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filterPrivacy="1" defaultThemeVersion="124226"/>
  <bookViews>
    <workbookView xWindow="0" yWindow="0" windowWidth="28800" windowHeight="12300" tabRatio="656"/>
  </bookViews>
  <sheets>
    <sheet name="Проект" sheetId="18" r:id="rId1"/>
    <sheet name="СВОД" sheetId="3" state="hidden" r:id="rId2"/>
  </sheets>
  <externalReferences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</externalReferences>
  <definedNames>
    <definedName name="__IntlFixup" hidden="1">TRUE</definedName>
    <definedName name="_awe1" hidden="1">{#N/A,#N/A,FALSE,"REC";#N/A,#N/A,FALSE,"ASSETS";#N/A,#N/A,FALSE,"LIABILITIES";#N/A,#N/A,FALSE,"P&amp;L";#N/A,#N/A,FALSE,"FUNDS";#N/A,#N/A,FALSE,"CASH";#N/A,#N/A,FALSE,"1,2";#N/A,#N/A,FALSE,"3";#N/A,#N/A,FALSE,"4";#N/A,#N/A,FALSE,"5,6,7";#N/A,#N/A,FALSE,"8,9"}</definedName>
    <definedName name="_ww2" hidden="1">{#N/A,#N/A,FALSE,"REC";#N/A,#N/A,FALSE,"ASSETS";#N/A,#N/A,FALSE,"LIABILITIES";#N/A,#N/A,FALSE,"P&amp;L";#N/A,#N/A,FALSE,"FUNDS";#N/A,#N/A,FALSE,"CASH";#N/A,#N/A,FALSE,"1,2";#N/A,#N/A,FALSE,"3";#N/A,#N/A,FALSE,"4";#N/A,#N/A,FALSE,"5,6,7";#N/A,#N/A,FALSE,"8,9"}</definedName>
    <definedName name="_ww23" hidden="1">{#N/A,#N/A,FALSE,"REC";#N/A,#N/A,FALSE,"ASSETS";#N/A,#N/A,FALSE,"LIABILITIES";#N/A,#N/A,FALSE,"P&amp;L";#N/A,#N/A,FALSE,"FUNDS";#N/A,#N/A,FALSE,"CASH";#N/A,#N/A,FALSE,"1,2";#N/A,#N/A,FALSE,"3";#N/A,#N/A,FALSE,"4";#N/A,#N/A,FALSE,"5,6,7";#N/A,#N/A,FALSE,"8,9"}</definedName>
    <definedName name="_ww34" hidden="1">{#N/A,#N/A,FALSE,"REC";#N/A,#N/A,FALSE,"ASSETS";#N/A,#N/A,FALSE,"LIABILITIES";#N/A,#N/A,FALSE,"P&amp;L";#N/A,#N/A,FALSE,"FUNDS";#N/A,#N/A,FALSE,"CASH";#N/A,#N/A,FALSE,"1,2";#N/A,#N/A,FALSE,"3";#N/A,#N/A,FALSE,"4";#N/A,#N/A,FALSE,"5,6,7";#N/A,#N/A,FALSE,"8,9"}</definedName>
    <definedName name="_БЕ">[1]Справочник!$B$2:$B$13</definedName>
    <definedName name="_ГОД">[1]Справочник!$C$2:$C$5</definedName>
    <definedName name="_КОМПАНИЯ">[1]Справочник!$A$2:$A$11</definedName>
    <definedName name="_ПЕРИОД_БДДС">[1]Справочник!$D$2:$D$14</definedName>
    <definedName name="_ПЕРИОД_БП">[1]Справочник!$E$2:$E$6</definedName>
    <definedName name="_РЕН_АУР">[2]Справочник!$A$26:$A$105</definedName>
    <definedName name="_РЕН_ИНВ_ДЕЯТ">[3]Справочник!$A$106:$A$125</definedName>
    <definedName name="_РЕН_ОПЕР_ДЕЯТ">[2]Справочник!$A$3:$A$25</definedName>
    <definedName name="_РЕН_ТРАНЗИТ_ДВИЖ">#REF!</definedName>
    <definedName name="_РЕН_ФИН_ДЕЯТ">#REF!</definedName>
    <definedName name="_РОС_НТЦ_ИНВ_ДЕЯТ">#REF!</definedName>
    <definedName name="_РОС_НТЦ_ОПЕР_ДЕЯТ">#REF!</definedName>
    <definedName name="_РОС_НТЦ_ФИН_ДЕЯТ">#REF!</definedName>
    <definedName name="_РОС_ХЕВЕЛ_ИНВ_ДЕЯТ">[3]Справочник!$J$99:$J$143</definedName>
    <definedName name="_РОС_ХЕВЕЛ_ОПЕР_ДЕЯТ">[2]Справочник!$J$3:$J$98</definedName>
    <definedName name="_РОС_ХЕВЕЛ_ФИН_ДЕЯТ">[2]Справочник!$J$144:$J$175</definedName>
    <definedName name="abc" hidden="1">{"Cover",#N/A,FALSE,"Cover";"Summary",#N/A,FALSE,"Summarpage";"Assumptions",#N/A,FALSE,"Assumptions";"Earnings",#N/A,FALSE,"Earnings";"CF Oper.",#N/A,FALSE,"Earnings";"Balance Sheet",#N/A,FALSE,"balance";"Cash Flow",#N/A,FALSE,"cash flow";"Paper Production",#N/A,FALSE,"Paper";"Paper Earnings",#N/A,FALSE,"Paper";"Wood Production",#N/A,FALSE,"Wood Products";"Wood Earnings",#N/A,FALSE,"Wood Products";"Pulp Production",#N/A,FALSE,"Pulp";"Pulp Earnings",#N/A,FALSE,"Pulp"}</definedName>
    <definedName name="AccessDatabase" hidden="1">"M:\FINANCE\BUDGET_VL.mdb"</definedName>
    <definedName name="awe" hidden="1">{#N/A,#N/A,FALSE,"REC";#N/A,#N/A,FALSE,"ASSETS";#N/A,#N/A,FALSE,"LIABILITIES";#N/A,#N/A,FALSE,"P&amp;L";#N/A,#N/A,FALSE,"FUNDS";#N/A,#N/A,FALSE,"CASH";#N/A,#N/A,FALSE,"1,2";#N/A,#N/A,FALSE,"3";#N/A,#N/A,FALSE,"4";#N/A,#N/A,FALSE,"5,6,7";#N/A,#N/A,FALSE,"8,9"}</definedName>
    <definedName name="bb" hidden="1">{#N/A,#N/A,FALSE,"REC";#N/A,#N/A,FALSE,"ASSETS";#N/A,#N/A,FALSE,"LIABILITIES";#N/A,#N/A,FALSE,"P&amp;L";#N/A,#N/A,FALSE,"FUNDS";#N/A,#N/A,FALSE,"CASH";#N/A,#N/A,FALSE,"1,2";#N/A,#N/A,FALSE,"3";#N/A,#N/A,FALSE,"4";#N/A,#N/A,FALSE,"5,6,7";#N/A,#N/A,FALSE,"8,9"}</definedName>
    <definedName name="bbbbbb" hidden="1">{#N/A,#N/A,FALSE,"REC";#N/A,#N/A,FALSE,"ASSETS";#N/A,#N/A,FALSE,"LIABILITIES";#N/A,#N/A,FALSE,"P&amp;L";#N/A,#N/A,FALSE,"FUNDS";#N/A,#N/A,FALSE,"CASH";#N/A,#N/A,FALSE,"1,2";#N/A,#N/A,FALSE,"3";#N/A,#N/A,FALSE,"4";#N/A,#N/A,FALSE,"5,6,7";#N/A,#N/A,FALSE,"8,9"}</definedName>
    <definedName name="bbv" hidden="1">{#N/A,#N/A,FALSE,"REC";#N/A,#N/A,FALSE,"ASSETS";#N/A,#N/A,FALSE,"LIABILITIES";#N/A,#N/A,FALSE,"P&amp;L";#N/A,#N/A,FALSE,"FUNDS";#N/A,#N/A,FALSE,"CASH";#N/A,#N/A,FALSE,"1,2";#N/A,#N/A,FALSE,"3";#N/A,#N/A,FALSE,"4";#N/A,#N/A,FALSE,"5,6,7";#N/A,#N/A,FALSE,"8,9"}</definedName>
    <definedName name="cdvv" hidden="1">{#N/A,#N/A,FALSE,"REC";#N/A,#N/A,FALSE,"ASSETS";#N/A,#N/A,FALSE,"LIABILITIES";#N/A,#N/A,FALSE,"P&amp;L";#N/A,#N/A,FALSE,"FUNDS";#N/A,#N/A,FALSE,"CASH";#N/A,#N/A,FALSE,"1,2";#N/A,#N/A,FALSE,"3";#N/A,#N/A,FALSE,"4";#N/A,#N/A,FALSE,"5,6,7";#N/A,#N/A,FALSE,"8,9"}</definedName>
    <definedName name="dfsf">[4]Справочник!$H$2</definedName>
    <definedName name="ed" hidden="1">{#N/A,#N/A,FALSE,"REC";#N/A,#N/A,FALSE,"ASSETS";#N/A,#N/A,FALSE,"LIABILITIES";#N/A,#N/A,FALSE,"P&amp;L";#N/A,#N/A,FALSE,"FUNDS";#N/A,#N/A,FALSE,"CASH";#N/A,#N/A,FALSE,"1,2";#N/A,#N/A,FALSE,"3";#N/A,#N/A,FALSE,"4";#N/A,#N/A,FALSE,"5,6,7";#N/A,#N/A,FALSE,"8,9"}</definedName>
    <definedName name="eds" hidden="1">{#N/A,#N/A,FALSE,"REC";#N/A,#N/A,FALSE,"ASSETS";#N/A,#N/A,FALSE,"LIABILITIES";#N/A,#N/A,FALSE,"P&amp;L";#N/A,#N/A,FALSE,"FUNDS";#N/A,#N/A,FALSE,"CASH";#N/A,#N/A,FALSE,"1,2";#N/A,#N/A,FALSE,"3";#N/A,#N/A,FALSE,"4";#N/A,#N/A,FALSE,"5,6,7";#N/A,#N/A,FALSE,"8,9"}</definedName>
    <definedName name="edw" hidden="1">{#N/A,#N/A,FALSE,"REC";#N/A,#N/A,FALSE,"ASSETS";#N/A,#N/A,FALSE,"LIABILITIES";#N/A,#N/A,FALSE,"P&amp;L";#N/A,#N/A,FALSE,"FUNDS";#N/A,#N/A,FALSE,"CASH";#N/A,#N/A,FALSE,"1,2";#N/A,#N/A,FALSE,"3";#N/A,#N/A,FALSE,"4";#N/A,#N/A,FALSE,"5,6,7";#N/A,#N/A,FALSE,"8,9"}</definedName>
    <definedName name="fhgfgh">[4]Справочник!$G$2</definedName>
    <definedName name="fhyt">'[4]Заявки Свод'!$J$3:$Z$3</definedName>
    <definedName name="forecast" hidden="1">{"cover a","1q",FALSE,"Cover";"Op Earn Mgd Q1",#N/A,FALSE,"Op-Earn (Mng)";"Op Earn Rpt Q1",#N/A,FALSE,"Op-Earn (Rpt)";"Loans",#N/A,FALSE,"Loans";"Credit Costs",#N/A,FALSE,"CCosts";"Net Interest Margin",#N/A,FALSE,"Margin";"Nonint Income",#N/A,FALSE,"NonII";"Nonint Exp",#N/A,FALSE,"NonIE";"Valuation",#N/A,FALSE,"Valuation"}</definedName>
    <definedName name="ggg" hidden="1">{#N/A,#N/A,FALSE,"REC";#N/A,#N/A,FALSE,"ASSETS";#N/A,#N/A,FALSE,"LIABILITIES";#N/A,#N/A,FALSE,"P&amp;L";#N/A,#N/A,FALSE,"FUNDS";#N/A,#N/A,FALSE,"CASH";#N/A,#N/A,FALSE,"1,2";#N/A,#N/A,FALSE,"3";#N/A,#N/A,FALSE,"4";#N/A,#N/A,FALSE,"5,6,7";#N/A,#N/A,FALSE,"8,9"}</definedName>
    <definedName name="HTML_CodePage" hidden="1">1251</definedName>
    <definedName name="HTML_Control" hidden="1">{"'КУЛАКОВ Ю.В.'!$A$1:$AP$78"}</definedName>
    <definedName name="HTML_Description" hidden="1">""</definedName>
    <definedName name="HTML_Email" hidden="1">""</definedName>
    <definedName name="HTML_Header" hidden="1">"КУЛАКОВ Ю.В."</definedName>
    <definedName name="HTML_LastUpdate" hidden="1">"23.02.98"</definedName>
    <definedName name="HTML_LineAfter" hidden="1">TRUE</definedName>
    <definedName name="HTML_LineBefore" hidden="1">TRUE</definedName>
    <definedName name="HTML_Name" hidden="1">"Сысолетин Леонид Борисович"</definedName>
    <definedName name="HTML_OBDlg2" hidden="1">TRUE</definedName>
    <definedName name="HTML_OBDlg4" hidden="1">TRUE</definedName>
    <definedName name="HTML_OS" hidden="1">0</definedName>
    <definedName name="HTML_PathFile" hidden="1">"C:\MyHTML.htm"</definedName>
    <definedName name="HTML_Title" hidden="1">"БЮДЖЕТ_0398изм11"</definedName>
    <definedName name="i" hidden="1">{"Qtr Op Mgd Q3",#N/A,FALSE,"Qtr-Op (Mng)";"Qtr Op Rpt Q3",#N/A,FALSE,"Qtr-Op (Rpt)";"Operating Vs Reported",#N/A,FALSE,"Rpt-Op Inc"}</definedName>
    <definedName name="INTERKOMPANI" hidden="1">{#N/A,#N/A,FALSE,"REC";#N/A,#N/A,FALSE,"ASSETS";#N/A,#N/A,FALSE,"LIABILITIES";#N/A,#N/A,FALSE,"P&amp;L";#N/A,#N/A,FALSE,"FUNDS";#N/A,#N/A,FALSE,"CASH";#N/A,#N/A,FALSE,"1,2";#N/A,#N/A,FALSE,"3";#N/A,#N/A,FALSE,"4";#N/A,#N/A,FALSE,"5,6,7";#N/A,#N/A,FALSE,"8,9"}</definedName>
    <definedName name="iuy" hidden="1">{#N/A,#N/A,FALSE,"REC";#N/A,#N/A,FALSE,"ASSETS";#N/A,#N/A,FALSE,"LIABILITIES";#N/A,#N/A,FALSE,"P&amp;L";#N/A,#N/A,FALSE,"FUNDS";#N/A,#N/A,FALSE,"CASH";#N/A,#N/A,FALSE,"1,2";#N/A,#N/A,FALSE,"3";#N/A,#N/A,FALSE,"4";#N/A,#N/A,FALSE,"5,6,7";#N/A,#N/A,FALSE,"8,9"}</definedName>
    <definedName name="mn" hidden="1">{#N/A,#N/A,FALSE,"REC";#N/A,#N/A,FALSE,"ASSETS";#N/A,#N/A,FALSE,"LIABILITIES";#N/A,#N/A,FALSE,"P&amp;L";#N/A,#N/A,FALSE,"FUNDS";#N/A,#N/A,FALSE,"CASH";#N/A,#N/A,FALSE,"1,2";#N/A,#N/A,FALSE,"3";#N/A,#N/A,FALSE,"4";#N/A,#N/A,FALSE,"5,6,7";#N/A,#N/A,FALSE,"8,9"}</definedName>
    <definedName name="mrn.sve44" hidden="1">{#N/A,#N/A,FALSE,"REC";#N/A,#N/A,FALSE,"ASSETS";#N/A,#N/A,FALSE,"LIABILITIES";#N/A,#N/A,FALSE,"P&amp;L";#N/A,#N/A,FALSE,"FUNDS";#N/A,#N/A,FALSE,"CASH";#N/A,#N/A,FALSE,"1,2";#N/A,#N/A,FALSE,"3";#N/A,#N/A,FALSE,"4";#N/A,#N/A,FALSE,"5,6,7";#N/A,#N/A,FALSE,"8,9"}</definedName>
    <definedName name="mrn.sverka5" hidden="1">{#N/A,#N/A,FALSE,"REC";#N/A,#N/A,FALSE,"ASSETS";#N/A,#N/A,FALSE,"LIABILITIES";#N/A,#N/A,FALSE,"P&amp;L";#N/A,#N/A,FALSE,"FUNDS";#N/A,#N/A,FALSE,"CASH";#N/A,#N/A,FALSE,"1,2";#N/A,#N/A,FALSE,"3";#N/A,#N/A,FALSE,"4";#N/A,#N/A,FALSE,"5,6,7";#N/A,#N/A,FALSE,"8,9"}</definedName>
    <definedName name="nbv" hidden="1">{#N/A,#N/A,FALSE,"REC";#N/A,#N/A,FALSE,"ASSETS";#N/A,#N/A,FALSE,"LIABILITIES";#N/A,#N/A,FALSE,"P&amp;L";#N/A,#N/A,FALSE,"FUNDS";#N/A,#N/A,FALSE,"CASH";#N/A,#N/A,FALSE,"1,2";#N/A,#N/A,FALSE,"3";#N/A,#N/A,FALSE,"4";#N/A,#N/A,FALSE,"5,6,7";#N/A,#N/A,FALSE,"8,9"}</definedName>
    <definedName name="nnn" hidden="1">{#N/A,#N/A,FALSE,"REC";#N/A,#N/A,FALSE,"ASSETS";#N/A,#N/A,FALSE,"LIABILITIES";#N/A,#N/A,FALSE,"P&amp;L";#N/A,#N/A,FALSE,"FUNDS";#N/A,#N/A,FALSE,"CASH";#N/A,#N/A,FALSE,"1,2";#N/A,#N/A,FALSE,"3";#N/A,#N/A,FALSE,"4";#N/A,#N/A,FALSE,"5,6,7";#N/A,#N/A,FALSE,"8,9"}</definedName>
    <definedName name="q" hidden="1">{"Qtr Op Mgd Q2",#N/A,FALSE,"Qtr-Op (Mng)";"Qtr Op Rpt Q2",#N/A,FALSE,"Qtr-Op (Rpt)";"Operating Vs Reported",#N/A,FALSE,"Rpt-Op Inc"}</definedName>
    <definedName name="qs" hidden="1">{#N/A,#N/A,FALSE,"REC";#N/A,#N/A,FALSE,"ASSETS";#N/A,#N/A,FALSE,"LIABILITIES";#N/A,#N/A,FALSE,"P&amp;L";#N/A,#N/A,FALSE,"FUNDS";#N/A,#N/A,FALSE,"CASH";#N/A,#N/A,FALSE,"1,2";#N/A,#N/A,FALSE,"3";#N/A,#N/A,FALSE,"4";#N/A,#N/A,FALSE,"5,6,7";#N/A,#N/A,FALSE,"8,9"}</definedName>
    <definedName name="qws" hidden="1">{#N/A,#N/A,FALSE,"REC";#N/A,#N/A,FALSE,"ASSETS";#N/A,#N/A,FALSE,"LIABILITIES";#N/A,#N/A,FALSE,"P&amp;L";#N/A,#N/A,FALSE,"FUNDS";#N/A,#N/A,FALSE,"CASH";#N/A,#N/A,FALSE,"1,2";#N/A,#N/A,FALSE,"3";#N/A,#N/A,FALSE,"4";#N/A,#N/A,FALSE,"5,6,7";#N/A,#N/A,FALSE,"8,9"}</definedName>
    <definedName name="rep" hidden="1">{#N/A,#N/A,FALSE,"COVER";#N/A,#N/A,FALSE,"VALUATION";#N/A,#N/A,FALSE,"FORECAST";#N/A,#N/A,FALSE,"FY ANALYSIS ";#N/A,#N/A,FALSE," HY ANALYSIS"}</definedName>
    <definedName name="sfsdf">[4]Справочник!$F$2</definedName>
    <definedName name="sverdd" hidden="1">{#N/A,#N/A,FALSE,"REC";#N/A,#N/A,FALSE,"ASSETS";#N/A,#N/A,FALSE,"LIABILITIES";#N/A,#N/A,FALSE,"P&amp;L";#N/A,#N/A,FALSE,"FUNDS";#N/A,#N/A,FALSE,"CASH";#N/A,#N/A,FALSE,"1,2";#N/A,#N/A,FALSE,"3";#N/A,#N/A,FALSE,"4";#N/A,#N/A,FALSE,"5,6,7";#N/A,#N/A,FALSE,"8,9"}</definedName>
    <definedName name="trw" hidden="1">{#N/A,#N/A,FALSE,"REC";#N/A,#N/A,FALSE,"ASSETS";#N/A,#N/A,FALSE,"LIABILITIES";#N/A,#N/A,FALSE,"P&amp;L";#N/A,#N/A,FALSE,"FUNDS";#N/A,#N/A,FALSE,"CASH";#N/A,#N/A,FALSE,"1,2";#N/A,#N/A,FALSE,"3";#N/A,#N/A,FALSE,"4";#N/A,#N/A,FALSE,"5,6,7";#N/A,#N/A,FALSE,"8,9"}</definedName>
    <definedName name="ure" hidden="1">{#N/A,#N/A,FALSE,"REC";#N/A,#N/A,FALSE,"ASSETS";#N/A,#N/A,FALSE,"LIABILITIES";#N/A,#N/A,FALSE,"P&amp;L";#N/A,#N/A,FALSE,"FUNDS";#N/A,#N/A,FALSE,"CASH";#N/A,#N/A,FALSE,"1,2";#N/A,#N/A,FALSE,"3";#N/A,#N/A,FALSE,"4";#N/A,#N/A,FALSE,"5,6,7";#N/A,#N/A,FALSE,"8,9"}</definedName>
    <definedName name="wrn.2._.pagers." hidden="1">{"Cover",#N/A,FALSE,"Cover";"Summary",#N/A,FALSE,"Summarpage"}</definedName>
    <definedName name="wrn.All._.Pages.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rn.allpages." hidden="1">{#N/A,#N/A,TRUE,"Historicals";#N/A,#N/A,TRUE,"Charts";#N/A,#N/A,TRUE,"Forecasts"}</definedName>
    <definedName name="wrn.Annual._.Operating._.Earnings." hidden="1">{"Annual 1996",#N/A,FALSE,"Ann-Op (Mng)";"Annual 1996",#N/A,FALSE,"Ann-Op (Rep)";"Operating Vs. Reported Earnings",#N/A,FALSE,"Rpt-Op Inc"}</definedName>
    <definedName name="wrn.Annual._.Operating._.Earnings1." hidden="1">{"Annual 1996",#N/A,FALSE,"Ann-Op (Mng)";"Annual 1996",#N/A,FALSE,"Ann-Op (Rep)";"Operating Vs. Reported Earnings",#N/A,FALSE,"Rpt-Op Inc"}</definedName>
    <definedName name="wrn.Complete." hidden="1">{"Cover",#N/A,FALSE,"Cover";"Summary",#N/A,FALSE,"Summarpage";"Assumptions",#N/A,FALSE,"Assumptions";"Earnings",#N/A,FALSE,"Earnings";"CF Oper.",#N/A,FALSE,"Earnings";"Balance Sheet",#N/A,FALSE,"balance";"Cash Flow",#N/A,FALSE,"cash flow";"Paper Production",#N/A,FALSE,"Paper";"Paper Earnings",#N/A,FALSE,"Paper";"Wood Production",#N/A,FALSE,"Wood Products";"Wood Earnings",#N/A,FALSE,"Wood Products";"Pulp Production",#N/A,FALSE,"Pulp";"Pulp Earnings",#N/A,FALSE,"Pulp"}</definedName>
    <definedName name="wrn.Forecast._.Q1." hidden="1">{"cover a","1q",FALSE,"Cover";"Op Earn Mgd Q1",#N/A,FALSE,"Op-Earn (Mng)";"Op Earn Rpt Q1",#N/A,FALSE,"Op-Earn (Rpt)";"Loans",#N/A,FALSE,"Loans";"Credit Costs",#N/A,FALSE,"CCosts";"Net Interest Margin",#N/A,FALSE,"Margin";"Nonint Income",#N/A,FALSE,"NonII";"Nonint Exp",#N/A,FALSE,"NonIE";"Valuation",#N/A,FALSE,"Valuation"}</definedName>
    <definedName name="wrn.Forecast._.Q2." hidden="1">{"cover a","2q",FALSE,"Cover";"Op Earn Mgd Q2",#N/A,FALSE,"Op-Earn (Mng)";"Op Earn Rpt Q2",#N/A,FALSE,"Op-Earn (Rpt)";"Loans",#N/A,FALSE,"Loans";"Credit Costs",#N/A,FALSE,"CCosts";"Net Interest Margin",#N/A,FALSE,"Margin";"Nonint Income",#N/A,FALSE,"NonII";"Nonint Exp",#N/A,FALSE,"NonIE";"Valuation",#N/A,FALSE,"Valuation"}</definedName>
    <definedName name="wrn.Forecast._.Q2a." hidden="1">{"cover a","2q",FALSE,"Cover";"Op Earn Mgd Q2",#N/A,FALSE,"Op-Earn (Mng)";"Op Earn Rpt Q2",#N/A,FALSE,"Op-Earn (Rpt)";"Loans",#N/A,FALSE,"Loans";"Credit Costs",#N/A,FALSE,"CCosts";"Net Interest Margin",#N/A,FALSE,"Margin";"Nonint Income",#N/A,FALSE,"NonII";"Nonint Exp",#N/A,FALSE,"NonIE";"Valuation",#N/A,FALSE,"Valuation"}</definedName>
    <definedName name="wrn.Forecast._.Q3." hidden="1">{"cover a","3q",FALSE,"Cover";"Op Earn Mgd Q3",#N/A,FALSE,"Op-Earn (Mng)";"Op Earn Rpt Q3",#N/A,FALSE,"Op-Earn (Rpt)";"Loans",#N/A,FALSE,"Loans";"Credit Costs",#N/A,FALSE,"CCosts";"Net Interest Margin",#N/A,FALSE,"Margin";"Nonint Income",#N/A,FALSE,"NonII";"Nonint Exp",#N/A,FALSE,"NonIE";"Valuation",#N/A,FALSE,"Valuation"}</definedName>
    <definedName name="wrn.Forecast._.Q4." hidden="1">{"cover a","4q",FALSE,"Cover";"Op Earn Mgd Q4",#N/A,FALSE,"Op-Earn (Mng)";"Op Earn Rpt Q4",#N/A,FALSE,"Op-Earn (Rpt)";"Loans",#N/A,FALSE,"Loans";"Credit Costs",#N/A,FALSE,"CCosts";"Net Interest Margin",#N/A,FALSE,"Margin";"Nonint Income",#N/A,FALSE,"NonII";"Nonint Exp",#N/A,FALSE,"NonIE";"Valuation",#N/A,FALSE,"Valuation"}</definedName>
    <definedName name="wrn.Forecast._.Q4a" hidden="1">{"cover a","4q",FALSE,"Cover";"Op Earn Mgd Q4",#N/A,FALSE,"Op-Earn (Mng)";"Op Earn Rpt Q4",#N/A,FALSE,"Op-Earn (Rpt)";"Loans",#N/A,FALSE,"Loans";"Credit Costs",#N/A,FALSE,"CCosts";"Net Interest Margin",#N/A,FALSE,"Margin";"Nonint Income",#N/A,FALSE,"NonII";"Nonint Exp",#N/A,FALSE,"NonIE";"Valuation",#N/A,FALSE,"Valuation"}</definedName>
    <definedName name="wrn.Full._.Report." hidden="1">{#N/A,#N/A,FALSE,"COVER";#N/A,#N/A,FALSE,"VALUATION";#N/A,#N/A,FALSE,"FORECAST";#N/A,#N/A,FALSE,"FY ANALYSIS ";#N/A,#N/A,FALSE," HY ANALYSIS"}</definedName>
    <definedName name="wrn.Industry.xls." hidden="1">{#N/A,#N/A,FALSE,"Earnings";#N/A,#N/A,FALSE,"Overview";#N/A,#N/A,FALSE,"Summary";#N/A,#N/A,FALSE,"Summary II";#N/A,#N/A,FALSE,"R&amp;D";#N/A,#N/A,FALSE,"R&amp;D Forecast";#N/A,#N/A,FALSE,"Tax Adj";#N/A,#N/A,FALSE,"Goodwill";#N/A,#N/A,FALSE,"FX ";#N/A,#N/A,FALSE,"Consolidation";#N/A,#N/A,FALSE,"Provisions"}</definedName>
    <definedName name="wrn.Pulp." hidden="1">{"Pulp Production",#N/A,FALSE,"Pulp";"Pulp Earnings",#N/A,FALSE,"Pulp"}</definedName>
    <definedName name="wrn.Qtr._.Op._.Q1." hidden="1">{"Qtr Op Mgd Q1",#N/A,FALSE,"Qtr-Op (Mng)";"Qtr Op Rpt Q1",#N/A,FALSE,"Qtr-Op (Rpt)";"Operating Vs Reported",#N/A,FALSE,"Rpt-Op Inc"}</definedName>
    <definedName name="wrn.Qtr._.Op._.Q2." hidden="1">{"Qtr Op Mgd Q2",#N/A,FALSE,"Qtr-Op (Mng)";"Qtr Op Rpt Q2",#N/A,FALSE,"Qtr-Op (Rpt)";"Operating Vs Reported",#N/A,FALSE,"Rpt-Op Inc"}</definedName>
    <definedName name="wrn.Qtr._.Op._.Q3." hidden="1">{"Qtr Op Mgd Q3",#N/A,FALSE,"Qtr-Op (Mng)";"Qtr Op Rpt Q3",#N/A,FALSE,"Qtr-Op (Rpt)";"Operating Vs Reported",#N/A,FALSE,"Rpt-Op Inc"}</definedName>
    <definedName name="wrn.Qtr._.Op._.Q4." hidden="1">{"Qtr Op Mgd Q3",#N/A,FALSE,"Qtr-Op (Mng)";"Qtr Op Rpt Q4",#N/A,FALSE,"Qtr-Op (Rpt)";"Operating Vs Reported",#N/A,FALSE,"Rpt-Op Inc"}</definedName>
    <definedName name="wrn.Qtr._.Op._Q2a." hidden="1">{"Qtr Op Mgd Q2",#N/A,FALSE,"Qtr-Op (Mng)";"Qtr Op Rpt Q2",#N/A,FALSE,"Qtr-Op (Rpt)";"Operating Vs Reported",#N/A,FALSE,"Rpt-Op Inc"}</definedName>
    <definedName name="wrn.Qtr_.Op._.Q4." hidden="1">{"Qtr Op Mgd Q3",#N/A,FALSE,"Qtr-Op (Mng)";"Qtr Op Rpt Q4",#N/A,FALSE,"Qtr-Op (Rpt)";"Operating Vs Reported",#N/A,FALSE,"Rpt-Op Inc"}</definedName>
    <definedName name="wrn.Report." hidden="1">{#N/A,#N/A,FALSE,"COVER";#N/A,#N/A,FALSE,"FORECAST";#N/A,#N/A,FALSE,"VALUATION";#N/A,#N/A,FALSE,"FY ANALYSIS ";#N/A,#N/A,FALSE," HY ANALYSIS"}</definedName>
    <definedName name="wrn.SVERKA." hidden="1">{#N/A,#N/A,FALSE,"REC";#N/A,#N/A,FALSE,"ASSETS";#N/A,#N/A,FALSE,"LIABILITIES";#N/A,#N/A,FALSE,"P&amp;L";#N/A,#N/A,FALSE,"FUNDS";#N/A,#N/A,FALSE,"CASH";#N/A,#N/A,FALSE,"1,2";#N/A,#N/A,FALSE,"3";#N/A,#N/A,FALSE,"4";#N/A,#N/A,FALSE,"5,6,7";#N/A,#N/A,FALSE,"8,9"}</definedName>
    <definedName name="wrn.sverka17" hidden="1">{#N/A,#N/A,FALSE,"REC";#N/A,#N/A,FALSE,"ASSETS";#N/A,#N/A,FALSE,"LIABILITIES";#N/A,#N/A,FALSE,"P&amp;L";#N/A,#N/A,FALSE,"FUNDS";#N/A,#N/A,FALSE,"CASH";#N/A,#N/A,FALSE,"1,2";#N/A,#N/A,FALSE,"3";#N/A,#N/A,FALSE,"4";#N/A,#N/A,FALSE,"5,6,7";#N/A,#N/A,FALSE,"8,9"}</definedName>
    <definedName name="wrn.sverka22" hidden="1">{#N/A,#N/A,FALSE,"REC";#N/A,#N/A,FALSE,"ASSETS";#N/A,#N/A,FALSE,"LIABILITIES";#N/A,#N/A,FALSE,"P&amp;L";#N/A,#N/A,FALSE,"FUNDS";#N/A,#N/A,FALSE,"CASH";#N/A,#N/A,FALSE,"1,2";#N/A,#N/A,FALSE,"3";#N/A,#N/A,FALSE,"4";#N/A,#N/A,FALSE,"5,6,7";#N/A,#N/A,FALSE,"8,9"}</definedName>
    <definedName name="wrn.sverka345" hidden="1">{#N/A,#N/A,FALSE,"REC";#N/A,#N/A,FALSE,"ASSETS";#N/A,#N/A,FALSE,"LIABILITIES";#N/A,#N/A,FALSE,"P&amp;L";#N/A,#N/A,FALSE,"FUNDS";#N/A,#N/A,FALSE,"CASH";#N/A,#N/A,FALSE,"1,2";#N/A,#N/A,FALSE,"3";#N/A,#N/A,FALSE,"4";#N/A,#N/A,FALSE,"5,6,7";#N/A,#N/A,FALSE,"8,9"}</definedName>
    <definedName name="wrn.sverka7" hidden="1">{#N/A,#N/A,FALSE,"REC";#N/A,#N/A,FALSE,"ASSETS";#N/A,#N/A,FALSE,"LIABILITIES";#N/A,#N/A,FALSE,"P&amp;L";#N/A,#N/A,FALSE,"FUNDS";#N/A,#N/A,FALSE,"CASH";#N/A,#N/A,FALSE,"1,2";#N/A,#N/A,FALSE,"3";#N/A,#N/A,FALSE,"4";#N/A,#N/A,FALSE,"5,6,7";#N/A,#N/A,FALSE,"8,9"}</definedName>
    <definedName name="wrn.Variance._.3." hidden="1">{"Variance Q3",#N/A,FALSE,"Var"}</definedName>
    <definedName name="wrn.Variance._.Q1." hidden="1">{"Variance Q1",#N/A,FALSE,"Var"}</definedName>
    <definedName name="wrn.Variance._.Q2." hidden="1">{"Variance Q2",#N/A,FALSE,"Var"}</definedName>
    <definedName name="wrn.Variance._.Q3." hidden="1">{"Variance Q3",#N/A,FALSE,"Var"}</definedName>
    <definedName name="wrn.Variance._.Q4" hidden="1">{"Variance Q4",#N/A,FALSE,"Var"}</definedName>
    <definedName name="wrn.Variance._.Q4." hidden="1">{"Variance Q4",#N/A,FALSE,"Var"}</definedName>
    <definedName name="ww" hidden="1">{#N/A,#N/A,FALSE,"REC";#N/A,#N/A,FALSE,"ASSETS";#N/A,#N/A,FALSE,"LIABILITIES";#N/A,#N/A,FALSE,"P&amp;L";#N/A,#N/A,FALSE,"FUNDS";#N/A,#N/A,FALSE,"CASH";#N/A,#N/A,FALSE,"1,2";#N/A,#N/A,FALSE,"3";#N/A,#N/A,FALSE,"4";#N/A,#N/A,FALSE,"5,6,7";#N/A,#N/A,FALSE,"8,9"}</definedName>
    <definedName name="август" hidden="1">{"'КУЛАКОВ Ю.В.'!$A$1:$AP$78"}</definedName>
    <definedName name="БАНК">#REF!</definedName>
    <definedName name="БЕ">#REF!</definedName>
    <definedName name="БЕ_РЕН">'[5]Заявки Ренова'!$D$4:$D$4995</definedName>
    <definedName name="БЕ_РОС">'[5]Заявки Роснано'!$D$4:$D$5571</definedName>
    <definedName name="БЕ1">[6]Справочник!$A$2:$A$12</definedName>
    <definedName name="БИЗНЕС_ЕДИНИЦА">[7]Справочник!$AF$3:$AF$13</definedName>
    <definedName name="БЮДЖЕТ">#REF!</definedName>
    <definedName name="ВАЛЮТА">#REF!</definedName>
    <definedName name="ДАННЫЕ">'[1]Заявки Свод'!$I$4:$Y$1039</definedName>
    <definedName name="ДАННЫЕ_РЕН">'[5]Заявки Ренова'!$H$4:$X$4995</definedName>
    <definedName name="ДАННЫЕ_РОС">'[5]Заявки Роснано'!$H$4:$X$5571</definedName>
    <definedName name="ДВИЖЕНИЕ">#REF!</definedName>
    <definedName name="ДВИЖЕНИЕ_1">'[8]Заявки Свод'!$C$4:$I$2676</definedName>
    <definedName name="ДВИЖЕНИЕ_4">'[1]Заявки Свод'!$D$4:$H$1039</definedName>
    <definedName name="ДОЛЖНОСТЬ">[9]Справочник!$AN$3:$AN$8</definedName>
    <definedName name="еку" hidden="1">{#N/A,#N/A,FALSE,"REC";#N/A,#N/A,FALSE,"ASSETS";#N/A,#N/A,FALSE,"LIABILITIES";#N/A,#N/A,FALSE,"P&amp;L";#N/A,#N/A,FALSE,"FUNDS";#N/A,#N/A,FALSE,"CASH";#N/A,#N/A,FALSE,"1,2";#N/A,#N/A,FALSE,"3";#N/A,#N/A,FALSE,"4";#N/A,#N/A,FALSE,"5,6,7";#N/A,#N/A,FALSE,"8,9"}</definedName>
    <definedName name="зщ" hidden="1">{#N/A,#N/A,FALSE,"REC";#N/A,#N/A,FALSE,"ASSETS";#N/A,#N/A,FALSE,"LIABILITIES";#N/A,#N/A,FALSE,"P&amp;L";#N/A,#N/A,FALSE,"FUNDS";#N/A,#N/A,FALSE,"CASH";#N/A,#N/A,FALSE,"1,2";#N/A,#N/A,FALSE,"3";#N/A,#N/A,FALSE,"4";#N/A,#N/A,FALSE,"5,6,7";#N/A,#N/A,FALSE,"8,9"}</definedName>
    <definedName name="КОМПАНИЯ">[7]Справочник!$AE$3:$AE$14</definedName>
    <definedName name="КОНТРАГЕНТЫ">#REF!</definedName>
    <definedName name="КОНТРАГЕНТЫ_АСЭ">#REF!</definedName>
    <definedName name="КОНТРАГЕНТЫ_ИЭС">#REF!</definedName>
    <definedName name="КОНТРАГЕНТЫ_НТЦ">#REF!</definedName>
    <definedName name="КОНТРАГЕНТЫ_ХЕВЕЛ">#REF!</definedName>
    <definedName name="КСР_1">'[8]Заявки Свод'!$C$4:$C$2676</definedName>
    <definedName name="КСР_4">'[1]Заявки Свод'!$D$4:$D$1039</definedName>
    <definedName name="КСР_РЕН">#REF!</definedName>
    <definedName name="КСР_РОС_НТЦ">#REF!</definedName>
    <definedName name="КСР_РОС_ХЕВЕЛ">#REF!</definedName>
    <definedName name="курс">[10]Данные!$D$87</definedName>
    <definedName name="курс_CHF">[1]Справочник!$H$2</definedName>
    <definedName name="курс_EUR">[1]Справочник!$F$2</definedName>
    <definedName name="курс_EURO">[11]Макро!$D$6</definedName>
    <definedName name="курс_USD">[1]Справочник!$G$2</definedName>
    <definedName name="Курсы">[12]HIT_МОДУЛЬ!$A$3:$A$6</definedName>
    <definedName name="НАИМ_РЕН">[7]Справочник!$A$3:$F$250</definedName>
    <definedName name="НАИМ_РОС_НТЦ">#REF!</definedName>
    <definedName name="НАИМ_РОС_ХЕВЕЛ">[7]Справочник!$S$3:$V$250</definedName>
    <definedName name="налог" hidden="1">{"'КУЛАКОВ Ю.В.'!$A$1:$AP$78"}</definedName>
    <definedName name="НАПРАВЛЕНИЕ">#REF!</definedName>
    <definedName name="_xlnm.Print_Area" localSheetId="0">Проект!$A$1:$V$62</definedName>
    <definedName name="_xlnm.Print_Area" localSheetId="1">СВОД!$A$1:$N$54</definedName>
    <definedName name="ор" hidden="1">{#N/A,#N/A,FALSE,"REC";#N/A,#N/A,FALSE,"ASSETS";#N/A,#N/A,FALSE,"LIABILITIES";#N/A,#N/A,FALSE,"P&amp;L";#N/A,#N/A,FALSE,"FUNDS";#N/A,#N/A,FALSE,"CASH";#N/A,#N/A,FALSE,"1,2";#N/A,#N/A,FALSE,"3";#N/A,#N/A,FALSE,"4";#N/A,#N/A,FALSE,"5,6,7";#N/A,#N/A,FALSE,"8,9"}</definedName>
    <definedName name="ПЕРИОД">'[1]Заявки Свод'!$I$3:$Y$3</definedName>
    <definedName name="ПЕРИОД_РЕН">'[5]Заявки Ренова'!$H$3:$X$3</definedName>
    <definedName name="ПЕРИОД_РОС">'[5]Заявки Роснано'!$H$3:$X$3</definedName>
    <definedName name="Период2">[6]Справочник!$B$2:$B$14</definedName>
    <definedName name="ПЛАН_ФАКТ">#REF!</definedName>
    <definedName name="ПОДРАЗДЕЛЕНИЕ">[3]Справочник!$X$3:$X$23</definedName>
    <definedName name="РАСПРЕДЕЛЕНИЕ">#REF!</definedName>
    <definedName name="рп" hidden="1">{#N/A,#N/A,FALSE,"REC";#N/A,#N/A,FALSE,"ASSETS";#N/A,#N/A,FALSE,"LIABILITIES";#N/A,#N/A,FALSE,"P&amp;L";#N/A,#N/A,FALSE,"FUNDS";#N/A,#N/A,FALSE,"CASH";#N/A,#N/A,FALSE,"1,2";#N/A,#N/A,FALSE,"3";#N/A,#N/A,FALSE,"4";#N/A,#N/A,FALSE,"5,6,7";#N/A,#N/A,FALSE,"8,9"}</definedName>
    <definedName name="РУКОВОД_ЦФУ">#REF!</definedName>
    <definedName name="СОГЛАСОВАНИЕ">#REF!</definedName>
    <definedName name="СПРАВОЧНИК">#REF!</definedName>
    <definedName name="СТАТУС">#REF!</definedName>
    <definedName name="СТАТЬИ_РЕН">'[5]Заявки Ренова'!$C$4:$C$4995</definedName>
    <definedName name="СТАТЬИ_РОС">'[5]Заявки Роснано'!$C$4:$C$5571</definedName>
    <definedName name="СТАТЬЯ">#REF!</definedName>
    <definedName name="СТАТЬЯ_РЕН">[7]Справочник!$A$3:$A$250</definedName>
    <definedName name="СТАТЬЯ_РОС">#REF!</definedName>
    <definedName name="СТАТЬЯ_РОС_ХЕВЕЛ">[7]Справочник!$S$3:$S$250</definedName>
    <definedName name="ЦФО">#REF!</definedName>
    <definedName name="ЦФУ">[7]Справочник!$AG$3:$AG$52</definedName>
    <definedName name="щш" hidden="1">{#N/A,#N/A,FALSE,"REC";#N/A,#N/A,FALSE,"ASSETS";#N/A,#N/A,FALSE,"LIABILITIES";#N/A,#N/A,FALSE,"P&amp;L";#N/A,#N/A,FALSE,"FUNDS";#N/A,#N/A,FALSE,"CASH";#N/A,#N/A,FALSE,"1,2";#N/A,#N/A,FALSE,"3";#N/A,#N/A,FALSE,"4";#N/A,#N/A,FALSE,"5,6,7";#N/A,#N/A,FALSE,"8,9"}</definedName>
    <definedName name="щшг" hidden="1">{#N/A,#N/A,FALSE,"REC";#N/A,#N/A,FALSE,"ASSETS";#N/A,#N/A,FALSE,"LIABILITIES";#N/A,#N/A,FALSE,"P&amp;L";#N/A,#N/A,FALSE,"FUNDS";#N/A,#N/A,FALSE,"CASH";#N/A,#N/A,FALSE,"1,2";#N/A,#N/A,FALSE,"3";#N/A,#N/A,FALSE,"4";#N/A,#N/A,FALSE,"5,6,7";#N/A,#N/A,FALSE,"8,9"}</definedName>
  </definedNames>
  <calcPr calcId="145621"/>
</workbook>
</file>

<file path=xl/calcChain.xml><?xml version="1.0" encoding="utf-8"?>
<calcChain xmlns="http://schemas.openxmlformats.org/spreadsheetml/2006/main">
  <c r="E41" i="18" l="1"/>
  <c r="F41" i="18"/>
  <c r="G41" i="18"/>
  <c r="H41" i="18"/>
  <c r="I41" i="18"/>
  <c r="J41" i="18"/>
  <c r="K41" i="18"/>
  <c r="L41" i="18"/>
  <c r="M41" i="18"/>
  <c r="D41" i="18"/>
  <c r="N37" i="18"/>
  <c r="E37" i="18"/>
  <c r="F37" i="18"/>
  <c r="G37" i="18"/>
  <c r="H37" i="18"/>
  <c r="I37" i="18"/>
  <c r="J37" i="18"/>
  <c r="K37" i="18"/>
  <c r="L37" i="18"/>
  <c r="M37" i="18"/>
  <c r="D37" i="18"/>
  <c r="M53" i="18" l="1"/>
  <c r="M52" i="18"/>
  <c r="N53" i="18"/>
  <c r="N51" i="18"/>
  <c r="N49" i="18"/>
  <c r="M48" i="18"/>
  <c r="M49" i="18"/>
  <c r="M50" i="18" s="1"/>
  <c r="N47" i="18"/>
  <c r="M47" i="18"/>
  <c r="M45" i="18"/>
  <c r="M44" i="18"/>
  <c r="N44" i="18"/>
  <c r="N43" i="18"/>
  <c r="M43" i="18"/>
  <c r="N41" i="18"/>
  <c r="N39" i="18"/>
  <c r="N38" i="18"/>
  <c r="N31" i="18"/>
  <c r="N30" i="18"/>
  <c r="N28" i="18"/>
  <c r="N27" i="18"/>
  <c r="N26" i="18"/>
  <c r="N24" i="18"/>
  <c r="N23" i="18"/>
  <c r="N21" i="18"/>
  <c r="N22" i="18"/>
  <c r="N20" i="18"/>
  <c r="N18" i="18"/>
  <c r="N15" i="18"/>
  <c r="N17" i="18"/>
  <c r="M28" i="18"/>
  <c r="M30" i="18"/>
  <c r="M31" i="18"/>
  <c r="M27" i="18"/>
  <c r="M24" i="18"/>
  <c r="M23" i="18"/>
  <c r="M21" i="18"/>
  <c r="M22" i="18"/>
  <c r="M20" i="18"/>
  <c r="N19" i="18"/>
  <c r="M17" i="18"/>
  <c r="M18" i="18"/>
  <c r="M15" i="18"/>
  <c r="N14" i="18"/>
  <c r="N13" i="18"/>
  <c r="N7" i="18"/>
  <c r="M54" i="18"/>
  <c r="M46" i="18"/>
  <c r="N10" i="18"/>
  <c r="L20" i="18" l="1"/>
  <c r="K20" i="18"/>
  <c r="J20" i="18"/>
  <c r="I20" i="18"/>
  <c r="H20" i="18"/>
  <c r="G20" i="18"/>
  <c r="F20" i="18"/>
  <c r="D20" i="18"/>
  <c r="L18" i="18" l="1"/>
  <c r="K18" i="18"/>
  <c r="J18" i="18"/>
  <c r="I18" i="18"/>
  <c r="H18" i="18"/>
  <c r="G18" i="18"/>
  <c r="F18" i="18"/>
  <c r="D18" i="18"/>
  <c r="L15" i="18"/>
  <c r="K15" i="18"/>
  <c r="J15" i="18"/>
  <c r="I15" i="18"/>
  <c r="H15" i="18"/>
  <c r="G15" i="18"/>
  <c r="F15" i="18"/>
  <c r="D15" i="18"/>
  <c r="L17" i="18" l="1"/>
  <c r="K17" i="18"/>
  <c r="J17" i="18"/>
  <c r="I17" i="18"/>
  <c r="H17" i="18"/>
  <c r="G17" i="18"/>
  <c r="F17" i="18"/>
  <c r="D17" i="18"/>
  <c r="E17" i="18" l="1"/>
  <c r="L22" i="18"/>
  <c r="K22" i="18"/>
  <c r="J22" i="18"/>
  <c r="I22" i="18"/>
  <c r="H22" i="18"/>
  <c r="G22" i="18"/>
  <c r="F22" i="18"/>
  <c r="D22" i="18"/>
  <c r="L21" i="18"/>
  <c r="K21" i="18"/>
  <c r="J21" i="18"/>
  <c r="I21" i="18"/>
  <c r="H21" i="18"/>
  <c r="G21" i="18"/>
  <c r="F21" i="18"/>
  <c r="D21" i="18"/>
  <c r="L31" i="18" l="1"/>
  <c r="K31" i="18"/>
  <c r="G31" i="18"/>
  <c r="H31" i="18"/>
  <c r="I31" i="18"/>
  <c r="J31" i="18"/>
  <c r="F31" i="18"/>
  <c r="H23" i="18"/>
  <c r="I23" i="18"/>
  <c r="J23" i="18"/>
  <c r="K23" i="18"/>
  <c r="L23" i="18"/>
  <c r="K24" i="18"/>
  <c r="K27" i="18" s="1"/>
  <c r="L24" i="18"/>
  <c r="L27" i="18" s="1"/>
  <c r="G24" i="18"/>
  <c r="H24" i="18"/>
  <c r="F24" i="18"/>
  <c r="I24" i="18"/>
  <c r="G23" i="18"/>
  <c r="F23" i="18"/>
  <c r="J28" i="18" l="1"/>
  <c r="J30" i="18" s="1"/>
  <c r="K28" i="18"/>
  <c r="K30" i="18" s="1"/>
  <c r="L28" i="18"/>
  <c r="L30" i="18" s="1"/>
  <c r="I28" i="18"/>
  <c r="I30" i="18" s="1"/>
  <c r="G28" i="18"/>
  <c r="H28" i="18"/>
  <c r="H30" i="18" s="1"/>
  <c r="F28" i="18"/>
  <c r="F30" i="18" s="1"/>
  <c r="G26" i="18"/>
  <c r="H26" i="18"/>
  <c r="I26" i="18"/>
  <c r="F26" i="18"/>
  <c r="J24" i="18"/>
  <c r="J26" i="18" s="1"/>
  <c r="F45" i="18" l="1"/>
  <c r="F46" i="18" s="1"/>
  <c r="G45" i="18"/>
  <c r="G46" i="18" s="1"/>
  <c r="H45" i="18"/>
  <c r="H46" i="18" s="1"/>
  <c r="I45" i="18"/>
  <c r="I46" i="18" s="1"/>
  <c r="J45" i="18"/>
  <c r="J46" i="18" s="1"/>
  <c r="K45" i="18"/>
  <c r="K46" i="18" s="1"/>
  <c r="L45" i="18"/>
  <c r="L46" i="18" s="1"/>
  <c r="D45" i="18"/>
  <c r="D44" i="18"/>
  <c r="E43" i="18"/>
  <c r="F43" i="18"/>
  <c r="G43" i="18"/>
  <c r="H43" i="18"/>
  <c r="I43" i="18"/>
  <c r="J43" i="18"/>
  <c r="K43" i="18"/>
  <c r="L43" i="18"/>
  <c r="D43" i="18"/>
  <c r="L44" i="18"/>
  <c r="K44" i="18"/>
  <c r="J44" i="18"/>
  <c r="I44" i="18"/>
  <c r="H44" i="18"/>
  <c r="G44" i="18"/>
  <c r="F44" i="18"/>
  <c r="E44" i="18"/>
  <c r="E6" i="18"/>
  <c r="D46" i="18" l="1"/>
  <c r="E20" i="18"/>
  <c r="E18" i="18"/>
  <c r="E15" i="18"/>
  <c r="D30" i="18"/>
  <c r="E30" i="18"/>
  <c r="G30" i="18"/>
  <c r="E45" i="18" l="1"/>
  <c r="E21" i="18"/>
  <c r="E22" i="18"/>
  <c r="N40" i="18"/>
  <c r="E46" i="18" l="1"/>
  <c r="N46" i="18" s="1"/>
  <c r="N45" i="18"/>
  <c r="E53" i="18"/>
  <c r="K53" i="18"/>
  <c r="I53" i="18"/>
  <c r="G53" i="18"/>
  <c r="D53" i="18"/>
  <c r="L52" i="18"/>
  <c r="L54" i="18" s="1"/>
  <c r="K52" i="18"/>
  <c r="K54" i="18" s="1"/>
  <c r="I52" i="18"/>
  <c r="I54" i="18" s="1"/>
  <c r="J52" i="18"/>
  <c r="J54" i="18" s="1"/>
  <c r="H52" i="18"/>
  <c r="H54" i="18" s="1"/>
  <c r="G52" i="18"/>
  <c r="G54" i="18" s="1"/>
  <c r="F52" i="18"/>
  <c r="F54" i="18" s="1"/>
  <c r="E52" i="18"/>
  <c r="E54" i="18" s="1"/>
  <c r="D52" i="18"/>
  <c r="L51" i="18"/>
  <c r="K51" i="18"/>
  <c r="J51" i="18"/>
  <c r="I51" i="18"/>
  <c r="H51" i="18"/>
  <c r="G51" i="18"/>
  <c r="F51" i="18"/>
  <c r="E51" i="18"/>
  <c r="D51" i="18"/>
  <c r="D49" i="18"/>
  <c r="L48" i="18"/>
  <c r="L50" i="18" s="1"/>
  <c r="E48" i="18"/>
  <c r="E50" i="18" s="1"/>
  <c r="G48" i="18"/>
  <c r="G50" i="18" s="1"/>
  <c r="H48" i="18"/>
  <c r="H50" i="18" s="1"/>
  <c r="I48" i="18"/>
  <c r="I50" i="18" s="1"/>
  <c r="J48" i="18"/>
  <c r="J50" i="18" s="1"/>
  <c r="K48" i="18"/>
  <c r="K50" i="18" s="1"/>
  <c r="D48" i="18"/>
  <c r="D50" i="18" s="1"/>
  <c r="E47" i="18"/>
  <c r="F47" i="18"/>
  <c r="G47" i="18"/>
  <c r="H47" i="18"/>
  <c r="I47" i="18"/>
  <c r="J47" i="18"/>
  <c r="K47" i="18"/>
  <c r="L47" i="18"/>
  <c r="D47" i="18"/>
  <c r="F49" i="18"/>
  <c r="G49" i="18"/>
  <c r="H49" i="18"/>
  <c r="I49" i="18"/>
  <c r="J49" i="18"/>
  <c r="K49" i="18"/>
  <c r="L49" i="18"/>
  <c r="F53" i="18"/>
  <c r="H53" i="18"/>
  <c r="J53" i="18"/>
  <c r="L53" i="18"/>
  <c r="D54" i="18" l="1"/>
  <c r="N54" i="18" s="1"/>
  <c r="N52" i="18"/>
  <c r="E49" i="18"/>
  <c r="C12" i="3" l="1"/>
  <c r="D12" i="3"/>
  <c r="E12" i="3"/>
  <c r="F12" i="3"/>
  <c r="G12" i="3"/>
  <c r="H12" i="3"/>
  <c r="I12" i="3"/>
  <c r="J12" i="3"/>
  <c r="K12" i="3"/>
  <c r="L12" i="3"/>
  <c r="L5" i="3"/>
  <c r="L8" i="3" s="1"/>
  <c r="C5" i="3"/>
  <c r="C8" i="3" s="1"/>
  <c r="C35" i="3"/>
  <c r="C36" i="3"/>
  <c r="C37" i="3"/>
  <c r="C38" i="3"/>
  <c r="C39" i="3"/>
  <c r="C34" i="3"/>
  <c r="D13" i="3"/>
  <c r="E13" i="3"/>
  <c r="F13" i="3"/>
  <c r="G13" i="3"/>
  <c r="H13" i="3"/>
  <c r="I13" i="3"/>
  <c r="J13" i="3"/>
  <c r="K13" i="3"/>
  <c r="L13" i="3"/>
  <c r="C13" i="3"/>
  <c r="C24" i="3"/>
  <c r="D9" i="3"/>
  <c r="E9" i="3"/>
  <c r="E11" i="3" s="1"/>
  <c r="F9" i="3"/>
  <c r="F11" i="3" s="1"/>
  <c r="G9" i="3"/>
  <c r="G11" i="3" s="1"/>
  <c r="H9" i="3"/>
  <c r="H11" i="3" s="1"/>
  <c r="I9" i="3"/>
  <c r="I11" i="3" s="1"/>
  <c r="J9" i="3"/>
  <c r="J11" i="3" s="1"/>
  <c r="K9" i="3"/>
  <c r="K11" i="3" s="1"/>
  <c r="L9" i="3"/>
  <c r="L11" i="3" s="1"/>
  <c r="C9" i="3"/>
  <c r="C11" i="3" s="1"/>
  <c r="D5" i="3"/>
  <c r="D8" i="3" s="1"/>
  <c r="E5" i="3"/>
  <c r="E8" i="3" s="1"/>
  <c r="F5" i="3"/>
  <c r="F8" i="3" s="1"/>
  <c r="G5" i="3"/>
  <c r="G8" i="3" s="1"/>
  <c r="H5" i="3"/>
  <c r="H8" i="3" s="1"/>
  <c r="I5" i="3"/>
  <c r="I8" i="3" s="1"/>
  <c r="J5" i="3"/>
  <c r="J8" i="3" s="1"/>
  <c r="K5" i="3"/>
  <c r="K8" i="3" s="1"/>
  <c r="D6" i="3"/>
  <c r="E6" i="3"/>
  <c r="F6" i="3"/>
  <c r="G6" i="3"/>
  <c r="H6" i="3"/>
  <c r="I6" i="3"/>
  <c r="J6" i="3"/>
  <c r="K6" i="3"/>
  <c r="L6" i="3"/>
  <c r="C6" i="3"/>
  <c r="M31" i="3"/>
  <c r="M10" i="3"/>
  <c r="D33" i="3"/>
  <c r="E33" i="3"/>
  <c r="F33" i="3"/>
  <c r="G33" i="3"/>
  <c r="H33" i="3"/>
  <c r="I33" i="3"/>
  <c r="J33" i="3"/>
  <c r="K33" i="3"/>
  <c r="L33" i="3"/>
  <c r="C33" i="3"/>
  <c r="D32" i="3"/>
  <c r="E32" i="3"/>
  <c r="F32" i="3"/>
  <c r="G32" i="3"/>
  <c r="H32" i="3"/>
  <c r="I32" i="3"/>
  <c r="J32" i="3"/>
  <c r="K32" i="3"/>
  <c r="L32" i="3"/>
  <c r="C32" i="3"/>
  <c r="M32" i="3" l="1"/>
  <c r="M33" i="3"/>
  <c r="M5" i="3"/>
  <c r="C28" i="3"/>
  <c r="M6" i="3"/>
  <c r="D11" i="3"/>
  <c r="M11" i="3" s="1"/>
  <c r="M9" i="3"/>
  <c r="C26" i="3"/>
  <c r="C27" i="3"/>
  <c r="D14" i="3"/>
  <c r="C19" i="3"/>
  <c r="C22" i="3"/>
  <c r="C23" i="3"/>
  <c r="C29" i="3"/>
  <c r="C40" i="3"/>
  <c r="L18" i="3"/>
  <c r="H18" i="3"/>
  <c r="C18" i="3"/>
  <c r="J18" i="3"/>
  <c r="F18" i="3"/>
  <c r="C25" i="3"/>
  <c r="M13" i="3"/>
  <c r="C45" i="3"/>
  <c r="C15" i="3"/>
  <c r="F14" i="3"/>
  <c r="H14" i="3"/>
  <c r="J14" i="3"/>
  <c r="L14" i="3"/>
  <c r="F19" i="3"/>
  <c r="H19" i="3"/>
  <c r="J19" i="3"/>
  <c r="L19" i="3"/>
  <c r="J15" i="3"/>
  <c r="C49" i="3"/>
  <c r="C14" i="3"/>
  <c r="H20" i="3"/>
  <c r="F20" i="3"/>
  <c r="E14" i="3"/>
  <c r="G14" i="3"/>
  <c r="I14" i="3"/>
  <c r="K14" i="3"/>
  <c r="D15" i="3"/>
  <c r="E15" i="3"/>
  <c r="E19" i="3"/>
  <c r="G19" i="3"/>
  <c r="I19" i="3"/>
  <c r="K19" i="3"/>
  <c r="C46" i="3"/>
  <c r="C30" i="3"/>
  <c r="H15" i="3"/>
  <c r="F15" i="3"/>
  <c r="E18" i="3"/>
  <c r="G18" i="3"/>
  <c r="K15" i="3"/>
  <c r="I15" i="3"/>
  <c r="G15" i="3"/>
  <c r="M12" i="3"/>
  <c r="K18" i="3"/>
  <c r="I18" i="3"/>
  <c r="C21" i="3" l="1"/>
  <c r="J20" i="3"/>
  <c r="L20" i="3"/>
  <c r="E16" i="3"/>
  <c r="F16" i="3"/>
  <c r="C50" i="3"/>
  <c r="C17" i="3"/>
  <c r="E17" i="3"/>
  <c r="J16" i="3"/>
  <c r="D16" i="3"/>
  <c r="C16" i="3"/>
  <c r="C20" i="3"/>
  <c r="G20" i="3"/>
  <c r="H16" i="3"/>
  <c r="I21" i="3"/>
  <c r="G21" i="3"/>
  <c r="H21" i="3"/>
  <c r="L21" i="3"/>
  <c r="G16" i="3"/>
  <c r="G17" i="3"/>
  <c r="L16" i="3"/>
  <c r="K16" i="3"/>
  <c r="I17" i="3"/>
  <c r="E20" i="3"/>
  <c r="K20" i="3"/>
  <c r="M14" i="3"/>
  <c r="L15" i="3"/>
  <c r="M15" i="3" s="1"/>
  <c r="E21" i="3"/>
  <c r="K21" i="3"/>
  <c r="F21" i="3"/>
  <c r="J21" i="3"/>
  <c r="I20" i="3"/>
  <c r="C41" i="3"/>
  <c r="I16" i="3"/>
  <c r="G22" i="3" l="1"/>
  <c r="L22" i="3"/>
  <c r="K22" i="3"/>
  <c r="J22" i="3"/>
  <c r="D18" i="3"/>
  <c r="M18" i="3" s="1"/>
  <c r="H22" i="3"/>
  <c r="E22" i="3"/>
  <c r="I22" i="3"/>
  <c r="F22" i="3"/>
  <c r="K17" i="3"/>
  <c r="L17" i="3"/>
  <c r="D17" i="3"/>
  <c r="J17" i="3"/>
  <c r="C43" i="3"/>
  <c r="C42" i="3"/>
  <c r="C47" i="3"/>
  <c r="H17" i="3"/>
  <c r="M16" i="3"/>
  <c r="C51" i="3"/>
  <c r="F17" i="3"/>
  <c r="D19" i="3" l="1"/>
  <c r="M19" i="3" s="1"/>
  <c r="I23" i="3"/>
  <c r="E23" i="3"/>
  <c r="F23" i="3"/>
  <c r="H23" i="3"/>
  <c r="L23" i="3"/>
  <c r="J23" i="3"/>
  <c r="K23" i="3"/>
  <c r="G23" i="3"/>
  <c r="M17" i="3"/>
  <c r="C52" i="3"/>
  <c r="C48" i="3"/>
  <c r="C44" i="3"/>
  <c r="E24" i="3" l="1"/>
  <c r="I24" i="3"/>
  <c r="G24" i="3"/>
  <c r="K24" i="3"/>
  <c r="J24" i="3"/>
  <c r="D20" i="3"/>
  <c r="M20" i="3" s="1"/>
  <c r="L24" i="3"/>
  <c r="H24" i="3"/>
  <c r="F24" i="3"/>
  <c r="J25" i="3" l="1"/>
  <c r="K25" i="3"/>
  <c r="G25" i="3"/>
  <c r="I25" i="3"/>
  <c r="E25" i="3"/>
  <c r="D21" i="3"/>
  <c r="M21" i="3" s="1"/>
  <c r="F25" i="3"/>
  <c r="H25" i="3"/>
  <c r="L25" i="3"/>
  <c r="D22" i="3" l="1"/>
  <c r="M22" i="3" s="1"/>
  <c r="E26" i="3"/>
  <c r="I26" i="3"/>
  <c r="G26" i="3"/>
  <c r="K26" i="3"/>
  <c r="J26" i="3"/>
  <c r="L26" i="3"/>
  <c r="H26" i="3"/>
  <c r="F26" i="3"/>
  <c r="F27" i="3" l="1"/>
  <c r="H27" i="3"/>
  <c r="L27" i="3"/>
  <c r="J27" i="3"/>
  <c r="K27" i="3"/>
  <c r="G27" i="3"/>
  <c r="I27" i="3"/>
  <c r="E27" i="3"/>
  <c r="D23" i="3"/>
  <c r="M23" i="3" s="1"/>
  <c r="D24" i="3" l="1"/>
  <c r="M24" i="3" s="1"/>
  <c r="E28" i="3"/>
  <c r="I28" i="3"/>
  <c r="G28" i="3"/>
  <c r="K28" i="3"/>
  <c r="J28" i="3"/>
  <c r="L28" i="3"/>
  <c r="H28" i="3"/>
  <c r="F28" i="3"/>
  <c r="F29" i="3" l="1"/>
  <c r="H29" i="3"/>
  <c r="L29" i="3"/>
  <c r="J29" i="3"/>
  <c r="K29" i="3"/>
  <c r="G29" i="3"/>
  <c r="I29" i="3"/>
  <c r="E29" i="3"/>
  <c r="D25" i="3"/>
  <c r="M25" i="3" s="1"/>
  <c r="D26" i="3" l="1"/>
  <c r="M26" i="3" s="1"/>
  <c r="E30" i="3"/>
  <c r="I30" i="3"/>
  <c r="G30" i="3"/>
  <c r="K30" i="3"/>
  <c r="J30" i="3"/>
  <c r="L30" i="3"/>
  <c r="H30" i="3"/>
  <c r="F30" i="3"/>
  <c r="D27" i="3" l="1"/>
  <c r="M27" i="3" s="1"/>
  <c r="D28" i="3" l="1"/>
  <c r="M28" i="3" s="1"/>
  <c r="D29" i="3" l="1"/>
  <c r="M29" i="3" s="1"/>
  <c r="F34" i="3" l="1"/>
  <c r="G34" i="3"/>
  <c r="D30" i="3"/>
  <c r="M30" i="3" s="1"/>
  <c r="L34" i="3"/>
  <c r="I34" i="3"/>
  <c r="K34" i="3"/>
  <c r="J34" i="3"/>
  <c r="E34" i="3"/>
  <c r="G35" i="3" l="1"/>
  <c r="F35" i="3"/>
  <c r="E35" i="3"/>
  <c r="J35" i="3"/>
  <c r="K35" i="3"/>
  <c r="I35" i="3"/>
  <c r="H35" i="3"/>
  <c r="L35" i="3"/>
  <c r="L36" i="3" l="1"/>
  <c r="I36" i="3"/>
  <c r="K36" i="3"/>
  <c r="J36" i="3"/>
  <c r="E36" i="3"/>
  <c r="F36" i="3"/>
  <c r="G36" i="3"/>
  <c r="F37" i="3" l="1"/>
  <c r="G37" i="3"/>
  <c r="E37" i="3"/>
  <c r="J37" i="3"/>
  <c r="K37" i="3"/>
  <c r="I37" i="3"/>
  <c r="H37" i="3"/>
  <c r="L37" i="3"/>
  <c r="F38" i="3" l="1"/>
  <c r="D34" i="3"/>
  <c r="L38" i="3"/>
  <c r="H38" i="3"/>
  <c r="I38" i="3"/>
  <c r="K38" i="3"/>
  <c r="J38" i="3"/>
  <c r="E38" i="3"/>
  <c r="G38" i="3"/>
  <c r="D35" i="3" l="1"/>
  <c r="M35" i="3" s="1"/>
  <c r="F39" i="3"/>
  <c r="G39" i="3"/>
  <c r="E39" i="3"/>
  <c r="J39" i="3"/>
  <c r="K39" i="3"/>
  <c r="I39" i="3"/>
  <c r="H39" i="3"/>
  <c r="L39" i="3"/>
  <c r="L40" i="3" l="1"/>
  <c r="H40" i="3"/>
  <c r="I40" i="3"/>
  <c r="K40" i="3"/>
  <c r="J40" i="3"/>
  <c r="E40" i="3"/>
  <c r="G40" i="3"/>
  <c r="F40" i="3"/>
  <c r="D36" i="3"/>
  <c r="D37" i="3" l="1"/>
  <c r="M37" i="3" s="1"/>
  <c r="F41" i="3"/>
  <c r="G41" i="3"/>
  <c r="E41" i="3"/>
  <c r="J41" i="3"/>
  <c r="K41" i="3"/>
  <c r="I41" i="3"/>
  <c r="H41" i="3"/>
  <c r="L41" i="3"/>
  <c r="L42" i="3" l="1"/>
  <c r="J42" i="3"/>
  <c r="D38" i="3"/>
  <c r="M38" i="3" s="1"/>
  <c r="F42" i="3"/>
  <c r="I42" i="3"/>
  <c r="G42" i="3"/>
  <c r="K42" i="3"/>
  <c r="H42" i="3"/>
  <c r="E42" i="3"/>
  <c r="I43" i="3" l="1"/>
  <c r="L43" i="3"/>
  <c r="K43" i="3"/>
  <c r="H43" i="3"/>
  <c r="D39" i="3"/>
  <c r="M39" i="3" s="1"/>
  <c r="J43" i="3"/>
  <c r="G43" i="3"/>
  <c r="E43" i="3"/>
  <c r="F43" i="3"/>
  <c r="D40" i="3" l="1"/>
  <c r="M40" i="3" s="1"/>
  <c r="H44" i="3"/>
  <c r="L44" i="3"/>
  <c r="I44" i="3"/>
  <c r="J44" i="3"/>
  <c r="G44" i="3"/>
  <c r="F44" i="3"/>
  <c r="E44" i="3"/>
  <c r="K44" i="3"/>
  <c r="F45" i="3" l="1"/>
  <c r="J45" i="3"/>
  <c r="D41" i="3"/>
  <c r="M41" i="3" s="1"/>
  <c r="H45" i="3"/>
  <c r="K45" i="3"/>
  <c r="E45" i="3"/>
  <c r="G45" i="3"/>
  <c r="L45" i="3"/>
  <c r="I45" i="3"/>
  <c r="L46" i="3" l="1"/>
  <c r="F46" i="3"/>
  <c r="G46" i="3"/>
  <c r="J46" i="3"/>
  <c r="E46" i="3"/>
  <c r="I46" i="3"/>
  <c r="K46" i="3"/>
  <c r="D42" i="3"/>
  <c r="M42" i="3" s="1"/>
  <c r="G47" i="3" l="1"/>
  <c r="I47" i="3"/>
  <c r="L47" i="3"/>
  <c r="E47" i="3"/>
  <c r="F47" i="3"/>
  <c r="K47" i="3"/>
  <c r="D43" i="3"/>
  <c r="M43" i="3" s="1"/>
  <c r="J47" i="3"/>
  <c r="H47" i="3"/>
  <c r="E48" i="3" l="1"/>
  <c r="J48" i="3"/>
  <c r="D44" i="3"/>
  <c r="M44" i="3" s="1"/>
  <c r="F48" i="3"/>
  <c r="G48" i="3"/>
  <c r="K48" i="3"/>
  <c r="I48" i="3"/>
  <c r="L48" i="3"/>
  <c r="K49" i="3" l="1"/>
  <c r="H49" i="3"/>
  <c r="E49" i="3"/>
  <c r="G49" i="3"/>
  <c r="L49" i="3"/>
  <c r="I49" i="3"/>
  <c r="D45" i="3"/>
  <c r="M45" i="3" s="1"/>
  <c r="J49" i="3"/>
  <c r="F49" i="3"/>
  <c r="H50" i="3" l="1"/>
  <c r="E50" i="3"/>
  <c r="D46" i="3"/>
  <c r="J50" i="3"/>
  <c r="G50" i="3"/>
  <c r="I50" i="3"/>
  <c r="F50" i="3"/>
  <c r="L50" i="3"/>
  <c r="K50" i="3"/>
  <c r="L51" i="3" l="1"/>
  <c r="L52" i="3"/>
  <c r="I51" i="3"/>
  <c r="I52" i="3"/>
  <c r="G51" i="3"/>
  <c r="G52" i="3"/>
  <c r="D47" i="3"/>
  <c r="M47" i="3" s="1"/>
  <c r="E51" i="3"/>
  <c r="E52" i="3"/>
  <c r="K51" i="3"/>
  <c r="K52" i="3"/>
  <c r="F51" i="3"/>
  <c r="F52" i="3"/>
  <c r="J51" i="3"/>
  <c r="J52" i="3"/>
  <c r="H51" i="3"/>
  <c r="H52" i="3"/>
  <c r="D48" i="3" l="1"/>
  <c r="D49" i="3" l="1"/>
  <c r="M49" i="3" s="1"/>
  <c r="D50" i="3" l="1"/>
  <c r="M50" i="3" s="1"/>
  <c r="D51" i="3" l="1"/>
  <c r="M51" i="3" s="1"/>
  <c r="D52" i="3"/>
  <c r="M52" i="3" s="1"/>
  <c r="H36" i="3"/>
  <c r="M36" i="3" s="1"/>
  <c r="N35" i="18"/>
  <c r="H34" i="3"/>
  <c r="M34" i="3" s="1"/>
  <c r="F48" i="18"/>
  <c r="N48" i="18" s="1"/>
  <c r="H46" i="3" l="1"/>
  <c r="M46" i="3" s="1"/>
  <c r="F50" i="18"/>
  <c r="N50" i="18" l="1"/>
  <c r="H48" i="3"/>
  <c r="M48" i="3" s="1"/>
</calcChain>
</file>

<file path=xl/sharedStrings.xml><?xml version="1.0" encoding="utf-8"?>
<sst xmlns="http://schemas.openxmlformats.org/spreadsheetml/2006/main" count="199" uniqueCount="82">
  <si>
    <t>ТАБЛИЦА</t>
  </si>
  <si>
    <t>№ п/п</t>
  </si>
  <si>
    <t>Наименование показателя</t>
  </si>
  <si>
    <t>Итого</t>
  </si>
  <si>
    <t>План создания постояных рабочих мест, нарастающим итогом, чел.</t>
  </si>
  <si>
    <t>число новых рабочих мест</t>
  </si>
  <si>
    <t>Ожидаемый прирост постоянных рабочих мест в моногороде при создании ТОСЭР - всего</t>
  </si>
  <si>
    <t>Объем инвестиций, тыс. рублей</t>
  </si>
  <si>
    <t>Прогнозный объем инвестиций в основной капитал в моногороде - всего, без учета ТОСЭР, тыс.рублей</t>
  </si>
  <si>
    <t>Ожидаемый прирост объема инвестиций в основной капитал в моногороде при создании ТОСЭР - всего</t>
  </si>
  <si>
    <t>Объем выручки, тыс. рублей</t>
  </si>
  <si>
    <t>Объем прибыли, тыс. рублей</t>
  </si>
  <si>
    <t>выпадающий доход (22,4%, с 2019 года - 26,4%)</t>
  </si>
  <si>
    <t>недополученные доходы (22,4%, с 2019 года - 26,4%)</t>
  </si>
  <si>
    <t>дополнительный доход (7,6%)</t>
  </si>
  <si>
    <t>Налог на добавленную стоимость, тыс. рублей (РФ 100%)</t>
  </si>
  <si>
    <t>НДФЛ, тыс. рублей</t>
  </si>
  <si>
    <t>Налог на прибыль, тыс. рублей (20%), в т.ч.:</t>
  </si>
  <si>
    <t>РФ (2%), в т.ч.:</t>
  </si>
  <si>
    <t>выпадающий доход (0-2%)</t>
  </si>
  <si>
    <t>недополученный доход (0-2%)</t>
  </si>
  <si>
    <t>дополнительный доход (0-2%)</t>
  </si>
  <si>
    <t>РБ (18%), в т.ч.:</t>
  </si>
  <si>
    <t>выпадающий доход (8-13%)</t>
  </si>
  <si>
    <t>недополученный доход (8-13%)</t>
  </si>
  <si>
    <t>дополнительный доход (5-10%)</t>
  </si>
  <si>
    <t>Прогноз объемов поступлений от налога на прибыль без учета создания ТОСЭР, тыс.рублей</t>
  </si>
  <si>
    <t>ФБ (2%)</t>
  </si>
  <si>
    <t>РБ (18%)</t>
  </si>
  <si>
    <t>Налог на имущество, тыс. рублей (РБ 100%)</t>
  </si>
  <si>
    <t>выпадающий доход</t>
  </si>
  <si>
    <t>недополученный доход</t>
  </si>
  <si>
    <t>Транспортный налог, тыс. рублей (РБ 100%)</t>
  </si>
  <si>
    <t>Земельный налог, тыс. рублей (МБ 100%)</t>
  </si>
  <si>
    <t>Выпадающие доходы РФ (п.11 + п.20)</t>
  </si>
  <si>
    <t>недополученные доходы (п.12 + п.21)</t>
  </si>
  <si>
    <t>Дополнительные доходы РФ (п.13 + п.14 + п.22)</t>
  </si>
  <si>
    <t>Итого по РФ</t>
  </si>
  <si>
    <t>Выпадающие доходы РБ (п.24 + п.31)</t>
  </si>
  <si>
    <t>недополученные доходы (п.25 + п.32)</t>
  </si>
  <si>
    <t>Дополнительные доходы РБ (п.16 + п.26 + п.33)</t>
  </si>
  <si>
    <t>Итого по РБ</t>
  </si>
  <si>
    <t>Выпадающие доходы МБ (п.35)</t>
  </si>
  <si>
    <t>недополученные доходы (п.36)</t>
  </si>
  <si>
    <t>Дополнительные доходы МБ (п.17)</t>
  </si>
  <si>
    <t>Итого по МБ</t>
  </si>
  <si>
    <t>РБ (78%)</t>
  </si>
  <si>
    <t>МБ (22%)</t>
  </si>
  <si>
    <t>Страховые взносы, тыс. рублей (РФ 100%)</t>
  </si>
  <si>
    <t>Прогноз создания постоянных рабочих мест в моногороде (без учета ТОСЭР), нарастающим  итогом, единиц</t>
  </si>
  <si>
    <t xml:space="preserve">Страховые взносы, тыс. рублей (РФ 100%), </t>
  </si>
  <si>
    <t>Итоговый расчет прогнозных выпадающих и дополнительных доходов от реализации инвестиционных проектов на территории опережающего социально-экономического развития моногорода Канаш Чувашской Республики</t>
  </si>
  <si>
    <t>ФБ (3%)</t>
  </si>
  <si>
    <t>РБ (17%)</t>
  </si>
  <si>
    <t>выпадающий доход (22,4%)</t>
  </si>
  <si>
    <t>недополученные доходы (22,4%)</t>
  </si>
  <si>
    <t>РФ (3% - до 2024 г., 2% - с 2025 г.), в т.ч.:</t>
  </si>
  <si>
    <t>выпадающий доход (0-3% - до 2024 г.; 0-2% - с 2025 г.)</t>
  </si>
  <si>
    <t>недополученный доход (0-3% - до 2024 г.; 0-2% - с 2025 г.)</t>
  </si>
  <si>
    <t>дополнительный доход (0-3% - до 2024 г.; 0-2% - с 2025 г.)</t>
  </si>
  <si>
    <t>РБ (17% - до 2024 г., 18% - с 2025 г.), в т.ч.:</t>
  </si>
  <si>
    <t>выпадающий доход (7-12% - до 2024 г.; 8-13% - с 2025 г.)</t>
  </si>
  <si>
    <t>недополученный доход (7-12% - до 2024 г.; 8-13% - с 2025 г.)</t>
  </si>
  <si>
    <t>М.П. (при наличии)</t>
  </si>
  <si>
    <t>Руководитель</t>
  </si>
  <si>
    <t>(дата)</t>
  </si>
  <si>
    <t>(подпись)</t>
  </si>
  <si>
    <t xml:space="preserve">(фамилия, имя, отчество) </t>
  </si>
  <si>
    <t>х</t>
  </si>
  <si>
    <t>Расчет выпадающих доходов от реализации инвестиционного проекта "Строительство цеха - пример расчета" на территории опережающего социально-экономического развития моногорода Новочебоксарска Чувашской Республики</t>
  </si>
  <si>
    <t>1-й год</t>
  </si>
  <si>
    <t>2-й год</t>
  </si>
  <si>
    <t>3-й год</t>
  </si>
  <si>
    <t>4-й год</t>
  </si>
  <si>
    <t>5-й год</t>
  </si>
  <si>
    <t>6-й год</t>
  </si>
  <si>
    <t>7-й год</t>
  </si>
  <si>
    <t>8-й год</t>
  </si>
  <si>
    <t>9-й год</t>
  </si>
  <si>
    <t>10-й год</t>
  </si>
  <si>
    <t>Год создания ТОСЭР</t>
  </si>
  <si>
    <t>10 лет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</si>
</sst>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-* #,##0.00\ _₽_-;\-* #,##0.00\ _₽_-;_-* &quot;-&quot;??\ _₽_-;_-@_-"/>
    <numFmt numFmtId="164" formatCode="#,##0.0"/>
  </numFmts>
  <fonts count="2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1"/>
      <color indexed="10"/>
      <name val="Calibri"/>
      <family val="2"/>
      <charset val="204"/>
    </font>
    <font>
      <b/>
      <sz val="12"/>
      <color indexed="8"/>
      <name val="Times New Roman"/>
      <family val="1"/>
      <charset val="204"/>
    </font>
    <font>
      <b/>
      <sz val="11"/>
      <color indexed="8"/>
      <name val="Times New Roman"/>
      <family val="1"/>
      <charset val="204"/>
    </font>
    <font>
      <sz val="11"/>
      <color indexed="8"/>
      <name val="Times New Roman"/>
      <family val="1"/>
      <charset val="204"/>
    </font>
    <font>
      <sz val="11"/>
      <name val="Times New Roman"/>
      <family val="1"/>
      <charset val="204"/>
    </font>
    <font>
      <i/>
      <sz val="11"/>
      <color indexed="8"/>
      <name val="Times New Roman"/>
      <family val="1"/>
      <charset val="204"/>
    </font>
    <font>
      <sz val="11"/>
      <color indexed="8"/>
      <name val="Times New Roman"/>
      <family val="1"/>
      <charset val="204"/>
    </font>
    <font>
      <sz val="8"/>
      <name val="Calibri"/>
      <family val="2"/>
    </font>
    <font>
      <b/>
      <sz val="13"/>
      <color indexed="8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sz val="16"/>
      <color indexed="8"/>
      <name val="Times New Roman"/>
      <family val="1"/>
      <charset val="204"/>
    </font>
    <font>
      <b/>
      <sz val="16"/>
      <color indexed="8"/>
      <name val="Times New Roman"/>
      <family val="1"/>
      <charset val="204"/>
    </font>
    <font>
      <sz val="16"/>
      <name val="Times New Roman"/>
      <family val="1"/>
      <charset val="204"/>
    </font>
    <font>
      <i/>
      <sz val="16"/>
      <name val="Times New Roman"/>
      <family val="1"/>
      <charset val="204"/>
    </font>
    <font>
      <sz val="11"/>
      <color theme="1"/>
      <name val="Calibri"/>
      <family val="2"/>
      <scheme val="minor"/>
    </font>
    <font>
      <b/>
      <sz val="16"/>
      <name val="Times New Roman"/>
      <family val="1"/>
      <charset val="204"/>
    </font>
    <font>
      <sz val="16"/>
      <color rgb="FFFF0000"/>
      <name val="Times New Roman"/>
      <family val="1"/>
      <charset val="204"/>
    </font>
    <font>
      <i/>
      <sz val="16"/>
      <color indexed="8"/>
      <name val="Times New Roman"/>
      <family val="1"/>
      <charset val="204"/>
    </font>
  </fonts>
  <fills count="5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</borders>
  <cellStyleXfs count="5">
    <xf numFmtId="0" fontId="0" fillId="0" borderId="0"/>
    <xf numFmtId="0" fontId="12" fillId="0" borderId="0"/>
    <xf numFmtId="0" fontId="1" fillId="0" borderId="0"/>
    <xf numFmtId="43" fontId="1" fillId="0" borderId="0" applyFont="0" applyFill="0" applyBorder="0" applyAlignment="0" applyProtection="0"/>
    <xf numFmtId="0" fontId="17" fillId="0" borderId="0"/>
  </cellStyleXfs>
  <cellXfs count="90">
    <xf numFmtId="0" fontId="0" fillId="0" borderId="0" xfId="0"/>
    <xf numFmtId="0" fontId="12" fillId="0" borderId="0" xfId="1"/>
    <xf numFmtId="0" fontId="4" fillId="0" borderId="0" xfId="1" applyFont="1"/>
    <xf numFmtId="0" fontId="12" fillId="0" borderId="0" xfId="1" applyAlignment="1">
      <alignment horizontal="center" vertical="center"/>
    </xf>
    <xf numFmtId="0" fontId="5" fillId="0" borderId="1" xfId="1" applyFont="1" applyBorder="1" applyAlignment="1">
      <alignment horizontal="center" vertical="center" wrapText="1"/>
    </xf>
    <xf numFmtId="0" fontId="5" fillId="0" borderId="1" xfId="1" applyFont="1" applyBorder="1" applyAlignment="1">
      <alignment horizontal="center" vertical="center"/>
    </xf>
    <xf numFmtId="0" fontId="6" fillId="0" borderId="0" xfId="1" applyFont="1" applyAlignment="1">
      <alignment horizontal="center" vertical="center"/>
    </xf>
    <xf numFmtId="0" fontId="6" fillId="0" borderId="0" xfId="1" applyFont="1" applyAlignment="1">
      <alignment horizontal="center"/>
    </xf>
    <xf numFmtId="0" fontId="6" fillId="0" borderId="1" xfId="1" applyFont="1" applyBorder="1" applyAlignment="1">
      <alignment vertical="top" wrapText="1"/>
    </xf>
    <xf numFmtId="0" fontId="2" fillId="0" borderId="0" xfId="1" applyFont="1"/>
    <xf numFmtId="0" fontId="8" fillId="0" borderId="1" xfId="1" applyFont="1" applyBorder="1" applyAlignment="1">
      <alignment vertical="top" wrapText="1"/>
    </xf>
    <xf numFmtId="3" fontId="7" fillId="0" borderId="1" xfId="1" applyNumberFormat="1" applyFont="1" applyBorder="1" applyAlignment="1">
      <alignment horizontal="center" vertical="center"/>
    </xf>
    <xf numFmtId="0" fontId="6" fillId="0" borderId="0" xfId="1" applyFont="1"/>
    <xf numFmtId="0" fontId="6" fillId="0" borderId="0" xfId="1" applyFont="1" applyFill="1" applyBorder="1" applyAlignment="1">
      <alignment vertical="top" wrapText="1"/>
    </xf>
    <xf numFmtId="3" fontId="2" fillId="0" borderId="0" xfId="1" applyNumberFormat="1" applyFont="1" applyAlignment="1">
      <alignment horizontal="center" vertical="center"/>
    </xf>
    <xf numFmtId="3" fontId="12" fillId="0" borderId="0" xfId="1" applyNumberFormat="1" applyAlignment="1">
      <alignment horizontal="center" vertical="top"/>
    </xf>
    <xf numFmtId="0" fontId="2" fillId="0" borderId="0" xfId="1" applyFont="1" applyAlignment="1">
      <alignment horizontal="center" vertical="center"/>
    </xf>
    <xf numFmtId="3" fontId="12" fillId="0" borderId="0" xfId="1" applyNumberFormat="1" applyAlignment="1">
      <alignment horizontal="center" vertical="center"/>
    </xf>
    <xf numFmtId="3" fontId="9" fillId="0" borderId="1" xfId="1" applyNumberFormat="1" applyFont="1" applyBorder="1" applyAlignment="1">
      <alignment horizontal="center" vertical="center"/>
    </xf>
    <xf numFmtId="0" fontId="5" fillId="0" borderId="1" xfId="1" applyFont="1" applyBorder="1" applyAlignment="1">
      <alignment vertical="top" wrapText="1"/>
    </xf>
    <xf numFmtId="164" fontId="7" fillId="0" borderId="1" xfId="0" applyNumberFormat="1" applyFont="1" applyBorder="1" applyAlignment="1">
      <alignment horizontal="center" vertical="center"/>
    </xf>
    <xf numFmtId="0" fontId="6" fillId="0" borderId="1" xfId="1" applyFont="1" applyBorder="1" applyAlignment="1">
      <alignment horizontal="center" vertical="top"/>
    </xf>
    <xf numFmtId="3" fontId="7" fillId="0" borderId="1" xfId="1" applyNumberFormat="1" applyFont="1" applyFill="1" applyBorder="1" applyAlignment="1">
      <alignment horizontal="center" vertical="center"/>
    </xf>
    <xf numFmtId="3" fontId="9" fillId="0" borderId="1" xfId="1" applyNumberFormat="1" applyFont="1" applyFill="1" applyBorder="1" applyAlignment="1">
      <alignment horizontal="center" vertical="center"/>
    </xf>
    <xf numFmtId="3" fontId="7" fillId="0" borderId="1" xfId="0" applyNumberFormat="1" applyFont="1" applyFill="1" applyBorder="1" applyAlignment="1">
      <alignment horizontal="center" vertical="center"/>
    </xf>
    <xf numFmtId="164" fontId="7" fillId="0" borderId="1" xfId="0" applyNumberFormat="1" applyFont="1" applyFill="1" applyBorder="1" applyAlignment="1">
      <alignment horizontal="center" vertical="center"/>
    </xf>
    <xf numFmtId="0" fontId="8" fillId="0" borderId="1" xfId="1" applyFont="1" applyFill="1" applyBorder="1" applyAlignment="1">
      <alignment vertical="top" wrapText="1"/>
    </xf>
    <xf numFmtId="0" fontId="6" fillId="0" borderId="1" xfId="1" applyFont="1" applyFill="1" applyBorder="1" applyAlignment="1">
      <alignment vertical="top" wrapText="1"/>
    </xf>
    <xf numFmtId="0" fontId="2" fillId="0" borderId="0" xfId="1" applyFont="1" applyFill="1"/>
    <xf numFmtId="0" fontId="6" fillId="0" borderId="1" xfId="1" applyFont="1" applyFill="1" applyBorder="1" applyAlignment="1">
      <alignment horizontal="center" vertical="top"/>
    </xf>
    <xf numFmtId="0" fontId="3" fillId="0" borderId="0" xfId="1" applyFont="1" applyFill="1"/>
    <xf numFmtId="164" fontId="9" fillId="0" borderId="1" xfId="1" applyNumberFormat="1" applyFont="1" applyFill="1" applyBorder="1" applyAlignment="1">
      <alignment horizontal="center" vertical="center"/>
    </xf>
    <xf numFmtId="3" fontId="7" fillId="2" borderId="1" xfId="1" applyNumberFormat="1" applyFont="1" applyFill="1" applyBorder="1" applyAlignment="1">
      <alignment horizontal="center" vertical="center"/>
    </xf>
    <xf numFmtId="3" fontId="7" fillId="2" borderId="1" xfId="0" applyNumberFormat="1" applyFont="1" applyFill="1" applyBorder="1" applyAlignment="1">
      <alignment horizontal="center" vertical="center"/>
    </xf>
    <xf numFmtId="0" fontId="6" fillId="2" borderId="1" xfId="1" applyFont="1" applyFill="1" applyBorder="1" applyAlignment="1">
      <alignment horizontal="center" vertical="top"/>
    </xf>
    <xf numFmtId="0" fontId="5" fillId="2" borderId="1" xfId="1" applyFont="1" applyFill="1" applyBorder="1" applyAlignment="1">
      <alignment vertical="top" wrapText="1"/>
    </xf>
    <xf numFmtId="3" fontId="9" fillId="2" borderId="1" xfId="1" applyNumberFormat="1" applyFont="1" applyFill="1" applyBorder="1" applyAlignment="1">
      <alignment horizontal="center" vertical="center"/>
    </xf>
    <xf numFmtId="164" fontId="7" fillId="2" borderId="1" xfId="0" applyNumberFormat="1" applyFont="1" applyFill="1" applyBorder="1" applyAlignment="1">
      <alignment horizontal="center" vertical="center"/>
    </xf>
    <xf numFmtId="0" fontId="2" fillId="2" borderId="0" xfId="1" applyFont="1" applyFill="1"/>
    <xf numFmtId="0" fontId="13" fillId="0" borderId="0" xfId="0" applyFont="1"/>
    <xf numFmtId="0" fontId="14" fillId="0" borderId="0" xfId="0" applyFont="1"/>
    <xf numFmtId="0" fontId="14" fillId="0" borderId="1" xfId="0" applyFont="1" applyBorder="1" applyAlignment="1">
      <alignment horizontal="center" vertical="center" wrapText="1"/>
    </xf>
    <xf numFmtId="0" fontId="14" fillId="0" borderId="1" xfId="0" applyFont="1" applyBorder="1" applyAlignment="1">
      <alignment horizontal="center" vertical="center"/>
    </xf>
    <xf numFmtId="0" fontId="13" fillId="0" borderId="1" xfId="0" applyFont="1" applyBorder="1" applyAlignment="1">
      <alignment horizontal="center"/>
    </xf>
    <xf numFmtId="0" fontId="13" fillId="0" borderId="0" xfId="0" applyFont="1" applyBorder="1" applyAlignment="1">
      <alignment horizontal="right"/>
    </xf>
    <xf numFmtId="0" fontId="13" fillId="0" borderId="0" xfId="0" applyFont="1" applyBorder="1"/>
    <xf numFmtId="0" fontId="13" fillId="0" borderId="2" xfId="0" applyFont="1" applyBorder="1"/>
    <xf numFmtId="0" fontId="13" fillId="0" borderId="0" xfId="0" applyFont="1" applyBorder="1" applyAlignment="1">
      <alignment horizontal="center"/>
    </xf>
    <xf numFmtId="164" fontId="15" fillId="0" borderId="1" xfId="0" applyNumberFormat="1" applyFont="1" applyFill="1" applyBorder="1" applyAlignment="1">
      <alignment horizontal="center" vertical="center"/>
    </xf>
    <xf numFmtId="164" fontId="15" fillId="0" borderId="1" xfId="1" applyNumberFormat="1" applyFont="1" applyFill="1" applyBorder="1" applyAlignment="1">
      <alignment horizontal="center" vertical="center"/>
    </xf>
    <xf numFmtId="164" fontId="18" fillId="0" borderId="1" xfId="0" applyNumberFormat="1" applyFont="1" applyFill="1" applyBorder="1" applyAlignment="1">
      <alignment horizontal="center" vertical="center"/>
    </xf>
    <xf numFmtId="0" fontId="14" fillId="0" borderId="1" xfId="0" applyFont="1" applyBorder="1" applyAlignment="1">
      <alignment horizontal="center"/>
    </xf>
    <xf numFmtId="0" fontId="13" fillId="0" borderId="0" xfId="0" applyFont="1" applyBorder="1" applyAlignment="1">
      <alignment horizontal="center" vertical="top"/>
    </xf>
    <xf numFmtId="0" fontId="13" fillId="0" borderId="0" xfId="0" applyFont="1" applyFill="1"/>
    <xf numFmtId="3" fontId="15" fillId="3" borderId="1" xfId="0" applyNumberFormat="1" applyFont="1" applyFill="1" applyBorder="1" applyAlignment="1">
      <alignment horizontal="center" vertical="center"/>
    </xf>
    <xf numFmtId="0" fontId="14" fillId="0" borderId="0" xfId="0" applyFont="1" applyFill="1"/>
    <xf numFmtId="0" fontId="14" fillId="3" borderId="1" xfId="0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/>
    </xf>
    <xf numFmtId="0" fontId="14" fillId="0" borderId="1" xfId="0" applyFont="1" applyFill="1" applyBorder="1" applyAlignment="1">
      <alignment horizontal="center"/>
    </xf>
    <xf numFmtId="0" fontId="18" fillId="0" borderId="1" xfId="0" applyFont="1" applyFill="1" applyBorder="1" applyAlignment="1">
      <alignment vertical="top" wrapText="1"/>
    </xf>
    <xf numFmtId="0" fontId="15" fillId="0" borderId="1" xfId="0" applyFont="1" applyFill="1" applyBorder="1" applyAlignment="1">
      <alignment vertical="top" wrapText="1"/>
    </xf>
    <xf numFmtId="0" fontId="15" fillId="0" borderId="1" xfId="0" applyFont="1" applyFill="1" applyBorder="1" applyAlignment="1">
      <alignment horizontal="center"/>
    </xf>
    <xf numFmtId="0" fontId="15" fillId="0" borderId="0" xfId="0" applyFont="1" applyFill="1"/>
    <xf numFmtId="0" fontId="18" fillId="0" borderId="1" xfId="0" applyFont="1" applyFill="1" applyBorder="1" applyAlignment="1">
      <alignment horizontal="center"/>
    </xf>
    <xf numFmtId="0" fontId="18" fillId="0" borderId="0" xfId="0" applyFont="1" applyFill="1"/>
    <xf numFmtId="0" fontId="15" fillId="0" borderId="3" xfId="0" applyFont="1" applyFill="1" applyBorder="1" applyAlignment="1"/>
    <xf numFmtId="0" fontId="18" fillId="0" borderId="3" xfId="0" applyFont="1" applyFill="1" applyBorder="1" applyAlignment="1"/>
    <xf numFmtId="0" fontId="18" fillId="0" borderId="0" xfId="0" applyFont="1" applyFill="1" applyAlignment="1"/>
    <xf numFmtId="1" fontId="15" fillId="0" borderId="1" xfId="0" applyNumberFormat="1" applyFont="1" applyFill="1" applyBorder="1" applyAlignment="1">
      <alignment horizontal="center" vertical="center"/>
    </xf>
    <xf numFmtId="164" fontId="15" fillId="3" borderId="1" xfId="0" applyNumberFormat="1" applyFont="1" applyFill="1" applyBorder="1" applyAlignment="1">
      <alignment horizontal="center" vertical="center"/>
    </xf>
    <xf numFmtId="164" fontId="18" fillId="3" borderId="1" xfId="0" applyNumberFormat="1" applyFont="1" applyFill="1" applyBorder="1" applyAlignment="1">
      <alignment horizontal="center" vertical="center"/>
    </xf>
    <xf numFmtId="164" fontId="19" fillId="0" borderId="1" xfId="0" applyNumberFormat="1" applyFont="1" applyFill="1" applyBorder="1" applyAlignment="1">
      <alignment horizontal="center" vertical="center"/>
    </xf>
    <xf numFmtId="164" fontId="15" fillId="4" borderId="1" xfId="0" applyNumberFormat="1" applyFont="1" applyFill="1" applyBorder="1" applyAlignment="1">
      <alignment horizontal="center" vertical="center"/>
    </xf>
    <xf numFmtId="164" fontId="18" fillId="4" borderId="1" xfId="0" applyNumberFormat="1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vertical="top" wrapText="1"/>
    </xf>
    <xf numFmtId="0" fontId="14" fillId="0" borderId="1" xfId="0" applyFont="1" applyFill="1" applyBorder="1" applyAlignment="1">
      <alignment vertical="top" wrapText="1"/>
    </xf>
    <xf numFmtId="0" fontId="20" fillId="0" borderId="1" xfId="0" applyFont="1" applyFill="1" applyBorder="1" applyAlignment="1">
      <alignment vertical="top" wrapText="1"/>
    </xf>
    <xf numFmtId="0" fontId="16" fillId="0" borderId="1" xfId="0" applyFont="1" applyFill="1" applyBorder="1" applyAlignment="1">
      <alignment vertical="top" wrapText="1"/>
    </xf>
    <xf numFmtId="0" fontId="14" fillId="0" borderId="1" xfId="0" applyFont="1" applyBorder="1" applyAlignment="1">
      <alignment horizontal="left" vertical="center"/>
    </xf>
    <xf numFmtId="0" fontId="13" fillId="4" borderId="1" xfId="0" applyFont="1" applyFill="1" applyBorder="1" applyAlignment="1">
      <alignment vertical="top" wrapText="1"/>
    </xf>
    <xf numFmtId="0" fontId="14" fillId="4" borderId="1" xfId="0" applyFont="1" applyFill="1" applyBorder="1" applyAlignment="1">
      <alignment vertical="top" wrapText="1"/>
    </xf>
    <xf numFmtId="0" fontId="13" fillId="4" borderId="1" xfId="0" applyFont="1" applyFill="1" applyBorder="1" applyAlignment="1">
      <alignment horizontal="center"/>
    </xf>
    <xf numFmtId="0" fontId="14" fillId="4" borderId="1" xfId="0" applyFont="1" applyFill="1" applyBorder="1" applyAlignment="1">
      <alignment horizontal="center"/>
    </xf>
    <xf numFmtId="0" fontId="14" fillId="0" borderId="0" xfId="0" applyFont="1" applyAlignment="1">
      <alignment horizontal="center" wrapText="1"/>
    </xf>
    <xf numFmtId="0" fontId="14" fillId="0" borderId="0" xfId="0" applyFont="1" applyAlignment="1">
      <alignment horizontal="right"/>
    </xf>
    <xf numFmtId="0" fontId="13" fillId="0" borderId="2" xfId="0" applyFont="1" applyBorder="1" applyAlignment="1">
      <alignment horizontal="center"/>
    </xf>
    <xf numFmtId="0" fontId="13" fillId="0" borderId="0" xfId="0" applyFont="1" applyBorder="1" applyAlignment="1">
      <alignment horizontal="center" vertical="top"/>
    </xf>
    <xf numFmtId="0" fontId="11" fillId="0" borderId="0" xfId="1" applyFont="1" applyAlignment="1">
      <alignment horizontal="center" wrapText="1"/>
    </xf>
    <xf numFmtId="0" fontId="4" fillId="0" borderId="0" xfId="1" applyFont="1" applyAlignment="1">
      <alignment horizontal="right" vertical="center"/>
    </xf>
    <xf numFmtId="3" fontId="15" fillId="4" borderId="1" xfId="0" applyNumberFormat="1" applyFont="1" applyFill="1" applyBorder="1" applyAlignment="1">
      <alignment horizontal="center" vertical="center"/>
    </xf>
  </cellXfs>
  <cellStyles count="5">
    <cellStyle name="Обычный" xfId="0" builtinId="0"/>
    <cellStyle name="Обычный 10 2 2" xfId="4"/>
    <cellStyle name="Обычный 2" xfId="1"/>
    <cellStyle name="Обычный 2 2" xfId="2"/>
    <cellStyle name="Финансовый 2" xfId="3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6.xml"/><Relationship Id="rId13" Type="http://schemas.openxmlformats.org/officeDocument/2006/relationships/externalLink" Target="externalLinks/externalLink11.xml"/><Relationship Id="rId18" Type="http://schemas.openxmlformats.org/officeDocument/2006/relationships/calcChain" Target="calcChain.xml"/><Relationship Id="rId3" Type="http://schemas.openxmlformats.org/officeDocument/2006/relationships/externalLink" Target="externalLinks/externalLink1.xml"/><Relationship Id="rId7" Type="http://schemas.openxmlformats.org/officeDocument/2006/relationships/externalLink" Target="externalLinks/externalLink5.xml"/><Relationship Id="rId12" Type="http://schemas.openxmlformats.org/officeDocument/2006/relationships/externalLink" Target="externalLinks/externalLink10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4.xml"/><Relationship Id="rId11" Type="http://schemas.openxmlformats.org/officeDocument/2006/relationships/externalLink" Target="externalLinks/externalLink9.xml"/><Relationship Id="rId5" Type="http://schemas.openxmlformats.org/officeDocument/2006/relationships/externalLink" Target="externalLinks/externalLink3.xml"/><Relationship Id="rId15" Type="http://schemas.openxmlformats.org/officeDocument/2006/relationships/theme" Target="theme/theme1.xml"/><Relationship Id="rId10" Type="http://schemas.openxmlformats.org/officeDocument/2006/relationships/externalLink" Target="externalLinks/externalLink8.xml"/><Relationship Id="rId4" Type="http://schemas.openxmlformats.org/officeDocument/2006/relationships/externalLink" Target="externalLinks/externalLink2.xml"/><Relationship Id="rId9" Type="http://schemas.openxmlformats.org/officeDocument/2006/relationships/externalLink" Target="externalLinks/externalLink7.xml"/><Relationship Id="rId14" Type="http://schemas.openxmlformats.org/officeDocument/2006/relationships/externalLink" Target="externalLinks/externalLink12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Finance/&#1055;&#1083;&#1072;&#1085;&#1080;&#1088;&#1086;&#1074;&#1072;&#1085;&#1080;&#1077;/&#1041;&#1080;&#1079;&#1085;&#1077;&#1089;-&#1087;&#1083;&#1072;&#1085;&#1099;/&#1041;&#1055;%202018/&#1043;&#1086;&#1076;&#1086;&#1074;&#1086;&#1081;%20&#1041;&#1055;/&#1061;&#1077;&#1074;&#1077;&#1083;/&#1061;&#1077;&#1074;&#1077;&#1083;%202018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1061;&#1051;\&#1044;&#1086;&#1084;&#1088;&#1072;&#1095;&#1077;&#1074;%20&#1056;\&#1086;&#1090;%20&#1040;&#1088;&#1089;&#1077;&#1085;&#1080;&#1103;\&#1055;&#1083;&#1072;&#1085;&#1080;&#1088;&#1086;&#1074;&#1072;&#1085;&#1080;&#1077;-&#1092;&#1072;&#1082;&#1090;\&#1041;&#1055;%202%20&#1082;&#1074;%202014\&#1047;&#1072;&#1103;&#1074;&#1082;&#1080;\&#1050;&#1072;&#1083;&#1100;&#1082;&#1091;&#1083;&#1103;&#1094;&#1080;&#1103;%20&#1089;&#1077;&#1073;&#1077;&#1089;&#1090;&#1086;&#1080;&#1084;&#1086;&#1089;&#1090;&#1080;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1061;&#1045;&#1042;&#1045;&#1051;\&#1056;&#1072;&#1073;&#1086;&#1090;&#1072;\&#1055;&#1083;&#1072;&#1085;\2015\HIT\Calc%20HIT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1061;&#1045;&#1042;&#1045;&#1051;\&#1056;&#1072;&#1073;&#1086;&#1090;&#1072;\&#1055;&#1083;&#1072;&#1085;\2016\&#1041;&#1055;%20&#1074;&#1077;&#1088;&#1089;&#1080;&#1080;\HIT\&#1057;&#1077;&#1073;&#1077;&#1089;&#1090;&#1086;&#1080;&#1084;&#1086;&#1089;&#1090;&#1100;%20(OPEX)\2016_03\HJT_&#1047;&#1072;&#1090;&#1088;&#1072;&#1090;&#1099;_&#1089;&#1077;&#1073;&#1077;&#1089;&#1090;&#1086;&#1080;&#1084;&#1086;&#1089;&#1090;&#1100;_02.03.2016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1061;&#1045;&#1042;&#1045;&#1051;\&#1056;&#1072;&#1073;&#1086;&#1090;&#1072;\&#1055;&#1083;&#1072;&#1085;\3%20&#1082;&#1074;&#1088;&#1072;&#1090;&#1072;&#1083;%202014\!!!!\&#1061;&#1077;&#1074;&#1077;&#1083;\&#1047;&#1072;&#1103;&#1074;&#1082;&#1080;%20-%20&#1059;&#1050;\&#1047;&#1072;&#1103;&#1074;&#1082;&#1072;%20&#1041;&#1055;%20&#1061;&#1077;&#1074;&#1077;&#1083;%202014%20&#1059;&#1050;_&#1060;&#1069;&#1059;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Finance/&#1055;&#1083;&#1072;&#1085;&#1080;&#1088;&#1086;&#1074;&#1072;&#1085;&#1080;&#1077;/&#1041;&#1080;&#1079;&#1085;&#1077;&#1089;-&#1087;&#1083;&#1072;&#1085;&#1099;/&#1041;&#1055;%202014/&#1061;&#1077;&#1074;&#1077;&#1083;/&#1047;&#1072;&#1103;&#1074;&#1082;&#1080;/&#1047;&#1072;&#1103;&#1074;&#1082;&#1072;%20&#1041;&#1055;%20&#1061;&#1077;&#1074;&#1077;&#1083;%202014_&#1050;&#1059;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_&#1089;&#1077;&#1073;&#1077;&#1089;&#1090;&#1086;&#1080;&#1084;&#1086;&#1089;&#1090;&#1100;\280217\&#1061;&#1077;&#1074;&#1077;&#1083;%202017_160217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1061;&#1045;&#1042;&#1045;&#1051;\&#1056;&#1072;&#1073;&#1086;&#1090;&#1072;\&#1055;&#1083;&#1072;&#1085;\3%20&#1082;&#1074;&#1088;&#1072;&#1090;&#1072;&#1083;%202014\!!!!\&#1061;&#1077;&#1074;&#1077;&#1083;\&#1061;&#1077;&#1074;&#1077;&#1083;%202014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1061;&#1045;&#1042;&#1045;&#1051;\&#1056;&#1072;&#1073;&#1086;&#1090;&#1072;\&#1055;&#1083;&#1072;&#1085;\2015\HIT\2015_02\&#1050;&#1072;&#1083;&#1100;&#1082;&#1091;&#1083;&#1103;&#1094;&#1080;&#1103;%20HIT%203%20&#1050;&#1040;&#1048;_159&#1084;&#1042;&#1090;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Finance/&#1055;&#1083;&#1072;&#1085;&#1080;&#1088;&#1086;&#1074;&#1072;&#1085;&#1080;&#1077;/&#1041;&#1080;&#1079;&#1085;&#1077;&#1089;-&#1087;&#1083;&#1072;&#1085;&#1099;/&#1041;&#1055;%202018/&#1043;&#1086;&#1076;&#1086;&#1074;&#1086;&#1081;%20&#1041;&#1055;/&#1061;&#1077;&#1074;&#1077;&#1083;/&#1047;&#1072;&#1103;&#1074;&#1082;&#1080;/&#1056;&#1077;&#1076;&#1072;&#1082;&#1094;&#1080;&#1080;/&#1047;&#1072;&#1103;&#1074;&#1082;&#1080;%20&#1085;&#1072;%201&#1082;&#1074;%202018/&#1047;&#1072;&#1103;&#1074;&#1082;&#1072;%20&#1041;&#1055;%20&#1061;&#1077;&#1074;&#1077;&#1083;%202018_&#1057;&#1055;&#1051;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1061;&#1045;&#1042;&#1045;&#1051;\&#1056;&#1072;&#1073;&#1086;&#1090;&#1072;\&#1060;&#1072;&#1082;&#1090;\&#1057;&#1073;&#1086;&#1088;%20&#1092;&#1072;&#1082;&#1090;&#1072;\12%20&#1084;&#1077;&#1089;%202014\&#1061;&#1077;&#1074;&#1077;&#1083;%202015%20-%20&#1045;&#1044;&#1048;&#1053;&#1067;&#1049;%20&#8212;%20&#1082;&#1086;&#1087;&#1080;&#1103;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1061;&#1045;&#1042;&#1045;&#1051;\&#1056;&#1072;&#1073;&#1086;&#1090;&#1072;\&#1055;&#1083;&#1072;&#1085;\2015\1%20&#1082;&#1074;&#1072;&#1088;&#1090;&#1072;&#1083;%202015\&#1061;&#1077;&#1074;&#1077;&#1083;\&#1047;&#1072;&#1103;&#1074;&#1082;&#1080;%20-%20&#1047;&#1072;&#1074;&#1086;&#1076;\&#1047;&#1072;&#1103;&#1074;&#1082;&#1072;%20&#1041;&#1055;%20&#1061;&#1077;&#1074;&#1077;&#1083;%202015%20&#1047;&#1072;&#1074;&#1086;&#1076;_&#1055;&#1057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равочник"/>
      <sheetName val="БП"/>
      <sheetName val="БДДС"/>
      <sheetName val="ПР"/>
      <sheetName val="АУР"/>
      <sheetName val="АУР_ЦФУ"/>
      <sheetName val="Разница Ренова-Роснано"/>
      <sheetName val="РОСНАНО"/>
      <sheetName val="Заявки Свод"/>
      <sheetName val="Расчеты"/>
      <sheetName val="СиМ"/>
      <sheetName val="Calc"/>
      <sheetName val="исходник"/>
      <sheetName val="форматГД"/>
      <sheetName val="графики"/>
      <sheetName val="ОСфакт"/>
      <sheetName val="ОСплан"/>
      <sheetName val="РБП"/>
      <sheetName val="П1 Калькуляция_модуль"/>
      <sheetName val="П1 Калькуляция_ФЭП"/>
      <sheetName val="Pramac"/>
      <sheetName val="ПП"/>
      <sheetName val="УСО_МЗ"/>
      <sheetName val="Лист1"/>
    </sheetNames>
    <sheetDataSet>
      <sheetData sheetId="0">
        <row r="2">
          <cell r="A2" t="str">
            <v>ХЕВЕЛ</v>
          </cell>
          <cell r="B2" t="str">
            <v>УК</v>
          </cell>
          <cell r="C2">
            <v>2015</v>
          </cell>
          <cell r="D2" t="str">
            <v>БИЗНЕС-ПЛАН</v>
          </cell>
          <cell r="E2" t="str">
            <v>БИЗНЕС-ПЛАН</v>
          </cell>
          <cell r="F2">
            <v>72</v>
          </cell>
          <cell r="G2">
            <v>60</v>
          </cell>
          <cell r="H2">
            <v>60</v>
          </cell>
        </row>
        <row r="3">
          <cell r="A3" t="str">
            <v>АВЕЛАР</v>
          </cell>
          <cell r="B3" t="str">
            <v>ЗАВОД</v>
          </cell>
          <cell r="C3">
            <v>2016</v>
          </cell>
          <cell r="D3" t="str">
            <v>ЯНВАРЬ</v>
          </cell>
          <cell r="E3" t="str">
            <v>МАРТ</v>
          </cell>
        </row>
        <row r="4">
          <cell r="A4" t="str">
            <v>НТЦ</v>
          </cell>
          <cell r="B4" t="str">
            <v>УК+ЗАВОД</v>
          </cell>
          <cell r="C4">
            <v>2017</v>
          </cell>
          <cell r="D4" t="str">
            <v>ФЕВРАЛЬ</v>
          </cell>
          <cell r="E4" t="str">
            <v>ИЮНЬ</v>
          </cell>
        </row>
        <row r="5">
          <cell r="A5" t="str">
            <v>BELUNA</v>
          </cell>
          <cell r="B5" t="str">
            <v>ДАУНСТРИМ</v>
          </cell>
          <cell r="C5">
            <v>2018</v>
          </cell>
          <cell r="D5" t="str">
            <v>МАРТ</v>
          </cell>
          <cell r="E5" t="str">
            <v>СЕНТЯБРЬ</v>
          </cell>
        </row>
        <row r="6">
          <cell r="A6" t="str">
            <v>SPEL</v>
          </cell>
          <cell r="B6" t="str">
            <v>НТЦ</v>
          </cell>
          <cell r="D6" t="str">
            <v>АПРЕЛЬ</v>
          </cell>
          <cell r="E6" t="str">
            <v>ДЕКАБРЬ</v>
          </cell>
        </row>
        <row r="7">
          <cell r="A7" t="str">
            <v>СОЛАР ПРОДЖЕКТС</v>
          </cell>
          <cell r="B7" t="str">
            <v>БЕЛУНА</v>
          </cell>
          <cell r="D7" t="str">
            <v>МАЙ</v>
          </cell>
        </row>
        <row r="8">
          <cell r="A8" t="str">
            <v>АСЭ</v>
          </cell>
          <cell r="B8" t="str">
            <v>СПЕЛ</v>
          </cell>
          <cell r="D8" t="str">
            <v>ИЮНЬ</v>
          </cell>
        </row>
        <row r="9">
          <cell r="A9" t="str">
            <v>…</v>
          </cell>
          <cell r="B9" t="str">
            <v>АСЭ</v>
          </cell>
          <cell r="D9" t="str">
            <v>ИЮЛЬ</v>
          </cell>
        </row>
        <row r="10">
          <cell r="A10" t="str">
            <v>…</v>
          </cell>
          <cell r="B10" t="str">
            <v>…</v>
          </cell>
          <cell r="D10" t="str">
            <v>АВГУСТ</v>
          </cell>
        </row>
        <row r="11">
          <cell r="A11" t="str">
            <v>…</v>
          </cell>
          <cell r="B11" t="str">
            <v>…</v>
          </cell>
          <cell r="D11" t="str">
            <v>СЕНТЯБРЬ</v>
          </cell>
        </row>
        <row r="12">
          <cell r="B12" t="str">
            <v>РЕНОВА</v>
          </cell>
          <cell r="D12" t="str">
            <v>ОКТЯБРЬ</v>
          </cell>
        </row>
        <row r="13">
          <cell r="B13" t="str">
            <v>РОСНАНО</v>
          </cell>
          <cell r="D13" t="str">
            <v>НОЯБРЬ</v>
          </cell>
        </row>
        <row r="14">
          <cell r="D14" t="str">
            <v>ДЕКАБРЬ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>
        <row r="3">
          <cell r="I3">
            <v>43009</v>
          </cell>
          <cell r="J3">
            <v>43040</v>
          </cell>
          <cell r="K3">
            <v>43070</v>
          </cell>
          <cell r="L3" t="str">
            <v>Итого:</v>
          </cell>
          <cell r="M3">
            <v>43101</v>
          </cell>
          <cell r="N3">
            <v>43132</v>
          </cell>
          <cell r="O3">
            <v>43160</v>
          </cell>
          <cell r="P3">
            <v>43191</v>
          </cell>
          <cell r="Q3">
            <v>43221</v>
          </cell>
          <cell r="R3">
            <v>43252</v>
          </cell>
          <cell r="S3">
            <v>43282</v>
          </cell>
          <cell r="T3">
            <v>43313</v>
          </cell>
          <cell r="U3">
            <v>43344</v>
          </cell>
          <cell r="V3">
            <v>43374</v>
          </cell>
          <cell r="W3">
            <v>43405</v>
          </cell>
          <cell r="X3">
            <v>43435</v>
          </cell>
          <cell r="Y3" t="str">
            <v>Итого:</v>
          </cell>
        </row>
        <row r="4">
          <cell r="D4">
            <v>0</v>
          </cell>
          <cell r="E4">
            <v>0</v>
          </cell>
          <cell r="F4" t="str">
            <v>Управление по работе с персоналом (Завод)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</row>
        <row r="5">
          <cell r="D5">
            <v>1142</v>
          </cell>
          <cell r="E5" t="str">
            <v>Аренда (Прочие поступления)</v>
          </cell>
          <cell r="F5" t="str">
            <v>Управление по работе с персоналом (Завод)</v>
          </cell>
          <cell r="G5" t="str">
            <v>Операционная деятельность</v>
          </cell>
          <cell r="H5" t="str">
            <v>Поступления</v>
          </cell>
          <cell r="I5">
            <v>180000</v>
          </cell>
          <cell r="J5">
            <v>180000</v>
          </cell>
          <cell r="K5">
            <v>180000</v>
          </cell>
          <cell r="L5">
            <v>540000</v>
          </cell>
          <cell r="M5">
            <v>180000</v>
          </cell>
          <cell r="N5">
            <v>180000</v>
          </cell>
          <cell r="O5">
            <v>180000</v>
          </cell>
          <cell r="P5">
            <v>180000</v>
          </cell>
          <cell r="Q5">
            <v>180000</v>
          </cell>
          <cell r="R5">
            <v>180000</v>
          </cell>
          <cell r="S5">
            <v>180000</v>
          </cell>
          <cell r="T5">
            <v>180000</v>
          </cell>
          <cell r="U5">
            <v>180000</v>
          </cell>
          <cell r="V5">
            <v>180000</v>
          </cell>
          <cell r="W5">
            <v>180000</v>
          </cell>
          <cell r="X5">
            <v>180000</v>
          </cell>
          <cell r="Y5">
            <v>2160000</v>
          </cell>
        </row>
        <row r="6">
          <cell r="D6">
            <v>121310</v>
          </cell>
          <cell r="E6" t="str">
            <v>ФОТ, включая НДФЛ (ПР)</v>
          </cell>
          <cell r="F6" t="str">
            <v>Управление по работе с персоналом (Завод)</v>
          </cell>
          <cell r="G6" t="str">
            <v>Операционная деятельность</v>
          </cell>
          <cell r="H6" t="str">
            <v>Выбытия</v>
          </cell>
          <cell r="I6">
            <v>9271401.8456599917</v>
          </cell>
          <cell r="J6">
            <v>9271401.8456599917</v>
          </cell>
          <cell r="K6">
            <v>13321078.71959999</v>
          </cell>
          <cell r="L6">
            <v>31863882.410919972</v>
          </cell>
          <cell r="M6">
            <v>5265231.7544999989</v>
          </cell>
          <cell r="N6">
            <v>9205224.6009999961</v>
          </cell>
          <cell r="O6">
            <v>9009494.9734999966</v>
          </cell>
          <cell r="P6">
            <v>9009494.9734999966</v>
          </cell>
          <cell r="Q6">
            <v>9009494.9734999966</v>
          </cell>
          <cell r="R6">
            <v>9009494.9734999966</v>
          </cell>
          <cell r="S6">
            <v>9927477.403950002</v>
          </cell>
          <cell r="T6">
            <v>10321476.688600007</v>
          </cell>
          <cell r="U6">
            <v>9910444.4708500076</v>
          </cell>
          <cell r="V6">
            <v>9910444.4708500076</v>
          </cell>
          <cell r="W6">
            <v>13685099.917130128</v>
          </cell>
          <cell r="X6">
            <v>18019092.048280135</v>
          </cell>
          <cell r="Y6">
            <v>122282471.24916026</v>
          </cell>
        </row>
        <row r="7">
          <cell r="D7">
            <v>121320</v>
          </cell>
          <cell r="E7" t="str">
            <v>Премии, включая НДФЛ (ПР)</v>
          </cell>
          <cell r="F7" t="str">
            <v>Управление по работе с персоналом (Завод)</v>
          </cell>
          <cell r="G7" t="str">
            <v>Операционная деятельность</v>
          </cell>
          <cell r="H7" t="str">
            <v>Выбытия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11808881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11808881</v>
          </cell>
        </row>
        <row r="8">
          <cell r="D8">
            <v>121330</v>
          </cell>
          <cell r="E8" t="str">
            <v>Льготы, мат. помощь (ПР)</v>
          </cell>
          <cell r="F8" t="str">
            <v>Управление по работе с персоналом (Завод)</v>
          </cell>
          <cell r="G8" t="str">
            <v>Операционная деятельность</v>
          </cell>
          <cell r="H8" t="str">
            <v>Выбытия</v>
          </cell>
          <cell r="I8">
            <v>47773.236000000004</v>
          </cell>
          <cell r="J8">
            <v>47773.236000000004</v>
          </cell>
          <cell r="K8">
            <v>47773.236000000004</v>
          </cell>
          <cell r="L8">
            <v>143319.70800000001</v>
          </cell>
          <cell r="M8">
            <v>42704.645999999979</v>
          </cell>
          <cell r="N8">
            <v>42704.645999999979</v>
          </cell>
          <cell r="O8">
            <v>42704.645999999979</v>
          </cell>
          <cell r="P8">
            <v>42704.645999999979</v>
          </cell>
          <cell r="Q8">
            <v>42704.645999999979</v>
          </cell>
          <cell r="R8">
            <v>42704.645999999979</v>
          </cell>
          <cell r="S8">
            <v>42704.645999999979</v>
          </cell>
          <cell r="T8">
            <v>42704.645999999979</v>
          </cell>
          <cell r="U8">
            <v>42704.645999999979</v>
          </cell>
          <cell r="V8">
            <v>42704.645999999979</v>
          </cell>
          <cell r="W8">
            <v>63053.041090265076</v>
          </cell>
          <cell r="X8">
            <v>63053.041090265076</v>
          </cell>
          <cell r="Y8">
            <v>553152.54218052991</v>
          </cell>
        </row>
        <row r="9">
          <cell r="D9">
            <v>1214</v>
          </cell>
          <cell r="E9" t="str">
            <v>Страховые взносы (ПР)</v>
          </cell>
          <cell r="F9" t="str">
            <v>Управление по работе с персоналом (Завод)</v>
          </cell>
          <cell r="G9" t="str">
            <v>Операционная деятельность</v>
          </cell>
          <cell r="H9" t="str">
            <v>Выбытия</v>
          </cell>
          <cell r="I9">
            <v>2986774.7647719644</v>
          </cell>
          <cell r="J9">
            <v>2986774.7647719644</v>
          </cell>
          <cell r="K9">
            <v>2986774.7647719644</v>
          </cell>
          <cell r="L9">
            <v>8960324.2943158932</v>
          </cell>
          <cell r="M9">
            <v>2986775</v>
          </cell>
          <cell r="N9">
            <v>3050193.9939210024</v>
          </cell>
          <cell r="O9">
            <v>2930407.4618909997</v>
          </cell>
          <cell r="P9">
            <v>2930407.4618909997</v>
          </cell>
          <cell r="Q9">
            <v>2930407.4618909997</v>
          </cell>
          <cell r="R9">
            <v>6543925.0784909995</v>
          </cell>
          <cell r="S9">
            <v>2930021.1818909994</v>
          </cell>
          <cell r="T9">
            <v>3454539.7653430952</v>
          </cell>
          <cell r="U9">
            <v>3201748.8080801014</v>
          </cell>
          <cell r="V9">
            <v>3191496.0080801016</v>
          </cell>
          <cell r="W9">
            <v>4826161.9629251417</v>
          </cell>
          <cell r="X9">
            <v>4826161.9629251417</v>
          </cell>
          <cell r="Y9">
            <v>43802246.147329584</v>
          </cell>
        </row>
        <row r="10">
          <cell r="D10">
            <v>121921</v>
          </cell>
          <cell r="E10" t="str">
            <v>ФОТ, включая НДФЛ (ОПР)</v>
          </cell>
          <cell r="F10" t="str">
            <v>Управление по работе с персоналом (Завод)</v>
          </cell>
          <cell r="G10" t="str">
            <v>Операционная деятельность</v>
          </cell>
          <cell r="H10" t="str">
            <v>Выбытия</v>
          </cell>
          <cell r="I10">
            <v>11355977.444339998</v>
          </cell>
          <cell r="J10">
            <v>11355977.444339998</v>
          </cell>
          <cell r="K10">
            <v>16523761.783639995</v>
          </cell>
          <cell r="L10">
            <v>39235716.672319993</v>
          </cell>
          <cell r="M10">
            <v>6469606.7385000009</v>
          </cell>
          <cell r="N10">
            <v>11582312.658500001</v>
          </cell>
          <cell r="O10">
            <v>11334681.483500002</v>
          </cell>
          <cell r="P10">
            <v>11355581.483500002</v>
          </cell>
          <cell r="Q10">
            <v>11355581.483500002</v>
          </cell>
          <cell r="R10">
            <v>11340681.483500002</v>
          </cell>
          <cell r="S10">
            <v>12507404.507350001</v>
          </cell>
          <cell r="T10">
            <v>13018275.099350002</v>
          </cell>
          <cell r="U10">
            <v>12454359.63185</v>
          </cell>
          <cell r="V10">
            <v>12454359.63185</v>
          </cell>
          <cell r="W10">
            <v>12454359.63185</v>
          </cell>
          <cell r="X10">
            <v>18083936.143850002</v>
          </cell>
          <cell r="Y10">
            <v>144411139.97710004</v>
          </cell>
        </row>
        <row r="11">
          <cell r="D11">
            <v>121922</v>
          </cell>
          <cell r="E11" t="str">
            <v>Премии, включая НДФЛ (ОПР)</v>
          </cell>
          <cell r="F11" t="str">
            <v>Управление по работе с персоналом (Завод)</v>
          </cell>
          <cell r="G11" t="str">
            <v>Операционная деятельность</v>
          </cell>
          <cell r="H11" t="str">
            <v>Выбытия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22447727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22447727</v>
          </cell>
        </row>
        <row r="12">
          <cell r="D12">
            <v>121923</v>
          </cell>
          <cell r="E12" t="str">
            <v>Льготы, мат. помощь (ОПР)</v>
          </cell>
          <cell r="F12" t="str">
            <v>Управление по работе с персоналом (Завод)</v>
          </cell>
          <cell r="G12" t="str">
            <v>Операционная деятельность</v>
          </cell>
          <cell r="H12" t="str">
            <v>Выбытия</v>
          </cell>
          <cell r="I12">
            <v>64628.479999999981</v>
          </cell>
          <cell r="J12">
            <v>64628.479999999981</v>
          </cell>
          <cell r="K12">
            <v>64628.479999999981</v>
          </cell>
          <cell r="L12">
            <v>193885.43999999994</v>
          </cell>
          <cell r="M12">
            <v>58588.620000000017</v>
          </cell>
          <cell r="N12">
            <v>58588.620000000017</v>
          </cell>
          <cell r="O12">
            <v>58588.620000000017</v>
          </cell>
          <cell r="P12">
            <v>58588.620000000017</v>
          </cell>
          <cell r="Q12">
            <v>58588.620000000017</v>
          </cell>
          <cell r="R12">
            <v>58588.620000000017</v>
          </cell>
          <cell r="S12">
            <v>58588.620000000017</v>
          </cell>
          <cell r="T12">
            <v>58588.620000000017</v>
          </cell>
          <cell r="U12">
            <v>58588.620000000017</v>
          </cell>
          <cell r="V12">
            <v>58588.620000000017</v>
          </cell>
          <cell r="W12">
            <v>58588.620000000017</v>
          </cell>
          <cell r="X12">
            <v>58588.620000000017</v>
          </cell>
          <cell r="Y12">
            <v>703063.44000000006</v>
          </cell>
        </row>
        <row r="13">
          <cell r="D13">
            <v>121930</v>
          </cell>
          <cell r="E13" t="str">
            <v>Страховые взносы (ОПР)</v>
          </cell>
          <cell r="F13" t="str">
            <v>Управление по работе с персоналом (Завод)</v>
          </cell>
          <cell r="G13" t="str">
            <v>Операционная деятельность</v>
          </cell>
          <cell r="H13" t="str">
            <v>Выбытия</v>
          </cell>
          <cell r="I13">
            <v>3319434.5744680427</v>
          </cell>
          <cell r="J13">
            <v>3270246.2969680429</v>
          </cell>
          <cell r="K13">
            <v>3152265.2567180428</v>
          </cell>
          <cell r="L13">
            <v>9741946.1281541288</v>
          </cell>
          <cell r="M13">
            <v>3152265</v>
          </cell>
          <cell r="N13">
            <v>3776004.4530509985</v>
          </cell>
          <cell r="O13">
            <v>3611663.3739510006</v>
          </cell>
          <cell r="P13">
            <v>3624454.1739510004</v>
          </cell>
          <cell r="Q13">
            <v>3624454.1739510004</v>
          </cell>
          <cell r="R13">
            <v>10048369.953851005</v>
          </cell>
          <cell r="S13">
            <v>3463374.902600999</v>
          </cell>
          <cell r="T13">
            <v>4097368.100196105</v>
          </cell>
          <cell r="U13">
            <v>3717721.8019011007</v>
          </cell>
          <cell r="V13">
            <v>3634193.6252511013</v>
          </cell>
          <cell r="W13">
            <v>3530685.746766102</v>
          </cell>
          <cell r="X13">
            <v>3409676.1294961008</v>
          </cell>
          <cell r="Y13">
            <v>49690231.434966512</v>
          </cell>
        </row>
        <row r="14">
          <cell r="D14">
            <v>12198010</v>
          </cell>
          <cell r="E14" t="str">
            <v>Охрана труда (УСО)</v>
          </cell>
          <cell r="F14" t="str">
            <v>Управление по работе с персоналом (Завод)</v>
          </cell>
          <cell r="G14" t="str">
            <v>Операционная деятельность</v>
          </cell>
          <cell r="H14" t="str">
            <v>Выбытия</v>
          </cell>
          <cell r="I14">
            <v>112812</v>
          </cell>
          <cell r="J14">
            <v>20000</v>
          </cell>
          <cell r="K14">
            <v>16753</v>
          </cell>
          <cell r="L14">
            <v>149565</v>
          </cell>
          <cell r="M14">
            <v>10000</v>
          </cell>
          <cell r="N14">
            <v>10000</v>
          </cell>
          <cell r="O14">
            <v>10000</v>
          </cell>
          <cell r="P14">
            <v>10000</v>
          </cell>
          <cell r="Q14">
            <v>10000</v>
          </cell>
          <cell r="R14">
            <v>10000</v>
          </cell>
          <cell r="S14">
            <v>10000</v>
          </cell>
          <cell r="T14">
            <v>116000</v>
          </cell>
          <cell r="U14">
            <v>68000</v>
          </cell>
          <cell r="V14">
            <v>10000</v>
          </cell>
          <cell r="W14">
            <v>10000</v>
          </cell>
          <cell r="X14">
            <v>10000</v>
          </cell>
          <cell r="Y14">
            <v>284000</v>
          </cell>
        </row>
        <row r="15">
          <cell r="D15" t="str">
            <v>101-1</v>
          </cell>
          <cell r="E15" t="str">
            <v>основная зарплата + подоходный налог</v>
          </cell>
          <cell r="F15" t="str">
            <v>Управление по работе с персоналом (Завод)</v>
          </cell>
          <cell r="G15" t="str">
            <v>Операционная деятельность</v>
          </cell>
          <cell r="H15" t="str">
            <v>Выбытия</v>
          </cell>
          <cell r="I15">
            <v>4409312.4607499996</v>
          </cell>
          <cell r="J15">
            <v>5437092.1707499996</v>
          </cell>
          <cell r="K15">
            <v>6810188.9411249999</v>
          </cell>
          <cell r="L15">
            <v>16656593.572624998</v>
          </cell>
          <cell r="M15">
            <v>2383781.32195235</v>
          </cell>
          <cell r="N15">
            <v>4919262.2144523505</v>
          </cell>
          <cell r="O15">
            <v>4824954.9519523503</v>
          </cell>
          <cell r="P15">
            <v>3264595.4519523503</v>
          </cell>
          <cell r="Q15">
            <v>2601800.1927648503</v>
          </cell>
          <cell r="R15">
            <v>3264984.34195235</v>
          </cell>
          <cell r="S15">
            <v>3579943.9196475847</v>
          </cell>
          <cell r="T15">
            <v>3700519.9010299197</v>
          </cell>
          <cell r="U15">
            <v>3509834.63527992</v>
          </cell>
          <cell r="V15">
            <v>3509834.63527992</v>
          </cell>
          <cell r="W15">
            <v>3509834.63527992</v>
          </cell>
          <cell r="X15">
            <v>5431323.6170299202</v>
          </cell>
          <cell r="Y15">
            <v>44500669.818573788</v>
          </cell>
        </row>
        <row r="16">
          <cell r="D16" t="str">
            <v>101-2</v>
          </cell>
          <cell r="E16" t="str">
            <v>бонус + подоходный налог</v>
          </cell>
          <cell r="F16" t="str">
            <v>Управление по работе с персоналом (Завод)</v>
          </cell>
          <cell r="G16" t="str">
            <v>Операционная деятельность</v>
          </cell>
          <cell r="H16" t="str">
            <v>Выбытия</v>
          </cell>
          <cell r="I16">
            <v>0</v>
          </cell>
          <cell r="J16">
            <v>0</v>
          </cell>
          <cell r="K16">
            <v>800000</v>
          </cell>
          <cell r="L16">
            <v>800000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73219673.700000003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500000</v>
          </cell>
          <cell r="Y16">
            <v>73719673.700000003</v>
          </cell>
        </row>
        <row r="17">
          <cell r="D17" t="str">
            <v>101-3</v>
          </cell>
          <cell r="E17" t="str">
            <v>льготы, материальная помощь</v>
          </cell>
          <cell r="F17" t="str">
            <v>Управление по работе с персоналом (Завод)</v>
          </cell>
          <cell r="G17" t="str">
            <v>Операционная деятельность</v>
          </cell>
          <cell r="H17" t="str">
            <v>Выбытия</v>
          </cell>
          <cell r="I17">
            <v>1491409.115</v>
          </cell>
          <cell r="J17">
            <v>1443809.115</v>
          </cell>
          <cell r="K17">
            <v>1443809.115</v>
          </cell>
          <cell r="L17">
            <v>4379027.3449999997</v>
          </cell>
          <cell r="M17">
            <v>1381302.1140000001</v>
          </cell>
          <cell r="N17">
            <v>1494102.1140000001</v>
          </cell>
          <cell r="O17">
            <v>1550502.1140000001</v>
          </cell>
          <cell r="P17">
            <v>1596857.1140000001</v>
          </cell>
          <cell r="Q17">
            <v>1540457.1140000001</v>
          </cell>
          <cell r="R17">
            <v>1540457.1140000001</v>
          </cell>
          <cell r="S17">
            <v>1653257.1140000001</v>
          </cell>
          <cell r="T17">
            <v>1709657.1140000001</v>
          </cell>
          <cell r="U17">
            <v>1540457.1140000001</v>
          </cell>
          <cell r="V17">
            <v>1709657.1140000001</v>
          </cell>
          <cell r="W17">
            <v>1596857.1140000001</v>
          </cell>
          <cell r="X17">
            <v>1596857.1140000001</v>
          </cell>
          <cell r="Y17">
            <v>18910420.368000001</v>
          </cell>
        </row>
        <row r="18">
          <cell r="D18">
            <v>102</v>
          </cell>
          <cell r="E18" t="str">
            <v>Социальные выплаты (ЕСН)</v>
          </cell>
          <cell r="F18" t="str">
            <v>Управление по работе с персоналом (Завод)</v>
          </cell>
          <cell r="G18" t="str">
            <v>Операционная деятельность</v>
          </cell>
          <cell r="H18" t="str">
            <v>Выбытия</v>
          </cell>
          <cell r="I18">
            <v>4323951.2668122742</v>
          </cell>
          <cell r="J18">
            <v>979861.8078982</v>
          </cell>
          <cell r="K18">
            <v>1076679.5346557</v>
          </cell>
          <cell r="L18">
            <v>6380492.6093661748</v>
          </cell>
          <cell r="M18">
            <v>1322837.3181140001</v>
          </cell>
          <cell r="N18">
            <v>1642253.8709799999</v>
          </cell>
          <cell r="O18">
            <v>1582173.50621</v>
          </cell>
          <cell r="P18">
            <v>1062003.8862100001</v>
          </cell>
          <cell r="Q18">
            <v>1036569.5168300002</v>
          </cell>
          <cell r="R18">
            <v>30109557.49848</v>
          </cell>
          <cell r="S18">
            <v>881001.33490500017</v>
          </cell>
          <cell r="T18">
            <v>1030730.4044860002</v>
          </cell>
          <cell r="U18">
            <v>918014.36095000012</v>
          </cell>
          <cell r="V18">
            <v>889839.87027100008</v>
          </cell>
          <cell r="W18">
            <v>870842.87288300006</v>
          </cell>
          <cell r="X18">
            <v>823321.579058</v>
          </cell>
          <cell r="Y18">
            <v>42169146.019376993</v>
          </cell>
        </row>
        <row r="19">
          <cell r="D19">
            <v>201</v>
          </cell>
          <cell r="E19" t="str">
            <v>Добровольное медицинское страхование</v>
          </cell>
          <cell r="F19" t="str">
            <v>Управление по работе с персоналом (Завод)</v>
          </cell>
          <cell r="G19" t="str">
            <v>Операционная деятельность</v>
          </cell>
          <cell r="H19" t="str">
            <v>Выбытия</v>
          </cell>
          <cell r="I19">
            <v>0</v>
          </cell>
          <cell r="J19">
            <v>0</v>
          </cell>
          <cell r="K19">
            <v>2598098.875</v>
          </cell>
          <cell r="L19">
            <v>2598098.875</v>
          </cell>
          <cell r="M19">
            <v>0</v>
          </cell>
          <cell r="N19">
            <v>0</v>
          </cell>
          <cell r="O19">
            <v>1762500</v>
          </cell>
          <cell r="P19">
            <v>0</v>
          </cell>
          <cell r="Q19">
            <v>0</v>
          </cell>
          <cell r="R19">
            <v>1762500</v>
          </cell>
          <cell r="S19">
            <v>0</v>
          </cell>
          <cell r="T19">
            <v>0</v>
          </cell>
          <cell r="U19">
            <v>2232500</v>
          </cell>
          <cell r="V19">
            <v>0</v>
          </cell>
          <cell r="W19">
            <v>115000</v>
          </cell>
          <cell r="X19">
            <v>2347500</v>
          </cell>
          <cell r="Y19">
            <v>8220000</v>
          </cell>
        </row>
        <row r="20">
          <cell r="D20" t="str">
            <v>301-1</v>
          </cell>
          <cell r="E20" t="str">
            <v>спортивно-оздоровительные мероприятия</v>
          </cell>
          <cell r="F20" t="str">
            <v>Управление по работе с персоналом (Завод)</v>
          </cell>
          <cell r="G20" t="str">
            <v>Операционная деятельность</v>
          </cell>
          <cell r="H20" t="str">
            <v>Выбытия</v>
          </cell>
          <cell r="I20">
            <v>219417</v>
          </cell>
          <cell r="J20">
            <v>80917</v>
          </cell>
          <cell r="K20">
            <v>80917</v>
          </cell>
          <cell r="L20">
            <v>381251</v>
          </cell>
          <cell r="M20">
            <v>50000</v>
          </cell>
          <cell r="N20">
            <v>50000</v>
          </cell>
          <cell r="O20">
            <v>50000</v>
          </cell>
          <cell r="P20">
            <v>50000</v>
          </cell>
          <cell r="Q20">
            <v>50000</v>
          </cell>
          <cell r="R20">
            <v>50000</v>
          </cell>
          <cell r="S20">
            <v>50000</v>
          </cell>
          <cell r="T20">
            <v>50000</v>
          </cell>
          <cell r="U20">
            <v>50000</v>
          </cell>
          <cell r="V20">
            <v>50000</v>
          </cell>
          <cell r="W20">
            <v>50000</v>
          </cell>
          <cell r="X20">
            <v>50000</v>
          </cell>
          <cell r="Y20">
            <v>600000</v>
          </cell>
        </row>
        <row r="21">
          <cell r="D21" t="str">
            <v>301-2</v>
          </cell>
          <cell r="E21" t="str">
            <v>расходы на культурно-массовые мероприятия, корпоративные вечера и пр.</v>
          </cell>
          <cell r="F21" t="str">
            <v>Управление по работе с персоналом (Завод)</v>
          </cell>
          <cell r="G21" t="str">
            <v>Операционная деятельность</v>
          </cell>
          <cell r="H21" t="str">
            <v>Выбытия</v>
          </cell>
          <cell r="I21">
            <v>286768</v>
          </cell>
          <cell r="J21">
            <v>2444100</v>
          </cell>
          <cell r="K21">
            <v>350000</v>
          </cell>
          <cell r="L21">
            <v>3080868</v>
          </cell>
          <cell r="M21">
            <v>0</v>
          </cell>
          <cell r="N21">
            <v>117500</v>
          </cell>
          <cell r="O21">
            <v>50000</v>
          </cell>
          <cell r="P21">
            <v>0</v>
          </cell>
          <cell r="Q21">
            <v>121000</v>
          </cell>
          <cell r="R21">
            <v>1700000</v>
          </cell>
          <cell r="S21">
            <v>0</v>
          </cell>
          <cell r="T21">
            <v>65000</v>
          </cell>
          <cell r="U21">
            <v>0</v>
          </cell>
          <cell r="V21">
            <v>0</v>
          </cell>
          <cell r="W21">
            <v>2115000</v>
          </cell>
          <cell r="X21">
            <v>600000</v>
          </cell>
          <cell r="Y21">
            <v>4768500</v>
          </cell>
        </row>
        <row r="22">
          <cell r="D22">
            <v>303</v>
          </cell>
          <cell r="E22" t="str">
            <v>Аренда квартиры</v>
          </cell>
          <cell r="F22" t="str">
            <v>Управление по работе с персоналом (Завод)</v>
          </cell>
          <cell r="G22" t="str">
            <v>Операционная деятельность</v>
          </cell>
          <cell r="H22" t="str">
            <v>Выбытия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</row>
        <row r="23">
          <cell r="D23">
            <v>305</v>
          </cell>
          <cell r="E23" t="str">
            <v>Прочие расходы (содержание персонала)</v>
          </cell>
          <cell r="F23" t="str">
            <v>Управление по работе с персоналом (Завод)</v>
          </cell>
          <cell r="G23" t="str">
            <v>Операционная деятельность</v>
          </cell>
          <cell r="H23" t="str">
            <v>Выбытия</v>
          </cell>
          <cell r="I23">
            <v>450000</v>
          </cell>
          <cell r="J23">
            <v>450000</v>
          </cell>
          <cell r="K23">
            <v>450000</v>
          </cell>
          <cell r="L23">
            <v>1350000</v>
          </cell>
          <cell r="M23">
            <v>303020.84304764989</v>
          </cell>
          <cell r="N23">
            <v>303020.84304764989</v>
          </cell>
          <cell r="O23">
            <v>303566.33304764988</v>
          </cell>
          <cell r="P23">
            <v>303566.33304764988</v>
          </cell>
          <cell r="Q23">
            <v>966361.59223515005</v>
          </cell>
          <cell r="R23">
            <v>303177.44304764993</v>
          </cell>
          <cell r="S23">
            <v>333561.22035241529</v>
          </cell>
          <cell r="T23">
            <v>367643.32822008041</v>
          </cell>
          <cell r="U23">
            <v>367643.32822008041</v>
          </cell>
          <cell r="V23">
            <v>367643.32822008041</v>
          </cell>
          <cell r="W23">
            <v>367643.32822008041</v>
          </cell>
          <cell r="X23">
            <v>367643.32822008041</v>
          </cell>
          <cell r="Y23">
            <v>4654491.2489262177</v>
          </cell>
        </row>
        <row r="24">
          <cell r="D24">
            <v>401</v>
          </cell>
          <cell r="E24" t="str">
            <v>Командировочные расходы</v>
          </cell>
          <cell r="F24" t="str">
            <v>Управление по работе с персоналом (Завод)</v>
          </cell>
          <cell r="G24" t="str">
            <v>Операционная деятельность</v>
          </cell>
          <cell r="H24" t="str">
            <v>Выбытия</v>
          </cell>
          <cell r="I24">
            <v>195069</v>
          </cell>
          <cell r="J24">
            <v>42600</v>
          </cell>
          <cell r="K24">
            <v>85200</v>
          </cell>
          <cell r="L24">
            <v>322869</v>
          </cell>
          <cell r="M24">
            <v>21600</v>
          </cell>
          <cell r="N24">
            <v>21600</v>
          </cell>
          <cell r="O24">
            <v>43200</v>
          </cell>
          <cell r="P24">
            <v>21600</v>
          </cell>
          <cell r="Q24">
            <v>21600</v>
          </cell>
          <cell r="R24">
            <v>43200</v>
          </cell>
          <cell r="S24">
            <v>52600</v>
          </cell>
          <cell r="T24">
            <v>21600</v>
          </cell>
          <cell r="U24">
            <v>43200</v>
          </cell>
          <cell r="V24">
            <v>21600</v>
          </cell>
          <cell r="W24">
            <v>42600</v>
          </cell>
          <cell r="X24">
            <v>85200</v>
          </cell>
          <cell r="Y24">
            <v>439600</v>
          </cell>
        </row>
        <row r="25">
          <cell r="D25" t="str">
            <v>501-1</v>
          </cell>
          <cell r="E25" t="str">
            <v>расходы на текущее обучение</v>
          </cell>
          <cell r="F25" t="str">
            <v>Управление по работе с персоналом (Завод)</v>
          </cell>
          <cell r="G25" t="str">
            <v>Операционная деятельность</v>
          </cell>
          <cell r="H25" t="str">
            <v>Выбытия</v>
          </cell>
          <cell r="I25">
            <v>999596</v>
          </cell>
          <cell r="J25">
            <v>400000</v>
          </cell>
          <cell r="K25">
            <v>0</v>
          </cell>
          <cell r="L25">
            <v>1399596</v>
          </cell>
          <cell r="M25">
            <v>375000</v>
          </cell>
          <cell r="N25">
            <v>10000</v>
          </cell>
          <cell r="O25">
            <v>16000</v>
          </cell>
          <cell r="P25">
            <v>6200</v>
          </cell>
          <cell r="Q25">
            <v>33000</v>
          </cell>
          <cell r="R25">
            <v>2000</v>
          </cell>
          <cell r="S25">
            <v>38000</v>
          </cell>
          <cell r="T25">
            <v>14000</v>
          </cell>
          <cell r="U25">
            <v>125500</v>
          </cell>
          <cell r="V25">
            <v>35600</v>
          </cell>
          <cell r="W25">
            <v>9530</v>
          </cell>
          <cell r="X25">
            <v>4600</v>
          </cell>
          <cell r="Y25">
            <v>669430</v>
          </cell>
        </row>
        <row r="26">
          <cell r="D26" t="str">
            <v>501-2</v>
          </cell>
          <cell r="E26" t="str">
            <v>расходы на целевое обучение</v>
          </cell>
          <cell r="F26" t="str">
            <v>Управление по работе с персоналом (Завод)</v>
          </cell>
          <cell r="G26" t="str">
            <v>Операционная деятельность</v>
          </cell>
          <cell r="H26" t="str">
            <v>Выбытия</v>
          </cell>
          <cell r="I26">
            <v>103750</v>
          </cell>
          <cell r="J26">
            <v>88900</v>
          </cell>
          <cell r="K26">
            <v>107300</v>
          </cell>
          <cell r="L26">
            <v>299950</v>
          </cell>
          <cell r="M26">
            <v>101050</v>
          </cell>
          <cell r="N26">
            <v>61050</v>
          </cell>
          <cell r="O26">
            <v>83800</v>
          </cell>
          <cell r="P26">
            <v>113300</v>
          </cell>
          <cell r="Q26">
            <v>209300</v>
          </cell>
          <cell r="R26">
            <v>77300</v>
          </cell>
          <cell r="S26">
            <v>141300</v>
          </cell>
          <cell r="T26">
            <v>69800</v>
          </cell>
          <cell r="U26">
            <v>71800</v>
          </cell>
          <cell r="V26">
            <v>109800</v>
          </cell>
          <cell r="W26">
            <v>69800</v>
          </cell>
          <cell r="X26">
            <v>69800</v>
          </cell>
          <cell r="Y26">
            <v>1178100</v>
          </cell>
        </row>
        <row r="27">
          <cell r="D27">
            <v>502</v>
          </cell>
          <cell r="E27" t="str">
            <v>Услуги рекрутинговых агентств и прочие расходы по подбору персонала</v>
          </cell>
          <cell r="F27" t="str">
            <v>Управление по работе с персоналом (Завод)</v>
          </cell>
          <cell r="G27" t="str">
            <v>Операционная деятельность</v>
          </cell>
          <cell r="H27" t="str">
            <v>Выбытия</v>
          </cell>
          <cell r="I27">
            <v>0</v>
          </cell>
          <cell r="J27">
            <v>440000</v>
          </cell>
          <cell r="K27">
            <v>0</v>
          </cell>
          <cell r="L27">
            <v>440000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50000</v>
          </cell>
          <cell r="X27">
            <v>0</v>
          </cell>
          <cell r="Y27">
            <v>50000</v>
          </cell>
        </row>
        <row r="28">
          <cell r="D28">
            <v>1204</v>
          </cell>
          <cell r="E28" t="str">
            <v>Консультационно-информационные услуги</v>
          </cell>
          <cell r="F28" t="str">
            <v>Управление по работе с персоналом (Завод)</v>
          </cell>
          <cell r="G28" t="str">
            <v>Операционная деятельность</v>
          </cell>
          <cell r="H28" t="str">
            <v>Выбытия</v>
          </cell>
          <cell r="I28">
            <v>1469000</v>
          </cell>
          <cell r="J28">
            <v>0</v>
          </cell>
          <cell r="K28">
            <v>0</v>
          </cell>
          <cell r="L28">
            <v>1469000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1000000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1000000</v>
          </cell>
        </row>
        <row r="29"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</row>
        <row r="33"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</row>
        <row r="36">
          <cell r="D36">
            <v>10500</v>
          </cell>
          <cell r="E36" t="str">
            <v>От аренды</v>
          </cell>
          <cell r="F36" t="str">
            <v>Управление по работе с персоналом (Завод)</v>
          </cell>
          <cell r="G36" t="str">
            <v>Операционная деятельность</v>
          </cell>
          <cell r="H36" t="str">
            <v>Поступления</v>
          </cell>
          <cell r="I36">
            <v>180000</v>
          </cell>
          <cell r="J36">
            <v>180000</v>
          </cell>
          <cell r="K36">
            <v>180000</v>
          </cell>
          <cell r="L36">
            <v>540000</v>
          </cell>
          <cell r="M36">
            <v>180000</v>
          </cell>
          <cell r="N36">
            <v>180000</v>
          </cell>
          <cell r="O36">
            <v>180000</v>
          </cell>
          <cell r="P36">
            <v>180000</v>
          </cell>
          <cell r="Q36">
            <v>180000</v>
          </cell>
          <cell r="R36">
            <v>180000</v>
          </cell>
          <cell r="S36">
            <v>180000</v>
          </cell>
          <cell r="T36">
            <v>180000</v>
          </cell>
          <cell r="U36">
            <v>180000</v>
          </cell>
          <cell r="V36">
            <v>180000</v>
          </cell>
          <cell r="W36">
            <v>180000</v>
          </cell>
          <cell r="X36">
            <v>180000</v>
          </cell>
          <cell r="Y36">
            <v>2160000</v>
          </cell>
        </row>
        <row r="37">
          <cell r="D37">
            <v>20301</v>
          </cell>
          <cell r="E37" t="str">
            <v>Выплата на руки</v>
          </cell>
          <cell r="F37" t="str">
            <v>Управление по работе с персоналом (Завод)</v>
          </cell>
          <cell r="G37" t="str">
            <v>Операционная деятельность</v>
          </cell>
          <cell r="H37" t="str">
            <v>Выбытия</v>
          </cell>
          <cell r="I37">
            <v>21723421.82315249</v>
          </cell>
          <cell r="J37">
            <v>22591490.17085249</v>
          </cell>
          <cell r="K37">
            <v>31831375.616597533</v>
          </cell>
          <cell r="L37">
            <v>76146287.610602513</v>
          </cell>
          <cell r="M37">
            <v>12243806.52941235</v>
          </cell>
          <cell r="N37">
            <v>22325522.832742352</v>
          </cell>
          <cell r="O37">
            <v>21857680.702492349</v>
          </cell>
          <cell r="P37">
            <v>20518350.937492348</v>
          </cell>
          <cell r="Q37">
            <v>19855555.678304847</v>
          </cell>
          <cell r="R37">
            <v>20505776.827492349</v>
          </cell>
          <cell r="S37">
            <v>22589535.514278587</v>
          </cell>
          <cell r="T37">
            <v>23477242.736743931</v>
          </cell>
          <cell r="U37">
            <v>22463142.069373932</v>
          </cell>
          <cell r="V37">
            <v>22463142.069373932</v>
          </cell>
          <cell r="W37">
            <v>25747092.307637636</v>
          </cell>
          <cell r="X37">
            <v>36087092.441300645</v>
          </cell>
          <cell r="Y37">
            <v>270133940.64664525</v>
          </cell>
        </row>
        <row r="38">
          <cell r="D38">
            <v>20302</v>
          </cell>
          <cell r="E38" t="str">
            <v>НДФЛ (только персонал)</v>
          </cell>
          <cell r="F38" t="str">
            <v>Управление по работе с персоналом (Завод)</v>
          </cell>
          <cell r="G38" t="str">
            <v>Операционная деятельность</v>
          </cell>
          <cell r="H38" t="str">
            <v>Выбытия</v>
          </cell>
          <cell r="I38">
            <v>3331764.6156274988</v>
          </cell>
          <cell r="J38">
            <v>3461475.9779274985</v>
          </cell>
          <cell r="K38">
            <v>4946148.5157974474</v>
          </cell>
          <cell r="L38">
            <v>11739389.109352445</v>
          </cell>
          <cell r="M38">
            <v>1891946.6849400001</v>
          </cell>
          <cell r="N38">
            <v>3398410.0406099996</v>
          </cell>
          <cell r="O38">
            <v>3328584.1058599995</v>
          </cell>
          <cell r="P38">
            <v>3127148.5208599991</v>
          </cell>
          <cell r="Q38">
            <v>17099065.141860001</v>
          </cell>
          <cell r="R38">
            <v>3125211.5208599991</v>
          </cell>
          <cell r="S38">
            <v>3441117.8660690007</v>
          </cell>
          <cell r="T38">
            <v>3578856.5016360017</v>
          </cell>
          <cell r="U38">
            <v>3427324.2180060018</v>
          </cell>
          <cell r="V38">
            <v>3427324.2180060018</v>
          </cell>
          <cell r="W38">
            <v>3920674.7173841521</v>
          </cell>
          <cell r="X38">
            <v>5530732.2086211545</v>
          </cell>
          <cell r="Y38">
            <v>55296395.744712301</v>
          </cell>
        </row>
        <row r="39">
          <cell r="D39">
            <v>20303</v>
          </cell>
          <cell r="E39" t="str">
            <v>Премии на руки</v>
          </cell>
          <cell r="F39" t="str">
            <v>Управление по работе с персоналом (Завод)</v>
          </cell>
          <cell r="G39" t="str">
            <v>Операционная деятельность</v>
          </cell>
          <cell r="H39" t="str">
            <v>Выбытия</v>
          </cell>
          <cell r="I39">
            <v>0</v>
          </cell>
          <cell r="J39">
            <v>0</v>
          </cell>
          <cell r="K39">
            <v>696000</v>
          </cell>
          <cell r="L39">
            <v>696000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93504365.078999996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435000</v>
          </cell>
          <cell r="Y39">
            <v>93939365.078999996</v>
          </cell>
        </row>
        <row r="40">
          <cell r="D40">
            <v>20304</v>
          </cell>
          <cell r="E40" t="str">
            <v>Льготы, компенсации</v>
          </cell>
          <cell r="F40" t="str">
            <v>Управление по работе с персоналом (Завод)</v>
          </cell>
          <cell r="G40" t="str">
            <v>Операционная деятельность</v>
          </cell>
          <cell r="H40" t="str">
            <v>Выбытия</v>
          </cell>
          <cell r="I40">
            <v>1585316.1429699999</v>
          </cell>
          <cell r="J40">
            <v>1537716.1429699999</v>
          </cell>
          <cell r="K40">
            <v>1537716.1429699999</v>
          </cell>
          <cell r="L40">
            <v>4660748.4289100002</v>
          </cell>
          <cell r="M40">
            <v>1465461.9805999999</v>
          </cell>
          <cell r="N40">
            <v>1578261.9805999999</v>
          </cell>
          <cell r="O40">
            <v>1634661.9805999999</v>
          </cell>
          <cell r="P40">
            <v>1682322.8306</v>
          </cell>
          <cell r="Q40">
            <v>1625922.8306</v>
          </cell>
          <cell r="R40">
            <v>1625922.8306</v>
          </cell>
          <cell r="S40">
            <v>1738722.8306</v>
          </cell>
          <cell r="T40">
            <v>1795122.8306</v>
          </cell>
          <cell r="U40">
            <v>1625922.8306</v>
          </cell>
          <cell r="V40">
            <v>1795122.8306</v>
          </cell>
          <cell r="W40">
            <v>1700025.9343285307</v>
          </cell>
          <cell r="X40">
            <v>1700025.9343285307</v>
          </cell>
          <cell r="Y40">
            <v>19967497.624657065</v>
          </cell>
        </row>
        <row r="41">
          <cell r="D41">
            <v>20399</v>
          </cell>
          <cell r="E41" t="str">
            <v>Прочие удержания из з/п</v>
          </cell>
          <cell r="F41" t="str">
            <v>Управление по работе с персоналом (Завод)</v>
          </cell>
          <cell r="G41" t="str">
            <v>Операционная деятельность</v>
          </cell>
          <cell r="H41" t="str">
            <v>Выбытия</v>
          </cell>
          <cell r="I41">
            <v>450000</v>
          </cell>
          <cell r="J41">
            <v>450000</v>
          </cell>
          <cell r="K41">
            <v>450000</v>
          </cell>
          <cell r="L41">
            <v>1350000</v>
          </cell>
          <cell r="M41">
            <v>303020.84304764989</v>
          </cell>
          <cell r="N41">
            <v>303020.84304764989</v>
          </cell>
          <cell r="O41">
            <v>303566.33304764988</v>
          </cell>
          <cell r="P41">
            <v>303566.33304764988</v>
          </cell>
          <cell r="Q41">
            <v>966361.59223515005</v>
          </cell>
          <cell r="R41">
            <v>303177.44304764993</v>
          </cell>
          <cell r="S41">
            <v>333561.22035241529</v>
          </cell>
          <cell r="T41">
            <v>367643.32822008041</v>
          </cell>
          <cell r="U41">
            <v>367643.32822008041</v>
          </cell>
          <cell r="V41">
            <v>367643.32822008041</v>
          </cell>
          <cell r="W41">
            <v>367643.32822008041</v>
          </cell>
          <cell r="X41">
            <v>367643.32822008041</v>
          </cell>
          <cell r="Y41">
            <v>4654491.2489262177</v>
          </cell>
        </row>
        <row r="42">
          <cell r="D42">
            <v>20400</v>
          </cell>
          <cell r="E42" t="str">
            <v>ЕСН – страховые взносы (включая ЕСН на выплаты членам СД)</v>
          </cell>
          <cell r="F42" t="str">
            <v>Управление по работе с персоналом (Завод)</v>
          </cell>
          <cell r="G42" t="str">
            <v>Операционная деятельность</v>
          </cell>
          <cell r="H42" t="str">
            <v>Выбытия</v>
          </cell>
          <cell r="I42">
            <v>10630160.606052281</v>
          </cell>
          <cell r="J42">
            <v>7236882.8696382064</v>
          </cell>
          <cell r="K42">
            <v>7215719.5561457081</v>
          </cell>
          <cell r="L42">
            <v>25082763.031836197</v>
          </cell>
          <cell r="M42">
            <v>7461877.3181140004</v>
          </cell>
          <cell r="N42">
            <v>8468452.3179520015</v>
          </cell>
          <cell r="O42">
            <v>8124244.3420520006</v>
          </cell>
          <cell r="P42">
            <v>7616865.5220520003</v>
          </cell>
          <cell r="Q42">
            <v>7591431.1526720002</v>
          </cell>
          <cell r="R42">
            <v>46701852.530822009</v>
          </cell>
          <cell r="S42">
            <v>7274397.4193969984</v>
          </cell>
          <cell r="T42">
            <v>8582638.2700252011</v>
          </cell>
          <cell r="U42">
            <v>7837484.9709312022</v>
          </cell>
          <cell r="V42">
            <v>7715529.503602203</v>
          </cell>
          <cell r="W42">
            <v>9227690.5825742446</v>
          </cell>
          <cell r="X42">
            <v>9059159.6714792419</v>
          </cell>
          <cell r="Y42">
            <v>135661623.60167313</v>
          </cell>
        </row>
        <row r="43">
          <cell r="D43">
            <v>20503</v>
          </cell>
          <cell r="E43" t="str">
            <v>Повышение квалификации и проф.переподготовка</v>
          </cell>
          <cell r="F43" t="str">
            <v>Управление по работе с персоналом (Завод)</v>
          </cell>
          <cell r="G43" t="str">
            <v>Операционная деятельность</v>
          </cell>
          <cell r="H43" t="str">
            <v>Выбытия</v>
          </cell>
          <cell r="I43">
            <v>1103346</v>
          </cell>
          <cell r="J43">
            <v>488900</v>
          </cell>
          <cell r="K43">
            <v>107300</v>
          </cell>
          <cell r="L43">
            <v>1699546</v>
          </cell>
          <cell r="M43">
            <v>476050</v>
          </cell>
          <cell r="N43">
            <v>71050</v>
          </cell>
          <cell r="O43">
            <v>99800</v>
          </cell>
          <cell r="P43">
            <v>119500</v>
          </cell>
          <cell r="Q43">
            <v>242300</v>
          </cell>
          <cell r="R43">
            <v>79300</v>
          </cell>
          <cell r="S43">
            <v>179300</v>
          </cell>
          <cell r="T43">
            <v>83800</v>
          </cell>
          <cell r="U43">
            <v>197300</v>
          </cell>
          <cell r="V43">
            <v>145400</v>
          </cell>
          <cell r="W43">
            <v>79330</v>
          </cell>
          <cell r="X43">
            <v>74400</v>
          </cell>
          <cell r="Y43">
            <v>1847530</v>
          </cell>
        </row>
        <row r="44">
          <cell r="D44">
            <v>20507</v>
          </cell>
          <cell r="E44" t="str">
            <v>Консультационные услуги (семинары)</v>
          </cell>
          <cell r="F44" t="str">
            <v>Управление по работе с персоналом (Завод)</v>
          </cell>
          <cell r="G44" t="str">
            <v>Операционная деятельность</v>
          </cell>
          <cell r="H44" t="str">
            <v>Выбытия</v>
          </cell>
          <cell r="I44">
            <v>1469000</v>
          </cell>
          <cell r="J44">
            <v>0</v>
          </cell>
          <cell r="K44">
            <v>0</v>
          </cell>
          <cell r="L44">
            <v>1469000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1000000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1000000</v>
          </cell>
        </row>
        <row r="45">
          <cell r="D45">
            <v>20510</v>
          </cell>
          <cell r="E45" t="str">
            <v>Услуги по подбору персонала</v>
          </cell>
          <cell r="F45" t="str">
            <v>Управление по работе с персоналом (Завод)</v>
          </cell>
          <cell r="G45" t="str">
            <v>Операционная деятельность</v>
          </cell>
          <cell r="H45" t="str">
            <v>Выбытия</v>
          </cell>
          <cell r="I45">
            <v>0</v>
          </cell>
          <cell r="J45">
            <v>440000</v>
          </cell>
          <cell r="K45">
            <v>0</v>
          </cell>
          <cell r="L45">
            <v>440000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50000</v>
          </cell>
          <cell r="X45">
            <v>0</v>
          </cell>
          <cell r="Y45">
            <v>50000</v>
          </cell>
        </row>
        <row r="46">
          <cell r="D46">
            <v>20514</v>
          </cell>
          <cell r="E46" t="str">
            <v>Услуги по организации переводов</v>
          </cell>
          <cell r="F46" t="str">
            <v>Управление по работе с персоналом (Завод)</v>
          </cell>
          <cell r="G46" t="str">
            <v>Операционная деятельность</v>
          </cell>
          <cell r="H46" t="str">
            <v>Выбытия</v>
          </cell>
          <cell r="I46">
            <v>0</v>
          </cell>
          <cell r="J46">
            <v>30000</v>
          </cell>
          <cell r="K46">
            <v>0</v>
          </cell>
          <cell r="L46">
            <v>30000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</row>
        <row r="47">
          <cell r="D47">
            <v>20601</v>
          </cell>
          <cell r="E47" t="str">
            <v>Командировочные расходы</v>
          </cell>
          <cell r="F47" t="str">
            <v>Управление по работе с персоналом (Завод)</v>
          </cell>
          <cell r="G47" t="str">
            <v>Операционная деятельность</v>
          </cell>
          <cell r="H47" t="str">
            <v>Выбытия</v>
          </cell>
          <cell r="I47">
            <v>195069</v>
          </cell>
          <cell r="J47">
            <v>42600</v>
          </cell>
          <cell r="K47">
            <v>85200</v>
          </cell>
          <cell r="L47">
            <v>322869</v>
          </cell>
          <cell r="M47">
            <v>21600</v>
          </cell>
          <cell r="N47">
            <v>21600</v>
          </cell>
          <cell r="O47">
            <v>43200</v>
          </cell>
          <cell r="P47">
            <v>21600</v>
          </cell>
          <cell r="Q47">
            <v>21600</v>
          </cell>
          <cell r="R47">
            <v>43200</v>
          </cell>
          <cell r="S47">
            <v>52600</v>
          </cell>
          <cell r="T47">
            <v>21600</v>
          </cell>
          <cell r="U47">
            <v>43200</v>
          </cell>
          <cell r="V47">
            <v>21600</v>
          </cell>
          <cell r="W47">
            <v>42600</v>
          </cell>
          <cell r="X47">
            <v>85200</v>
          </cell>
          <cell r="Y47">
            <v>439600</v>
          </cell>
        </row>
        <row r="48">
          <cell r="D48">
            <v>21300</v>
          </cell>
          <cell r="E48" t="str">
            <v>Затраты на охрану труда</v>
          </cell>
          <cell r="F48" t="str">
            <v>Управление по работе с персоналом (Завод)</v>
          </cell>
          <cell r="G48" t="str">
            <v>Операционная деятельность</v>
          </cell>
          <cell r="H48" t="str">
            <v>Выбытия</v>
          </cell>
          <cell r="I48">
            <v>112812</v>
          </cell>
          <cell r="J48">
            <v>20000</v>
          </cell>
          <cell r="K48">
            <v>16753</v>
          </cell>
          <cell r="L48">
            <v>149565</v>
          </cell>
          <cell r="M48">
            <v>10000</v>
          </cell>
          <cell r="N48">
            <v>10000</v>
          </cell>
          <cell r="O48">
            <v>10000</v>
          </cell>
          <cell r="P48">
            <v>10000</v>
          </cell>
          <cell r="Q48">
            <v>10000</v>
          </cell>
          <cell r="R48">
            <v>10000</v>
          </cell>
          <cell r="S48">
            <v>10000</v>
          </cell>
          <cell r="T48">
            <v>116000</v>
          </cell>
          <cell r="U48">
            <v>68000</v>
          </cell>
          <cell r="V48">
            <v>10000</v>
          </cell>
          <cell r="W48">
            <v>10000</v>
          </cell>
          <cell r="X48">
            <v>10000</v>
          </cell>
          <cell r="Y48">
            <v>284000</v>
          </cell>
        </row>
        <row r="49">
          <cell r="D49">
            <v>21400</v>
          </cell>
          <cell r="E49" t="str">
            <v>Расходы социального характера</v>
          </cell>
          <cell r="F49" t="str">
            <v>Управление по работе с персоналом (Завод)</v>
          </cell>
          <cell r="G49" t="str">
            <v>Операционная деятельность</v>
          </cell>
          <cell r="H49" t="str">
            <v>Выбытия</v>
          </cell>
          <cell r="I49">
            <v>506185</v>
          </cell>
          <cell r="J49">
            <v>2525017</v>
          </cell>
          <cell r="K49">
            <v>430917</v>
          </cell>
          <cell r="L49">
            <v>3462119</v>
          </cell>
          <cell r="M49">
            <v>50000</v>
          </cell>
          <cell r="N49">
            <v>167500</v>
          </cell>
          <cell r="O49">
            <v>100000</v>
          </cell>
          <cell r="P49">
            <v>50000</v>
          </cell>
          <cell r="Q49">
            <v>171000</v>
          </cell>
          <cell r="R49">
            <v>1750000</v>
          </cell>
          <cell r="S49">
            <v>50000</v>
          </cell>
          <cell r="T49">
            <v>115000</v>
          </cell>
          <cell r="U49">
            <v>50000</v>
          </cell>
          <cell r="V49">
            <v>50000</v>
          </cell>
          <cell r="W49">
            <v>2165000</v>
          </cell>
          <cell r="X49">
            <v>650000</v>
          </cell>
          <cell r="Y49">
            <v>5368500</v>
          </cell>
        </row>
        <row r="50">
          <cell r="D50">
            <v>22100</v>
          </cell>
          <cell r="E50" t="str">
            <v>Добровольное медицинское страхование</v>
          </cell>
          <cell r="F50" t="str">
            <v>Управление по работе с персоналом (Завод)</v>
          </cell>
          <cell r="G50" t="str">
            <v>Операционная деятельность</v>
          </cell>
          <cell r="H50" t="str">
            <v>Выбытия</v>
          </cell>
          <cell r="I50">
            <v>0</v>
          </cell>
          <cell r="J50">
            <v>0</v>
          </cell>
          <cell r="K50">
            <v>2598098.875</v>
          </cell>
          <cell r="L50">
            <v>2598098.875</v>
          </cell>
          <cell r="M50">
            <v>0</v>
          </cell>
          <cell r="N50">
            <v>0</v>
          </cell>
          <cell r="O50">
            <v>1762500</v>
          </cell>
          <cell r="P50">
            <v>0</v>
          </cell>
          <cell r="Q50">
            <v>0</v>
          </cell>
          <cell r="R50">
            <v>1762500</v>
          </cell>
          <cell r="S50">
            <v>0</v>
          </cell>
          <cell r="T50">
            <v>0</v>
          </cell>
          <cell r="U50">
            <v>2232500</v>
          </cell>
          <cell r="V50">
            <v>0</v>
          </cell>
          <cell r="W50">
            <v>115000</v>
          </cell>
          <cell r="X50">
            <v>2347500</v>
          </cell>
          <cell r="Y50">
            <v>8220000</v>
          </cell>
        </row>
        <row r="51"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</row>
        <row r="53"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</row>
        <row r="54"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</row>
        <row r="55"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</row>
        <row r="57"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</row>
        <row r="58"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</row>
        <row r="59"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</row>
        <row r="60"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</row>
        <row r="61"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</row>
        <row r="62"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</row>
        <row r="63"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</row>
        <row r="64"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</row>
        <row r="65"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</row>
        <row r="66">
          <cell r="D66">
            <v>0</v>
          </cell>
          <cell r="E66">
            <v>0</v>
          </cell>
          <cell r="F66" t="str">
            <v>Отдел интеграции и сопровождения информационных систем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</row>
        <row r="67">
          <cell r="D67">
            <v>1142</v>
          </cell>
          <cell r="E67" t="str">
            <v>Аренда (Прочие поступления)</v>
          </cell>
          <cell r="F67" t="str">
            <v>Отдел интеграции и сопровождения информационных систем</v>
          </cell>
          <cell r="G67" t="str">
            <v>Операционная деятельность</v>
          </cell>
          <cell r="H67" t="str">
            <v>Поступления</v>
          </cell>
          <cell r="I67">
            <v>6000</v>
          </cell>
          <cell r="J67">
            <v>6000</v>
          </cell>
          <cell r="K67">
            <v>6000</v>
          </cell>
          <cell r="L67">
            <v>18000</v>
          </cell>
          <cell r="M67">
            <v>6000</v>
          </cell>
          <cell r="N67">
            <v>6000</v>
          </cell>
          <cell r="O67">
            <v>6000</v>
          </cell>
          <cell r="P67">
            <v>6000</v>
          </cell>
          <cell r="Q67">
            <v>6000</v>
          </cell>
          <cell r="R67">
            <v>6000</v>
          </cell>
          <cell r="S67">
            <v>6000</v>
          </cell>
          <cell r="T67">
            <v>6000</v>
          </cell>
          <cell r="U67">
            <v>6000</v>
          </cell>
          <cell r="V67">
            <v>6000</v>
          </cell>
          <cell r="W67">
            <v>6000</v>
          </cell>
          <cell r="X67">
            <v>6000</v>
          </cell>
          <cell r="Y67">
            <v>72000</v>
          </cell>
        </row>
        <row r="68">
          <cell r="D68">
            <v>401</v>
          </cell>
          <cell r="E68" t="str">
            <v>Командировочные расходы</v>
          </cell>
          <cell r="F68" t="str">
            <v>Отдел интеграции и сопровождения информационных систем</v>
          </cell>
          <cell r="G68" t="str">
            <v>Операционная деятельность</v>
          </cell>
          <cell r="H68" t="str">
            <v>Выбытия</v>
          </cell>
          <cell r="I68">
            <v>84724</v>
          </cell>
          <cell r="J68">
            <v>119140</v>
          </cell>
          <cell r="K68">
            <v>23700</v>
          </cell>
          <cell r="L68">
            <v>227564</v>
          </cell>
          <cell r="M68">
            <v>0</v>
          </cell>
          <cell r="N68">
            <v>0</v>
          </cell>
          <cell r="O68">
            <v>60600</v>
          </cell>
          <cell r="P68">
            <v>60600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52200</v>
          </cell>
          <cell r="V68">
            <v>0</v>
          </cell>
          <cell r="W68">
            <v>26600</v>
          </cell>
          <cell r="X68">
            <v>0</v>
          </cell>
          <cell r="Y68">
            <v>200000</v>
          </cell>
        </row>
        <row r="69">
          <cell r="D69" t="str">
            <v>604-2</v>
          </cell>
          <cell r="E69" t="str">
            <v>прочие расходы (содержание офиса)</v>
          </cell>
          <cell r="F69" t="str">
            <v>Отдел интеграции и сопровождения информационных систем</v>
          </cell>
          <cell r="G69" t="str">
            <v>Операционная деятельность</v>
          </cell>
          <cell r="H69" t="str">
            <v>Выбытия</v>
          </cell>
          <cell r="I69">
            <v>251780</v>
          </cell>
          <cell r="J69">
            <v>245000</v>
          </cell>
          <cell r="K69">
            <v>145000</v>
          </cell>
          <cell r="L69">
            <v>641780</v>
          </cell>
          <cell r="M69">
            <v>119000</v>
          </cell>
          <cell r="N69">
            <v>219000</v>
          </cell>
          <cell r="O69">
            <v>119000</v>
          </cell>
          <cell r="P69">
            <v>119000</v>
          </cell>
          <cell r="Q69">
            <v>219000</v>
          </cell>
          <cell r="R69">
            <v>119000</v>
          </cell>
          <cell r="S69">
            <v>119000</v>
          </cell>
          <cell r="T69">
            <v>219000</v>
          </cell>
          <cell r="U69">
            <v>119000</v>
          </cell>
          <cell r="V69">
            <v>119000</v>
          </cell>
          <cell r="W69">
            <v>219000</v>
          </cell>
          <cell r="X69">
            <v>119000</v>
          </cell>
          <cell r="Y69">
            <v>1828000</v>
          </cell>
        </row>
        <row r="70">
          <cell r="D70" t="str">
            <v>901-1</v>
          </cell>
          <cell r="E70" t="str">
            <v>поддержка ПО</v>
          </cell>
          <cell r="F70" t="str">
            <v>Отдел интеграции и сопровождения информационных систем</v>
          </cell>
          <cell r="G70" t="str">
            <v>Операционная деятельность</v>
          </cell>
          <cell r="H70" t="str">
            <v>Выбытия</v>
          </cell>
          <cell r="I70">
            <v>820870</v>
          </cell>
          <cell r="J70">
            <v>311490</v>
          </cell>
          <cell r="K70">
            <v>140700</v>
          </cell>
          <cell r="L70">
            <v>1273060</v>
          </cell>
          <cell r="M70">
            <v>90000</v>
          </cell>
          <cell r="N70">
            <v>124000</v>
          </cell>
          <cell r="O70">
            <v>411000</v>
          </cell>
          <cell r="P70">
            <v>439000</v>
          </cell>
          <cell r="Q70">
            <v>214000</v>
          </cell>
          <cell r="R70">
            <v>91000</v>
          </cell>
          <cell r="S70">
            <v>114000</v>
          </cell>
          <cell r="T70">
            <v>124000</v>
          </cell>
          <cell r="U70">
            <v>91000</v>
          </cell>
          <cell r="V70">
            <v>204000</v>
          </cell>
          <cell r="W70">
            <v>124000</v>
          </cell>
          <cell r="X70">
            <v>97000</v>
          </cell>
          <cell r="Y70">
            <v>2123000</v>
          </cell>
        </row>
        <row r="71">
          <cell r="D71" t="str">
            <v>901-2</v>
          </cell>
          <cell r="E71" t="str">
            <v>ремонт и сервисное обслуживание</v>
          </cell>
          <cell r="F71" t="str">
            <v>Отдел интеграции и сопровождения информационных систем</v>
          </cell>
          <cell r="G71" t="str">
            <v>Операционная деятельность</v>
          </cell>
          <cell r="H71" t="str">
            <v>Выбытия</v>
          </cell>
          <cell r="I71">
            <v>1942700</v>
          </cell>
          <cell r="J71">
            <v>184200</v>
          </cell>
          <cell r="K71">
            <v>100000</v>
          </cell>
          <cell r="L71">
            <v>2226900</v>
          </cell>
          <cell r="M71">
            <v>50000</v>
          </cell>
          <cell r="N71">
            <v>100000</v>
          </cell>
          <cell r="O71">
            <v>150000</v>
          </cell>
          <cell r="P71">
            <v>50000</v>
          </cell>
          <cell r="Q71">
            <v>100000</v>
          </cell>
          <cell r="R71">
            <v>150000</v>
          </cell>
          <cell r="S71">
            <v>50000</v>
          </cell>
          <cell r="T71">
            <v>100000</v>
          </cell>
          <cell r="U71">
            <v>150000</v>
          </cell>
          <cell r="V71">
            <v>50000</v>
          </cell>
          <cell r="W71">
            <v>100000</v>
          </cell>
          <cell r="X71">
            <v>1150000</v>
          </cell>
          <cell r="Y71">
            <v>2200000</v>
          </cell>
        </row>
        <row r="72">
          <cell r="D72" t="str">
            <v>901-3</v>
          </cell>
          <cell r="E72" t="str">
            <v>расходы на хостинг и аутсорсинг</v>
          </cell>
          <cell r="F72" t="str">
            <v>Отдел интеграции и сопровождения информационных систем</v>
          </cell>
          <cell r="G72" t="str">
            <v>Операционная деятельность</v>
          </cell>
          <cell r="H72" t="str">
            <v>Выбытия</v>
          </cell>
          <cell r="I72">
            <v>6000</v>
          </cell>
          <cell r="J72">
            <v>0</v>
          </cell>
          <cell r="K72">
            <v>0</v>
          </cell>
          <cell r="L72">
            <v>6000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</row>
        <row r="73">
          <cell r="D73">
            <v>902</v>
          </cell>
          <cell r="E73" t="str">
            <v>Запасные части и расходные материалы для оргтехники</v>
          </cell>
          <cell r="F73" t="str">
            <v>Отдел интеграции и сопровождения информационных систем</v>
          </cell>
          <cell r="G73" t="str">
            <v>Операционная деятельность</v>
          </cell>
          <cell r="H73" t="str">
            <v>Выбытия</v>
          </cell>
          <cell r="I73">
            <v>100541</v>
          </cell>
          <cell r="J73">
            <v>281496</v>
          </cell>
          <cell r="K73">
            <v>300000</v>
          </cell>
          <cell r="L73">
            <v>682037</v>
          </cell>
          <cell r="M73">
            <v>0</v>
          </cell>
          <cell r="N73">
            <v>150000</v>
          </cell>
          <cell r="O73">
            <v>150000</v>
          </cell>
          <cell r="P73">
            <v>150000</v>
          </cell>
          <cell r="Q73">
            <v>150000</v>
          </cell>
          <cell r="R73">
            <v>150000</v>
          </cell>
          <cell r="S73">
            <v>150000</v>
          </cell>
          <cell r="T73">
            <v>150000</v>
          </cell>
          <cell r="U73">
            <v>150000</v>
          </cell>
          <cell r="V73">
            <v>150000</v>
          </cell>
          <cell r="W73">
            <v>150000</v>
          </cell>
          <cell r="X73">
            <v>150000</v>
          </cell>
          <cell r="Y73">
            <v>1650000</v>
          </cell>
        </row>
        <row r="74">
          <cell r="D74">
            <v>1001</v>
          </cell>
          <cell r="E74" t="str">
            <v>Услуги мобильной связи</v>
          </cell>
          <cell r="F74" t="str">
            <v>Отдел интеграции и сопровождения информационных систем</v>
          </cell>
          <cell r="G74" t="str">
            <v>Операционная деятельность</v>
          </cell>
          <cell r="H74" t="str">
            <v>Выбытия</v>
          </cell>
          <cell r="I74">
            <v>152100</v>
          </cell>
          <cell r="J74">
            <v>81000</v>
          </cell>
          <cell r="K74">
            <v>60000</v>
          </cell>
          <cell r="L74">
            <v>293100</v>
          </cell>
          <cell r="M74">
            <v>65000</v>
          </cell>
          <cell r="N74">
            <v>65000</v>
          </cell>
          <cell r="O74">
            <v>65000</v>
          </cell>
          <cell r="P74">
            <v>65000</v>
          </cell>
          <cell r="Q74">
            <v>65000</v>
          </cell>
          <cell r="R74">
            <v>65000</v>
          </cell>
          <cell r="S74">
            <v>70000</v>
          </cell>
          <cell r="T74">
            <v>70000</v>
          </cell>
          <cell r="U74">
            <v>70000</v>
          </cell>
          <cell r="V74">
            <v>70000</v>
          </cell>
          <cell r="W74">
            <v>70000</v>
          </cell>
          <cell r="X74">
            <v>70000</v>
          </cell>
          <cell r="Y74">
            <v>810000</v>
          </cell>
        </row>
        <row r="75">
          <cell r="D75">
            <v>1002</v>
          </cell>
          <cell r="E75" t="str">
            <v>Услуги фиксированной связи</v>
          </cell>
          <cell r="F75" t="str">
            <v>Отдел интеграции и сопровождения информационных систем</v>
          </cell>
          <cell r="G75" t="str">
            <v>Операционная деятельность</v>
          </cell>
          <cell r="H75" t="str">
            <v>Выбытия</v>
          </cell>
          <cell r="I75">
            <v>44488</v>
          </cell>
          <cell r="J75">
            <v>40000</v>
          </cell>
          <cell r="K75">
            <v>40000</v>
          </cell>
          <cell r="L75">
            <v>124488</v>
          </cell>
          <cell r="M75">
            <v>35000</v>
          </cell>
          <cell r="N75">
            <v>35000</v>
          </cell>
          <cell r="O75">
            <v>35000</v>
          </cell>
          <cell r="P75">
            <v>35000</v>
          </cell>
          <cell r="Q75">
            <v>35000</v>
          </cell>
          <cell r="R75">
            <v>35000</v>
          </cell>
          <cell r="S75">
            <v>35000</v>
          </cell>
          <cell r="T75">
            <v>35000</v>
          </cell>
          <cell r="U75">
            <v>35000</v>
          </cell>
          <cell r="V75">
            <v>35000</v>
          </cell>
          <cell r="W75">
            <v>35000</v>
          </cell>
          <cell r="X75">
            <v>35000</v>
          </cell>
          <cell r="Y75">
            <v>420000</v>
          </cell>
        </row>
        <row r="76">
          <cell r="D76">
            <v>1003</v>
          </cell>
          <cell r="E76" t="str">
            <v>Услуги Интернет</v>
          </cell>
          <cell r="F76" t="str">
            <v>Отдел интеграции и сопровождения информационных систем</v>
          </cell>
          <cell r="G76" t="str">
            <v>Операционная деятельность</v>
          </cell>
          <cell r="H76" t="str">
            <v>Выбытия</v>
          </cell>
          <cell r="I76">
            <v>55000</v>
          </cell>
          <cell r="J76">
            <v>55000</v>
          </cell>
          <cell r="K76">
            <v>55000</v>
          </cell>
          <cell r="L76">
            <v>165000</v>
          </cell>
          <cell r="M76">
            <v>43650</v>
          </cell>
          <cell r="N76">
            <v>43650</v>
          </cell>
          <cell r="O76">
            <v>43650</v>
          </cell>
          <cell r="P76">
            <v>43650</v>
          </cell>
          <cell r="Q76">
            <v>43650</v>
          </cell>
          <cell r="R76">
            <v>43650</v>
          </cell>
          <cell r="S76">
            <v>43650</v>
          </cell>
          <cell r="T76">
            <v>43650</v>
          </cell>
          <cell r="U76">
            <v>43650</v>
          </cell>
          <cell r="V76">
            <v>43650</v>
          </cell>
          <cell r="W76">
            <v>43650</v>
          </cell>
          <cell r="X76">
            <v>43650</v>
          </cell>
          <cell r="Y76">
            <v>523800</v>
          </cell>
        </row>
        <row r="77">
          <cell r="D77" t="str">
            <v>1503-2</v>
          </cell>
          <cell r="E77" t="str">
            <v>компьютерная техника</v>
          </cell>
          <cell r="F77" t="str">
            <v>Отдел интеграции и сопровождения информационных систем</v>
          </cell>
          <cell r="G77" t="str">
            <v>Операционная деятельность</v>
          </cell>
          <cell r="H77" t="str">
            <v>Выбытия</v>
          </cell>
          <cell r="I77">
            <v>936417</v>
          </cell>
          <cell r="J77">
            <v>280000</v>
          </cell>
          <cell r="K77">
            <v>400000</v>
          </cell>
          <cell r="L77">
            <v>1616417</v>
          </cell>
          <cell r="M77">
            <v>330000</v>
          </cell>
          <cell r="N77">
            <v>0</v>
          </cell>
          <cell r="O77">
            <v>240000</v>
          </cell>
          <cell r="P77">
            <v>420000</v>
          </cell>
          <cell r="Q77">
            <v>0</v>
          </cell>
          <cell r="R77">
            <v>240000</v>
          </cell>
          <cell r="S77">
            <v>180000</v>
          </cell>
          <cell r="T77">
            <v>45000</v>
          </cell>
          <cell r="U77">
            <v>240000</v>
          </cell>
          <cell r="V77">
            <v>520000</v>
          </cell>
          <cell r="W77">
            <v>0</v>
          </cell>
          <cell r="X77">
            <v>300000</v>
          </cell>
          <cell r="Y77">
            <v>2515000</v>
          </cell>
        </row>
        <row r="78">
          <cell r="D78" t="str">
            <v>1503-4</v>
          </cell>
          <cell r="E78" t="str">
            <v>серверное и сетевое оборудование</v>
          </cell>
          <cell r="F78" t="str">
            <v>Отдел интеграции и сопровождения информационных систем</v>
          </cell>
          <cell r="G78" t="str">
            <v>Операционная деятельность</v>
          </cell>
          <cell r="H78" t="str">
            <v>Выбытия</v>
          </cell>
          <cell r="I78">
            <v>1250000</v>
          </cell>
          <cell r="J78">
            <v>850000</v>
          </cell>
          <cell r="K78">
            <v>250000</v>
          </cell>
          <cell r="L78">
            <v>2350000</v>
          </cell>
          <cell r="M78">
            <v>0</v>
          </cell>
          <cell r="N78">
            <v>300000</v>
          </cell>
          <cell r="O78">
            <v>500000</v>
          </cell>
          <cell r="P78">
            <v>0</v>
          </cell>
          <cell r="Q78">
            <v>300000</v>
          </cell>
          <cell r="R78">
            <v>500000</v>
          </cell>
          <cell r="S78">
            <v>0</v>
          </cell>
          <cell r="T78">
            <v>300000</v>
          </cell>
          <cell r="U78">
            <v>500000</v>
          </cell>
          <cell r="V78">
            <v>0</v>
          </cell>
          <cell r="W78">
            <v>300000</v>
          </cell>
          <cell r="X78">
            <v>500000</v>
          </cell>
          <cell r="Y78">
            <v>3200000</v>
          </cell>
        </row>
        <row r="79">
          <cell r="D79">
            <v>1504</v>
          </cell>
          <cell r="E79" t="str">
            <v>Программное обеспечение</v>
          </cell>
          <cell r="F79" t="str">
            <v>Отдел интеграции и сопровождения информационных систем</v>
          </cell>
          <cell r="G79" t="str">
            <v>Операционная деятельность</v>
          </cell>
          <cell r="H79" t="str">
            <v>Выбытия</v>
          </cell>
          <cell r="I79">
            <v>2940000</v>
          </cell>
          <cell r="J79">
            <v>500000</v>
          </cell>
          <cell r="K79">
            <v>200000</v>
          </cell>
          <cell r="L79">
            <v>3640000</v>
          </cell>
          <cell r="M79">
            <v>100000</v>
          </cell>
          <cell r="N79">
            <v>0</v>
          </cell>
          <cell r="O79">
            <v>700000</v>
          </cell>
          <cell r="P79">
            <v>0</v>
          </cell>
          <cell r="Q79">
            <v>360000</v>
          </cell>
          <cell r="R79">
            <v>100000</v>
          </cell>
          <cell r="S79">
            <v>0</v>
          </cell>
          <cell r="T79">
            <v>300000</v>
          </cell>
          <cell r="U79">
            <v>100000</v>
          </cell>
          <cell r="V79">
            <v>0</v>
          </cell>
          <cell r="W79">
            <v>0</v>
          </cell>
          <cell r="X79">
            <v>100000</v>
          </cell>
          <cell r="Y79">
            <v>1760000</v>
          </cell>
        </row>
        <row r="80">
          <cell r="D80">
            <v>221224</v>
          </cell>
          <cell r="E80" t="str">
            <v>Компьютерное и офисное оборудование для производства</v>
          </cell>
          <cell r="F80" t="str">
            <v>Отдел интеграции и сопровождения информационных систем</v>
          </cell>
          <cell r="G80" t="str">
            <v>Инвестиционная деятельность</v>
          </cell>
          <cell r="H80" t="str">
            <v>Выбытия</v>
          </cell>
          <cell r="I80">
            <v>3500000</v>
          </cell>
          <cell r="J80">
            <v>0</v>
          </cell>
          <cell r="K80">
            <v>0</v>
          </cell>
          <cell r="L80">
            <v>3500000</v>
          </cell>
          <cell r="M80">
            <v>0</v>
          </cell>
          <cell r="N80">
            <v>0</v>
          </cell>
          <cell r="O80">
            <v>820000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820000</v>
          </cell>
        </row>
        <row r="81">
          <cell r="D81">
            <v>221225</v>
          </cell>
          <cell r="E81" t="str">
            <v>Программное обеспечение для производства</v>
          </cell>
          <cell r="F81" t="str">
            <v>Отдел интеграции и сопровождения информационных систем</v>
          </cell>
          <cell r="G81" t="str">
            <v>Инвестиционная деятельность</v>
          </cell>
          <cell r="H81" t="str">
            <v>Выбытия</v>
          </cell>
          <cell r="I81">
            <v>477905</v>
          </cell>
          <cell r="J81">
            <v>0</v>
          </cell>
          <cell r="K81">
            <v>500000</v>
          </cell>
          <cell r="L81">
            <v>977905</v>
          </cell>
          <cell r="M81">
            <v>0</v>
          </cell>
          <cell r="N81">
            <v>145000</v>
          </cell>
          <cell r="O81">
            <v>0</v>
          </cell>
          <cell r="P81">
            <v>0</v>
          </cell>
          <cell r="Q81">
            <v>100000</v>
          </cell>
          <cell r="R81">
            <v>500000</v>
          </cell>
          <cell r="S81">
            <v>0</v>
          </cell>
          <cell r="T81">
            <v>100000</v>
          </cell>
          <cell r="U81">
            <v>0</v>
          </cell>
          <cell r="V81">
            <v>0</v>
          </cell>
          <cell r="W81">
            <v>100000</v>
          </cell>
          <cell r="X81">
            <v>0</v>
          </cell>
          <cell r="Y81">
            <v>945000</v>
          </cell>
        </row>
        <row r="82">
          <cell r="D82">
            <v>2116</v>
          </cell>
          <cell r="E82" t="str">
            <v>Поступления от продажи прочих основных средств</v>
          </cell>
          <cell r="F82" t="str">
            <v>Отдел интеграции и сопровождения информационных систем</v>
          </cell>
          <cell r="G82" t="str">
            <v>Инвестиционная деятельность</v>
          </cell>
          <cell r="H82" t="str">
            <v>Поступления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8673000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8673000</v>
          </cell>
        </row>
        <row r="83"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</row>
        <row r="84"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</row>
        <row r="85"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</row>
        <row r="86"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</row>
        <row r="87"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</row>
        <row r="88">
          <cell r="D88">
            <v>19900</v>
          </cell>
          <cell r="E88" t="str">
            <v>Прочие поступления по операционной деятельности</v>
          </cell>
          <cell r="F88" t="str">
            <v>Отдел интеграции и сопровождения информационных систем</v>
          </cell>
          <cell r="G88" t="str">
            <v>Операционная деятельность</v>
          </cell>
          <cell r="H88" t="str">
            <v>Поступления</v>
          </cell>
          <cell r="I88">
            <v>6000</v>
          </cell>
          <cell r="J88">
            <v>6000</v>
          </cell>
          <cell r="K88">
            <v>6000</v>
          </cell>
          <cell r="L88">
            <v>18000</v>
          </cell>
          <cell r="M88">
            <v>6000</v>
          </cell>
          <cell r="N88">
            <v>6000</v>
          </cell>
          <cell r="O88">
            <v>6000</v>
          </cell>
          <cell r="P88">
            <v>6000</v>
          </cell>
          <cell r="Q88">
            <v>6000</v>
          </cell>
          <cell r="R88">
            <v>6000</v>
          </cell>
          <cell r="S88">
            <v>6000</v>
          </cell>
          <cell r="T88">
            <v>6000</v>
          </cell>
          <cell r="U88">
            <v>6000</v>
          </cell>
          <cell r="V88">
            <v>6000</v>
          </cell>
          <cell r="W88">
            <v>6000</v>
          </cell>
          <cell r="X88">
            <v>6000</v>
          </cell>
          <cell r="Y88">
            <v>72000</v>
          </cell>
        </row>
        <row r="89">
          <cell r="D89">
            <v>20199</v>
          </cell>
          <cell r="E89" t="str">
            <v>Прочие материальные затраты</v>
          </cell>
          <cell r="F89" t="str">
            <v>Отдел интеграции и сопровождения информационных систем</v>
          </cell>
          <cell r="G89" t="str">
            <v>Операционная деятельность</v>
          </cell>
          <cell r="H89" t="str">
            <v>Выбытия</v>
          </cell>
          <cell r="I89">
            <v>80780</v>
          </cell>
          <cell r="J89">
            <v>100000</v>
          </cell>
          <cell r="K89">
            <v>0</v>
          </cell>
          <cell r="L89">
            <v>180780</v>
          </cell>
          <cell r="M89">
            <v>0</v>
          </cell>
          <cell r="N89">
            <v>100000</v>
          </cell>
          <cell r="O89">
            <v>0</v>
          </cell>
          <cell r="P89">
            <v>0</v>
          </cell>
          <cell r="Q89">
            <v>100000</v>
          </cell>
          <cell r="R89">
            <v>0</v>
          </cell>
          <cell r="S89">
            <v>0</v>
          </cell>
          <cell r="T89">
            <v>100000</v>
          </cell>
          <cell r="U89">
            <v>0</v>
          </cell>
          <cell r="V89">
            <v>0</v>
          </cell>
          <cell r="W89">
            <v>100000</v>
          </cell>
          <cell r="X89">
            <v>0</v>
          </cell>
          <cell r="Y89">
            <v>400000</v>
          </cell>
        </row>
        <row r="90">
          <cell r="D90" t="str">
            <v>20501.01</v>
          </cell>
          <cell r="E90" t="str">
            <v>Услуги мобильной связи</v>
          </cell>
          <cell r="F90" t="str">
            <v>Отдел интеграции и сопровождения информационных систем</v>
          </cell>
          <cell r="G90" t="str">
            <v>Операционная деятельность</v>
          </cell>
          <cell r="H90" t="str">
            <v>Выбытия</v>
          </cell>
          <cell r="I90">
            <v>152100</v>
          </cell>
          <cell r="J90">
            <v>81000</v>
          </cell>
          <cell r="K90">
            <v>60000</v>
          </cell>
          <cell r="L90">
            <v>293100</v>
          </cell>
          <cell r="M90">
            <v>65000</v>
          </cell>
          <cell r="N90">
            <v>65000</v>
          </cell>
          <cell r="O90">
            <v>65000</v>
          </cell>
          <cell r="P90">
            <v>65000</v>
          </cell>
          <cell r="Q90">
            <v>65000</v>
          </cell>
          <cell r="R90">
            <v>65000</v>
          </cell>
          <cell r="S90">
            <v>70000</v>
          </cell>
          <cell r="T90">
            <v>70000</v>
          </cell>
          <cell r="U90">
            <v>70000</v>
          </cell>
          <cell r="V90">
            <v>70000</v>
          </cell>
          <cell r="W90">
            <v>70000</v>
          </cell>
          <cell r="X90">
            <v>70000</v>
          </cell>
          <cell r="Y90">
            <v>810000</v>
          </cell>
        </row>
        <row r="91">
          <cell r="D91" t="str">
            <v>20501.02</v>
          </cell>
          <cell r="E91" t="str">
            <v>Услуги фиксированной связи</v>
          </cell>
          <cell r="F91" t="str">
            <v>Отдел интеграции и сопровождения информационных систем</v>
          </cell>
          <cell r="G91" t="str">
            <v>Операционная деятельность</v>
          </cell>
          <cell r="H91" t="str">
            <v>Выбытия</v>
          </cell>
          <cell r="I91">
            <v>44488</v>
          </cell>
          <cell r="J91">
            <v>40000</v>
          </cell>
          <cell r="K91">
            <v>40000</v>
          </cell>
          <cell r="L91">
            <v>124488</v>
          </cell>
          <cell r="M91">
            <v>35000</v>
          </cell>
          <cell r="N91">
            <v>35000</v>
          </cell>
          <cell r="O91">
            <v>35000</v>
          </cell>
          <cell r="P91">
            <v>35000</v>
          </cell>
          <cell r="Q91">
            <v>35000</v>
          </cell>
          <cell r="R91">
            <v>35000</v>
          </cell>
          <cell r="S91">
            <v>35000</v>
          </cell>
          <cell r="T91">
            <v>35000</v>
          </cell>
          <cell r="U91">
            <v>35000</v>
          </cell>
          <cell r="V91">
            <v>35000</v>
          </cell>
          <cell r="W91">
            <v>35000</v>
          </cell>
          <cell r="X91">
            <v>35000</v>
          </cell>
          <cell r="Y91">
            <v>420000</v>
          </cell>
        </row>
        <row r="92">
          <cell r="D92" t="str">
            <v>20501.03</v>
          </cell>
          <cell r="E92" t="str">
            <v>Услуги Интернет</v>
          </cell>
          <cell r="F92" t="str">
            <v>Отдел интеграции и сопровождения информационных систем</v>
          </cell>
          <cell r="G92" t="str">
            <v>Операционная деятельность</v>
          </cell>
          <cell r="H92" t="str">
            <v>Выбытия</v>
          </cell>
          <cell r="I92">
            <v>61000</v>
          </cell>
          <cell r="J92">
            <v>55000</v>
          </cell>
          <cell r="K92">
            <v>55000</v>
          </cell>
          <cell r="L92">
            <v>171000</v>
          </cell>
          <cell r="M92">
            <v>43650</v>
          </cell>
          <cell r="N92">
            <v>43650</v>
          </cell>
          <cell r="O92">
            <v>43650</v>
          </cell>
          <cell r="P92">
            <v>43650</v>
          </cell>
          <cell r="Q92">
            <v>43650</v>
          </cell>
          <cell r="R92">
            <v>43650</v>
          </cell>
          <cell r="S92">
            <v>43650</v>
          </cell>
          <cell r="T92">
            <v>43650</v>
          </cell>
          <cell r="U92">
            <v>43650</v>
          </cell>
          <cell r="V92">
            <v>43650</v>
          </cell>
          <cell r="W92">
            <v>43650</v>
          </cell>
          <cell r="X92">
            <v>43650</v>
          </cell>
          <cell r="Y92">
            <v>523800</v>
          </cell>
        </row>
        <row r="93">
          <cell r="D93" t="str">
            <v>20504.01</v>
          </cell>
          <cell r="E93" t="str">
            <v>Услуги по ремонту и обслуживанию оргтехники</v>
          </cell>
          <cell r="F93" t="str">
            <v>Отдел интеграции и сопровождения информационных систем</v>
          </cell>
          <cell r="G93" t="str">
            <v>Операционная деятельность</v>
          </cell>
          <cell r="H93" t="str">
            <v>Выбытия</v>
          </cell>
          <cell r="I93">
            <v>1942700</v>
          </cell>
          <cell r="J93">
            <v>184200</v>
          </cell>
          <cell r="K93">
            <v>100000</v>
          </cell>
          <cell r="L93">
            <v>2226900</v>
          </cell>
          <cell r="M93">
            <v>50000</v>
          </cell>
          <cell r="N93">
            <v>100000</v>
          </cell>
          <cell r="O93">
            <v>150000</v>
          </cell>
          <cell r="P93">
            <v>50000</v>
          </cell>
          <cell r="Q93">
            <v>100000</v>
          </cell>
          <cell r="R93">
            <v>150000</v>
          </cell>
          <cell r="S93">
            <v>50000</v>
          </cell>
          <cell r="T93">
            <v>100000</v>
          </cell>
          <cell r="U93">
            <v>150000</v>
          </cell>
          <cell r="V93">
            <v>50000</v>
          </cell>
          <cell r="W93">
            <v>100000</v>
          </cell>
          <cell r="X93">
            <v>1150000</v>
          </cell>
          <cell r="Y93">
            <v>2200000</v>
          </cell>
        </row>
        <row r="94">
          <cell r="D94" t="str">
            <v>20504.02</v>
          </cell>
          <cell r="E94" t="str">
            <v>Запасные части и расходные материалы для оргтехники</v>
          </cell>
          <cell r="F94" t="str">
            <v>Отдел интеграции и сопровождения информационных систем</v>
          </cell>
          <cell r="G94" t="str">
            <v>Операционная деятельность</v>
          </cell>
          <cell r="H94" t="str">
            <v>Выбытия</v>
          </cell>
          <cell r="I94">
            <v>100541</v>
          </cell>
          <cell r="J94">
            <v>281496</v>
          </cell>
          <cell r="K94">
            <v>300000</v>
          </cell>
          <cell r="L94">
            <v>682037</v>
          </cell>
          <cell r="M94">
            <v>0</v>
          </cell>
          <cell r="N94">
            <v>150000</v>
          </cell>
          <cell r="O94">
            <v>150000</v>
          </cell>
          <cell r="P94">
            <v>150000</v>
          </cell>
          <cell r="Q94">
            <v>150000</v>
          </cell>
          <cell r="R94">
            <v>150000</v>
          </cell>
          <cell r="S94">
            <v>150000</v>
          </cell>
          <cell r="T94">
            <v>150000</v>
          </cell>
          <cell r="U94">
            <v>150000</v>
          </cell>
          <cell r="V94">
            <v>150000</v>
          </cell>
          <cell r="W94">
            <v>150000</v>
          </cell>
          <cell r="X94">
            <v>150000</v>
          </cell>
          <cell r="Y94">
            <v>1650000</v>
          </cell>
        </row>
        <row r="95">
          <cell r="D95">
            <v>20508</v>
          </cell>
          <cell r="E95" t="str">
            <v>Услуги пожарной, вневедомственной и сторожевой охраны</v>
          </cell>
          <cell r="F95" t="str">
            <v>Отдел интеграции и сопровождения информационных систем</v>
          </cell>
          <cell r="G95" t="str">
            <v>Операционная деятельность</v>
          </cell>
          <cell r="H95" t="str">
            <v>Выбытия</v>
          </cell>
          <cell r="I95">
            <v>171000</v>
          </cell>
          <cell r="J95">
            <v>145000</v>
          </cell>
          <cell r="K95">
            <v>145000</v>
          </cell>
          <cell r="L95">
            <v>461000</v>
          </cell>
          <cell r="M95">
            <v>119000</v>
          </cell>
          <cell r="N95">
            <v>119000</v>
          </cell>
          <cell r="O95">
            <v>119000</v>
          </cell>
          <cell r="P95">
            <v>119000</v>
          </cell>
          <cell r="Q95">
            <v>119000</v>
          </cell>
          <cell r="R95">
            <v>119000</v>
          </cell>
          <cell r="S95">
            <v>119000</v>
          </cell>
          <cell r="T95">
            <v>119000</v>
          </cell>
          <cell r="U95">
            <v>119000</v>
          </cell>
          <cell r="V95">
            <v>119000</v>
          </cell>
          <cell r="W95">
            <v>119000</v>
          </cell>
          <cell r="X95">
            <v>119000</v>
          </cell>
          <cell r="Y95">
            <v>1428000</v>
          </cell>
        </row>
        <row r="96">
          <cell r="D96">
            <v>20516</v>
          </cell>
          <cell r="E96" t="str">
            <v>Справочно-правовые программы, 1С, КИАС</v>
          </cell>
          <cell r="F96" t="str">
            <v>Отдел интеграции и сопровождения информационных систем</v>
          </cell>
          <cell r="G96" t="str">
            <v>Операционная деятельность</v>
          </cell>
          <cell r="H96" t="str">
            <v>Выбытия</v>
          </cell>
          <cell r="I96">
            <v>820870</v>
          </cell>
          <cell r="J96">
            <v>311490</v>
          </cell>
          <cell r="K96">
            <v>140700</v>
          </cell>
          <cell r="L96">
            <v>1273060</v>
          </cell>
          <cell r="M96">
            <v>90000</v>
          </cell>
          <cell r="N96">
            <v>124000</v>
          </cell>
          <cell r="O96">
            <v>411000</v>
          </cell>
          <cell r="P96">
            <v>439000</v>
          </cell>
          <cell r="Q96">
            <v>214000</v>
          </cell>
          <cell r="R96">
            <v>91000</v>
          </cell>
          <cell r="S96">
            <v>114000</v>
          </cell>
          <cell r="T96">
            <v>124000</v>
          </cell>
          <cell r="U96">
            <v>91000</v>
          </cell>
          <cell r="V96">
            <v>204000</v>
          </cell>
          <cell r="W96">
            <v>124000</v>
          </cell>
          <cell r="X96">
            <v>97000</v>
          </cell>
          <cell r="Y96">
            <v>2123000</v>
          </cell>
        </row>
        <row r="97">
          <cell r="D97">
            <v>20601</v>
          </cell>
          <cell r="E97" t="str">
            <v>Командировочные расходы</v>
          </cell>
          <cell r="F97" t="str">
            <v>Отдел интеграции и сопровождения информационных систем</v>
          </cell>
          <cell r="G97" t="str">
            <v>Операционная деятельность</v>
          </cell>
          <cell r="H97" t="str">
            <v>Выбытия</v>
          </cell>
          <cell r="I97">
            <v>84724</v>
          </cell>
          <cell r="J97">
            <v>119140</v>
          </cell>
          <cell r="K97">
            <v>23700</v>
          </cell>
          <cell r="L97">
            <v>227564</v>
          </cell>
          <cell r="M97">
            <v>0</v>
          </cell>
          <cell r="N97">
            <v>0</v>
          </cell>
          <cell r="O97">
            <v>60600</v>
          </cell>
          <cell r="P97">
            <v>60600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52200</v>
          </cell>
          <cell r="V97">
            <v>0</v>
          </cell>
          <cell r="W97">
            <v>26600</v>
          </cell>
          <cell r="X97">
            <v>0</v>
          </cell>
          <cell r="Y97">
            <v>200000</v>
          </cell>
        </row>
        <row r="98">
          <cell r="D98">
            <v>40100</v>
          </cell>
          <cell r="E98" t="str">
            <v>Поступления от реализации основных средств</v>
          </cell>
          <cell r="F98" t="str">
            <v>Отдел интеграции и сопровождения информационных систем</v>
          </cell>
          <cell r="G98" t="str">
            <v>Инвестиционная деятельность</v>
          </cell>
          <cell r="H98" t="str">
            <v>Поступления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8673000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8673000</v>
          </cell>
        </row>
        <row r="99">
          <cell r="D99">
            <v>50105</v>
          </cell>
          <cell r="E99" t="str">
            <v>Компьютерное и офисное оборудование</v>
          </cell>
          <cell r="F99" t="str">
            <v>Отдел интеграции и сопровождения информационных систем</v>
          </cell>
          <cell r="G99" t="str">
            <v>Инвестиционная деятельность</v>
          </cell>
          <cell r="H99" t="str">
            <v>Выбытия</v>
          </cell>
          <cell r="I99">
            <v>5686417</v>
          </cell>
          <cell r="J99">
            <v>1130000</v>
          </cell>
          <cell r="K99">
            <v>650000</v>
          </cell>
          <cell r="L99">
            <v>7466417</v>
          </cell>
          <cell r="M99">
            <v>330000</v>
          </cell>
          <cell r="N99">
            <v>300000</v>
          </cell>
          <cell r="O99">
            <v>1560000</v>
          </cell>
          <cell r="P99">
            <v>420000</v>
          </cell>
          <cell r="Q99">
            <v>300000</v>
          </cell>
          <cell r="R99">
            <v>740000</v>
          </cell>
          <cell r="S99">
            <v>180000</v>
          </cell>
          <cell r="T99">
            <v>345000</v>
          </cell>
          <cell r="U99">
            <v>740000</v>
          </cell>
          <cell r="V99">
            <v>520000</v>
          </cell>
          <cell r="W99">
            <v>300000</v>
          </cell>
          <cell r="X99">
            <v>800000</v>
          </cell>
          <cell r="Y99">
            <v>6535000</v>
          </cell>
        </row>
        <row r="100">
          <cell r="D100">
            <v>50201</v>
          </cell>
          <cell r="E100" t="str">
            <v>Приобретение программного обеспечения</v>
          </cell>
          <cell r="F100" t="str">
            <v>Отдел интеграции и сопровождения информационных систем</v>
          </cell>
          <cell r="G100" t="str">
            <v>Инвестиционная деятельность</v>
          </cell>
          <cell r="H100" t="str">
            <v>Выбытия</v>
          </cell>
          <cell r="I100">
            <v>3417905</v>
          </cell>
          <cell r="J100">
            <v>500000</v>
          </cell>
          <cell r="K100">
            <v>700000</v>
          </cell>
          <cell r="L100">
            <v>4617905</v>
          </cell>
          <cell r="M100">
            <v>100000</v>
          </cell>
          <cell r="N100">
            <v>145000</v>
          </cell>
          <cell r="O100">
            <v>700000</v>
          </cell>
          <cell r="P100">
            <v>0</v>
          </cell>
          <cell r="Q100">
            <v>460000</v>
          </cell>
          <cell r="R100">
            <v>600000</v>
          </cell>
          <cell r="S100">
            <v>0</v>
          </cell>
          <cell r="T100">
            <v>400000</v>
          </cell>
          <cell r="U100">
            <v>100000</v>
          </cell>
          <cell r="V100">
            <v>0</v>
          </cell>
          <cell r="W100">
            <v>100000</v>
          </cell>
          <cell r="X100">
            <v>100000</v>
          </cell>
          <cell r="Y100">
            <v>2705000</v>
          </cell>
        </row>
        <row r="101"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</row>
        <row r="102"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</row>
        <row r="103"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</row>
        <row r="104"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</row>
        <row r="105"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</row>
        <row r="106"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</row>
        <row r="107"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</row>
        <row r="108">
          <cell r="D108">
            <v>0</v>
          </cell>
          <cell r="E108">
            <v>0</v>
          </cell>
          <cell r="F108" t="str">
            <v>Управление по внешним связям (Завод)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</row>
        <row r="109">
          <cell r="D109">
            <v>401</v>
          </cell>
          <cell r="E109" t="str">
            <v>Командировочные расходы</v>
          </cell>
          <cell r="F109" t="str">
            <v>Управление по внешним связям (Завод)</v>
          </cell>
          <cell r="G109" t="str">
            <v>Операционная деятельность</v>
          </cell>
          <cell r="H109" t="str">
            <v>Выбытия</v>
          </cell>
          <cell r="I109">
            <v>20000</v>
          </cell>
          <cell r="J109">
            <v>20000</v>
          </cell>
          <cell r="K109">
            <v>20000</v>
          </cell>
          <cell r="L109">
            <v>60000</v>
          </cell>
          <cell r="M109">
            <v>0</v>
          </cell>
          <cell r="N109">
            <v>0</v>
          </cell>
          <cell r="O109">
            <v>30200</v>
          </cell>
          <cell r="P109">
            <v>0</v>
          </cell>
          <cell r="Q109">
            <v>30200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60400</v>
          </cell>
        </row>
        <row r="110">
          <cell r="D110">
            <v>402</v>
          </cell>
          <cell r="E110" t="str">
            <v>Представительские расходы</v>
          </cell>
          <cell r="F110" t="str">
            <v>Управление по внешним связям (Завод)</v>
          </cell>
          <cell r="G110" t="str">
            <v>Операционная деятельность</v>
          </cell>
          <cell r="H110" t="str">
            <v>Выбытия</v>
          </cell>
          <cell r="I110">
            <v>65000</v>
          </cell>
          <cell r="J110">
            <v>0</v>
          </cell>
          <cell r="K110">
            <v>0</v>
          </cell>
          <cell r="L110">
            <v>65000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</row>
        <row r="111">
          <cell r="D111" t="str">
            <v>1301-4</v>
          </cell>
          <cell r="E111" t="str">
            <v>прочие (реклама)</v>
          </cell>
          <cell r="F111" t="str">
            <v>Управление по внешним связям (Завод)</v>
          </cell>
          <cell r="G111" t="str">
            <v>Операционная деятельность</v>
          </cell>
          <cell r="H111" t="str">
            <v>Выбытия</v>
          </cell>
          <cell r="I111">
            <v>449500</v>
          </cell>
          <cell r="J111">
            <v>180700</v>
          </cell>
          <cell r="K111">
            <v>39500</v>
          </cell>
          <cell r="L111">
            <v>669700</v>
          </cell>
          <cell r="M111">
            <v>0</v>
          </cell>
          <cell r="N111">
            <v>20000</v>
          </cell>
          <cell r="O111">
            <v>45000</v>
          </cell>
          <cell r="P111">
            <v>15000</v>
          </cell>
          <cell r="Q111">
            <v>170000</v>
          </cell>
          <cell r="R111">
            <v>25000</v>
          </cell>
          <cell r="S111">
            <v>0</v>
          </cell>
          <cell r="T111">
            <v>0</v>
          </cell>
          <cell r="U111">
            <v>25000</v>
          </cell>
          <cell r="V111">
            <v>20000</v>
          </cell>
          <cell r="W111">
            <v>40000</v>
          </cell>
          <cell r="X111">
            <v>25000</v>
          </cell>
          <cell r="Y111">
            <v>385000</v>
          </cell>
        </row>
        <row r="112">
          <cell r="D112" t="str">
            <v>1303-2</v>
          </cell>
          <cell r="E112" t="str">
            <v>поддержка некоммерческих и неправительственных организаций и объединений (соц. проекты)</v>
          </cell>
          <cell r="F112" t="str">
            <v>Управление по внешним связям (Завод)</v>
          </cell>
          <cell r="G112" t="str">
            <v>Операционная деятельность</v>
          </cell>
          <cell r="H112" t="str">
            <v>Выбытия</v>
          </cell>
          <cell r="I112">
            <v>48604</v>
          </cell>
          <cell r="J112">
            <v>50000</v>
          </cell>
          <cell r="K112">
            <v>70000</v>
          </cell>
          <cell r="L112">
            <v>168604</v>
          </cell>
          <cell r="M112">
            <v>0</v>
          </cell>
          <cell r="N112">
            <v>0</v>
          </cell>
          <cell r="O112">
            <v>0</v>
          </cell>
          <cell r="P112">
            <v>70000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20000</v>
          </cell>
          <cell r="V112">
            <v>50000</v>
          </cell>
          <cell r="W112">
            <v>0</v>
          </cell>
          <cell r="X112">
            <v>0</v>
          </cell>
          <cell r="Y112">
            <v>140000</v>
          </cell>
        </row>
        <row r="113"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</row>
        <row r="114"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</row>
        <row r="115"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</row>
        <row r="116"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</row>
        <row r="117"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</row>
        <row r="118"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</row>
        <row r="119"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</row>
        <row r="120"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</row>
        <row r="121"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</row>
        <row r="122"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</row>
        <row r="123"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</row>
        <row r="124"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</row>
        <row r="125"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</row>
        <row r="126"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</row>
        <row r="127"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</row>
        <row r="128"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</row>
        <row r="129"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</row>
        <row r="130">
          <cell r="D130" t="str">
            <v>20509.01</v>
          </cell>
          <cell r="E130" t="str">
            <v>Рекламно-информационные расходы</v>
          </cell>
          <cell r="F130" t="str">
            <v>Управление по внешним связям (Завод)</v>
          </cell>
          <cell r="G130" t="str">
            <v>Операционная деятельность</v>
          </cell>
          <cell r="H130" t="str">
            <v>Выбытия</v>
          </cell>
          <cell r="I130">
            <v>309500</v>
          </cell>
          <cell r="J130">
            <v>30700</v>
          </cell>
          <cell r="K130">
            <v>39500</v>
          </cell>
          <cell r="L130">
            <v>379700</v>
          </cell>
          <cell r="M130">
            <v>0</v>
          </cell>
          <cell r="N130">
            <v>0</v>
          </cell>
          <cell r="O130">
            <v>35000</v>
          </cell>
          <cell r="P130">
            <v>0</v>
          </cell>
          <cell r="Q130">
            <v>160000</v>
          </cell>
          <cell r="R130">
            <v>25000</v>
          </cell>
          <cell r="S130">
            <v>0</v>
          </cell>
          <cell r="T130">
            <v>0</v>
          </cell>
          <cell r="U130">
            <v>25000</v>
          </cell>
          <cell r="V130">
            <v>10000</v>
          </cell>
          <cell r="W130">
            <v>0</v>
          </cell>
          <cell r="X130">
            <v>25000</v>
          </cell>
          <cell r="Y130">
            <v>280000</v>
          </cell>
        </row>
        <row r="131">
          <cell r="D131" t="str">
            <v>20509.03</v>
          </cell>
          <cell r="E131" t="str">
            <v>Фирменная и сувенирная продукция</v>
          </cell>
          <cell r="F131" t="str">
            <v>Управление по внешним связям (Завод)</v>
          </cell>
          <cell r="G131" t="str">
            <v>Операционная деятельность</v>
          </cell>
          <cell r="H131" t="str">
            <v>Выбытия</v>
          </cell>
          <cell r="I131">
            <v>140000</v>
          </cell>
          <cell r="J131">
            <v>150000</v>
          </cell>
          <cell r="K131">
            <v>0</v>
          </cell>
          <cell r="L131">
            <v>290000</v>
          </cell>
          <cell r="M131">
            <v>0</v>
          </cell>
          <cell r="N131">
            <v>20000</v>
          </cell>
          <cell r="O131">
            <v>10000</v>
          </cell>
          <cell r="P131">
            <v>15000</v>
          </cell>
          <cell r="Q131">
            <v>10000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10000</v>
          </cell>
          <cell r="W131">
            <v>40000</v>
          </cell>
          <cell r="X131">
            <v>0</v>
          </cell>
          <cell r="Y131">
            <v>105000</v>
          </cell>
        </row>
        <row r="132">
          <cell r="D132" t="str">
            <v>20509.04</v>
          </cell>
          <cell r="E132" t="str">
            <v>Спонсорские и социальные проекты</v>
          </cell>
          <cell r="F132" t="str">
            <v>Управление по внешним связям (Завод)</v>
          </cell>
          <cell r="G132" t="str">
            <v>Операционная деятельность</v>
          </cell>
          <cell r="H132" t="str">
            <v>Выбытия</v>
          </cell>
          <cell r="I132">
            <v>48604</v>
          </cell>
          <cell r="J132">
            <v>50000</v>
          </cell>
          <cell r="K132">
            <v>70000</v>
          </cell>
          <cell r="L132">
            <v>168604</v>
          </cell>
          <cell r="M132">
            <v>0</v>
          </cell>
          <cell r="N132">
            <v>0</v>
          </cell>
          <cell r="O132">
            <v>0</v>
          </cell>
          <cell r="P132">
            <v>70000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20000</v>
          </cell>
          <cell r="V132">
            <v>50000</v>
          </cell>
          <cell r="W132">
            <v>0</v>
          </cell>
          <cell r="X132">
            <v>0</v>
          </cell>
          <cell r="Y132">
            <v>140000</v>
          </cell>
        </row>
        <row r="133">
          <cell r="D133">
            <v>20601</v>
          </cell>
          <cell r="E133" t="str">
            <v>Командировочные расходы</v>
          </cell>
          <cell r="F133" t="str">
            <v>Управление по внешним связям (Завод)</v>
          </cell>
          <cell r="G133" t="str">
            <v>Операционная деятельность</v>
          </cell>
          <cell r="H133" t="str">
            <v>Выбытия</v>
          </cell>
          <cell r="I133">
            <v>20000</v>
          </cell>
          <cell r="J133">
            <v>20000</v>
          </cell>
          <cell r="K133">
            <v>20000</v>
          </cell>
          <cell r="L133">
            <v>60000</v>
          </cell>
          <cell r="M133">
            <v>0</v>
          </cell>
          <cell r="N133">
            <v>0</v>
          </cell>
          <cell r="O133">
            <v>30200</v>
          </cell>
          <cell r="P133">
            <v>0</v>
          </cell>
          <cell r="Q133">
            <v>30200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60400</v>
          </cell>
        </row>
        <row r="134">
          <cell r="D134">
            <v>20602</v>
          </cell>
          <cell r="E134" t="str">
            <v>Представительские расходы</v>
          </cell>
          <cell r="F134" t="str">
            <v>Управление по внешним связям (Завод)</v>
          </cell>
          <cell r="G134" t="str">
            <v>Операционная деятельность</v>
          </cell>
          <cell r="H134" t="str">
            <v>Выбытия</v>
          </cell>
          <cell r="I134">
            <v>65000</v>
          </cell>
          <cell r="J134">
            <v>0</v>
          </cell>
          <cell r="K134">
            <v>0</v>
          </cell>
          <cell r="L134">
            <v>65000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</row>
        <row r="135"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</row>
        <row r="136"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</row>
        <row r="137"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</row>
        <row r="138"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</row>
        <row r="139"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</row>
        <row r="140"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</row>
        <row r="141"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</row>
        <row r="142"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</row>
        <row r="143"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</row>
        <row r="144"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</row>
        <row r="145"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</row>
        <row r="146"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</row>
        <row r="147"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</row>
        <row r="148"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</row>
        <row r="149"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</row>
        <row r="150">
          <cell r="D150">
            <v>0</v>
          </cell>
          <cell r="E150">
            <v>0</v>
          </cell>
          <cell r="F150" t="str">
            <v>Административно-хозяйственный отдел (Завод)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</row>
        <row r="151">
          <cell r="D151">
            <v>1142</v>
          </cell>
          <cell r="E151" t="str">
            <v>Аренда (Прочие поступления)</v>
          </cell>
          <cell r="F151" t="str">
            <v>Административно-хозяйственный отдел (Завод)</v>
          </cell>
          <cell r="G151" t="str">
            <v>Операционная деятельность</v>
          </cell>
          <cell r="H151" t="str">
            <v>Поступления</v>
          </cell>
          <cell r="I151">
            <v>72779</v>
          </cell>
          <cell r="J151">
            <v>36819</v>
          </cell>
          <cell r="K151">
            <v>36819</v>
          </cell>
          <cell r="L151">
            <v>146417</v>
          </cell>
          <cell r="M151">
            <v>36819</v>
          </cell>
          <cell r="N151">
            <v>36819</v>
          </cell>
          <cell r="O151">
            <v>36819</v>
          </cell>
          <cell r="P151">
            <v>36819</v>
          </cell>
          <cell r="Q151">
            <v>36819</v>
          </cell>
          <cell r="R151">
            <v>36819</v>
          </cell>
          <cell r="S151">
            <v>39396.33</v>
          </cell>
          <cell r="T151">
            <v>39396.33</v>
          </cell>
          <cell r="U151">
            <v>39396.33</v>
          </cell>
          <cell r="V151">
            <v>39396.33</v>
          </cell>
          <cell r="W151">
            <v>39396.33</v>
          </cell>
          <cell r="X151">
            <v>39396.33</v>
          </cell>
          <cell r="Y151">
            <v>457291.9800000001</v>
          </cell>
        </row>
        <row r="152">
          <cell r="D152">
            <v>12198003</v>
          </cell>
          <cell r="E152" t="str">
            <v>Содержание производственных помещений (УСО)</v>
          </cell>
          <cell r="F152" t="str">
            <v>Административно-хозяйственный отдел (Завод)</v>
          </cell>
          <cell r="G152" t="str">
            <v>Операционная деятельность</v>
          </cell>
          <cell r="H152" t="str">
            <v>Выбытия</v>
          </cell>
          <cell r="I152">
            <v>118309</v>
          </cell>
          <cell r="J152">
            <v>263309</v>
          </cell>
          <cell r="K152">
            <v>263309</v>
          </cell>
          <cell r="L152">
            <v>644927</v>
          </cell>
          <cell r="M152">
            <v>259552</v>
          </cell>
          <cell r="N152">
            <v>259552</v>
          </cell>
          <cell r="O152">
            <v>259552</v>
          </cell>
          <cell r="P152">
            <v>259552</v>
          </cell>
          <cell r="Q152">
            <v>259552</v>
          </cell>
          <cell r="R152">
            <v>259552</v>
          </cell>
          <cell r="S152">
            <v>259552</v>
          </cell>
          <cell r="T152">
            <v>259552</v>
          </cell>
          <cell r="U152">
            <v>259552</v>
          </cell>
          <cell r="V152">
            <v>259552</v>
          </cell>
          <cell r="W152">
            <v>259552</v>
          </cell>
          <cell r="X152">
            <v>259552</v>
          </cell>
          <cell r="Y152">
            <v>3114624</v>
          </cell>
        </row>
        <row r="153">
          <cell r="D153">
            <v>12198005</v>
          </cell>
          <cell r="E153" t="str">
            <v>Спецодежда</v>
          </cell>
          <cell r="F153" t="str">
            <v>Административно-хозяйственный отдел (Завод)</v>
          </cell>
          <cell r="G153" t="str">
            <v>Операционная деятельность</v>
          </cell>
          <cell r="H153" t="str">
            <v>Выбытия</v>
          </cell>
          <cell r="I153">
            <v>1060388.17</v>
          </cell>
          <cell r="J153">
            <v>951806.83</v>
          </cell>
          <cell r="K153">
            <v>953537.36</v>
          </cell>
          <cell r="L153">
            <v>2965732.36</v>
          </cell>
          <cell r="M153">
            <v>1151430.6000000001</v>
          </cell>
          <cell r="N153">
            <v>1161573.8900000001</v>
          </cell>
          <cell r="O153">
            <v>689585.39</v>
          </cell>
          <cell r="P153">
            <v>508114.58999999997</v>
          </cell>
          <cell r="Q153">
            <v>529874.31000000006</v>
          </cell>
          <cell r="R153">
            <v>1017910.2799999999</v>
          </cell>
          <cell r="S153">
            <v>1174308.3700000001</v>
          </cell>
          <cell r="T153">
            <v>358302.73</v>
          </cell>
          <cell r="U153">
            <v>532181.82000000007</v>
          </cell>
          <cell r="V153">
            <v>538411.92999999993</v>
          </cell>
          <cell r="W153">
            <v>614006.6</v>
          </cell>
          <cell r="X153">
            <v>402915.61</v>
          </cell>
          <cell r="Y153">
            <v>8678616.1199999992</v>
          </cell>
        </row>
        <row r="154">
          <cell r="D154">
            <v>12198014</v>
          </cell>
          <cell r="E154" t="str">
            <v>Прочие услуги производственного характера (ОПР)</v>
          </cell>
          <cell r="F154" t="str">
            <v>Административно-хозяйственный отдел (Завод)</v>
          </cell>
          <cell r="G154" t="str">
            <v>Операционная деятельность</v>
          </cell>
          <cell r="H154" t="str">
            <v>Выбытия</v>
          </cell>
          <cell r="I154">
            <v>48036</v>
          </cell>
          <cell r="J154">
            <v>45000</v>
          </cell>
          <cell r="K154">
            <v>37090</v>
          </cell>
          <cell r="L154">
            <v>130126</v>
          </cell>
          <cell r="M154">
            <v>24000</v>
          </cell>
          <cell r="N154">
            <v>24000</v>
          </cell>
          <cell r="O154">
            <v>24000</v>
          </cell>
          <cell r="P154">
            <v>24000</v>
          </cell>
          <cell r="Q154">
            <v>24000</v>
          </cell>
          <cell r="R154">
            <v>24000</v>
          </cell>
          <cell r="S154">
            <v>24000</v>
          </cell>
          <cell r="T154">
            <v>24000</v>
          </cell>
          <cell r="U154">
            <v>24000</v>
          </cell>
          <cell r="V154">
            <v>24000</v>
          </cell>
          <cell r="W154">
            <v>24000</v>
          </cell>
          <cell r="X154">
            <v>23000</v>
          </cell>
          <cell r="Y154">
            <v>287000</v>
          </cell>
        </row>
        <row r="155">
          <cell r="D155">
            <v>401</v>
          </cell>
          <cell r="E155" t="str">
            <v>Командировочные расходы</v>
          </cell>
          <cell r="F155" t="str">
            <v>Административно-хозяйственный отдел (Завод)</v>
          </cell>
          <cell r="G155" t="str">
            <v>Операционная деятельность</v>
          </cell>
          <cell r="H155" t="str">
            <v>Выбытия</v>
          </cell>
          <cell r="I155">
            <v>78300</v>
          </cell>
          <cell r="J155">
            <v>116300</v>
          </cell>
          <cell r="K155">
            <v>30000</v>
          </cell>
          <cell r="L155">
            <v>224600</v>
          </cell>
          <cell r="M155">
            <v>3500</v>
          </cell>
          <cell r="N155">
            <v>3500</v>
          </cell>
          <cell r="O155">
            <v>37700</v>
          </cell>
          <cell r="P155">
            <v>21900</v>
          </cell>
          <cell r="Q155">
            <v>59000</v>
          </cell>
          <cell r="R155">
            <v>37000</v>
          </cell>
          <cell r="S155">
            <v>3500</v>
          </cell>
          <cell r="T155">
            <v>19900</v>
          </cell>
          <cell r="U155">
            <v>35800</v>
          </cell>
          <cell r="V155">
            <v>59000</v>
          </cell>
          <cell r="W155">
            <v>6100</v>
          </cell>
          <cell r="X155">
            <v>3500</v>
          </cell>
          <cell r="Y155">
            <v>290400</v>
          </cell>
        </row>
        <row r="156">
          <cell r="D156">
            <v>402</v>
          </cell>
          <cell r="E156" t="str">
            <v>Представительские расходы</v>
          </cell>
          <cell r="F156" t="str">
            <v>Административно-хозяйственный отдел (Завод)</v>
          </cell>
          <cell r="G156" t="str">
            <v>Операционная деятельность</v>
          </cell>
          <cell r="H156" t="str">
            <v>Выбытия</v>
          </cell>
          <cell r="I156">
            <v>234598.38</v>
          </cell>
          <cell r="J156">
            <v>3000</v>
          </cell>
          <cell r="K156">
            <v>3000</v>
          </cell>
          <cell r="L156">
            <v>240598.38</v>
          </cell>
          <cell r="M156">
            <v>0</v>
          </cell>
          <cell r="N156">
            <v>12000</v>
          </cell>
          <cell r="O156">
            <v>16000</v>
          </cell>
          <cell r="P156">
            <v>0</v>
          </cell>
          <cell r="Q156">
            <v>12000</v>
          </cell>
          <cell r="R156">
            <v>16000</v>
          </cell>
          <cell r="S156">
            <v>0</v>
          </cell>
          <cell r="T156">
            <v>12000</v>
          </cell>
          <cell r="U156">
            <v>16000</v>
          </cell>
          <cell r="V156">
            <v>0</v>
          </cell>
          <cell r="W156">
            <v>0</v>
          </cell>
          <cell r="X156">
            <v>16000</v>
          </cell>
          <cell r="Y156">
            <v>100000</v>
          </cell>
        </row>
        <row r="157">
          <cell r="D157" t="str">
            <v>601-2</v>
          </cell>
          <cell r="E157" t="str">
            <v>ремонт мебели</v>
          </cell>
          <cell r="F157" t="str">
            <v>Административно-хозяйственный отдел (Завод)</v>
          </cell>
          <cell r="G157" t="str">
            <v>Операционная деятельность</v>
          </cell>
          <cell r="H157" t="str">
            <v>Выбытия</v>
          </cell>
          <cell r="I157">
            <v>0</v>
          </cell>
          <cell r="J157">
            <v>0</v>
          </cell>
          <cell r="K157">
            <v>4000</v>
          </cell>
          <cell r="L157">
            <v>4000</v>
          </cell>
          <cell r="M157">
            <v>0</v>
          </cell>
          <cell r="N157">
            <v>0</v>
          </cell>
          <cell r="O157">
            <v>0</v>
          </cell>
          <cell r="P157">
            <v>2000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2000</v>
          </cell>
          <cell r="W157">
            <v>0</v>
          </cell>
          <cell r="X157">
            <v>0</v>
          </cell>
          <cell r="Y157">
            <v>4000</v>
          </cell>
        </row>
        <row r="158">
          <cell r="D158" t="str">
            <v>601-3</v>
          </cell>
          <cell r="E158" t="str">
            <v>ремонт бытовой техники</v>
          </cell>
          <cell r="F158" t="str">
            <v>Административно-хозяйственный отдел (Завод)</v>
          </cell>
          <cell r="G158" t="str">
            <v>Операционная деятельность</v>
          </cell>
          <cell r="H158" t="str">
            <v>Выбытия</v>
          </cell>
          <cell r="I158">
            <v>10000</v>
          </cell>
          <cell r="J158">
            <v>0</v>
          </cell>
          <cell r="K158">
            <v>10000</v>
          </cell>
          <cell r="L158">
            <v>20000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</row>
        <row r="159">
          <cell r="D159" t="str">
            <v>601-5</v>
          </cell>
          <cell r="E159" t="str">
            <v>оформление и обустройство офисов</v>
          </cell>
          <cell r="F159" t="str">
            <v>Административно-хозяйственный отдел (Завод)</v>
          </cell>
          <cell r="G159" t="str">
            <v>Операционная деятельность</v>
          </cell>
          <cell r="H159" t="str">
            <v>Выбытия</v>
          </cell>
          <cell r="I159">
            <v>78250</v>
          </cell>
          <cell r="J159">
            <v>127000</v>
          </cell>
          <cell r="K159">
            <v>10000</v>
          </cell>
          <cell r="L159">
            <v>215250</v>
          </cell>
          <cell r="M159">
            <v>0</v>
          </cell>
          <cell r="N159">
            <v>15000</v>
          </cell>
          <cell r="O159">
            <v>35000</v>
          </cell>
          <cell r="P159">
            <v>50000</v>
          </cell>
          <cell r="Q159">
            <v>25000</v>
          </cell>
          <cell r="R159">
            <v>15000</v>
          </cell>
          <cell r="S159">
            <v>0</v>
          </cell>
          <cell r="T159">
            <v>15000</v>
          </cell>
          <cell r="U159">
            <v>20000</v>
          </cell>
          <cell r="V159">
            <v>0</v>
          </cell>
          <cell r="W159">
            <v>15000</v>
          </cell>
          <cell r="X159">
            <v>15000</v>
          </cell>
          <cell r="Y159">
            <v>205000</v>
          </cell>
        </row>
        <row r="160">
          <cell r="D160" t="str">
            <v>601-6</v>
          </cell>
          <cell r="E160" t="str">
            <v>уборка офисов</v>
          </cell>
          <cell r="F160" t="str">
            <v>Административно-хозяйственный отдел (Завод)</v>
          </cell>
          <cell r="G160" t="str">
            <v>Операционная деятельность</v>
          </cell>
          <cell r="H160" t="str">
            <v>Выбытия</v>
          </cell>
          <cell r="I160">
            <v>187282.448</v>
          </cell>
          <cell r="J160">
            <v>297833.44799999997</v>
          </cell>
          <cell r="K160">
            <v>206404.448</v>
          </cell>
          <cell r="L160">
            <v>691520.34399999992</v>
          </cell>
          <cell r="M160">
            <v>134454</v>
          </cell>
          <cell r="N160">
            <v>177454</v>
          </cell>
          <cell r="O160">
            <v>177454</v>
          </cell>
          <cell r="P160">
            <v>187454</v>
          </cell>
          <cell r="Q160">
            <v>300854</v>
          </cell>
          <cell r="R160">
            <v>134454</v>
          </cell>
          <cell r="S160">
            <v>154454</v>
          </cell>
          <cell r="T160">
            <v>134454</v>
          </cell>
          <cell r="U160">
            <v>137454</v>
          </cell>
          <cell r="V160">
            <v>134454</v>
          </cell>
          <cell r="W160">
            <v>134454</v>
          </cell>
          <cell r="X160">
            <v>187454</v>
          </cell>
          <cell r="Y160">
            <v>1994848</v>
          </cell>
        </row>
        <row r="161">
          <cell r="D161">
            <v>602</v>
          </cell>
          <cell r="E161" t="str">
            <v>Услуги коммунального хозяйства</v>
          </cell>
          <cell r="F161" t="str">
            <v>Административно-хозяйственный отдел (Завод)</v>
          </cell>
          <cell r="G161" t="str">
            <v>Операционная деятельность</v>
          </cell>
          <cell r="H161" t="str">
            <v>Выбытия</v>
          </cell>
          <cell r="I161">
            <v>76694.3</v>
          </cell>
          <cell r="J161">
            <v>76694.3</v>
          </cell>
          <cell r="K161">
            <v>0</v>
          </cell>
          <cell r="L161">
            <v>153388.6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</row>
        <row r="162">
          <cell r="D162" t="str">
            <v>603-1</v>
          </cell>
          <cell r="E162" t="str">
            <v>канцелярские товары</v>
          </cell>
          <cell r="F162" t="str">
            <v>Административно-хозяйственный отдел (Завод)</v>
          </cell>
          <cell r="G162" t="str">
            <v>Операционная деятельность</v>
          </cell>
          <cell r="H162" t="str">
            <v>Выбытия</v>
          </cell>
          <cell r="I162">
            <v>54853.333333333336</v>
          </cell>
          <cell r="J162">
            <v>56624.333333333336</v>
          </cell>
          <cell r="K162">
            <v>57929.333333333336</v>
          </cell>
          <cell r="L162">
            <v>169407</v>
          </cell>
          <cell r="M162">
            <v>55840</v>
          </cell>
          <cell r="N162">
            <v>55840</v>
          </cell>
          <cell r="O162">
            <v>58090</v>
          </cell>
          <cell r="P162">
            <v>58170</v>
          </cell>
          <cell r="Q162">
            <v>55840</v>
          </cell>
          <cell r="R162">
            <v>55840</v>
          </cell>
          <cell r="S162">
            <v>58170</v>
          </cell>
          <cell r="T162">
            <v>55840</v>
          </cell>
          <cell r="U162">
            <v>58090</v>
          </cell>
          <cell r="V162">
            <v>58170</v>
          </cell>
          <cell r="W162">
            <v>55766.666666666672</v>
          </cell>
          <cell r="X162">
            <v>55766.666666666672</v>
          </cell>
          <cell r="Y162">
            <v>681423.33333333326</v>
          </cell>
        </row>
        <row r="163">
          <cell r="D163" t="str">
            <v>603-2</v>
          </cell>
          <cell r="E163" t="str">
            <v>изготовление визиток (деловой полиграфии)</v>
          </cell>
          <cell r="F163" t="str">
            <v>Административно-хозяйственный отдел (Завод)</v>
          </cell>
          <cell r="G163" t="str">
            <v>Операционная деятельность</v>
          </cell>
          <cell r="H163" t="str">
            <v>Выбытия</v>
          </cell>
          <cell r="I163">
            <v>0</v>
          </cell>
          <cell r="J163">
            <v>3400</v>
          </cell>
          <cell r="K163">
            <v>0</v>
          </cell>
          <cell r="L163">
            <v>3400</v>
          </cell>
          <cell r="M163">
            <v>0</v>
          </cell>
          <cell r="N163">
            <v>0</v>
          </cell>
          <cell r="O163">
            <v>2000</v>
          </cell>
          <cell r="P163">
            <v>0</v>
          </cell>
          <cell r="Q163">
            <v>0</v>
          </cell>
          <cell r="R163">
            <v>0</v>
          </cell>
          <cell r="S163">
            <v>2000</v>
          </cell>
          <cell r="T163">
            <v>0</v>
          </cell>
          <cell r="U163">
            <v>0</v>
          </cell>
          <cell r="V163">
            <v>0</v>
          </cell>
          <cell r="W163">
            <v>2000</v>
          </cell>
          <cell r="X163">
            <v>0</v>
          </cell>
          <cell r="Y163">
            <v>6000</v>
          </cell>
        </row>
        <row r="164">
          <cell r="D164" t="str">
            <v>603-3</v>
          </cell>
          <cell r="E164" t="str">
            <v>хозтовары</v>
          </cell>
          <cell r="F164" t="str">
            <v>Административно-хозяйственный отдел (Завод)</v>
          </cell>
          <cell r="G164" t="str">
            <v>Операционная деятельность</v>
          </cell>
          <cell r="H164" t="str">
            <v>Выбытия</v>
          </cell>
          <cell r="I164">
            <v>37664.819999999992</v>
          </cell>
          <cell r="J164">
            <v>86421.819999999992</v>
          </cell>
          <cell r="K164">
            <v>58541.819999999992</v>
          </cell>
          <cell r="L164">
            <v>182628.45999999996</v>
          </cell>
          <cell r="M164">
            <v>61046</v>
          </cell>
          <cell r="N164">
            <v>63046</v>
          </cell>
          <cell r="O164">
            <v>81962</v>
          </cell>
          <cell r="P164">
            <v>65706</v>
          </cell>
          <cell r="Q164">
            <v>61046</v>
          </cell>
          <cell r="R164">
            <v>63046</v>
          </cell>
          <cell r="S164">
            <v>61046</v>
          </cell>
          <cell r="T164">
            <v>61046</v>
          </cell>
          <cell r="U164">
            <v>81962</v>
          </cell>
          <cell r="V164">
            <v>63046</v>
          </cell>
          <cell r="W164">
            <v>60915</v>
          </cell>
          <cell r="X164">
            <v>60915</v>
          </cell>
          <cell r="Y164">
            <v>784782</v>
          </cell>
        </row>
        <row r="165">
          <cell r="D165" t="str">
            <v>604-1</v>
          </cell>
          <cell r="E165" t="str">
            <v>чистая вода</v>
          </cell>
          <cell r="F165" t="str">
            <v>Административно-хозяйственный отдел (Завод)</v>
          </cell>
          <cell r="G165" t="str">
            <v>Операционная деятельность</v>
          </cell>
          <cell r="H165" t="str">
            <v>Выбытия</v>
          </cell>
          <cell r="I165">
            <v>28750</v>
          </cell>
          <cell r="J165">
            <v>111000</v>
          </cell>
          <cell r="K165">
            <v>15000</v>
          </cell>
          <cell r="L165">
            <v>154750</v>
          </cell>
          <cell r="M165">
            <v>0</v>
          </cell>
          <cell r="N165">
            <v>21700</v>
          </cell>
          <cell r="O165">
            <v>15000</v>
          </cell>
          <cell r="P165">
            <v>21700</v>
          </cell>
          <cell r="Q165">
            <v>0</v>
          </cell>
          <cell r="R165">
            <v>36700</v>
          </cell>
          <cell r="S165">
            <v>0</v>
          </cell>
          <cell r="T165">
            <v>21700</v>
          </cell>
          <cell r="U165">
            <v>15000</v>
          </cell>
          <cell r="V165">
            <v>21700</v>
          </cell>
          <cell r="W165">
            <v>0</v>
          </cell>
          <cell r="X165">
            <v>36700</v>
          </cell>
          <cell r="Y165">
            <v>190200</v>
          </cell>
        </row>
        <row r="166">
          <cell r="D166" t="str">
            <v>604-2</v>
          </cell>
          <cell r="E166" t="str">
            <v>прочие расходы (содержание офиса)</v>
          </cell>
          <cell r="F166" t="str">
            <v>Административно-хозяйственный отдел (Завод)</v>
          </cell>
          <cell r="G166" t="str">
            <v>Операционная деятельность</v>
          </cell>
          <cell r="H166" t="str">
            <v>Выбытия</v>
          </cell>
          <cell r="I166">
            <v>119933</v>
          </cell>
          <cell r="J166">
            <v>63964</v>
          </cell>
          <cell r="K166">
            <v>31946</v>
          </cell>
          <cell r="L166">
            <v>215843</v>
          </cell>
          <cell r="M166">
            <v>5000</v>
          </cell>
          <cell r="N166">
            <v>34000</v>
          </cell>
          <cell r="O166">
            <v>105500</v>
          </cell>
          <cell r="P166">
            <v>138200</v>
          </cell>
          <cell r="Q166">
            <v>88000</v>
          </cell>
          <cell r="R166">
            <v>5500</v>
          </cell>
          <cell r="S166">
            <v>15000</v>
          </cell>
          <cell r="T166">
            <v>8000</v>
          </cell>
          <cell r="U166">
            <v>10500</v>
          </cell>
          <cell r="V166">
            <v>35500</v>
          </cell>
          <cell r="W166">
            <v>40000</v>
          </cell>
          <cell r="X166">
            <v>30000</v>
          </cell>
          <cell r="Y166">
            <v>515200</v>
          </cell>
        </row>
        <row r="167">
          <cell r="D167">
            <v>701</v>
          </cell>
          <cell r="E167" t="str">
            <v>Аренда офиса</v>
          </cell>
          <cell r="F167" t="str">
            <v>Административно-хозяйственный отдел (Завод)</v>
          </cell>
          <cell r="G167" t="str">
            <v>Операционная деятельность</v>
          </cell>
          <cell r="H167" t="str">
            <v>Выбытия</v>
          </cell>
          <cell r="I167">
            <v>787500</v>
          </cell>
          <cell r="J167">
            <v>787500</v>
          </cell>
          <cell r="K167">
            <v>-1575000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</row>
        <row r="168">
          <cell r="D168">
            <v>702</v>
          </cell>
          <cell r="E168" t="str">
            <v>Аренда автостоянки</v>
          </cell>
          <cell r="F168" t="str">
            <v>Административно-хозяйственный отдел (Завод)</v>
          </cell>
          <cell r="G168" t="str">
            <v>Операционная деятельность</v>
          </cell>
          <cell r="H168" t="str">
            <v>Выбытия</v>
          </cell>
          <cell r="I168">
            <v>137671</v>
          </cell>
          <cell r="J168">
            <v>137671</v>
          </cell>
          <cell r="K168">
            <v>-250658</v>
          </cell>
          <cell r="L168">
            <v>24684</v>
          </cell>
          <cell r="M168">
            <v>3200</v>
          </cell>
          <cell r="N168">
            <v>3200</v>
          </cell>
          <cell r="O168">
            <v>3200</v>
          </cell>
          <cell r="P168">
            <v>3200</v>
          </cell>
          <cell r="Q168">
            <v>3200</v>
          </cell>
          <cell r="R168">
            <v>3200</v>
          </cell>
          <cell r="S168">
            <v>3200</v>
          </cell>
          <cell r="T168">
            <v>3200</v>
          </cell>
          <cell r="U168">
            <v>3200</v>
          </cell>
          <cell r="V168">
            <v>3200</v>
          </cell>
          <cell r="W168">
            <v>3200</v>
          </cell>
          <cell r="X168">
            <v>3200</v>
          </cell>
          <cell r="Y168">
            <v>38400</v>
          </cell>
        </row>
        <row r="169">
          <cell r="D169" t="str">
            <v>801-1</v>
          </cell>
          <cell r="E169" t="str">
            <v>ГСМ</v>
          </cell>
          <cell r="F169" t="str">
            <v>Административно-хозяйственный отдел (Завод)</v>
          </cell>
          <cell r="G169" t="str">
            <v>Операционная деятельность</v>
          </cell>
          <cell r="H169" t="str">
            <v>Выбытия</v>
          </cell>
          <cell r="I169">
            <v>92868.433920780997</v>
          </cell>
          <cell r="J169">
            <v>105630.41399999998</v>
          </cell>
          <cell r="K169">
            <v>105596.63399999998</v>
          </cell>
          <cell r="L169">
            <v>304095.48192078096</v>
          </cell>
          <cell r="M169">
            <v>38058</v>
          </cell>
          <cell r="N169">
            <v>67332</v>
          </cell>
          <cell r="O169">
            <v>67332</v>
          </cell>
          <cell r="P169">
            <v>59851.5</v>
          </cell>
          <cell r="Q169">
            <v>42106.5</v>
          </cell>
          <cell r="R169">
            <v>42106.5</v>
          </cell>
          <cell r="S169">
            <v>42106.5</v>
          </cell>
          <cell r="T169">
            <v>42106.5</v>
          </cell>
          <cell r="U169">
            <v>42106.5</v>
          </cell>
          <cell r="V169">
            <v>44641.5</v>
          </cell>
          <cell r="W169">
            <v>55164</v>
          </cell>
          <cell r="X169">
            <v>52464</v>
          </cell>
          <cell r="Y169">
            <v>595375.5</v>
          </cell>
        </row>
        <row r="170">
          <cell r="D170" t="str">
            <v>801-2</v>
          </cell>
          <cell r="E170" t="str">
            <v>услуги по ремонту и обслуживанию автотранспорта</v>
          </cell>
          <cell r="F170" t="str">
            <v>Административно-хозяйственный отдел (Завод)</v>
          </cell>
          <cell r="G170" t="str">
            <v>Операционная деятельность</v>
          </cell>
          <cell r="H170" t="str">
            <v>Выбытия</v>
          </cell>
          <cell r="I170">
            <v>133470</v>
          </cell>
          <cell r="J170">
            <v>113460</v>
          </cell>
          <cell r="K170">
            <v>247078</v>
          </cell>
          <cell r="L170">
            <v>494008</v>
          </cell>
          <cell r="M170">
            <v>9300</v>
          </cell>
          <cell r="N170">
            <v>14520</v>
          </cell>
          <cell r="O170">
            <v>136150</v>
          </cell>
          <cell r="P170">
            <v>31600</v>
          </cell>
          <cell r="Q170">
            <v>15750</v>
          </cell>
          <cell r="R170">
            <v>12800</v>
          </cell>
          <cell r="S170">
            <v>4500</v>
          </cell>
          <cell r="T170">
            <v>44000</v>
          </cell>
          <cell r="U170">
            <v>11600</v>
          </cell>
          <cell r="V170">
            <v>63700</v>
          </cell>
          <cell r="W170">
            <v>32600</v>
          </cell>
          <cell r="X170">
            <v>26800</v>
          </cell>
          <cell r="Y170">
            <v>403320</v>
          </cell>
        </row>
        <row r="171">
          <cell r="D171">
            <v>802</v>
          </cell>
          <cell r="E171" t="str">
            <v>Аренда машин / проездные</v>
          </cell>
          <cell r="F171" t="str">
            <v>Административно-хозяйственный отдел (Завод)</v>
          </cell>
          <cell r="G171" t="str">
            <v>Операционная деятельность</v>
          </cell>
          <cell r="H171" t="str">
            <v>Выбытия</v>
          </cell>
          <cell r="I171">
            <v>538000</v>
          </cell>
          <cell r="J171">
            <v>452630</v>
          </cell>
          <cell r="K171">
            <v>443000</v>
          </cell>
          <cell r="L171">
            <v>1433630</v>
          </cell>
          <cell r="M171">
            <v>364870.1</v>
          </cell>
          <cell r="N171">
            <v>365570.12</v>
          </cell>
          <cell r="O171">
            <v>337466.56</v>
          </cell>
          <cell r="P171">
            <v>365870.12</v>
          </cell>
          <cell r="Q171">
            <v>359135.6</v>
          </cell>
          <cell r="R171">
            <v>370870.12</v>
          </cell>
          <cell r="S171">
            <v>369237.38</v>
          </cell>
          <cell r="T171">
            <v>403908.62600000005</v>
          </cell>
          <cell r="U171">
            <v>394508.62600000005</v>
          </cell>
          <cell r="V171">
            <v>362137.38</v>
          </cell>
          <cell r="W171">
            <v>390508.62600000005</v>
          </cell>
          <cell r="X171">
            <v>380337.38</v>
          </cell>
          <cell r="Y171">
            <v>4464420.6380000003</v>
          </cell>
        </row>
        <row r="172">
          <cell r="D172">
            <v>803</v>
          </cell>
          <cell r="E172" t="str">
            <v>Прочие расходы на транспорт</v>
          </cell>
          <cell r="F172" t="str">
            <v>Административно-хозяйственный отдел (Завод)</v>
          </cell>
          <cell r="G172" t="str">
            <v>Операционная деятельность</v>
          </cell>
          <cell r="H172" t="str">
            <v>Выбытия</v>
          </cell>
          <cell r="I172">
            <v>1000</v>
          </cell>
          <cell r="J172">
            <v>500</v>
          </cell>
          <cell r="K172">
            <v>0</v>
          </cell>
          <cell r="L172">
            <v>1500</v>
          </cell>
          <cell r="M172">
            <v>250</v>
          </cell>
          <cell r="N172">
            <v>250</v>
          </cell>
          <cell r="O172">
            <v>40250</v>
          </cell>
          <cell r="P172">
            <v>250</v>
          </cell>
          <cell r="Q172">
            <v>140500</v>
          </cell>
          <cell r="R172">
            <v>250</v>
          </cell>
          <cell r="S172">
            <v>2250</v>
          </cell>
          <cell r="T172">
            <v>250</v>
          </cell>
          <cell r="U172">
            <v>250</v>
          </cell>
          <cell r="V172">
            <v>250</v>
          </cell>
          <cell r="W172">
            <v>250</v>
          </cell>
          <cell r="X172">
            <v>250</v>
          </cell>
          <cell r="Y172">
            <v>185250</v>
          </cell>
        </row>
        <row r="173">
          <cell r="D173">
            <v>1004</v>
          </cell>
          <cell r="E173" t="str">
            <v>Почтово-телеграфные и курьерские расходы</v>
          </cell>
          <cell r="F173" t="str">
            <v>Административно-хозяйственный отдел (Завод)</v>
          </cell>
          <cell r="G173" t="str">
            <v>Операционная деятельность</v>
          </cell>
          <cell r="H173" t="str">
            <v>Выбытия</v>
          </cell>
          <cell r="I173">
            <v>58180</v>
          </cell>
          <cell r="J173">
            <v>57325</v>
          </cell>
          <cell r="K173">
            <v>55000</v>
          </cell>
          <cell r="L173">
            <v>170505</v>
          </cell>
          <cell r="M173">
            <v>21000</v>
          </cell>
          <cell r="N173">
            <v>24300</v>
          </cell>
          <cell r="O173">
            <v>36000</v>
          </cell>
          <cell r="P173">
            <v>24300</v>
          </cell>
          <cell r="Q173">
            <v>24300</v>
          </cell>
          <cell r="R173">
            <v>24300</v>
          </cell>
          <cell r="S173">
            <v>37600</v>
          </cell>
          <cell r="T173">
            <v>24300</v>
          </cell>
          <cell r="U173">
            <v>24300</v>
          </cell>
          <cell r="V173">
            <v>23300</v>
          </cell>
          <cell r="W173">
            <v>36000</v>
          </cell>
          <cell r="X173">
            <v>24300</v>
          </cell>
          <cell r="Y173">
            <v>324000</v>
          </cell>
        </row>
        <row r="174">
          <cell r="D174">
            <v>1005</v>
          </cell>
          <cell r="E174" t="str">
            <v>Подписка на периодические издания</v>
          </cell>
          <cell r="F174" t="str">
            <v>Административно-хозяйственный отдел (Завод)</v>
          </cell>
          <cell r="G174" t="str">
            <v>Операционная деятельность</v>
          </cell>
          <cell r="H174" t="str">
            <v>Выбытия</v>
          </cell>
          <cell r="I174">
            <v>98793</v>
          </cell>
          <cell r="J174">
            <v>0</v>
          </cell>
          <cell r="K174">
            <v>0</v>
          </cell>
          <cell r="L174">
            <v>98793</v>
          </cell>
          <cell r="M174">
            <v>0</v>
          </cell>
          <cell r="N174">
            <v>0</v>
          </cell>
          <cell r="O174">
            <v>0</v>
          </cell>
          <cell r="P174">
            <v>90000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98000</v>
          </cell>
          <cell r="W174">
            <v>0</v>
          </cell>
          <cell r="X174">
            <v>0</v>
          </cell>
          <cell r="Y174">
            <v>188000</v>
          </cell>
        </row>
        <row r="175">
          <cell r="D175">
            <v>1202</v>
          </cell>
          <cell r="E175" t="str">
            <v>Юридические услуги</v>
          </cell>
          <cell r="F175" t="str">
            <v>Административно-хозяйственный отдел (Завод)</v>
          </cell>
          <cell r="G175" t="str">
            <v>Операционная деятельность</v>
          </cell>
          <cell r="H175" t="str">
            <v>Выбытия</v>
          </cell>
          <cell r="I175">
            <v>0</v>
          </cell>
          <cell r="J175">
            <v>3000</v>
          </cell>
          <cell r="K175">
            <v>0</v>
          </cell>
          <cell r="L175">
            <v>3000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</row>
        <row r="176">
          <cell r="D176">
            <v>1203</v>
          </cell>
          <cell r="E176" t="str">
            <v>Услуги регистраторов, нотариальные услуги</v>
          </cell>
          <cell r="F176" t="str">
            <v>Административно-хозяйственный отдел (Завод)</v>
          </cell>
          <cell r="G176" t="str">
            <v>Операционная деятельность</v>
          </cell>
          <cell r="H176" t="str">
            <v>Выбытия</v>
          </cell>
          <cell r="I176">
            <v>15660</v>
          </cell>
          <cell r="J176">
            <v>12830</v>
          </cell>
          <cell r="K176">
            <v>9330</v>
          </cell>
          <cell r="L176">
            <v>37820</v>
          </cell>
          <cell r="M176">
            <v>0</v>
          </cell>
          <cell r="N176">
            <v>3500</v>
          </cell>
          <cell r="O176">
            <v>3500</v>
          </cell>
          <cell r="P176">
            <v>3500</v>
          </cell>
          <cell r="Q176">
            <v>3500</v>
          </cell>
          <cell r="R176">
            <v>3500</v>
          </cell>
          <cell r="S176">
            <v>3500</v>
          </cell>
          <cell r="T176">
            <v>3500</v>
          </cell>
          <cell r="U176">
            <v>3500</v>
          </cell>
          <cell r="V176">
            <v>3500</v>
          </cell>
          <cell r="W176">
            <v>3500</v>
          </cell>
          <cell r="X176">
            <v>3500</v>
          </cell>
          <cell r="Y176">
            <v>38500</v>
          </cell>
        </row>
        <row r="177">
          <cell r="D177">
            <v>1502</v>
          </cell>
          <cell r="E177" t="str">
            <v>Покупка автотранспорта</v>
          </cell>
          <cell r="F177" t="str">
            <v>Административно-хозяйственный отдел (Завод)</v>
          </cell>
          <cell r="G177" t="str">
            <v>Операционная деятельность</v>
          </cell>
          <cell r="H177" t="str">
            <v>Выбытия</v>
          </cell>
          <cell r="I177">
            <v>162726.34</v>
          </cell>
          <cell r="J177">
            <v>162726.34</v>
          </cell>
          <cell r="K177">
            <v>162726.34</v>
          </cell>
          <cell r="L177">
            <v>488179.02</v>
          </cell>
          <cell r="M177">
            <v>-3058610.7199999993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-3058610.7199999993</v>
          </cell>
        </row>
        <row r="178">
          <cell r="D178" t="str">
            <v>1503-1</v>
          </cell>
          <cell r="E178" t="str">
            <v>мебель</v>
          </cell>
          <cell r="F178" t="str">
            <v>Административно-хозяйственный отдел (Завод)</v>
          </cell>
          <cell r="G178" t="str">
            <v>Операционная деятельность</v>
          </cell>
          <cell r="H178" t="str">
            <v>Выбытия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10500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34500</v>
          </cell>
          <cell r="T178">
            <v>0</v>
          </cell>
          <cell r="U178">
            <v>28000</v>
          </cell>
          <cell r="V178">
            <v>0</v>
          </cell>
          <cell r="W178">
            <v>0</v>
          </cell>
          <cell r="X178">
            <v>0</v>
          </cell>
          <cell r="Y178">
            <v>73000</v>
          </cell>
        </row>
        <row r="179">
          <cell r="D179">
            <v>1505</v>
          </cell>
          <cell r="E179" t="str">
            <v>Прочие расходы (инвестиции АУР)</v>
          </cell>
          <cell r="F179" t="str">
            <v>Административно-хозяйственный отдел (Завод)</v>
          </cell>
          <cell r="G179" t="str">
            <v>Операционная деятельность</v>
          </cell>
          <cell r="H179" t="str">
            <v>Выбытия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</row>
        <row r="180">
          <cell r="D180">
            <v>2116</v>
          </cell>
          <cell r="E180" t="str">
            <v>Поступления от продажи прочих основных средств</v>
          </cell>
          <cell r="F180" t="str">
            <v>Административно-хозяйственный отдел (Завод)</v>
          </cell>
          <cell r="G180" t="str">
            <v>Инвестиционная деятельность</v>
          </cell>
          <cell r="H180" t="str">
            <v>Поступления</v>
          </cell>
          <cell r="I180">
            <v>0</v>
          </cell>
          <cell r="J180">
            <v>350000</v>
          </cell>
          <cell r="K180">
            <v>0</v>
          </cell>
          <cell r="L180">
            <v>350000</v>
          </cell>
          <cell r="M180">
            <v>3522548.8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3522548.8</v>
          </cell>
        </row>
        <row r="181">
          <cell r="D181">
            <v>221223</v>
          </cell>
          <cell r="E181" t="str">
            <v>Мебель для производства</v>
          </cell>
          <cell r="F181" t="str">
            <v>Административно-хозяйственный отдел (Завод)</v>
          </cell>
          <cell r="G181" t="str">
            <v>Инвестиционная деятельность</v>
          </cell>
          <cell r="H181" t="str">
            <v>Выбытия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9000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9000</v>
          </cell>
        </row>
        <row r="182"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</row>
        <row r="183"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</row>
        <row r="184"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</row>
        <row r="185"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</row>
        <row r="186"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</row>
        <row r="187">
          <cell r="D187">
            <v>10500</v>
          </cell>
          <cell r="E187" t="str">
            <v>От аренды</v>
          </cell>
          <cell r="F187" t="str">
            <v>Административно-хозяйственный отдел (Завод)</v>
          </cell>
          <cell r="G187" t="str">
            <v>Операционная деятельность</v>
          </cell>
          <cell r="H187" t="str">
            <v>Поступления</v>
          </cell>
          <cell r="I187">
            <v>72779</v>
          </cell>
          <cell r="J187">
            <v>36819</v>
          </cell>
          <cell r="K187">
            <v>36819</v>
          </cell>
          <cell r="L187">
            <v>146417</v>
          </cell>
          <cell r="M187">
            <v>36819</v>
          </cell>
          <cell r="N187">
            <v>36819</v>
          </cell>
          <cell r="O187">
            <v>36819</v>
          </cell>
          <cell r="P187">
            <v>36819</v>
          </cell>
          <cell r="Q187">
            <v>36819</v>
          </cell>
          <cell r="R187">
            <v>36819</v>
          </cell>
          <cell r="S187">
            <v>39396.33</v>
          </cell>
          <cell r="T187">
            <v>39396.33</v>
          </cell>
          <cell r="U187">
            <v>39396.33</v>
          </cell>
          <cell r="V187">
            <v>39396.33</v>
          </cell>
          <cell r="W187">
            <v>39396.33</v>
          </cell>
          <cell r="X187">
            <v>39396.33</v>
          </cell>
          <cell r="Y187">
            <v>457291.9800000001</v>
          </cell>
        </row>
        <row r="188">
          <cell r="D188">
            <v>19900</v>
          </cell>
          <cell r="E188" t="str">
            <v>Прочие поступления по операционной деятельности</v>
          </cell>
          <cell r="F188" t="str">
            <v>Административно-хозяйственный отдел (Завод)</v>
          </cell>
          <cell r="G188" t="str">
            <v>Операционная деятельность</v>
          </cell>
          <cell r="H188" t="str">
            <v>Поступления</v>
          </cell>
          <cell r="I188">
            <v>0</v>
          </cell>
          <cell r="J188">
            <v>0</v>
          </cell>
          <cell r="K188">
            <v>1836000</v>
          </cell>
          <cell r="L188">
            <v>1836000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</row>
        <row r="189">
          <cell r="D189">
            <v>20199</v>
          </cell>
          <cell r="E189" t="str">
            <v>Прочие материальные затраты</v>
          </cell>
          <cell r="F189" t="str">
            <v>Административно-хозяйственный отдел (Завод)</v>
          </cell>
          <cell r="G189" t="str">
            <v>Операционная деятельность</v>
          </cell>
          <cell r="H189" t="str">
            <v>Выбытия</v>
          </cell>
          <cell r="I189">
            <v>1117580.17</v>
          </cell>
          <cell r="J189">
            <v>1001770.83</v>
          </cell>
          <cell r="K189">
            <v>981019.36</v>
          </cell>
          <cell r="L189">
            <v>3100370.36</v>
          </cell>
          <cell r="M189">
            <v>1151430.6000000001</v>
          </cell>
          <cell r="N189">
            <v>1187573.8900000001</v>
          </cell>
          <cell r="O189">
            <v>789585.39</v>
          </cell>
          <cell r="P189">
            <v>508114.58999999997</v>
          </cell>
          <cell r="Q189">
            <v>539874.31000000006</v>
          </cell>
          <cell r="R189">
            <v>1017910.2799999999</v>
          </cell>
          <cell r="S189">
            <v>1184308.3700000001</v>
          </cell>
          <cell r="T189">
            <v>358302.73</v>
          </cell>
          <cell r="U189">
            <v>537181.82000000007</v>
          </cell>
          <cell r="V189">
            <v>565911.92999999993</v>
          </cell>
          <cell r="W189">
            <v>649006.6</v>
          </cell>
          <cell r="X189">
            <v>427915.61</v>
          </cell>
          <cell r="Y189">
            <v>8917116.1199999992</v>
          </cell>
        </row>
        <row r="190">
          <cell r="D190">
            <v>20299</v>
          </cell>
          <cell r="E190" t="str">
            <v>Прочие услуги производственного характера</v>
          </cell>
          <cell r="F190" t="str">
            <v>Административно-хозяйственный отдел (Завод)</v>
          </cell>
          <cell r="G190" t="str">
            <v>Операционная деятельность</v>
          </cell>
          <cell r="H190" t="str">
            <v>Выбытия</v>
          </cell>
          <cell r="I190">
            <v>166345</v>
          </cell>
          <cell r="J190">
            <v>308309</v>
          </cell>
          <cell r="K190">
            <v>300399</v>
          </cell>
          <cell r="L190">
            <v>775053</v>
          </cell>
          <cell r="M190">
            <v>283552</v>
          </cell>
          <cell r="N190">
            <v>283552</v>
          </cell>
          <cell r="O190">
            <v>283552</v>
          </cell>
          <cell r="P190">
            <v>283552</v>
          </cell>
          <cell r="Q190">
            <v>283552</v>
          </cell>
          <cell r="R190">
            <v>283552</v>
          </cell>
          <cell r="S190">
            <v>283552</v>
          </cell>
          <cell r="T190">
            <v>283552</v>
          </cell>
          <cell r="U190">
            <v>283552</v>
          </cell>
          <cell r="V190">
            <v>283552</v>
          </cell>
          <cell r="W190">
            <v>283552</v>
          </cell>
          <cell r="X190">
            <v>282552</v>
          </cell>
          <cell r="Y190">
            <v>3401624</v>
          </cell>
        </row>
        <row r="191">
          <cell r="D191" t="str">
            <v>20501.04</v>
          </cell>
          <cell r="E191" t="str">
            <v xml:space="preserve">Почтово-телеграфные и курьерские расходы </v>
          </cell>
          <cell r="F191" t="str">
            <v>Административно-хозяйственный отдел (Завод)</v>
          </cell>
          <cell r="G191" t="str">
            <v>Операционная деятельность</v>
          </cell>
          <cell r="H191" t="str">
            <v>Выбытия</v>
          </cell>
          <cell r="I191">
            <v>58180</v>
          </cell>
          <cell r="J191">
            <v>57325</v>
          </cell>
          <cell r="K191">
            <v>55000</v>
          </cell>
          <cell r="L191">
            <v>170505</v>
          </cell>
          <cell r="M191">
            <v>21000</v>
          </cell>
          <cell r="N191">
            <v>24300</v>
          </cell>
          <cell r="O191">
            <v>36000</v>
          </cell>
          <cell r="P191">
            <v>24300</v>
          </cell>
          <cell r="Q191">
            <v>24300</v>
          </cell>
          <cell r="R191">
            <v>24300</v>
          </cell>
          <cell r="S191">
            <v>37600</v>
          </cell>
          <cell r="T191">
            <v>24300</v>
          </cell>
          <cell r="U191">
            <v>24300</v>
          </cell>
          <cell r="V191">
            <v>23300</v>
          </cell>
          <cell r="W191">
            <v>36000</v>
          </cell>
          <cell r="X191">
            <v>24300</v>
          </cell>
          <cell r="Y191">
            <v>324000</v>
          </cell>
        </row>
        <row r="192">
          <cell r="D192">
            <v>20502</v>
          </cell>
          <cell r="E192" t="str">
            <v>Коммунальные услуги</v>
          </cell>
          <cell r="F192" t="str">
            <v>Административно-хозяйственный отдел (Завод)</v>
          </cell>
          <cell r="G192" t="str">
            <v>Операционная деятельность</v>
          </cell>
          <cell r="H192" t="str">
            <v>Выбытия</v>
          </cell>
          <cell r="I192">
            <v>76694.3</v>
          </cell>
          <cell r="J192">
            <v>76694.3</v>
          </cell>
          <cell r="K192">
            <v>0</v>
          </cell>
          <cell r="L192">
            <v>153388.6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</row>
        <row r="193">
          <cell r="D193" t="str">
            <v>20509.03</v>
          </cell>
          <cell r="E193" t="str">
            <v>Фирменная и сувенирная продукция</v>
          </cell>
          <cell r="F193" t="str">
            <v>Административно-хозяйственный отдел (Завод)</v>
          </cell>
          <cell r="G193" t="str">
            <v>Операционная деятельность</v>
          </cell>
          <cell r="H193" t="str">
            <v>Выбытия</v>
          </cell>
          <cell r="I193">
            <v>0</v>
          </cell>
          <cell r="J193">
            <v>3400</v>
          </cell>
          <cell r="K193">
            <v>0</v>
          </cell>
          <cell r="L193">
            <v>3400</v>
          </cell>
          <cell r="M193">
            <v>0</v>
          </cell>
          <cell r="N193">
            <v>0</v>
          </cell>
          <cell r="O193">
            <v>2000</v>
          </cell>
          <cell r="P193">
            <v>0</v>
          </cell>
          <cell r="Q193">
            <v>0</v>
          </cell>
          <cell r="R193">
            <v>0</v>
          </cell>
          <cell r="S193">
            <v>2000</v>
          </cell>
          <cell r="T193">
            <v>0</v>
          </cell>
          <cell r="U193">
            <v>0</v>
          </cell>
          <cell r="V193">
            <v>0</v>
          </cell>
          <cell r="W193">
            <v>2000</v>
          </cell>
          <cell r="X193">
            <v>0</v>
          </cell>
          <cell r="Y193">
            <v>6000</v>
          </cell>
        </row>
        <row r="194">
          <cell r="D194" t="str">
            <v>20511.01</v>
          </cell>
          <cell r="E194" t="str">
            <v xml:space="preserve">Уборка </v>
          </cell>
          <cell r="F194" t="str">
            <v>Административно-хозяйственный отдел (Завод)</v>
          </cell>
          <cell r="G194" t="str">
            <v>Операционная деятельность</v>
          </cell>
          <cell r="H194" t="str">
            <v>Выбытия</v>
          </cell>
          <cell r="I194">
            <v>187282.448</v>
          </cell>
          <cell r="J194">
            <v>297833.44799999997</v>
          </cell>
          <cell r="K194">
            <v>206404.448</v>
          </cell>
          <cell r="L194">
            <v>691520.34399999992</v>
          </cell>
          <cell r="M194">
            <v>134454</v>
          </cell>
          <cell r="N194">
            <v>177454</v>
          </cell>
          <cell r="O194">
            <v>177454</v>
          </cell>
          <cell r="P194">
            <v>187454</v>
          </cell>
          <cell r="Q194">
            <v>300854</v>
          </cell>
          <cell r="R194">
            <v>134454</v>
          </cell>
          <cell r="S194">
            <v>154454</v>
          </cell>
          <cell r="T194">
            <v>134454</v>
          </cell>
          <cell r="U194">
            <v>137454</v>
          </cell>
          <cell r="V194">
            <v>134454</v>
          </cell>
          <cell r="W194">
            <v>134454</v>
          </cell>
          <cell r="X194">
            <v>187454</v>
          </cell>
          <cell r="Y194">
            <v>1994848</v>
          </cell>
        </row>
        <row r="195">
          <cell r="D195" t="str">
            <v>20511.02</v>
          </cell>
          <cell r="E195" t="str">
            <v>Обустройство офиса</v>
          </cell>
          <cell r="F195" t="str">
            <v>Административно-хозяйственный отдел (Завод)</v>
          </cell>
          <cell r="G195" t="str">
            <v>Операционная деятельность</v>
          </cell>
          <cell r="H195" t="str">
            <v>Выбытия</v>
          </cell>
          <cell r="I195">
            <v>78250</v>
          </cell>
          <cell r="J195">
            <v>127000</v>
          </cell>
          <cell r="K195">
            <v>10000</v>
          </cell>
          <cell r="L195">
            <v>215250</v>
          </cell>
          <cell r="M195">
            <v>0</v>
          </cell>
          <cell r="N195">
            <v>15000</v>
          </cell>
          <cell r="O195">
            <v>35000</v>
          </cell>
          <cell r="P195">
            <v>50000</v>
          </cell>
          <cell r="Q195">
            <v>25000</v>
          </cell>
          <cell r="R195">
            <v>15000</v>
          </cell>
          <cell r="S195">
            <v>0</v>
          </cell>
          <cell r="T195">
            <v>15000</v>
          </cell>
          <cell r="U195">
            <v>20000</v>
          </cell>
          <cell r="V195">
            <v>0</v>
          </cell>
          <cell r="W195">
            <v>15000</v>
          </cell>
          <cell r="X195">
            <v>15000</v>
          </cell>
          <cell r="Y195">
            <v>205000</v>
          </cell>
        </row>
        <row r="196">
          <cell r="D196" t="str">
            <v>20511.03</v>
          </cell>
          <cell r="E196" t="str">
            <v>Канцелярские расходы</v>
          </cell>
          <cell r="F196" t="str">
            <v>Административно-хозяйственный отдел (Завод)</v>
          </cell>
          <cell r="G196" t="str">
            <v>Операционная деятельность</v>
          </cell>
          <cell r="H196" t="str">
            <v>Выбытия</v>
          </cell>
          <cell r="I196">
            <v>54853.333333333336</v>
          </cell>
          <cell r="J196">
            <v>56624.333333333336</v>
          </cell>
          <cell r="K196">
            <v>57929.333333333336</v>
          </cell>
          <cell r="L196">
            <v>169407</v>
          </cell>
          <cell r="M196">
            <v>55840</v>
          </cell>
          <cell r="N196">
            <v>55840</v>
          </cell>
          <cell r="O196">
            <v>58090</v>
          </cell>
          <cell r="P196">
            <v>58170</v>
          </cell>
          <cell r="Q196">
            <v>55840</v>
          </cell>
          <cell r="R196">
            <v>55840</v>
          </cell>
          <cell r="S196">
            <v>58170</v>
          </cell>
          <cell r="T196">
            <v>55840</v>
          </cell>
          <cell r="U196">
            <v>58090</v>
          </cell>
          <cell r="V196">
            <v>58170</v>
          </cell>
          <cell r="W196">
            <v>55766.666666666672</v>
          </cell>
          <cell r="X196">
            <v>55766.666666666672</v>
          </cell>
          <cell r="Y196">
            <v>681423.33333333326</v>
          </cell>
        </row>
        <row r="197">
          <cell r="D197" t="str">
            <v>20511.04</v>
          </cell>
          <cell r="E197" t="str">
            <v>Хозяйственные расходы</v>
          </cell>
          <cell r="F197" t="str">
            <v>Административно-хозяйственный отдел (Завод)</v>
          </cell>
          <cell r="G197" t="str">
            <v>Операционная деятельность</v>
          </cell>
          <cell r="H197" t="str">
            <v>Выбытия</v>
          </cell>
          <cell r="I197">
            <v>37664.819999999992</v>
          </cell>
          <cell r="J197">
            <v>86421.819999999992</v>
          </cell>
          <cell r="K197">
            <v>58541.819999999992</v>
          </cell>
          <cell r="L197">
            <v>182628.45999999996</v>
          </cell>
          <cell r="M197">
            <v>61046</v>
          </cell>
          <cell r="N197">
            <v>63046</v>
          </cell>
          <cell r="O197">
            <v>81962</v>
          </cell>
          <cell r="P197">
            <v>65706</v>
          </cell>
          <cell r="Q197">
            <v>61046</v>
          </cell>
          <cell r="R197">
            <v>63046</v>
          </cell>
          <cell r="S197">
            <v>61046</v>
          </cell>
          <cell r="T197">
            <v>61046</v>
          </cell>
          <cell r="U197">
            <v>81962</v>
          </cell>
          <cell r="V197">
            <v>63046</v>
          </cell>
          <cell r="W197">
            <v>60915</v>
          </cell>
          <cell r="X197">
            <v>60915</v>
          </cell>
          <cell r="Y197">
            <v>784782</v>
          </cell>
        </row>
        <row r="198">
          <cell r="D198" t="str">
            <v>20511.05</v>
          </cell>
          <cell r="E198" t="str">
            <v>Вода, чай, кофе</v>
          </cell>
          <cell r="F198" t="str">
            <v>Административно-хозяйственный отдел (Завод)</v>
          </cell>
          <cell r="G198" t="str">
            <v>Операционная деятельность</v>
          </cell>
          <cell r="H198" t="str">
            <v>Выбытия</v>
          </cell>
          <cell r="I198">
            <v>38700</v>
          </cell>
          <cell r="J198">
            <v>125000</v>
          </cell>
          <cell r="K198">
            <v>19464</v>
          </cell>
          <cell r="L198">
            <v>183164</v>
          </cell>
          <cell r="M198">
            <v>5000</v>
          </cell>
          <cell r="N198">
            <v>29700</v>
          </cell>
          <cell r="O198">
            <v>20500</v>
          </cell>
          <cell r="P198">
            <v>26700</v>
          </cell>
          <cell r="Q198">
            <v>8000</v>
          </cell>
          <cell r="R198">
            <v>42200</v>
          </cell>
          <cell r="S198">
            <v>5000</v>
          </cell>
          <cell r="T198">
            <v>29700</v>
          </cell>
          <cell r="U198">
            <v>20500</v>
          </cell>
          <cell r="V198">
            <v>29700</v>
          </cell>
          <cell r="W198">
            <v>5000</v>
          </cell>
          <cell r="X198">
            <v>41700</v>
          </cell>
          <cell r="Y198">
            <v>263700</v>
          </cell>
        </row>
        <row r="199">
          <cell r="D199" t="str">
            <v>20512.01</v>
          </cell>
          <cell r="E199" t="str">
            <v>Ремонт/ТО автотранспорт</v>
          </cell>
          <cell r="F199" t="str">
            <v>Административно-хозяйственный отдел (Завод)</v>
          </cell>
          <cell r="G199" t="str">
            <v>Операционная деятельность</v>
          </cell>
          <cell r="H199" t="str">
            <v>Выбытия</v>
          </cell>
          <cell r="I199">
            <v>121930</v>
          </cell>
          <cell r="J199">
            <v>106690</v>
          </cell>
          <cell r="K199">
            <v>240308</v>
          </cell>
          <cell r="L199">
            <v>468928</v>
          </cell>
          <cell r="M199">
            <v>8500</v>
          </cell>
          <cell r="N199">
            <v>9050</v>
          </cell>
          <cell r="O199">
            <v>131850</v>
          </cell>
          <cell r="P199">
            <v>27300</v>
          </cell>
          <cell r="Q199">
            <v>11450</v>
          </cell>
          <cell r="R199">
            <v>8500</v>
          </cell>
          <cell r="S199">
            <v>200</v>
          </cell>
          <cell r="T199">
            <v>39700</v>
          </cell>
          <cell r="U199">
            <v>7300</v>
          </cell>
          <cell r="V199">
            <v>55500</v>
          </cell>
          <cell r="W199">
            <v>28300</v>
          </cell>
          <cell r="X199">
            <v>22500</v>
          </cell>
          <cell r="Y199">
            <v>350150</v>
          </cell>
        </row>
        <row r="200">
          <cell r="D200" t="str">
            <v>20512.02</v>
          </cell>
          <cell r="E200" t="str">
            <v xml:space="preserve">Аренда машин </v>
          </cell>
          <cell r="F200" t="str">
            <v>Административно-хозяйственный отдел (Завод)</v>
          </cell>
          <cell r="G200" t="str">
            <v>Операционная деятельность</v>
          </cell>
          <cell r="H200" t="str">
            <v>Выбытия</v>
          </cell>
          <cell r="I200">
            <v>538000</v>
          </cell>
          <cell r="J200">
            <v>452630</v>
          </cell>
          <cell r="K200">
            <v>443000</v>
          </cell>
          <cell r="L200">
            <v>1433630</v>
          </cell>
          <cell r="M200">
            <v>364870.1</v>
          </cell>
          <cell r="N200">
            <v>365570.12</v>
          </cell>
          <cell r="O200">
            <v>337466.56</v>
          </cell>
          <cell r="P200">
            <v>365870.12</v>
          </cell>
          <cell r="Q200">
            <v>359135.6</v>
          </cell>
          <cell r="R200">
            <v>370870.12</v>
          </cell>
          <cell r="S200">
            <v>369237.38</v>
          </cell>
          <cell r="T200">
            <v>403908.62600000005</v>
          </cell>
          <cell r="U200">
            <v>394508.62600000005</v>
          </cell>
          <cell r="V200">
            <v>362137.38</v>
          </cell>
          <cell r="W200">
            <v>390508.62600000005</v>
          </cell>
          <cell r="X200">
            <v>380337.38</v>
          </cell>
          <cell r="Y200">
            <v>4464420.6380000003</v>
          </cell>
        </row>
        <row r="201">
          <cell r="D201" t="str">
            <v>20512.03</v>
          </cell>
          <cell r="E201" t="str">
            <v>Страхование автотранспорта</v>
          </cell>
          <cell r="F201" t="str">
            <v>Административно-хозяйственный отдел (Завод)</v>
          </cell>
          <cell r="G201" t="str">
            <v>Операционная деятельность</v>
          </cell>
          <cell r="H201" t="str">
            <v>Выбытия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40000</v>
          </cell>
          <cell r="P201">
            <v>0</v>
          </cell>
          <cell r="Q201">
            <v>140250</v>
          </cell>
          <cell r="R201">
            <v>0</v>
          </cell>
          <cell r="S201">
            <v>2000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182250</v>
          </cell>
        </row>
        <row r="202">
          <cell r="D202" t="str">
            <v>20512.04</v>
          </cell>
          <cell r="E202" t="str">
            <v>ГСМ</v>
          </cell>
          <cell r="F202" t="str">
            <v>Административно-хозяйственный отдел (Завод)</v>
          </cell>
          <cell r="G202" t="str">
            <v>Операционная деятельность</v>
          </cell>
          <cell r="H202" t="str">
            <v>Выбытия</v>
          </cell>
          <cell r="I202">
            <v>92868.433920780997</v>
          </cell>
          <cell r="J202">
            <v>105630.41399999998</v>
          </cell>
          <cell r="K202">
            <v>105596.63399999998</v>
          </cell>
          <cell r="L202">
            <v>304095.48192078096</v>
          </cell>
          <cell r="M202">
            <v>38058</v>
          </cell>
          <cell r="N202">
            <v>67332</v>
          </cell>
          <cell r="O202">
            <v>67332</v>
          </cell>
          <cell r="P202">
            <v>59851.5</v>
          </cell>
          <cell r="Q202">
            <v>42106.5</v>
          </cell>
          <cell r="R202">
            <v>42106.5</v>
          </cell>
          <cell r="S202">
            <v>42106.5</v>
          </cell>
          <cell r="T202">
            <v>42106.5</v>
          </cell>
          <cell r="U202">
            <v>42106.5</v>
          </cell>
          <cell r="V202">
            <v>44641.5</v>
          </cell>
          <cell r="W202">
            <v>55164</v>
          </cell>
          <cell r="X202">
            <v>52464</v>
          </cell>
          <cell r="Y202">
            <v>595375.5</v>
          </cell>
        </row>
        <row r="203">
          <cell r="D203" t="str">
            <v>20512.05</v>
          </cell>
          <cell r="E203" t="str">
            <v>Мойка, парковка, прочее</v>
          </cell>
          <cell r="F203" t="str">
            <v>Административно-хозяйственный отдел (Завод)</v>
          </cell>
          <cell r="G203" t="str">
            <v>Операционная деятельность</v>
          </cell>
          <cell r="H203" t="str">
            <v>Выбытия</v>
          </cell>
          <cell r="I203">
            <v>19711</v>
          </cell>
          <cell r="J203">
            <v>14441</v>
          </cell>
          <cell r="K203">
            <v>17112</v>
          </cell>
          <cell r="L203">
            <v>51264</v>
          </cell>
          <cell r="M203">
            <v>4250</v>
          </cell>
          <cell r="N203">
            <v>8920</v>
          </cell>
          <cell r="O203">
            <v>7750</v>
          </cell>
          <cell r="P203">
            <v>7750</v>
          </cell>
          <cell r="Q203">
            <v>7750</v>
          </cell>
          <cell r="R203">
            <v>7750</v>
          </cell>
          <cell r="S203">
            <v>7750</v>
          </cell>
          <cell r="T203">
            <v>7750</v>
          </cell>
          <cell r="U203">
            <v>7750</v>
          </cell>
          <cell r="V203">
            <v>11650</v>
          </cell>
          <cell r="W203">
            <v>7750</v>
          </cell>
          <cell r="X203">
            <v>7750</v>
          </cell>
          <cell r="Y203">
            <v>94570</v>
          </cell>
        </row>
        <row r="204">
          <cell r="D204" t="str">
            <v>20512.06</v>
          </cell>
          <cell r="E204" t="str">
            <v>Аренда автостоянки</v>
          </cell>
          <cell r="F204" t="str">
            <v>Административно-хозяйственный отдел (Завод)</v>
          </cell>
          <cell r="G204" t="str">
            <v>Операционная деятельность</v>
          </cell>
          <cell r="H204" t="str">
            <v>Выбытия</v>
          </cell>
          <cell r="I204">
            <v>130500</v>
          </cell>
          <cell r="J204">
            <v>130500</v>
          </cell>
          <cell r="K204">
            <v>0</v>
          </cell>
          <cell r="L204">
            <v>261000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</row>
        <row r="205">
          <cell r="D205">
            <v>20514</v>
          </cell>
          <cell r="E205" t="str">
            <v>Услуги по организации переводов</v>
          </cell>
          <cell r="F205" t="str">
            <v>Административно-хозяйственный отдел (Завод)</v>
          </cell>
          <cell r="G205" t="str">
            <v>Операционная деятельность</v>
          </cell>
          <cell r="H205" t="str">
            <v>Выбытия</v>
          </cell>
          <cell r="I205">
            <v>0</v>
          </cell>
          <cell r="J205">
            <v>3000</v>
          </cell>
          <cell r="K205">
            <v>0</v>
          </cell>
          <cell r="L205">
            <v>3000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</row>
        <row r="206">
          <cell r="D206">
            <v>20515</v>
          </cell>
          <cell r="E206" t="str">
            <v>Услуги регистраторов, нотариальные услуги, сертификация</v>
          </cell>
          <cell r="F206" t="str">
            <v>Административно-хозяйственный отдел (Завод)</v>
          </cell>
          <cell r="G206" t="str">
            <v>Операционная деятельность</v>
          </cell>
          <cell r="H206" t="str">
            <v>Выбытия</v>
          </cell>
          <cell r="I206">
            <v>15660</v>
          </cell>
          <cell r="J206">
            <v>12830</v>
          </cell>
          <cell r="K206">
            <v>9330</v>
          </cell>
          <cell r="L206">
            <v>37820</v>
          </cell>
          <cell r="M206">
            <v>0</v>
          </cell>
          <cell r="N206">
            <v>3500</v>
          </cell>
          <cell r="O206">
            <v>3500</v>
          </cell>
          <cell r="P206">
            <v>3500</v>
          </cell>
          <cell r="Q206">
            <v>3500</v>
          </cell>
          <cell r="R206">
            <v>3500</v>
          </cell>
          <cell r="S206">
            <v>3500</v>
          </cell>
          <cell r="T206">
            <v>3500</v>
          </cell>
          <cell r="U206">
            <v>3500</v>
          </cell>
          <cell r="V206">
            <v>3500</v>
          </cell>
          <cell r="W206">
            <v>3500</v>
          </cell>
          <cell r="X206">
            <v>3500</v>
          </cell>
          <cell r="Y206">
            <v>38500</v>
          </cell>
        </row>
        <row r="207">
          <cell r="D207">
            <v>20517</v>
          </cell>
          <cell r="E207" t="str">
            <v>Подписка на периодические издания</v>
          </cell>
          <cell r="F207" t="str">
            <v>Административно-хозяйственный отдел (Завод)</v>
          </cell>
          <cell r="G207" t="str">
            <v>Операционная деятельность</v>
          </cell>
          <cell r="H207" t="str">
            <v>Выбытия</v>
          </cell>
          <cell r="I207">
            <v>98793</v>
          </cell>
          <cell r="J207">
            <v>0</v>
          </cell>
          <cell r="K207">
            <v>0</v>
          </cell>
          <cell r="L207">
            <v>98793</v>
          </cell>
          <cell r="M207">
            <v>0</v>
          </cell>
          <cell r="N207">
            <v>0</v>
          </cell>
          <cell r="O207">
            <v>0</v>
          </cell>
          <cell r="P207">
            <v>90000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98000</v>
          </cell>
          <cell r="W207">
            <v>0</v>
          </cell>
          <cell r="X207">
            <v>0</v>
          </cell>
          <cell r="Y207">
            <v>188000</v>
          </cell>
        </row>
        <row r="208">
          <cell r="D208">
            <v>20599</v>
          </cell>
          <cell r="E208" t="str">
            <v>Прочие работы и услуги сторонних организаций</v>
          </cell>
          <cell r="F208" t="str">
            <v>Административно-хозяйственный отдел (Завод)</v>
          </cell>
          <cell r="G208" t="str">
            <v>Операционная деятельность</v>
          </cell>
          <cell r="H208" t="str">
            <v>Выбытия</v>
          </cell>
          <cell r="I208">
            <v>62791</v>
          </cell>
          <cell r="J208">
            <v>0</v>
          </cell>
          <cell r="K208">
            <v>14000</v>
          </cell>
          <cell r="L208">
            <v>76791</v>
          </cell>
          <cell r="M208">
            <v>0</v>
          </cell>
          <cell r="N208">
            <v>0</v>
          </cell>
          <cell r="O208">
            <v>0</v>
          </cell>
          <cell r="P208">
            <v>135200</v>
          </cell>
          <cell r="Q208">
            <v>70000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2000</v>
          </cell>
          <cell r="W208">
            <v>0</v>
          </cell>
          <cell r="X208">
            <v>0</v>
          </cell>
          <cell r="Y208">
            <v>207200</v>
          </cell>
        </row>
        <row r="209">
          <cell r="D209">
            <v>20601</v>
          </cell>
          <cell r="E209" t="str">
            <v>Командировочные расходы</v>
          </cell>
          <cell r="F209" t="str">
            <v>Административно-хозяйственный отдел (Завод)</v>
          </cell>
          <cell r="G209" t="str">
            <v>Операционная деятельность</v>
          </cell>
          <cell r="H209" t="str">
            <v>Выбытия</v>
          </cell>
          <cell r="I209">
            <v>78300</v>
          </cell>
          <cell r="J209">
            <v>116300</v>
          </cell>
          <cell r="K209">
            <v>30000</v>
          </cell>
          <cell r="L209">
            <v>224600</v>
          </cell>
          <cell r="M209">
            <v>3500</v>
          </cell>
          <cell r="N209">
            <v>3500</v>
          </cell>
          <cell r="O209">
            <v>37700</v>
          </cell>
          <cell r="P209">
            <v>21900</v>
          </cell>
          <cell r="Q209">
            <v>59000</v>
          </cell>
          <cell r="R209">
            <v>37000</v>
          </cell>
          <cell r="S209">
            <v>3500</v>
          </cell>
          <cell r="T209">
            <v>19900</v>
          </cell>
          <cell r="U209">
            <v>35800</v>
          </cell>
          <cell r="V209">
            <v>59000</v>
          </cell>
          <cell r="W209">
            <v>6100</v>
          </cell>
          <cell r="X209">
            <v>3500</v>
          </cell>
          <cell r="Y209">
            <v>290400</v>
          </cell>
        </row>
        <row r="210">
          <cell r="D210">
            <v>20602</v>
          </cell>
          <cell r="E210" t="str">
            <v>Представительские расходы</v>
          </cell>
          <cell r="F210" t="str">
            <v>Административно-хозяйственный отдел (Завод)</v>
          </cell>
          <cell r="G210" t="str">
            <v>Операционная деятельность</v>
          </cell>
          <cell r="H210" t="str">
            <v>Выбытия</v>
          </cell>
          <cell r="I210">
            <v>234598.38</v>
          </cell>
          <cell r="J210">
            <v>3000</v>
          </cell>
          <cell r="K210">
            <v>3000</v>
          </cell>
          <cell r="L210">
            <v>240598.38</v>
          </cell>
          <cell r="M210">
            <v>0</v>
          </cell>
          <cell r="N210">
            <v>12000</v>
          </cell>
          <cell r="O210">
            <v>16000</v>
          </cell>
          <cell r="P210">
            <v>0</v>
          </cell>
          <cell r="Q210">
            <v>12000</v>
          </cell>
          <cell r="R210">
            <v>16000</v>
          </cell>
          <cell r="S210">
            <v>0</v>
          </cell>
          <cell r="T210">
            <v>12000</v>
          </cell>
          <cell r="U210">
            <v>16000</v>
          </cell>
          <cell r="V210">
            <v>0</v>
          </cell>
          <cell r="W210">
            <v>0</v>
          </cell>
          <cell r="X210">
            <v>16000</v>
          </cell>
          <cell r="Y210">
            <v>100000</v>
          </cell>
        </row>
        <row r="211">
          <cell r="D211">
            <v>20700</v>
          </cell>
          <cell r="E211" t="str">
            <v>Арендная плата по направлениям (арендодателям)</v>
          </cell>
          <cell r="F211" t="str">
            <v>Административно-хозяйственный отдел (Завод)</v>
          </cell>
          <cell r="G211" t="str">
            <v>Операционная деятельность</v>
          </cell>
          <cell r="H211" t="str">
            <v>Выбытия</v>
          </cell>
          <cell r="I211">
            <v>787500</v>
          </cell>
          <cell r="J211">
            <v>787500</v>
          </cell>
          <cell r="K211">
            <v>0</v>
          </cell>
          <cell r="L211">
            <v>1575000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</row>
        <row r="212">
          <cell r="D212">
            <v>40100</v>
          </cell>
          <cell r="E212" t="str">
            <v>Поступления от реализации основных средств</v>
          </cell>
          <cell r="F212" t="str">
            <v>Административно-хозяйственный отдел (Завод)</v>
          </cell>
          <cell r="G212" t="str">
            <v>Инвестиционная деятельность</v>
          </cell>
          <cell r="H212" t="str">
            <v>Поступления</v>
          </cell>
          <cell r="I212">
            <v>0</v>
          </cell>
          <cell r="J212">
            <v>350000</v>
          </cell>
          <cell r="K212">
            <v>0</v>
          </cell>
          <cell r="L212">
            <v>350000</v>
          </cell>
          <cell r="M212">
            <v>3522548.8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3522548.8</v>
          </cell>
        </row>
        <row r="213">
          <cell r="D213">
            <v>49900</v>
          </cell>
          <cell r="E213" t="str">
            <v>Прочие поступления по инвестиционной деятельности</v>
          </cell>
          <cell r="F213" t="str">
            <v>Административно-хозяйственный отдел (Завод)</v>
          </cell>
          <cell r="G213" t="str">
            <v>Инвестиционная деятельность</v>
          </cell>
          <cell r="H213" t="str">
            <v>Поступления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3058610.7199999993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3058610.7199999993</v>
          </cell>
        </row>
        <row r="214">
          <cell r="D214">
            <v>50103</v>
          </cell>
          <cell r="E214" t="str">
            <v>Покупка автотранспорта</v>
          </cell>
          <cell r="F214" t="str">
            <v>Административно-хозяйственный отдел (Завод)</v>
          </cell>
          <cell r="G214" t="str">
            <v>Инвестиционная деятельность</v>
          </cell>
          <cell r="H214" t="str">
            <v>Выбытия</v>
          </cell>
          <cell r="I214">
            <v>162726.34</v>
          </cell>
          <cell r="J214">
            <v>162726.34</v>
          </cell>
          <cell r="K214">
            <v>162726.34</v>
          </cell>
          <cell r="L214">
            <v>488179.02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</row>
        <row r="215">
          <cell r="D215">
            <v>50104</v>
          </cell>
          <cell r="E215" t="str">
            <v>Мебель</v>
          </cell>
          <cell r="F215" t="str">
            <v>Административно-хозяйственный отдел (Завод)</v>
          </cell>
          <cell r="G215" t="str">
            <v>Инвестиционная деятельность</v>
          </cell>
          <cell r="H215" t="str">
            <v>Выбытия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10500</v>
          </cell>
          <cell r="O215">
            <v>9000</v>
          </cell>
          <cell r="P215">
            <v>0</v>
          </cell>
          <cell r="Q215">
            <v>0</v>
          </cell>
          <cell r="R215">
            <v>0</v>
          </cell>
          <cell r="S215">
            <v>34500</v>
          </cell>
          <cell r="T215">
            <v>0</v>
          </cell>
          <cell r="U215">
            <v>28000</v>
          </cell>
          <cell r="V215">
            <v>0</v>
          </cell>
          <cell r="W215">
            <v>0</v>
          </cell>
          <cell r="X215">
            <v>0</v>
          </cell>
          <cell r="Y215">
            <v>82000</v>
          </cell>
        </row>
        <row r="216">
          <cell r="D216">
            <v>50199</v>
          </cell>
          <cell r="E216" t="str">
            <v>Прочее</v>
          </cell>
          <cell r="F216" t="str">
            <v>Административно-хозяйственный отдел (Завод)</v>
          </cell>
          <cell r="G216" t="str">
            <v>Инвестиционная деятельность</v>
          </cell>
          <cell r="H216" t="str">
            <v>Выбытия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</row>
        <row r="217"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</row>
        <row r="218"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</row>
        <row r="219"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</row>
        <row r="220"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</row>
        <row r="221"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</row>
        <row r="222">
          <cell r="D222">
            <v>0</v>
          </cell>
          <cell r="E222">
            <v>0</v>
          </cell>
          <cell r="F222" t="str">
            <v>Группа технической поддержки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</row>
        <row r="223">
          <cell r="D223">
            <v>121961</v>
          </cell>
          <cell r="E223" t="str">
            <v>Ремонт и обслуживание оборудования (УСО)</v>
          </cell>
          <cell r="F223" t="str">
            <v>Группа технической поддержки</v>
          </cell>
          <cell r="G223" t="str">
            <v>Операционная деятельность</v>
          </cell>
          <cell r="H223" t="str">
            <v>Выбытия</v>
          </cell>
          <cell r="I223">
            <v>129482</v>
          </cell>
          <cell r="J223">
            <v>130000</v>
          </cell>
          <cell r="K223">
            <v>0</v>
          </cell>
          <cell r="L223">
            <v>259482</v>
          </cell>
          <cell r="M223">
            <v>120000</v>
          </cell>
          <cell r="N223">
            <v>180000</v>
          </cell>
          <cell r="O223">
            <v>123000</v>
          </cell>
          <cell r="P223">
            <v>230000</v>
          </cell>
          <cell r="Q223">
            <v>120000</v>
          </cell>
          <cell r="R223">
            <v>123000</v>
          </cell>
          <cell r="S223">
            <v>150000</v>
          </cell>
          <cell r="T223">
            <v>300000</v>
          </cell>
          <cell r="U223">
            <v>123000</v>
          </cell>
          <cell r="V223">
            <v>120000</v>
          </cell>
          <cell r="W223">
            <v>120000</v>
          </cell>
          <cell r="X223">
            <v>123000</v>
          </cell>
          <cell r="Y223">
            <v>1832000</v>
          </cell>
        </row>
        <row r="224">
          <cell r="D224">
            <v>121962</v>
          </cell>
          <cell r="E224" t="str">
            <v>Ремонт и обслуживание оборудования (МЗ)</v>
          </cell>
          <cell r="F224" t="str">
            <v>Группа технической поддержки</v>
          </cell>
          <cell r="G224" t="str">
            <v>Операционная деятельность</v>
          </cell>
          <cell r="H224" t="str">
            <v>Выбытия</v>
          </cell>
          <cell r="I224">
            <v>1098124.1200000001</v>
          </cell>
          <cell r="J224">
            <v>180000</v>
          </cell>
          <cell r="K224">
            <v>30000</v>
          </cell>
          <cell r="L224">
            <v>1308124.1200000001</v>
          </cell>
          <cell r="M224">
            <v>130000</v>
          </cell>
          <cell r="N224">
            <v>130000</v>
          </cell>
          <cell r="O224">
            <v>130000</v>
          </cell>
          <cell r="P224">
            <v>130000</v>
          </cell>
          <cell r="Q224">
            <v>130000</v>
          </cell>
          <cell r="R224">
            <v>130000</v>
          </cell>
          <cell r="S224">
            <v>130000</v>
          </cell>
          <cell r="T224">
            <v>130000</v>
          </cell>
          <cell r="U224">
            <v>130000</v>
          </cell>
          <cell r="V224">
            <v>130000</v>
          </cell>
          <cell r="W224">
            <v>130000</v>
          </cell>
          <cell r="X224">
            <v>130000</v>
          </cell>
          <cell r="Y224">
            <v>1560000</v>
          </cell>
        </row>
        <row r="225">
          <cell r="D225">
            <v>121963</v>
          </cell>
          <cell r="E225" t="str">
            <v>Ремонт и обслуживание инженерных сетей (УСО)</v>
          </cell>
          <cell r="F225" t="str">
            <v>Группа технической поддержки</v>
          </cell>
          <cell r="G225" t="str">
            <v>Операционная деятельность</v>
          </cell>
          <cell r="H225" t="str">
            <v>Выбытия</v>
          </cell>
          <cell r="I225">
            <v>615512</v>
          </cell>
          <cell r="J225">
            <v>100000</v>
          </cell>
          <cell r="K225">
            <v>100000</v>
          </cell>
          <cell r="L225">
            <v>815512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</row>
        <row r="226">
          <cell r="D226">
            <v>121965</v>
          </cell>
          <cell r="E226" t="str">
            <v>Ремонт и обслуживание зданий (ОПР) (УСО)</v>
          </cell>
          <cell r="F226" t="str">
            <v>Группа технической поддержки</v>
          </cell>
          <cell r="G226" t="str">
            <v>Операционная деятельность</v>
          </cell>
          <cell r="H226" t="str">
            <v>Выбытия</v>
          </cell>
          <cell r="I226">
            <v>80000</v>
          </cell>
          <cell r="J226">
            <v>80000</v>
          </cell>
          <cell r="K226">
            <v>80000</v>
          </cell>
          <cell r="L226">
            <v>240000</v>
          </cell>
          <cell r="M226">
            <v>170000</v>
          </cell>
          <cell r="N226">
            <v>290000</v>
          </cell>
          <cell r="O226">
            <v>190000</v>
          </cell>
          <cell r="P226">
            <v>190000</v>
          </cell>
          <cell r="Q226">
            <v>1040000</v>
          </cell>
          <cell r="R226">
            <v>920000</v>
          </cell>
          <cell r="S226">
            <v>220000</v>
          </cell>
          <cell r="T226">
            <v>290000</v>
          </cell>
          <cell r="U226">
            <v>190000</v>
          </cell>
          <cell r="V226">
            <v>190000</v>
          </cell>
          <cell r="W226">
            <v>290000</v>
          </cell>
          <cell r="X226">
            <v>140000</v>
          </cell>
          <cell r="Y226">
            <v>4120000</v>
          </cell>
        </row>
        <row r="227">
          <cell r="D227">
            <v>121966</v>
          </cell>
          <cell r="E227" t="str">
            <v>Ремонт и обслуживание зданий (ОПР) (МЗ)</v>
          </cell>
          <cell r="F227" t="str">
            <v>Группа технической поддержки</v>
          </cell>
          <cell r="G227" t="str">
            <v>Операционная деятельность</v>
          </cell>
          <cell r="H227" t="str">
            <v>Выбытия</v>
          </cell>
          <cell r="I227">
            <v>99999.951428571425</v>
          </cell>
          <cell r="J227">
            <v>-4.857142857144936E-2</v>
          </cell>
          <cell r="K227">
            <v>-4.857142857144936E-2</v>
          </cell>
          <cell r="L227">
            <v>99999.854285714275</v>
          </cell>
          <cell r="M227">
            <v>0</v>
          </cell>
          <cell r="N227">
            <v>60000</v>
          </cell>
          <cell r="O227">
            <v>0</v>
          </cell>
          <cell r="P227">
            <v>60000</v>
          </cell>
          <cell r="Q227">
            <v>0</v>
          </cell>
          <cell r="R227">
            <v>0</v>
          </cell>
          <cell r="S227">
            <v>60000</v>
          </cell>
          <cell r="T227">
            <v>0</v>
          </cell>
          <cell r="U227">
            <v>0</v>
          </cell>
          <cell r="V227">
            <v>60000</v>
          </cell>
          <cell r="W227">
            <v>0</v>
          </cell>
          <cell r="X227">
            <v>0</v>
          </cell>
          <cell r="Y227">
            <v>240000</v>
          </cell>
        </row>
        <row r="228">
          <cell r="D228">
            <v>12198001</v>
          </cell>
          <cell r="E228" t="str">
            <v>Инструмент</v>
          </cell>
          <cell r="F228" t="str">
            <v>Группа технической поддержки</v>
          </cell>
          <cell r="G228" t="str">
            <v>Операционная деятельность</v>
          </cell>
          <cell r="H228" t="str">
            <v>Выбытия</v>
          </cell>
          <cell r="I228">
            <v>249915.45</v>
          </cell>
          <cell r="J228">
            <v>30000</v>
          </cell>
          <cell r="K228">
            <v>45000</v>
          </cell>
          <cell r="L228">
            <v>324915.45</v>
          </cell>
          <cell r="M228">
            <v>40000</v>
          </cell>
          <cell r="N228">
            <v>40000</v>
          </cell>
          <cell r="O228">
            <v>40000</v>
          </cell>
          <cell r="P228">
            <v>40000</v>
          </cell>
          <cell r="Q228">
            <v>40000</v>
          </cell>
          <cell r="R228">
            <v>40000</v>
          </cell>
          <cell r="S228">
            <v>40000</v>
          </cell>
          <cell r="T228">
            <v>40000</v>
          </cell>
          <cell r="U228">
            <v>40000</v>
          </cell>
          <cell r="V228">
            <v>40000</v>
          </cell>
          <cell r="W228">
            <v>40000</v>
          </cell>
          <cell r="X228">
            <v>30000</v>
          </cell>
          <cell r="Y228">
            <v>470000</v>
          </cell>
        </row>
        <row r="229">
          <cell r="D229">
            <v>401</v>
          </cell>
          <cell r="E229" t="str">
            <v>Командировочные расходы</v>
          </cell>
          <cell r="F229" t="str">
            <v>Группа технической поддержки</v>
          </cell>
          <cell r="G229" t="str">
            <v>Операционная деятельность</v>
          </cell>
          <cell r="H229" t="str">
            <v>Выбытия</v>
          </cell>
          <cell r="I229">
            <v>72000</v>
          </cell>
          <cell r="J229">
            <v>0</v>
          </cell>
          <cell r="K229">
            <v>0</v>
          </cell>
          <cell r="L229">
            <v>72000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</row>
        <row r="230">
          <cell r="D230">
            <v>221226</v>
          </cell>
          <cell r="E230" t="str">
            <v>Прочее вспомогательное производственное оборудование</v>
          </cell>
          <cell r="F230" t="str">
            <v>Группа технической поддержки</v>
          </cell>
          <cell r="G230" t="str">
            <v>Инвестиционная деятельность</v>
          </cell>
          <cell r="H230" t="str">
            <v>Выбытия</v>
          </cell>
          <cell r="I230">
            <v>169999.90999999992</v>
          </cell>
          <cell r="J230">
            <v>0</v>
          </cell>
          <cell r="K230">
            <v>0</v>
          </cell>
          <cell r="L230">
            <v>169999.90999999992</v>
          </cell>
          <cell r="M230">
            <v>0</v>
          </cell>
          <cell r="N230">
            <v>0</v>
          </cell>
          <cell r="O230">
            <v>0</v>
          </cell>
          <cell r="P230">
            <v>170000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170000</v>
          </cell>
        </row>
        <row r="231"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</row>
        <row r="232"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</row>
        <row r="233"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</row>
        <row r="234"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</row>
        <row r="235"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</row>
        <row r="236"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</row>
        <row r="237"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</row>
        <row r="238"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</row>
        <row r="239"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</row>
        <row r="240"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</row>
        <row r="241"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</row>
        <row r="242"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</row>
        <row r="243"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</row>
        <row r="244">
          <cell r="D244">
            <v>20199</v>
          </cell>
          <cell r="E244" t="str">
            <v>Прочие материальные затраты</v>
          </cell>
          <cell r="F244" t="str">
            <v>Группа технической поддержки</v>
          </cell>
          <cell r="G244" t="str">
            <v>Операционная деятельность</v>
          </cell>
          <cell r="H244" t="str">
            <v>Выбытия</v>
          </cell>
          <cell r="I244">
            <v>1448039.5214285715</v>
          </cell>
          <cell r="J244">
            <v>209999.95142857142</v>
          </cell>
          <cell r="K244">
            <v>74999.951428571425</v>
          </cell>
          <cell r="L244">
            <v>1733039.4242857145</v>
          </cell>
          <cell r="M244">
            <v>170000</v>
          </cell>
          <cell r="N244">
            <v>230000</v>
          </cell>
          <cell r="O244">
            <v>170000</v>
          </cell>
          <cell r="P244">
            <v>230000</v>
          </cell>
          <cell r="Q244">
            <v>170000</v>
          </cell>
          <cell r="R244">
            <v>170000</v>
          </cell>
          <cell r="S244">
            <v>230000</v>
          </cell>
          <cell r="T244">
            <v>170000</v>
          </cell>
          <cell r="U244">
            <v>170000</v>
          </cell>
          <cell r="V244">
            <v>230000</v>
          </cell>
          <cell r="W244">
            <v>170000</v>
          </cell>
          <cell r="X244">
            <v>160000</v>
          </cell>
          <cell r="Y244">
            <v>2270000</v>
          </cell>
        </row>
        <row r="245">
          <cell r="D245">
            <v>20201</v>
          </cell>
          <cell r="E245" t="str">
            <v>Услуги подрядчиков по обслуживанию и ремонту оборудования</v>
          </cell>
          <cell r="F245" t="str">
            <v>Группа технической поддержки</v>
          </cell>
          <cell r="G245" t="str">
            <v>Операционная деятельность</v>
          </cell>
          <cell r="H245" t="str">
            <v>Выбытия</v>
          </cell>
          <cell r="I245">
            <v>744994</v>
          </cell>
          <cell r="J245">
            <v>230000</v>
          </cell>
          <cell r="K245">
            <v>100000</v>
          </cell>
          <cell r="L245">
            <v>1074994</v>
          </cell>
          <cell r="M245">
            <v>120000</v>
          </cell>
          <cell r="N245">
            <v>180000</v>
          </cell>
          <cell r="O245">
            <v>123000</v>
          </cell>
          <cell r="P245">
            <v>230000</v>
          </cell>
          <cell r="Q245">
            <v>120000</v>
          </cell>
          <cell r="R245">
            <v>123000</v>
          </cell>
          <cell r="S245">
            <v>150000</v>
          </cell>
          <cell r="T245">
            <v>300000</v>
          </cell>
          <cell r="U245">
            <v>123000</v>
          </cell>
          <cell r="V245">
            <v>120000</v>
          </cell>
          <cell r="W245">
            <v>120000</v>
          </cell>
          <cell r="X245">
            <v>123000</v>
          </cell>
          <cell r="Y245">
            <v>1832000</v>
          </cell>
        </row>
        <row r="246">
          <cell r="D246">
            <v>20299</v>
          </cell>
          <cell r="E246" t="str">
            <v>Прочие услуги производственного характера</v>
          </cell>
          <cell r="F246" t="str">
            <v>Группа технической поддержки</v>
          </cell>
          <cell r="G246" t="str">
            <v>Операционная деятельность</v>
          </cell>
          <cell r="H246" t="str">
            <v>Выбытия</v>
          </cell>
          <cell r="I246">
            <v>80000</v>
          </cell>
          <cell r="J246">
            <v>80000</v>
          </cell>
          <cell r="K246">
            <v>80000</v>
          </cell>
          <cell r="L246">
            <v>240000</v>
          </cell>
          <cell r="M246">
            <v>170000</v>
          </cell>
          <cell r="N246">
            <v>290000</v>
          </cell>
          <cell r="O246">
            <v>190000</v>
          </cell>
          <cell r="P246">
            <v>190000</v>
          </cell>
          <cell r="Q246">
            <v>1040000</v>
          </cell>
          <cell r="R246">
            <v>920000</v>
          </cell>
          <cell r="S246">
            <v>220000</v>
          </cell>
          <cell r="T246">
            <v>290000</v>
          </cell>
          <cell r="U246">
            <v>190000</v>
          </cell>
          <cell r="V246">
            <v>190000</v>
          </cell>
          <cell r="W246">
            <v>290000</v>
          </cell>
          <cell r="X246">
            <v>140000</v>
          </cell>
          <cell r="Y246">
            <v>4120000</v>
          </cell>
        </row>
        <row r="247">
          <cell r="D247">
            <v>20601</v>
          </cell>
          <cell r="E247" t="str">
            <v>Командировочные расходы</v>
          </cell>
          <cell r="F247" t="str">
            <v>Группа технической поддержки</v>
          </cell>
          <cell r="G247" t="str">
            <v>Операционная деятельность</v>
          </cell>
          <cell r="H247" t="str">
            <v>Выбытия</v>
          </cell>
          <cell r="I247">
            <v>72000</v>
          </cell>
          <cell r="J247">
            <v>0</v>
          </cell>
          <cell r="K247">
            <v>0</v>
          </cell>
          <cell r="L247">
            <v>72000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</row>
        <row r="248">
          <cell r="D248">
            <v>50102</v>
          </cell>
          <cell r="E248" t="str">
            <v>Вспомогательное оборудование</v>
          </cell>
          <cell r="F248" t="str">
            <v>Группа технической поддержки</v>
          </cell>
          <cell r="G248" t="str">
            <v>Инвестиционная деятельность</v>
          </cell>
          <cell r="H248" t="str">
            <v>Выбытия</v>
          </cell>
          <cell r="I248">
            <v>169999.90999999992</v>
          </cell>
          <cell r="J248">
            <v>0</v>
          </cell>
          <cell r="K248">
            <v>0</v>
          </cell>
          <cell r="L248">
            <v>169999.90999999992</v>
          </cell>
          <cell r="M248">
            <v>0</v>
          </cell>
          <cell r="N248">
            <v>0</v>
          </cell>
          <cell r="O248">
            <v>0</v>
          </cell>
          <cell r="P248">
            <v>170000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170000</v>
          </cell>
        </row>
        <row r="249"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</row>
        <row r="250"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</row>
        <row r="251"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</row>
        <row r="252"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</row>
        <row r="253"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</row>
        <row r="254"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</row>
        <row r="255">
          <cell r="D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</row>
        <row r="256"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</row>
        <row r="257"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</row>
        <row r="258"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</row>
        <row r="259"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</row>
        <row r="260">
          <cell r="D260">
            <v>0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</row>
        <row r="261"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</row>
        <row r="262"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</row>
        <row r="263"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</row>
        <row r="264">
          <cell r="D264">
            <v>0</v>
          </cell>
          <cell r="E264">
            <v>0</v>
          </cell>
          <cell r="F264" t="str">
            <v>Группа технического развития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</row>
        <row r="265">
          <cell r="D265">
            <v>12198001</v>
          </cell>
          <cell r="E265" t="str">
            <v>Инструмент</v>
          </cell>
          <cell r="F265" t="str">
            <v>Группа технического развития</v>
          </cell>
          <cell r="G265" t="str">
            <v>Операционная деятельность</v>
          </cell>
          <cell r="H265" t="str">
            <v>Выбытия</v>
          </cell>
          <cell r="I265">
            <v>15000</v>
          </cell>
          <cell r="J265">
            <v>0</v>
          </cell>
          <cell r="K265">
            <v>0</v>
          </cell>
          <cell r="L265">
            <v>15000</v>
          </cell>
          <cell r="M265">
            <v>6000000</v>
          </cell>
          <cell r="N265">
            <v>10175475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16175475</v>
          </cell>
        </row>
        <row r="266">
          <cell r="D266">
            <v>12198002</v>
          </cell>
          <cell r="E266" t="str">
            <v>Запчасти и материалы эксплуатационные</v>
          </cell>
          <cell r="F266" t="str">
            <v>Группа технического развития</v>
          </cell>
          <cell r="G266" t="str">
            <v>Операционная деятельность</v>
          </cell>
          <cell r="H266" t="str">
            <v>Выбытия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</row>
        <row r="267">
          <cell r="D267">
            <v>12198013</v>
          </cell>
          <cell r="E267" t="str">
            <v>Прочие материальные расходы (ОПР)</v>
          </cell>
          <cell r="F267" t="str">
            <v>Группа технического развития</v>
          </cell>
          <cell r="G267" t="str">
            <v>Операционная деятельность</v>
          </cell>
          <cell r="H267" t="str">
            <v>Выбытия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1655360.8087598921</v>
          </cell>
          <cell r="S267">
            <v>4966082.4262796761</v>
          </cell>
          <cell r="T267">
            <v>3310721.6175197843</v>
          </cell>
          <cell r="U267">
            <v>3310721.6175197843</v>
          </cell>
          <cell r="V267">
            <v>3310721.6175197843</v>
          </cell>
          <cell r="W267">
            <v>3310721.6175197843</v>
          </cell>
          <cell r="X267">
            <v>3310721.6175197843</v>
          </cell>
          <cell r="Y267">
            <v>23175051.322638489</v>
          </cell>
        </row>
        <row r="268">
          <cell r="D268">
            <v>12198014</v>
          </cell>
          <cell r="E268" t="str">
            <v>Прочие услуги производственного характера (ОПР)</v>
          </cell>
          <cell r="F268" t="str">
            <v>Группа технического развития</v>
          </cell>
          <cell r="G268" t="str">
            <v>Операционная деятельность</v>
          </cell>
          <cell r="H268" t="str">
            <v>Выбытия</v>
          </cell>
          <cell r="I268">
            <v>5000</v>
          </cell>
          <cell r="J268">
            <v>5000</v>
          </cell>
          <cell r="K268">
            <v>5000</v>
          </cell>
          <cell r="L268">
            <v>15000</v>
          </cell>
          <cell r="M268">
            <v>5000</v>
          </cell>
          <cell r="N268">
            <v>10000</v>
          </cell>
          <cell r="O268">
            <v>5000</v>
          </cell>
          <cell r="P268">
            <v>5000</v>
          </cell>
          <cell r="Q268">
            <v>5000</v>
          </cell>
          <cell r="R268">
            <v>2506465.1428571427</v>
          </cell>
          <cell r="S268">
            <v>7509395.4285714282</v>
          </cell>
          <cell r="T268">
            <v>5007930.2857142854</v>
          </cell>
          <cell r="U268">
            <v>5007930.2857142854</v>
          </cell>
          <cell r="V268">
            <v>5007930.2857142854</v>
          </cell>
          <cell r="W268">
            <v>5007930.2857142854</v>
          </cell>
          <cell r="X268">
            <v>5007930.2857142854</v>
          </cell>
          <cell r="Y268">
            <v>35085511.999999993</v>
          </cell>
        </row>
        <row r="269">
          <cell r="D269" t="str">
            <v>12198023</v>
          </cell>
          <cell r="E269" t="str">
            <v>Расходы на контроль качества (УСО)</v>
          </cell>
          <cell r="F269" t="str">
            <v>Группа технического развития</v>
          </cell>
          <cell r="G269" t="str">
            <v>Операционная деятельность</v>
          </cell>
          <cell r="H269" t="str">
            <v>Выбытия</v>
          </cell>
          <cell r="I269">
            <v>877766.17</v>
          </cell>
          <cell r="J269">
            <v>0</v>
          </cell>
          <cell r="K269">
            <v>0</v>
          </cell>
          <cell r="L269">
            <v>877766.17</v>
          </cell>
          <cell r="M269">
            <v>3998850</v>
          </cell>
          <cell r="N269">
            <v>5310000</v>
          </cell>
          <cell r="O269">
            <v>3673650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12982500</v>
          </cell>
        </row>
        <row r="270">
          <cell r="D270">
            <v>401</v>
          </cell>
          <cell r="E270" t="str">
            <v>Командировочные расходы</v>
          </cell>
          <cell r="F270" t="str">
            <v>Группа технического развития</v>
          </cell>
          <cell r="G270" t="str">
            <v>Операционная деятельность</v>
          </cell>
          <cell r="H270" t="str">
            <v>Выбытия</v>
          </cell>
          <cell r="I270">
            <v>111569</v>
          </cell>
          <cell r="J270">
            <v>0</v>
          </cell>
          <cell r="K270">
            <v>0</v>
          </cell>
          <cell r="L270">
            <v>111569</v>
          </cell>
          <cell r="M270">
            <v>0</v>
          </cell>
          <cell r="N270">
            <v>20600</v>
          </cell>
          <cell r="O270">
            <v>20600</v>
          </cell>
          <cell r="P270">
            <v>84400</v>
          </cell>
          <cell r="Q270">
            <v>20600</v>
          </cell>
          <cell r="R270">
            <v>20600</v>
          </cell>
          <cell r="S270">
            <v>0</v>
          </cell>
          <cell r="T270">
            <v>20600</v>
          </cell>
          <cell r="U270">
            <v>105000</v>
          </cell>
          <cell r="V270">
            <v>0</v>
          </cell>
          <cell r="W270">
            <v>0</v>
          </cell>
          <cell r="X270">
            <v>0</v>
          </cell>
          <cell r="Y270">
            <v>292400</v>
          </cell>
        </row>
        <row r="271">
          <cell r="D271">
            <v>402</v>
          </cell>
          <cell r="E271" t="str">
            <v>Представительские расходы</v>
          </cell>
          <cell r="F271" t="str">
            <v>Группа технического развития</v>
          </cell>
          <cell r="G271" t="str">
            <v>Операционная деятельность</v>
          </cell>
          <cell r="H271" t="str">
            <v>Выбытия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</row>
        <row r="272">
          <cell r="D272" t="str">
            <v>603-1</v>
          </cell>
          <cell r="E272" t="str">
            <v>канцелярские товары</v>
          </cell>
          <cell r="F272" t="str">
            <v>Группа технического развития</v>
          </cell>
          <cell r="G272" t="str">
            <v>Операционная деятельность</v>
          </cell>
          <cell r="H272" t="str">
            <v>Выбытия</v>
          </cell>
          <cell r="I272">
            <v>9000</v>
          </cell>
          <cell r="J272">
            <v>9000</v>
          </cell>
          <cell r="K272">
            <v>10000</v>
          </cell>
          <cell r="L272">
            <v>28000</v>
          </cell>
          <cell r="M272">
            <v>0</v>
          </cell>
          <cell r="N272">
            <v>0</v>
          </cell>
          <cell r="O272">
            <v>9000</v>
          </cell>
          <cell r="P272">
            <v>0</v>
          </cell>
          <cell r="Q272">
            <v>0</v>
          </cell>
          <cell r="R272">
            <v>0</v>
          </cell>
          <cell r="S272">
            <v>9000</v>
          </cell>
          <cell r="T272">
            <v>0</v>
          </cell>
          <cell r="U272">
            <v>0</v>
          </cell>
          <cell r="V272">
            <v>0</v>
          </cell>
          <cell r="W272">
            <v>9000</v>
          </cell>
          <cell r="X272">
            <v>0</v>
          </cell>
          <cell r="Y272">
            <v>27000</v>
          </cell>
        </row>
        <row r="273">
          <cell r="D273">
            <v>1203</v>
          </cell>
          <cell r="E273" t="str">
            <v>Услуги регистраторов, нотариальные услуги</v>
          </cell>
          <cell r="F273" t="str">
            <v>Группа технического развития</v>
          </cell>
          <cell r="G273" t="str">
            <v>Операционная деятельность</v>
          </cell>
          <cell r="H273" t="str">
            <v>Выбытия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1000</v>
          </cell>
          <cell r="O273">
            <v>0</v>
          </cell>
          <cell r="P273">
            <v>0</v>
          </cell>
          <cell r="Q273">
            <v>1000</v>
          </cell>
          <cell r="R273">
            <v>0</v>
          </cell>
          <cell r="S273">
            <v>0</v>
          </cell>
          <cell r="T273">
            <v>1000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3000</v>
          </cell>
        </row>
        <row r="274">
          <cell r="D274">
            <v>221120</v>
          </cell>
          <cell r="E274" t="str">
            <v>Проектно-изыскательские работы и разрешительная документация (инвестиции в здания)</v>
          </cell>
          <cell r="F274" t="str">
            <v>Группа технического развития</v>
          </cell>
          <cell r="G274" t="str">
            <v>Инвестиционная деятельность</v>
          </cell>
          <cell r="H274" t="str">
            <v>Выбытия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90000</v>
          </cell>
          <cell r="V274">
            <v>0</v>
          </cell>
          <cell r="W274">
            <v>0</v>
          </cell>
          <cell r="X274">
            <v>0</v>
          </cell>
          <cell r="Y274">
            <v>90000</v>
          </cell>
        </row>
        <row r="275">
          <cell r="D275">
            <v>221140</v>
          </cell>
          <cell r="E275" t="str">
            <v>СМР + пуско-наладочные работы (инвестиции в здания)</v>
          </cell>
          <cell r="F275" t="str">
            <v>Группа технического развития</v>
          </cell>
          <cell r="G275" t="str">
            <v>Инвестиционная деятельность</v>
          </cell>
          <cell r="H275" t="str">
            <v>Выбытия</v>
          </cell>
          <cell r="I275">
            <v>0</v>
          </cell>
          <cell r="J275">
            <v>0</v>
          </cell>
          <cell r="K275">
            <v>26045</v>
          </cell>
          <cell r="L275">
            <v>26045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30405</v>
          </cell>
          <cell r="Y275">
            <v>30405</v>
          </cell>
        </row>
        <row r="276">
          <cell r="D276">
            <v>221210</v>
          </cell>
          <cell r="E276" t="str">
            <v>Основное производственное оборудование</v>
          </cell>
          <cell r="F276" t="str">
            <v>Группа технического развития</v>
          </cell>
          <cell r="G276" t="str">
            <v>Инвестиционная деятельность</v>
          </cell>
          <cell r="H276" t="str">
            <v>Выбытия</v>
          </cell>
          <cell r="I276">
            <v>2232847.8190660002</v>
          </cell>
          <cell r="J276">
            <v>-8192658.8849490006</v>
          </cell>
          <cell r="K276">
            <v>12836920</v>
          </cell>
          <cell r="L276">
            <v>6877108.9341169996</v>
          </cell>
          <cell r="M276">
            <v>651611485.57455993</v>
          </cell>
          <cell r="N276">
            <v>87096343.021600008</v>
          </cell>
          <cell r="O276">
            <v>48085043.510800004</v>
          </cell>
          <cell r="P276">
            <v>37075688.804639995</v>
          </cell>
          <cell r="Q276">
            <v>273320712.08640003</v>
          </cell>
          <cell r="R276">
            <v>95758624.060000002</v>
          </cell>
          <cell r="S276">
            <v>9550150</v>
          </cell>
          <cell r="T276">
            <v>835973092.48000002</v>
          </cell>
          <cell r="U276">
            <v>135040036</v>
          </cell>
          <cell r="V276">
            <v>290666230.39999998</v>
          </cell>
          <cell r="W276">
            <v>71454510</v>
          </cell>
          <cell r="X276">
            <v>82659137</v>
          </cell>
          <cell r="Y276">
            <v>2618291052.9380002</v>
          </cell>
        </row>
        <row r="277">
          <cell r="D277">
            <v>221226</v>
          </cell>
          <cell r="E277" t="str">
            <v>Прочее вспомогательное производственное оборудование</v>
          </cell>
          <cell r="F277" t="str">
            <v>Группа технического развития</v>
          </cell>
          <cell r="G277" t="str">
            <v>Инвестиционная деятельность</v>
          </cell>
          <cell r="H277" t="str">
            <v>Выбытия</v>
          </cell>
          <cell r="I277">
            <v>12278224.86105</v>
          </cell>
          <cell r="J277">
            <v>0</v>
          </cell>
          <cell r="K277">
            <v>149100</v>
          </cell>
          <cell r="L277">
            <v>12427324.86105</v>
          </cell>
          <cell r="M277">
            <v>4596231.9829500001</v>
          </cell>
          <cell r="N277">
            <v>76050000.043583572</v>
          </cell>
          <cell r="O277">
            <v>9472000.0078450367</v>
          </cell>
          <cell r="P277">
            <v>1615125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146013.97999999998</v>
          </cell>
          <cell r="Y277">
            <v>91879371.014378622</v>
          </cell>
        </row>
        <row r="278"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</row>
        <row r="279"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</row>
        <row r="280">
          <cell r="D280">
            <v>0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</row>
        <row r="281">
          <cell r="D281">
            <v>0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</row>
        <row r="282">
          <cell r="D282">
            <v>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</row>
        <row r="283">
          <cell r="D283">
            <v>0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</row>
        <row r="284">
          <cell r="D284">
            <v>0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</row>
        <row r="285">
          <cell r="D285">
            <v>0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</row>
        <row r="286">
          <cell r="D286">
            <v>20101</v>
          </cell>
          <cell r="E286" t="str">
            <v>Сырье и основные материалы</v>
          </cell>
          <cell r="F286" t="str">
            <v>Группа технического развития</v>
          </cell>
          <cell r="G286" t="str">
            <v>Операционная деятельность</v>
          </cell>
          <cell r="H286" t="str">
            <v>Выбытия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1655360.8087598921</v>
          </cell>
          <cell r="S286">
            <v>4966082.4262796761</v>
          </cell>
          <cell r="T286">
            <v>3310721.6175197843</v>
          </cell>
          <cell r="U286">
            <v>3310721.6175197843</v>
          </cell>
          <cell r="V286">
            <v>3310721.6175197843</v>
          </cell>
          <cell r="W286">
            <v>3310721.6175197843</v>
          </cell>
          <cell r="X286">
            <v>3310721.6175197843</v>
          </cell>
          <cell r="Y286">
            <v>23175051.322638489</v>
          </cell>
        </row>
        <row r="287">
          <cell r="D287">
            <v>20199</v>
          </cell>
          <cell r="E287" t="str">
            <v>Прочие материальные затраты</v>
          </cell>
          <cell r="F287" t="str">
            <v>Группа технического развития</v>
          </cell>
          <cell r="G287" t="str">
            <v>Операционная деятельность</v>
          </cell>
          <cell r="H287" t="str">
            <v>Выбытия</v>
          </cell>
          <cell r="I287">
            <v>24000</v>
          </cell>
          <cell r="J287">
            <v>9000</v>
          </cell>
          <cell r="K287">
            <v>10000</v>
          </cell>
          <cell r="L287">
            <v>43000</v>
          </cell>
          <cell r="M287">
            <v>6000000</v>
          </cell>
          <cell r="N287">
            <v>10175475</v>
          </cell>
          <cell r="O287">
            <v>9000</v>
          </cell>
          <cell r="P287">
            <v>0</v>
          </cell>
          <cell r="Q287">
            <v>0</v>
          </cell>
          <cell r="R287">
            <v>0</v>
          </cell>
          <cell r="S287">
            <v>9000</v>
          </cell>
          <cell r="T287">
            <v>0</v>
          </cell>
          <cell r="U287">
            <v>0</v>
          </cell>
          <cell r="V287">
            <v>0</v>
          </cell>
          <cell r="W287">
            <v>9000</v>
          </cell>
          <cell r="X287">
            <v>0</v>
          </cell>
          <cell r="Y287">
            <v>16202475</v>
          </cell>
        </row>
        <row r="288">
          <cell r="D288">
            <v>20299</v>
          </cell>
          <cell r="E288" t="str">
            <v>Прочие услуги производственного характера</v>
          </cell>
          <cell r="F288" t="str">
            <v>Группа технического развития</v>
          </cell>
          <cell r="G288" t="str">
            <v>Операционная деятельность</v>
          </cell>
          <cell r="H288" t="str">
            <v>Выбытия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2501465.1428571427</v>
          </cell>
          <cell r="S288">
            <v>7504395.4285714282</v>
          </cell>
          <cell r="T288">
            <v>5002930.2857142854</v>
          </cell>
          <cell r="U288">
            <v>5002930.2857142854</v>
          </cell>
          <cell r="V288">
            <v>5002930.2857142854</v>
          </cell>
          <cell r="W288">
            <v>5002930.2857142854</v>
          </cell>
          <cell r="X288">
            <v>5002930.2857142854</v>
          </cell>
          <cell r="Y288">
            <v>35020511.999999993</v>
          </cell>
        </row>
        <row r="289">
          <cell r="D289">
            <v>20515</v>
          </cell>
          <cell r="E289" t="str">
            <v>Услуги регистраторов, нотариальные услуги, сертификация</v>
          </cell>
          <cell r="F289" t="str">
            <v>Группа технического развития</v>
          </cell>
          <cell r="G289" t="str">
            <v>Операционная деятельность</v>
          </cell>
          <cell r="H289" t="str">
            <v>Выбытия</v>
          </cell>
          <cell r="I289">
            <v>877766.17</v>
          </cell>
          <cell r="J289">
            <v>0</v>
          </cell>
          <cell r="K289">
            <v>0</v>
          </cell>
          <cell r="L289">
            <v>877766.17</v>
          </cell>
          <cell r="M289">
            <v>3998850</v>
          </cell>
          <cell r="N289">
            <v>5311000</v>
          </cell>
          <cell r="O289">
            <v>3673650</v>
          </cell>
          <cell r="P289">
            <v>0</v>
          </cell>
          <cell r="Q289">
            <v>1000</v>
          </cell>
          <cell r="R289">
            <v>0</v>
          </cell>
          <cell r="S289">
            <v>0</v>
          </cell>
          <cell r="T289">
            <v>1000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12985500</v>
          </cell>
        </row>
        <row r="290">
          <cell r="D290">
            <v>20601</v>
          </cell>
          <cell r="E290" t="str">
            <v>Командировочные расходы</v>
          </cell>
          <cell r="F290" t="str">
            <v>Группа технического развития</v>
          </cell>
          <cell r="G290" t="str">
            <v>Операционная деятельность</v>
          </cell>
          <cell r="H290" t="str">
            <v>Выбытия</v>
          </cell>
          <cell r="I290">
            <v>111569</v>
          </cell>
          <cell r="J290">
            <v>0</v>
          </cell>
          <cell r="K290">
            <v>0</v>
          </cell>
          <cell r="L290">
            <v>111569</v>
          </cell>
          <cell r="M290">
            <v>0</v>
          </cell>
          <cell r="N290">
            <v>20600</v>
          </cell>
          <cell r="O290">
            <v>20600</v>
          </cell>
          <cell r="P290">
            <v>84400</v>
          </cell>
          <cell r="Q290">
            <v>20600</v>
          </cell>
          <cell r="R290">
            <v>20600</v>
          </cell>
          <cell r="S290">
            <v>0</v>
          </cell>
          <cell r="T290">
            <v>20600</v>
          </cell>
          <cell r="U290">
            <v>105000</v>
          </cell>
          <cell r="V290">
            <v>0</v>
          </cell>
          <cell r="W290">
            <v>0</v>
          </cell>
          <cell r="X290">
            <v>0</v>
          </cell>
          <cell r="Y290">
            <v>292400</v>
          </cell>
        </row>
        <row r="291">
          <cell r="D291">
            <v>20602</v>
          </cell>
          <cell r="E291" t="str">
            <v>Представительские расходы</v>
          </cell>
          <cell r="F291" t="str">
            <v>Группа технического развития</v>
          </cell>
          <cell r="G291" t="str">
            <v>Операционная деятельность</v>
          </cell>
          <cell r="H291" t="str">
            <v>Выбытия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</row>
        <row r="292">
          <cell r="D292">
            <v>22600</v>
          </cell>
          <cell r="E292" t="str">
            <v>Расходы на развитие</v>
          </cell>
          <cell r="F292" t="str">
            <v>Группа технического развития</v>
          </cell>
          <cell r="G292" t="str">
            <v>Операционная деятельность</v>
          </cell>
          <cell r="H292" t="str">
            <v>Выбытия</v>
          </cell>
          <cell r="I292">
            <v>5000</v>
          </cell>
          <cell r="J292">
            <v>5000</v>
          </cell>
          <cell r="K292">
            <v>5000</v>
          </cell>
          <cell r="L292">
            <v>15000</v>
          </cell>
          <cell r="M292">
            <v>5000</v>
          </cell>
          <cell r="N292">
            <v>10000</v>
          </cell>
          <cell r="O292">
            <v>5000</v>
          </cell>
          <cell r="P292">
            <v>5000</v>
          </cell>
          <cell r="Q292">
            <v>5000</v>
          </cell>
          <cell r="R292">
            <v>5000</v>
          </cell>
          <cell r="S292">
            <v>5000</v>
          </cell>
          <cell r="T292">
            <v>5000</v>
          </cell>
          <cell r="U292">
            <v>5000</v>
          </cell>
          <cell r="V292">
            <v>5000</v>
          </cell>
          <cell r="W292">
            <v>5000</v>
          </cell>
          <cell r="X292">
            <v>5000</v>
          </cell>
          <cell r="Y292">
            <v>65000</v>
          </cell>
        </row>
        <row r="293">
          <cell r="D293">
            <v>50101</v>
          </cell>
          <cell r="E293" t="str">
            <v>Основное оборудование</v>
          </cell>
          <cell r="F293" t="str">
            <v>Группа технического развития</v>
          </cell>
          <cell r="G293" t="str">
            <v>Инвестиционная деятельность</v>
          </cell>
          <cell r="H293" t="str">
            <v>Выбытия</v>
          </cell>
          <cell r="I293">
            <v>2232847.8190660002</v>
          </cell>
          <cell r="J293">
            <v>-8192658.8849490006</v>
          </cell>
          <cell r="K293">
            <v>12836920</v>
          </cell>
          <cell r="L293">
            <v>6877108.9341169996</v>
          </cell>
          <cell r="M293">
            <v>651611485.57455993</v>
          </cell>
          <cell r="N293">
            <v>87096343.021600008</v>
          </cell>
          <cell r="O293">
            <v>48085043.510800004</v>
          </cell>
          <cell r="P293">
            <v>37075688.804639995</v>
          </cell>
          <cell r="Q293">
            <v>273320712.08640003</v>
          </cell>
          <cell r="R293">
            <v>95758624.060000002</v>
          </cell>
          <cell r="S293">
            <v>9550150</v>
          </cell>
          <cell r="T293">
            <v>835973092.48000002</v>
          </cell>
          <cell r="U293">
            <v>135040036</v>
          </cell>
          <cell r="V293">
            <v>290666230.39999998</v>
          </cell>
          <cell r="W293">
            <v>71454510</v>
          </cell>
          <cell r="X293">
            <v>82659137</v>
          </cell>
          <cell r="Y293">
            <v>2618291052.9380002</v>
          </cell>
        </row>
        <row r="294">
          <cell r="D294">
            <v>50102</v>
          </cell>
          <cell r="E294" t="str">
            <v>Вспомогательное оборудование</v>
          </cell>
          <cell r="F294" t="str">
            <v>Группа технического развития</v>
          </cell>
          <cell r="G294" t="str">
            <v>Инвестиционная деятельность</v>
          </cell>
          <cell r="H294" t="str">
            <v>Выбытия</v>
          </cell>
          <cell r="I294">
            <v>12278224.86105</v>
          </cell>
          <cell r="J294">
            <v>0</v>
          </cell>
          <cell r="K294">
            <v>149100</v>
          </cell>
          <cell r="L294">
            <v>12427324.86105</v>
          </cell>
          <cell r="M294">
            <v>4596231.9829500001</v>
          </cell>
          <cell r="N294">
            <v>76050000.043583572</v>
          </cell>
          <cell r="O294">
            <v>9472000.0078450367</v>
          </cell>
          <cell r="P294">
            <v>1615125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146013.97999999998</v>
          </cell>
          <cell r="Y294">
            <v>91879371.014378622</v>
          </cell>
        </row>
        <row r="295">
          <cell r="D295">
            <v>50701</v>
          </cell>
          <cell r="E295" t="str">
            <v>Проектирование (строительные работы)</v>
          </cell>
          <cell r="F295" t="str">
            <v>Группа технического развития</v>
          </cell>
          <cell r="G295" t="str">
            <v>Инвестиционная деятельность</v>
          </cell>
          <cell r="H295" t="str">
            <v>Выбытия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90000</v>
          </cell>
          <cell r="V295">
            <v>0</v>
          </cell>
          <cell r="W295">
            <v>0</v>
          </cell>
          <cell r="X295">
            <v>0</v>
          </cell>
          <cell r="Y295">
            <v>90000</v>
          </cell>
        </row>
        <row r="296">
          <cell r="D296">
            <v>50703</v>
          </cell>
          <cell r="E296" t="str">
            <v>Прочие СМР (строительные работы)</v>
          </cell>
          <cell r="F296" t="str">
            <v>Группа технического развития</v>
          </cell>
          <cell r="G296" t="str">
            <v>Инвестиционная деятельность</v>
          </cell>
          <cell r="H296" t="str">
            <v>Выбытия</v>
          </cell>
          <cell r="I296">
            <v>0</v>
          </cell>
          <cell r="J296">
            <v>0</v>
          </cell>
          <cell r="K296">
            <v>26045</v>
          </cell>
          <cell r="L296">
            <v>26045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30405</v>
          </cell>
          <cell r="Y296">
            <v>30405</v>
          </cell>
        </row>
        <row r="297">
          <cell r="D297">
            <v>0</v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</row>
        <row r="298">
          <cell r="D298">
            <v>0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</row>
        <row r="299">
          <cell r="D299">
            <v>0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</row>
        <row r="300"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</row>
        <row r="301">
          <cell r="D301">
            <v>0</v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</row>
        <row r="302">
          <cell r="D302">
            <v>0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</row>
        <row r="303"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</row>
        <row r="304"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</row>
        <row r="305">
          <cell r="D305">
            <v>0</v>
          </cell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</row>
        <row r="306">
          <cell r="D306">
            <v>0</v>
          </cell>
          <cell r="E306">
            <v>0</v>
          </cell>
          <cell r="F306" t="str">
            <v>Коммерческий департамент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</row>
        <row r="307">
          <cell r="D307">
            <v>1111</v>
          </cell>
          <cell r="E307" t="str">
            <v>Поступления от продажи произведенных модулей</v>
          </cell>
          <cell r="F307" t="str">
            <v>Коммерческий департамент</v>
          </cell>
          <cell r="G307" t="str">
            <v>Операционная деятельность</v>
          </cell>
          <cell r="H307" t="str">
            <v>Поступления</v>
          </cell>
          <cell r="I307">
            <v>798794859.05000007</v>
          </cell>
          <cell r="J307">
            <v>806436425.63</v>
          </cell>
          <cell r="K307">
            <v>1857477862.3299999</v>
          </cell>
          <cell r="L307">
            <v>3462709147.0100002</v>
          </cell>
          <cell r="M307">
            <v>0</v>
          </cell>
          <cell r="N307">
            <v>87600000</v>
          </cell>
          <cell r="O307">
            <v>0</v>
          </cell>
          <cell r="P307">
            <v>1967010323.3013186</v>
          </cell>
          <cell r="Q307">
            <v>1245774495.3346012</v>
          </cell>
          <cell r="R307">
            <v>0</v>
          </cell>
          <cell r="S307">
            <v>2605496231.7199998</v>
          </cell>
          <cell r="T307">
            <v>194219920.95300001</v>
          </cell>
          <cell r="U307">
            <v>171470252.03615999</v>
          </cell>
          <cell r="V307">
            <v>3434141405.6830001</v>
          </cell>
          <cell r="W307">
            <v>903385030.6349231</v>
          </cell>
          <cell r="X307">
            <v>0</v>
          </cell>
          <cell r="Y307">
            <v>10609097659.663004</v>
          </cell>
        </row>
        <row r="308">
          <cell r="D308" t="str">
            <v>1118</v>
          </cell>
          <cell r="E308" t="str">
            <v>Поступления от перепродажи</v>
          </cell>
          <cell r="F308" t="str">
            <v>Коммерческий департамент</v>
          </cell>
          <cell r="G308" t="str">
            <v>Операционная деятельность</v>
          </cell>
          <cell r="H308" t="str">
            <v>Поступления</v>
          </cell>
          <cell r="I308">
            <v>115383600</v>
          </cell>
          <cell r="J308">
            <v>360000</v>
          </cell>
          <cell r="K308">
            <v>498725935.45521301</v>
          </cell>
          <cell r="L308">
            <v>614469535.45521307</v>
          </cell>
          <cell r="M308">
            <v>544744498.20000041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544744498.20000041</v>
          </cell>
        </row>
        <row r="309">
          <cell r="D309">
            <v>1147</v>
          </cell>
          <cell r="E309" t="str">
            <v>Прочие поступления</v>
          </cell>
          <cell r="F309" t="str">
            <v>Коммерческий департамент</v>
          </cell>
          <cell r="G309" t="str">
            <v>Операционная деятельность</v>
          </cell>
          <cell r="H309" t="str">
            <v>Поступления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605998.44000000006</v>
          </cell>
          <cell r="Y309">
            <v>605998.44000000006</v>
          </cell>
        </row>
        <row r="310">
          <cell r="D310" t="str">
            <v>1225</v>
          </cell>
          <cell r="E310" t="str">
            <v>Товары для перепродажи</v>
          </cell>
          <cell r="F310" t="str">
            <v>Коммерческий департамент</v>
          </cell>
          <cell r="G310" t="str">
            <v>Операционная деятельность</v>
          </cell>
          <cell r="H310" t="str">
            <v>Выбытия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124223746.2716351</v>
          </cell>
          <cell r="Q310">
            <v>387257773.98514307</v>
          </cell>
          <cell r="R310">
            <v>322025585.17953652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833507105.4363147</v>
          </cell>
        </row>
        <row r="311">
          <cell r="D311">
            <v>401</v>
          </cell>
          <cell r="E311" t="str">
            <v>Командировочные расходы</v>
          </cell>
          <cell r="F311" t="str">
            <v>Коммерческий департамент</v>
          </cell>
          <cell r="G311" t="str">
            <v>Операционная деятельность</v>
          </cell>
          <cell r="H311" t="str">
            <v>Выбытия</v>
          </cell>
          <cell r="I311">
            <v>418300</v>
          </cell>
          <cell r="J311">
            <v>0</v>
          </cell>
          <cell r="K311">
            <v>0</v>
          </cell>
          <cell r="L311">
            <v>418300</v>
          </cell>
          <cell r="M311">
            <v>55200</v>
          </cell>
          <cell r="N311">
            <v>163900</v>
          </cell>
          <cell r="O311">
            <v>163900</v>
          </cell>
          <cell r="P311">
            <v>163900</v>
          </cell>
          <cell r="Q311">
            <v>163900</v>
          </cell>
          <cell r="R311">
            <v>237400</v>
          </cell>
          <cell r="S311">
            <v>163900</v>
          </cell>
          <cell r="T311">
            <v>163900</v>
          </cell>
          <cell r="U311">
            <v>163900</v>
          </cell>
          <cell r="V311">
            <v>163900</v>
          </cell>
          <cell r="W311">
            <v>163900</v>
          </cell>
          <cell r="X311">
            <v>163900</v>
          </cell>
          <cell r="Y311">
            <v>1931600</v>
          </cell>
        </row>
        <row r="312">
          <cell r="D312">
            <v>402</v>
          </cell>
          <cell r="E312" t="str">
            <v>Представительские расходы</v>
          </cell>
          <cell r="F312" t="str">
            <v>Коммерческий департамент</v>
          </cell>
          <cell r="G312" t="str">
            <v>Операционная деятельность</v>
          </cell>
          <cell r="H312" t="str">
            <v>Выбытия</v>
          </cell>
          <cell r="I312">
            <v>45000</v>
          </cell>
          <cell r="J312">
            <v>0</v>
          </cell>
          <cell r="K312">
            <v>0</v>
          </cell>
          <cell r="L312">
            <v>45000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</row>
        <row r="313">
          <cell r="D313" t="str">
            <v>601-5</v>
          </cell>
          <cell r="E313" t="str">
            <v>оформление и обустройство офисов</v>
          </cell>
          <cell r="F313" t="str">
            <v>Коммерческий департамент</v>
          </cell>
          <cell r="G313" t="str">
            <v>Операционная деятельность</v>
          </cell>
          <cell r="H313" t="str">
            <v>Выбытия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</row>
        <row r="314">
          <cell r="D314">
            <v>602</v>
          </cell>
          <cell r="E314" t="str">
            <v>Услуги коммунального хозяйства</v>
          </cell>
          <cell r="F314" t="str">
            <v>Коммерческий департамент</v>
          </cell>
          <cell r="G314" t="str">
            <v>Операционная деятельность</v>
          </cell>
          <cell r="H314" t="str">
            <v>Выбытия</v>
          </cell>
          <cell r="I314">
            <v>10000</v>
          </cell>
          <cell r="J314">
            <v>0</v>
          </cell>
          <cell r="K314">
            <v>0</v>
          </cell>
          <cell r="L314">
            <v>10000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</row>
        <row r="315">
          <cell r="D315">
            <v>701</v>
          </cell>
          <cell r="E315" t="str">
            <v>Аренда офиса</v>
          </cell>
          <cell r="F315" t="str">
            <v>Коммерческий департамент</v>
          </cell>
          <cell r="G315" t="str">
            <v>Операционная деятельность</v>
          </cell>
          <cell r="H315" t="str">
            <v>Выбытия</v>
          </cell>
          <cell r="I315">
            <v>203500.00000000003</v>
          </cell>
          <cell r="J315">
            <v>0</v>
          </cell>
          <cell r="K315">
            <v>0</v>
          </cell>
          <cell r="L315">
            <v>203500.00000000003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</row>
        <row r="316">
          <cell r="D316">
            <v>802</v>
          </cell>
          <cell r="E316" t="str">
            <v>Аренда машин / проездные</v>
          </cell>
          <cell r="F316" t="str">
            <v>Коммерческий департамент</v>
          </cell>
          <cell r="G316" t="str">
            <v>Операционная деятельность</v>
          </cell>
          <cell r="H316" t="str">
            <v>Выбытия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5600</v>
          </cell>
          <cell r="N316">
            <v>5600</v>
          </cell>
          <cell r="O316">
            <v>5600</v>
          </cell>
          <cell r="P316">
            <v>5600</v>
          </cell>
          <cell r="Q316">
            <v>5600</v>
          </cell>
          <cell r="R316">
            <v>5600</v>
          </cell>
          <cell r="S316">
            <v>5600</v>
          </cell>
          <cell r="T316">
            <v>5600</v>
          </cell>
          <cell r="U316">
            <v>5600</v>
          </cell>
          <cell r="V316">
            <v>5600</v>
          </cell>
          <cell r="W316">
            <v>5600</v>
          </cell>
          <cell r="X316">
            <v>5600</v>
          </cell>
          <cell r="Y316">
            <v>67200</v>
          </cell>
        </row>
        <row r="317">
          <cell r="D317">
            <v>1004</v>
          </cell>
          <cell r="E317" t="str">
            <v>Почтово-телеграфные и курьерские расходы</v>
          </cell>
          <cell r="F317" t="str">
            <v>Коммерческий департамент</v>
          </cell>
          <cell r="G317" t="str">
            <v>Операционная деятельность</v>
          </cell>
          <cell r="H317" t="str">
            <v>Выбытия</v>
          </cell>
          <cell r="I317">
            <v>20000</v>
          </cell>
          <cell r="J317">
            <v>0</v>
          </cell>
          <cell r="K317">
            <v>0</v>
          </cell>
          <cell r="L317">
            <v>20000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</row>
        <row r="318">
          <cell r="D318">
            <v>1202</v>
          </cell>
          <cell r="E318" t="str">
            <v>Юридические услуги</v>
          </cell>
          <cell r="F318" t="str">
            <v>Коммерческий департамент</v>
          </cell>
          <cell r="G318" t="str">
            <v>Операционная деятельность</v>
          </cell>
          <cell r="H318" t="str">
            <v>Выбытия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30000</v>
          </cell>
          <cell r="O318">
            <v>0</v>
          </cell>
          <cell r="P318">
            <v>0</v>
          </cell>
          <cell r="Q318">
            <v>100000</v>
          </cell>
          <cell r="R318">
            <v>0</v>
          </cell>
          <cell r="S318">
            <v>0</v>
          </cell>
          <cell r="T318">
            <v>0</v>
          </cell>
          <cell r="U318">
            <v>100000</v>
          </cell>
          <cell r="V318">
            <v>0</v>
          </cell>
          <cell r="W318">
            <v>0</v>
          </cell>
          <cell r="X318">
            <v>0</v>
          </cell>
          <cell r="Y318">
            <v>230000</v>
          </cell>
        </row>
        <row r="319">
          <cell r="D319">
            <v>1203</v>
          </cell>
          <cell r="E319" t="str">
            <v>Услуги регистраторов, нотариальные услуги</v>
          </cell>
          <cell r="F319" t="str">
            <v>Коммерческий департамент</v>
          </cell>
          <cell r="G319" t="str">
            <v>Операционная деятельность</v>
          </cell>
          <cell r="H319" t="str">
            <v>Выбытия</v>
          </cell>
          <cell r="I319">
            <v>15000</v>
          </cell>
          <cell r="J319">
            <v>0</v>
          </cell>
          <cell r="K319">
            <v>0</v>
          </cell>
          <cell r="L319">
            <v>15000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</row>
        <row r="320">
          <cell r="D320">
            <v>1204</v>
          </cell>
          <cell r="E320" t="str">
            <v>Консультационно-информационные услуги</v>
          </cell>
          <cell r="F320" t="str">
            <v>Коммерческий департамент</v>
          </cell>
          <cell r="G320" t="str">
            <v>Операционная деятельность</v>
          </cell>
          <cell r="H320" t="str">
            <v>Выбытия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1400000</v>
          </cell>
          <cell r="O320">
            <v>500000</v>
          </cell>
          <cell r="P320">
            <v>500000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2400000</v>
          </cell>
        </row>
        <row r="321">
          <cell r="D321" t="str">
            <v>1301-4</v>
          </cell>
          <cell r="E321" t="str">
            <v>прочие (реклама)</v>
          </cell>
          <cell r="F321" t="str">
            <v>Коммерческий департамент</v>
          </cell>
          <cell r="G321" t="str">
            <v>Операционная деятельность</v>
          </cell>
          <cell r="H321" t="str">
            <v>Выбытия</v>
          </cell>
          <cell r="I321">
            <v>100000</v>
          </cell>
          <cell r="J321">
            <v>0</v>
          </cell>
          <cell r="K321">
            <v>0</v>
          </cell>
          <cell r="L321">
            <v>100000</v>
          </cell>
          <cell r="M321">
            <v>0</v>
          </cell>
          <cell r="N321">
            <v>300000</v>
          </cell>
          <cell r="O321">
            <v>100000</v>
          </cell>
          <cell r="P321">
            <v>0</v>
          </cell>
          <cell r="Q321">
            <v>100000</v>
          </cell>
          <cell r="R321">
            <v>100000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600000</v>
          </cell>
        </row>
        <row r="322">
          <cell r="D322">
            <v>1504</v>
          </cell>
          <cell r="E322" t="str">
            <v>Программное обеспечение</v>
          </cell>
          <cell r="F322" t="str">
            <v>Коммерческий департамент</v>
          </cell>
          <cell r="G322" t="str">
            <v>Операционная деятельность</v>
          </cell>
          <cell r="H322" t="str">
            <v>Выбытия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</row>
        <row r="323">
          <cell r="D323">
            <v>1241</v>
          </cell>
          <cell r="E323" t="str">
            <v>Расходы на хранение</v>
          </cell>
          <cell r="F323" t="str">
            <v>Коммерческий департамент</v>
          </cell>
          <cell r="G323" t="str">
            <v>Операционная деятельность</v>
          </cell>
          <cell r="H323" t="str">
            <v>Выбытия</v>
          </cell>
          <cell r="I323">
            <v>1751850</v>
          </cell>
          <cell r="J323">
            <v>1000000</v>
          </cell>
          <cell r="K323">
            <v>1500000</v>
          </cell>
          <cell r="L323">
            <v>4251850</v>
          </cell>
          <cell r="M323">
            <v>1500000</v>
          </cell>
          <cell r="N323">
            <v>500000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2000000</v>
          </cell>
        </row>
        <row r="324">
          <cell r="D324">
            <v>1242</v>
          </cell>
          <cell r="E324" t="str">
            <v>Расходы на доставку</v>
          </cell>
          <cell r="F324" t="str">
            <v>Коммерческий департамент</v>
          </cell>
          <cell r="G324" t="str">
            <v>Операционная деятельность</v>
          </cell>
          <cell r="H324" t="str">
            <v>Выбытия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13269000</v>
          </cell>
          <cell r="N324">
            <v>6635000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19904000</v>
          </cell>
        </row>
        <row r="325">
          <cell r="D325" t="str">
            <v>1243</v>
          </cell>
          <cell r="E325" t="str">
            <v>Расходы на страхование</v>
          </cell>
          <cell r="F325" t="str">
            <v>Коммерческий департамент</v>
          </cell>
          <cell r="G325" t="str">
            <v>Операционная деятельность</v>
          </cell>
          <cell r="H325" t="str">
            <v>Выбытия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243000</v>
          </cell>
          <cell r="N325">
            <v>121000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364000</v>
          </cell>
        </row>
        <row r="326">
          <cell r="D326">
            <v>2113</v>
          </cell>
          <cell r="E326" t="str">
            <v>Поступления от продажи солнечных парков</v>
          </cell>
          <cell r="F326" t="str">
            <v>Коммерческий департамент</v>
          </cell>
          <cell r="G326" t="str">
            <v>Инвестиционная деятельность</v>
          </cell>
          <cell r="H326" t="str">
            <v>Поступления</v>
          </cell>
          <cell r="I326">
            <v>19825698.149999999</v>
          </cell>
          <cell r="J326">
            <v>0</v>
          </cell>
          <cell r="K326">
            <v>0</v>
          </cell>
          <cell r="L326">
            <v>19825698.149999999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</row>
        <row r="327">
          <cell r="D327">
            <v>221332</v>
          </cell>
          <cell r="E327" t="str">
            <v>Инверторное оборудование (инвестиции в парки)</v>
          </cell>
          <cell r="F327" t="str">
            <v>Коммерческий департамент</v>
          </cell>
          <cell r="G327" t="str">
            <v>Инвестиционная деятельность</v>
          </cell>
          <cell r="H327" t="str">
            <v>Выбытия</v>
          </cell>
          <cell r="I327">
            <v>148000</v>
          </cell>
          <cell r="J327">
            <v>0</v>
          </cell>
          <cell r="K327">
            <v>0</v>
          </cell>
          <cell r="L327">
            <v>148000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</row>
        <row r="328">
          <cell r="D328">
            <v>221333</v>
          </cell>
          <cell r="E328" t="str">
            <v>Опорные конструкции (инвестиции в парки)</v>
          </cell>
          <cell r="F328" t="str">
            <v>Коммерческий департамент</v>
          </cell>
          <cell r="G328" t="str">
            <v>Инвестиционная деятельность</v>
          </cell>
          <cell r="H328" t="str">
            <v>Выбытия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  <cell r="Y328">
            <v>0</v>
          </cell>
        </row>
        <row r="329">
          <cell r="D329">
            <v>221334</v>
          </cell>
          <cell r="E329" t="str">
            <v>Кабельная обвязка (инвестиции в парки)</v>
          </cell>
          <cell r="F329" t="str">
            <v>Коммерческий департамент</v>
          </cell>
          <cell r="G329" t="str">
            <v>Инвестиционная деятельность</v>
          </cell>
          <cell r="H329" t="str">
            <v>Выбытия</v>
          </cell>
          <cell r="I329">
            <v>1212591.5999999999</v>
          </cell>
          <cell r="J329">
            <v>0</v>
          </cell>
          <cell r="K329">
            <v>0</v>
          </cell>
          <cell r="L329">
            <v>1212591.5999999999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</row>
        <row r="330">
          <cell r="D330">
            <v>221335</v>
          </cell>
          <cell r="E330" t="str">
            <v>Логистика (инвестиции в парки)</v>
          </cell>
          <cell r="F330" t="str">
            <v>Коммерческий департамент</v>
          </cell>
          <cell r="G330" t="str">
            <v>Инвестиционная деятельность</v>
          </cell>
          <cell r="H330" t="str">
            <v>Выбытия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300000</v>
          </cell>
          <cell r="P330">
            <v>0</v>
          </cell>
          <cell r="Q330">
            <v>0</v>
          </cell>
          <cell r="R330">
            <v>300000</v>
          </cell>
          <cell r="S330">
            <v>0</v>
          </cell>
          <cell r="T330">
            <v>0</v>
          </cell>
          <cell r="U330">
            <v>300000</v>
          </cell>
          <cell r="V330">
            <v>0</v>
          </cell>
          <cell r="W330">
            <v>0</v>
          </cell>
          <cell r="X330">
            <v>300000</v>
          </cell>
          <cell r="Y330">
            <v>1200000</v>
          </cell>
        </row>
        <row r="331">
          <cell r="D331">
            <v>221336</v>
          </cell>
          <cell r="E331" t="str">
            <v>Прочее оборудование и материалы (инвестиции в парки)</v>
          </cell>
          <cell r="F331" t="str">
            <v>Коммерческий департамент</v>
          </cell>
          <cell r="G331" t="str">
            <v>Инвестиционная деятельность</v>
          </cell>
          <cell r="H331" t="str">
            <v>Выбытия</v>
          </cell>
          <cell r="I331">
            <v>107474.4</v>
          </cell>
          <cell r="J331">
            <v>0</v>
          </cell>
          <cell r="K331">
            <v>0</v>
          </cell>
          <cell r="L331">
            <v>107474.4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</row>
        <row r="332">
          <cell r="D332">
            <v>221340</v>
          </cell>
          <cell r="E332" t="str">
            <v>СМР + пуско-наладочные работы (инвестиции в парки)</v>
          </cell>
          <cell r="F332" t="str">
            <v>Коммерческий департамент</v>
          </cell>
          <cell r="G332" t="str">
            <v>Инвестиционная деятельность</v>
          </cell>
          <cell r="H332" t="str">
            <v>Выбытия</v>
          </cell>
          <cell r="I332">
            <v>2141700</v>
          </cell>
          <cell r="J332">
            <v>0</v>
          </cell>
          <cell r="K332">
            <v>0</v>
          </cell>
          <cell r="L332">
            <v>2141700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</row>
        <row r="333">
          <cell r="D333">
            <v>0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</row>
        <row r="334">
          <cell r="D334">
            <v>0</v>
          </cell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</row>
        <row r="335">
          <cell r="D335">
            <v>0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</row>
        <row r="336">
          <cell r="D336">
            <v>0</v>
          </cell>
          <cell r="E336">
            <v>0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</row>
        <row r="337">
          <cell r="D337">
            <v>0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</row>
        <row r="338">
          <cell r="D338">
            <v>10101</v>
          </cell>
          <cell r="E338" t="str">
            <v>Поступления от реализации нанопродукции на внутреннем рынке</v>
          </cell>
          <cell r="F338" t="str">
            <v>Коммерческий департамент</v>
          </cell>
          <cell r="G338" t="str">
            <v>Операционная деятельность</v>
          </cell>
          <cell r="H338" t="str">
            <v>Поступления</v>
          </cell>
          <cell r="I338">
            <v>798794859.05000007</v>
          </cell>
          <cell r="J338">
            <v>806436425.63</v>
          </cell>
          <cell r="K338">
            <v>1844600662.3299999</v>
          </cell>
          <cell r="L338">
            <v>3449831947.0100002</v>
          </cell>
          <cell r="M338">
            <v>0</v>
          </cell>
          <cell r="N338">
            <v>0</v>
          </cell>
          <cell r="O338">
            <v>0</v>
          </cell>
          <cell r="P338">
            <v>1967010323.3013186</v>
          </cell>
          <cell r="Q338">
            <v>1245774495.3346012</v>
          </cell>
          <cell r="R338">
            <v>0</v>
          </cell>
          <cell r="S338">
            <v>2605496231.7199998</v>
          </cell>
          <cell r="T338">
            <v>194219920.95300001</v>
          </cell>
          <cell r="U338">
            <v>171470252.03615999</v>
          </cell>
          <cell r="V338">
            <v>3434141405.6830001</v>
          </cell>
          <cell r="W338">
            <v>903385030.6349231</v>
          </cell>
          <cell r="X338">
            <v>0</v>
          </cell>
          <cell r="Y338">
            <v>10521497659.663004</v>
          </cell>
        </row>
        <row r="339">
          <cell r="D339">
            <v>10102</v>
          </cell>
          <cell r="E339" t="str">
            <v>Поступления от реализации нанопродукции на экспорт</v>
          </cell>
          <cell r="F339" t="str">
            <v>Коммерческий департамент</v>
          </cell>
          <cell r="G339" t="str">
            <v>Операционная деятельность</v>
          </cell>
          <cell r="H339" t="str">
            <v>Поступления</v>
          </cell>
          <cell r="I339">
            <v>0</v>
          </cell>
          <cell r="J339">
            <v>0</v>
          </cell>
          <cell r="K339">
            <v>12877200</v>
          </cell>
          <cell r="L339">
            <v>12877200</v>
          </cell>
          <cell r="M339">
            <v>0</v>
          </cell>
          <cell r="N339">
            <v>87600000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87600000</v>
          </cell>
        </row>
        <row r="340">
          <cell r="D340">
            <v>10199</v>
          </cell>
          <cell r="E340" t="str">
            <v>Поступления от прочей реализации</v>
          </cell>
          <cell r="F340" t="str">
            <v>Коммерческий департамент</v>
          </cell>
          <cell r="G340" t="str">
            <v>Операционная деятельность</v>
          </cell>
          <cell r="H340" t="str">
            <v>Поступления</v>
          </cell>
          <cell r="I340">
            <v>115383600</v>
          </cell>
          <cell r="J340">
            <v>360000</v>
          </cell>
          <cell r="K340">
            <v>498725935.45521301</v>
          </cell>
          <cell r="L340">
            <v>614469535.45521307</v>
          </cell>
          <cell r="M340">
            <v>544744498.20000041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544744498.20000041</v>
          </cell>
        </row>
        <row r="341">
          <cell r="D341">
            <v>19900</v>
          </cell>
          <cell r="E341" t="str">
            <v>Прочие поступления по операционной деятельности</v>
          </cell>
          <cell r="F341" t="str">
            <v>Коммерческий департамент</v>
          </cell>
          <cell r="G341" t="str">
            <v>Операционная деятельность</v>
          </cell>
          <cell r="H341" t="str">
            <v>Поступления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605998.44000000006</v>
          </cell>
          <cell r="Y341">
            <v>605998.44000000006</v>
          </cell>
        </row>
        <row r="342">
          <cell r="D342">
            <v>20502</v>
          </cell>
          <cell r="E342" t="str">
            <v>Коммунальные услуги</v>
          </cell>
          <cell r="F342" t="str">
            <v>Коммерческий департамент</v>
          </cell>
          <cell r="G342" t="str">
            <v>Операционная деятельность</v>
          </cell>
          <cell r="H342" t="str">
            <v>Выбытия</v>
          </cell>
          <cell r="I342">
            <v>10000</v>
          </cell>
          <cell r="J342">
            <v>0</v>
          </cell>
          <cell r="K342">
            <v>0</v>
          </cell>
          <cell r="L342">
            <v>10000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</row>
        <row r="343">
          <cell r="D343">
            <v>20507</v>
          </cell>
          <cell r="E343" t="str">
            <v>Консультационные услуги (семинары)</v>
          </cell>
          <cell r="F343" t="str">
            <v>Коммерческий департамент</v>
          </cell>
          <cell r="G343" t="str">
            <v>Операционная деятельность</v>
          </cell>
          <cell r="H343" t="str">
            <v>Выбытия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1400000</v>
          </cell>
          <cell r="O343">
            <v>500000</v>
          </cell>
          <cell r="P343">
            <v>500000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2400000</v>
          </cell>
        </row>
        <row r="344">
          <cell r="D344" t="str">
            <v>20501.04</v>
          </cell>
          <cell r="E344" t="str">
            <v xml:space="preserve">Почтово-телеграфные и курьерские расходы </v>
          </cell>
          <cell r="F344" t="str">
            <v>Коммерческий департамент</v>
          </cell>
          <cell r="G344" t="str">
            <v>Операционная деятельность</v>
          </cell>
          <cell r="H344" t="str">
            <v>Выбытия</v>
          </cell>
          <cell r="I344">
            <v>20000</v>
          </cell>
          <cell r="J344">
            <v>0</v>
          </cell>
          <cell r="K344">
            <v>0</v>
          </cell>
          <cell r="L344">
            <v>20000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  <cell r="Y344">
            <v>0</v>
          </cell>
        </row>
        <row r="345">
          <cell r="D345" t="str">
            <v>20509.01</v>
          </cell>
          <cell r="E345" t="str">
            <v>Рекламно-информационные расходы</v>
          </cell>
          <cell r="F345" t="str">
            <v>Коммерческий департамент</v>
          </cell>
          <cell r="G345" t="str">
            <v>Операционная деятельность</v>
          </cell>
          <cell r="H345" t="str">
            <v>Выбытия</v>
          </cell>
          <cell r="I345">
            <v>100000</v>
          </cell>
          <cell r="J345">
            <v>0</v>
          </cell>
          <cell r="K345">
            <v>0</v>
          </cell>
          <cell r="L345">
            <v>100000</v>
          </cell>
          <cell r="M345">
            <v>0</v>
          </cell>
          <cell r="N345">
            <v>300000</v>
          </cell>
          <cell r="O345">
            <v>100000</v>
          </cell>
          <cell r="P345">
            <v>0</v>
          </cell>
          <cell r="Q345">
            <v>100000</v>
          </cell>
          <cell r="R345">
            <v>100000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  <cell r="X345">
            <v>0</v>
          </cell>
          <cell r="Y345">
            <v>600000</v>
          </cell>
        </row>
        <row r="346">
          <cell r="D346" t="str">
            <v>20509.02</v>
          </cell>
          <cell r="E346" t="str">
            <v>Участие на выставках и семинарах</v>
          </cell>
          <cell r="F346" t="str">
            <v>Коммерческий департамент</v>
          </cell>
          <cell r="G346" t="str">
            <v>Операционная деятельность</v>
          </cell>
          <cell r="H346" t="str">
            <v>Выбытия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  <cell r="X346">
            <v>0</v>
          </cell>
          <cell r="Y346">
            <v>0</v>
          </cell>
        </row>
        <row r="347">
          <cell r="D347" t="str">
            <v>20511.02</v>
          </cell>
          <cell r="E347" t="str">
            <v>Обустройство офиса</v>
          </cell>
          <cell r="F347" t="str">
            <v>Коммерческий департамент</v>
          </cell>
          <cell r="G347" t="str">
            <v>Операционная деятельность</v>
          </cell>
          <cell r="H347" t="str">
            <v>Выбытия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</row>
        <row r="348">
          <cell r="D348" t="str">
            <v>20512.02</v>
          </cell>
          <cell r="E348" t="str">
            <v xml:space="preserve">Аренда машин </v>
          </cell>
          <cell r="F348" t="str">
            <v>Коммерческий департамент</v>
          </cell>
          <cell r="G348" t="str">
            <v>Операционная деятельность</v>
          </cell>
          <cell r="H348" t="str">
            <v>Выбытия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5600</v>
          </cell>
          <cell r="N348">
            <v>5600</v>
          </cell>
          <cell r="O348">
            <v>5600</v>
          </cell>
          <cell r="P348">
            <v>5600</v>
          </cell>
          <cell r="Q348">
            <v>5600</v>
          </cell>
          <cell r="R348">
            <v>5600</v>
          </cell>
          <cell r="S348">
            <v>5600</v>
          </cell>
          <cell r="T348">
            <v>5600</v>
          </cell>
          <cell r="U348">
            <v>5600</v>
          </cell>
          <cell r="V348">
            <v>5600</v>
          </cell>
          <cell r="W348">
            <v>5600</v>
          </cell>
          <cell r="X348">
            <v>5600</v>
          </cell>
          <cell r="Y348">
            <v>67200</v>
          </cell>
        </row>
        <row r="349">
          <cell r="D349">
            <v>20514</v>
          </cell>
          <cell r="E349" t="str">
            <v>Услуги по организации переводов</v>
          </cell>
          <cell r="F349" t="str">
            <v>Коммерческий департамент</v>
          </cell>
          <cell r="G349" t="str">
            <v>Операционная деятельность</v>
          </cell>
          <cell r="H349" t="str">
            <v>Выбытия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30000</v>
          </cell>
          <cell r="O349">
            <v>0</v>
          </cell>
          <cell r="P349">
            <v>0</v>
          </cell>
          <cell r="Q349">
            <v>100000</v>
          </cell>
          <cell r="R349">
            <v>0</v>
          </cell>
          <cell r="S349">
            <v>0</v>
          </cell>
          <cell r="T349">
            <v>0</v>
          </cell>
          <cell r="U349">
            <v>100000</v>
          </cell>
          <cell r="V349">
            <v>0</v>
          </cell>
          <cell r="W349">
            <v>0</v>
          </cell>
          <cell r="X349">
            <v>0</v>
          </cell>
          <cell r="Y349">
            <v>230000</v>
          </cell>
        </row>
        <row r="350">
          <cell r="D350">
            <v>20515</v>
          </cell>
          <cell r="E350" t="str">
            <v>Услуги регистраторов, нотариальные услуги, сертификация</v>
          </cell>
          <cell r="F350" t="str">
            <v>Коммерческий департамент</v>
          </cell>
          <cell r="G350" t="str">
            <v>Операционная деятельность</v>
          </cell>
          <cell r="H350" t="str">
            <v>Выбытия</v>
          </cell>
          <cell r="I350">
            <v>15000</v>
          </cell>
          <cell r="J350">
            <v>0</v>
          </cell>
          <cell r="K350">
            <v>0</v>
          </cell>
          <cell r="L350">
            <v>15000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</row>
        <row r="351">
          <cell r="D351">
            <v>20601</v>
          </cell>
          <cell r="E351" t="str">
            <v>Командировочные расходы</v>
          </cell>
          <cell r="F351" t="str">
            <v>Коммерческий департамент</v>
          </cell>
          <cell r="G351" t="str">
            <v>Операционная деятельность</v>
          </cell>
          <cell r="H351" t="str">
            <v>Выбытия</v>
          </cell>
          <cell r="I351">
            <v>418300</v>
          </cell>
          <cell r="J351">
            <v>0</v>
          </cell>
          <cell r="K351">
            <v>0</v>
          </cell>
          <cell r="L351">
            <v>418300</v>
          </cell>
          <cell r="M351">
            <v>55200</v>
          </cell>
          <cell r="N351">
            <v>163900</v>
          </cell>
          <cell r="O351">
            <v>163900</v>
          </cell>
          <cell r="P351">
            <v>163900</v>
          </cell>
          <cell r="Q351">
            <v>163900</v>
          </cell>
          <cell r="R351">
            <v>237400</v>
          </cell>
          <cell r="S351">
            <v>163900</v>
          </cell>
          <cell r="T351">
            <v>163900</v>
          </cell>
          <cell r="U351">
            <v>163900</v>
          </cell>
          <cell r="V351">
            <v>163900</v>
          </cell>
          <cell r="W351">
            <v>163900</v>
          </cell>
          <cell r="X351">
            <v>163900</v>
          </cell>
          <cell r="Y351">
            <v>1931600</v>
          </cell>
        </row>
        <row r="352">
          <cell r="D352">
            <v>20602</v>
          </cell>
          <cell r="E352" t="str">
            <v>Представительские расходы</v>
          </cell>
          <cell r="F352" t="str">
            <v>Коммерческий департамент</v>
          </cell>
          <cell r="G352" t="str">
            <v>Операционная деятельность</v>
          </cell>
          <cell r="H352" t="str">
            <v>Выбытия</v>
          </cell>
          <cell r="I352">
            <v>45000</v>
          </cell>
          <cell r="J352">
            <v>0</v>
          </cell>
          <cell r="K352">
            <v>0</v>
          </cell>
          <cell r="L352">
            <v>45000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W352">
            <v>0</v>
          </cell>
          <cell r="X352">
            <v>0</v>
          </cell>
          <cell r="Y352">
            <v>0</v>
          </cell>
        </row>
        <row r="353">
          <cell r="D353">
            <v>20700</v>
          </cell>
          <cell r="E353" t="str">
            <v>Арендная плата по направлениям (арендодателям)</v>
          </cell>
          <cell r="F353" t="str">
            <v>Коммерческий департамент</v>
          </cell>
          <cell r="G353" t="str">
            <v>Операционная деятельность</v>
          </cell>
          <cell r="H353" t="str">
            <v>Выбытия</v>
          </cell>
          <cell r="I353">
            <v>203500.00000000003</v>
          </cell>
          <cell r="J353">
            <v>0</v>
          </cell>
          <cell r="K353">
            <v>0</v>
          </cell>
          <cell r="L353">
            <v>203500.00000000003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</row>
        <row r="354">
          <cell r="D354">
            <v>22600</v>
          </cell>
          <cell r="E354" t="str">
            <v>Расходы на развитие</v>
          </cell>
          <cell r="F354" t="str">
            <v>Коммерческий департамент</v>
          </cell>
          <cell r="G354" t="str">
            <v>Операционная деятельность</v>
          </cell>
          <cell r="H354" t="str">
            <v>Выбытия</v>
          </cell>
          <cell r="I354">
            <v>1751850</v>
          </cell>
          <cell r="J354">
            <v>1000000</v>
          </cell>
          <cell r="K354">
            <v>1500000</v>
          </cell>
          <cell r="L354">
            <v>4251850</v>
          </cell>
          <cell r="M354">
            <v>15012000</v>
          </cell>
          <cell r="N354">
            <v>7256000</v>
          </cell>
          <cell r="O354">
            <v>0</v>
          </cell>
          <cell r="P354">
            <v>124223746.2716351</v>
          </cell>
          <cell r="Q354">
            <v>387257773.98514307</v>
          </cell>
          <cell r="R354">
            <v>322025585.17953652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Y354">
            <v>855775105.4363147</v>
          </cell>
        </row>
        <row r="355">
          <cell r="D355">
            <v>40100</v>
          </cell>
          <cell r="E355" t="str">
            <v>Поступления от реализации основных средств</v>
          </cell>
          <cell r="F355" t="str">
            <v>Коммерческий департамент</v>
          </cell>
          <cell r="G355" t="str">
            <v>Инвестиционная деятельность</v>
          </cell>
          <cell r="H355" t="str">
            <v>Поступления</v>
          </cell>
          <cell r="I355">
            <v>19825698.149999999</v>
          </cell>
          <cell r="J355">
            <v>0</v>
          </cell>
          <cell r="K355">
            <v>0</v>
          </cell>
          <cell r="L355">
            <v>19825698.149999999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</row>
        <row r="356">
          <cell r="D356">
            <v>50201</v>
          </cell>
          <cell r="E356" t="str">
            <v>Приобретение программного обеспечения</v>
          </cell>
          <cell r="F356" t="str">
            <v>Коммерческий департамент</v>
          </cell>
          <cell r="G356" t="str">
            <v>Инвестиционная деятельность</v>
          </cell>
          <cell r="H356" t="str">
            <v>Выбытия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</row>
        <row r="357">
          <cell r="D357" t="str">
            <v>50801</v>
          </cell>
          <cell r="E357" t="str">
            <v>Оборудование (затраты на развитие)</v>
          </cell>
          <cell r="F357" t="str">
            <v>Коммерческий департамент</v>
          </cell>
          <cell r="G357" t="str">
            <v>Инвестиционная деятельность</v>
          </cell>
          <cell r="H357" t="str">
            <v>Выбытия</v>
          </cell>
          <cell r="I357">
            <v>1468065.9999999998</v>
          </cell>
          <cell r="J357">
            <v>0</v>
          </cell>
          <cell r="K357">
            <v>0</v>
          </cell>
          <cell r="L357">
            <v>1468065.9999999998</v>
          </cell>
          <cell r="M357">
            <v>0</v>
          </cell>
          <cell r="N357">
            <v>0</v>
          </cell>
          <cell r="O357">
            <v>300000</v>
          </cell>
          <cell r="P357">
            <v>0</v>
          </cell>
          <cell r="Q357">
            <v>0</v>
          </cell>
          <cell r="R357">
            <v>300000</v>
          </cell>
          <cell r="S357">
            <v>0</v>
          </cell>
          <cell r="T357">
            <v>0</v>
          </cell>
          <cell r="U357">
            <v>300000</v>
          </cell>
          <cell r="V357">
            <v>0</v>
          </cell>
          <cell r="W357">
            <v>0</v>
          </cell>
          <cell r="X357">
            <v>300000</v>
          </cell>
          <cell r="Y357">
            <v>1200000</v>
          </cell>
        </row>
        <row r="358">
          <cell r="D358" t="str">
            <v>50802</v>
          </cell>
          <cell r="E358" t="str">
            <v>СМР (затраты на развитие)</v>
          </cell>
          <cell r="F358" t="str">
            <v>Коммерческий департамент</v>
          </cell>
          <cell r="G358" t="str">
            <v>Инвестиционная деятельность</v>
          </cell>
          <cell r="H358" t="str">
            <v>Выбытия</v>
          </cell>
          <cell r="I358">
            <v>2141700</v>
          </cell>
          <cell r="J358">
            <v>0</v>
          </cell>
          <cell r="K358">
            <v>0</v>
          </cell>
          <cell r="L358">
            <v>2141700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  <cell r="X358">
            <v>0</v>
          </cell>
          <cell r="Y358">
            <v>0</v>
          </cell>
        </row>
        <row r="359">
          <cell r="D359">
            <v>0</v>
          </cell>
          <cell r="E359">
            <v>0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0</v>
          </cell>
          <cell r="W359">
            <v>0</v>
          </cell>
          <cell r="X359">
            <v>0</v>
          </cell>
          <cell r="Y359">
            <v>0</v>
          </cell>
        </row>
        <row r="360">
          <cell r="D360">
            <v>0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</row>
        <row r="361">
          <cell r="D361">
            <v>0</v>
          </cell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</row>
        <row r="362">
          <cell r="D362">
            <v>0</v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</row>
        <row r="363">
          <cell r="D363">
            <v>0</v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</row>
        <row r="364">
          <cell r="D364">
            <v>0</v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</row>
        <row r="365">
          <cell r="D365">
            <v>0</v>
          </cell>
          <cell r="E365">
            <v>0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</row>
        <row r="366">
          <cell r="D366">
            <v>0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</row>
        <row r="367">
          <cell r="D367">
            <v>0</v>
          </cell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</row>
        <row r="368">
          <cell r="D368">
            <v>0</v>
          </cell>
          <cell r="E368">
            <v>0</v>
          </cell>
          <cell r="F368" t="str">
            <v>Служба КИПиА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</row>
        <row r="369">
          <cell r="D369">
            <v>121963</v>
          </cell>
          <cell r="E369" t="str">
            <v>Ремонт и обслуживание инженерных сетей (УСО)</v>
          </cell>
          <cell r="F369" t="str">
            <v>Служба КИПиА</v>
          </cell>
          <cell r="G369" t="str">
            <v>Операционная деятельность</v>
          </cell>
          <cell r="H369" t="str">
            <v>Выбытия</v>
          </cell>
          <cell r="I369">
            <v>0</v>
          </cell>
          <cell r="J369">
            <v>0</v>
          </cell>
          <cell r="K369">
            <v>66879.61</v>
          </cell>
          <cell r="L369">
            <v>66879.61</v>
          </cell>
          <cell r="M369">
            <v>0</v>
          </cell>
          <cell r="N369">
            <v>0</v>
          </cell>
          <cell r="O369">
            <v>200000</v>
          </cell>
          <cell r="P369">
            <v>0</v>
          </cell>
          <cell r="Q369">
            <v>0</v>
          </cell>
          <cell r="R369">
            <v>300000</v>
          </cell>
          <cell r="S369">
            <v>0</v>
          </cell>
          <cell r="T369">
            <v>0</v>
          </cell>
          <cell r="U369">
            <v>300000</v>
          </cell>
          <cell r="V369">
            <v>0</v>
          </cell>
          <cell r="W369">
            <v>0</v>
          </cell>
          <cell r="X369">
            <v>200000</v>
          </cell>
          <cell r="Y369">
            <v>1000000</v>
          </cell>
        </row>
        <row r="370">
          <cell r="D370">
            <v>121964</v>
          </cell>
          <cell r="E370" t="str">
            <v>Ремонт и обслуживание инженерных сетей (МЗ)</v>
          </cell>
          <cell r="F370" t="str">
            <v>Служба КИПиА</v>
          </cell>
          <cell r="G370" t="str">
            <v>Операционная деятельность</v>
          </cell>
          <cell r="H370" t="str">
            <v>Выбытия</v>
          </cell>
          <cell r="I370">
            <v>471581</v>
          </cell>
          <cell r="J370">
            <v>400325.88</v>
          </cell>
          <cell r="K370">
            <v>100000</v>
          </cell>
          <cell r="L370">
            <v>971906.88</v>
          </cell>
          <cell r="M370">
            <v>100000</v>
          </cell>
          <cell r="N370">
            <v>150000</v>
          </cell>
          <cell r="O370">
            <v>150000</v>
          </cell>
          <cell r="P370">
            <v>100000</v>
          </cell>
          <cell r="Q370">
            <v>200000</v>
          </cell>
          <cell r="R370">
            <v>200000</v>
          </cell>
          <cell r="S370">
            <v>100000</v>
          </cell>
          <cell r="T370">
            <v>200000</v>
          </cell>
          <cell r="U370">
            <v>200000</v>
          </cell>
          <cell r="V370">
            <v>100000</v>
          </cell>
          <cell r="W370">
            <v>200000</v>
          </cell>
          <cell r="X370">
            <v>100000</v>
          </cell>
          <cell r="Y370">
            <v>1800000</v>
          </cell>
        </row>
        <row r="371">
          <cell r="D371">
            <v>12198001</v>
          </cell>
          <cell r="E371" t="str">
            <v>Инструмент</v>
          </cell>
          <cell r="F371" t="str">
            <v>Служба КИПиА</v>
          </cell>
          <cell r="G371" t="str">
            <v>Операционная деятельность</v>
          </cell>
          <cell r="H371" t="str">
            <v>Выбытия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</row>
        <row r="372">
          <cell r="D372">
            <v>12198006</v>
          </cell>
          <cell r="E372" t="str">
            <v>Аренда (ОПР)</v>
          </cell>
          <cell r="F372" t="str">
            <v>Служба КИПиА</v>
          </cell>
          <cell r="G372" t="str">
            <v>Операционная деятельность</v>
          </cell>
          <cell r="H372" t="str">
            <v>Выбытия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1770</v>
          </cell>
          <cell r="N372">
            <v>1770</v>
          </cell>
          <cell r="O372">
            <v>1770</v>
          </cell>
          <cell r="P372">
            <v>1770</v>
          </cell>
          <cell r="Q372">
            <v>1770</v>
          </cell>
          <cell r="R372">
            <v>1770</v>
          </cell>
          <cell r="S372">
            <v>2000</v>
          </cell>
          <cell r="T372">
            <v>2000</v>
          </cell>
          <cell r="U372">
            <v>2000</v>
          </cell>
          <cell r="V372">
            <v>2000</v>
          </cell>
          <cell r="W372">
            <v>2000</v>
          </cell>
          <cell r="X372">
            <v>2000</v>
          </cell>
          <cell r="Y372">
            <v>22620</v>
          </cell>
        </row>
        <row r="373">
          <cell r="D373">
            <v>12198012</v>
          </cell>
          <cell r="E373" t="str">
            <v>Метрология оборудования</v>
          </cell>
          <cell r="F373" t="str">
            <v>Служба КИПиА</v>
          </cell>
          <cell r="G373" t="str">
            <v>Операционная деятельность</v>
          </cell>
          <cell r="H373" t="str">
            <v>Выбытия</v>
          </cell>
          <cell r="I373">
            <v>48152.71</v>
          </cell>
          <cell r="J373">
            <v>145000</v>
          </cell>
          <cell r="K373">
            <v>45000</v>
          </cell>
          <cell r="L373">
            <v>238152.71</v>
          </cell>
          <cell r="M373">
            <v>10000</v>
          </cell>
          <cell r="N373">
            <v>40000</v>
          </cell>
          <cell r="O373">
            <v>660000</v>
          </cell>
          <cell r="P373">
            <v>50000</v>
          </cell>
          <cell r="Q373">
            <v>50000</v>
          </cell>
          <cell r="R373">
            <v>70000</v>
          </cell>
          <cell r="S373">
            <v>80000</v>
          </cell>
          <cell r="T373">
            <v>80000</v>
          </cell>
          <cell r="U373">
            <v>80000</v>
          </cell>
          <cell r="V373">
            <v>50000</v>
          </cell>
          <cell r="W373">
            <v>170000</v>
          </cell>
          <cell r="X373">
            <v>30000</v>
          </cell>
          <cell r="Y373">
            <v>1370000</v>
          </cell>
        </row>
        <row r="374">
          <cell r="D374">
            <v>401</v>
          </cell>
          <cell r="E374" t="str">
            <v>Командировочные расходы</v>
          </cell>
          <cell r="F374" t="str">
            <v>Служба КИПиА</v>
          </cell>
          <cell r="G374" t="str">
            <v>Операционная деятельность</v>
          </cell>
          <cell r="H374" t="str">
            <v>Выбытия</v>
          </cell>
          <cell r="I374">
            <v>35757.800000000003</v>
          </cell>
          <cell r="J374">
            <v>0</v>
          </cell>
          <cell r="K374">
            <v>0</v>
          </cell>
          <cell r="L374">
            <v>35757.800000000003</v>
          </cell>
          <cell r="M374">
            <v>0</v>
          </cell>
          <cell r="N374">
            <v>0</v>
          </cell>
          <cell r="O374">
            <v>36800</v>
          </cell>
          <cell r="P374">
            <v>0</v>
          </cell>
          <cell r="Q374">
            <v>30900</v>
          </cell>
          <cell r="R374">
            <v>30900</v>
          </cell>
          <cell r="S374">
            <v>0</v>
          </cell>
          <cell r="T374">
            <v>0</v>
          </cell>
          <cell r="U374">
            <v>30900</v>
          </cell>
          <cell r="V374">
            <v>0</v>
          </cell>
          <cell r="W374">
            <v>0</v>
          </cell>
          <cell r="X374">
            <v>0</v>
          </cell>
          <cell r="Y374">
            <v>129500</v>
          </cell>
        </row>
        <row r="375">
          <cell r="D375">
            <v>221226</v>
          </cell>
          <cell r="E375" t="str">
            <v>Прочее вспомогательное производственное оборудование</v>
          </cell>
          <cell r="F375" t="str">
            <v>Служба КИПиА</v>
          </cell>
          <cell r="G375" t="str">
            <v>Инвестиционная деятельность</v>
          </cell>
          <cell r="H375" t="str">
            <v>Выбытия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</row>
        <row r="376">
          <cell r="D376">
            <v>0</v>
          </cell>
          <cell r="E376">
            <v>0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</row>
        <row r="377">
          <cell r="D377">
            <v>0</v>
          </cell>
          <cell r="E377">
            <v>0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</row>
        <row r="378">
          <cell r="D378">
            <v>0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</row>
        <row r="379">
          <cell r="D379">
            <v>0</v>
          </cell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</row>
        <row r="380">
          <cell r="D380">
            <v>0</v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</row>
        <row r="381">
          <cell r="D381">
            <v>0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</row>
        <row r="382">
          <cell r="D382">
            <v>0</v>
          </cell>
          <cell r="E382">
            <v>0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</row>
        <row r="383">
          <cell r="D383">
            <v>0</v>
          </cell>
          <cell r="E383">
            <v>0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</row>
        <row r="384">
          <cell r="D384">
            <v>0</v>
          </cell>
          <cell r="E384">
            <v>0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</row>
        <row r="385">
          <cell r="D385">
            <v>0</v>
          </cell>
          <cell r="E385">
            <v>0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</row>
        <row r="386">
          <cell r="D386">
            <v>0</v>
          </cell>
          <cell r="E386">
            <v>0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</row>
        <row r="387"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</row>
        <row r="388">
          <cell r="D388">
            <v>0</v>
          </cell>
          <cell r="E388">
            <v>0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X388">
            <v>0</v>
          </cell>
          <cell r="Y388">
            <v>0</v>
          </cell>
        </row>
        <row r="389">
          <cell r="D389">
            <v>0</v>
          </cell>
          <cell r="E389">
            <v>0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</row>
        <row r="390">
          <cell r="D390">
            <v>20199</v>
          </cell>
          <cell r="E390" t="str">
            <v>Прочие материальные затраты</v>
          </cell>
          <cell r="F390" t="str">
            <v>Служба КИПиА</v>
          </cell>
          <cell r="G390" t="str">
            <v>Операционная деятельность</v>
          </cell>
          <cell r="H390" t="str">
            <v>Выбытия</v>
          </cell>
          <cell r="I390">
            <v>471581</v>
          </cell>
          <cell r="J390">
            <v>400325.88</v>
          </cell>
          <cell r="K390">
            <v>100000</v>
          </cell>
          <cell r="L390">
            <v>971906.88</v>
          </cell>
          <cell r="M390">
            <v>100000</v>
          </cell>
          <cell r="N390">
            <v>150000</v>
          </cell>
          <cell r="O390">
            <v>150000</v>
          </cell>
          <cell r="P390">
            <v>100000</v>
          </cell>
          <cell r="Q390">
            <v>200000</v>
          </cell>
          <cell r="R390">
            <v>200000</v>
          </cell>
          <cell r="S390">
            <v>100000</v>
          </cell>
          <cell r="T390">
            <v>200000</v>
          </cell>
          <cell r="U390">
            <v>200000</v>
          </cell>
          <cell r="V390">
            <v>100000</v>
          </cell>
          <cell r="W390">
            <v>200000</v>
          </cell>
          <cell r="X390">
            <v>100000</v>
          </cell>
          <cell r="Y390">
            <v>1800000</v>
          </cell>
        </row>
        <row r="391">
          <cell r="D391">
            <v>20201</v>
          </cell>
          <cell r="E391" t="str">
            <v>Услуги подрядчиков по обслуживанию и ремонту оборудования</v>
          </cell>
          <cell r="F391" t="str">
            <v>Служба КИПиА</v>
          </cell>
          <cell r="G391" t="str">
            <v>Операционная деятельность</v>
          </cell>
          <cell r="H391" t="str">
            <v>Выбытия</v>
          </cell>
          <cell r="I391">
            <v>0</v>
          </cell>
          <cell r="J391">
            <v>0</v>
          </cell>
          <cell r="K391">
            <v>66879.61</v>
          </cell>
          <cell r="L391">
            <v>66879.61</v>
          </cell>
          <cell r="M391">
            <v>0</v>
          </cell>
          <cell r="N391">
            <v>0</v>
          </cell>
          <cell r="O391">
            <v>200000</v>
          </cell>
          <cell r="P391">
            <v>0</v>
          </cell>
          <cell r="Q391">
            <v>0</v>
          </cell>
          <cell r="R391">
            <v>300000</v>
          </cell>
          <cell r="S391">
            <v>0</v>
          </cell>
          <cell r="T391">
            <v>0</v>
          </cell>
          <cell r="U391">
            <v>300000</v>
          </cell>
          <cell r="V391">
            <v>0</v>
          </cell>
          <cell r="W391">
            <v>0</v>
          </cell>
          <cell r="X391">
            <v>200000</v>
          </cell>
          <cell r="Y391">
            <v>1000000</v>
          </cell>
        </row>
        <row r="392">
          <cell r="D392">
            <v>20299</v>
          </cell>
          <cell r="E392" t="str">
            <v>Прочие услуги производственного характера</v>
          </cell>
          <cell r="F392" t="str">
            <v>Служба КИПиА</v>
          </cell>
          <cell r="G392" t="str">
            <v>Операционная деятельность</v>
          </cell>
          <cell r="H392" t="str">
            <v>Выбытия</v>
          </cell>
          <cell r="I392">
            <v>48152.71</v>
          </cell>
          <cell r="J392">
            <v>145000</v>
          </cell>
          <cell r="K392">
            <v>45000</v>
          </cell>
          <cell r="L392">
            <v>238152.71</v>
          </cell>
          <cell r="M392">
            <v>10000</v>
          </cell>
          <cell r="N392">
            <v>40000</v>
          </cell>
          <cell r="O392">
            <v>660000</v>
          </cell>
          <cell r="P392">
            <v>50000</v>
          </cell>
          <cell r="Q392">
            <v>50000</v>
          </cell>
          <cell r="R392">
            <v>70000</v>
          </cell>
          <cell r="S392">
            <v>80000</v>
          </cell>
          <cell r="T392">
            <v>80000</v>
          </cell>
          <cell r="U392">
            <v>80000</v>
          </cell>
          <cell r="V392">
            <v>50000</v>
          </cell>
          <cell r="W392">
            <v>170000</v>
          </cell>
          <cell r="X392">
            <v>30000</v>
          </cell>
          <cell r="Y392">
            <v>1370000</v>
          </cell>
        </row>
        <row r="393">
          <cell r="D393">
            <v>20601</v>
          </cell>
          <cell r="E393" t="str">
            <v>Командировочные расходы</v>
          </cell>
          <cell r="F393" t="str">
            <v>Служба КИПиА</v>
          </cell>
          <cell r="G393" t="str">
            <v>Операционная деятельность</v>
          </cell>
          <cell r="H393" t="str">
            <v>Выбытия</v>
          </cell>
          <cell r="I393">
            <v>35757.800000000003</v>
          </cell>
          <cell r="J393">
            <v>0</v>
          </cell>
          <cell r="K393">
            <v>0</v>
          </cell>
          <cell r="L393">
            <v>35757.800000000003</v>
          </cell>
          <cell r="M393">
            <v>0</v>
          </cell>
          <cell r="N393">
            <v>0</v>
          </cell>
          <cell r="O393">
            <v>36800</v>
          </cell>
          <cell r="P393">
            <v>0</v>
          </cell>
          <cell r="Q393">
            <v>30900</v>
          </cell>
          <cell r="R393">
            <v>30900</v>
          </cell>
          <cell r="S393">
            <v>0</v>
          </cell>
          <cell r="T393">
            <v>0</v>
          </cell>
          <cell r="U393">
            <v>30900</v>
          </cell>
          <cell r="V393">
            <v>0</v>
          </cell>
          <cell r="W393">
            <v>0</v>
          </cell>
          <cell r="X393">
            <v>0</v>
          </cell>
          <cell r="Y393">
            <v>129500</v>
          </cell>
        </row>
        <row r="394">
          <cell r="D394">
            <v>20700</v>
          </cell>
          <cell r="E394" t="str">
            <v>Арендная плата по направлениям (арендодателям)</v>
          </cell>
          <cell r="F394" t="str">
            <v>Служба КИПиА</v>
          </cell>
          <cell r="G394" t="str">
            <v>Операционная деятельность</v>
          </cell>
          <cell r="H394" t="str">
            <v>Выбытия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1770</v>
          </cell>
          <cell r="N394">
            <v>1770</v>
          </cell>
          <cell r="O394">
            <v>1770</v>
          </cell>
          <cell r="P394">
            <v>1770</v>
          </cell>
          <cell r="Q394">
            <v>1770</v>
          </cell>
          <cell r="R394">
            <v>1770</v>
          </cell>
          <cell r="S394">
            <v>2000</v>
          </cell>
          <cell r="T394">
            <v>2000</v>
          </cell>
          <cell r="U394">
            <v>2000</v>
          </cell>
          <cell r="V394">
            <v>2000</v>
          </cell>
          <cell r="W394">
            <v>2000</v>
          </cell>
          <cell r="X394">
            <v>2000</v>
          </cell>
          <cell r="Y394">
            <v>22620</v>
          </cell>
        </row>
        <row r="395">
          <cell r="D395">
            <v>50102</v>
          </cell>
          <cell r="E395" t="str">
            <v>Вспомогательное оборудование</v>
          </cell>
          <cell r="F395" t="str">
            <v>Служба КИПиА</v>
          </cell>
          <cell r="G395" t="str">
            <v>Инвестиционная деятельность</v>
          </cell>
          <cell r="H395" t="str">
            <v>Выбытия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</row>
        <row r="396">
          <cell r="D396">
            <v>0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</row>
        <row r="397">
          <cell r="D397">
            <v>0</v>
          </cell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</row>
        <row r="398">
          <cell r="D398">
            <v>0</v>
          </cell>
          <cell r="E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>
            <v>0</v>
          </cell>
        </row>
        <row r="399">
          <cell r="D399">
            <v>0</v>
          </cell>
          <cell r="E399">
            <v>0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</row>
        <row r="400">
          <cell r="D400">
            <v>0</v>
          </cell>
          <cell r="E400">
            <v>0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</row>
        <row r="401">
          <cell r="D401">
            <v>0</v>
          </cell>
          <cell r="E401">
            <v>0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</row>
        <row r="402"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</row>
        <row r="403">
          <cell r="D403">
            <v>0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</row>
        <row r="404">
          <cell r="D404">
            <v>0</v>
          </cell>
          <cell r="E404">
            <v>0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</row>
        <row r="405">
          <cell r="D405">
            <v>0</v>
          </cell>
          <cell r="E405">
            <v>0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</row>
        <row r="406">
          <cell r="D406">
            <v>0</v>
          </cell>
          <cell r="E406">
            <v>0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</row>
        <row r="407">
          <cell r="D407">
            <v>0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</row>
        <row r="408">
          <cell r="D408">
            <v>0</v>
          </cell>
          <cell r="E408">
            <v>0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</row>
        <row r="409">
          <cell r="D409">
            <v>0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</row>
        <row r="410">
          <cell r="D410">
            <v>0</v>
          </cell>
          <cell r="E410">
            <v>0</v>
          </cell>
          <cell r="F410" t="str">
            <v>Управление стратегического планирования и корпоративного финансирования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</row>
        <row r="411">
          <cell r="D411">
            <v>1130</v>
          </cell>
          <cell r="E411" t="str">
            <v>Поступления процентов по выданным займам</v>
          </cell>
          <cell r="F411" t="str">
            <v>Управление стратегического планирования и корпоративного финансирования</v>
          </cell>
          <cell r="G411" t="str">
            <v>Операционная деятельность</v>
          </cell>
          <cell r="H411" t="str">
            <v>Поступления</v>
          </cell>
          <cell r="I411">
            <v>10519692.040232399</v>
          </cell>
          <cell r="J411">
            <v>0</v>
          </cell>
          <cell r="K411">
            <v>944773056.60964501</v>
          </cell>
          <cell r="L411">
            <v>955292748.64987743</v>
          </cell>
          <cell r="M411">
            <v>77299.985487952305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77299.985487952305</v>
          </cell>
        </row>
        <row r="412">
          <cell r="D412">
            <v>1147</v>
          </cell>
          <cell r="E412" t="str">
            <v>Прочие поступления</v>
          </cell>
          <cell r="F412" t="str">
            <v>Управление стратегического планирования и корпоративного финансирования</v>
          </cell>
          <cell r="G412" t="str">
            <v>Операционная деятельность</v>
          </cell>
          <cell r="H412" t="str">
            <v>Поступления</v>
          </cell>
          <cell r="I412">
            <v>24034124.950000003</v>
          </cell>
          <cell r="J412">
            <v>17370780</v>
          </cell>
          <cell r="K412">
            <v>0</v>
          </cell>
          <cell r="L412">
            <v>41404904.950000003</v>
          </cell>
          <cell r="M412">
            <v>0</v>
          </cell>
          <cell r="N412">
            <v>35704192.354557097</v>
          </cell>
          <cell r="O412">
            <v>0</v>
          </cell>
          <cell r="P412">
            <v>0</v>
          </cell>
          <cell r="Q412">
            <v>31977821.619182624</v>
          </cell>
          <cell r="R412">
            <v>0</v>
          </cell>
          <cell r="S412">
            <v>0</v>
          </cell>
          <cell r="T412">
            <v>30468188.758090399</v>
          </cell>
          <cell r="U412">
            <v>0</v>
          </cell>
          <cell r="V412">
            <v>0</v>
          </cell>
          <cell r="W412">
            <v>27941446.369480841</v>
          </cell>
          <cell r="X412">
            <v>0</v>
          </cell>
          <cell r="Y412">
            <v>126091649.10131097</v>
          </cell>
        </row>
        <row r="413">
          <cell r="D413">
            <v>402</v>
          </cell>
          <cell r="E413" t="str">
            <v>Представительские расходы</v>
          </cell>
          <cell r="F413" t="str">
            <v>Управление стратегического планирования и корпоративного финансирования</v>
          </cell>
          <cell r="G413" t="str">
            <v>Операционная деятельность</v>
          </cell>
          <cell r="H413" t="str">
            <v>Выбытия</v>
          </cell>
          <cell r="I413">
            <v>0</v>
          </cell>
          <cell r="J413">
            <v>0</v>
          </cell>
          <cell r="K413">
            <v>50000</v>
          </cell>
          <cell r="L413">
            <v>50000</v>
          </cell>
          <cell r="M413">
            <v>0</v>
          </cell>
          <cell r="N413">
            <v>0</v>
          </cell>
          <cell r="O413">
            <v>50000</v>
          </cell>
          <cell r="P413">
            <v>0</v>
          </cell>
          <cell r="Q413">
            <v>0</v>
          </cell>
          <cell r="R413">
            <v>50000</v>
          </cell>
          <cell r="S413">
            <v>0</v>
          </cell>
          <cell r="T413">
            <v>0</v>
          </cell>
          <cell r="U413">
            <v>50000</v>
          </cell>
          <cell r="V413">
            <v>0</v>
          </cell>
          <cell r="W413">
            <v>0</v>
          </cell>
          <cell r="X413">
            <v>50000</v>
          </cell>
          <cell r="Y413">
            <v>200000</v>
          </cell>
        </row>
        <row r="414">
          <cell r="D414">
            <v>1203</v>
          </cell>
          <cell r="E414" t="str">
            <v>Услуги регистраторов, нотариальные услуги</v>
          </cell>
          <cell r="F414" t="str">
            <v>Управление стратегического планирования и корпоративного финансирования</v>
          </cell>
          <cell r="G414" t="str">
            <v>Операционная деятельность</v>
          </cell>
          <cell r="H414" t="str">
            <v>Выбытия</v>
          </cell>
          <cell r="I414">
            <v>30000</v>
          </cell>
          <cell r="J414">
            <v>30000</v>
          </cell>
          <cell r="K414">
            <v>30000</v>
          </cell>
          <cell r="L414">
            <v>90000</v>
          </cell>
          <cell r="M414">
            <v>20000</v>
          </cell>
          <cell r="N414">
            <v>20000</v>
          </cell>
          <cell r="O414">
            <v>20000</v>
          </cell>
          <cell r="P414">
            <v>20000</v>
          </cell>
          <cell r="Q414">
            <v>20000</v>
          </cell>
          <cell r="R414">
            <v>20000</v>
          </cell>
          <cell r="S414">
            <v>20000</v>
          </cell>
          <cell r="T414">
            <v>20000</v>
          </cell>
          <cell r="U414">
            <v>20000</v>
          </cell>
          <cell r="V414">
            <v>20000</v>
          </cell>
          <cell r="W414">
            <v>20000</v>
          </cell>
          <cell r="X414">
            <v>20000</v>
          </cell>
          <cell r="Y414">
            <v>240000</v>
          </cell>
        </row>
        <row r="415">
          <cell r="D415">
            <v>1204</v>
          </cell>
          <cell r="E415" t="str">
            <v>Консультационно-информационные услуги</v>
          </cell>
          <cell r="F415" t="str">
            <v>Управление стратегического планирования и корпоративного финансирования</v>
          </cell>
          <cell r="G415" t="str">
            <v>Операционная деятельность</v>
          </cell>
          <cell r="H415" t="str">
            <v>Выбытия</v>
          </cell>
          <cell r="I415">
            <v>0</v>
          </cell>
          <cell r="J415">
            <v>16543600</v>
          </cell>
          <cell r="K415">
            <v>1400000</v>
          </cell>
          <cell r="L415">
            <v>17943600</v>
          </cell>
          <cell r="M415">
            <v>550000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700000</v>
          </cell>
          <cell r="W415">
            <v>0</v>
          </cell>
          <cell r="X415">
            <v>0</v>
          </cell>
          <cell r="Y415">
            <v>1250000</v>
          </cell>
        </row>
        <row r="416">
          <cell r="D416">
            <v>1250</v>
          </cell>
          <cell r="E416" t="str">
            <v>Выплаты процентов по привлеченным кредитам и займам</v>
          </cell>
          <cell r="F416" t="str">
            <v>Управление стратегического планирования и корпоративного финансирования</v>
          </cell>
          <cell r="G416" t="str">
            <v>Операционная деятельность</v>
          </cell>
          <cell r="H416" t="str">
            <v>Выбытия</v>
          </cell>
          <cell r="I416">
            <v>0</v>
          </cell>
          <cell r="J416">
            <v>0</v>
          </cell>
          <cell r="K416">
            <v>3739730</v>
          </cell>
          <cell r="L416">
            <v>3739730</v>
          </cell>
          <cell r="M416">
            <v>0</v>
          </cell>
          <cell r="N416">
            <v>0</v>
          </cell>
          <cell r="O416">
            <v>7123300</v>
          </cell>
          <cell r="P416">
            <v>0</v>
          </cell>
          <cell r="Q416">
            <v>0</v>
          </cell>
          <cell r="R416">
            <v>10082200</v>
          </cell>
          <cell r="S416">
            <v>0</v>
          </cell>
          <cell r="T416">
            <v>0</v>
          </cell>
          <cell r="U416">
            <v>10082200</v>
          </cell>
          <cell r="V416">
            <v>0</v>
          </cell>
          <cell r="W416">
            <v>0</v>
          </cell>
          <cell r="X416">
            <v>9972610</v>
          </cell>
          <cell r="Y416">
            <v>37260310</v>
          </cell>
        </row>
        <row r="417">
          <cell r="D417" t="str">
            <v>1278</v>
          </cell>
          <cell r="E417" t="str">
            <v>Комиссии за поручительства, гарантии, аккредитивы</v>
          </cell>
          <cell r="F417" t="str">
            <v>Управление стратегического планирования и корпоративного финансирования</v>
          </cell>
          <cell r="G417" t="str">
            <v>Операционная деятельность</v>
          </cell>
          <cell r="H417" t="str">
            <v>Выбытия</v>
          </cell>
          <cell r="I417">
            <v>2300000</v>
          </cell>
          <cell r="J417">
            <v>0</v>
          </cell>
          <cell r="K417">
            <v>0</v>
          </cell>
          <cell r="L417">
            <v>2300000</v>
          </cell>
          <cell r="M417">
            <v>4783590</v>
          </cell>
          <cell r="N417">
            <v>0</v>
          </cell>
          <cell r="O417">
            <v>0</v>
          </cell>
          <cell r="P417">
            <v>6054620</v>
          </cell>
          <cell r="Q417">
            <v>0</v>
          </cell>
          <cell r="R417">
            <v>0</v>
          </cell>
          <cell r="S417">
            <v>6121160</v>
          </cell>
          <cell r="T417">
            <v>0</v>
          </cell>
          <cell r="U417">
            <v>0</v>
          </cell>
          <cell r="V417">
            <v>6121160</v>
          </cell>
          <cell r="W417">
            <v>0</v>
          </cell>
          <cell r="X417">
            <v>0</v>
          </cell>
          <cell r="Y417">
            <v>23080530</v>
          </cell>
        </row>
        <row r="418">
          <cell r="D418">
            <v>2130</v>
          </cell>
          <cell r="E418" t="str">
            <v>Возврат ранее выданных займов</v>
          </cell>
          <cell r="F418" t="str">
            <v>Управление стратегического планирования и корпоративного финансирования</v>
          </cell>
          <cell r="G418" t="str">
            <v>Инвестиционная деятельность</v>
          </cell>
          <cell r="H418" t="str">
            <v>Поступления</v>
          </cell>
          <cell r="I418">
            <v>0</v>
          </cell>
          <cell r="J418">
            <v>0</v>
          </cell>
          <cell r="K418">
            <v>1280278479</v>
          </cell>
          <cell r="L418">
            <v>1280278479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</row>
        <row r="419">
          <cell r="D419">
            <v>2140</v>
          </cell>
          <cell r="E419" t="str">
            <v>Поступления от инвестиций</v>
          </cell>
          <cell r="F419" t="str">
            <v>Управление стратегического планирования и корпоративного финансирования</v>
          </cell>
          <cell r="G419" t="str">
            <v>Инвестиционная деятельность</v>
          </cell>
          <cell r="H419" t="str">
            <v>Поступления</v>
          </cell>
          <cell r="I419">
            <v>0</v>
          </cell>
          <cell r="J419">
            <v>0</v>
          </cell>
          <cell r="K419">
            <v>725000000</v>
          </cell>
          <cell r="L419">
            <v>725000000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V419">
            <v>0</v>
          </cell>
          <cell r="W419">
            <v>0</v>
          </cell>
          <cell r="X419">
            <v>0</v>
          </cell>
          <cell r="Y419">
            <v>0</v>
          </cell>
        </row>
        <row r="420">
          <cell r="D420">
            <v>2230</v>
          </cell>
          <cell r="E420" t="str">
            <v>Выплаты на приобретение бизнесов/проектов</v>
          </cell>
          <cell r="F420" t="str">
            <v>Управление стратегического планирования и корпоративного финансирования</v>
          </cell>
          <cell r="G420" t="str">
            <v>Инвестиционная деятельность</v>
          </cell>
          <cell r="H420" t="str">
            <v>Выбытия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</row>
        <row r="421">
          <cell r="D421">
            <v>2240</v>
          </cell>
          <cell r="E421" t="str">
            <v>Выдача займов</v>
          </cell>
          <cell r="F421" t="str">
            <v>Управление стратегического планирования и корпоративного финансирования</v>
          </cell>
          <cell r="G421" t="str">
            <v>Инвестиционная деятельность</v>
          </cell>
          <cell r="H421" t="str">
            <v>Выбытия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</row>
        <row r="422">
          <cell r="D422">
            <v>3110</v>
          </cell>
          <cell r="E422" t="str">
            <v>Поступления акционерного финансирования</v>
          </cell>
          <cell r="F422" t="str">
            <v>Управление стратегического планирования и корпоративного финансирования</v>
          </cell>
          <cell r="G422" t="str">
            <v>Финансовая деятельность</v>
          </cell>
          <cell r="H422" t="str">
            <v>Поступления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</row>
        <row r="423">
          <cell r="D423">
            <v>3120</v>
          </cell>
          <cell r="E423" t="str">
            <v>Привлечение кредитов и займов и поступления от выпуска ценных бумаг</v>
          </cell>
          <cell r="F423" t="str">
            <v>Управление стратегического планирования и корпоративного финансирования</v>
          </cell>
          <cell r="G423" t="str">
            <v>Финансовая деятельность</v>
          </cell>
          <cell r="H423" t="str">
            <v>Поступления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500000000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500000000</v>
          </cell>
        </row>
        <row r="424">
          <cell r="D424">
            <v>3210</v>
          </cell>
          <cell r="E424" t="str">
            <v>Выплата дивидендов</v>
          </cell>
          <cell r="F424" t="str">
            <v>Управление стратегического планирования и корпоративного финансирования</v>
          </cell>
          <cell r="G424" t="str">
            <v>Финансовая деятельность</v>
          </cell>
          <cell r="H424" t="str">
            <v>Выбытия</v>
          </cell>
          <cell r="I424">
            <v>0</v>
          </cell>
          <cell r="J424">
            <v>0</v>
          </cell>
          <cell r="K424">
            <v>3355000000</v>
          </cell>
          <cell r="L424">
            <v>3355000000</v>
          </cell>
          <cell r="M424">
            <v>0</v>
          </cell>
          <cell r="N424">
            <v>0</v>
          </cell>
          <cell r="O424">
            <v>0</v>
          </cell>
          <cell r="P424">
            <v>65146217.490000002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1934853782.51</v>
          </cell>
          <cell r="Y424">
            <v>2000000000</v>
          </cell>
        </row>
        <row r="425">
          <cell r="D425">
            <v>3220</v>
          </cell>
          <cell r="E425" t="str">
            <v>Погашение привлеченных кредитов и займов полученных и выплаты по выпущенным ценным бумагам</v>
          </cell>
          <cell r="F425" t="str">
            <v>Управление стратегического планирования и корпоративного финансирования</v>
          </cell>
          <cell r="G425" t="str">
            <v>Финансовая деятельность</v>
          </cell>
          <cell r="H425" t="str">
            <v>Выбытия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</row>
        <row r="426">
          <cell r="D426">
            <v>0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</row>
        <row r="427">
          <cell r="D427">
            <v>0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</row>
        <row r="428">
          <cell r="D428">
            <v>0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0</v>
          </cell>
        </row>
        <row r="429"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</row>
        <row r="430"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0</v>
          </cell>
        </row>
        <row r="431">
          <cell r="D431">
            <v>0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W431">
            <v>0</v>
          </cell>
          <cell r="X431">
            <v>0</v>
          </cell>
          <cell r="Y431">
            <v>0</v>
          </cell>
        </row>
        <row r="432">
          <cell r="D432">
            <v>19900</v>
          </cell>
          <cell r="E432" t="str">
            <v>Прочие поступления по операционной деятельности</v>
          </cell>
          <cell r="F432" t="str">
            <v>Управление стратегического планирования и корпоративного финансирования</v>
          </cell>
          <cell r="G432" t="str">
            <v>Операционная деятельность</v>
          </cell>
          <cell r="H432" t="str">
            <v>Поступления</v>
          </cell>
          <cell r="I432">
            <v>24034124.950000003</v>
          </cell>
          <cell r="J432">
            <v>17370780</v>
          </cell>
          <cell r="K432">
            <v>0</v>
          </cell>
          <cell r="L432">
            <v>41404904.950000003</v>
          </cell>
          <cell r="M432">
            <v>0</v>
          </cell>
          <cell r="N432">
            <v>35704192.354557097</v>
          </cell>
          <cell r="O432">
            <v>0</v>
          </cell>
          <cell r="P432">
            <v>0</v>
          </cell>
          <cell r="Q432">
            <v>31977821.619182624</v>
          </cell>
          <cell r="R432">
            <v>0</v>
          </cell>
          <cell r="S432">
            <v>0</v>
          </cell>
          <cell r="T432">
            <v>30468188.758090399</v>
          </cell>
          <cell r="U432">
            <v>0</v>
          </cell>
          <cell r="V432">
            <v>0</v>
          </cell>
          <cell r="W432">
            <v>27941446.369480841</v>
          </cell>
          <cell r="X432">
            <v>0</v>
          </cell>
          <cell r="Y432">
            <v>126091649.10131097</v>
          </cell>
        </row>
        <row r="433">
          <cell r="D433">
            <v>10201</v>
          </cell>
          <cell r="E433" t="str">
            <v>Проценты по займам полученные</v>
          </cell>
          <cell r="F433" t="str">
            <v>Управление стратегического планирования и корпоративного финансирования</v>
          </cell>
          <cell r="G433" t="str">
            <v>Операционная деятельность</v>
          </cell>
          <cell r="H433" t="str">
            <v>Поступления</v>
          </cell>
          <cell r="I433">
            <v>10519692.040232399</v>
          </cell>
          <cell r="J433">
            <v>0</v>
          </cell>
          <cell r="K433">
            <v>944773056.60964501</v>
          </cell>
          <cell r="L433">
            <v>955292748.64987743</v>
          </cell>
          <cell r="M433">
            <v>77299.985487952305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77299.985487952305</v>
          </cell>
        </row>
        <row r="434">
          <cell r="D434">
            <v>20602</v>
          </cell>
          <cell r="E434" t="str">
            <v>Представительские расходы</v>
          </cell>
          <cell r="F434" t="str">
            <v>Управление стратегического планирования и корпоративного финансирования</v>
          </cell>
          <cell r="G434" t="str">
            <v>Операционная деятельность</v>
          </cell>
          <cell r="H434" t="str">
            <v>Выбытия</v>
          </cell>
          <cell r="I434">
            <v>0</v>
          </cell>
          <cell r="J434">
            <v>0</v>
          </cell>
          <cell r="K434">
            <v>50000</v>
          </cell>
          <cell r="L434">
            <v>50000</v>
          </cell>
          <cell r="M434">
            <v>0</v>
          </cell>
          <cell r="N434">
            <v>0</v>
          </cell>
          <cell r="O434">
            <v>50000</v>
          </cell>
          <cell r="P434">
            <v>0</v>
          </cell>
          <cell r="Q434">
            <v>0</v>
          </cell>
          <cell r="R434">
            <v>50000</v>
          </cell>
          <cell r="S434">
            <v>0</v>
          </cell>
          <cell r="T434">
            <v>0</v>
          </cell>
          <cell r="U434">
            <v>50000</v>
          </cell>
          <cell r="V434">
            <v>0</v>
          </cell>
          <cell r="W434">
            <v>0</v>
          </cell>
          <cell r="X434">
            <v>50000</v>
          </cell>
          <cell r="Y434">
            <v>200000</v>
          </cell>
        </row>
        <row r="435">
          <cell r="D435">
            <v>21602</v>
          </cell>
          <cell r="E435" t="str">
            <v>Проценты по краткосрочным кредитам</v>
          </cell>
          <cell r="F435" t="str">
            <v>Управление стратегического планирования и корпоративного финансирования</v>
          </cell>
          <cell r="G435" t="str">
            <v>Операционная деятельность</v>
          </cell>
          <cell r="H435" t="str">
            <v>Выбытия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0</v>
          </cell>
          <cell r="X435">
            <v>0</v>
          </cell>
          <cell r="Y435">
            <v>0</v>
          </cell>
        </row>
        <row r="436">
          <cell r="D436">
            <v>21603</v>
          </cell>
          <cell r="E436" t="str">
            <v>Проценты по долгосрочным займам</v>
          </cell>
          <cell r="F436" t="str">
            <v>Управление стратегического планирования и корпоративного финансирования</v>
          </cell>
          <cell r="G436" t="str">
            <v>Операционная деятельность</v>
          </cell>
          <cell r="H436" t="str">
            <v>Выбытия</v>
          </cell>
          <cell r="I436">
            <v>0</v>
          </cell>
          <cell r="J436">
            <v>0</v>
          </cell>
          <cell r="K436">
            <v>3739730</v>
          </cell>
          <cell r="L436">
            <v>3739730</v>
          </cell>
          <cell r="M436">
            <v>0</v>
          </cell>
          <cell r="N436">
            <v>0</v>
          </cell>
          <cell r="O436">
            <v>7123300</v>
          </cell>
          <cell r="P436">
            <v>0</v>
          </cell>
          <cell r="Q436">
            <v>0</v>
          </cell>
          <cell r="R436">
            <v>10082200</v>
          </cell>
          <cell r="S436">
            <v>0</v>
          </cell>
          <cell r="T436">
            <v>0</v>
          </cell>
          <cell r="U436">
            <v>10082200</v>
          </cell>
          <cell r="V436">
            <v>0</v>
          </cell>
          <cell r="W436">
            <v>0</v>
          </cell>
          <cell r="X436">
            <v>9972610</v>
          </cell>
          <cell r="Y436">
            <v>37260310</v>
          </cell>
        </row>
        <row r="437">
          <cell r="D437">
            <v>20507</v>
          </cell>
          <cell r="E437" t="str">
            <v>Консультационные услуги (семинары)</v>
          </cell>
          <cell r="F437" t="str">
            <v>Управление стратегического планирования и корпоративного финансирования</v>
          </cell>
          <cell r="G437" t="str">
            <v>Операционная деятельность</v>
          </cell>
          <cell r="H437" t="str">
            <v>Выбытия</v>
          </cell>
          <cell r="I437">
            <v>0</v>
          </cell>
          <cell r="J437">
            <v>16543600</v>
          </cell>
          <cell r="K437">
            <v>1400000</v>
          </cell>
          <cell r="L437">
            <v>17943600</v>
          </cell>
          <cell r="M437">
            <v>550000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V437">
            <v>700000</v>
          </cell>
          <cell r="W437">
            <v>0</v>
          </cell>
          <cell r="X437">
            <v>0</v>
          </cell>
          <cell r="Y437">
            <v>1250000</v>
          </cell>
        </row>
        <row r="438">
          <cell r="D438">
            <v>20515</v>
          </cell>
          <cell r="E438" t="str">
            <v>Услуги регистраторов, нотариальные услуги, сертификация</v>
          </cell>
          <cell r="F438" t="str">
            <v>Управление стратегического планирования и корпоративного финансирования</v>
          </cell>
          <cell r="G438" t="str">
            <v>Операционная деятельность</v>
          </cell>
          <cell r="H438" t="str">
            <v>Выбытия</v>
          </cell>
          <cell r="I438">
            <v>30000</v>
          </cell>
          <cell r="J438">
            <v>30000</v>
          </cell>
          <cell r="K438">
            <v>30000</v>
          </cell>
          <cell r="L438">
            <v>90000</v>
          </cell>
          <cell r="M438">
            <v>20000</v>
          </cell>
          <cell r="N438">
            <v>20000</v>
          </cell>
          <cell r="O438">
            <v>20000</v>
          </cell>
          <cell r="P438">
            <v>20000</v>
          </cell>
          <cell r="Q438">
            <v>20000</v>
          </cell>
          <cell r="R438">
            <v>20000</v>
          </cell>
          <cell r="S438">
            <v>20000</v>
          </cell>
          <cell r="T438">
            <v>20000</v>
          </cell>
          <cell r="U438">
            <v>20000</v>
          </cell>
          <cell r="V438">
            <v>20000</v>
          </cell>
          <cell r="W438">
            <v>20000</v>
          </cell>
          <cell r="X438">
            <v>20000</v>
          </cell>
          <cell r="Y438">
            <v>240000</v>
          </cell>
        </row>
        <row r="439">
          <cell r="D439">
            <v>22700</v>
          </cell>
          <cell r="E439" t="str">
            <v>Выплаты по гарантиям, аккредитивам и поручительствам</v>
          </cell>
          <cell r="F439" t="str">
            <v>Управление стратегического планирования и корпоративного финансирования</v>
          </cell>
          <cell r="G439" t="str">
            <v>Операционная деятельность</v>
          </cell>
          <cell r="H439" t="str">
            <v>Выбытия</v>
          </cell>
          <cell r="I439">
            <v>2300000</v>
          </cell>
          <cell r="J439">
            <v>0</v>
          </cell>
          <cell r="K439">
            <v>0</v>
          </cell>
          <cell r="L439">
            <v>2300000</v>
          </cell>
          <cell r="M439">
            <v>4783590</v>
          </cell>
          <cell r="N439">
            <v>0</v>
          </cell>
          <cell r="O439">
            <v>0</v>
          </cell>
          <cell r="P439">
            <v>6054620</v>
          </cell>
          <cell r="Q439">
            <v>0</v>
          </cell>
          <cell r="R439">
            <v>0</v>
          </cell>
          <cell r="S439">
            <v>6121160</v>
          </cell>
          <cell r="T439">
            <v>0</v>
          </cell>
          <cell r="U439">
            <v>0</v>
          </cell>
          <cell r="V439">
            <v>6121160</v>
          </cell>
          <cell r="W439">
            <v>0</v>
          </cell>
          <cell r="X439">
            <v>0</v>
          </cell>
          <cell r="Y439">
            <v>23080530</v>
          </cell>
        </row>
        <row r="440">
          <cell r="D440">
            <v>40501</v>
          </cell>
          <cell r="E440" t="str">
            <v>Возврат предоставленных долгосрочных кредитов и займов</v>
          </cell>
          <cell r="F440" t="str">
            <v>Управление стратегического планирования и корпоративного финансирования</v>
          </cell>
          <cell r="G440" t="str">
            <v>Инвестиционная деятельность</v>
          </cell>
          <cell r="H440" t="str">
            <v>Поступления</v>
          </cell>
          <cell r="I440">
            <v>0</v>
          </cell>
          <cell r="J440">
            <v>0</v>
          </cell>
          <cell r="K440">
            <v>521178479</v>
          </cell>
          <cell r="L440">
            <v>521178479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0</v>
          </cell>
          <cell r="V440">
            <v>0</v>
          </cell>
          <cell r="W440">
            <v>0</v>
          </cell>
          <cell r="X440">
            <v>0</v>
          </cell>
          <cell r="Y440">
            <v>0</v>
          </cell>
        </row>
        <row r="441">
          <cell r="D441">
            <v>40502</v>
          </cell>
          <cell r="E441" t="str">
            <v>Возврат предоставленных краткосрочных кредитов и займов</v>
          </cell>
          <cell r="F441" t="str">
            <v>Управление стратегического планирования и корпоративного финансирования</v>
          </cell>
          <cell r="G441" t="str">
            <v>Инвестиционная деятельность</v>
          </cell>
          <cell r="H441" t="str">
            <v>Поступления</v>
          </cell>
          <cell r="I441">
            <v>0</v>
          </cell>
          <cell r="J441">
            <v>0</v>
          </cell>
          <cell r="K441">
            <v>759100000</v>
          </cell>
          <cell r="L441">
            <v>759100000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0</v>
          </cell>
          <cell r="X441">
            <v>0</v>
          </cell>
          <cell r="Y441">
            <v>0</v>
          </cell>
        </row>
        <row r="442">
          <cell r="D442">
            <v>50399</v>
          </cell>
          <cell r="E442" t="str">
            <v>Прочие долгосрочные активы (долгосрочные выплаты)</v>
          </cell>
          <cell r="F442" t="str">
            <v>Управление стратегического планирования и корпоративного финансирования</v>
          </cell>
          <cell r="G442" t="str">
            <v>Инвестиционная деятельность</v>
          </cell>
          <cell r="H442" t="str">
            <v>Выбытия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</row>
        <row r="443">
          <cell r="D443">
            <v>50601</v>
          </cell>
          <cell r="E443" t="str">
            <v>Предоставление долгосрочных кредитов и займов</v>
          </cell>
          <cell r="F443" t="str">
            <v>Управление стратегического планирования и корпоративного финансирования</v>
          </cell>
          <cell r="G443" t="str">
            <v>Инвестиционная деятельность</v>
          </cell>
          <cell r="H443" t="str">
            <v>Выбытия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</row>
        <row r="444">
          <cell r="D444">
            <v>50602</v>
          </cell>
          <cell r="E444" t="str">
            <v>Предоставление краткосрочных кредитов и займов</v>
          </cell>
          <cell r="F444" t="str">
            <v>Управление стратегического планирования и корпоративного финансирования</v>
          </cell>
          <cell r="G444" t="str">
            <v>Инвестиционная деятельность</v>
          </cell>
          <cell r="H444" t="str">
            <v>Выбытия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</row>
        <row r="445">
          <cell r="D445">
            <v>70101</v>
          </cell>
          <cell r="E445" t="str">
            <v>Оплата ГК "Роснанотех" доли в уставном капитале проектной компании</v>
          </cell>
          <cell r="F445" t="str">
            <v>Управление стратегического планирования и корпоративного финансирования</v>
          </cell>
          <cell r="G445" t="str">
            <v>Финансовая деятельность</v>
          </cell>
          <cell r="H445" t="str">
            <v>Поступления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</row>
        <row r="446">
          <cell r="D446">
            <v>70102</v>
          </cell>
          <cell r="E446" t="str">
            <v>Оплата Соинвесторами доли в уставном капитале проектной компании</v>
          </cell>
          <cell r="F446" t="str">
            <v>Управление стратегического планирования и корпоративного финансирования</v>
          </cell>
          <cell r="G446" t="str">
            <v>Финансовая деятельность</v>
          </cell>
          <cell r="H446" t="str">
            <v>Поступления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</row>
        <row r="447">
          <cell r="D447">
            <v>70201</v>
          </cell>
          <cell r="E447" t="str">
            <v>Получение долгосрочных кредитов и займов</v>
          </cell>
          <cell r="F447" t="str">
            <v>Управление стратегического планирования и корпоративного финансирования</v>
          </cell>
          <cell r="G447" t="str">
            <v>Финансовая деятельность</v>
          </cell>
          <cell r="H447" t="str">
            <v>Поступления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500000000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  <cell r="W447">
            <v>0</v>
          </cell>
          <cell r="X447">
            <v>0</v>
          </cell>
          <cell r="Y447">
            <v>500000000</v>
          </cell>
        </row>
        <row r="448">
          <cell r="D448">
            <v>79901</v>
          </cell>
          <cell r="E448" t="str">
            <v>Дивиденды полученные</v>
          </cell>
          <cell r="F448" t="str">
            <v>Управление стратегического планирования и корпоративного финансирования</v>
          </cell>
          <cell r="G448" t="str">
            <v>Финансовая деятельность</v>
          </cell>
          <cell r="H448" t="str">
            <v>Поступления</v>
          </cell>
          <cell r="I448">
            <v>0</v>
          </cell>
          <cell r="J448">
            <v>0</v>
          </cell>
          <cell r="K448">
            <v>725000000</v>
          </cell>
          <cell r="L448">
            <v>725000000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0</v>
          </cell>
          <cell r="X448">
            <v>0</v>
          </cell>
          <cell r="Y448">
            <v>0</v>
          </cell>
        </row>
        <row r="449">
          <cell r="D449">
            <v>80201</v>
          </cell>
          <cell r="E449" t="str">
            <v>Погашение долгосрочных кредитов и займов</v>
          </cell>
          <cell r="F449" t="str">
            <v>Управление стратегического планирования и корпоративного финансирования</v>
          </cell>
          <cell r="G449" t="str">
            <v>Финансовая деятельность</v>
          </cell>
          <cell r="H449" t="str">
            <v>Выбытия</v>
          </cell>
          <cell r="I449">
            <v>0</v>
          </cell>
          <cell r="J449">
            <v>0</v>
          </cell>
          <cell r="K449">
            <v>3355000000</v>
          </cell>
          <cell r="L449">
            <v>3355000000</v>
          </cell>
          <cell r="M449">
            <v>0</v>
          </cell>
          <cell r="N449">
            <v>0</v>
          </cell>
          <cell r="O449">
            <v>0</v>
          </cell>
          <cell r="P449">
            <v>65146217.490000002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  <cell r="X449">
            <v>1934853782.51</v>
          </cell>
          <cell r="Y449">
            <v>2000000000</v>
          </cell>
        </row>
        <row r="450">
          <cell r="D450">
            <v>0</v>
          </cell>
          <cell r="E450">
            <v>0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0</v>
          </cell>
          <cell r="V450">
            <v>0</v>
          </cell>
          <cell r="W450">
            <v>0</v>
          </cell>
          <cell r="X450">
            <v>0</v>
          </cell>
          <cell r="Y450">
            <v>0</v>
          </cell>
        </row>
        <row r="451">
          <cell r="D451">
            <v>0</v>
          </cell>
          <cell r="E451">
            <v>0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</row>
        <row r="452">
          <cell r="D452">
            <v>0</v>
          </cell>
          <cell r="E452">
            <v>0</v>
          </cell>
          <cell r="F452" t="str">
            <v>Бережливое производство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</row>
        <row r="453">
          <cell r="D453">
            <v>12198013</v>
          </cell>
          <cell r="E453" t="str">
            <v>Прочие материальные расходы (ОПР)</v>
          </cell>
          <cell r="F453" t="str">
            <v>Бережливое производство</v>
          </cell>
          <cell r="G453" t="str">
            <v>Операционная деятельность</v>
          </cell>
          <cell r="H453" t="str">
            <v>Выбытия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150000</v>
          </cell>
          <cell r="N453">
            <v>700000</v>
          </cell>
          <cell r="O453">
            <v>200000</v>
          </cell>
          <cell r="P453">
            <v>300000</v>
          </cell>
          <cell r="Q453">
            <v>230000</v>
          </cell>
          <cell r="R453">
            <v>230000</v>
          </cell>
          <cell r="S453">
            <v>130000</v>
          </cell>
          <cell r="T453">
            <v>230000</v>
          </cell>
          <cell r="U453">
            <v>130000</v>
          </cell>
          <cell r="V453">
            <v>130000</v>
          </cell>
          <cell r="W453">
            <v>180000</v>
          </cell>
          <cell r="X453">
            <v>130000</v>
          </cell>
          <cell r="Y453">
            <v>2740000</v>
          </cell>
        </row>
        <row r="454">
          <cell r="D454">
            <v>12198014</v>
          </cell>
          <cell r="E454" t="str">
            <v>Прочие услуги производственного характера (ОПР)</v>
          </cell>
          <cell r="F454" t="str">
            <v>Бережливое производство</v>
          </cell>
          <cell r="G454" t="str">
            <v>Операционная деятельность</v>
          </cell>
          <cell r="H454" t="str">
            <v>Выбытия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100000</v>
          </cell>
          <cell r="N454">
            <v>100000</v>
          </cell>
          <cell r="O454">
            <v>100000</v>
          </cell>
          <cell r="P454">
            <v>100000</v>
          </cell>
          <cell r="Q454">
            <v>100000</v>
          </cell>
          <cell r="R454">
            <v>100000</v>
          </cell>
          <cell r="S454">
            <v>100000</v>
          </cell>
          <cell r="T454">
            <v>100000</v>
          </cell>
          <cell r="U454">
            <v>100000</v>
          </cell>
          <cell r="V454">
            <v>100000</v>
          </cell>
          <cell r="W454">
            <v>100000</v>
          </cell>
          <cell r="X454">
            <v>100000</v>
          </cell>
          <cell r="Y454">
            <v>1200000</v>
          </cell>
        </row>
        <row r="455">
          <cell r="D455">
            <v>401</v>
          </cell>
          <cell r="E455" t="str">
            <v>Командировочные расходы</v>
          </cell>
          <cell r="F455" t="str">
            <v>Бережливое производство</v>
          </cell>
          <cell r="G455" t="str">
            <v>Операционная деятельность</v>
          </cell>
          <cell r="H455" t="str">
            <v>Выбытия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49600</v>
          </cell>
          <cell r="O455">
            <v>0</v>
          </cell>
          <cell r="P455">
            <v>49600</v>
          </cell>
          <cell r="Q455">
            <v>0</v>
          </cell>
          <cell r="R455">
            <v>0</v>
          </cell>
          <cell r="S455">
            <v>49600</v>
          </cell>
          <cell r="T455">
            <v>0</v>
          </cell>
          <cell r="U455">
            <v>49600</v>
          </cell>
          <cell r="V455">
            <v>0</v>
          </cell>
          <cell r="W455">
            <v>0</v>
          </cell>
          <cell r="X455">
            <v>49600</v>
          </cell>
          <cell r="Y455">
            <v>248000</v>
          </cell>
        </row>
        <row r="456">
          <cell r="D456">
            <v>1204</v>
          </cell>
          <cell r="E456" t="str">
            <v>Консультационно-информационные услуги</v>
          </cell>
          <cell r="F456" t="str">
            <v>Бережливое производство</v>
          </cell>
          <cell r="G456" t="str">
            <v>Операционная деятельность</v>
          </cell>
          <cell r="H456" t="str">
            <v>Выбытия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280000</v>
          </cell>
          <cell r="N456">
            <v>155000</v>
          </cell>
          <cell r="O456">
            <v>0</v>
          </cell>
          <cell r="P456">
            <v>380000</v>
          </cell>
          <cell r="Q456">
            <v>55000</v>
          </cell>
          <cell r="R456">
            <v>0</v>
          </cell>
          <cell r="S456">
            <v>100000</v>
          </cell>
          <cell r="T456">
            <v>55000</v>
          </cell>
          <cell r="U456">
            <v>0</v>
          </cell>
          <cell r="V456">
            <v>0</v>
          </cell>
          <cell r="W456">
            <v>55000</v>
          </cell>
          <cell r="X456">
            <v>0</v>
          </cell>
          <cell r="Y456">
            <v>1080000</v>
          </cell>
        </row>
        <row r="457">
          <cell r="D457">
            <v>0</v>
          </cell>
          <cell r="E457">
            <v>0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</row>
        <row r="458">
          <cell r="D458">
            <v>0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  <cell r="W458">
            <v>0</v>
          </cell>
          <cell r="X458">
            <v>0</v>
          </cell>
          <cell r="Y458">
            <v>0</v>
          </cell>
        </row>
        <row r="459">
          <cell r="D459">
            <v>0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</row>
        <row r="460">
          <cell r="D460">
            <v>0</v>
          </cell>
          <cell r="E460">
            <v>0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V460">
            <v>0</v>
          </cell>
          <cell r="W460">
            <v>0</v>
          </cell>
          <cell r="X460">
            <v>0</v>
          </cell>
          <cell r="Y460">
            <v>0</v>
          </cell>
        </row>
        <row r="461">
          <cell r="D461">
            <v>0</v>
          </cell>
          <cell r="E461">
            <v>0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</row>
        <row r="462">
          <cell r="D462">
            <v>0</v>
          </cell>
          <cell r="E462">
            <v>0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</row>
        <row r="463">
          <cell r="D463">
            <v>0</v>
          </cell>
          <cell r="E463">
            <v>0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</row>
        <row r="464">
          <cell r="D464">
            <v>0</v>
          </cell>
          <cell r="E464">
            <v>0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</row>
        <row r="465">
          <cell r="D465">
            <v>0</v>
          </cell>
          <cell r="E465">
            <v>0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</row>
        <row r="466">
          <cell r="D466">
            <v>0</v>
          </cell>
          <cell r="E466">
            <v>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</row>
        <row r="467">
          <cell r="D467">
            <v>0</v>
          </cell>
          <cell r="E467">
            <v>0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</row>
        <row r="468">
          <cell r="D468">
            <v>0</v>
          </cell>
          <cell r="E468">
            <v>0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  <cell r="V468">
            <v>0</v>
          </cell>
          <cell r="W468">
            <v>0</v>
          </cell>
          <cell r="X468">
            <v>0</v>
          </cell>
          <cell r="Y468">
            <v>0</v>
          </cell>
        </row>
        <row r="469">
          <cell r="D469">
            <v>0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</row>
        <row r="470">
          <cell r="D470">
            <v>0</v>
          </cell>
          <cell r="E470">
            <v>0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</row>
        <row r="471">
          <cell r="D471">
            <v>0</v>
          </cell>
          <cell r="E471">
            <v>0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</row>
        <row r="472">
          <cell r="D472">
            <v>0</v>
          </cell>
          <cell r="E472">
            <v>0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</row>
        <row r="473">
          <cell r="D473">
            <v>0</v>
          </cell>
          <cell r="E473">
            <v>0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</row>
        <row r="474">
          <cell r="D474">
            <v>20199</v>
          </cell>
          <cell r="E474" t="str">
            <v>Прочие материальные затраты</v>
          </cell>
          <cell r="F474" t="str">
            <v>Бережливое производство</v>
          </cell>
          <cell r="G474" t="str">
            <v>Операционная деятельность</v>
          </cell>
          <cell r="H474" t="str">
            <v>Выбытия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150000</v>
          </cell>
          <cell r="N474">
            <v>700000</v>
          </cell>
          <cell r="O474">
            <v>200000</v>
          </cell>
          <cell r="P474">
            <v>300000</v>
          </cell>
          <cell r="Q474">
            <v>230000</v>
          </cell>
          <cell r="R474">
            <v>230000</v>
          </cell>
          <cell r="S474">
            <v>130000</v>
          </cell>
          <cell r="T474">
            <v>230000</v>
          </cell>
          <cell r="U474">
            <v>130000</v>
          </cell>
          <cell r="V474">
            <v>130000</v>
          </cell>
          <cell r="W474">
            <v>180000</v>
          </cell>
          <cell r="X474">
            <v>130000</v>
          </cell>
          <cell r="Y474">
            <v>2740000</v>
          </cell>
        </row>
        <row r="475">
          <cell r="D475">
            <v>20299</v>
          </cell>
          <cell r="E475" t="str">
            <v>Прочие услуги производственного характера</v>
          </cell>
          <cell r="F475" t="str">
            <v>Бережливое производство</v>
          </cell>
          <cell r="G475" t="str">
            <v>Операционная деятельность</v>
          </cell>
          <cell r="H475" t="str">
            <v>Выбытия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100000</v>
          </cell>
          <cell r="N475">
            <v>100000</v>
          </cell>
          <cell r="O475">
            <v>100000</v>
          </cell>
          <cell r="P475">
            <v>100000</v>
          </cell>
          <cell r="Q475">
            <v>100000</v>
          </cell>
          <cell r="R475">
            <v>100000</v>
          </cell>
          <cell r="S475">
            <v>100000</v>
          </cell>
          <cell r="T475">
            <v>100000</v>
          </cell>
          <cell r="U475">
            <v>100000</v>
          </cell>
          <cell r="V475">
            <v>100000</v>
          </cell>
          <cell r="W475">
            <v>100000</v>
          </cell>
          <cell r="X475">
            <v>100000</v>
          </cell>
          <cell r="Y475">
            <v>1200000</v>
          </cell>
        </row>
        <row r="476">
          <cell r="D476">
            <v>20507</v>
          </cell>
          <cell r="E476" t="str">
            <v>Консультационные услуги (семинары)</v>
          </cell>
          <cell r="F476" t="str">
            <v>Бережливое производство</v>
          </cell>
          <cell r="G476" t="str">
            <v>Операционная деятельность</v>
          </cell>
          <cell r="H476" t="str">
            <v>Выбытия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280000</v>
          </cell>
          <cell r="N476">
            <v>155000</v>
          </cell>
          <cell r="O476">
            <v>0</v>
          </cell>
          <cell r="P476">
            <v>380000</v>
          </cell>
          <cell r="Q476">
            <v>55000</v>
          </cell>
          <cell r="R476">
            <v>0</v>
          </cell>
          <cell r="S476">
            <v>100000</v>
          </cell>
          <cell r="T476">
            <v>55000</v>
          </cell>
          <cell r="U476">
            <v>0</v>
          </cell>
          <cell r="V476">
            <v>0</v>
          </cell>
          <cell r="W476">
            <v>55000</v>
          </cell>
          <cell r="X476">
            <v>0</v>
          </cell>
          <cell r="Y476">
            <v>1080000</v>
          </cell>
        </row>
        <row r="477">
          <cell r="D477">
            <v>20601</v>
          </cell>
          <cell r="E477" t="str">
            <v>Командировочные расходы</v>
          </cell>
          <cell r="F477" t="str">
            <v>Бережливое производство</v>
          </cell>
          <cell r="G477" t="str">
            <v>Операционная деятельность</v>
          </cell>
          <cell r="H477" t="str">
            <v>Выбытия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49600</v>
          </cell>
          <cell r="O477">
            <v>0</v>
          </cell>
          <cell r="P477">
            <v>49600</v>
          </cell>
          <cell r="Q477">
            <v>0</v>
          </cell>
          <cell r="R477">
            <v>0</v>
          </cell>
          <cell r="S477">
            <v>49600</v>
          </cell>
          <cell r="T477">
            <v>0</v>
          </cell>
          <cell r="U477">
            <v>49600</v>
          </cell>
          <cell r="V477">
            <v>0</v>
          </cell>
          <cell r="W477">
            <v>0</v>
          </cell>
          <cell r="X477">
            <v>49600</v>
          </cell>
          <cell r="Y477">
            <v>248000</v>
          </cell>
        </row>
        <row r="478">
          <cell r="D478">
            <v>0</v>
          </cell>
          <cell r="E478">
            <v>0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  <cell r="V478">
            <v>0</v>
          </cell>
          <cell r="W478">
            <v>0</v>
          </cell>
          <cell r="X478">
            <v>0</v>
          </cell>
          <cell r="Y478">
            <v>0</v>
          </cell>
        </row>
        <row r="479">
          <cell r="D479">
            <v>0</v>
          </cell>
          <cell r="E479">
            <v>0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0</v>
          </cell>
          <cell r="V479">
            <v>0</v>
          </cell>
          <cell r="W479">
            <v>0</v>
          </cell>
          <cell r="X479">
            <v>0</v>
          </cell>
          <cell r="Y479">
            <v>0</v>
          </cell>
        </row>
        <row r="480">
          <cell r="D480">
            <v>0</v>
          </cell>
          <cell r="E480">
            <v>0</v>
          </cell>
          <cell r="F480">
            <v>0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R480">
            <v>0</v>
          </cell>
          <cell r="S480">
            <v>0</v>
          </cell>
          <cell r="T480">
            <v>0</v>
          </cell>
          <cell r="U480">
            <v>0</v>
          </cell>
          <cell r="V480">
            <v>0</v>
          </cell>
          <cell r="W480">
            <v>0</v>
          </cell>
          <cell r="X480">
            <v>0</v>
          </cell>
          <cell r="Y480">
            <v>0</v>
          </cell>
        </row>
        <row r="481">
          <cell r="D481">
            <v>0</v>
          </cell>
          <cell r="E481">
            <v>0</v>
          </cell>
          <cell r="F481">
            <v>0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0</v>
          </cell>
          <cell r="V481">
            <v>0</v>
          </cell>
          <cell r="W481">
            <v>0</v>
          </cell>
          <cell r="X481">
            <v>0</v>
          </cell>
          <cell r="Y481">
            <v>0</v>
          </cell>
        </row>
        <row r="482">
          <cell r="D482">
            <v>0</v>
          </cell>
          <cell r="E482">
            <v>0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  <cell r="V482">
            <v>0</v>
          </cell>
          <cell r="W482">
            <v>0</v>
          </cell>
          <cell r="X482">
            <v>0</v>
          </cell>
          <cell r="Y482">
            <v>0</v>
          </cell>
        </row>
        <row r="483">
          <cell r="D483">
            <v>0</v>
          </cell>
          <cell r="E483">
            <v>0</v>
          </cell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  <cell r="Y483">
            <v>0</v>
          </cell>
        </row>
        <row r="484">
          <cell r="D484">
            <v>0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  <cell r="T484">
            <v>0</v>
          </cell>
          <cell r="U484">
            <v>0</v>
          </cell>
          <cell r="V484">
            <v>0</v>
          </cell>
          <cell r="W484">
            <v>0</v>
          </cell>
          <cell r="X484">
            <v>0</v>
          </cell>
          <cell r="Y484">
            <v>0</v>
          </cell>
        </row>
        <row r="485">
          <cell r="D485">
            <v>0</v>
          </cell>
          <cell r="E485">
            <v>0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</row>
        <row r="486">
          <cell r="D486">
            <v>0</v>
          </cell>
          <cell r="E486">
            <v>0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0</v>
          </cell>
          <cell r="V486">
            <v>0</v>
          </cell>
          <cell r="W486">
            <v>0</v>
          </cell>
          <cell r="X486">
            <v>0</v>
          </cell>
          <cell r="Y486">
            <v>0</v>
          </cell>
        </row>
        <row r="487">
          <cell r="D487">
            <v>0</v>
          </cell>
          <cell r="E487">
            <v>0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0</v>
          </cell>
          <cell r="V487">
            <v>0</v>
          </cell>
          <cell r="W487">
            <v>0</v>
          </cell>
          <cell r="X487">
            <v>0</v>
          </cell>
          <cell r="Y487">
            <v>0</v>
          </cell>
        </row>
        <row r="488">
          <cell r="D488">
            <v>0</v>
          </cell>
          <cell r="E488">
            <v>0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  <cell r="X488">
            <v>0</v>
          </cell>
          <cell r="Y488">
            <v>0</v>
          </cell>
        </row>
        <row r="489">
          <cell r="D489">
            <v>0</v>
          </cell>
          <cell r="E489">
            <v>0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0</v>
          </cell>
          <cell r="X489">
            <v>0</v>
          </cell>
          <cell r="Y489">
            <v>0</v>
          </cell>
        </row>
        <row r="490">
          <cell r="D490">
            <v>0</v>
          </cell>
          <cell r="E490">
            <v>0</v>
          </cell>
          <cell r="F490">
            <v>0</v>
          </cell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R490">
            <v>0</v>
          </cell>
          <cell r="S490">
            <v>0</v>
          </cell>
          <cell r="T490">
            <v>0</v>
          </cell>
          <cell r="U490">
            <v>0</v>
          </cell>
          <cell r="V490">
            <v>0</v>
          </cell>
          <cell r="W490">
            <v>0</v>
          </cell>
          <cell r="X490">
            <v>0</v>
          </cell>
          <cell r="Y490">
            <v>0</v>
          </cell>
        </row>
        <row r="491">
          <cell r="D491">
            <v>0</v>
          </cell>
          <cell r="E491">
            <v>0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  <cell r="Q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</row>
        <row r="492">
          <cell r="D492">
            <v>0</v>
          </cell>
          <cell r="E492">
            <v>0</v>
          </cell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0</v>
          </cell>
          <cell r="V492">
            <v>0</v>
          </cell>
          <cell r="W492">
            <v>0</v>
          </cell>
          <cell r="X492">
            <v>0</v>
          </cell>
          <cell r="Y492">
            <v>0</v>
          </cell>
        </row>
        <row r="493">
          <cell r="D493">
            <v>0</v>
          </cell>
          <cell r="E493">
            <v>0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  <cell r="V493">
            <v>0</v>
          </cell>
          <cell r="W493">
            <v>0</v>
          </cell>
          <cell r="X493">
            <v>0</v>
          </cell>
          <cell r="Y493">
            <v>0</v>
          </cell>
        </row>
        <row r="494">
          <cell r="D494">
            <v>0</v>
          </cell>
          <cell r="E494">
            <v>0</v>
          </cell>
          <cell r="F494" t="str">
            <v>Управление бухгалтерского учета, налогообложения и международной отчетности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  <cell r="Y494">
            <v>0</v>
          </cell>
        </row>
        <row r="495">
          <cell r="D495">
            <v>401</v>
          </cell>
          <cell r="E495" t="str">
            <v>Командировочные расходы</v>
          </cell>
          <cell r="F495" t="str">
            <v>Управление бухгалтерского учета, налогообложения и международной отчетности</v>
          </cell>
          <cell r="G495" t="str">
            <v>Операционная деятельность</v>
          </cell>
          <cell r="H495" t="str">
            <v>Выбытия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23940</v>
          </cell>
          <cell r="P495">
            <v>0</v>
          </cell>
          <cell r="Q495">
            <v>0</v>
          </cell>
          <cell r="R495">
            <v>23940</v>
          </cell>
          <cell r="S495">
            <v>0</v>
          </cell>
          <cell r="T495">
            <v>0</v>
          </cell>
          <cell r="U495">
            <v>23940</v>
          </cell>
          <cell r="V495">
            <v>0</v>
          </cell>
          <cell r="W495">
            <v>0</v>
          </cell>
          <cell r="X495">
            <v>23940</v>
          </cell>
          <cell r="Y495">
            <v>95760</v>
          </cell>
        </row>
        <row r="496">
          <cell r="D496">
            <v>1201</v>
          </cell>
          <cell r="E496" t="str">
            <v>Услуги внешнего аудита</v>
          </cell>
          <cell r="F496" t="str">
            <v>Управление бухгалтерского учета, налогообложения и международной отчетности</v>
          </cell>
          <cell r="G496" t="str">
            <v>Операционная деятельность</v>
          </cell>
          <cell r="H496" t="str">
            <v>Выбытия</v>
          </cell>
          <cell r="I496">
            <v>0</v>
          </cell>
          <cell r="J496">
            <v>0</v>
          </cell>
          <cell r="K496">
            <v>1203600</v>
          </cell>
          <cell r="L496">
            <v>1203600</v>
          </cell>
          <cell r="M496">
            <v>0</v>
          </cell>
          <cell r="N496">
            <v>0</v>
          </cell>
          <cell r="O496">
            <v>679520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625872</v>
          </cell>
          <cell r="V496">
            <v>0</v>
          </cell>
          <cell r="W496">
            <v>0</v>
          </cell>
          <cell r="X496">
            <v>1251744</v>
          </cell>
          <cell r="Y496">
            <v>2557136</v>
          </cell>
        </row>
        <row r="497">
          <cell r="D497">
            <v>1204</v>
          </cell>
          <cell r="E497" t="str">
            <v>Консультационно-информационные услуги</v>
          </cell>
          <cell r="F497" t="str">
            <v>Управление бухгалтерского учета, налогообложения и международной отчетности</v>
          </cell>
          <cell r="G497" t="str">
            <v>Операционная деятельность</v>
          </cell>
          <cell r="H497" t="str">
            <v>Выбытия</v>
          </cell>
          <cell r="I497">
            <v>0</v>
          </cell>
          <cell r="J497">
            <v>200000</v>
          </cell>
          <cell r="K497">
            <v>0</v>
          </cell>
          <cell r="L497">
            <v>200000</v>
          </cell>
          <cell r="M497">
            <v>3000000</v>
          </cell>
          <cell r="N497">
            <v>0</v>
          </cell>
          <cell r="O497">
            <v>16000</v>
          </cell>
          <cell r="P497">
            <v>3000000</v>
          </cell>
          <cell r="Q497">
            <v>0</v>
          </cell>
          <cell r="R497">
            <v>16000</v>
          </cell>
          <cell r="S497">
            <v>3000000</v>
          </cell>
          <cell r="T497">
            <v>0</v>
          </cell>
          <cell r="U497">
            <v>16000</v>
          </cell>
          <cell r="V497">
            <v>3000000</v>
          </cell>
          <cell r="W497">
            <v>0</v>
          </cell>
          <cell r="X497">
            <v>16000</v>
          </cell>
          <cell r="Y497">
            <v>12064000</v>
          </cell>
        </row>
        <row r="498">
          <cell r="D498">
            <v>1261</v>
          </cell>
          <cell r="E498" t="str">
            <v>Налог на прибыль</v>
          </cell>
          <cell r="F498" t="str">
            <v>Управление бухгалтерского учета, налогообложения и международной отчетности</v>
          </cell>
          <cell r="G498" t="str">
            <v>Операционная деятельность</v>
          </cell>
          <cell r="H498" t="str">
            <v>Выбытия</v>
          </cell>
          <cell r="I498">
            <v>0</v>
          </cell>
          <cell r="J498">
            <v>0</v>
          </cell>
          <cell r="K498">
            <v>0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R498">
            <v>0</v>
          </cell>
          <cell r="S498">
            <v>6408561.8681284627</v>
          </cell>
          <cell r="T498">
            <v>6408561.8681284627</v>
          </cell>
          <cell r="U498">
            <v>6408561.8681284627</v>
          </cell>
          <cell r="V498">
            <v>19115416.020688888</v>
          </cell>
          <cell r="W498">
            <v>19115416.020688888</v>
          </cell>
          <cell r="X498">
            <v>19115416.020688888</v>
          </cell>
          <cell r="Y498">
            <v>76571933.66645205</v>
          </cell>
        </row>
        <row r="499">
          <cell r="D499">
            <v>1262</v>
          </cell>
          <cell r="E499" t="str">
            <v>Налог на добавленную стоимость</v>
          </cell>
          <cell r="F499" t="str">
            <v>Управление бухгалтерского учета, налогообложения и международной отчетности</v>
          </cell>
          <cell r="G499" t="str">
            <v>Операционная деятельность</v>
          </cell>
          <cell r="H499" t="str">
            <v>Выбытия</v>
          </cell>
          <cell r="I499">
            <v>0</v>
          </cell>
          <cell r="J499">
            <v>0</v>
          </cell>
          <cell r="K499">
            <v>-92425969</v>
          </cell>
          <cell r="L499">
            <v>-92425969</v>
          </cell>
          <cell r="M499">
            <v>88901973.216010615</v>
          </cell>
          <cell r="N499">
            <v>88901973.216010615</v>
          </cell>
          <cell r="O499">
            <v>88901973.216010615</v>
          </cell>
          <cell r="P499">
            <v>54881085.158107005</v>
          </cell>
          <cell r="Q499">
            <v>12848408.158107005</v>
          </cell>
          <cell r="R499">
            <v>54881085.158107005</v>
          </cell>
          <cell r="S499">
            <v>32779881.919771712</v>
          </cell>
          <cell r="T499">
            <v>32779881.919771712</v>
          </cell>
          <cell r="U499">
            <v>32779881.919771712</v>
          </cell>
          <cell r="V499">
            <v>54119011.764705442</v>
          </cell>
          <cell r="W499">
            <v>54119011.764705442</v>
          </cell>
          <cell r="X499">
            <v>54119011.764705442</v>
          </cell>
          <cell r="Y499">
            <v>650013179.17578423</v>
          </cell>
        </row>
        <row r="500">
          <cell r="D500">
            <v>1263</v>
          </cell>
          <cell r="E500" t="str">
            <v>Налог на имущество</v>
          </cell>
          <cell r="F500" t="str">
            <v>Управление бухгалтерского учета, налогообложения и международной отчетности</v>
          </cell>
          <cell r="G500" t="str">
            <v>Операционная деятельность</v>
          </cell>
          <cell r="H500" t="str">
            <v>Выбытия</v>
          </cell>
          <cell r="I500">
            <v>0</v>
          </cell>
          <cell r="J500">
            <v>1938777</v>
          </cell>
          <cell r="K500">
            <v>0</v>
          </cell>
          <cell r="L500">
            <v>1938777</v>
          </cell>
          <cell r="M500">
            <v>0</v>
          </cell>
          <cell r="N500">
            <v>1867737</v>
          </cell>
          <cell r="O500">
            <v>0</v>
          </cell>
          <cell r="P500">
            <v>0</v>
          </cell>
          <cell r="Q500">
            <v>10648554.572606912</v>
          </cell>
          <cell r="R500">
            <v>0</v>
          </cell>
          <cell r="S500">
            <v>0</v>
          </cell>
          <cell r="T500">
            <v>10562609.199843615</v>
          </cell>
          <cell r="U500">
            <v>0</v>
          </cell>
          <cell r="V500">
            <v>0</v>
          </cell>
          <cell r="W500">
            <v>10452947.953301629</v>
          </cell>
          <cell r="X500">
            <v>0</v>
          </cell>
          <cell r="Y500">
            <v>33531848.72575216</v>
          </cell>
        </row>
        <row r="501">
          <cell r="D501">
            <v>1264</v>
          </cell>
          <cell r="E501" t="str">
            <v>Прочие налоги</v>
          </cell>
          <cell r="F501" t="str">
            <v>Управление бухгалтерского учета, налогообложения и международной отчетности</v>
          </cell>
          <cell r="G501" t="str">
            <v>Операционная деятельность</v>
          </cell>
          <cell r="H501" t="str">
            <v>Выбытия</v>
          </cell>
          <cell r="I501">
            <v>4608</v>
          </cell>
          <cell r="J501">
            <v>314458</v>
          </cell>
          <cell r="K501">
            <v>1007792</v>
          </cell>
          <cell r="L501">
            <v>1326858</v>
          </cell>
          <cell r="M501">
            <v>50778</v>
          </cell>
          <cell r="N501">
            <v>314459</v>
          </cell>
          <cell r="O501">
            <v>0</v>
          </cell>
          <cell r="P501">
            <v>5078.43</v>
          </cell>
          <cell r="Q501">
            <v>314458.185</v>
          </cell>
          <cell r="R501">
            <v>1007792</v>
          </cell>
          <cell r="S501">
            <v>5078.43</v>
          </cell>
          <cell r="T501">
            <v>314458.185</v>
          </cell>
          <cell r="U501">
            <v>0</v>
          </cell>
          <cell r="V501">
            <v>5078.43</v>
          </cell>
          <cell r="W501">
            <v>314458.185</v>
          </cell>
          <cell r="X501">
            <v>0</v>
          </cell>
          <cell r="Y501">
            <v>2331638.8449999997</v>
          </cell>
        </row>
        <row r="502">
          <cell r="D502">
            <v>0</v>
          </cell>
          <cell r="E502">
            <v>0</v>
          </cell>
          <cell r="F502">
            <v>0</v>
          </cell>
          <cell r="G502">
            <v>0</v>
          </cell>
          <cell r="H502">
            <v>0</v>
          </cell>
          <cell r="I502">
            <v>0</v>
          </cell>
          <cell r="J502">
            <v>0</v>
          </cell>
          <cell r="K502">
            <v>0</v>
          </cell>
          <cell r="L502">
            <v>0</v>
          </cell>
          <cell r="M502">
            <v>0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  <cell r="W502">
            <v>0</v>
          </cell>
          <cell r="X502">
            <v>0</v>
          </cell>
          <cell r="Y502">
            <v>0</v>
          </cell>
        </row>
        <row r="503">
          <cell r="D503">
            <v>0</v>
          </cell>
          <cell r="E503">
            <v>0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>
            <v>0</v>
          </cell>
          <cell r="W503">
            <v>0</v>
          </cell>
          <cell r="X503">
            <v>0</v>
          </cell>
          <cell r="Y503">
            <v>0</v>
          </cell>
        </row>
        <row r="504">
          <cell r="D504">
            <v>0</v>
          </cell>
          <cell r="E504">
            <v>0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0</v>
          </cell>
          <cell r="V504">
            <v>0</v>
          </cell>
          <cell r="W504">
            <v>0</v>
          </cell>
          <cell r="X504">
            <v>0</v>
          </cell>
          <cell r="Y504">
            <v>0</v>
          </cell>
        </row>
        <row r="505">
          <cell r="D505">
            <v>0</v>
          </cell>
          <cell r="E505">
            <v>0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0</v>
          </cell>
          <cell r="V505">
            <v>0</v>
          </cell>
          <cell r="W505">
            <v>0</v>
          </cell>
          <cell r="X505">
            <v>0</v>
          </cell>
          <cell r="Y505">
            <v>0</v>
          </cell>
        </row>
        <row r="506">
          <cell r="D506">
            <v>0</v>
          </cell>
          <cell r="E506">
            <v>0</v>
          </cell>
          <cell r="F506">
            <v>0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  <cell r="W506">
            <v>0</v>
          </cell>
          <cell r="X506">
            <v>0</v>
          </cell>
          <cell r="Y506">
            <v>0</v>
          </cell>
        </row>
        <row r="507">
          <cell r="D507">
            <v>0</v>
          </cell>
          <cell r="E507">
            <v>0</v>
          </cell>
          <cell r="F507">
            <v>0</v>
          </cell>
          <cell r="G507">
            <v>0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0</v>
          </cell>
          <cell r="V507">
            <v>0</v>
          </cell>
          <cell r="W507">
            <v>0</v>
          </cell>
          <cell r="X507">
            <v>0</v>
          </cell>
          <cell r="Y507">
            <v>0</v>
          </cell>
        </row>
        <row r="508">
          <cell r="D508">
            <v>0</v>
          </cell>
          <cell r="E508">
            <v>0</v>
          </cell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</row>
        <row r="509">
          <cell r="D509">
            <v>0</v>
          </cell>
          <cell r="E509">
            <v>0</v>
          </cell>
          <cell r="F509">
            <v>0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0</v>
          </cell>
          <cell r="V509">
            <v>0</v>
          </cell>
          <cell r="W509">
            <v>0</v>
          </cell>
          <cell r="X509">
            <v>0</v>
          </cell>
          <cell r="Y509">
            <v>0</v>
          </cell>
        </row>
        <row r="510">
          <cell r="D510">
            <v>0</v>
          </cell>
          <cell r="E510">
            <v>0</v>
          </cell>
          <cell r="F510">
            <v>0</v>
          </cell>
          <cell r="G510">
            <v>0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</row>
        <row r="511">
          <cell r="D511">
            <v>0</v>
          </cell>
          <cell r="E511">
            <v>0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  <cell r="W511">
            <v>0</v>
          </cell>
          <cell r="X511">
            <v>0</v>
          </cell>
          <cell r="Y511">
            <v>0</v>
          </cell>
        </row>
        <row r="512">
          <cell r="D512">
            <v>0</v>
          </cell>
          <cell r="E512">
            <v>0</v>
          </cell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  <cell r="W512">
            <v>0</v>
          </cell>
          <cell r="X512">
            <v>0</v>
          </cell>
          <cell r="Y512">
            <v>0</v>
          </cell>
        </row>
        <row r="513">
          <cell r="D513">
            <v>0</v>
          </cell>
          <cell r="E513">
            <v>0</v>
          </cell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0</v>
          </cell>
          <cell r="V513">
            <v>0</v>
          </cell>
          <cell r="W513">
            <v>0</v>
          </cell>
          <cell r="X513">
            <v>0</v>
          </cell>
          <cell r="Y513">
            <v>0</v>
          </cell>
        </row>
        <row r="514">
          <cell r="D514">
            <v>0</v>
          </cell>
          <cell r="E514">
            <v>0</v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  <cell r="W514">
            <v>0</v>
          </cell>
          <cell r="X514">
            <v>0</v>
          </cell>
          <cell r="Y514">
            <v>0</v>
          </cell>
        </row>
        <row r="515">
          <cell r="D515">
            <v>0</v>
          </cell>
          <cell r="E515">
            <v>0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0</v>
          </cell>
          <cell r="V515">
            <v>0</v>
          </cell>
          <cell r="W515">
            <v>0</v>
          </cell>
          <cell r="X515">
            <v>0</v>
          </cell>
          <cell r="Y515">
            <v>0</v>
          </cell>
        </row>
        <row r="516">
          <cell r="D516">
            <v>19900</v>
          </cell>
          <cell r="E516" t="str">
            <v>Прочие поступления по операционной деятельности</v>
          </cell>
          <cell r="F516" t="str">
            <v>Управление бухгалтерского учета, налогообложения и международной отчетности</v>
          </cell>
          <cell r="G516" t="str">
            <v>Операционная деятельность</v>
          </cell>
          <cell r="H516" t="str">
            <v>Поступления</v>
          </cell>
          <cell r="I516">
            <v>0</v>
          </cell>
          <cell r="J516">
            <v>0</v>
          </cell>
          <cell r="K516">
            <v>92425969</v>
          </cell>
          <cell r="L516">
            <v>92425969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Q516">
            <v>42032677</v>
          </cell>
          <cell r="R516">
            <v>0</v>
          </cell>
          <cell r="S516">
            <v>0</v>
          </cell>
          <cell r="T516">
            <v>0</v>
          </cell>
          <cell r="U516">
            <v>0</v>
          </cell>
          <cell r="V516">
            <v>0</v>
          </cell>
          <cell r="W516">
            <v>0</v>
          </cell>
          <cell r="X516">
            <v>0</v>
          </cell>
          <cell r="Y516">
            <v>42032677</v>
          </cell>
        </row>
        <row r="517">
          <cell r="D517">
            <v>20505</v>
          </cell>
          <cell r="E517" t="str">
            <v>Аудиторские услуги</v>
          </cell>
          <cell r="F517" t="str">
            <v>Управление бухгалтерского учета, налогообложения и международной отчетности</v>
          </cell>
          <cell r="G517" t="str">
            <v>Операционная деятельность</v>
          </cell>
          <cell r="H517" t="str">
            <v>Выбытия</v>
          </cell>
          <cell r="I517">
            <v>0</v>
          </cell>
          <cell r="J517">
            <v>0</v>
          </cell>
          <cell r="K517">
            <v>1203600</v>
          </cell>
          <cell r="L517">
            <v>1203600</v>
          </cell>
          <cell r="M517">
            <v>0</v>
          </cell>
          <cell r="N517">
            <v>0</v>
          </cell>
          <cell r="O517">
            <v>679520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625872</v>
          </cell>
          <cell r="V517">
            <v>0</v>
          </cell>
          <cell r="W517">
            <v>0</v>
          </cell>
          <cell r="X517">
            <v>1251744</v>
          </cell>
          <cell r="Y517">
            <v>2557136</v>
          </cell>
        </row>
        <row r="518">
          <cell r="D518">
            <v>20507</v>
          </cell>
          <cell r="E518" t="str">
            <v>Консультационные услуги (семинары)</v>
          </cell>
          <cell r="F518" t="str">
            <v>Управление бухгалтерского учета, налогообложения и международной отчетности</v>
          </cell>
          <cell r="G518" t="str">
            <v>Операционная деятельность</v>
          </cell>
          <cell r="H518" t="str">
            <v>Выбытия</v>
          </cell>
          <cell r="I518">
            <v>0</v>
          </cell>
          <cell r="J518">
            <v>200000</v>
          </cell>
          <cell r="K518">
            <v>0</v>
          </cell>
          <cell r="L518">
            <v>200000</v>
          </cell>
          <cell r="M518">
            <v>3000000</v>
          </cell>
          <cell r="N518">
            <v>0</v>
          </cell>
          <cell r="O518">
            <v>16000</v>
          </cell>
          <cell r="P518">
            <v>3000000</v>
          </cell>
          <cell r="Q518">
            <v>0</v>
          </cell>
          <cell r="R518">
            <v>16000</v>
          </cell>
          <cell r="S518">
            <v>3000000</v>
          </cell>
          <cell r="T518">
            <v>0</v>
          </cell>
          <cell r="U518">
            <v>16000</v>
          </cell>
          <cell r="V518">
            <v>3000000</v>
          </cell>
          <cell r="W518">
            <v>0</v>
          </cell>
          <cell r="X518">
            <v>16000</v>
          </cell>
          <cell r="Y518">
            <v>12064000</v>
          </cell>
        </row>
        <row r="519">
          <cell r="D519">
            <v>20601</v>
          </cell>
          <cell r="E519" t="str">
            <v>Командировочные расходы</v>
          </cell>
          <cell r="F519" t="str">
            <v>Управление бухгалтерского учета, налогообложения и международной отчетности</v>
          </cell>
          <cell r="G519" t="str">
            <v>Операционная деятельность</v>
          </cell>
          <cell r="H519" t="str">
            <v>Выбытия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23940</v>
          </cell>
          <cell r="P519">
            <v>0</v>
          </cell>
          <cell r="Q519">
            <v>0</v>
          </cell>
          <cell r="R519">
            <v>23940</v>
          </cell>
          <cell r="S519">
            <v>0</v>
          </cell>
          <cell r="T519">
            <v>0</v>
          </cell>
          <cell r="U519">
            <v>23940</v>
          </cell>
          <cell r="V519">
            <v>0</v>
          </cell>
          <cell r="W519">
            <v>0</v>
          </cell>
          <cell r="X519">
            <v>23940</v>
          </cell>
          <cell r="Y519">
            <v>95760</v>
          </cell>
        </row>
        <row r="520">
          <cell r="D520">
            <v>21002</v>
          </cell>
          <cell r="E520" t="str">
            <v>Плата за землю</v>
          </cell>
          <cell r="F520" t="str">
            <v>Управление бухгалтерского учета, налогообложения и международной отчетности</v>
          </cell>
          <cell r="G520" t="str">
            <v>Операционная деятельность</v>
          </cell>
          <cell r="H520" t="str">
            <v>Выбытия</v>
          </cell>
          <cell r="I520">
            <v>0</v>
          </cell>
          <cell r="J520">
            <v>314458</v>
          </cell>
          <cell r="K520">
            <v>0</v>
          </cell>
          <cell r="L520">
            <v>314458</v>
          </cell>
          <cell r="M520">
            <v>0</v>
          </cell>
          <cell r="N520">
            <v>314459</v>
          </cell>
          <cell r="O520">
            <v>0</v>
          </cell>
          <cell r="P520">
            <v>0</v>
          </cell>
          <cell r="Q520">
            <v>314458.185</v>
          </cell>
          <cell r="R520">
            <v>0</v>
          </cell>
          <cell r="S520">
            <v>0</v>
          </cell>
          <cell r="T520">
            <v>314458.185</v>
          </cell>
          <cell r="U520">
            <v>0</v>
          </cell>
          <cell r="V520">
            <v>0</v>
          </cell>
          <cell r="W520">
            <v>314458.185</v>
          </cell>
          <cell r="X520">
            <v>0</v>
          </cell>
          <cell r="Y520">
            <v>1257833.5550000002</v>
          </cell>
        </row>
        <row r="521">
          <cell r="D521">
            <v>21003</v>
          </cell>
          <cell r="E521" t="str">
            <v>Транспортный налог</v>
          </cell>
          <cell r="F521" t="str">
            <v>Управление бухгалтерского учета, налогообложения и международной отчетности</v>
          </cell>
          <cell r="G521" t="str">
            <v>Операционная деятельность</v>
          </cell>
          <cell r="H521" t="str">
            <v>Выбытия</v>
          </cell>
          <cell r="I521">
            <v>4608</v>
          </cell>
          <cell r="J521">
            <v>0</v>
          </cell>
          <cell r="K521">
            <v>0</v>
          </cell>
          <cell r="L521">
            <v>4608</v>
          </cell>
          <cell r="M521">
            <v>50778</v>
          </cell>
          <cell r="N521">
            <v>0</v>
          </cell>
          <cell r="O521">
            <v>0</v>
          </cell>
          <cell r="P521">
            <v>5078.43</v>
          </cell>
          <cell r="Q521">
            <v>0</v>
          </cell>
          <cell r="R521">
            <v>0</v>
          </cell>
          <cell r="S521">
            <v>5078.43</v>
          </cell>
          <cell r="T521">
            <v>0</v>
          </cell>
          <cell r="U521">
            <v>0</v>
          </cell>
          <cell r="V521">
            <v>5078.43</v>
          </cell>
          <cell r="W521">
            <v>0</v>
          </cell>
          <cell r="X521">
            <v>0</v>
          </cell>
          <cell r="Y521">
            <v>66013.290000000008</v>
          </cell>
        </row>
        <row r="522">
          <cell r="D522">
            <v>21004</v>
          </cell>
          <cell r="E522" t="str">
            <v>Налог на имущество</v>
          </cell>
          <cell r="F522" t="str">
            <v>Управление бухгалтерского учета, налогообложения и международной отчетности</v>
          </cell>
          <cell r="G522" t="str">
            <v>Операционная деятельность</v>
          </cell>
          <cell r="H522" t="str">
            <v>Выбытия</v>
          </cell>
          <cell r="I522">
            <v>0</v>
          </cell>
          <cell r="J522">
            <v>1938777</v>
          </cell>
          <cell r="K522">
            <v>0</v>
          </cell>
          <cell r="L522">
            <v>1938777</v>
          </cell>
          <cell r="M522">
            <v>0</v>
          </cell>
          <cell r="N522">
            <v>1867737</v>
          </cell>
          <cell r="O522">
            <v>0</v>
          </cell>
          <cell r="P522">
            <v>0</v>
          </cell>
          <cell r="Q522">
            <v>10648554.572606912</v>
          </cell>
          <cell r="R522">
            <v>0</v>
          </cell>
          <cell r="S522">
            <v>0</v>
          </cell>
          <cell r="T522">
            <v>10562609.199843615</v>
          </cell>
          <cell r="U522">
            <v>0</v>
          </cell>
          <cell r="V522">
            <v>0</v>
          </cell>
          <cell r="W522">
            <v>10452947.953301629</v>
          </cell>
          <cell r="X522">
            <v>0</v>
          </cell>
          <cell r="Y522">
            <v>33531848.72575216</v>
          </cell>
        </row>
        <row r="523">
          <cell r="D523">
            <v>21501</v>
          </cell>
          <cell r="E523" t="str">
            <v>НДС</v>
          </cell>
          <cell r="F523" t="str">
            <v>Управление бухгалтерского учета, налогообложения и международной отчетности</v>
          </cell>
          <cell r="G523" t="str">
            <v>Операционная деятельность</v>
          </cell>
          <cell r="H523" t="str">
            <v>Выбытия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88901973.216010615</v>
          </cell>
          <cell r="N523">
            <v>88901973.216010615</v>
          </cell>
          <cell r="O523">
            <v>88901973.216010615</v>
          </cell>
          <cell r="P523">
            <v>54881085.158107005</v>
          </cell>
          <cell r="Q523">
            <v>54881085.158107005</v>
          </cell>
          <cell r="R523">
            <v>54881085.158107005</v>
          </cell>
          <cell r="S523">
            <v>32779881.919771712</v>
          </cell>
          <cell r="T523">
            <v>32779881.919771712</v>
          </cell>
          <cell r="U523">
            <v>32779881.919771712</v>
          </cell>
          <cell r="V523">
            <v>54119011.764705442</v>
          </cell>
          <cell r="W523">
            <v>54119011.764705442</v>
          </cell>
          <cell r="X523">
            <v>54119011.764705442</v>
          </cell>
          <cell r="Y523">
            <v>692045856.17578423</v>
          </cell>
        </row>
        <row r="524">
          <cell r="D524">
            <v>21502</v>
          </cell>
          <cell r="E524" t="str">
            <v>Налог на прибыль</v>
          </cell>
          <cell r="F524" t="str">
            <v>Управление бухгалтерского учета, налогообложения и международной отчетности</v>
          </cell>
          <cell r="G524" t="str">
            <v>Операционная деятельность</v>
          </cell>
          <cell r="H524" t="str">
            <v>Выбытия</v>
          </cell>
          <cell r="I524">
            <v>0</v>
          </cell>
          <cell r="J524">
            <v>0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R524">
            <v>0</v>
          </cell>
          <cell r="S524">
            <v>6408561.8681284627</v>
          </cell>
          <cell r="T524">
            <v>6408561.8681284627</v>
          </cell>
          <cell r="U524">
            <v>6408561.8681284627</v>
          </cell>
          <cell r="V524">
            <v>19115416.020688888</v>
          </cell>
          <cell r="W524">
            <v>19115416.020688888</v>
          </cell>
          <cell r="X524">
            <v>19115416.020688888</v>
          </cell>
          <cell r="Y524">
            <v>76571933.66645205</v>
          </cell>
        </row>
        <row r="525">
          <cell r="D525">
            <v>21599</v>
          </cell>
          <cell r="E525" t="str">
            <v>Прочие налоги</v>
          </cell>
          <cell r="F525" t="str">
            <v>Управление бухгалтерского учета, налогообложения и международной отчетности</v>
          </cell>
          <cell r="G525" t="str">
            <v>Операционная деятельность</v>
          </cell>
          <cell r="H525" t="str">
            <v>Выбытия</v>
          </cell>
          <cell r="I525">
            <v>0</v>
          </cell>
          <cell r="J525">
            <v>0</v>
          </cell>
          <cell r="K525">
            <v>1007792</v>
          </cell>
          <cell r="L525">
            <v>1007792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  <cell r="Q525">
            <v>0</v>
          </cell>
          <cell r="R525">
            <v>1007792</v>
          </cell>
          <cell r="S525">
            <v>0</v>
          </cell>
          <cell r="T525">
            <v>0</v>
          </cell>
          <cell r="U525">
            <v>0</v>
          </cell>
          <cell r="V525">
            <v>0</v>
          </cell>
          <cell r="W525">
            <v>0</v>
          </cell>
          <cell r="X525">
            <v>0</v>
          </cell>
          <cell r="Y525">
            <v>1007792</v>
          </cell>
        </row>
        <row r="526">
          <cell r="D526">
            <v>21800</v>
          </cell>
          <cell r="E526" t="str">
            <v>Пени, штрафы, неустойки признанные или по которым получено решение суда</v>
          </cell>
          <cell r="F526" t="str">
            <v>Управление бухгалтерского учета, налогообложения и международной отчетности</v>
          </cell>
          <cell r="G526" t="str">
            <v>Операционная деятельность</v>
          </cell>
          <cell r="H526" t="str">
            <v>Выбытия</v>
          </cell>
          <cell r="I526">
            <v>0</v>
          </cell>
          <cell r="J526">
            <v>0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  <cell r="X526">
            <v>0</v>
          </cell>
          <cell r="Y526">
            <v>0</v>
          </cell>
        </row>
        <row r="527">
          <cell r="D527">
            <v>0</v>
          </cell>
          <cell r="E527">
            <v>0</v>
          </cell>
          <cell r="F527">
            <v>0</v>
          </cell>
          <cell r="G527">
            <v>0</v>
          </cell>
          <cell r="H527">
            <v>0</v>
          </cell>
          <cell r="I527">
            <v>0</v>
          </cell>
          <cell r="J527">
            <v>0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R527">
            <v>0</v>
          </cell>
          <cell r="S527">
            <v>0</v>
          </cell>
          <cell r="T527">
            <v>0</v>
          </cell>
          <cell r="U527">
            <v>0</v>
          </cell>
          <cell r="V527">
            <v>0</v>
          </cell>
          <cell r="W527">
            <v>0</v>
          </cell>
          <cell r="X527">
            <v>0</v>
          </cell>
          <cell r="Y527">
            <v>0</v>
          </cell>
        </row>
        <row r="528">
          <cell r="D528">
            <v>0</v>
          </cell>
          <cell r="E528">
            <v>0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  <cell r="X528">
            <v>0</v>
          </cell>
          <cell r="Y528">
            <v>0</v>
          </cell>
        </row>
        <row r="529">
          <cell r="D529">
            <v>0</v>
          </cell>
          <cell r="E529">
            <v>0</v>
          </cell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0</v>
          </cell>
          <cell r="V529">
            <v>0</v>
          </cell>
          <cell r="W529">
            <v>0</v>
          </cell>
          <cell r="X529">
            <v>0</v>
          </cell>
          <cell r="Y529">
            <v>0</v>
          </cell>
        </row>
        <row r="530">
          <cell r="D530">
            <v>0</v>
          </cell>
          <cell r="E530">
            <v>0</v>
          </cell>
          <cell r="F530">
            <v>0</v>
          </cell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  <cell r="X530">
            <v>0</v>
          </cell>
          <cell r="Y530">
            <v>0</v>
          </cell>
        </row>
        <row r="531">
          <cell r="D531">
            <v>0</v>
          </cell>
          <cell r="E531">
            <v>0</v>
          </cell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R531">
            <v>0</v>
          </cell>
          <cell r="S531">
            <v>0</v>
          </cell>
          <cell r="T531">
            <v>0</v>
          </cell>
          <cell r="U531">
            <v>0</v>
          </cell>
          <cell r="V531">
            <v>0</v>
          </cell>
          <cell r="W531">
            <v>0</v>
          </cell>
          <cell r="X531">
            <v>0</v>
          </cell>
          <cell r="Y531">
            <v>0</v>
          </cell>
        </row>
        <row r="532">
          <cell r="D532">
            <v>0</v>
          </cell>
          <cell r="E532">
            <v>0</v>
          </cell>
          <cell r="F532">
            <v>0</v>
          </cell>
          <cell r="G532">
            <v>0</v>
          </cell>
          <cell r="H532">
            <v>0</v>
          </cell>
          <cell r="I532">
            <v>0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</row>
        <row r="533">
          <cell r="D533">
            <v>0</v>
          </cell>
          <cell r="E533">
            <v>0</v>
          </cell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</row>
        <row r="534">
          <cell r="D534">
            <v>0</v>
          </cell>
          <cell r="E534">
            <v>0</v>
          </cell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0</v>
          </cell>
          <cell r="V534">
            <v>0</v>
          </cell>
          <cell r="W534">
            <v>0</v>
          </cell>
          <cell r="X534">
            <v>0</v>
          </cell>
          <cell r="Y534">
            <v>0</v>
          </cell>
        </row>
        <row r="535">
          <cell r="D535">
            <v>0</v>
          </cell>
          <cell r="E535">
            <v>0</v>
          </cell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</row>
        <row r="536">
          <cell r="D536">
            <v>0</v>
          </cell>
          <cell r="E536">
            <v>0</v>
          </cell>
          <cell r="F536" t="str">
            <v>Отдел охраны труда, промышленной безопасности и экологии</v>
          </cell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</row>
        <row r="537">
          <cell r="D537">
            <v>1147</v>
          </cell>
          <cell r="E537" t="str">
            <v>Прочие поступления</v>
          </cell>
          <cell r="F537" t="str">
            <v>Отдел охраны труда, промышленной безопасности и экологии</v>
          </cell>
          <cell r="G537" t="str">
            <v>Операционная деятельность</v>
          </cell>
          <cell r="H537" t="str">
            <v>Поступления</v>
          </cell>
          <cell r="I537">
            <v>20000</v>
          </cell>
          <cell r="J537">
            <v>20000</v>
          </cell>
          <cell r="K537">
            <v>20000</v>
          </cell>
          <cell r="L537">
            <v>60000</v>
          </cell>
          <cell r="M537">
            <v>20000</v>
          </cell>
          <cell r="N537">
            <v>20000</v>
          </cell>
          <cell r="O537">
            <v>20000</v>
          </cell>
          <cell r="P537">
            <v>20000</v>
          </cell>
          <cell r="Q537">
            <v>20000</v>
          </cell>
          <cell r="R537">
            <v>20000</v>
          </cell>
          <cell r="S537">
            <v>20000</v>
          </cell>
          <cell r="T537">
            <v>20000</v>
          </cell>
          <cell r="U537">
            <v>20000</v>
          </cell>
          <cell r="V537">
            <v>20000</v>
          </cell>
          <cell r="W537">
            <v>20000</v>
          </cell>
          <cell r="X537">
            <v>20000</v>
          </cell>
          <cell r="Y537">
            <v>240000</v>
          </cell>
        </row>
        <row r="538">
          <cell r="D538">
            <v>121970</v>
          </cell>
          <cell r="E538" t="str">
            <v>Страхование</v>
          </cell>
          <cell r="F538" t="str">
            <v>Отдел охраны труда, промышленной безопасности и экологии</v>
          </cell>
          <cell r="G538" t="str">
            <v>Операционная деятельность</v>
          </cell>
          <cell r="H538" t="str">
            <v>Выбытия</v>
          </cell>
          <cell r="I538">
            <v>4200</v>
          </cell>
          <cell r="J538">
            <v>0</v>
          </cell>
          <cell r="K538">
            <v>38500</v>
          </cell>
          <cell r="L538">
            <v>42700</v>
          </cell>
          <cell r="M538">
            <v>0</v>
          </cell>
          <cell r="N538">
            <v>23950</v>
          </cell>
          <cell r="O538">
            <v>0</v>
          </cell>
          <cell r="P538">
            <v>0</v>
          </cell>
          <cell r="Q538">
            <v>0</v>
          </cell>
          <cell r="R538">
            <v>0</v>
          </cell>
          <cell r="S538">
            <v>0</v>
          </cell>
          <cell r="T538">
            <v>0</v>
          </cell>
          <cell r="U538">
            <v>5670</v>
          </cell>
          <cell r="V538">
            <v>0</v>
          </cell>
          <cell r="W538">
            <v>1320</v>
          </cell>
          <cell r="X538">
            <v>10550</v>
          </cell>
          <cell r="Y538">
            <v>41490</v>
          </cell>
        </row>
        <row r="539">
          <cell r="D539">
            <v>12198001</v>
          </cell>
          <cell r="E539" t="str">
            <v>Инструмент</v>
          </cell>
          <cell r="F539" t="str">
            <v>Отдел охраны труда, промышленной безопасности и экологии</v>
          </cell>
          <cell r="G539" t="str">
            <v>Операционная деятельность</v>
          </cell>
          <cell r="H539" t="str">
            <v>Выбытия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R539">
            <v>0</v>
          </cell>
          <cell r="S539">
            <v>0</v>
          </cell>
          <cell r="T539">
            <v>0</v>
          </cell>
          <cell r="U539">
            <v>0</v>
          </cell>
          <cell r="V539">
            <v>0</v>
          </cell>
          <cell r="W539">
            <v>0</v>
          </cell>
          <cell r="X539">
            <v>0</v>
          </cell>
          <cell r="Y539">
            <v>0</v>
          </cell>
        </row>
        <row r="540">
          <cell r="D540">
            <v>12198008</v>
          </cell>
          <cell r="E540" t="str">
            <v>Расходы на экологию</v>
          </cell>
          <cell r="F540" t="str">
            <v>Отдел охраны труда, промышленной безопасности и экологии</v>
          </cell>
          <cell r="G540" t="str">
            <v>Операционная деятельность</v>
          </cell>
          <cell r="H540" t="str">
            <v>Выбытия</v>
          </cell>
          <cell r="I540">
            <v>3811760.1733333338</v>
          </cell>
          <cell r="J540">
            <v>2098427.1866666679</v>
          </cell>
          <cell r="K540">
            <v>1259147.0933333335</v>
          </cell>
          <cell r="L540">
            <v>7169334.453333335</v>
          </cell>
          <cell r="M540">
            <v>351625</v>
          </cell>
          <cell r="N540">
            <v>326265</v>
          </cell>
          <cell r="O540">
            <v>321625</v>
          </cell>
          <cell r="P540">
            <v>321625</v>
          </cell>
          <cell r="Q540">
            <v>321625</v>
          </cell>
          <cell r="R540">
            <v>321625</v>
          </cell>
          <cell r="S540">
            <v>356265</v>
          </cell>
          <cell r="T540">
            <v>321625</v>
          </cell>
          <cell r="U540">
            <v>321625</v>
          </cell>
          <cell r="V540">
            <v>321625</v>
          </cell>
          <cell r="W540">
            <v>323125</v>
          </cell>
          <cell r="X540">
            <v>321625</v>
          </cell>
          <cell r="Y540">
            <v>3930280</v>
          </cell>
        </row>
        <row r="541">
          <cell r="D541">
            <v>12198009</v>
          </cell>
          <cell r="E541" t="str">
            <v>Налог на экологию</v>
          </cell>
          <cell r="F541" t="str">
            <v>Отдел охраны труда, промышленной безопасности и экологии</v>
          </cell>
          <cell r="G541" t="str">
            <v>Операционная деятельность</v>
          </cell>
          <cell r="H541" t="str">
            <v>Выбытия</v>
          </cell>
          <cell r="I541">
            <v>74871</v>
          </cell>
          <cell r="J541">
            <v>0</v>
          </cell>
          <cell r="K541">
            <v>0</v>
          </cell>
          <cell r="L541">
            <v>74871</v>
          </cell>
          <cell r="M541">
            <v>75000</v>
          </cell>
          <cell r="N541">
            <v>0</v>
          </cell>
          <cell r="O541">
            <v>0</v>
          </cell>
          <cell r="P541">
            <v>25000</v>
          </cell>
          <cell r="Q541">
            <v>0</v>
          </cell>
          <cell r="R541">
            <v>0</v>
          </cell>
          <cell r="S541">
            <v>25000</v>
          </cell>
          <cell r="T541">
            <v>0</v>
          </cell>
          <cell r="U541">
            <v>0</v>
          </cell>
          <cell r="V541">
            <v>25000</v>
          </cell>
          <cell r="W541">
            <v>0</v>
          </cell>
          <cell r="X541">
            <v>0</v>
          </cell>
          <cell r="Y541">
            <v>150000</v>
          </cell>
        </row>
        <row r="542">
          <cell r="D542">
            <v>12198010</v>
          </cell>
          <cell r="E542" t="str">
            <v>Охрана труда (УСО)</v>
          </cell>
          <cell r="F542" t="str">
            <v>Отдел охраны труда, промышленной безопасности и экологии</v>
          </cell>
          <cell r="G542" t="str">
            <v>Операционная деятельность</v>
          </cell>
          <cell r="H542" t="str">
            <v>Выбытия</v>
          </cell>
          <cell r="I542">
            <v>1263240.58</v>
          </cell>
          <cell r="J542">
            <v>904017</v>
          </cell>
          <cell r="K542">
            <v>599165</v>
          </cell>
          <cell r="L542">
            <v>2766422.58</v>
          </cell>
          <cell r="M542">
            <v>309211</v>
          </cell>
          <cell r="N542">
            <v>1161211</v>
          </cell>
          <cell r="O542">
            <v>341296</v>
          </cell>
          <cell r="P542">
            <v>316936</v>
          </cell>
          <cell r="Q542">
            <v>536351</v>
          </cell>
          <cell r="R542">
            <v>357196</v>
          </cell>
          <cell r="S542">
            <v>554586</v>
          </cell>
          <cell r="T542">
            <v>322476</v>
          </cell>
          <cell r="U542">
            <v>397251</v>
          </cell>
          <cell r="V542">
            <v>493136</v>
          </cell>
          <cell r="W542">
            <v>324076</v>
          </cell>
          <cell r="X542">
            <v>350891</v>
          </cell>
          <cell r="Y542">
            <v>5464617</v>
          </cell>
        </row>
        <row r="543">
          <cell r="D543">
            <v>12198011</v>
          </cell>
          <cell r="E543" t="str">
            <v>Охрана труда (МЗ)</v>
          </cell>
          <cell r="F543" t="str">
            <v>Отдел охраны труда, промышленной безопасности и экологии</v>
          </cell>
          <cell r="G543" t="str">
            <v>Операционная деятельность</v>
          </cell>
          <cell r="H543" t="str">
            <v>Выбытия</v>
          </cell>
          <cell r="I543">
            <v>98506</v>
          </cell>
          <cell r="J543">
            <v>10062.6</v>
          </cell>
          <cell r="K543">
            <v>0</v>
          </cell>
          <cell r="L543">
            <v>108568.6</v>
          </cell>
          <cell r="M543">
            <v>0</v>
          </cell>
          <cell r="N543">
            <v>60375</v>
          </cell>
          <cell r="O543">
            <v>6800</v>
          </cell>
          <cell r="P543">
            <v>24800</v>
          </cell>
          <cell r="Q543">
            <v>56375</v>
          </cell>
          <cell r="R543">
            <v>6300</v>
          </cell>
          <cell r="S543">
            <v>30000</v>
          </cell>
          <cell r="T543">
            <v>12375</v>
          </cell>
          <cell r="U543">
            <v>6300</v>
          </cell>
          <cell r="V543">
            <v>0</v>
          </cell>
          <cell r="W543">
            <v>12375</v>
          </cell>
          <cell r="X543">
            <v>6300</v>
          </cell>
          <cell r="Y543">
            <v>222000</v>
          </cell>
        </row>
        <row r="544">
          <cell r="D544">
            <v>12198014</v>
          </cell>
          <cell r="E544" t="str">
            <v>Прочие услуги производственного характера (ОПР)</v>
          </cell>
          <cell r="F544" t="str">
            <v>Отдел охраны труда, промышленной безопасности и экологии</v>
          </cell>
          <cell r="G544" t="str">
            <v>Операционная деятельность</v>
          </cell>
          <cell r="H544" t="str">
            <v>Выбытия</v>
          </cell>
          <cell r="I544">
            <v>524900</v>
          </cell>
          <cell r="J544">
            <v>4900</v>
          </cell>
          <cell r="K544">
            <v>0</v>
          </cell>
          <cell r="L544">
            <v>529800</v>
          </cell>
          <cell r="M544">
            <v>114000</v>
          </cell>
          <cell r="N544">
            <v>0</v>
          </cell>
          <cell r="O544">
            <v>0</v>
          </cell>
          <cell r="P544">
            <v>4000</v>
          </cell>
          <cell r="Q544">
            <v>0</v>
          </cell>
          <cell r="R544">
            <v>0</v>
          </cell>
          <cell r="S544">
            <v>25000</v>
          </cell>
          <cell r="T544">
            <v>150000</v>
          </cell>
          <cell r="U544">
            <v>300000</v>
          </cell>
          <cell r="V544">
            <v>0</v>
          </cell>
          <cell r="W544">
            <v>0</v>
          </cell>
          <cell r="X544">
            <v>0</v>
          </cell>
          <cell r="Y544">
            <v>593000</v>
          </cell>
        </row>
        <row r="545">
          <cell r="D545">
            <v>401</v>
          </cell>
          <cell r="E545" t="str">
            <v>Командировочные расходы</v>
          </cell>
          <cell r="F545" t="str">
            <v>Отдел охраны труда, промышленной безопасности и экологии</v>
          </cell>
          <cell r="G545" t="str">
            <v>Операционная деятельность</v>
          </cell>
          <cell r="H545" t="str">
            <v>Выбытия</v>
          </cell>
          <cell r="I545">
            <v>113734</v>
          </cell>
          <cell r="J545">
            <v>0</v>
          </cell>
          <cell r="K545">
            <v>0</v>
          </cell>
          <cell r="L545">
            <v>113734</v>
          </cell>
          <cell r="M545">
            <v>0</v>
          </cell>
          <cell r="N545">
            <v>0</v>
          </cell>
          <cell r="O545">
            <v>10100</v>
          </cell>
          <cell r="P545">
            <v>92000</v>
          </cell>
          <cell r="Q545">
            <v>35000</v>
          </cell>
          <cell r="R545">
            <v>10100</v>
          </cell>
          <cell r="S545">
            <v>0</v>
          </cell>
          <cell r="T545">
            <v>0</v>
          </cell>
          <cell r="U545">
            <v>10100</v>
          </cell>
          <cell r="V545">
            <v>35000</v>
          </cell>
          <cell r="W545">
            <v>0</v>
          </cell>
          <cell r="X545">
            <v>0</v>
          </cell>
          <cell r="Y545">
            <v>192300</v>
          </cell>
        </row>
        <row r="546">
          <cell r="D546">
            <v>1204</v>
          </cell>
          <cell r="E546" t="str">
            <v>Консультационно-информационные услуги</v>
          </cell>
          <cell r="F546" t="str">
            <v>Отдел охраны труда, промышленной безопасности и экологии</v>
          </cell>
          <cell r="G546" t="str">
            <v>Операционная деятельность</v>
          </cell>
          <cell r="H546" t="str">
            <v>Выбытия</v>
          </cell>
          <cell r="I546">
            <v>0</v>
          </cell>
          <cell r="J546">
            <v>15705</v>
          </cell>
          <cell r="K546">
            <v>0</v>
          </cell>
          <cell r="L546">
            <v>15705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75000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75000</v>
          </cell>
        </row>
        <row r="547">
          <cell r="D547">
            <v>221140</v>
          </cell>
          <cell r="E547" t="str">
            <v>СМР + пуско-наладочные работы (инвестиции в здания)</v>
          </cell>
          <cell r="F547" t="str">
            <v>Отдел охраны труда, промышленной безопасности и экологии</v>
          </cell>
          <cell r="G547" t="str">
            <v>Инвестиционная деятельность</v>
          </cell>
          <cell r="H547" t="str">
            <v>Выбытия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0</v>
          </cell>
          <cell r="W547">
            <v>0</v>
          </cell>
          <cell r="X547">
            <v>0</v>
          </cell>
          <cell r="Y547">
            <v>0</v>
          </cell>
        </row>
        <row r="548">
          <cell r="D548">
            <v>221226</v>
          </cell>
          <cell r="E548" t="str">
            <v>Прочее вспомогательное производственное оборудование</v>
          </cell>
          <cell r="F548" t="str">
            <v>Отдел охраны труда, промышленной безопасности и экологии</v>
          </cell>
          <cell r="G548" t="str">
            <v>Инвестиционная деятельность</v>
          </cell>
          <cell r="H548" t="str">
            <v>Выбытия</v>
          </cell>
          <cell r="I548">
            <v>370100</v>
          </cell>
          <cell r="J548">
            <v>0</v>
          </cell>
          <cell r="K548">
            <v>0</v>
          </cell>
          <cell r="L548">
            <v>370100</v>
          </cell>
          <cell r="M548">
            <v>0</v>
          </cell>
          <cell r="N548">
            <v>2000000</v>
          </cell>
          <cell r="O548">
            <v>0</v>
          </cell>
          <cell r="P548">
            <v>150000</v>
          </cell>
          <cell r="Q548">
            <v>0</v>
          </cell>
          <cell r="R548">
            <v>150000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2300000</v>
          </cell>
        </row>
        <row r="549">
          <cell r="D549">
            <v>0</v>
          </cell>
          <cell r="E549">
            <v>0</v>
          </cell>
          <cell r="F549">
            <v>0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0</v>
          </cell>
          <cell r="Q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</row>
        <row r="550">
          <cell r="D550">
            <v>0</v>
          </cell>
          <cell r="E550">
            <v>0</v>
          </cell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0</v>
          </cell>
          <cell r="W550">
            <v>0</v>
          </cell>
          <cell r="X550">
            <v>0</v>
          </cell>
          <cell r="Y550">
            <v>0</v>
          </cell>
        </row>
        <row r="551">
          <cell r="D551">
            <v>0</v>
          </cell>
          <cell r="E551">
            <v>0</v>
          </cell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V551">
            <v>0</v>
          </cell>
          <cell r="W551">
            <v>0</v>
          </cell>
          <cell r="X551">
            <v>0</v>
          </cell>
          <cell r="Y551">
            <v>0</v>
          </cell>
        </row>
        <row r="552">
          <cell r="D552">
            <v>0</v>
          </cell>
          <cell r="E552">
            <v>0</v>
          </cell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  <cell r="R552">
            <v>0</v>
          </cell>
          <cell r="S552">
            <v>0</v>
          </cell>
          <cell r="T552">
            <v>0</v>
          </cell>
          <cell r="U552">
            <v>0</v>
          </cell>
          <cell r="V552">
            <v>0</v>
          </cell>
          <cell r="W552">
            <v>0</v>
          </cell>
          <cell r="X552">
            <v>0</v>
          </cell>
          <cell r="Y552">
            <v>0</v>
          </cell>
        </row>
        <row r="553">
          <cell r="D553">
            <v>0</v>
          </cell>
          <cell r="E553">
            <v>0</v>
          </cell>
          <cell r="F553">
            <v>0</v>
          </cell>
          <cell r="G553">
            <v>0</v>
          </cell>
          <cell r="H553">
            <v>0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R553">
            <v>0</v>
          </cell>
          <cell r="S553">
            <v>0</v>
          </cell>
          <cell r="T553">
            <v>0</v>
          </cell>
          <cell r="U553">
            <v>0</v>
          </cell>
          <cell r="V553">
            <v>0</v>
          </cell>
          <cell r="W553">
            <v>0</v>
          </cell>
          <cell r="X553">
            <v>0</v>
          </cell>
          <cell r="Y553">
            <v>0</v>
          </cell>
        </row>
        <row r="554">
          <cell r="D554">
            <v>0</v>
          </cell>
          <cell r="E554">
            <v>0</v>
          </cell>
          <cell r="F554">
            <v>0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R554">
            <v>0</v>
          </cell>
          <cell r="S554">
            <v>0</v>
          </cell>
          <cell r="T554">
            <v>0</v>
          </cell>
          <cell r="U554">
            <v>0</v>
          </cell>
          <cell r="V554">
            <v>0</v>
          </cell>
          <cell r="W554">
            <v>0</v>
          </cell>
          <cell r="X554">
            <v>0</v>
          </cell>
          <cell r="Y554">
            <v>0</v>
          </cell>
        </row>
        <row r="555">
          <cell r="D555">
            <v>0</v>
          </cell>
          <cell r="E555">
            <v>0</v>
          </cell>
          <cell r="F555">
            <v>0</v>
          </cell>
          <cell r="G555">
            <v>0</v>
          </cell>
          <cell r="H555">
            <v>0</v>
          </cell>
          <cell r="I555">
            <v>0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R555">
            <v>0</v>
          </cell>
          <cell r="S555">
            <v>0</v>
          </cell>
          <cell r="T555">
            <v>0</v>
          </cell>
          <cell r="U555">
            <v>0</v>
          </cell>
          <cell r="V555">
            <v>0</v>
          </cell>
          <cell r="W555">
            <v>0</v>
          </cell>
          <cell r="X555">
            <v>0</v>
          </cell>
          <cell r="Y555">
            <v>0</v>
          </cell>
        </row>
        <row r="556">
          <cell r="D556">
            <v>0</v>
          </cell>
          <cell r="E556">
            <v>0</v>
          </cell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V556">
            <v>0</v>
          </cell>
          <cell r="W556">
            <v>0</v>
          </cell>
          <cell r="X556">
            <v>0</v>
          </cell>
          <cell r="Y556">
            <v>0</v>
          </cell>
        </row>
        <row r="557">
          <cell r="D557">
            <v>0</v>
          </cell>
          <cell r="E557">
            <v>0</v>
          </cell>
          <cell r="F557">
            <v>0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0</v>
          </cell>
          <cell r="V557">
            <v>0</v>
          </cell>
          <cell r="W557">
            <v>0</v>
          </cell>
          <cell r="X557">
            <v>0</v>
          </cell>
          <cell r="Y557">
            <v>0</v>
          </cell>
        </row>
        <row r="558">
          <cell r="D558">
            <v>10199</v>
          </cell>
          <cell r="E558" t="str">
            <v>Поступления от прочей реализации</v>
          </cell>
          <cell r="F558" t="str">
            <v>Отдел охраны труда, промышленной безопасности и экологии</v>
          </cell>
          <cell r="G558" t="str">
            <v>Операционная деятельность</v>
          </cell>
          <cell r="H558" t="str">
            <v>Поступления</v>
          </cell>
          <cell r="I558">
            <v>20000</v>
          </cell>
          <cell r="J558">
            <v>20000</v>
          </cell>
          <cell r="K558">
            <v>20000</v>
          </cell>
          <cell r="L558">
            <v>60000</v>
          </cell>
          <cell r="M558">
            <v>20000</v>
          </cell>
          <cell r="N558">
            <v>20000</v>
          </cell>
          <cell r="O558">
            <v>20000</v>
          </cell>
          <cell r="P558">
            <v>20000</v>
          </cell>
          <cell r="Q558">
            <v>20000</v>
          </cell>
          <cell r="R558">
            <v>20000</v>
          </cell>
          <cell r="S558">
            <v>20000</v>
          </cell>
          <cell r="T558">
            <v>20000</v>
          </cell>
          <cell r="U558">
            <v>20000</v>
          </cell>
          <cell r="V558">
            <v>20000</v>
          </cell>
          <cell r="W558">
            <v>20000</v>
          </cell>
          <cell r="X558">
            <v>20000</v>
          </cell>
          <cell r="Y558">
            <v>240000</v>
          </cell>
        </row>
        <row r="559">
          <cell r="D559">
            <v>20199</v>
          </cell>
          <cell r="E559" t="str">
            <v>Прочие материальные затраты</v>
          </cell>
          <cell r="F559" t="str">
            <v>Отдел охраны труда, промышленной безопасности и экологии</v>
          </cell>
          <cell r="G559" t="str">
            <v>Операционная деятельность</v>
          </cell>
          <cell r="H559" t="str">
            <v>Выбытия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V559">
            <v>0</v>
          </cell>
          <cell r="W559">
            <v>0</v>
          </cell>
          <cell r="X559">
            <v>0</v>
          </cell>
          <cell r="Y559">
            <v>0</v>
          </cell>
        </row>
        <row r="560">
          <cell r="D560">
            <v>20299</v>
          </cell>
          <cell r="E560" t="str">
            <v>Прочие услуги производственного характера</v>
          </cell>
          <cell r="F560" t="str">
            <v>Отдел охраны труда, промышленной безопасности и экологии</v>
          </cell>
          <cell r="G560" t="str">
            <v>Операционная деятельность</v>
          </cell>
          <cell r="H560" t="str">
            <v>Выбытия</v>
          </cell>
          <cell r="I560">
            <v>524900</v>
          </cell>
          <cell r="J560">
            <v>4900</v>
          </cell>
          <cell r="K560">
            <v>0</v>
          </cell>
          <cell r="L560">
            <v>529800</v>
          </cell>
          <cell r="M560">
            <v>114000</v>
          </cell>
          <cell r="N560">
            <v>0</v>
          </cell>
          <cell r="O560">
            <v>0</v>
          </cell>
          <cell r="P560">
            <v>4000</v>
          </cell>
          <cell r="Q560">
            <v>0</v>
          </cell>
          <cell r="R560">
            <v>0</v>
          </cell>
          <cell r="S560">
            <v>25000</v>
          </cell>
          <cell r="T560">
            <v>150000</v>
          </cell>
          <cell r="U560">
            <v>300000</v>
          </cell>
          <cell r="V560">
            <v>0</v>
          </cell>
          <cell r="W560">
            <v>0</v>
          </cell>
          <cell r="X560">
            <v>0</v>
          </cell>
          <cell r="Y560">
            <v>593000</v>
          </cell>
        </row>
        <row r="561">
          <cell r="D561">
            <v>20515</v>
          </cell>
          <cell r="E561" t="str">
            <v>Услуги регистраторов, нотариальные услуги, сертификация</v>
          </cell>
          <cell r="F561" t="str">
            <v>Отдел охраны труда, промышленной безопасности и экологии</v>
          </cell>
          <cell r="G561" t="str">
            <v>Операционная деятельность</v>
          </cell>
          <cell r="H561" t="str">
            <v>Выбытия</v>
          </cell>
          <cell r="I561">
            <v>0</v>
          </cell>
          <cell r="J561">
            <v>15705</v>
          </cell>
          <cell r="K561">
            <v>0</v>
          </cell>
          <cell r="L561">
            <v>15705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R561">
            <v>75000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  <cell r="W561">
            <v>0</v>
          </cell>
          <cell r="X561">
            <v>0</v>
          </cell>
          <cell r="Y561">
            <v>75000</v>
          </cell>
        </row>
        <row r="562">
          <cell r="D562">
            <v>20601</v>
          </cell>
          <cell r="E562" t="str">
            <v>Командировочные расходы</v>
          </cell>
          <cell r="F562" t="str">
            <v>Отдел охраны труда, промышленной безопасности и экологии</v>
          </cell>
          <cell r="G562" t="str">
            <v>Операционная деятельность</v>
          </cell>
          <cell r="H562" t="str">
            <v>Выбытия</v>
          </cell>
          <cell r="I562">
            <v>113734</v>
          </cell>
          <cell r="J562">
            <v>0</v>
          </cell>
          <cell r="K562">
            <v>0</v>
          </cell>
          <cell r="L562">
            <v>113734</v>
          </cell>
          <cell r="M562">
            <v>0</v>
          </cell>
          <cell r="N562">
            <v>0</v>
          </cell>
          <cell r="O562">
            <v>10100</v>
          </cell>
          <cell r="P562">
            <v>92000</v>
          </cell>
          <cell r="Q562">
            <v>35000</v>
          </cell>
          <cell r="R562">
            <v>10100</v>
          </cell>
          <cell r="S562">
            <v>0</v>
          </cell>
          <cell r="T562">
            <v>0</v>
          </cell>
          <cell r="U562">
            <v>10100</v>
          </cell>
          <cell r="V562">
            <v>35000</v>
          </cell>
          <cell r="W562">
            <v>0</v>
          </cell>
          <cell r="X562">
            <v>0</v>
          </cell>
          <cell r="Y562">
            <v>192300</v>
          </cell>
        </row>
        <row r="563">
          <cell r="D563">
            <v>20900</v>
          </cell>
          <cell r="E563" t="str">
            <v>Расходы на страхование</v>
          </cell>
          <cell r="F563" t="str">
            <v>Отдел охраны труда, промышленной безопасности и экологии</v>
          </cell>
          <cell r="G563" t="str">
            <v>Операционная деятельность</v>
          </cell>
          <cell r="H563" t="str">
            <v>Выбытия</v>
          </cell>
          <cell r="I563">
            <v>4200</v>
          </cell>
          <cell r="J563">
            <v>0</v>
          </cell>
          <cell r="K563">
            <v>38500</v>
          </cell>
          <cell r="L563">
            <v>42700</v>
          </cell>
          <cell r="M563">
            <v>0</v>
          </cell>
          <cell r="N563">
            <v>23950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5670</v>
          </cell>
          <cell r="V563">
            <v>0</v>
          </cell>
          <cell r="W563">
            <v>1320</v>
          </cell>
          <cell r="X563">
            <v>10550</v>
          </cell>
          <cell r="Y563">
            <v>41490</v>
          </cell>
        </row>
        <row r="564">
          <cell r="D564">
            <v>21099</v>
          </cell>
          <cell r="E564" t="str">
            <v xml:space="preserve">Прочие налоги, относимые на с/с </v>
          </cell>
          <cell r="F564" t="str">
            <v>Отдел охраны труда, промышленной безопасности и экологии</v>
          </cell>
          <cell r="G564" t="str">
            <v>Операционная деятельность</v>
          </cell>
          <cell r="H564" t="str">
            <v>Выбытия</v>
          </cell>
          <cell r="I564">
            <v>74871</v>
          </cell>
          <cell r="J564">
            <v>0</v>
          </cell>
          <cell r="K564">
            <v>0</v>
          </cell>
          <cell r="L564">
            <v>74871</v>
          </cell>
          <cell r="M564">
            <v>75000</v>
          </cell>
          <cell r="N564">
            <v>0</v>
          </cell>
          <cell r="O564">
            <v>0</v>
          </cell>
          <cell r="P564">
            <v>25000</v>
          </cell>
          <cell r="Q564">
            <v>0</v>
          </cell>
          <cell r="R564">
            <v>0</v>
          </cell>
          <cell r="S564">
            <v>25000</v>
          </cell>
          <cell r="T564">
            <v>0</v>
          </cell>
          <cell r="U564">
            <v>0</v>
          </cell>
          <cell r="V564">
            <v>25000</v>
          </cell>
          <cell r="W564">
            <v>0</v>
          </cell>
          <cell r="X564">
            <v>0</v>
          </cell>
          <cell r="Y564">
            <v>150000</v>
          </cell>
        </row>
        <row r="565">
          <cell r="D565">
            <v>21200</v>
          </cell>
          <cell r="E565" t="str">
            <v>Затраты на экологию (кроме налогов и сборов (ст. ст. 20000 и 21500))</v>
          </cell>
          <cell r="F565" t="str">
            <v>Отдел охраны труда, промышленной безопасности и экологии</v>
          </cell>
          <cell r="G565" t="str">
            <v>Операционная деятельность</v>
          </cell>
          <cell r="H565" t="str">
            <v>Выбытия</v>
          </cell>
          <cell r="I565">
            <v>3811760.1733333338</v>
          </cell>
          <cell r="J565">
            <v>2098427.1866666679</v>
          </cell>
          <cell r="K565">
            <v>1259147.0933333335</v>
          </cell>
          <cell r="L565">
            <v>7169334.453333335</v>
          </cell>
          <cell r="M565">
            <v>351625</v>
          </cell>
          <cell r="N565">
            <v>326265</v>
          </cell>
          <cell r="O565">
            <v>321625</v>
          </cell>
          <cell r="P565">
            <v>321625</v>
          </cell>
          <cell r="Q565">
            <v>321625</v>
          </cell>
          <cell r="R565">
            <v>321625</v>
          </cell>
          <cell r="S565">
            <v>356265</v>
          </cell>
          <cell r="T565">
            <v>321625</v>
          </cell>
          <cell r="U565">
            <v>321625</v>
          </cell>
          <cell r="V565">
            <v>321625</v>
          </cell>
          <cell r="W565">
            <v>323125</v>
          </cell>
          <cell r="X565">
            <v>321625</v>
          </cell>
          <cell r="Y565">
            <v>3930280</v>
          </cell>
        </row>
        <row r="566">
          <cell r="D566">
            <v>21300</v>
          </cell>
          <cell r="E566" t="str">
            <v>Затраты на охрану труда</v>
          </cell>
          <cell r="F566" t="str">
            <v>Отдел охраны труда, промышленной безопасности и экологии</v>
          </cell>
          <cell r="G566" t="str">
            <v>Операционная деятельность</v>
          </cell>
          <cell r="H566" t="str">
            <v>Выбытия</v>
          </cell>
          <cell r="I566">
            <v>1361746.58</v>
          </cell>
          <cell r="J566">
            <v>914079.6</v>
          </cell>
          <cell r="K566">
            <v>599165</v>
          </cell>
          <cell r="L566">
            <v>2874991.18</v>
          </cell>
          <cell r="M566">
            <v>309211</v>
          </cell>
          <cell r="N566">
            <v>1221586</v>
          </cell>
          <cell r="O566">
            <v>348096</v>
          </cell>
          <cell r="P566">
            <v>341736</v>
          </cell>
          <cell r="Q566">
            <v>592726</v>
          </cell>
          <cell r="R566">
            <v>363496</v>
          </cell>
          <cell r="S566">
            <v>584586</v>
          </cell>
          <cell r="T566">
            <v>334851</v>
          </cell>
          <cell r="U566">
            <v>403551</v>
          </cell>
          <cell r="V566">
            <v>493136</v>
          </cell>
          <cell r="W566">
            <v>336451</v>
          </cell>
          <cell r="X566">
            <v>357191</v>
          </cell>
          <cell r="Y566">
            <v>5686617</v>
          </cell>
        </row>
        <row r="567">
          <cell r="D567">
            <v>50102</v>
          </cell>
          <cell r="E567" t="str">
            <v>Вспомогательное оборудование</v>
          </cell>
          <cell r="F567" t="str">
            <v>Отдел охраны труда, промышленной безопасности и экологии</v>
          </cell>
          <cell r="G567" t="str">
            <v>Инвестиционная деятельность</v>
          </cell>
          <cell r="H567" t="str">
            <v>Выбытия</v>
          </cell>
          <cell r="I567">
            <v>370100</v>
          </cell>
          <cell r="J567">
            <v>0</v>
          </cell>
          <cell r="K567">
            <v>0</v>
          </cell>
          <cell r="L567">
            <v>370100</v>
          </cell>
          <cell r="M567">
            <v>0</v>
          </cell>
          <cell r="N567">
            <v>2000000</v>
          </cell>
          <cell r="O567">
            <v>0</v>
          </cell>
          <cell r="P567">
            <v>150000</v>
          </cell>
          <cell r="Q567">
            <v>0</v>
          </cell>
          <cell r="R567">
            <v>150000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  <cell r="W567">
            <v>0</v>
          </cell>
          <cell r="X567">
            <v>0</v>
          </cell>
          <cell r="Y567">
            <v>2300000</v>
          </cell>
        </row>
        <row r="568">
          <cell r="D568">
            <v>50703</v>
          </cell>
          <cell r="E568" t="str">
            <v>Прочие СМР (строительные работы)</v>
          </cell>
          <cell r="F568" t="str">
            <v>Отдел охраны труда, промышленной безопасности и экологии</v>
          </cell>
          <cell r="G568" t="str">
            <v>Инвестиционная деятельность</v>
          </cell>
          <cell r="H568" t="str">
            <v>Выбытия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R568">
            <v>0</v>
          </cell>
          <cell r="S568">
            <v>0</v>
          </cell>
          <cell r="T568">
            <v>0</v>
          </cell>
          <cell r="U568">
            <v>0</v>
          </cell>
          <cell r="V568">
            <v>0</v>
          </cell>
          <cell r="W568">
            <v>0</v>
          </cell>
          <cell r="X568">
            <v>0</v>
          </cell>
          <cell r="Y568">
            <v>0</v>
          </cell>
        </row>
        <row r="569">
          <cell r="D569">
            <v>0</v>
          </cell>
          <cell r="E569">
            <v>0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</row>
        <row r="570">
          <cell r="D570">
            <v>0</v>
          </cell>
          <cell r="E570">
            <v>0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</row>
        <row r="571">
          <cell r="D571">
            <v>0</v>
          </cell>
          <cell r="E571">
            <v>0</v>
          </cell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</row>
        <row r="572">
          <cell r="D572">
            <v>0</v>
          </cell>
          <cell r="E572">
            <v>0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</row>
        <row r="573">
          <cell r="D573">
            <v>0</v>
          </cell>
          <cell r="E573">
            <v>0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</row>
        <row r="574">
          <cell r="D574">
            <v>0</v>
          </cell>
          <cell r="E574">
            <v>0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</row>
        <row r="575">
          <cell r="D575">
            <v>0</v>
          </cell>
          <cell r="E575">
            <v>0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Y575">
            <v>0</v>
          </cell>
        </row>
        <row r="576">
          <cell r="D576">
            <v>0</v>
          </cell>
          <cell r="E576">
            <v>0</v>
          </cell>
          <cell r="F576">
            <v>0</v>
          </cell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  <cell r="X576">
            <v>0</v>
          </cell>
          <cell r="Y576">
            <v>0</v>
          </cell>
        </row>
        <row r="577">
          <cell r="D577">
            <v>0</v>
          </cell>
          <cell r="E577">
            <v>0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0</v>
          </cell>
          <cell r="V577">
            <v>0</v>
          </cell>
          <cell r="W577">
            <v>0</v>
          </cell>
          <cell r="X577">
            <v>0</v>
          </cell>
          <cell r="Y577">
            <v>0</v>
          </cell>
        </row>
        <row r="578">
          <cell r="D578">
            <v>0</v>
          </cell>
          <cell r="E578">
            <v>0</v>
          </cell>
          <cell r="F578" t="str">
            <v>Производственная служба</v>
          </cell>
          <cell r="G578">
            <v>0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</row>
        <row r="579">
          <cell r="D579">
            <v>121962</v>
          </cell>
          <cell r="E579" t="str">
            <v>Ремонт и обслуживание оборудования (МЗ)</v>
          </cell>
          <cell r="F579" t="str">
            <v>Производственная служба</v>
          </cell>
          <cell r="G579" t="str">
            <v>Операционная деятельность</v>
          </cell>
          <cell r="H579" t="str">
            <v>Выбытия</v>
          </cell>
          <cell r="I579">
            <v>7436744.7675000001</v>
          </cell>
          <cell r="J579">
            <v>454900</v>
          </cell>
          <cell r="K579">
            <v>960796.5886972833</v>
          </cell>
          <cell r="L579">
            <v>8852441.3561972827</v>
          </cell>
          <cell r="M579">
            <v>6394955.4051927049</v>
          </cell>
          <cell r="N579">
            <v>2268399.7667575399</v>
          </cell>
          <cell r="O579">
            <v>803820.85009965464</v>
          </cell>
          <cell r="P579">
            <v>630803.41063702584</v>
          </cell>
          <cell r="Q579">
            <v>818826.17430406576</v>
          </cell>
          <cell r="R579">
            <v>739447.10465533473</v>
          </cell>
          <cell r="S579">
            <v>830525.77360423177</v>
          </cell>
          <cell r="T579">
            <v>850323.92659507773</v>
          </cell>
          <cell r="U579">
            <v>813534.43570643733</v>
          </cell>
          <cell r="V579">
            <v>698684.85009965464</v>
          </cell>
          <cell r="W579">
            <v>795383.10465533473</v>
          </cell>
          <cell r="X579">
            <v>672745.77360423177</v>
          </cell>
          <cell r="Y579">
            <v>16317450.575911293</v>
          </cell>
        </row>
        <row r="580">
          <cell r="D580">
            <v>12198001</v>
          </cell>
          <cell r="E580" t="str">
            <v>Инструмент</v>
          </cell>
          <cell r="F580" t="str">
            <v>Производственная служба</v>
          </cell>
          <cell r="G580" t="str">
            <v>Операционная деятельность</v>
          </cell>
          <cell r="H580" t="str">
            <v>Выбытия</v>
          </cell>
          <cell r="I580">
            <v>218728.97</v>
          </cell>
          <cell r="J580">
            <v>0</v>
          </cell>
          <cell r="K580">
            <v>0</v>
          </cell>
          <cell r="L580">
            <v>218728.97</v>
          </cell>
          <cell r="M580">
            <v>61281</v>
          </cell>
          <cell r="N580">
            <v>47000</v>
          </cell>
          <cell r="O580">
            <v>0</v>
          </cell>
          <cell r="P580">
            <v>135700</v>
          </cell>
          <cell r="Q580">
            <v>19200</v>
          </cell>
          <cell r="R580">
            <v>5000</v>
          </cell>
          <cell r="S580">
            <v>88270</v>
          </cell>
          <cell r="T580">
            <v>53600</v>
          </cell>
          <cell r="U580">
            <v>40500</v>
          </cell>
          <cell r="V580">
            <v>0</v>
          </cell>
          <cell r="W580">
            <v>10000</v>
          </cell>
          <cell r="X580">
            <v>0</v>
          </cell>
          <cell r="Y580">
            <v>460551</v>
          </cell>
        </row>
        <row r="581">
          <cell r="D581">
            <v>12198014</v>
          </cell>
          <cell r="E581" t="str">
            <v>Прочие услуги производственного характера (ОПР)</v>
          </cell>
          <cell r="F581" t="str">
            <v>Производственная служба</v>
          </cell>
          <cell r="G581" t="str">
            <v>Операционная деятельность</v>
          </cell>
          <cell r="H581" t="str">
            <v>Выбытия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100000</v>
          </cell>
          <cell r="N581">
            <v>30000</v>
          </cell>
          <cell r="O581">
            <v>30000</v>
          </cell>
          <cell r="P581">
            <v>0</v>
          </cell>
          <cell r="Q581">
            <v>30000</v>
          </cell>
          <cell r="R581">
            <v>30000</v>
          </cell>
          <cell r="S581">
            <v>100000</v>
          </cell>
          <cell r="T581">
            <v>100000</v>
          </cell>
          <cell r="U581">
            <v>130000</v>
          </cell>
          <cell r="V581">
            <v>0</v>
          </cell>
          <cell r="W581">
            <v>100000</v>
          </cell>
          <cell r="X581">
            <v>130000</v>
          </cell>
          <cell r="Y581">
            <v>780000</v>
          </cell>
        </row>
        <row r="582">
          <cell r="D582">
            <v>401</v>
          </cell>
          <cell r="E582" t="str">
            <v>Командировочные расходы</v>
          </cell>
          <cell r="F582" t="str">
            <v>Производственная служба</v>
          </cell>
          <cell r="G582" t="str">
            <v>Операционная деятельность</v>
          </cell>
          <cell r="H582" t="str">
            <v>Выбытия</v>
          </cell>
          <cell r="I582">
            <v>0</v>
          </cell>
          <cell r="J582">
            <v>152000</v>
          </cell>
          <cell r="K582">
            <v>0</v>
          </cell>
          <cell r="L582">
            <v>152000</v>
          </cell>
          <cell r="M582">
            <v>0</v>
          </cell>
          <cell r="N582">
            <v>160000</v>
          </cell>
          <cell r="O582">
            <v>0</v>
          </cell>
          <cell r="P582">
            <v>0</v>
          </cell>
          <cell r="Q582">
            <v>160000</v>
          </cell>
          <cell r="R582">
            <v>0</v>
          </cell>
          <cell r="S582">
            <v>0</v>
          </cell>
          <cell r="T582">
            <v>160000</v>
          </cell>
          <cell r="U582">
            <v>0</v>
          </cell>
          <cell r="V582">
            <v>0</v>
          </cell>
          <cell r="W582">
            <v>160000</v>
          </cell>
          <cell r="X582">
            <v>0</v>
          </cell>
          <cell r="Y582">
            <v>640000</v>
          </cell>
        </row>
        <row r="583">
          <cell r="D583">
            <v>221223</v>
          </cell>
          <cell r="E583" t="str">
            <v>Мебель для производства</v>
          </cell>
          <cell r="F583" t="str">
            <v>Производственная служба</v>
          </cell>
          <cell r="G583" t="str">
            <v>Инвестиционная деятельность</v>
          </cell>
          <cell r="H583" t="str">
            <v>Выбытия</v>
          </cell>
          <cell r="I583">
            <v>0</v>
          </cell>
          <cell r="J583">
            <v>0</v>
          </cell>
          <cell r="K583">
            <v>0</v>
          </cell>
          <cell r="L583">
            <v>0</v>
          </cell>
          <cell r="M583">
            <v>202952</v>
          </cell>
          <cell r="N583">
            <v>9000</v>
          </cell>
          <cell r="O583">
            <v>9000</v>
          </cell>
          <cell r="P583">
            <v>123000</v>
          </cell>
          <cell r="Q583">
            <v>9000</v>
          </cell>
          <cell r="R583">
            <v>9000</v>
          </cell>
          <cell r="S583">
            <v>9000</v>
          </cell>
          <cell r="T583">
            <v>9000</v>
          </cell>
          <cell r="U583">
            <v>9000</v>
          </cell>
          <cell r="V583">
            <v>9000</v>
          </cell>
          <cell r="W583">
            <v>9000</v>
          </cell>
          <cell r="X583">
            <v>9000</v>
          </cell>
          <cell r="Y583">
            <v>415952</v>
          </cell>
        </row>
        <row r="584">
          <cell r="D584">
            <v>221226</v>
          </cell>
          <cell r="E584" t="str">
            <v>Прочее вспомогательное производственное оборудование</v>
          </cell>
          <cell r="F584" t="str">
            <v>Производственная служба</v>
          </cell>
          <cell r="G584" t="str">
            <v>Инвестиционная деятельность</v>
          </cell>
          <cell r="H584" t="str">
            <v>Выбытия</v>
          </cell>
          <cell r="I584">
            <v>2665931</v>
          </cell>
          <cell r="J584">
            <v>0</v>
          </cell>
          <cell r="K584">
            <v>0</v>
          </cell>
          <cell r="L584">
            <v>2665931</v>
          </cell>
          <cell r="M584">
            <v>4275563</v>
          </cell>
          <cell r="N584">
            <v>2920000</v>
          </cell>
          <cell r="O584">
            <v>1198912</v>
          </cell>
          <cell r="P584">
            <v>370000</v>
          </cell>
          <cell r="Q584">
            <v>920000</v>
          </cell>
          <cell r="R584">
            <v>843360</v>
          </cell>
          <cell r="S584">
            <v>4620000</v>
          </cell>
          <cell r="T584">
            <v>370000</v>
          </cell>
          <cell r="U584">
            <v>140000</v>
          </cell>
          <cell r="V584">
            <v>70000</v>
          </cell>
          <cell r="W584">
            <v>20000</v>
          </cell>
          <cell r="X584">
            <v>20000</v>
          </cell>
          <cell r="Y584">
            <v>15767835</v>
          </cell>
        </row>
        <row r="585">
          <cell r="D585">
            <v>0</v>
          </cell>
          <cell r="E585">
            <v>0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</row>
        <row r="586">
          <cell r="D586">
            <v>0</v>
          </cell>
          <cell r="E586">
            <v>0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  <cell r="V586">
            <v>0</v>
          </cell>
          <cell r="W586">
            <v>0</v>
          </cell>
          <cell r="X586">
            <v>0</v>
          </cell>
          <cell r="Y586">
            <v>0</v>
          </cell>
        </row>
        <row r="587">
          <cell r="D587">
            <v>0</v>
          </cell>
          <cell r="E587">
            <v>0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R587">
            <v>0</v>
          </cell>
          <cell r="S587">
            <v>0</v>
          </cell>
          <cell r="T587">
            <v>0</v>
          </cell>
          <cell r="U587">
            <v>0</v>
          </cell>
          <cell r="V587">
            <v>0</v>
          </cell>
          <cell r="W587">
            <v>0</v>
          </cell>
          <cell r="X587">
            <v>0</v>
          </cell>
          <cell r="Y587">
            <v>0</v>
          </cell>
        </row>
        <row r="588">
          <cell r="D588">
            <v>0</v>
          </cell>
          <cell r="E588">
            <v>0</v>
          </cell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0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R588">
            <v>0</v>
          </cell>
          <cell r="S588">
            <v>0</v>
          </cell>
          <cell r="T588">
            <v>0</v>
          </cell>
          <cell r="U588">
            <v>0</v>
          </cell>
          <cell r="V588">
            <v>0</v>
          </cell>
          <cell r="W588">
            <v>0</v>
          </cell>
          <cell r="X588">
            <v>0</v>
          </cell>
          <cell r="Y588">
            <v>0</v>
          </cell>
        </row>
        <row r="589">
          <cell r="D589">
            <v>0</v>
          </cell>
          <cell r="E589">
            <v>0</v>
          </cell>
          <cell r="F589">
            <v>0</v>
          </cell>
          <cell r="G589">
            <v>0</v>
          </cell>
          <cell r="H589">
            <v>0</v>
          </cell>
          <cell r="I589">
            <v>0</v>
          </cell>
          <cell r="J589">
            <v>0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0</v>
          </cell>
          <cell r="X589">
            <v>0</v>
          </cell>
          <cell r="Y589">
            <v>0</v>
          </cell>
        </row>
        <row r="590">
          <cell r="D590">
            <v>0</v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0</v>
          </cell>
          <cell r="X590">
            <v>0</v>
          </cell>
          <cell r="Y590">
            <v>0</v>
          </cell>
        </row>
        <row r="591">
          <cell r="D591">
            <v>0</v>
          </cell>
          <cell r="E591">
            <v>0</v>
          </cell>
          <cell r="F591">
            <v>0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0</v>
          </cell>
        </row>
        <row r="592">
          <cell r="D592">
            <v>0</v>
          </cell>
          <cell r="E592">
            <v>0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  <cell r="X592">
            <v>0</v>
          </cell>
          <cell r="Y592">
            <v>0</v>
          </cell>
        </row>
        <row r="593">
          <cell r="D593">
            <v>0</v>
          </cell>
          <cell r="E593">
            <v>0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  <cell r="X593">
            <v>0</v>
          </cell>
          <cell r="Y593">
            <v>0</v>
          </cell>
        </row>
        <row r="594">
          <cell r="D594">
            <v>0</v>
          </cell>
          <cell r="E594">
            <v>0</v>
          </cell>
          <cell r="F594">
            <v>0</v>
          </cell>
          <cell r="G594">
            <v>0</v>
          </cell>
          <cell r="H594">
            <v>0</v>
          </cell>
          <cell r="I594">
            <v>0</v>
          </cell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  <cell r="X594">
            <v>0</v>
          </cell>
          <cell r="Y594">
            <v>0</v>
          </cell>
        </row>
        <row r="595">
          <cell r="D595">
            <v>0</v>
          </cell>
          <cell r="E595">
            <v>0</v>
          </cell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>
            <v>0</v>
          </cell>
          <cell r="K595">
            <v>0</v>
          </cell>
          <cell r="L595">
            <v>0</v>
          </cell>
          <cell r="M595">
            <v>0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  <cell r="X595">
            <v>0</v>
          </cell>
          <cell r="Y595">
            <v>0</v>
          </cell>
        </row>
        <row r="596">
          <cell r="D596">
            <v>0</v>
          </cell>
          <cell r="E596">
            <v>0</v>
          </cell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0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  <cell r="X596">
            <v>0</v>
          </cell>
          <cell r="Y596">
            <v>0</v>
          </cell>
        </row>
        <row r="597">
          <cell r="D597">
            <v>0</v>
          </cell>
          <cell r="E597">
            <v>0</v>
          </cell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>
            <v>0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  <cell r="X597">
            <v>0</v>
          </cell>
          <cell r="Y597">
            <v>0</v>
          </cell>
        </row>
        <row r="598">
          <cell r="D598">
            <v>0</v>
          </cell>
          <cell r="E598">
            <v>0</v>
          </cell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0</v>
          </cell>
        </row>
        <row r="599">
          <cell r="D599">
            <v>0</v>
          </cell>
          <cell r="E599">
            <v>0</v>
          </cell>
          <cell r="F599">
            <v>0</v>
          </cell>
          <cell r="G599">
            <v>0</v>
          </cell>
          <cell r="H599">
            <v>0</v>
          </cell>
          <cell r="I599">
            <v>0</v>
          </cell>
          <cell r="J599">
            <v>0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  <cell r="X599">
            <v>0</v>
          </cell>
          <cell r="Y599">
            <v>0</v>
          </cell>
        </row>
        <row r="600">
          <cell r="D600">
            <v>20102</v>
          </cell>
          <cell r="E600" t="str">
            <v>Вспомогательные материалы</v>
          </cell>
          <cell r="F600" t="str">
            <v>Производственная служба</v>
          </cell>
          <cell r="G600" t="str">
            <v>Операционная деятельность</v>
          </cell>
          <cell r="H600" t="str">
            <v>Выбытия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</row>
        <row r="601">
          <cell r="D601">
            <v>20199</v>
          </cell>
          <cell r="E601" t="str">
            <v>Прочие материальные затраты</v>
          </cell>
          <cell r="F601" t="str">
            <v>Производственная служба</v>
          </cell>
          <cell r="G601" t="str">
            <v>Операционная деятельность</v>
          </cell>
          <cell r="H601" t="str">
            <v>Выбытия</v>
          </cell>
          <cell r="I601">
            <v>7655473.7374999998</v>
          </cell>
          <cell r="J601">
            <v>454900</v>
          </cell>
          <cell r="K601">
            <v>960796.5886972833</v>
          </cell>
          <cell r="L601">
            <v>9071170.3261972833</v>
          </cell>
          <cell r="M601">
            <v>6456236.4051927049</v>
          </cell>
          <cell r="N601">
            <v>2315399.7667575399</v>
          </cell>
          <cell r="O601">
            <v>803820.85009965464</v>
          </cell>
          <cell r="P601">
            <v>766503.41063702584</v>
          </cell>
          <cell r="Q601">
            <v>838026.17430406576</v>
          </cell>
          <cell r="R601">
            <v>744447.10465533473</v>
          </cell>
          <cell r="S601">
            <v>918795.77360423177</v>
          </cell>
          <cell r="T601">
            <v>903923.92659507773</v>
          </cell>
          <cell r="U601">
            <v>854034.43570643733</v>
          </cell>
          <cell r="V601">
            <v>698684.85009965464</v>
          </cell>
          <cell r="W601">
            <v>805383.10465533473</v>
          </cell>
          <cell r="X601">
            <v>672745.77360423177</v>
          </cell>
          <cell r="Y601">
            <v>16778001.575911295</v>
          </cell>
        </row>
        <row r="602">
          <cell r="D602">
            <v>20299</v>
          </cell>
          <cell r="E602" t="str">
            <v>Прочие услуги производственного характера</v>
          </cell>
          <cell r="F602" t="str">
            <v>Производственная служба</v>
          </cell>
          <cell r="G602" t="str">
            <v>Операционная деятельность</v>
          </cell>
          <cell r="H602" t="str">
            <v>Выбытия</v>
          </cell>
          <cell r="I602">
            <v>0</v>
          </cell>
          <cell r="J602">
            <v>0</v>
          </cell>
          <cell r="K602">
            <v>0</v>
          </cell>
          <cell r="L602">
            <v>0</v>
          </cell>
          <cell r="M602">
            <v>100000</v>
          </cell>
          <cell r="N602">
            <v>30000</v>
          </cell>
          <cell r="O602">
            <v>30000</v>
          </cell>
          <cell r="P602">
            <v>0</v>
          </cell>
          <cell r="Q602">
            <v>30000</v>
          </cell>
          <cell r="R602">
            <v>30000</v>
          </cell>
          <cell r="S602">
            <v>100000</v>
          </cell>
          <cell r="T602">
            <v>100000</v>
          </cell>
          <cell r="U602">
            <v>130000</v>
          </cell>
          <cell r="V602">
            <v>0</v>
          </cell>
          <cell r="W602">
            <v>100000</v>
          </cell>
          <cell r="X602">
            <v>130000</v>
          </cell>
          <cell r="Y602">
            <v>780000</v>
          </cell>
        </row>
        <row r="603">
          <cell r="D603">
            <v>20601</v>
          </cell>
          <cell r="E603" t="str">
            <v>Командировочные расходы</v>
          </cell>
          <cell r="F603" t="str">
            <v>Производственная служба</v>
          </cell>
          <cell r="G603" t="str">
            <v>Операционная деятельность</v>
          </cell>
          <cell r="H603" t="str">
            <v>Выбытия</v>
          </cell>
          <cell r="I603">
            <v>0</v>
          </cell>
          <cell r="J603">
            <v>152000</v>
          </cell>
          <cell r="K603">
            <v>0</v>
          </cell>
          <cell r="L603">
            <v>152000</v>
          </cell>
          <cell r="M603">
            <v>0</v>
          </cell>
          <cell r="N603">
            <v>160000</v>
          </cell>
          <cell r="O603">
            <v>0</v>
          </cell>
          <cell r="P603">
            <v>0</v>
          </cell>
          <cell r="Q603">
            <v>160000</v>
          </cell>
          <cell r="R603">
            <v>0</v>
          </cell>
          <cell r="S603">
            <v>0</v>
          </cell>
          <cell r="T603">
            <v>160000</v>
          </cell>
          <cell r="U603">
            <v>0</v>
          </cell>
          <cell r="V603">
            <v>0</v>
          </cell>
          <cell r="W603">
            <v>160000</v>
          </cell>
          <cell r="X603">
            <v>0</v>
          </cell>
          <cell r="Y603">
            <v>640000</v>
          </cell>
        </row>
        <row r="604">
          <cell r="D604">
            <v>50104</v>
          </cell>
          <cell r="E604" t="str">
            <v>Мебель</v>
          </cell>
          <cell r="F604" t="str">
            <v>Производственная служба</v>
          </cell>
          <cell r="G604" t="str">
            <v>Инвестиционная деятельность</v>
          </cell>
          <cell r="H604" t="str">
            <v>Выбытия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M604">
            <v>202952</v>
          </cell>
          <cell r="N604">
            <v>9000</v>
          </cell>
          <cell r="O604">
            <v>9000</v>
          </cell>
          <cell r="P604">
            <v>123000</v>
          </cell>
          <cell r="Q604">
            <v>9000</v>
          </cell>
          <cell r="R604">
            <v>9000</v>
          </cell>
          <cell r="S604">
            <v>9000</v>
          </cell>
          <cell r="T604">
            <v>9000</v>
          </cell>
          <cell r="U604">
            <v>9000</v>
          </cell>
          <cell r="V604">
            <v>9000</v>
          </cell>
          <cell r="W604">
            <v>9000</v>
          </cell>
          <cell r="X604">
            <v>9000</v>
          </cell>
          <cell r="Y604">
            <v>415952</v>
          </cell>
        </row>
        <row r="605">
          <cell r="D605">
            <v>50102</v>
          </cell>
          <cell r="E605" t="str">
            <v>Вспомогательное оборудование</v>
          </cell>
          <cell r="F605" t="str">
            <v>Производственная служба</v>
          </cell>
          <cell r="G605" t="str">
            <v>Инвестиционная деятельность</v>
          </cell>
          <cell r="H605" t="str">
            <v>Выбытия</v>
          </cell>
          <cell r="I605">
            <v>2665931</v>
          </cell>
          <cell r="J605">
            <v>0</v>
          </cell>
          <cell r="K605">
            <v>0</v>
          </cell>
          <cell r="L605">
            <v>2665931</v>
          </cell>
          <cell r="M605">
            <v>4275563</v>
          </cell>
          <cell r="N605">
            <v>2920000</v>
          </cell>
          <cell r="O605">
            <v>1198912</v>
          </cell>
          <cell r="P605">
            <v>370000</v>
          </cell>
          <cell r="Q605">
            <v>920000</v>
          </cell>
          <cell r="R605">
            <v>843360</v>
          </cell>
          <cell r="S605">
            <v>4620000</v>
          </cell>
          <cell r="T605">
            <v>370000</v>
          </cell>
          <cell r="U605">
            <v>140000</v>
          </cell>
          <cell r="V605">
            <v>70000</v>
          </cell>
          <cell r="W605">
            <v>20000</v>
          </cell>
          <cell r="X605">
            <v>20000</v>
          </cell>
          <cell r="Y605">
            <v>15767835</v>
          </cell>
        </row>
        <row r="606">
          <cell r="D606">
            <v>0</v>
          </cell>
          <cell r="E606">
            <v>0</v>
          </cell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  <cell r="Y606">
            <v>0</v>
          </cell>
        </row>
        <row r="607">
          <cell r="D607">
            <v>0</v>
          </cell>
          <cell r="E607">
            <v>0</v>
          </cell>
          <cell r="F607">
            <v>0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</row>
        <row r="608">
          <cell r="D608">
            <v>0</v>
          </cell>
          <cell r="E608">
            <v>0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  <cell r="Y608">
            <v>0</v>
          </cell>
        </row>
        <row r="609">
          <cell r="D609">
            <v>0</v>
          </cell>
          <cell r="E609">
            <v>0</v>
          </cell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</row>
        <row r="610">
          <cell r="D610">
            <v>0</v>
          </cell>
          <cell r="E610">
            <v>0</v>
          </cell>
          <cell r="F610">
            <v>0</v>
          </cell>
          <cell r="G610">
            <v>0</v>
          </cell>
          <cell r="H610">
            <v>0</v>
          </cell>
          <cell r="I610">
            <v>0</v>
          </cell>
          <cell r="J610">
            <v>0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</row>
        <row r="611">
          <cell r="D611">
            <v>0</v>
          </cell>
          <cell r="E611">
            <v>0</v>
          </cell>
          <cell r="F611">
            <v>0</v>
          </cell>
          <cell r="G611">
            <v>0</v>
          </cell>
          <cell r="H611">
            <v>0</v>
          </cell>
          <cell r="I611">
            <v>0</v>
          </cell>
          <cell r="J611">
            <v>0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  <cell r="X611">
            <v>0</v>
          </cell>
          <cell r="Y611">
            <v>0</v>
          </cell>
        </row>
        <row r="612">
          <cell r="D612">
            <v>0</v>
          </cell>
          <cell r="E612">
            <v>0</v>
          </cell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</row>
        <row r="613">
          <cell r="D613">
            <v>0</v>
          </cell>
          <cell r="E613">
            <v>0</v>
          </cell>
          <cell r="F613">
            <v>0</v>
          </cell>
          <cell r="G613">
            <v>0</v>
          </cell>
          <cell r="H613">
            <v>0</v>
          </cell>
          <cell r="I613">
            <v>0</v>
          </cell>
          <cell r="J613">
            <v>0</v>
          </cell>
          <cell r="K613">
            <v>0</v>
          </cell>
          <cell r="L613">
            <v>0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</row>
        <row r="614">
          <cell r="D614">
            <v>0</v>
          </cell>
          <cell r="E614">
            <v>0</v>
          </cell>
          <cell r="F614">
            <v>0</v>
          </cell>
          <cell r="G614">
            <v>0</v>
          </cell>
          <cell r="H614">
            <v>0</v>
          </cell>
          <cell r="I614">
            <v>0</v>
          </cell>
          <cell r="J614">
            <v>0</v>
          </cell>
          <cell r="K614">
            <v>0</v>
          </cell>
          <cell r="L614">
            <v>0</v>
          </cell>
          <cell r="M614">
            <v>0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  <cell r="W614">
            <v>0</v>
          </cell>
          <cell r="X614">
            <v>0</v>
          </cell>
          <cell r="Y614">
            <v>0</v>
          </cell>
        </row>
        <row r="615">
          <cell r="D615">
            <v>0</v>
          </cell>
          <cell r="E615">
            <v>0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V615">
            <v>0</v>
          </cell>
          <cell r="W615">
            <v>0</v>
          </cell>
          <cell r="X615">
            <v>0</v>
          </cell>
          <cell r="Y615">
            <v>0</v>
          </cell>
        </row>
        <row r="616">
          <cell r="D616">
            <v>0</v>
          </cell>
          <cell r="E616">
            <v>0</v>
          </cell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0</v>
          </cell>
        </row>
        <row r="617">
          <cell r="D617">
            <v>0</v>
          </cell>
          <cell r="E617">
            <v>0</v>
          </cell>
          <cell r="F617">
            <v>0</v>
          </cell>
          <cell r="G617">
            <v>0</v>
          </cell>
          <cell r="H617">
            <v>0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>
            <v>0</v>
          </cell>
          <cell r="X617">
            <v>0</v>
          </cell>
          <cell r="Y617">
            <v>0</v>
          </cell>
        </row>
        <row r="618">
          <cell r="D618">
            <v>0</v>
          </cell>
          <cell r="E618">
            <v>0</v>
          </cell>
          <cell r="F618">
            <v>0</v>
          </cell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</row>
        <row r="619">
          <cell r="D619">
            <v>0</v>
          </cell>
          <cell r="E619">
            <v>0</v>
          </cell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  <cell r="X619">
            <v>0</v>
          </cell>
          <cell r="Y619">
            <v>0</v>
          </cell>
        </row>
        <row r="620">
          <cell r="D620">
            <v>0</v>
          </cell>
          <cell r="E620">
            <v>0</v>
          </cell>
          <cell r="F620" t="str">
            <v>Управление по безопасности и режиму</v>
          </cell>
          <cell r="G620">
            <v>0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0</v>
          </cell>
          <cell r="V620">
            <v>0</v>
          </cell>
          <cell r="W620">
            <v>0</v>
          </cell>
          <cell r="X620">
            <v>0</v>
          </cell>
          <cell r="Y620">
            <v>0</v>
          </cell>
        </row>
        <row r="621">
          <cell r="D621">
            <v>401</v>
          </cell>
          <cell r="E621" t="str">
            <v>Командировочные расходы</v>
          </cell>
          <cell r="F621" t="str">
            <v>Управление по безопасности и режиму</v>
          </cell>
          <cell r="G621" t="str">
            <v>Операционная деятельность</v>
          </cell>
          <cell r="H621" t="str">
            <v>Выбытия</v>
          </cell>
          <cell r="I621">
            <v>2581</v>
          </cell>
          <cell r="J621">
            <v>40400</v>
          </cell>
          <cell r="K621">
            <v>0</v>
          </cell>
          <cell r="L621">
            <v>42981</v>
          </cell>
          <cell r="M621">
            <v>36800</v>
          </cell>
          <cell r="N621">
            <v>0</v>
          </cell>
          <cell r="O621">
            <v>29000</v>
          </cell>
          <cell r="P621">
            <v>44000</v>
          </cell>
          <cell r="Q621">
            <v>0</v>
          </cell>
          <cell r="R621">
            <v>0</v>
          </cell>
          <cell r="S621">
            <v>29000</v>
          </cell>
          <cell r="T621">
            <v>0</v>
          </cell>
          <cell r="U621">
            <v>44000</v>
          </cell>
          <cell r="V621">
            <v>0</v>
          </cell>
          <cell r="W621">
            <v>39000</v>
          </cell>
          <cell r="X621">
            <v>0</v>
          </cell>
          <cell r="Y621">
            <v>221800</v>
          </cell>
        </row>
        <row r="622">
          <cell r="D622">
            <v>402</v>
          </cell>
          <cell r="E622" t="str">
            <v>Представительские расходы</v>
          </cell>
          <cell r="F622" t="str">
            <v>Управление по безопасности и режиму</v>
          </cell>
          <cell r="G622" t="str">
            <v>Операционная деятельность</v>
          </cell>
          <cell r="H622" t="str">
            <v>Выбытия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R622">
            <v>0</v>
          </cell>
          <cell r="S622">
            <v>85000</v>
          </cell>
          <cell r="T622">
            <v>0</v>
          </cell>
          <cell r="U622">
            <v>0</v>
          </cell>
          <cell r="V622">
            <v>0</v>
          </cell>
          <cell r="W622">
            <v>0</v>
          </cell>
          <cell r="X622">
            <v>0</v>
          </cell>
          <cell r="Y622">
            <v>85000</v>
          </cell>
        </row>
        <row r="623">
          <cell r="D623">
            <v>1101</v>
          </cell>
          <cell r="E623" t="str">
            <v>Услуги по охране объектов и персонала</v>
          </cell>
          <cell r="F623" t="str">
            <v>Управление по безопасности и режиму</v>
          </cell>
          <cell r="G623" t="str">
            <v>Операционная деятельность</v>
          </cell>
          <cell r="H623" t="str">
            <v>Выбытия</v>
          </cell>
          <cell r="I623">
            <v>2390932</v>
          </cell>
          <cell r="J623">
            <v>949984</v>
          </cell>
          <cell r="K623">
            <v>949984</v>
          </cell>
          <cell r="L623">
            <v>4290900</v>
          </cell>
          <cell r="M623">
            <v>996585.11400000018</v>
          </cell>
          <cell r="N623">
            <v>996585.11400000018</v>
          </cell>
          <cell r="O623">
            <v>996585.11400000018</v>
          </cell>
          <cell r="P623">
            <v>996585.11400000018</v>
          </cell>
          <cell r="Q623">
            <v>996585.11400000018</v>
          </cell>
          <cell r="R623">
            <v>996585.11400000018</v>
          </cell>
          <cell r="S623">
            <v>996585.11400000018</v>
          </cell>
          <cell r="T623">
            <v>996585.11400000018</v>
          </cell>
          <cell r="U623">
            <v>996585.11400000018</v>
          </cell>
          <cell r="V623">
            <v>996585.11400000018</v>
          </cell>
          <cell r="W623">
            <v>996585.11400000018</v>
          </cell>
          <cell r="X623">
            <v>996585.11400000018</v>
          </cell>
          <cell r="Y623">
            <v>11959021.368000003</v>
          </cell>
        </row>
        <row r="624">
          <cell r="D624">
            <v>1102</v>
          </cell>
          <cell r="E624" t="str">
            <v>Информационная безопасность</v>
          </cell>
          <cell r="F624" t="str">
            <v>Управление по безопасности и режиму</v>
          </cell>
          <cell r="G624" t="str">
            <v>Операционная деятельность</v>
          </cell>
          <cell r="H624" t="str">
            <v>Выбытия</v>
          </cell>
          <cell r="I624">
            <v>0</v>
          </cell>
          <cell r="J624">
            <v>0</v>
          </cell>
          <cell r="K624">
            <v>90000</v>
          </cell>
          <cell r="L624">
            <v>90000</v>
          </cell>
          <cell r="M624">
            <v>57000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R624">
            <v>0</v>
          </cell>
          <cell r="S624">
            <v>0</v>
          </cell>
          <cell r="T624">
            <v>0</v>
          </cell>
          <cell r="U624">
            <v>0</v>
          </cell>
          <cell r="V624">
            <v>0</v>
          </cell>
          <cell r="W624">
            <v>0</v>
          </cell>
          <cell r="X624">
            <v>0</v>
          </cell>
          <cell r="Y624">
            <v>57000</v>
          </cell>
        </row>
        <row r="625">
          <cell r="D625">
            <v>1103</v>
          </cell>
          <cell r="E625" t="str">
            <v>Прочие расходы (безопасность)</v>
          </cell>
          <cell r="F625" t="str">
            <v>Управление по безопасности и режиму</v>
          </cell>
          <cell r="G625" t="str">
            <v>Операционная деятельность</v>
          </cell>
          <cell r="H625" t="str">
            <v>Выбытия</v>
          </cell>
          <cell r="I625">
            <v>47291</v>
          </cell>
          <cell r="J625">
            <v>47291</v>
          </cell>
          <cell r="K625">
            <v>47291</v>
          </cell>
          <cell r="L625">
            <v>141873</v>
          </cell>
          <cell r="M625">
            <v>47291</v>
          </cell>
          <cell r="N625">
            <v>47291</v>
          </cell>
          <cell r="O625">
            <v>47291</v>
          </cell>
          <cell r="P625">
            <v>47291</v>
          </cell>
          <cell r="Q625">
            <v>47291</v>
          </cell>
          <cell r="R625">
            <v>47291</v>
          </cell>
          <cell r="S625">
            <v>47291</v>
          </cell>
          <cell r="T625">
            <v>47291</v>
          </cell>
          <cell r="U625">
            <v>47291</v>
          </cell>
          <cell r="V625">
            <v>47291</v>
          </cell>
          <cell r="W625">
            <v>47291</v>
          </cell>
          <cell r="X625">
            <v>47291</v>
          </cell>
          <cell r="Y625">
            <v>567492</v>
          </cell>
        </row>
        <row r="626">
          <cell r="D626">
            <v>1505</v>
          </cell>
          <cell r="E626" t="str">
            <v>Прочие расходы (инвестиции АУР)</v>
          </cell>
          <cell r="F626" t="str">
            <v>Управление по безопасности и режиму</v>
          </cell>
          <cell r="G626" t="str">
            <v>Операционная деятельность</v>
          </cell>
          <cell r="H626" t="str">
            <v>Выбытия</v>
          </cell>
          <cell r="I626">
            <v>335171</v>
          </cell>
          <cell r="J626">
            <v>268787.34999999998</v>
          </cell>
          <cell r="K626">
            <v>0</v>
          </cell>
          <cell r="L626">
            <v>603958.35</v>
          </cell>
          <cell r="M626">
            <v>0</v>
          </cell>
          <cell r="N626">
            <v>0</v>
          </cell>
          <cell r="O626">
            <v>0</v>
          </cell>
          <cell r="P626">
            <v>400000</v>
          </cell>
          <cell r="Q626">
            <v>100000</v>
          </cell>
          <cell r="R626">
            <v>0</v>
          </cell>
          <cell r="S626">
            <v>0</v>
          </cell>
          <cell r="T626">
            <v>100000</v>
          </cell>
          <cell r="U626">
            <v>100000</v>
          </cell>
          <cell r="V626">
            <v>150000</v>
          </cell>
          <cell r="W626">
            <v>0</v>
          </cell>
          <cell r="X626">
            <v>0</v>
          </cell>
          <cell r="Y626">
            <v>850000</v>
          </cell>
        </row>
        <row r="627">
          <cell r="D627">
            <v>0</v>
          </cell>
          <cell r="E627">
            <v>0</v>
          </cell>
          <cell r="F627">
            <v>0</v>
          </cell>
          <cell r="G627">
            <v>0</v>
          </cell>
          <cell r="H627">
            <v>0</v>
          </cell>
          <cell r="I627">
            <v>0</v>
          </cell>
          <cell r="J627">
            <v>0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R627">
            <v>0</v>
          </cell>
          <cell r="S627">
            <v>0</v>
          </cell>
          <cell r="T627">
            <v>0</v>
          </cell>
          <cell r="U627">
            <v>0</v>
          </cell>
          <cell r="V627">
            <v>0</v>
          </cell>
          <cell r="W627">
            <v>0</v>
          </cell>
          <cell r="X627">
            <v>0</v>
          </cell>
          <cell r="Y627">
            <v>0</v>
          </cell>
        </row>
        <row r="628">
          <cell r="D628">
            <v>0</v>
          </cell>
          <cell r="E628">
            <v>0</v>
          </cell>
          <cell r="F628">
            <v>0</v>
          </cell>
          <cell r="G628">
            <v>0</v>
          </cell>
          <cell r="H628">
            <v>0</v>
          </cell>
          <cell r="I628">
            <v>0</v>
          </cell>
          <cell r="J628">
            <v>0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R628">
            <v>0</v>
          </cell>
          <cell r="S628">
            <v>0</v>
          </cell>
          <cell r="T628">
            <v>0</v>
          </cell>
          <cell r="U628">
            <v>0</v>
          </cell>
          <cell r="V628">
            <v>0</v>
          </cell>
          <cell r="W628">
            <v>0</v>
          </cell>
          <cell r="X628">
            <v>0</v>
          </cell>
          <cell r="Y628">
            <v>0</v>
          </cell>
        </row>
        <row r="629">
          <cell r="D629">
            <v>0</v>
          </cell>
          <cell r="E629">
            <v>0</v>
          </cell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0</v>
          </cell>
          <cell r="V629">
            <v>0</v>
          </cell>
          <cell r="W629">
            <v>0</v>
          </cell>
          <cell r="X629">
            <v>0</v>
          </cell>
          <cell r="Y629">
            <v>0</v>
          </cell>
        </row>
        <row r="630">
          <cell r="D630">
            <v>0</v>
          </cell>
          <cell r="E630">
            <v>0</v>
          </cell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</row>
        <row r="631">
          <cell r="D631">
            <v>0</v>
          </cell>
          <cell r="E631">
            <v>0</v>
          </cell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</row>
        <row r="632">
          <cell r="D632">
            <v>0</v>
          </cell>
          <cell r="E632">
            <v>0</v>
          </cell>
          <cell r="F632">
            <v>0</v>
          </cell>
          <cell r="G632">
            <v>0</v>
          </cell>
          <cell r="H632">
            <v>0</v>
          </cell>
          <cell r="I632">
            <v>0</v>
          </cell>
          <cell r="J632">
            <v>0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0</v>
          </cell>
          <cell r="V632">
            <v>0</v>
          </cell>
          <cell r="W632">
            <v>0</v>
          </cell>
          <cell r="X632">
            <v>0</v>
          </cell>
          <cell r="Y632">
            <v>0</v>
          </cell>
        </row>
        <row r="633">
          <cell r="D633">
            <v>0</v>
          </cell>
          <cell r="E633">
            <v>0</v>
          </cell>
          <cell r="F633">
            <v>0</v>
          </cell>
          <cell r="G633">
            <v>0</v>
          </cell>
          <cell r="H633">
            <v>0</v>
          </cell>
          <cell r="I633">
            <v>0</v>
          </cell>
          <cell r="J633">
            <v>0</v>
          </cell>
          <cell r="K633">
            <v>0</v>
          </cell>
          <cell r="L633">
            <v>0</v>
          </cell>
          <cell r="M633">
            <v>0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0</v>
          </cell>
          <cell r="V633">
            <v>0</v>
          </cell>
          <cell r="W633">
            <v>0</v>
          </cell>
          <cell r="X633">
            <v>0</v>
          </cell>
          <cell r="Y633">
            <v>0</v>
          </cell>
        </row>
        <row r="634">
          <cell r="D634">
            <v>0</v>
          </cell>
          <cell r="E634">
            <v>0</v>
          </cell>
          <cell r="F634">
            <v>0</v>
          </cell>
          <cell r="G634">
            <v>0</v>
          </cell>
          <cell r="H634">
            <v>0</v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  <cell r="W634">
            <v>0</v>
          </cell>
          <cell r="X634">
            <v>0</v>
          </cell>
          <cell r="Y634">
            <v>0</v>
          </cell>
        </row>
        <row r="635">
          <cell r="D635">
            <v>0</v>
          </cell>
          <cell r="E635">
            <v>0</v>
          </cell>
          <cell r="F635">
            <v>0</v>
          </cell>
          <cell r="G635">
            <v>0</v>
          </cell>
          <cell r="H635">
            <v>0</v>
          </cell>
          <cell r="I635">
            <v>0</v>
          </cell>
          <cell r="J635">
            <v>0</v>
          </cell>
          <cell r="K635">
            <v>0</v>
          </cell>
          <cell r="L635">
            <v>0</v>
          </cell>
          <cell r="M635">
            <v>0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  <cell r="T635">
            <v>0</v>
          </cell>
          <cell r="U635">
            <v>0</v>
          </cell>
          <cell r="V635">
            <v>0</v>
          </cell>
          <cell r="W635">
            <v>0</v>
          </cell>
          <cell r="X635">
            <v>0</v>
          </cell>
          <cell r="Y635">
            <v>0</v>
          </cell>
        </row>
        <row r="636">
          <cell r="D636">
            <v>0</v>
          </cell>
          <cell r="E636">
            <v>0</v>
          </cell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  <cell r="Y636">
            <v>0</v>
          </cell>
        </row>
        <row r="637">
          <cell r="D637">
            <v>0</v>
          </cell>
          <cell r="E637">
            <v>0</v>
          </cell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  <cell r="T637">
            <v>0</v>
          </cell>
          <cell r="U637">
            <v>0</v>
          </cell>
          <cell r="V637">
            <v>0</v>
          </cell>
          <cell r="W637">
            <v>0</v>
          </cell>
          <cell r="X637">
            <v>0</v>
          </cell>
          <cell r="Y637">
            <v>0</v>
          </cell>
        </row>
        <row r="638">
          <cell r="D638">
            <v>0</v>
          </cell>
          <cell r="E638">
            <v>0</v>
          </cell>
          <cell r="F638">
            <v>0</v>
          </cell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R638">
            <v>0</v>
          </cell>
          <cell r="S638">
            <v>0</v>
          </cell>
          <cell r="T638">
            <v>0</v>
          </cell>
          <cell r="U638">
            <v>0</v>
          </cell>
          <cell r="V638">
            <v>0</v>
          </cell>
          <cell r="W638">
            <v>0</v>
          </cell>
          <cell r="X638">
            <v>0</v>
          </cell>
          <cell r="Y638">
            <v>0</v>
          </cell>
        </row>
        <row r="639">
          <cell r="D639">
            <v>0</v>
          </cell>
          <cell r="E639">
            <v>0</v>
          </cell>
          <cell r="F639">
            <v>0</v>
          </cell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R639">
            <v>0</v>
          </cell>
          <cell r="S639">
            <v>0</v>
          </cell>
          <cell r="T639">
            <v>0</v>
          </cell>
          <cell r="U639">
            <v>0</v>
          </cell>
          <cell r="V639">
            <v>0</v>
          </cell>
          <cell r="W639">
            <v>0</v>
          </cell>
          <cell r="X639">
            <v>0</v>
          </cell>
          <cell r="Y639">
            <v>0</v>
          </cell>
        </row>
        <row r="640">
          <cell r="D640">
            <v>0</v>
          </cell>
          <cell r="E640">
            <v>0</v>
          </cell>
          <cell r="F640">
            <v>0</v>
          </cell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R640">
            <v>0</v>
          </cell>
          <cell r="S640">
            <v>0</v>
          </cell>
          <cell r="T640">
            <v>0</v>
          </cell>
          <cell r="U640">
            <v>0</v>
          </cell>
          <cell r="V640">
            <v>0</v>
          </cell>
          <cell r="W640">
            <v>0</v>
          </cell>
          <cell r="X640">
            <v>0</v>
          </cell>
          <cell r="Y640">
            <v>0</v>
          </cell>
        </row>
        <row r="641">
          <cell r="D641">
            <v>0</v>
          </cell>
          <cell r="E641">
            <v>0</v>
          </cell>
          <cell r="F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  <cell r="T641">
            <v>0</v>
          </cell>
          <cell r="U641">
            <v>0</v>
          </cell>
          <cell r="V641">
            <v>0</v>
          </cell>
          <cell r="W641">
            <v>0</v>
          </cell>
          <cell r="X641">
            <v>0</v>
          </cell>
          <cell r="Y641">
            <v>0</v>
          </cell>
        </row>
        <row r="642">
          <cell r="D642">
            <v>20508</v>
          </cell>
          <cell r="E642" t="str">
            <v>Услуги пожарной, вневедомственной и сторожевой охраны</v>
          </cell>
          <cell r="F642" t="str">
            <v>Управление по безопасности и режиму</v>
          </cell>
          <cell r="G642" t="str">
            <v>Операционная деятельность</v>
          </cell>
          <cell r="H642" t="str">
            <v>Выбытия</v>
          </cell>
          <cell r="I642">
            <v>2390932</v>
          </cell>
          <cell r="J642">
            <v>949984</v>
          </cell>
          <cell r="K642">
            <v>949984</v>
          </cell>
          <cell r="L642">
            <v>4290900</v>
          </cell>
          <cell r="M642">
            <v>996585.11400000018</v>
          </cell>
          <cell r="N642">
            <v>996585.11400000018</v>
          </cell>
          <cell r="O642">
            <v>996585.11400000018</v>
          </cell>
          <cell r="P642">
            <v>996585.11400000018</v>
          </cell>
          <cell r="Q642">
            <v>996585.11400000018</v>
          </cell>
          <cell r="R642">
            <v>996585.11400000018</v>
          </cell>
          <cell r="S642">
            <v>996585.11400000018</v>
          </cell>
          <cell r="T642">
            <v>996585.11400000018</v>
          </cell>
          <cell r="U642">
            <v>996585.11400000018</v>
          </cell>
          <cell r="V642">
            <v>996585.11400000018</v>
          </cell>
          <cell r="W642">
            <v>996585.11400000018</v>
          </cell>
          <cell r="X642">
            <v>996585.11400000018</v>
          </cell>
          <cell r="Y642">
            <v>11959021.368000003</v>
          </cell>
        </row>
        <row r="643">
          <cell r="D643">
            <v>20601</v>
          </cell>
          <cell r="E643" t="str">
            <v>Командировочные расходы</v>
          </cell>
          <cell r="F643" t="str">
            <v>Управление по безопасности и режиму</v>
          </cell>
          <cell r="G643" t="str">
            <v>Операционная деятельность</v>
          </cell>
          <cell r="H643" t="str">
            <v>Выбытия</v>
          </cell>
          <cell r="I643">
            <v>2581</v>
          </cell>
          <cell r="J643">
            <v>40400</v>
          </cell>
          <cell r="K643">
            <v>0</v>
          </cell>
          <cell r="L643">
            <v>42981</v>
          </cell>
          <cell r="M643">
            <v>36800</v>
          </cell>
          <cell r="N643">
            <v>0</v>
          </cell>
          <cell r="O643">
            <v>29000</v>
          </cell>
          <cell r="P643">
            <v>44000</v>
          </cell>
          <cell r="Q643">
            <v>0</v>
          </cell>
          <cell r="R643">
            <v>0</v>
          </cell>
          <cell r="S643">
            <v>29000</v>
          </cell>
          <cell r="T643">
            <v>0</v>
          </cell>
          <cell r="U643">
            <v>44000</v>
          </cell>
          <cell r="V643">
            <v>0</v>
          </cell>
          <cell r="W643">
            <v>39000</v>
          </cell>
          <cell r="X643">
            <v>0</v>
          </cell>
          <cell r="Y643">
            <v>221800</v>
          </cell>
        </row>
        <row r="644">
          <cell r="D644">
            <v>20602</v>
          </cell>
          <cell r="E644" t="str">
            <v>Представительские расходы</v>
          </cell>
          <cell r="F644" t="str">
            <v>Управление по безопасности и режиму</v>
          </cell>
          <cell r="G644" t="str">
            <v>Операционная деятельность</v>
          </cell>
          <cell r="H644" t="str">
            <v>Выбытия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R644">
            <v>0</v>
          </cell>
          <cell r="S644">
            <v>85000</v>
          </cell>
          <cell r="T644">
            <v>0</v>
          </cell>
          <cell r="U644">
            <v>0</v>
          </cell>
          <cell r="V644">
            <v>0</v>
          </cell>
          <cell r="W644">
            <v>0</v>
          </cell>
          <cell r="X644">
            <v>0</v>
          </cell>
          <cell r="Y644">
            <v>85000</v>
          </cell>
        </row>
        <row r="645">
          <cell r="D645">
            <v>22500</v>
          </cell>
          <cell r="E645" t="str">
            <v>Расходы на службу безопасности</v>
          </cell>
          <cell r="F645" t="str">
            <v>Управление по безопасности и режиму</v>
          </cell>
          <cell r="G645" t="str">
            <v>Операционная деятельность</v>
          </cell>
          <cell r="H645" t="str">
            <v>Выбытия</v>
          </cell>
          <cell r="I645">
            <v>47291</v>
          </cell>
          <cell r="J645">
            <v>47291</v>
          </cell>
          <cell r="K645">
            <v>137291</v>
          </cell>
          <cell r="L645">
            <v>231873</v>
          </cell>
          <cell r="M645">
            <v>104291</v>
          </cell>
          <cell r="N645">
            <v>47291</v>
          </cell>
          <cell r="O645">
            <v>47291</v>
          </cell>
          <cell r="P645">
            <v>47291</v>
          </cell>
          <cell r="Q645">
            <v>47291</v>
          </cell>
          <cell r="R645">
            <v>47291</v>
          </cell>
          <cell r="S645">
            <v>47291</v>
          </cell>
          <cell r="T645">
            <v>47291</v>
          </cell>
          <cell r="U645">
            <v>47291</v>
          </cell>
          <cell r="V645">
            <v>47291</v>
          </cell>
          <cell r="W645">
            <v>47291</v>
          </cell>
          <cell r="X645">
            <v>47291</v>
          </cell>
          <cell r="Y645">
            <v>624492</v>
          </cell>
        </row>
        <row r="646">
          <cell r="D646">
            <v>50106</v>
          </cell>
          <cell r="E646" t="str">
            <v>Оборудование для службы безопасности</v>
          </cell>
          <cell r="F646" t="str">
            <v>Управление по безопасности и режиму</v>
          </cell>
          <cell r="G646" t="str">
            <v>Инвестиционная деятельность</v>
          </cell>
          <cell r="H646" t="str">
            <v>Выбытия</v>
          </cell>
          <cell r="I646">
            <v>335171</v>
          </cell>
          <cell r="J646">
            <v>268787.34999999998</v>
          </cell>
          <cell r="K646">
            <v>0</v>
          </cell>
          <cell r="L646">
            <v>603958.35</v>
          </cell>
          <cell r="M646">
            <v>0</v>
          </cell>
          <cell r="N646">
            <v>0</v>
          </cell>
          <cell r="O646">
            <v>0</v>
          </cell>
          <cell r="P646">
            <v>400000</v>
          </cell>
          <cell r="Q646">
            <v>100000</v>
          </cell>
          <cell r="R646">
            <v>0</v>
          </cell>
          <cell r="S646">
            <v>0</v>
          </cell>
          <cell r="T646">
            <v>100000</v>
          </cell>
          <cell r="U646">
            <v>100000</v>
          </cell>
          <cell r="V646">
            <v>150000</v>
          </cell>
          <cell r="W646">
            <v>0</v>
          </cell>
          <cell r="X646">
            <v>0</v>
          </cell>
          <cell r="Y646">
            <v>850000</v>
          </cell>
        </row>
        <row r="647">
          <cell r="D647">
            <v>0</v>
          </cell>
          <cell r="E647">
            <v>0</v>
          </cell>
          <cell r="F647">
            <v>0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  <cell r="X647">
            <v>0</v>
          </cell>
          <cell r="Y647">
            <v>0</v>
          </cell>
        </row>
        <row r="648">
          <cell r="D648">
            <v>0</v>
          </cell>
          <cell r="E648">
            <v>0</v>
          </cell>
          <cell r="F648">
            <v>0</v>
          </cell>
          <cell r="G648">
            <v>0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M648">
            <v>0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R648">
            <v>0</v>
          </cell>
          <cell r="S648">
            <v>0</v>
          </cell>
          <cell r="T648">
            <v>0</v>
          </cell>
          <cell r="U648">
            <v>0</v>
          </cell>
          <cell r="V648">
            <v>0</v>
          </cell>
          <cell r="W648">
            <v>0</v>
          </cell>
          <cell r="X648">
            <v>0</v>
          </cell>
          <cell r="Y648">
            <v>0</v>
          </cell>
        </row>
        <row r="649">
          <cell r="D649">
            <v>0</v>
          </cell>
          <cell r="E649">
            <v>0</v>
          </cell>
          <cell r="F649">
            <v>0</v>
          </cell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  <cell r="W649">
            <v>0</v>
          </cell>
          <cell r="X649">
            <v>0</v>
          </cell>
          <cell r="Y649">
            <v>0</v>
          </cell>
        </row>
        <row r="650">
          <cell r="D650">
            <v>0</v>
          </cell>
          <cell r="E650">
            <v>0</v>
          </cell>
          <cell r="F650">
            <v>0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R650">
            <v>0</v>
          </cell>
          <cell r="S650">
            <v>0</v>
          </cell>
          <cell r="T650">
            <v>0</v>
          </cell>
          <cell r="U650">
            <v>0</v>
          </cell>
          <cell r="V650">
            <v>0</v>
          </cell>
          <cell r="W650">
            <v>0</v>
          </cell>
          <cell r="X650">
            <v>0</v>
          </cell>
          <cell r="Y650">
            <v>0</v>
          </cell>
        </row>
        <row r="651">
          <cell r="D651">
            <v>0</v>
          </cell>
          <cell r="E651">
            <v>0</v>
          </cell>
          <cell r="F651">
            <v>0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R651">
            <v>0</v>
          </cell>
          <cell r="S651">
            <v>0</v>
          </cell>
          <cell r="T651">
            <v>0</v>
          </cell>
          <cell r="U651">
            <v>0</v>
          </cell>
          <cell r="V651">
            <v>0</v>
          </cell>
          <cell r="W651">
            <v>0</v>
          </cell>
          <cell r="X651">
            <v>0</v>
          </cell>
          <cell r="Y651">
            <v>0</v>
          </cell>
        </row>
        <row r="652">
          <cell r="D652">
            <v>0</v>
          </cell>
          <cell r="E652">
            <v>0</v>
          </cell>
          <cell r="F652">
            <v>0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0</v>
          </cell>
          <cell r="V652">
            <v>0</v>
          </cell>
          <cell r="W652">
            <v>0</v>
          </cell>
          <cell r="X652">
            <v>0</v>
          </cell>
          <cell r="Y652">
            <v>0</v>
          </cell>
        </row>
        <row r="653">
          <cell r="D653">
            <v>0</v>
          </cell>
          <cell r="E653">
            <v>0</v>
          </cell>
          <cell r="F653">
            <v>0</v>
          </cell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0</v>
          </cell>
        </row>
        <row r="654">
          <cell r="D654">
            <v>0</v>
          </cell>
          <cell r="E654">
            <v>0</v>
          </cell>
          <cell r="F654">
            <v>0</v>
          </cell>
          <cell r="G654">
            <v>0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  <cell r="Y654">
            <v>0</v>
          </cell>
        </row>
        <row r="655">
          <cell r="D655">
            <v>0</v>
          </cell>
          <cell r="E655">
            <v>0</v>
          </cell>
          <cell r="F655">
            <v>0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</row>
        <row r="656">
          <cell r="D656">
            <v>0</v>
          </cell>
          <cell r="E656">
            <v>0</v>
          </cell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</row>
        <row r="657">
          <cell r="D657">
            <v>0</v>
          </cell>
          <cell r="E657">
            <v>0</v>
          </cell>
          <cell r="F657">
            <v>0</v>
          </cell>
          <cell r="G657">
            <v>0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</row>
        <row r="658">
          <cell r="D658">
            <v>0</v>
          </cell>
          <cell r="E658">
            <v>0</v>
          </cell>
          <cell r="F658">
            <v>0</v>
          </cell>
          <cell r="G658">
            <v>0</v>
          </cell>
          <cell r="H658">
            <v>0</v>
          </cell>
          <cell r="I658">
            <v>0</v>
          </cell>
          <cell r="J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0</v>
          </cell>
          <cell r="V658">
            <v>0</v>
          </cell>
          <cell r="W658">
            <v>0</v>
          </cell>
          <cell r="X658">
            <v>0</v>
          </cell>
          <cell r="Y658">
            <v>0</v>
          </cell>
        </row>
        <row r="659">
          <cell r="D659">
            <v>0</v>
          </cell>
          <cell r="E659">
            <v>0</v>
          </cell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  <cell r="X659">
            <v>0</v>
          </cell>
          <cell r="Y659">
            <v>0</v>
          </cell>
        </row>
        <row r="660">
          <cell r="D660">
            <v>0</v>
          </cell>
          <cell r="E660">
            <v>0</v>
          </cell>
          <cell r="F660">
            <v>0</v>
          </cell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  <cell r="Y660">
            <v>0</v>
          </cell>
        </row>
        <row r="661">
          <cell r="D661">
            <v>0</v>
          </cell>
          <cell r="E661">
            <v>0</v>
          </cell>
          <cell r="F661">
            <v>0</v>
          </cell>
          <cell r="G661">
            <v>0</v>
          </cell>
          <cell r="H661">
            <v>0</v>
          </cell>
          <cell r="I661">
            <v>0</v>
          </cell>
          <cell r="J661">
            <v>0</v>
          </cell>
          <cell r="K661">
            <v>0</v>
          </cell>
          <cell r="L661">
            <v>0</v>
          </cell>
          <cell r="M661">
            <v>0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R661">
            <v>0</v>
          </cell>
          <cell r="S661">
            <v>0</v>
          </cell>
          <cell r="T661">
            <v>0</v>
          </cell>
          <cell r="U661">
            <v>0</v>
          </cell>
          <cell r="V661">
            <v>0</v>
          </cell>
          <cell r="W661">
            <v>0</v>
          </cell>
          <cell r="X661">
            <v>0</v>
          </cell>
          <cell r="Y661">
            <v>0</v>
          </cell>
        </row>
        <row r="662">
          <cell r="D662">
            <v>0</v>
          </cell>
          <cell r="E662">
            <v>0</v>
          </cell>
          <cell r="F662" t="str">
            <v>Служба главного технолога</v>
          </cell>
          <cell r="G662">
            <v>0</v>
          </cell>
          <cell r="H662">
            <v>0</v>
          </cell>
          <cell r="I662">
            <v>0</v>
          </cell>
          <cell r="J662">
            <v>0</v>
          </cell>
          <cell r="K662">
            <v>0</v>
          </cell>
          <cell r="L662">
            <v>0</v>
          </cell>
          <cell r="M662">
            <v>0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R662">
            <v>0</v>
          </cell>
          <cell r="S662">
            <v>0</v>
          </cell>
          <cell r="T662">
            <v>0</v>
          </cell>
          <cell r="U662">
            <v>0</v>
          </cell>
          <cell r="V662">
            <v>0</v>
          </cell>
          <cell r="W662">
            <v>0</v>
          </cell>
          <cell r="X662">
            <v>0</v>
          </cell>
          <cell r="Y662">
            <v>0</v>
          </cell>
        </row>
        <row r="663">
          <cell r="D663">
            <v>12198013</v>
          </cell>
          <cell r="E663" t="str">
            <v>Прочие материальные расходы (ОПР)</v>
          </cell>
          <cell r="F663" t="str">
            <v>Служба главного технолога</v>
          </cell>
          <cell r="G663" t="str">
            <v>Операционная деятельность</v>
          </cell>
          <cell r="H663" t="str">
            <v>Выбытия</v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  <cell r="M663">
            <v>72578.364718571349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  <cell r="X663">
            <v>0</v>
          </cell>
          <cell r="Y663">
            <v>72578.364718571349</v>
          </cell>
        </row>
        <row r="664">
          <cell r="D664">
            <v>401</v>
          </cell>
          <cell r="E664" t="str">
            <v>Командировочные расходы</v>
          </cell>
          <cell r="F664" t="str">
            <v>Служба главного технолога</v>
          </cell>
          <cell r="G664" t="str">
            <v>Операционная деятельность</v>
          </cell>
          <cell r="H664" t="str">
            <v>Выбытия</v>
          </cell>
          <cell r="I664">
            <v>119468.5</v>
          </cell>
          <cell r="J664">
            <v>23200</v>
          </cell>
          <cell r="K664">
            <v>0</v>
          </cell>
          <cell r="L664">
            <v>142668.5</v>
          </cell>
          <cell r="M664">
            <v>82920</v>
          </cell>
          <cell r="N664">
            <v>0</v>
          </cell>
          <cell r="O664">
            <v>0</v>
          </cell>
          <cell r="P664">
            <v>18400</v>
          </cell>
          <cell r="Q664">
            <v>0</v>
          </cell>
          <cell r="R664">
            <v>0</v>
          </cell>
          <cell r="S664">
            <v>82920</v>
          </cell>
          <cell r="T664">
            <v>0</v>
          </cell>
          <cell r="U664">
            <v>0</v>
          </cell>
          <cell r="V664">
            <v>18400</v>
          </cell>
          <cell r="W664">
            <v>0</v>
          </cell>
          <cell r="X664">
            <v>0</v>
          </cell>
          <cell r="Y664">
            <v>202640</v>
          </cell>
        </row>
        <row r="665">
          <cell r="D665">
            <v>2220</v>
          </cell>
          <cell r="E665" t="str">
            <v>НИОКР</v>
          </cell>
          <cell r="F665" t="str">
            <v>Служба главного технолога</v>
          </cell>
          <cell r="G665" t="str">
            <v>Инвестиционная деятельность</v>
          </cell>
          <cell r="H665" t="str">
            <v>Выбытия</v>
          </cell>
          <cell r="I665">
            <v>13700000</v>
          </cell>
          <cell r="J665">
            <v>12310000</v>
          </cell>
          <cell r="K665">
            <v>12470000</v>
          </cell>
          <cell r="L665">
            <v>38480000</v>
          </cell>
          <cell r="M665">
            <v>28000000</v>
          </cell>
          <cell r="N665">
            <v>10000000</v>
          </cell>
          <cell r="O665">
            <v>16000000</v>
          </cell>
          <cell r="P665">
            <v>31000000</v>
          </cell>
          <cell r="Q665">
            <v>61000000</v>
          </cell>
          <cell r="R665">
            <v>14000000</v>
          </cell>
          <cell r="S665">
            <v>27000000</v>
          </cell>
          <cell r="T665">
            <v>33000000</v>
          </cell>
          <cell r="U665">
            <v>12000000</v>
          </cell>
          <cell r="V665">
            <v>12000000</v>
          </cell>
          <cell r="W665">
            <v>10000000</v>
          </cell>
          <cell r="X665">
            <v>14000000</v>
          </cell>
          <cell r="Y665">
            <v>268000000</v>
          </cell>
        </row>
        <row r="666">
          <cell r="D666">
            <v>0</v>
          </cell>
          <cell r="E666">
            <v>0</v>
          </cell>
          <cell r="F666">
            <v>0</v>
          </cell>
          <cell r="G666">
            <v>0</v>
          </cell>
          <cell r="H666">
            <v>0</v>
          </cell>
          <cell r="I666">
            <v>0</v>
          </cell>
          <cell r="J666">
            <v>0</v>
          </cell>
          <cell r="K666">
            <v>0</v>
          </cell>
          <cell r="L666">
            <v>0</v>
          </cell>
          <cell r="M666">
            <v>0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R666">
            <v>0</v>
          </cell>
          <cell r="S666">
            <v>0</v>
          </cell>
          <cell r="T666">
            <v>0</v>
          </cell>
          <cell r="U666">
            <v>0</v>
          </cell>
          <cell r="V666">
            <v>0</v>
          </cell>
          <cell r="W666">
            <v>0</v>
          </cell>
          <cell r="X666">
            <v>0</v>
          </cell>
          <cell r="Y666">
            <v>0</v>
          </cell>
        </row>
        <row r="667">
          <cell r="D667">
            <v>0</v>
          </cell>
          <cell r="E667">
            <v>0</v>
          </cell>
          <cell r="F667">
            <v>0</v>
          </cell>
          <cell r="G667">
            <v>0</v>
          </cell>
          <cell r="H667">
            <v>0</v>
          </cell>
          <cell r="I667">
            <v>0</v>
          </cell>
          <cell r="J667">
            <v>0</v>
          </cell>
          <cell r="K667">
            <v>0</v>
          </cell>
          <cell r="L667">
            <v>0</v>
          </cell>
          <cell r="M667">
            <v>0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U667">
            <v>0</v>
          </cell>
          <cell r="V667">
            <v>0</v>
          </cell>
          <cell r="W667">
            <v>0</v>
          </cell>
          <cell r="X667">
            <v>0</v>
          </cell>
          <cell r="Y667">
            <v>0</v>
          </cell>
        </row>
        <row r="668">
          <cell r="D668">
            <v>0</v>
          </cell>
          <cell r="E668">
            <v>0</v>
          </cell>
          <cell r="F668">
            <v>0</v>
          </cell>
          <cell r="G668">
            <v>0</v>
          </cell>
          <cell r="H668">
            <v>0</v>
          </cell>
          <cell r="I668">
            <v>0</v>
          </cell>
          <cell r="J668">
            <v>0</v>
          </cell>
          <cell r="K668">
            <v>0</v>
          </cell>
          <cell r="L668">
            <v>0</v>
          </cell>
          <cell r="M668">
            <v>0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  <cell r="W668">
            <v>0</v>
          </cell>
          <cell r="X668">
            <v>0</v>
          </cell>
          <cell r="Y668">
            <v>0</v>
          </cell>
        </row>
        <row r="669">
          <cell r="D669">
            <v>0</v>
          </cell>
          <cell r="E669">
            <v>0</v>
          </cell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R669">
            <v>0</v>
          </cell>
          <cell r="S669">
            <v>0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  <cell r="X669">
            <v>0</v>
          </cell>
          <cell r="Y669">
            <v>0</v>
          </cell>
        </row>
        <row r="670">
          <cell r="D670">
            <v>0</v>
          </cell>
          <cell r="E670">
            <v>0</v>
          </cell>
          <cell r="F670">
            <v>0</v>
          </cell>
          <cell r="G670">
            <v>0</v>
          </cell>
          <cell r="H670">
            <v>0</v>
          </cell>
          <cell r="I670">
            <v>0</v>
          </cell>
          <cell r="J670">
            <v>0</v>
          </cell>
          <cell r="K670">
            <v>0</v>
          </cell>
          <cell r="L670">
            <v>0</v>
          </cell>
          <cell r="M670">
            <v>0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  <cell r="X670">
            <v>0</v>
          </cell>
          <cell r="Y670">
            <v>0</v>
          </cell>
        </row>
        <row r="671">
          <cell r="D671">
            <v>0</v>
          </cell>
          <cell r="E671">
            <v>0</v>
          </cell>
          <cell r="F671">
            <v>0</v>
          </cell>
          <cell r="G671">
            <v>0</v>
          </cell>
          <cell r="H671">
            <v>0</v>
          </cell>
          <cell r="I671">
            <v>0</v>
          </cell>
          <cell r="J671">
            <v>0</v>
          </cell>
          <cell r="K671">
            <v>0</v>
          </cell>
          <cell r="L671">
            <v>0</v>
          </cell>
          <cell r="M671">
            <v>0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U671">
            <v>0</v>
          </cell>
          <cell r="V671">
            <v>0</v>
          </cell>
          <cell r="W671">
            <v>0</v>
          </cell>
          <cell r="X671">
            <v>0</v>
          </cell>
          <cell r="Y671">
            <v>0</v>
          </cell>
        </row>
        <row r="672">
          <cell r="D672">
            <v>0</v>
          </cell>
          <cell r="E672">
            <v>0</v>
          </cell>
          <cell r="F672">
            <v>0</v>
          </cell>
          <cell r="G672">
            <v>0</v>
          </cell>
          <cell r="H672">
            <v>0</v>
          </cell>
          <cell r="I672">
            <v>0</v>
          </cell>
          <cell r="J672">
            <v>0</v>
          </cell>
          <cell r="K672">
            <v>0</v>
          </cell>
          <cell r="L672">
            <v>0</v>
          </cell>
          <cell r="M672">
            <v>0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R672">
            <v>0</v>
          </cell>
          <cell r="S672">
            <v>0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  <cell r="X672">
            <v>0</v>
          </cell>
          <cell r="Y672">
            <v>0</v>
          </cell>
        </row>
        <row r="673">
          <cell r="D673">
            <v>0</v>
          </cell>
          <cell r="E673">
            <v>0</v>
          </cell>
          <cell r="F673">
            <v>0</v>
          </cell>
          <cell r="G673">
            <v>0</v>
          </cell>
          <cell r="H673">
            <v>0</v>
          </cell>
          <cell r="I673">
            <v>0</v>
          </cell>
          <cell r="J673">
            <v>0</v>
          </cell>
          <cell r="K673">
            <v>0</v>
          </cell>
          <cell r="L673">
            <v>0</v>
          </cell>
          <cell r="M673">
            <v>0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  <cell r="Y673">
            <v>0</v>
          </cell>
        </row>
        <row r="674">
          <cell r="D674">
            <v>0</v>
          </cell>
          <cell r="E674">
            <v>0</v>
          </cell>
          <cell r="F674">
            <v>0</v>
          </cell>
          <cell r="G674">
            <v>0</v>
          </cell>
          <cell r="H674">
            <v>0</v>
          </cell>
          <cell r="I674">
            <v>0</v>
          </cell>
          <cell r="J674">
            <v>0</v>
          </cell>
          <cell r="K674">
            <v>0</v>
          </cell>
          <cell r="L674">
            <v>0</v>
          </cell>
          <cell r="M674">
            <v>0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>
            <v>0</v>
          </cell>
          <cell r="W674">
            <v>0</v>
          </cell>
          <cell r="X674">
            <v>0</v>
          </cell>
          <cell r="Y674">
            <v>0</v>
          </cell>
        </row>
        <row r="675">
          <cell r="D675">
            <v>0</v>
          </cell>
          <cell r="E675">
            <v>0</v>
          </cell>
          <cell r="F675">
            <v>0</v>
          </cell>
          <cell r="G675">
            <v>0</v>
          </cell>
          <cell r="H675">
            <v>0</v>
          </cell>
          <cell r="I675">
            <v>0</v>
          </cell>
          <cell r="J675">
            <v>0</v>
          </cell>
          <cell r="K675">
            <v>0</v>
          </cell>
          <cell r="L675">
            <v>0</v>
          </cell>
          <cell r="M675">
            <v>0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</row>
        <row r="676">
          <cell r="D676">
            <v>0</v>
          </cell>
          <cell r="E676">
            <v>0</v>
          </cell>
          <cell r="F676">
            <v>0</v>
          </cell>
          <cell r="G676">
            <v>0</v>
          </cell>
          <cell r="H676">
            <v>0</v>
          </cell>
          <cell r="I676">
            <v>0</v>
          </cell>
          <cell r="J676">
            <v>0</v>
          </cell>
          <cell r="K676">
            <v>0</v>
          </cell>
          <cell r="L676">
            <v>0</v>
          </cell>
          <cell r="M676">
            <v>0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  <cell r="X676">
            <v>0</v>
          </cell>
          <cell r="Y676">
            <v>0</v>
          </cell>
        </row>
        <row r="677">
          <cell r="D677">
            <v>0</v>
          </cell>
          <cell r="E677">
            <v>0</v>
          </cell>
          <cell r="F677">
            <v>0</v>
          </cell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</row>
        <row r="678">
          <cell r="D678">
            <v>0</v>
          </cell>
          <cell r="E678">
            <v>0</v>
          </cell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</row>
        <row r="679">
          <cell r="D679">
            <v>0</v>
          </cell>
          <cell r="E679">
            <v>0</v>
          </cell>
          <cell r="F679">
            <v>0</v>
          </cell>
          <cell r="G679">
            <v>0</v>
          </cell>
          <cell r="H679">
            <v>0</v>
          </cell>
          <cell r="I679">
            <v>0</v>
          </cell>
          <cell r="J679">
            <v>0</v>
          </cell>
          <cell r="K679">
            <v>0</v>
          </cell>
          <cell r="L679">
            <v>0</v>
          </cell>
          <cell r="M679">
            <v>0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  <cell r="X679">
            <v>0</v>
          </cell>
          <cell r="Y679">
            <v>0</v>
          </cell>
        </row>
        <row r="680">
          <cell r="D680">
            <v>0</v>
          </cell>
          <cell r="E680">
            <v>0</v>
          </cell>
          <cell r="F680">
            <v>0</v>
          </cell>
          <cell r="G680">
            <v>0</v>
          </cell>
          <cell r="H680">
            <v>0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  <cell r="M680">
            <v>0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R680">
            <v>0</v>
          </cell>
          <cell r="S680">
            <v>0</v>
          </cell>
          <cell r="T680">
            <v>0</v>
          </cell>
          <cell r="U680">
            <v>0</v>
          </cell>
          <cell r="V680">
            <v>0</v>
          </cell>
          <cell r="W680">
            <v>0</v>
          </cell>
          <cell r="X680">
            <v>0</v>
          </cell>
          <cell r="Y680">
            <v>0</v>
          </cell>
        </row>
        <row r="681">
          <cell r="D681">
            <v>0</v>
          </cell>
          <cell r="E681">
            <v>0</v>
          </cell>
          <cell r="F681">
            <v>0</v>
          </cell>
          <cell r="G681">
            <v>0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R681">
            <v>0</v>
          </cell>
          <cell r="S681">
            <v>0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  <cell r="Y681">
            <v>0</v>
          </cell>
        </row>
        <row r="682">
          <cell r="D682">
            <v>0</v>
          </cell>
          <cell r="E682">
            <v>0</v>
          </cell>
          <cell r="F682">
            <v>0</v>
          </cell>
          <cell r="G682">
            <v>0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R682">
            <v>0</v>
          </cell>
          <cell r="S682">
            <v>0</v>
          </cell>
          <cell r="T682">
            <v>0</v>
          </cell>
          <cell r="U682">
            <v>0</v>
          </cell>
          <cell r="V682">
            <v>0</v>
          </cell>
          <cell r="W682">
            <v>0</v>
          </cell>
          <cell r="X682">
            <v>0</v>
          </cell>
          <cell r="Y682">
            <v>0</v>
          </cell>
        </row>
        <row r="683">
          <cell r="D683">
            <v>0</v>
          </cell>
          <cell r="E683">
            <v>0</v>
          </cell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R683">
            <v>0</v>
          </cell>
          <cell r="S683">
            <v>0</v>
          </cell>
          <cell r="T683">
            <v>0</v>
          </cell>
          <cell r="U683">
            <v>0</v>
          </cell>
          <cell r="V683">
            <v>0</v>
          </cell>
          <cell r="W683">
            <v>0</v>
          </cell>
          <cell r="X683">
            <v>0</v>
          </cell>
          <cell r="Y683">
            <v>0</v>
          </cell>
        </row>
        <row r="684">
          <cell r="D684">
            <v>20199</v>
          </cell>
          <cell r="E684" t="str">
            <v>Прочие материальные затраты</v>
          </cell>
          <cell r="F684" t="str">
            <v>Служба главного технолога</v>
          </cell>
          <cell r="G684" t="str">
            <v>Операционная деятельность</v>
          </cell>
          <cell r="H684" t="str">
            <v>Выбытия</v>
          </cell>
          <cell r="I684">
            <v>0</v>
          </cell>
          <cell r="J684">
            <v>0</v>
          </cell>
          <cell r="K684">
            <v>0</v>
          </cell>
          <cell r="L684">
            <v>0</v>
          </cell>
          <cell r="M684">
            <v>72578.364718571349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R684">
            <v>0</v>
          </cell>
          <cell r="S684">
            <v>0</v>
          </cell>
          <cell r="T684">
            <v>0</v>
          </cell>
          <cell r="U684">
            <v>0</v>
          </cell>
          <cell r="V684">
            <v>0</v>
          </cell>
          <cell r="W684">
            <v>0</v>
          </cell>
          <cell r="X684">
            <v>0</v>
          </cell>
          <cell r="Y684">
            <v>72578.364718571349</v>
          </cell>
        </row>
        <row r="685">
          <cell r="D685">
            <v>20601</v>
          </cell>
          <cell r="E685" t="str">
            <v>Командировочные расходы</v>
          </cell>
          <cell r="F685" t="str">
            <v>Служба главного технолога</v>
          </cell>
          <cell r="G685" t="str">
            <v>Операционная деятельность</v>
          </cell>
          <cell r="H685" t="str">
            <v>Выбытия</v>
          </cell>
          <cell r="I685">
            <v>119468.5</v>
          </cell>
          <cell r="J685">
            <v>23200</v>
          </cell>
          <cell r="K685">
            <v>0</v>
          </cell>
          <cell r="L685">
            <v>142668.5</v>
          </cell>
          <cell r="M685">
            <v>82920</v>
          </cell>
          <cell r="N685">
            <v>0</v>
          </cell>
          <cell r="O685">
            <v>0</v>
          </cell>
          <cell r="P685">
            <v>18400</v>
          </cell>
          <cell r="Q685">
            <v>0</v>
          </cell>
          <cell r="R685">
            <v>0</v>
          </cell>
          <cell r="S685">
            <v>82920</v>
          </cell>
          <cell r="T685">
            <v>0</v>
          </cell>
          <cell r="U685">
            <v>0</v>
          </cell>
          <cell r="V685">
            <v>18400</v>
          </cell>
          <cell r="W685">
            <v>0</v>
          </cell>
          <cell r="X685">
            <v>0</v>
          </cell>
          <cell r="Y685">
            <v>202640</v>
          </cell>
        </row>
        <row r="686">
          <cell r="D686">
            <v>50400</v>
          </cell>
          <cell r="E686" t="str">
            <v>Расходы на НИР и НИОКР</v>
          </cell>
          <cell r="F686" t="str">
            <v>Служба главного технолога</v>
          </cell>
          <cell r="G686" t="str">
            <v>Инвестиционная деятельность</v>
          </cell>
          <cell r="H686" t="str">
            <v>Выбытия</v>
          </cell>
          <cell r="I686">
            <v>13700000</v>
          </cell>
          <cell r="J686">
            <v>12310000</v>
          </cell>
          <cell r="K686">
            <v>12470000</v>
          </cell>
          <cell r="L686">
            <v>38480000</v>
          </cell>
          <cell r="M686">
            <v>28000000</v>
          </cell>
          <cell r="N686">
            <v>10000000</v>
          </cell>
          <cell r="O686">
            <v>16000000</v>
          </cell>
          <cell r="P686">
            <v>31000000</v>
          </cell>
          <cell r="Q686">
            <v>61000000</v>
          </cell>
          <cell r="R686">
            <v>14000000</v>
          </cell>
          <cell r="S686">
            <v>27000000</v>
          </cell>
          <cell r="T686">
            <v>33000000</v>
          </cell>
          <cell r="U686">
            <v>12000000</v>
          </cell>
          <cell r="V686">
            <v>12000000</v>
          </cell>
          <cell r="W686">
            <v>10000000</v>
          </cell>
          <cell r="X686">
            <v>14000000</v>
          </cell>
          <cell r="Y686">
            <v>268000000</v>
          </cell>
        </row>
        <row r="687">
          <cell r="D687">
            <v>0</v>
          </cell>
          <cell r="E687">
            <v>0</v>
          </cell>
          <cell r="F687">
            <v>0</v>
          </cell>
          <cell r="G687">
            <v>0</v>
          </cell>
          <cell r="H687">
            <v>0</v>
          </cell>
          <cell r="I687">
            <v>0</v>
          </cell>
          <cell r="J687">
            <v>0</v>
          </cell>
          <cell r="K687">
            <v>0</v>
          </cell>
          <cell r="L687">
            <v>0</v>
          </cell>
          <cell r="M687">
            <v>0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R687">
            <v>0</v>
          </cell>
          <cell r="S687">
            <v>0</v>
          </cell>
          <cell r="T687">
            <v>0</v>
          </cell>
          <cell r="U687">
            <v>0</v>
          </cell>
          <cell r="V687">
            <v>0</v>
          </cell>
          <cell r="W687">
            <v>0</v>
          </cell>
          <cell r="X687">
            <v>0</v>
          </cell>
          <cell r="Y687">
            <v>0</v>
          </cell>
        </row>
        <row r="688">
          <cell r="D688">
            <v>0</v>
          </cell>
          <cell r="E688">
            <v>0</v>
          </cell>
          <cell r="F688">
            <v>0</v>
          </cell>
          <cell r="G688">
            <v>0</v>
          </cell>
          <cell r="H688">
            <v>0</v>
          </cell>
          <cell r="I688">
            <v>0</v>
          </cell>
          <cell r="J688">
            <v>0</v>
          </cell>
          <cell r="K688">
            <v>0</v>
          </cell>
          <cell r="L688">
            <v>0</v>
          </cell>
          <cell r="M688">
            <v>0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  <cell r="W688">
            <v>0</v>
          </cell>
          <cell r="X688">
            <v>0</v>
          </cell>
          <cell r="Y688">
            <v>0</v>
          </cell>
        </row>
        <row r="689">
          <cell r="D689">
            <v>0</v>
          </cell>
          <cell r="E689">
            <v>0</v>
          </cell>
          <cell r="F689">
            <v>0</v>
          </cell>
          <cell r="G689">
            <v>0</v>
          </cell>
          <cell r="H689">
            <v>0</v>
          </cell>
          <cell r="I689">
            <v>0</v>
          </cell>
          <cell r="J689">
            <v>0</v>
          </cell>
          <cell r="K689">
            <v>0</v>
          </cell>
          <cell r="L689">
            <v>0</v>
          </cell>
          <cell r="M689">
            <v>0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R689">
            <v>0</v>
          </cell>
          <cell r="S689">
            <v>0</v>
          </cell>
          <cell r="T689">
            <v>0</v>
          </cell>
          <cell r="U689">
            <v>0</v>
          </cell>
          <cell r="V689">
            <v>0</v>
          </cell>
          <cell r="W689">
            <v>0</v>
          </cell>
          <cell r="X689">
            <v>0</v>
          </cell>
          <cell r="Y689">
            <v>0</v>
          </cell>
        </row>
        <row r="690">
          <cell r="D690">
            <v>0</v>
          </cell>
          <cell r="E690">
            <v>0</v>
          </cell>
          <cell r="F690">
            <v>0</v>
          </cell>
          <cell r="G690">
            <v>0</v>
          </cell>
          <cell r="H690">
            <v>0</v>
          </cell>
          <cell r="I690">
            <v>0</v>
          </cell>
          <cell r="J690">
            <v>0</v>
          </cell>
          <cell r="K690">
            <v>0</v>
          </cell>
          <cell r="L690">
            <v>0</v>
          </cell>
          <cell r="M690">
            <v>0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0</v>
          </cell>
          <cell r="W690">
            <v>0</v>
          </cell>
          <cell r="X690">
            <v>0</v>
          </cell>
          <cell r="Y690">
            <v>0</v>
          </cell>
        </row>
        <row r="691">
          <cell r="D691">
            <v>0</v>
          </cell>
          <cell r="E691">
            <v>0</v>
          </cell>
          <cell r="F691">
            <v>0</v>
          </cell>
          <cell r="G691">
            <v>0</v>
          </cell>
          <cell r="H691">
            <v>0</v>
          </cell>
          <cell r="I691">
            <v>0</v>
          </cell>
          <cell r="J691">
            <v>0</v>
          </cell>
          <cell r="K691">
            <v>0</v>
          </cell>
          <cell r="L691">
            <v>0</v>
          </cell>
          <cell r="M691">
            <v>0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  <cell r="W691">
            <v>0</v>
          </cell>
          <cell r="X691">
            <v>0</v>
          </cell>
          <cell r="Y691">
            <v>0</v>
          </cell>
        </row>
        <row r="692">
          <cell r="D692">
            <v>0</v>
          </cell>
          <cell r="E692">
            <v>0</v>
          </cell>
          <cell r="F692">
            <v>0</v>
          </cell>
          <cell r="G692">
            <v>0</v>
          </cell>
          <cell r="H692">
            <v>0</v>
          </cell>
          <cell r="I692">
            <v>0</v>
          </cell>
          <cell r="J692">
            <v>0</v>
          </cell>
          <cell r="K692">
            <v>0</v>
          </cell>
          <cell r="L692">
            <v>0</v>
          </cell>
          <cell r="M692">
            <v>0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R692">
            <v>0</v>
          </cell>
          <cell r="S692">
            <v>0</v>
          </cell>
          <cell r="T692">
            <v>0</v>
          </cell>
          <cell r="U692">
            <v>0</v>
          </cell>
          <cell r="V692">
            <v>0</v>
          </cell>
          <cell r="W692">
            <v>0</v>
          </cell>
          <cell r="X692">
            <v>0</v>
          </cell>
          <cell r="Y692">
            <v>0</v>
          </cell>
        </row>
        <row r="693">
          <cell r="D693">
            <v>0</v>
          </cell>
          <cell r="E693">
            <v>0</v>
          </cell>
          <cell r="F693">
            <v>0</v>
          </cell>
          <cell r="G693">
            <v>0</v>
          </cell>
          <cell r="H693">
            <v>0</v>
          </cell>
          <cell r="I693">
            <v>0</v>
          </cell>
          <cell r="J693">
            <v>0</v>
          </cell>
          <cell r="K693">
            <v>0</v>
          </cell>
          <cell r="L693">
            <v>0</v>
          </cell>
          <cell r="M693">
            <v>0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R693">
            <v>0</v>
          </cell>
          <cell r="S693">
            <v>0</v>
          </cell>
          <cell r="T693">
            <v>0</v>
          </cell>
          <cell r="U693">
            <v>0</v>
          </cell>
          <cell r="V693">
            <v>0</v>
          </cell>
          <cell r="W693">
            <v>0</v>
          </cell>
          <cell r="X693">
            <v>0</v>
          </cell>
          <cell r="Y693">
            <v>0</v>
          </cell>
        </row>
        <row r="694">
          <cell r="D694">
            <v>0</v>
          </cell>
          <cell r="E694">
            <v>0</v>
          </cell>
          <cell r="F694">
            <v>0</v>
          </cell>
          <cell r="G694">
            <v>0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  <cell r="O694">
            <v>0</v>
          </cell>
          <cell r="P694">
            <v>0</v>
          </cell>
          <cell r="Q694">
            <v>0</v>
          </cell>
          <cell r="R694">
            <v>0</v>
          </cell>
          <cell r="S694">
            <v>0</v>
          </cell>
          <cell r="T694">
            <v>0</v>
          </cell>
          <cell r="U694">
            <v>0</v>
          </cell>
          <cell r="V694">
            <v>0</v>
          </cell>
          <cell r="W694">
            <v>0</v>
          </cell>
          <cell r="X694">
            <v>0</v>
          </cell>
          <cell r="Y694">
            <v>0</v>
          </cell>
        </row>
        <row r="695">
          <cell r="D695">
            <v>0</v>
          </cell>
          <cell r="E695">
            <v>0</v>
          </cell>
          <cell r="F695">
            <v>0</v>
          </cell>
          <cell r="G695">
            <v>0</v>
          </cell>
          <cell r="H695">
            <v>0</v>
          </cell>
          <cell r="I695">
            <v>0</v>
          </cell>
          <cell r="J695">
            <v>0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0</v>
          </cell>
          <cell r="P695">
            <v>0</v>
          </cell>
          <cell r="Q695">
            <v>0</v>
          </cell>
          <cell r="R695">
            <v>0</v>
          </cell>
          <cell r="S695">
            <v>0</v>
          </cell>
          <cell r="T695">
            <v>0</v>
          </cell>
          <cell r="U695">
            <v>0</v>
          </cell>
          <cell r="V695">
            <v>0</v>
          </cell>
          <cell r="W695">
            <v>0</v>
          </cell>
          <cell r="X695">
            <v>0</v>
          </cell>
          <cell r="Y695">
            <v>0</v>
          </cell>
        </row>
        <row r="696">
          <cell r="D696">
            <v>0</v>
          </cell>
          <cell r="E696">
            <v>0</v>
          </cell>
          <cell r="F696">
            <v>0</v>
          </cell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O696">
            <v>0</v>
          </cell>
          <cell r="P696">
            <v>0</v>
          </cell>
          <cell r="Q696">
            <v>0</v>
          </cell>
          <cell r="R696">
            <v>0</v>
          </cell>
          <cell r="S696">
            <v>0</v>
          </cell>
          <cell r="T696">
            <v>0</v>
          </cell>
          <cell r="U696">
            <v>0</v>
          </cell>
          <cell r="V696">
            <v>0</v>
          </cell>
          <cell r="W696">
            <v>0</v>
          </cell>
          <cell r="X696">
            <v>0</v>
          </cell>
          <cell r="Y696">
            <v>0</v>
          </cell>
        </row>
        <row r="697">
          <cell r="D697">
            <v>0</v>
          </cell>
          <cell r="E697">
            <v>0</v>
          </cell>
          <cell r="F697">
            <v>0</v>
          </cell>
          <cell r="G697">
            <v>0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  <cell r="Y697">
            <v>0</v>
          </cell>
        </row>
        <row r="698">
          <cell r="D698">
            <v>0</v>
          </cell>
          <cell r="E698">
            <v>0</v>
          </cell>
          <cell r="F698">
            <v>0</v>
          </cell>
          <cell r="G698">
            <v>0</v>
          </cell>
          <cell r="H698">
            <v>0</v>
          </cell>
          <cell r="I698">
            <v>0</v>
          </cell>
          <cell r="J698">
            <v>0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V698">
            <v>0</v>
          </cell>
          <cell r="W698">
            <v>0</v>
          </cell>
          <cell r="X698">
            <v>0</v>
          </cell>
          <cell r="Y698">
            <v>0</v>
          </cell>
        </row>
        <row r="699">
          <cell r="D699">
            <v>0</v>
          </cell>
          <cell r="E699">
            <v>0</v>
          </cell>
          <cell r="F699">
            <v>0</v>
          </cell>
          <cell r="G699">
            <v>0</v>
          </cell>
          <cell r="H699">
            <v>0</v>
          </cell>
          <cell r="I699">
            <v>0</v>
          </cell>
          <cell r="J699">
            <v>0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  <cell r="Y699">
            <v>0</v>
          </cell>
        </row>
        <row r="700">
          <cell r="D700">
            <v>0</v>
          </cell>
          <cell r="E700">
            <v>0</v>
          </cell>
          <cell r="F700">
            <v>0</v>
          </cell>
          <cell r="G700">
            <v>0</v>
          </cell>
          <cell r="H700">
            <v>0</v>
          </cell>
          <cell r="I700">
            <v>0</v>
          </cell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R700">
            <v>0</v>
          </cell>
          <cell r="S700">
            <v>0</v>
          </cell>
          <cell r="T700">
            <v>0</v>
          </cell>
          <cell r="U700">
            <v>0</v>
          </cell>
          <cell r="V700">
            <v>0</v>
          </cell>
          <cell r="W700">
            <v>0</v>
          </cell>
          <cell r="X700">
            <v>0</v>
          </cell>
          <cell r="Y700">
            <v>0</v>
          </cell>
        </row>
        <row r="701">
          <cell r="D701">
            <v>0</v>
          </cell>
          <cell r="E701">
            <v>0</v>
          </cell>
          <cell r="F701">
            <v>0</v>
          </cell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K701">
            <v>0</v>
          </cell>
          <cell r="L701">
            <v>0</v>
          </cell>
          <cell r="M701">
            <v>0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U701">
            <v>0</v>
          </cell>
          <cell r="V701">
            <v>0</v>
          </cell>
          <cell r="W701">
            <v>0</v>
          </cell>
          <cell r="X701">
            <v>0</v>
          </cell>
          <cell r="Y701">
            <v>0</v>
          </cell>
        </row>
        <row r="702">
          <cell r="D702">
            <v>0</v>
          </cell>
          <cell r="E702">
            <v>0</v>
          </cell>
          <cell r="F702">
            <v>0</v>
          </cell>
          <cell r="G702">
            <v>0</v>
          </cell>
          <cell r="H702">
            <v>0</v>
          </cell>
          <cell r="I702">
            <v>0</v>
          </cell>
          <cell r="J702">
            <v>0</v>
          </cell>
          <cell r="K702">
            <v>0</v>
          </cell>
          <cell r="L702">
            <v>0</v>
          </cell>
          <cell r="M702">
            <v>0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R702">
            <v>0</v>
          </cell>
          <cell r="S702">
            <v>0</v>
          </cell>
          <cell r="T702">
            <v>0</v>
          </cell>
          <cell r="U702">
            <v>0</v>
          </cell>
          <cell r="V702">
            <v>0</v>
          </cell>
          <cell r="W702">
            <v>0</v>
          </cell>
          <cell r="X702">
            <v>0</v>
          </cell>
          <cell r="Y702">
            <v>0</v>
          </cell>
        </row>
        <row r="703">
          <cell r="D703">
            <v>0</v>
          </cell>
          <cell r="E703">
            <v>0</v>
          </cell>
          <cell r="F703">
            <v>0</v>
          </cell>
          <cell r="G703">
            <v>0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  <cell r="V703">
            <v>0</v>
          </cell>
          <cell r="W703">
            <v>0</v>
          </cell>
          <cell r="X703">
            <v>0</v>
          </cell>
          <cell r="Y703">
            <v>0</v>
          </cell>
        </row>
        <row r="704">
          <cell r="D704">
            <v>0</v>
          </cell>
          <cell r="E704">
            <v>0</v>
          </cell>
          <cell r="F704" t="str">
            <v>Служба контроля качества</v>
          </cell>
          <cell r="G704">
            <v>0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  <cell r="X704">
            <v>0</v>
          </cell>
          <cell r="Y704">
            <v>0</v>
          </cell>
        </row>
        <row r="705">
          <cell r="D705">
            <v>12198001</v>
          </cell>
          <cell r="E705" t="str">
            <v>Инструмент</v>
          </cell>
          <cell r="F705" t="str">
            <v>Служба контроля качества</v>
          </cell>
          <cell r="G705" t="str">
            <v>Операционная деятельность</v>
          </cell>
          <cell r="H705" t="str">
            <v>Выбытия</v>
          </cell>
          <cell r="I705">
            <v>234155.94</v>
          </cell>
          <cell r="J705">
            <v>50000</v>
          </cell>
          <cell r="K705">
            <v>0</v>
          </cell>
          <cell r="L705">
            <v>284155.94</v>
          </cell>
          <cell r="M705">
            <v>10000</v>
          </cell>
          <cell r="N705">
            <v>50000</v>
          </cell>
          <cell r="O705">
            <v>0</v>
          </cell>
          <cell r="P705">
            <v>25000</v>
          </cell>
          <cell r="Q705">
            <v>50000</v>
          </cell>
          <cell r="R705">
            <v>50000</v>
          </cell>
          <cell r="S705">
            <v>0</v>
          </cell>
          <cell r="T705">
            <v>58000</v>
          </cell>
          <cell r="U705">
            <v>0</v>
          </cell>
          <cell r="V705">
            <v>0</v>
          </cell>
          <cell r="W705">
            <v>50000</v>
          </cell>
          <cell r="X705">
            <v>0</v>
          </cell>
          <cell r="Y705">
            <v>293000</v>
          </cell>
        </row>
        <row r="706">
          <cell r="D706">
            <v>12198002</v>
          </cell>
          <cell r="E706" t="str">
            <v>Запчасти и материалы эксплуатационные</v>
          </cell>
          <cell r="F706" t="str">
            <v>Служба контроля качества</v>
          </cell>
          <cell r="G706" t="str">
            <v>Операционная деятельность</v>
          </cell>
          <cell r="H706" t="str">
            <v>Выбытия</v>
          </cell>
          <cell r="I706">
            <v>717881.78</v>
          </cell>
          <cell r="J706">
            <v>130010.36</v>
          </cell>
          <cell r="K706">
            <v>52444.160000000003</v>
          </cell>
          <cell r="L706">
            <v>900336.3</v>
          </cell>
          <cell r="M706">
            <v>142620</v>
          </cell>
          <cell r="N706">
            <v>75000</v>
          </cell>
          <cell r="O706">
            <v>98480</v>
          </cell>
          <cell r="P706">
            <v>155990</v>
          </cell>
          <cell r="Q706">
            <v>77000</v>
          </cell>
          <cell r="R706">
            <v>434737.6</v>
          </cell>
          <cell r="S706">
            <v>59690</v>
          </cell>
          <cell r="T706">
            <v>302000</v>
          </cell>
          <cell r="U706">
            <v>3500</v>
          </cell>
          <cell r="V706">
            <v>120490</v>
          </cell>
          <cell r="W706">
            <v>95800</v>
          </cell>
          <cell r="X706">
            <v>27923</v>
          </cell>
          <cell r="Y706">
            <v>1593230.6</v>
          </cell>
        </row>
        <row r="707">
          <cell r="D707">
            <v>12198012</v>
          </cell>
          <cell r="E707" t="str">
            <v>Метрология оборудования</v>
          </cell>
          <cell r="F707" t="str">
            <v>Служба контроля качества</v>
          </cell>
          <cell r="G707" t="str">
            <v>Операционная деятельность</v>
          </cell>
          <cell r="H707" t="str">
            <v>Выбытия</v>
          </cell>
          <cell r="I707">
            <v>734614.96</v>
          </cell>
          <cell r="J707">
            <v>50000</v>
          </cell>
          <cell r="K707">
            <v>413039.8</v>
          </cell>
          <cell r="L707">
            <v>1197654.76</v>
          </cell>
          <cell r="M707">
            <v>30000</v>
          </cell>
          <cell r="N707">
            <v>2153804.7999999998</v>
          </cell>
          <cell r="O707">
            <v>35000</v>
          </cell>
          <cell r="P707">
            <v>0</v>
          </cell>
          <cell r="Q707">
            <v>155252.79999999999</v>
          </cell>
          <cell r="R707">
            <v>373824</v>
          </cell>
          <cell r="S707">
            <v>30000</v>
          </cell>
          <cell r="T707">
            <v>140252.79999999999</v>
          </cell>
          <cell r="U707">
            <v>35000</v>
          </cell>
          <cell r="V707">
            <v>0</v>
          </cell>
          <cell r="W707">
            <v>155252.79999999999</v>
          </cell>
          <cell r="X707">
            <v>0</v>
          </cell>
          <cell r="Y707">
            <v>3108387.1999999993</v>
          </cell>
        </row>
        <row r="708">
          <cell r="D708" t="str">
            <v>12198023</v>
          </cell>
          <cell r="E708" t="str">
            <v>Расходы на контроль качества (УСО)</v>
          </cell>
          <cell r="F708" t="str">
            <v>Служба контроля качества</v>
          </cell>
          <cell r="G708" t="str">
            <v>Операционная деятельность</v>
          </cell>
          <cell r="H708" t="str">
            <v>Выбытия</v>
          </cell>
          <cell r="I708">
            <v>551492</v>
          </cell>
          <cell r="J708">
            <v>0</v>
          </cell>
          <cell r="K708">
            <v>0</v>
          </cell>
          <cell r="L708">
            <v>551492</v>
          </cell>
          <cell r="M708">
            <v>101952</v>
          </cell>
          <cell r="N708">
            <v>0</v>
          </cell>
          <cell r="O708">
            <v>180000</v>
          </cell>
          <cell r="P708">
            <v>2124000</v>
          </cell>
          <cell r="Q708">
            <v>0</v>
          </cell>
          <cell r="R708">
            <v>0</v>
          </cell>
          <cell r="S708">
            <v>2124000</v>
          </cell>
          <cell r="T708">
            <v>1019520</v>
          </cell>
          <cell r="U708">
            <v>2124000</v>
          </cell>
          <cell r="V708">
            <v>0</v>
          </cell>
          <cell r="W708">
            <v>0</v>
          </cell>
          <cell r="X708">
            <v>0</v>
          </cell>
          <cell r="Y708">
            <v>7673472</v>
          </cell>
        </row>
        <row r="709">
          <cell r="D709">
            <v>401</v>
          </cell>
          <cell r="E709" t="str">
            <v>Командировочные расходы</v>
          </cell>
          <cell r="F709" t="str">
            <v>Служба контроля качества</v>
          </cell>
          <cell r="G709" t="str">
            <v>Операционная деятельность</v>
          </cell>
          <cell r="H709" t="str">
            <v>Выбытия</v>
          </cell>
          <cell r="I709">
            <v>593051.5</v>
          </cell>
          <cell r="J709">
            <v>34000</v>
          </cell>
          <cell r="K709">
            <v>0</v>
          </cell>
          <cell r="L709">
            <v>627051.5</v>
          </cell>
          <cell r="M709">
            <v>92500</v>
          </cell>
          <cell r="N709">
            <v>41000</v>
          </cell>
          <cell r="O709">
            <v>0</v>
          </cell>
          <cell r="P709">
            <v>92500</v>
          </cell>
          <cell r="Q709">
            <v>41000</v>
          </cell>
          <cell r="R709">
            <v>0</v>
          </cell>
          <cell r="S709">
            <v>0</v>
          </cell>
          <cell r="T709">
            <v>126500</v>
          </cell>
          <cell r="U709">
            <v>41000</v>
          </cell>
          <cell r="V709">
            <v>92500</v>
          </cell>
          <cell r="W709">
            <v>34000</v>
          </cell>
          <cell r="X709">
            <v>0</v>
          </cell>
          <cell r="Y709">
            <v>561000</v>
          </cell>
        </row>
        <row r="710">
          <cell r="D710">
            <v>221226</v>
          </cell>
          <cell r="E710" t="str">
            <v>Прочее вспомогательное производственное оборудование</v>
          </cell>
          <cell r="F710" t="str">
            <v>Служба контроля качества</v>
          </cell>
          <cell r="G710" t="str">
            <v>Инвестиционная деятельность</v>
          </cell>
          <cell r="H710" t="str">
            <v>Выбытия</v>
          </cell>
          <cell r="I710">
            <v>415049.90999999992</v>
          </cell>
          <cell r="J710">
            <v>0</v>
          </cell>
          <cell r="K710">
            <v>0</v>
          </cell>
          <cell r="L710">
            <v>415049.90999999992</v>
          </cell>
          <cell r="M710">
            <v>0</v>
          </cell>
          <cell r="N710">
            <v>820000</v>
          </cell>
          <cell r="O710">
            <v>0</v>
          </cell>
          <cell r="P710">
            <v>0</v>
          </cell>
          <cell r="Q710">
            <v>0</v>
          </cell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  <cell r="W710">
            <v>0</v>
          </cell>
          <cell r="X710">
            <v>0</v>
          </cell>
          <cell r="Y710">
            <v>820000</v>
          </cell>
        </row>
        <row r="711">
          <cell r="D711">
            <v>0</v>
          </cell>
          <cell r="E711">
            <v>0</v>
          </cell>
          <cell r="F711">
            <v>0</v>
          </cell>
          <cell r="G711">
            <v>0</v>
          </cell>
          <cell r="H711">
            <v>0</v>
          </cell>
          <cell r="I711">
            <v>0</v>
          </cell>
          <cell r="J711">
            <v>0</v>
          </cell>
          <cell r="K711">
            <v>0</v>
          </cell>
          <cell r="L711">
            <v>0</v>
          </cell>
          <cell r="M711">
            <v>0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  <cell r="Y711">
            <v>0</v>
          </cell>
        </row>
        <row r="712">
          <cell r="D712">
            <v>0</v>
          </cell>
          <cell r="E712">
            <v>0</v>
          </cell>
          <cell r="F712">
            <v>0</v>
          </cell>
          <cell r="G712">
            <v>0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0</v>
          </cell>
        </row>
        <row r="713">
          <cell r="D713">
            <v>0</v>
          </cell>
          <cell r="E713">
            <v>0</v>
          </cell>
          <cell r="F713">
            <v>0</v>
          </cell>
          <cell r="G713">
            <v>0</v>
          </cell>
          <cell r="H713">
            <v>0</v>
          </cell>
          <cell r="I713">
            <v>0</v>
          </cell>
          <cell r="J713">
            <v>0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  <cell r="W713">
            <v>0</v>
          </cell>
          <cell r="X713">
            <v>0</v>
          </cell>
          <cell r="Y713">
            <v>0</v>
          </cell>
        </row>
        <row r="714">
          <cell r="D714">
            <v>0</v>
          </cell>
          <cell r="E714">
            <v>0</v>
          </cell>
          <cell r="F714">
            <v>0</v>
          </cell>
          <cell r="G714">
            <v>0</v>
          </cell>
          <cell r="H714">
            <v>0</v>
          </cell>
          <cell r="I714">
            <v>0</v>
          </cell>
          <cell r="J714">
            <v>0</v>
          </cell>
          <cell r="K714">
            <v>0</v>
          </cell>
          <cell r="L714">
            <v>0</v>
          </cell>
          <cell r="M714">
            <v>0</v>
          </cell>
          <cell r="N714">
            <v>0</v>
          </cell>
          <cell r="O714">
            <v>0</v>
          </cell>
          <cell r="P714">
            <v>0</v>
          </cell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  <cell r="W714">
            <v>0</v>
          </cell>
          <cell r="X714">
            <v>0</v>
          </cell>
          <cell r="Y714">
            <v>0</v>
          </cell>
        </row>
        <row r="715">
          <cell r="D715">
            <v>0</v>
          </cell>
          <cell r="E715">
            <v>0</v>
          </cell>
          <cell r="F715">
            <v>0</v>
          </cell>
          <cell r="G715">
            <v>0</v>
          </cell>
          <cell r="H715">
            <v>0</v>
          </cell>
          <cell r="I715">
            <v>0</v>
          </cell>
          <cell r="J715">
            <v>0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  <cell r="W715">
            <v>0</v>
          </cell>
          <cell r="X715">
            <v>0</v>
          </cell>
          <cell r="Y715">
            <v>0</v>
          </cell>
        </row>
        <row r="716">
          <cell r="D716">
            <v>0</v>
          </cell>
          <cell r="E716">
            <v>0</v>
          </cell>
          <cell r="F716">
            <v>0</v>
          </cell>
          <cell r="G716">
            <v>0</v>
          </cell>
          <cell r="H716">
            <v>0</v>
          </cell>
          <cell r="I716">
            <v>0</v>
          </cell>
          <cell r="J716">
            <v>0</v>
          </cell>
          <cell r="K716">
            <v>0</v>
          </cell>
          <cell r="L716">
            <v>0</v>
          </cell>
          <cell r="M716">
            <v>0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  <cell r="W716">
            <v>0</v>
          </cell>
          <cell r="X716">
            <v>0</v>
          </cell>
          <cell r="Y716">
            <v>0</v>
          </cell>
        </row>
        <row r="717">
          <cell r="D717">
            <v>0</v>
          </cell>
          <cell r="E717">
            <v>0</v>
          </cell>
          <cell r="F717">
            <v>0</v>
          </cell>
          <cell r="G717">
            <v>0</v>
          </cell>
          <cell r="H717">
            <v>0</v>
          </cell>
          <cell r="I717">
            <v>0</v>
          </cell>
          <cell r="J717">
            <v>0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U717">
            <v>0</v>
          </cell>
          <cell r="V717">
            <v>0</v>
          </cell>
          <cell r="W717">
            <v>0</v>
          </cell>
          <cell r="X717">
            <v>0</v>
          </cell>
          <cell r="Y717">
            <v>0</v>
          </cell>
        </row>
        <row r="718">
          <cell r="D718">
            <v>0</v>
          </cell>
          <cell r="E718">
            <v>0</v>
          </cell>
          <cell r="F718">
            <v>0</v>
          </cell>
          <cell r="G718">
            <v>0</v>
          </cell>
          <cell r="H718">
            <v>0</v>
          </cell>
          <cell r="I718">
            <v>0</v>
          </cell>
          <cell r="J718">
            <v>0</v>
          </cell>
          <cell r="K718">
            <v>0</v>
          </cell>
          <cell r="L718">
            <v>0</v>
          </cell>
          <cell r="M718">
            <v>0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R718">
            <v>0</v>
          </cell>
          <cell r="S718">
            <v>0</v>
          </cell>
          <cell r="T718">
            <v>0</v>
          </cell>
          <cell r="U718">
            <v>0</v>
          </cell>
          <cell r="V718">
            <v>0</v>
          </cell>
          <cell r="W718">
            <v>0</v>
          </cell>
          <cell r="X718">
            <v>0</v>
          </cell>
          <cell r="Y718">
            <v>0</v>
          </cell>
        </row>
        <row r="719">
          <cell r="D719">
            <v>0</v>
          </cell>
          <cell r="E719">
            <v>0</v>
          </cell>
          <cell r="F719">
            <v>0</v>
          </cell>
          <cell r="G719">
            <v>0</v>
          </cell>
          <cell r="H719">
            <v>0</v>
          </cell>
          <cell r="I719">
            <v>0</v>
          </cell>
          <cell r="J719">
            <v>0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  <cell r="Y719">
            <v>0</v>
          </cell>
        </row>
        <row r="720">
          <cell r="D720">
            <v>0</v>
          </cell>
          <cell r="E720">
            <v>0</v>
          </cell>
          <cell r="F720">
            <v>0</v>
          </cell>
          <cell r="G720">
            <v>0</v>
          </cell>
          <cell r="H720">
            <v>0</v>
          </cell>
          <cell r="I720">
            <v>0</v>
          </cell>
          <cell r="J720">
            <v>0</v>
          </cell>
          <cell r="K720">
            <v>0</v>
          </cell>
          <cell r="L720">
            <v>0</v>
          </cell>
          <cell r="M720">
            <v>0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  <cell r="W720">
            <v>0</v>
          </cell>
          <cell r="X720">
            <v>0</v>
          </cell>
          <cell r="Y720">
            <v>0</v>
          </cell>
        </row>
        <row r="721">
          <cell r="D721">
            <v>0</v>
          </cell>
          <cell r="E721">
            <v>0</v>
          </cell>
          <cell r="F721">
            <v>0</v>
          </cell>
          <cell r="G721">
            <v>0</v>
          </cell>
          <cell r="H721">
            <v>0</v>
          </cell>
          <cell r="I721">
            <v>0</v>
          </cell>
          <cell r="J721">
            <v>0</v>
          </cell>
          <cell r="K721">
            <v>0</v>
          </cell>
          <cell r="L721">
            <v>0</v>
          </cell>
          <cell r="M721">
            <v>0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R721">
            <v>0</v>
          </cell>
          <cell r="S721">
            <v>0</v>
          </cell>
          <cell r="T721">
            <v>0</v>
          </cell>
          <cell r="U721">
            <v>0</v>
          </cell>
          <cell r="V721">
            <v>0</v>
          </cell>
          <cell r="W721">
            <v>0</v>
          </cell>
          <cell r="X721">
            <v>0</v>
          </cell>
          <cell r="Y721">
            <v>0</v>
          </cell>
        </row>
        <row r="722">
          <cell r="D722">
            <v>0</v>
          </cell>
          <cell r="E722">
            <v>0</v>
          </cell>
          <cell r="F722">
            <v>0</v>
          </cell>
          <cell r="G722">
            <v>0</v>
          </cell>
          <cell r="H722">
            <v>0</v>
          </cell>
          <cell r="I722">
            <v>0</v>
          </cell>
          <cell r="J722">
            <v>0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  <cell r="Y722">
            <v>0</v>
          </cell>
        </row>
        <row r="723">
          <cell r="D723">
            <v>0</v>
          </cell>
          <cell r="E723">
            <v>0</v>
          </cell>
          <cell r="F723">
            <v>0</v>
          </cell>
          <cell r="G723">
            <v>0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  <cell r="Y723">
            <v>0</v>
          </cell>
        </row>
        <row r="724">
          <cell r="D724">
            <v>0</v>
          </cell>
          <cell r="E724">
            <v>0</v>
          </cell>
          <cell r="F724">
            <v>0</v>
          </cell>
          <cell r="G724">
            <v>0</v>
          </cell>
          <cell r="H724">
            <v>0</v>
          </cell>
          <cell r="I724">
            <v>0</v>
          </cell>
          <cell r="J724">
            <v>0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0</v>
          </cell>
          <cell r="V724">
            <v>0</v>
          </cell>
          <cell r="W724">
            <v>0</v>
          </cell>
          <cell r="X724">
            <v>0</v>
          </cell>
          <cell r="Y724">
            <v>0</v>
          </cell>
        </row>
        <row r="725">
          <cell r="D725">
            <v>0</v>
          </cell>
          <cell r="E725">
            <v>0</v>
          </cell>
          <cell r="F725">
            <v>0</v>
          </cell>
          <cell r="G725">
            <v>0</v>
          </cell>
          <cell r="H725">
            <v>0</v>
          </cell>
          <cell r="I725">
            <v>0</v>
          </cell>
          <cell r="J725">
            <v>0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  <cell r="W725">
            <v>0</v>
          </cell>
          <cell r="X725">
            <v>0</v>
          </cell>
          <cell r="Y725">
            <v>0</v>
          </cell>
        </row>
        <row r="726">
          <cell r="D726">
            <v>20199</v>
          </cell>
          <cell r="E726" t="str">
            <v>Прочие материальные затраты</v>
          </cell>
          <cell r="F726" t="str">
            <v>Служба контроля качества</v>
          </cell>
          <cell r="G726" t="str">
            <v>Операционная деятельность</v>
          </cell>
          <cell r="H726" t="str">
            <v>Выбытия</v>
          </cell>
          <cell r="I726">
            <v>952037.72</v>
          </cell>
          <cell r="J726">
            <v>180010.36</v>
          </cell>
          <cell r="K726">
            <v>52444.160000000003</v>
          </cell>
          <cell r="L726">
            <v>1184492.24</v>
          </cell>
          <cell r="M726">
            <v>152620</v>
          </cell>
          <cell r="N726">
            <v>125000</v>
          </cell>
          <cell r="O726">
            <v>98480</v>
          </cell>
          <cell r="P726">
            <v>180990</v>
          </cell>
          <cell r="Q726">
            <v>127000</v>
          </cell>
          <cell r="R726">
            <v>484737.6</v>
          </cell>
          <cell r="S726">
            <v>59690</v>
          </cell>
          <cell r="T726">
            <v>360000</v>
          </cell>
          <cell r="U726">
            <v>3500</v>
          </cell>
          <cell r="V726">
            <v>120490</v>
          </cell>
          <cell r="W726">
            <v>145800</v>
          </cell>
          <cell r="X726">
            <v>27923</v>
          </cell>
          <cell r="Y726">
            <v>1886230.6</v>
          </cell>
        </row>
        <row r="727">
          <cell r="D727">
            <v>20299</v>
          </cell>
          <cell r="E727" t="str">
            <v>Прочие услуги производственного характера</v>
          </cell>
          <cell r="F727" t="str">
            <v>Служба контроля качества</v>
          </cell>
          <cell r="G727" t="str">
            <v>Операционная деятельность</v>
          </cell>
          <cell r="H727" t="str">
            <v>Выбытия</v>
          </cell>
          <cell r="I727">
            <v>734614.96</v>
          </cell>
          <cell r="J727">
            <v>50000</v>
          </cell>
          <cell r="K727">
            <v>413039.8</v>
          </cell>
          <cell r="L727">
            <v>1197654.76</v>
          </cell>
          <cell r="M727">
            <v>30000</v>
          </cell>
          <cell r="N727">
            <v>2153804.7999999998</v>
          </cell>
          <cell r="O727">
            <v>35000</v>
          </cell>
          <cell r="P727">
            <v>0</v>
          </cell>
          <cell r="Q727">
            <v>155252.79999999999</v>
          </cell>
          <cell r="R727">
            <v>373824</v>
          </cell>
          <cell r="S727">
            <v>30000</v>
          </cell>
          <cell r="T727">
            <v>140252.79999999999</v>
          </cell>
          <cell r="U727">
            <v>35000</v>
          </cell>
          <cell r="V727">
            <v>0</v>
          </cell>
          <cell r="W727">
            <v>155252.79999999999</v>
          </cell>
          <cell r="X727">
            <v>0</v>
          </cell>
          <cell r="Y727">
            <v>3108387.1999999993</v>
          </cell>
        </row>
        <row r="728">
          <cell r="D728">
            <v>20515</v>
          </cell>
          <cell r="E728" t="str">
            <v>Услуги регистраторов, нотариальные услуги, сертификация</v>
          </cell>
          <cell r="F728" t="str">
            <v>Служба контроля качества</v>
          </cell>
          <cell r="G728" t="str">
            <v>Операционная деятельность</v>
          </cell>
          <cell r="H728" t="str">
            <v>Выбытия</v>
          </cell>
          <cell r="I728">
            <v>551492</v>
          </cell>
          <cell r="J728">
            <v>0</v>
          </cell>
          <cell r="K728">
            <v>0</v>
          </cell>
          <cell r="L728">
            <v>551492</v>
          </cell>
          <cell r="M728">
            <v>101952</v>
          </cell>
          <cell r="N728">
            <v>0</v>
          </cell>
          <cell r="O728">
            <v>180000</v>
          </cell>
          <cell r="P728">
            <v>2124000</v>
          </cell>
          <cell r="Q728">
            <v>0</v>
          </cell>
          <cell r="R728">
            <v>0</v>
          </cell>
          <cell r="S728">
            <v>2124000</v>
          </cell>
          <cell r="T728">
            <v>1019520</v>
          </cell>
          <cell r="U728">
            <v>2124000</v>
          </cell>
          <cell r="V728">
            <v>0</v>
          </cell>
          <cell r="W728">
            <v>0</v>
          </cell>
          <cell r="X728">
            <v>0</v>
          </cell>
          <cell r="Y728">
            <v>7673472</v>
          </cell>
        </row>
        <row r="729">
          <cell r="D729">
            <v>20601</v>
          </cell>
          <cell r="E729" t="str">
            <v>Командировочные расходы</v>
          </cell>
          <cell r="F729" t="str">
            <v>Служба контроля качества</v>
          </cell>
          <cell r="G729" t="str">
            <v>Операционная деятельность</v>
          </cell>
          <cell r="H729" t="str">
            <v>Выбытия</v>
          </cell>
          <cell r="I729">
            <v>593051.5</v>
          </cell>
          <cell r="J729">
            <v>34000</v>
          </cell>
          <cell r="K729">
            <v>0</v>
          </cell>
          <cell r="L729">
            <v>627051.5</v>
          </cell>
          <cell r="M729">
            <v>92500</v>
          </cell>
          <cell r="N729">
            <v>41000</v>
          </cell>
          <cell r="O729">
            <v>0</v>
          </cell>
          <cell r="P729">
            <v>92500</v>
          </cell>
          <cell r="Q729">
            <v>41000</v>
          </cell>
          <cell r="R729">
            <v>0</v>
          </cell>
          <cell r="S729">
            <v>0</v>
          </cell>
          <cell r="T729">
            <v>126500</v>
          </cell>
          <cell r="U729">
            <v>41000</v>
          </cell>
          <cell r="V729">
            <v>92500</v>
          </cell>
          <cell r="W729">
            <v>34000</v>
          </cell>
          <cell r="X729">
            <v>0</v>
          </cell>
          <cell r="Y729">
            <v>561000</v>
          </cell>
        </row>
        <row r="730">
          <cell r="D730">
            <v>50102</v>
          </cell>
          <cell r="E730" t="str">
            <v>Вспомогательное оборудование</v>
          </cell>
          <cell r="F730" t="str">
            <v>Служба контроля качества</v>
          </cell>
          <cell r="G730" t="str">
            <v>Инвестиционная деятельность</v>
          </cell>
          <cell r="H730" t="str">
            <v>Выбытия</v>
          </cell>
          <cell r="I730">
            <v>415049.90999999992</v>
          </cell>
          <cell r="J730">
            <v>0</v>
          </cell>
          <cell r="K730">
            <v>0</v>
          </cell>
          <cell r="L730">
            <v>415049.90999999992</v>
          </cell>
          <cell r="M730">
            <v>0</v>
          </cell>
          <cell r="N730">
            <v>820000</v>
          </cell>
          <cell r="O730">
            <v>0</v>
          </cell>
          <cell r="P730">
            <v>0</v>
          </cell>
          <cell r="Q730">
            <v>0</v>
          </cell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0</v>
          </cell>
          <cell r="X730">
            <v>0</v>
          </cell>
          <cell r="Y730">
            <v>820000</v>
          </cell>
        </row>
        <row r="731">
          <cell r="D731">
            <v>0</v>
          </cell>
          <cell r="E731">
            <v>0</v>
          </cell>
          <cell r="F731">
            <v>0</v>
          </cell>
          <cell r="G731">
            <v>0</v>
          </cell>
          <cell r="H731">
            <v>0</v>
          </cell>
          <cell r="I731">
            <v>0</v>
          </cell>
          <cell r="J731">
            <v>0</v>
          </cell>
          <cell r="K731">
            <v>0</v>
          </cell>
          <cell r="L731">
            <v>0</v>
          </cell>
          <cell r="M731">
            <v>0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R731">
            <v>0</v>
          </cell>
          <cell r="S731">
            <v>0</v>
          </cell>
          <cell r="T731">
            <v>0</v>
          </cell>
          <cell r="U731">
            <v>0</v>
          </cell>
          <cell r="V731">
            <v>0</v>
          </cell>
          <cell r="W731">
            <v>0</v>
          </cell>
          <cell r="X731">
            <v>0</v>
          </cell>
          <cell r="Y731">
            <v>0</v>
          </cell>
        </row>
        <row r="732">
          <cell r="D732">
            <v>0</v>
          </cell>
          <cell r="E732">
            <v>0</v>
          </cell>
          <cell r="F732">
            <v>0</v>
          </cell>
          <cell r="G732">
            <v>0</v>
          </cell>
          <cell r="H732">
            <v>0</v>
          </cell>
          <cell r="I732">
            <v>0</v>
          </cell>
          <cell r="J732">
            <v>0</v>
          </cell>
          <cell r="K732">
            <v>0</v>
          </cell>
          <cell r="L732">
            <v>0</v>
          </cell>
          <cell r="M732">
            <v>0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R732">
            <v>0</v>
          </cell>
          <cell r="S732">
            <v>0</v>
          </cell>
          <cell r="T732">
            <v>0</v>
          </cell>
          <cell r="U732">
            <v>0</v>
          </cell>
          <cell r="V732">
            <v>0</v>
          </cell>
          <cell r="W732">
            <v>0</v>
          </cell>
          <cell r="X732">
            <v>0</v>
          </cell>
          <cell r="Y732">
            <v>0</v>
          </cell>
        </row>
        <row r="733">
          <cell r="D733">
            <v>0</v>
          </cell>
          <cell r="E733">
            <v>0</v>
          </cell>
          <cell r="F733">
            <v>0</v>
          </cell>
          <cell r="G733">
            <v>0</v>
          </cell>
          <cell r="H733">
            <v>0</v>
          </cell>
          <cell r="I733">
            <v>0</v>
          </cell>
          <cell r="J733">
            <v>0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0</v>
          </cell>
          <cell r="X733">
            <v>0</v>
          </cell>
          <cell r="Y733">
            <v>0</v>
          </cell>
        </row>
        <row r="734">
          <cell r="D734">
            <v>0</v>
          </cell>
          <cell r="E734">
            <v>0</v>
          </cell>
          <cell r="F734">
            <v>0</v>
          </cell>
          <cell r="G734">
            <v>0</v>
          </cell>
          <cell r="H734">
            <v>0</v>
          </cell>
          <cell r="I734">
            <v>0</v>
          </cell>
          <cell r="J734">
            <v>0</v>
          </cell>
          <cell r="K734">
            <v>0</v>
          </cell>
          <cell r="L734">
            <v>0</v>
          </cell>
          <cell r="M734">
            <v>0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R734">
            <v>0</v>
          </cell>
          <cell r="S734">
            <v>0</v>
          </cell>
          <cell r="T734">
            <v>0</v>
          </cell>
          <cell r="U734">
            <v>0</v>
          </cell>
          <cell r="V734">
            <v>0</v>
          </cell>
          <cell r="W734">
            <v>0</v>
          </cell>
          <cell r="X734">
            <v>0</v>
          </cell>
          <cell r="Y734">
            <v>0</v>
          </cell>
        </row>
        <row r="735">
          <cell r="D735">
            <v>0</v>
          </cell>
          <cell r="E735">
            <v>0</v>
          </cell>
          <cell r="F735">
            <v>0</v>
          </cell>
          <cell r="G735">
            <v>0</v>
          </cell>
          <cell r="H735">
            <v>0</v>
          </cell>
          <cell r="I735">
            <v>0</v>
          </cell>
          <cell r="J735">
            <v>0</v>
          </cell>
          <cell r="K735">
            <v>0</v>
          </cell>
          <cell r="L735">
            <v>0</v>
          </cell>
          <cell r="M735">
            <v>0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R735">
            <v>0</v>
          </cell>
          <cell r="S735">
            <v>0</v>
          </cell>
          <cell r="T735">
            <v>0</v>
          </cell>
          <cell r="U735">
            <v>0</v>
          </cell>
          <cell r="V735">
            <v>0</v>
          </cell>
          <cell r="W735">
            <v>0</v>
          </cell>
          <cell r="X735">
            <v>0</v>
          </cell>
          <cell r="Y735">
            <v>0</v>
          </cell>
        </row>
        <row r="736">
          <cell r="D736">
            <v>0</v>
          </cell>
          <cell r="E736">
            <v>0</v>
          </cell>
          <cell r="F736">
            <v>0</v>
          </cell>
          <cell r="G736">
            <v>0</v>
          </cell>
          <cell r="H736">
            <v>0</v>
          </cell>
          <cell r="I736">
            <v>0</v>
          </cell>
          <cell r="J736">
            <v>0</v>
          </cell>
          <cell r="K736">
            <v>0</v>
          </cell>
          <cell r="L736">
            <v>0</v>
          </cell>
          <cell r="M736">
            <v>0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R736">
            <v>0</v>
          </cell>
          <cell r="S736">
            <v>0</v>
          </cell>
          <cell r="T736">
            <v>0</v>
          </cell>
          <cell r="U736">
            <v>0</v>
          </cell>
          <cell r="V736">
            <v>0</v>
          </cell>
          <cell r="W736">
            <v>0</v>
          </cell>
          <cell r="X736">
            <v>0</v>
          </cell>
          <cell r="Y736">
            <v>0</v>
          </cell>
        </row>
        <row r="737">
          <cell r="D737">
            <v>0</v>
          </cell>
          <cell r="E737">
            <v>0</v>
          </cell>
          <cell r="F737">
            <v>0</v>
          </cell>
          <cell r="G737">
            <v>0</v>
          </cell>
          <cell r="H737">
            <v>0</v>
          </cell>
          <cell r="I737">
            <v>0</v>
          </cell>
          <cell r="J737">
            <v>0</v>
          </cell>
          <cell r="K737">
            <v>0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R737">
            <v>0</v>
          </cell>
          <cell r="S737">
            <v>0</v>
          </cell>
          <cell r="T737">
            <v>0</v>
          </cell>
          <cell r="U737">
            <v>0</v>
          </cell>
          <cell r="V737">
            <v>0</v>
          </cell>
          <cell r="W737">
            <v>0</v>
          </cell>
          <cell r="X737">
            <v>0</v>
          </cell>
          <cell r="Y737">
            <v>0</v>
          </cell>
        </row>
        <row r="738">
          <cell r="D738">
            <v>0</v>
          </cell>
          <cell r="E738">
            <v>0</v>
          </cell>
          <cell r="F738">
            <v>0</v>
          </cell>
          <cell r="G738">
            <v>0</v>
          </cell>
          <cell r="H738">
            <v>0</v>
          </cell>
          <cell r="I738">
            <v>0</v>
          </cell>
          <cell r="J738">
            <v>0</v>
          </cell>
          <cell r="K738">
            <v>0</v>
          </cell>
          <cell r="L738">
            <v>0</v>
          </cell>
          <cell r="M738">
            <v>0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  <cell r="W738">
            <v>0</v>
          </cell>
          <cell r="X738">
            <v>0</v>
          </cell>
          <cell r="Y738">
            <v>0</v>
          </cell>
        </row>
        <row r="739">
          <cell r="D739">
            <v>0</v>
          </cell>
          <cell r="E739">
            <v>0</v>
          </cell>
          <cell r="F739">
            <v>0</v>
          </cell>
          <cell r="G739">
            <v>0</v>
          </cell>
          <cell r="H739">
            <v>0</v>
          </cell>
          <cell r="I739">
            <v>0</v>
          </cell>
          <cell r="J739">
            <v>0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>
            <v>0</v>
          </cell>
          <cell r="X739">
            <v>0</v>
          </cell>
          <cell r="Y739">
            <v>0</v>
          </cell>
        </row>
        <row r="740">
          <cell r="D740">
            <v>0</v>
          </cell>
          <cell r="E740">
            <v>0</v>
          </cell>
          <cell r="F740">
            <v>0</v>
          </cell>
          <cell r="G740">
            <v>0</v>
          </cell>
          <cell r="H740">
            <v>0</v>
          </cell>
          <cell r="I740">
            <v>0</v>
          </cell>
          <cell r="J740">
            <v>0</v>
          </cell>
          <cell r="K740">
            <v>0</v>
          </cell>
          <cell r="L740">
            <v>0</v>
          </cell>
          <cell r="M740">
            <v>0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R740">
            <v>0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  <cell r="W740">
            <v>0</v>
          </cell>
          <cell r="X740">
            <v>0</v>
          </cell>
          <cell r="Y740">
            <v>0</v>
          </cell>
        </row>
        <row r="741">
          <cell r="D741">
            <v>0</v>
          </cell>
          <cell r="E741">
            <v>0</v>
          </cell>
          <cell r="F741">
            <v>0</v>
          </cell>
          <cell r="G741">
            <v>0</v>
          </cell>
          <cell r="H741">
            <v>0</v>
          </cell>
          <cell r="I741">
            <v>0</v>
          </cell>
          <cell r="J741">
            <v>0</v>
          </cell>
          <cell r="K741">
            <v>0</v>
          </cell>
          <cell r="L741">
            <v>0</v>
          </cell>
          <cell r="M741">
            <v>0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  <cell r="W741">
            <v>0</v>
          </cell>
          <cell r="X741">
            <v>0</v>
          </cell>
          <cell r="Y741">
            <v>0</v>
          </cell>
        </row>
        <row r="742">
          <cell r="D742">
            <v>0</v>
          </cell>
          <cell r="E742">
            <v>0</v>
          </cell>
          <cell r="F742">
            <v>0</v>
          </cell>
          <cell r="G742">
            <v>0</v>
          </cell>
          <cell r="H742">
            <v>0</v>
          </cell>
          <cell r="I742">
            <v>0</v>
          </cell>
          <cell r="J742">
            <v>0</v>
          </cell>
          <cell r="K742">
            <v>0</v>
          </cell>
          <cell r="L742">
            <v>0</v>
          </cell>
          <cell r="M742">
            <v>0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R742">
            <v>0</v>
          </cell>
          <cell r="S742">
            <v>0</v>
          </cell>
          <cell r="T742">
            <v>0</v>
          </cell>
          <cell r="U742">
            <v>0</v>
          </cell>
          <cell r="V742">
            <v>0</v>
          </cell>
          <cell r="W742">
            <v>0</v>
          </cell>
          <cell r="X742">
            <v>0</v>
          </cell>
          <cell r="Y742">
            <v>0</v>
          </cell>
        </row>
        <row r="743">
          <cell r="D743">
            <v>0</v>
          </cell>
          <cell r="E743">
            <v>0</v>
          </cell>
          <cell r="F743">
            <v>0</v>
          </cell>
          <cell r="G743">
            <v>0</v>
          </cell>
          <cell r="H743">
            <v>0</v>
          </cell>
          <cell r="I743">
            <v>0</v>
          </cell>
          <cell r="J743">
            <v>0</v>
          </cell>
          <cell r="K743">
            <v>0</v>
          </cell>
          <cell r="L743">
            <v>0</v>
          </cell>
          <cell r="M743">
            <v>0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R743">
            <v>0</v>
          </cell>
          <cell r="S743">
            <v>0</v>
          </cell>
          <cell r="T743">
            <v>0</v>
          </cell>
          <cell r="U743">
            <v>0</v>
          </cell>
          <cell r="V743">
            <v>0</v>
          </cell>
          <cell r="W743">
            <v>0</v>
          </cell>
          <cell r="X743">
            <v>0</v>
          </cell>
          <cell r="Y743">
            <v>0</v>
          </cell>
        </row>
        <row r="744">
          <cell r="D744">
            <v>0</v>
          </cell>
          <cell r="E744">
            <v>0</v>
          </cell>
          <cell r="F744">
            <v>0</v>
          </cell>
          <cell r="G744">
            <v>0</v>
          </cell>
          <cell r="H744">
            <v>0</v>
          </cell>
          <cell r="I744">
            <v>0</v>
          </cell>
          <cell r="J744">
            <v>0</v>
          </cell>
          <cell r="K744">
            <v>0</v>
          </cell>
          <cell r="L744">
            <v>0</v>
          </cell>
          <cell r="M744">
            <v>0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  <cell r="W744">
            <v>0</v>
          </cell>
          <cell r="X744">
            <v>0</v>
          </cell>
          <cell r="Y744">
            <v>0</v>
          </cell>
        </row>
        <row r="745">
          <cell r="D745">
            <v>0</v>
          </cell>
          <cell r="E745">
            <v>0</v>
          </cell>
          <cell r="F745">
            <v>0</v>
          </cell>
          <cell r="G745">
            <v>0</v>
          </cell>
          <cell r="H745">
            <v>0</v>
          </cell>
          <cell r="I745">
            <v>0</v>
          </cell>
          <cell r="J745">
            <v>0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R745">
            <v>0</v>
          </cell>
          <cell r="S745">
            <v>0</v>
          </cell>
          <cell r="T745">
            <v>0</v>
          </cell>
          <cell r="U745">
            <v>0</v>
          </cell>
          <cell r="V745">
            <v>0</v>
          </cell>
          <cell r="W745">
            <v>0</v>
          </cell>
          <cell r="X745">
            <v>0</v>
          </cell>
          <cell r="Y745">
            <v>0</v>
          </cell>
        </row>
        <row r="746">
          <cell r="D746">
            <v>0</v>
          </cell>
          <cell r="E746">
            <v>0</v>
          </cell>
          <cell r="F746" t="str">
            <v>Служба по поставкам и логистике</v>
          </cell>
          <cell r="G746">
            <v>0</v>
          </cell>
          <cell r="H746">
            <v>0</v>
          </cell>
          <cell r="I746">
            <v>0</v>
          </cell>
          <cell r="J746">
            <v>0</v>
          </cell>
          <cell r="K746">
            <v>0</v>
          </cell>
          <cell r="L746">
            <v>0</v>
          </cell>
          <cell r="M746">
            <v>0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R746">
            <v>0</v>
          </cell>
          <cell r="S746">
            <v>0</v>
          </cell>
          <cell r="T746">
            <v>0</v>
          </cell>
          <cell r="U746">
            <v>0</v>
          </cell>
          <cell r="V746">
            <v>0</v>
          </cell>
          <cell r="W746">
            <v>0</v>
          </cell>
          <cell r="X746">
            <v>0</v>
          </cell>
          <cell r="Y746">
            <v>0</v>
          </cell>
        </row>
        <row r="747">
          <cell r="D747">
            <v>121140</v>
          </cell>
          <cell r="E747" t="str">
            <v>Прочие основные материалы</v>
          </cell>
          <cell r="F747" t="str">
            <v>Служба по поставкам и логистике</v>
          </cell>
          <cell r="G747" t="str">
            <v>Операционная деятельность</v>
          </cell>
          <cell r="H747" t="str">
            <v>Выбытия</v>
          </cell>
          <cell r="I747">
            <v>312374650.94527</v>
          </cell>
          <cell r="J747">
            <v>493667048.35057598</v>
          </cell>
          <cell r="K747">
            <v>624030621.03218102</v>
          </cell>
          <cell r="L747">
            <v>1430072320.328027</v>
          </cell>
          <cell r="M747">
            <v>444865140.15116507</v>
          </cell>
          <cell r="N747">
            <v>363479567.95024294</v>
          </cell>
          <cell r="O747">
            <v>389122853.370983</v>
          </cell>
          <cell r="P747">
            <v>276968255.3052488</v>
          </cell>
          <cell r="Q747">
            <v>302683495.021025</v>
          </cell>
          <cell r="R747">
            <v>479412073.13667226</v>
          </cell>
          <cell r="S747">
            <v>392099469.80089045</v>
          </cell>
          <cell r="T747">
            <v>415958539.29604465</v>
          </cell>
          <cell r="U747">
            <v>592174708.7569406</v>
          </cell>
          <cell r="V747">
            <v>466200448.4125787</v>
          </cell>
          <cell r="W747">
            <v>482768874.09406745</v>
          </cell>
          <cell r="X747">
            <v>608986863.50556231</v>
          </cell>
          <cell r="Y747">
            <v>5214720288.8014221</v>
          </cell>
        </row>
        <row r="748">
          <cell r="D748">
            <v>121970</v>
          </cell>
          <cell r="E748" t="str">
            <v>Страхование</v>
          </cell>
          <cell r="F748" t="str">
            <v>Служба по поставкам и логистике</v>
          </cell>
          <cell r="G748" t="str">
            <v>Операционная деятельность</v>
          </cell>
          <cell r="H748" t="str">
            <v>Выбытия</v>
          </cell>
          <cell r="I748">
            <v>1100000</v>
          </cell>
          <cell r="J748">
            <v>0</v>
          </cell>
          <cell r="K748">
            <v>1125000</v>
          </cell>
          <cell r="L748">
            <v>2225000</v>
          </cell>
          <cell r="M748">
            <v>140000</v>
          </cell>
          <cell r="N748">
            <v>1125000</v>
          </cell>
          <cell r="O748">
            <v>1500000</v>
          </cell>
          <cell r="P748">
            <v>140000</v>
          </cell>
          <cell r="Q748">
            <v>0</v>
          </cell>
          <cell r="R748">
            <v>2308920.8061016952</v>
          </cell>
          <cell r="S748">
            <v>140000</v>
          </cell>
          <cell r="T748">
            <v>0</v>
          </cell>
          <cell r="U748">
            <v>1125000</v>
          </cell>
          <cell r="V748">
            <v>140000</v>
          </cell>
          <cell r="W748">
            <v>0</v>
          </cell>
          <cell r="X748">
            <v>4725000</v>
          </cell>
          <cell r="Y748">
            <v>11343920.806101695</v>
          </cell>
        </row>
        <row r="749">
          <cell r="D749">
            <v>12198006</v>
          </cell>
          <cell r="E749" t="str">
            <v>Аренда (ОПР)</v>
          </cell>
          <cell r="F749" t="str">
            <v>Служба по поставкам и логистике</v>
          </cell>
          <cell r="G749" t="str">
            <v>Операционная деятельность</v>
          </cell>
          <cell r="H749" t="str">
            <v>Выбытия</v>
          </cell>
          <cell r="I749">
            <v>6328998.116704002</v>
          </cell>
          <cell r="J749">
            <v>3488501.5577040017</v>
          </cell>
          <cell r="K749">
            <v>3558678.9767040014</v>
          </cell>
          <cell r="L749">
            <v>13376178.651112005</v>
          </cell>
          <cell r="M749">
            <v>6139646.4719400946</v>
          </cell>
          <cell r="N749">
            <v>3388553.1397993397</v>
          </cell>
          <cell r="O749">
            <v>8677092.3019400947</v>
          </cell>
          <cell r="P749">
            <v>3513086.3302895911</v>
          </cell>
          <cell r="Q749">
            <v>3581459.1376698427</v>
          </cell>
          <cell r="R749">
            <v>3511086.3302895911</v>
          </cell>
          <cell r="S749">
            <v>3583459.1376698427</v>
          </cell>
          <cell r="T749">
            <v>3581459.1376698427</v>
          </cell>
          <cell r="U749">
            <v>3511086.3302895911</v>
          </cell>
          <cell r="V749">
            <v>3513086.3302895911</v>
          </cell>
          <cell r="W749">
            <v>3511086.3302895911</v>
          </cell>
          <cell r="X749">
            <v>3511086.3302895911</v>
          </cell>
          <cell r="Y749">
            <v>50022187.308426589</v>
          </cell>
        </row>
        <row r="750">
          <cell r="D750">
            <v>12198014</v>
          </cell>
          <cell r="E750" t="str">
            <v>Прочие услуги производственного характера (ОПР)</v>
          </cell>
          <cell r="F750" t="str">
            <v>Служба по поставкам и логистике</v>
          </cell>
          <cell r="G750" t="str">
            <v>Операционная деятельность</v>
          </cell>
          <cell r="H750" t="str">
            <v>Выбытия</v>
          </cell>
          <cell r="I750">
            <v>1999998</v>
          </cell>
          <cell r="J750">
            <v>0</v>
          </cell>
          <cell r="K750">
            <v>0</v>
          </cell>
          <cell r="L750">
            <v>1999998</v>
          </cell>
          <cell r="M750">
            <v>0</v>
          </cell>
          <cell r="N750">
            <v>1023587.2309182</v>
          </cell>
          <cell r="O750">
            <v>500000</v>
          </cell>
          <cell r="P750">
            <v>0</v>
          </cell>
          <cell r="Q750">
            <v>1023587.2309182</v>
          </cell>
          <cell r="R750">
            <v>500000</v>
          </cell>
          <cell r="S750">
            <v>0</v>
          </cell>
          <cell r="T750">
            <v>0</v>
          </cell>
          <cell r="U750">
            <v>500000</v>
          </cell>
          <cell r="V750">
            <v>0</v>
          </cell>
          <cell r="W750">
            <v>0</v>
          </cell>
          <cell r="X750">
            <v>500000</v>
          </cell>
          <cell r="Y750">
            <v>4047174.4618364</v>
          </cell>
        </row>
        <row r="751">
          <cell r="D751">
            <v>401</v>
          </cell>
          <cell r="E751" t="str">
            <v>Командировочные расходы</v>
          </cell>
          <cell r="F751" t="str">
            <v>Служба по поставкам и логистике</v>
          </cell>
          <cell r="G751" t="str">
            <v>Операционная деятельность</v>
          </cell>
          <cell r="H751" t="str">
            <v>Выбытия</v>
          </cell>
          <cell r="I751">
            <v>160800</v>
          </cell>
          <cell r="J751">
            <v>73600</v>
          </cell>
          <cell r="K751">
            <v>87200</v>
          </cell>
          <cell r="L751">
            <v>321600</v>
          </cell>
          <cell r="M751">
            <v>13600</v>
          </cell>
          <cell r="N751">
            <v>30000</v>
          </cell>
          <cell r="O751">
            <v>13600</v>
          </cell>
          <cell r="P751">
            <v>117600</v>
          </cell>
          <cell r="Q751">
            <v>43600</v>
          </cell>
          <cell r="R751">
            <v>93400</v>
          </cell>
          <cell r="S751">
            <v>70800</v>
          </cell>
          <cell r="T751">
            <v>0</v>
          </cell>
          <cell r="U751">
            <v>131200</v>
          </cell>
          <cell r="V751">
            <v>0</v>
          </cell>
          <cell r="W751">
            <v>43600</v>
          </cell>
          <cell r="X751">
            <v>0</v>
          </cell>
          <cell r="Y751">
            <v>557400</v>
          </cell>
        </row>
        <row r="752">
          <cell r="D752">
            <v>1004</v>
          </cell>
          <cell r="E752" t="str">
            <v>Почтово-телеграфные и курьерские расходы</v>
          </cell>
          <cell r="F752" t="str">
            <v>Служба по поставкам и логистике</v>
          </cell>
          <cell r="G752" t="str">
            <v>Операционная деятельность</v>
          </cell>
          <cell r="H752" t="str">
            <v>Выбытия</v>
          </cell>
          <cell r="I752">
            <v>14665</v>
          </cell>
          <cell r="J752">
            <v>10000</v>
          </cell>
          <cell r="K752">
            <v>10000</v>
          </cell>
          <cell r="L752">
            <v>34665</v>
          </cell>
          <cell r="M752">
            <v>15000</v>
          </cell>
          <cell r="N752">
            <v>15000</v>
          </cell>
          <cell r="O752">
            <v>15000</v>
          </cell>
          <cell r="P752">
            <v>15000</v>
          </cell>
          <cell r="Q752">
            <v>15000</v>
          </cell>
          <cell r="R752">
            <v>15000</v>
          </cell>
          <cell r="S752">
            <v>15000</v>
          </cell>
          <cell r="T752">
            <v>15000</v>
          </cell>
          <cell r="U752">
            <v>15000</v>
          </cell>
          <cell r="V752">
            <v>15000</v>
          </cell>
          <cell r="W752">
            <v>15000</v>
          </cell>
          <cell r="X752">
            <v>15000</v>
          </cell>
          <cell r="Y752">
            <v>180000</v>
          </cell>
        </row>
        <row r="753">
          <cell r="D753">
            <v>0</v>
          </cell>
          <cell r="E753">
            <v>0</v>
          </cell>
          <cell r="F753">
            <v>0</v>
          </cell>
          <cell r="G753">
            <v>0</v>
          </cell>
          <cell r="H753">
            <v>0</v>
          </cell>
          <cell r="I753">
            <v>0</v>
          </cell>
          <cell r="J753">
            <v>0</v>
          </cell>
          <cell r="K753">
            <v>0</v>
          </cell>
          <cell r="L753">
            <v>0</v>
          </cell>
          <cell r="M753">
            <v>0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R753">
            <v>0</v>
          </cell>
          <cell r="S753">
            <v>0</v>
          </cell>
          <cell r="T753">
            <v>0</v>
          </cell>
          <cell r="U753">
            <v>0</v>
          </cell>
          <cell r="V753">
            <v>0</v>
          </cell>
          <cell r="W753">
            <v>0</v>
          </cell>
          <cell r="X753">
            <v>0</v>
          </cell>
          <cell r="Y753">
            <v>0</v>
          </cell>
        </row>
        <row r="754">
          <cell r="D754">
            <v>0</v>
          </cell>
          <cell r="E754">
            <v>0</v>
          </cell>
          <cell r="F754">
            <v>0</v>
          </cell>
          <cell r="G754">
            <v>0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  <cell r="L754">
            <v>0</v>
          </cell>
          <cell r="M754">
            <v>0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R754">
            <v>0</v>
          </cell>
          <cell r="S754">
            <v>0</v>
          </cell>
          <cell r="T754">
            <v>0</v>
          </cell>
          <cell r="U754">
            <v>0</v>
          </cell>
          <cell r="V754">
            <v>0</v>
          </cell>
          <cell r="W754">
            <v>0</v>
          </cell>
          <cell r="X754">
            <v>0</v>
          </cell>
          <cell r="Y754">
            <v>0</v>
          </cell>
        </row>
        <row r="755">
          <cell r="D755">
            <v>0</v>
          </cell>
          <cell r="E755">
            <v>0</v>
          </cell>
          <cell r="F755">
            <v>0</v>
          </cell>
          <cell r="G755">
            <v>0</v>
          </cell>
          <cell r="H755">
            <v>0</v>
          </cell>
          <cell r="I755">
            <v>0</v>
          </cell>
          <cell r="J755">
            <v>0</v>
          </cell>
          <cell r="K755">
            <v>0</v>
          </cell>
          <cell r="L755">
            <v>0</v>
          </cell>
          <cell r="M755">
            <v>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R755">
            <v>0</v>
          </cell>
          <cell r="S755">
            <v>0</v>
          </cell>
          <cell r="T755">
            <v>0</v>
          </cell>
          <cell r="U755">
            <v>0</v>
          </cell>
          <cell r="V755">
            <v>0</v>
          </cell>
          <cell r="W755">
            <v>0</v>
          </cell>
          <cell r="X755">
            <v>0</v>
          </cell>
          <cell r="Y755">
            <v>0</v>
          </cell>
        </row>
        <row r="756">
          <cell r="D756">
            <v>0</v>
          </cell>
          <cell r="E756">
            <v>0</v>
          </cell>
          <cell r="F756">
            <v>0</v>
          </cell>
          <cell r="G756">
            <v>0</v>
          </cell>
          <cell r="H756">
            <v>0</v>
          </cell>
          <cell r="I756">
            <v>0</v>
          </cell>
          <cell r="J756">
            <v>0</v>
          </cell>
          <cell r="K756">
            <v>0</v>
          </cell>
          <cell r="L756">
            <v>0</v>
          </cell>
          <cell r="M756">
            <v>0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R756">
            <v>0</v>
          </cell>
          <cell r="S756">
            <v>0</v>
          </cell>
          <cell r="T756">
            <v>0</v>
          </cell>
          <cell r="U756">
            <v>0</v>
          </cell>
          <cell r="V756">
            <v>0</v>
          </cell>
          <cell r="W756">
            <v>0</v>
          </cell>
          <cell r="X756">
            <v>0</v>
          </cell>
          <cell r="Y756">
            <v>0</v>
          </cell>
        </row>
        <row r="757">
          <cell r="D757">
            <v>0</v>
          </cell>
          <cell r="E757">
            <v>0</v>
          </cell>
          <cell r="F757">
            <v>0</v>
          </cell>
          <cell r="G757">
            <v>0</v>
          </cell>
          <cell r="H757">
            <v>0</v>
          </cell>
          <cell r="I757">
            <v>0</v>
          </cell>
          <cell r="J757">
            <v>0</v>
          </cell>
          <cell r="K757">
            <v>0</v>
          </cell>
          <cell r="L757">
            <v>0</v>
          </cell>
          <cell r="M757">
            <v>0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R757">
            <v>0</v>
          </cell>
          <cell r="S757">
            <v>0</v>
          </cell>
          <cell r="T757">
            <v>0</v>
          </cell>
          <cell r="U757">
            <v>0</v>
          </cell>
          <cell r="V757">
            <v>0</v>
          </cell>
          <cell r="W757">
            <v>0</v>
          </cell>
          <cell r="X757">
            <v>0</v>
          </cell>
          <cell r="Y757">
            <v>0</v>
          </cell>
        </row>
        <row r="758">
          <cell r="D758">
            <v>0</v>
          </cell>
          <cell r="E758">
            <v>0</v>
          </cell>
          <cell r="F758">
            <v>0</v>
          </cell>
          <cell r="G758">
            <v>0</v>
          </cell>
          <cell r="H758">
            <v>0</v>
          </cell>
          <cell r="I758">
            <v>0</v>
          </cell>
          <cell r="J758">
            <v>0</v>
          </cell>
          <cell r="K758">
            <v>0</v>
          </cell>
          <cell r="L758">
            <v>0</v>
          </cell>
          <cell r="M758">
            <v>0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R758">
            <v>0</v>
          </cell>
          <cell r="S758">
            <v>0</v>
          </cell>
          <cell r="T758">
            <v>0</v>
          </cell>
          <cell r="U758">
            <v>0</v>
          </cell>
          <cell r="V758">
            <v>0</v>
          </cell>
          <cell r="W758">
            <v>0</v>
          </cell>
          <cell r="X758">
            <v>0</v>
          </cell>
          <cell r="Y758">
            <v>0</v>
          </cell>
        </row>
        <row r="759">
          <cell r="D759">
            <v>0</v>
          </cell>
          <cell r="E759">
            <v>0</v>
          </cell>
          <cell r="F759">
            <v>0</v>
          </cell>
          <cell r="G759">
            <v>0</v>
          </cell>
          <cell r="H759">
            <v>0</v>
          </cell>
          <cell r="I759">
            <v>0</v>
          </cell>
          <cell r="J759">
            <v>0</v>
          </cell>
          <cell r="K759">
            <v>0</v>
          </cell>
          <cell r="L759">
            <v>0</v>
          </cell>
          <cell r="M759">
            <v>0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R759">
            <v>0</v>
          </cell>
          <cell r="S759">
            <v>0</v>
          </cell>
          <cell r="T759">
            <v>0</v>
          </cell>
          <cell r="U759">
            <v>0</v>
          </cell>
          <cell r="V759">
            <v>0</v>
          </cell>
          <cell r="W759">
            <v>0</v>
          </cell>
          <cell r="X759">
            <v>0</v>
          </cell>
          <cell r="Y759">
            <v>0</v>
          </cell>
        </row>
        <row r="760">
          <cell r="D760">
            <v>0</v>
          </cell>
          <cell r="E760">
            <v>0</v>
          </cell>
          <cell r="F760">
            <v>0</v>
          </cell>
          <cell r="G760">
            <v>0</v>
          </cell>
          <cell r="H760">
            <v>0</v>
          </cell>
          <cell r="I760">
            <v>0</v>
          </cell>
          <cell r="J760">
            <v>0</v>
          </cell>
          <cell r="K760">
            <v>0</v>
          </cell>
          <cell r="L760">
            <v>0</v>
          </cell>
          <cell r="M760">
            <v>0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R760">
            <v>0</v>
          </cell>
          <cell r="S760">
            <v>0</v>
          </cell>
          <cell r="T760">
            <v>0</v>
          </cell>
          <cell r="U760">
            <v>0</v>
          </cell>
          <cell r="V760">
            <v>0</v>
          </cell>
          <cell r="W760">
            <v>0</v>
          </cell>
          <cell r="X760">
            <v>0</v>
          </cell>
          <cell r="Y760">
            <v>0</v>
          </cell>
        </row>
        <row r="761">
          <cell r="D761">
            <v>0</v>
          </cell>
          <cell r="E761">
            <v>0</v>
          </cell>
          <cell r="F761">
            <v>0</v>
          </cell>
          <cell r="G761">
            <v>0</v>
          </cell>
          <cell r="H761">
            <v>0</v>
          </cell>
          <cell r="I761">
            <v>0</v>
          </cell>
          <cell r="J761">
            <v>0</v>
          </cell>
          <cell r="K761">
            <v>0</v>
          </cell>
          <cell r="L761">
            <v>0</v>
          </cell>
          <cell r="M761">
            <v>0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R761">
            <v>0</v>
          </cell>
          <cell r="S761">
            <v>0</v>
          </cell>
          <cell r="T761">
            <v>0</v>
          </cell>
          <cell r="U761">
            <v>0</v>
          </cell>
          <cell r="V761">
            <v>0</v>
          </cell>
          <cell r="W761">
            <v>0</v>
          </cell>
          <cell r="X761">
            <v>0</v>
          </cell>
          <cell r="Y761">
            <v>0</v>
          </cell>
        </row>
        <row r="762">
          <cell r="D762">
            <v>0</v>
          </cell>
          <cell r="E762">
            <v>0</v>
          </cell>
          <cell r="F762">
            <v>0</v>
          </cell>
          <cell r="G762">
            <v>0</v>
          </cell>
          <cell r="H762">
            <v>0</v>
          </cell>
          <cell r="I762">
            <v>0</v>
          </cell>
          <cell r="J762">
            <v>0</v>
          </cell>
          <cell r="K762">
            <v>0</v>
          </cell>
          <cell r="L762">
            <v>0</v>
          </cell>
          <cell r="M762">
            <v>0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R762">
            <v>0</v>
          </cell>
          <cell r="S762">
            <v>0</v>
          </cell>
          <cell r="T762">
            <v>0</v>
          </cell>
          <cell r="U762">
            <v>0</v>
          </cell>
          <cell r="V762">
            <v>0</v>
          </cell>
          <cell r="W762">
            <v>0</v>
          </cell>
          <cell r="X762">
            <v>0</v>
          </cell>
          <cell r="Y762">
            <v>0</v>
          </cell>
        </row>
        <row r="763">
          <cell r="D763">
            <v>0</v>
          </cell>
          <cell r="E763">
            <v>0</v>
          </cell>
          <cell r="F763">
            <v>0</v>
          </cell>
          <cell r="G763">
            <v>0</v>
          </cell>
          <cell r="H763">
            <v>0</v>
          </cell>
          <cell r="I763">
            <v>0</v>
          </cell>
          <cell r="J763">
            <v>0</v>
          </cell>
          <cell r="K763">
            <v>0</v>
          </cell>
          <cell r="L763">
            <v>0</v>
          </cell>
          <cell r="M763">
            <v>0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R763">
            <v>0</v>
          </cell>
          <cell r="S763">
            <v>0</v>
          </cell>
          <cell r="T763">
            <v>0</v>
          </cell>
          <cell r="U763">
            <v>0</v>
          </cell>
          <cell r="V763">
            <v>0</v>
          </cell>
          <cell r="W763">
            <v>0</v>
          </cell>
          <cell r="X763">
            <v>0</v>
          </cell>
          <cell r="Y763">
            <v>0</v>
          </cell>
        </row>
        <row r="764">
          <cell r="D764">
            <v>0</v>
          </cell>
          <cell r="E764">
            <v>0</v>
          </cell>
          <cell r="F764">
            <v>0</v>
          </cell>
          <cell r="G764">
            <v>0</v>
          </cell>
          <cell r="H764">
            <v>0</v>
          </cell>
          <cell r="I764">
            <v>0</v>
          </cell>
          <cell r="J764">
            <v>0</v>
          </cell>
          <cell r="K764">
            <v>0</v>
          </cell>
          <cell r="L764">
            <v>0</v>
          </cell>
          <cell r="M764">
            <v>0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R764">
            <v>0</v>
          </cell>
          <cell r="S764">
            <v>0</v>
          </cell>
          <cell r="T764">
            <v>0</v>
          </cell>
          <cell r="U764">
            <v>0</v>
          </cell>
          <cell r="V764">
            <v>0</v>
          </cell>
          <cell r="W764">
            <v>0</v>
          </cell>
          <cell r="X764">
            <v>0</v>
          </cell>
          <cell r="Y764">
            <v>0</v>
          </cell>
        </row>
        <row r="765">
          <cell r="D765">
            <v>0</v>
          </cell>
          <cell r="E765">
            <v>0</v>
          </cell>
          <cell r="F765">
            <v>0</v>
          </cell>
          <cell r="G765">
            <v>0</v>
          </cell>
          <cell r="H765">
            <v>0</v>
          </cell>
          <cell r="I765">
            <v>0</v>
          </cell>
          <cell r="J765">
            <v>0</v>
          </cell>
          <cell r="K765">
            <v>0</v>
          </cell>
          <cell r="L765">
            <v>0</v>
          </cell>
          <cell r="M765">
            <v>0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R765">
            <v>0</v>
          </cell>
          <cell r="S765">
            <v>0</v>
          </cell>
          <cell r="T765">
            <v>0</v>
          </cell>
          <cell r="U765">
            <v>0</v>
          </cell>
          <cell r="V765">
            <v>0</v>
          </cell>
          <cell r="W765">
            <v>0</v>
          </cell>
          <cell r="X765">
            <v>0</v>
          </cell>
          <cell r="Y765">
            <v>0</v>
          </cell>
        </row>
        <row r="766">
          <cell r="D766">
            <v>0</v>
          </cell>
          <cell r="E766">
            <v>0</v>
          </cell>
          <cell r="F766">
            <v>0</v>
          </cell>
          <cell r="G766">
            <v>0</v>
          </cell>
          <cell r="H766">
            <v>0</v>
          </cell>
          <cell r="I766">
            <v>0</v>
          </cell>
          <cell r="J766">
            <v>0</v>
          </cell>
          <cell r="K766">
            <v>0</v>
          </cell>
          <cell r="L766">
            <v>0</v>
          </cell>
          <cell r="M766">
            <v>0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R766">
            <v>0</v>
          </cell>
          <cell r="S766">
            <v>0</v>
          </cell>
          <cell r="T766">
            <v>0</v>
          </cell>
          <cell r="U766">
            <v>0</v>
          </cell>
          <cell r="V766">
            <v>0</v>
          </cell>
          <cell r="W766">
            <v>0</v>
          </cell>
          <cell r="X766">
            <v>0</v>
          </cell>
          <cell r="Y766">
            <v>0</v>
          </cell>
        </row>
        <row r="767">
          <cell r="D767">
            <v>0</v>
          </cell>
          <cell r="E767">
            <v>0</v>
          </cell>
          <cell r="F767">
            <v>0</v>
          </cell>
          <cell r="G767">
            <v>0</v>
          </cell>
          <cell r="H767">
            <v>0</v>
          </cell>
          <cell r="I767">
            <v>0</v>
          </cell>
          <cell r="J767">
            <v>0</v>
          </cell>
          <cell r="K767">
            <v>0</v>
          </cell>
          <cell r="L767">
            <v>0</v>
          </cell>
          <cell r="M767">
            <v>0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R767">
            <v>0</v>
          </cell>
          <cell r="S767">
            <v>0</v>
          </cell>
          <cell r="T767">
            <v>0</v>
          </cell>
          <cell r="U767">
            <v>0</v>
          </cell>
          <cell r="V767">
            <v>0</v>
          </cell>
          <cell r="W767">
            <v>0</v>
          </cell>
          <cell r="X767">
            <v>0</v>
          </cell>
          <cell r="Y767">
            <v>0</v>
          </cell>
        </row>
        <row r="768">
          <cell r="D768">
            <v>20101</v>
          </cell>
          <cell r="E768" t="str">
            <v>Сырье и основные материалы</v>
          </cell>
          <cell r="F768" t="str">
            <v>Служба по поставкам и логистике</v>
          </cell>
          <cell r="G768" t="str">
            <v>Операционная деятельность</v>
          </cell>
          <cell r="H768" t="str">
            <v>Выбытия</v>
          </cell>
          <cell r="I768">
            <v>312374650.94527</v>
          </cell>
          <cell r="J768">
            <v>493667048.35057598</v>
          </cell>
          <cell r="K768">
            <v>624030621.03218102</v>
          </cell>
          <cell r="L768">
            <v>1430072320.328027</v>
          </cell>
          <cell r="M768">
            <v>444865140.15116507</v>
          </cell>
          <cell r="N768">
            <v>363479567.95024294</v>
          </cell>
          <cell r="O768">
            <v>389122853.370983</v>
          </cell>
          <cell r="P768">
            <v>276968255.3052488</v>
          </cell>
          <cell r="Q768">
            <v>302683495.021025</v>
          </cell>
          <cell r="R768">
            <v>479412073.13667226</v>
          </cell>
          <cell r="S768">
            <v>392099469.80089045</v>
          </cell>
          <cell r="T768">
            <v>415958539.29604465</v>
          </cell>
          <cell r="U768">
            <v>592174708.7569406</v>
          </cell>
          <cell r="V768">
            <v>466200448.4125787</v>
          </cell>
          <cell r="W768">
            <v>482768874.09406745</v>
          </cell>
          <cell r="X768">
            <v>608986863.50556231</v>
          </cell>
          <cell r="Y768">
            <v>5214720288.8014221</v>
          </cell>
        </row>
        <row r="769">
          <cell r="D769">
            <v>20299</v>
          </cell>
          <cell r="E769" t="str">
            <v>Прочие услуги производственного характера</v>
          </cell>
          <cell r="F769" t="str">
            <v>Служба по поставкам и логистике</v>
          </cell>
          <cell r="G769" t="str">
            <v>Операционная деятельность</v>
          </cell>
          <cell r="H769" t="str">
            <v>Выбытия</v>
          </cell>
          <cell r="I769">
            <v>8328996.116704002</v>
          </cell>
          <cell r="J769">
            <v>3488501.5577040017</v>
          </cell>
          <cell r="K769">
            <v>3558678.9767040014</v>
          </cell>
          <cell r="L769">
            <v>15376176.651112005</v>
          </cell>
          <cell r="M769">
            <v>6139646.4719400946</v>
          </cell>
          <cell r="N769">
            <v>4412140.3707175395</v>
          </cell>
          <cell r="O769">
            <v>9177092.3019400947</v>
          </cell>
          <cell r="P769">
            <v>3513086.3302895911</v>
          </cell>
          <cell r="Q769">
            <v>4605046.3685880424</v>
          </cell>
          <cell r="R769">
            <v>4011086.3302895911</v>
          </cell>
          <cell r="S769">
            <v>3583459.1376698427</v>
          </cell>
          <cell r="T769">
            <v>3581459.1376698427</v>
          </cell>
          <cell r="U769">
            <v>4011086.3302895911</v>
          </cell>
          <cell r="V769">
            <v>3513086.3302895911</v>
          </cell>
          <cell r="W769">
            <v>3511086.3302895911</v>
          </cell>
          <cell r="X769">
            <v>4011086.3302895911</v>
          </cell>
          <cell r="Y769">
            <v>54069361.770262986</v>
          </cell>
        </row>
        <row r="770">
          <cell r="D770" t="str">
            <v>20501.04</v>
          </cell>
          <cell r="E770" t="str">
            <v xml:space="preserve">Почтово-телеграфные и курьерские расходы </v>
          </cell>
          <cell r="F770" t="str">
            <v>Служба по поставкам и логистике</v>
          </cell>
          <cell r="G770" t="str">
            <v>Операционная деятельность</v>
          </cell>
          <cell r="H770" t="str">
            <v>Выбытия</v>
          </cell>
          <cell r="I770">
            <v>14665</v>
          </cell>
          <cell r="J770">
            <v>10000</v>
          </cell>
          <cell r="K770">
            <v>10000</v>
          </cell>
          <cell r="L770">
            <v>34665</v>
          </cell>
          <cell r="M770">
            <v>15000</v>
          </cell>
          <cell r="N770">
            <v>15000</v>
          </cell>
          <cell r="O770">
            <v>15000</v>
          </cell>
          <cell r="P770">
            <v>15000</v>
          </cell>
          <cell r="Q770">
            <v>15000</v>
          </cell>
          <cell r="R770">
            <v>15000</v>
          </cell>
          <cell r="S770">
            <v>15000</v>
          </cell>
          <cell r="T770">
            <v>15000</v>
          </cell>
          <cell r="U770">
            <v>15000</v>
          </cell>
          <cell r="V770">
            <v>15000</v>
          </cell>
          <cell r="W770">
            <v>15000</v>
          </cell>
          <cell r="X770">
            <v>15000</v>
          </cell>
          <cell r="Y770">
            <v>180000</v>
          </cell>
        </row>
        <row r="771">
          <cell r="D771">
            <v>20601</v>
          </cell>
          <cell r="E771" t="str">
            <v>Командировочные расходы</v>
          </cell>
          <cell r="F771" t="str">
            <v>Служба по поставкам и логистике</v>
          </cell>
          <cell r="G771" t="str">
            <v>Операционная деятельность</v>
          </cell>
          <cell r="H771" t="str">
            <v>Выбытия</v>
          </cell>
          <cell r="I771">
            <v>160800</v>
          </cell>
          <cell r="J771">
            <v>73600</v>
          </cell>
          <cell r="K771">
            <v>87200</v>
          </cell>
          <cell r="L771">
            <v>321600</v>
          </cell>
          <cell r="M771">
            <v>13600</v>
          </cell>
          <cell r="N771">
            <v>30000</v>
          </cell>
          <cell r="O771">
            <v>13600</v>
          </cell>
          <cell r="P771">
            <v>117600</v>
          </cell>
          <cell r="Q771">
            <v>43600</v>
          </cell>
          <cell r="R771">
            <v>93400</v>
          </cell>
          <cell r="S771">
            <v>70800</v>
          </cell>
          <cell r="T771">
            <v>0</v>
          </cell>
          <cell r="U771">
            <v>131200</v>
          </cell>
          <cell r="V771">
            <v>0</v>
          </cell>
          <cell r="W771">
            <v>43600</v>
          </cell>
          <cell r="X771">
            <v>0</v>
          </cell>
          <cell r="Y771">
            <v>557400</v>
          </cell>
        </row>
        <row r="772">
          <cell r="D772">
            <v>20900</v>
          </cell>
          <cell r="E772" t="str">
            <v>Расходы на страхование</v>
          </cell>
          <cell r="F772" t="str">
            <v>Служба по поставкам и логистике</v>
          </cell>
          <cell r="G772" t="str">
            <v>Операционная деятельность</v>
          </cell>
          <cell r="H772" t="str">
            <v>Выбытия</v>
          </cell>
          <cell r="I772">
            <v>1100000</v>
          </cell>
          <cell r="J772">
            <v>0</v>
          </cell>
          <cell r="K772">
            <v>1125000</v>
          </cell>
          <cell r="L772">
            <v>2225000</v>
          </cell>
          <cell r="M772">
            <v>140000</v>
          </cell>
          <cell r="N772">
            <v>1125000</v>
          </cell>
          <cell r="O772">
            <v>1500000</v>
          </cell>
          <cell r="P772">
            <v>140000</v>
          </cell>
          <cell r="Q772">
            <v>0</v>
          </cell>
          <cell r="R772">
            <v>2308920.8061016952</v>
          </cell>
          <cell r="S772">
            <v>140000</v>
          </cell>
          <cell r="T772">
            <v>0</v>
          </cell>
          <cell r="U772">
            <v>1125000</v>
          </cell>
          <cell r="V772">
            <v>140000</v>
          </cell>
          <cell r="W772">
            <v>0</v>
          </cell>
          <cell r="X772">
            <v>4725000</v>
          </cell>
          <cell r="Y772">
            <v>11343920.806101695</v>
          </cell>
        </row>
        <row r="773">
          <cell r="D773">
            <v>0</v>
          </cell>
          <cell r="E773">
            <v>0</v>
          </cell>
          <cell r="F773">
            <v>0</v>
          </cell>
          <cell r="G773">
            <v>0</v>
          </cell>
          <cell r="H773">
            <v>0</v>
          </cell>
          <cell r="I773">
            <v>0</v>
          </cell>
          <cell r="J773">
            <v>0</v>
          </cell>
          <cell r="K773">
            <v>0</v>
          </cell>
          <cell r="L773">
            <v>0</v>
          </cell>
          <cell r="M773">
            <v>0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R773">
            <v>0</v>
          </cell>
          <cell r="S773">
            <v>0</v>
          </cell>
          <cell r="T773">
            <v>0</v>
          </cell>
          <cell r="U773">
            <v>0</v>
          </cell>
          <cell r="V773">
            <v>0</v>
          </cell>
          <cell r="W773">
            <v>0</v>
          </cell>
          <cell r="X773">
            <v>0</v>
          </cell>
          <cell r="Y773">
            <v>0</v>
          </cell>
        </row>
        <row r="774">
          <cell r="D774">
            <v>0</v>
          </cell>
          <cell r="E774">
            <v>0</v>
          </cell>
          <cell r="F774">
            <v>0</v>
          </cell>
          <cell r="G774">
            <v>0</v>
          </cell>
          <cell r="H774">
            <v>0</v>
          </cell>
          <cell r="I774">
            <v>0</v>
          </cell>
          <cell r="J774">
            <v>0</v>
          </cell>
          <cell r="K774">
            <v>0</v>
          </cell>
          <cell r="L774">
            <v>0</v>
          </cell>
          <cell r="M774">
            <v>0</v>
          </cell>
          <cell r="N774">
            <v>0</v>
          </cell>
          <cell r="O774">
            <v>0</v>
          </cell>
          <cell r="P774">
            <v>0</v>
          </cell>
          <cell r="Q774">
            <v>0</v>
          </cell>
          <cell r="R774">
            <v>0</v>
          </cell>
          <cell r="S774">
            <v>0</v>
          </cell>
          <cell r="T774">
            <v>0</v>
          </cell>
          <cell r="U774">
            <v>0</v>
          </cell>
          <cell r="V774">
            <v>0</v>
          </cell>
          <cell r="W774">
            <v>0</v>
          </cell>
          <cell r="X774">
            <v>0</v>
          </cell>
          <cell r="Y774">
            <v>0</v>
          </cell>
        </row>
        <row r="775">
          <cell r="D775">
            <v>0</v>
          </cell>
          <cell r="E775">
            <v>0</v>
          </cell>
          <cell r="F775">
            <v>0</v>
          </cell>
          <cell r="G775">
            <v>0</v>
          </cell>
          <cell r="H775">
            <v>0</v>
          </cell>
          <cell r="I775">
            <v>0</v>
          </cell>
          <cell r="J775">
            <v>0</v>
          </cell>
          <cell r="K775">
            <v>0</v>
          </cell>
          <cell r="L775">
            <v>0</v>
          </cell>
          <cell r="M775">
            <v>0</v>
          </cell>
          <cell r="N775">
            <v>0</v>
          </cell>
          <cell r="O775">
            <v>0</v>
          </cell>
          <cell r="P775">
            <v>0</v>
          </cell>
          <cell r="Q775">
            <v>0</v>
          </cell>
          <cell r="R775">
            <v>0</v>
          </cell>
          <cell r="S775">
            <v>0</v>
          </cell>
          <cell r="T775">
            <v>0</v>
          </cell>
          <cell r="U775">
            <v>0</v>
          </cell>
          <cell r="V775">
            <v>0</v>
          </cell>
          <cell r="W775">
            <v>0</v>
          </cell>
          <cell r="X775">
            <v>0</v>
          </cell>
          <cell r="Y775">
            <v>0</v>
          </cell>
        </row>
        <row r="776">
          <cell r="D776">
            <v>0</v>
          </cell>
          <cell r="E776">
            <v>0</v>
          </cell>
          <cell r="F776">
            <v>0</v>
          </cell>
          <cell r="G776">
            <v>0</v>
          </cell>
          <cell r="H776">
            <v>0</v>
          </cell>
          <cell r="I776">
            <v>0</v>
          </cell>
          <cell r="J776">
            <v>0</v>
          </cell>
          <cell r="K776">
            <v>0</v>
          </cell>
          <cell r="L776">
            <v>0</v>
          </cell>
          <cell r="M776">
            <v>0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R776">
            <v>0</v>
          </cell>
          <cell r="S776">
            <v>0</v>
          </cell>
          <cell r="T776">
            <v>0</v>
          </cell>
          <cell r="U776">
            <v>0</v>
          </cell>
          <cell r="V776">
            <v>0</v>
          </cell>
          <cell r="W776">
            <v>0</v>
          </cell>
          <cell r="X776">
            <v>0</v>
          </cell>
          <cell r="Y776">
            <v>0</v>
          </cell>
        </row>
        <row r="777">
          <cell r="D777">
            <v>0</v>
          </cell>
          <cell r="E777">
            <v>0</v>
          </cell>
          <cell r="F777">
            <v>0</v>
          </cell>
          <cell r="G777">
            <v>0</v>
          </cell>
          <cell r="H777">
            <v>0</v>
          </cell>
          <cell r="I777">
            <v>0</v>
          </cell>
          <cell r="J777">
            <v>0</v>
          </cell>
          <cell r="K777">
            <v>0</v>
          </cell>
          <cell r="L777">
            <v>0</v>
          </cell>
          <cell r="M777">
            <v>0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R777">
            <v>0</v>
          </cell>
          <cell r="S777">
            <v>0</v>
          </cell>
          <cell r="T777">
            <v>0</v>
          </cell>
          <cell r="U777">
            <v>0</v>
          </cell>
          <cell r="V777">
            <v>0</v>
          </cell>
          <cell r="W777">
            <v>0</v>
          </cell>
          <cell r="X777">
            <v>0</v>
          </cell>
          <cell r="Y777">
            <v>0</v>
          </cell>
        </row>
        <row r="778">
          <cell r="D778">
            <v>0</v>
          </cell>
          <cell r="E778">
            <v>0</v>
          </cell>
          <cell r="F778">
            <v>0</v>
          </cell>
          <cell r="G778">
            <v>0</v>
          </cell>
          <cell r="H778">
            <v>0</v>
          </cell>
          <cell r="I778">
            <v>0</v>
          </cell>
          <cell r="J778">
            <v>0</v>
          </cell>
          <cell r="K778">
            <v>0</v>
          </cell>
          <cell r="L778">
            <v>0</v>
          </cell>
          <cell r="M778">
            <v>0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R778">
            <v>0</v>
          </cell>
          <cell r="S778">
            <v>0</v>
          </cell>
          <cell r="T778">
            <v>0</v>
          </cell>
          <cell r="U778">
            <v>0</v>
          </cell>
          <cell r="V778">
            <v>0</v>
          </cell>
          <cell r="W778">
            <v>0</v>
          </cell>
          <cell r="X778">
            <v>0</v>
          </cell>
          <cell r="Y778">
            <v>0</v>
          </cell>
        </row>
        <row r="779">
          <cell r="D779">
            <v>0</v>
          </cell>
          <cell r="E779">
            <v>0</v>
          </cell>
          <cell r="F779">
            <v>0</v>
          </cell>
          <cell r="G779">
            <v>0</v>
          </cell>
          <cell r="H779">
            <v>0</v>
          </cell>
          <cell r="I779">
            <v>0</v>
          </cell>
          <cell r="J779">
            <v>0</v>
          </cell>
          <cell r="K779">
            <v>0</v>
          </cell>
          <cell r="L779">
            <v>0</v>
          </cell>
          <cell r="M779">
            <v>0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R779">
            <v>0</v>
          </cell>
          <cell r="S779">
            <v>0</v>
          </cell>
          <cell r="T779">
            <v>0</v>
          </cell>
          <cell r="U779">
            <v>0</v>
          </cell>
          <cell r="V779">
            <v>0</v>
          </cell>
          <cell r="W779">
            <v>0</v>
          </cell>
          <cell r="X779">
            <v>0</v>
          </cell>
          <cell r="Y779">
            <v>0</v>
          </cell>
        </row>
        <row r="780">
          <cell r="D780">
            <v>0</v>
          </cell>
          <cell r="E780">
            <v>0</v>
          </cell>
          <cell r="F780">
            <v>0</v>
          </cell>
          <cell r="G780">
            <v>0</v>
          </cell>
          <cell r="H780">
            <v>0</v>
          </cell>
          <cell r="I780">
            <v>0</v>
          </cell>
          <cell r="J780">
            <v>0</v>
          </cell>
          <cell r="K780">
            <v>0</v>
          </cell>
          <cell r="L780">
            <v>0</v>
          </cell>
          <cell r="M780">
            <v>0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R780">
            <v>0</v>
          </cell>
          <cell r="S780">
            <v>0</v>
          </cell>
          <cell r="T780">
            <v>0</v>
          </cell>
          <cell r="U780">
            <v>0</v>
          </cell>
          <cell r="V780">
            <v>0</v>
          </cell>
          <cell r="W780">
            <v>0</v>
          </cell>
          <cell r="X780">
            <v>0</v>
          </cell>
          <cell r="Y780">
            <v>0</v>
          </cell>
        </row>
        <row r="781">
          <cell r="D781">
            <v>0</v>
          </cell>
          <cell r="E781">
            <v>0</v>
          </cell>
          <cell r="F781">
            <v>0</v>
          </cell>
          <cell r="G781">
            <v>0</v>
          </cell>
          <cell r="H781">
            <v>0</v>
          </cell>
          <cell r="I781">
            <v>0</v>
          </cell>
          <cell r="J781">
            <v>0</v>
          </cell>
          <cell r="K781">
            <v>0</v>
          </cell>
          <cell r="L781">
            <v>0</v>
          </cell>
          <cell r="M781">
            <v>0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R781">
            <v>0</v>
          </cell>
          <cell r="S781">
            <v>0</v>
          </cell>
          <cell r="T781">
            <v>0</v>
          </cell>
          <cell r="U781">
            <v>0</v>
          </cell>
          <cell r="V781">
            <v>0</v>
          </cell>
          <cell r="W781">
            <v>0</v>
          </cell>
          <cell r="X781">
            <v>0</v>
          </cell>
          <cell r="Y781">
            <v>0</v>
          </cell>
        </row>
        <row r="782">
          <cell r="D782">
            <v>0</v>
          </cell>
          <cell r="E782">
            <v>0</v>
          </cell>
          <cell r="F782">
            <v>0</v>
          </cell>
          <cell r="G782">
            <v>0</v>
          </cell>
          <cell r="H782">
            <v>0</v>
          </cell>
          <cell r="I782">
            <v>0</v>
          </cell>
          <cell r="J782">
            <v>0</v>
          </cell>
          <cell r="K782">
            <v>0</v>
          </cell>
          <cell r="L782">
            <v>0</v>
          </cell>
          <cell r="M782">
            <v>0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R782">
            <v>0</v>
          </cell>
          <cell r="S782">
            <v>0</v>
          </cell>
          <cell r="T782">
            <v>0</v>
          </cell>
          <cell r="U782">
            <v>0</v>
          </cell>
          <cell r="V782">
            <v>0</v>
          </cell>
          <cell r="W782">
            <v>0</v>
          </cell>
          <cell r="X782">
            <v>0</v>
          </cell>
          <cell r="Y782">
            <v>0</v>
          </cell>
        </row>
        <row r="783">
          <cell r="D783">
            <v>0</v>
          </cell>
          <cell r="E783">
            <v>0</v>
          </cell>
          <cell r="F783">
            <v>0</v>
          </cell>
          <cell r="G783">
            <v>0</v>
          </cell>
          <cell r="H783">
            <v>0</v>
          </cell>
          <cell r="I783">
            <v>0</v>
          </cell>
          <cell r="J783">
            <v>0</v>
          </cell>
          <cell r="K783">
            <v>0</v>
          </cell>
          <cell r="L783">
            <v>0</v>
          </cell>
          <cell r="M783">
            <v>0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R783">
            <v>0</v>
          </cell>
          <cell r="S783">
            <v>0</v>
          </cell>
          <cell r="T783">
            <v>0</v>
          </cell>
          <cell r="U783">
            <v>0</v>
          </cell>
          <cell r="V783">
            <v>0</v>
          </cell>
          <cell r="W783">
            <v>0</v>
          </cell>
          <cell r="X783">
            <v>0</v>
          </cell>
          <cell r="Y783">
            <v>0</v>
          </cell>
        </row>
        <row r="784">
          <cell r="D784">
            <v>0</v>
          </cell>
          <cell r="E784">
            <v>0</v>
          </cell>
          <cell r="F784">
            <v>0</v>
          </cell>
          <cell r="G784">
            <v>0</v>
          </cell>
          <cell r="H784">
            <v>0</v>
          </cell>
          <cell r="I784">
            <v>0</v>
          </cell>
          <cell r="J784">
            <v>0</v>
          </cell>
          <cell r="K784">
            <v>0</v>
          </cell>
          <cell r="L784">
            <v>0</v>
          </cell>
          <cell r="M784">
            <v>0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R784">
            <v>0</v>
          </cell>
          <cell r="S784">
            <v>0</v>
          </cell>
          <cell r="T784">
            <v>0</v>
          </cell>
          <cell r="U784">
            <v>0</v>
          </cell>
          <cell r="V784">
            <v>0</v>
          </cell>
          <cell r="W784">
            <v>0</v>
          </cell>
          <cell r="X784">
            <v>0</v>
          </cell>
          <cell r="Y784">
            <v>0</v>
          </cell>
        </row>
        <row r="785">
          <cell r="D785">
            <v>0</v>
          </cell>
          <cell r="E785">
            <v>0</v>
          </cell>
          <cell r="F785">
            <v>0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R785">
            <v>0</v>
          </cell>
          <cell r="S785">
            <v>0</v>
          </cell>
          <cell r="T785">
            <v>0</v>
          </cell>
          <cell r="U785">
            <v>0</v>
          </cell>
          <cell r="V785">
            <v>0</v>
          </cell>
          <cell r="W785">
            <v>0</v>
          </cell>
          <cell r="X785">
            <v>0</v>
          </cell>
          <cell r="Y785">
            <v>0</v>
          </cell>
        </row>
        <row r="786">
          <cell r="D786">
            <v>0</v>
          </cell>
          <cell r="E786">
            <v>0</v>
          </cell>
          <cell r="F786">
            <v>0</v>
          </cell>
          <cell r="G786">
            <v>0</v>
          </cell>
          <cell r="H786">
            <v>0</v>
          </cell>
          <cell r="I786">
            <v>0</v>
          </cell>
          <cell r="J786">
            <v>0</v>
          </cell>
          <cell r="K786">
            <v>0</v>
          </cell>
          <cell r="L786">
            <v>0</v>
          </cell>
          <cell r="M786">
            <v>0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R786">
            <v>0</v>
          </cell>
          <cell r="S786">
            <v>0</v>
          </cell>
          <cell r="T786">
            <v>0</v>
          </cell>
          <cell r="U786">
            <v>0</v>
          </cell>
          <cell r="V786">
            <v>0</v>
          </cell>
          <cell r="W786">
            <v>0</v>
          </cell>
          <cell r="X786">
            <v>0</v>
          </cell>
          <cell r="Y786">
            <v>0</v>
          </cell>
        </row>
        <row r="787">
          <cell r="D787">
            <v>0</v>
          </cell>
          <cell r="E787">
            <v>0</v>
          </cell>
          <cell r="F787">
            <v>0</v>
          </cell>
          <cell r="G787">
            <v>0</v>
          </cell>
          <cell r="H787">
            <v>0</v>
          </cell>
          <cell r="I787">
            <v>0</v>
          </cell>
          <cell r="J787">
            <v>0</v>
          </cell>
          <cell r="K787">
            <v>0</v>
          </cell>
          <cell r="L787">
            <v>0</v>
          </cell>
          <cell r="M787">
            <v>0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R787">
            <v>0</v>
          </cell>
          <cell r="S787">
            <v>0</v>
          </cell>
          <cell r="T787">
            <v>0</v>
          </cell>
          <cell r="U787">
            <v>0</v>
          </cell>
          <cell r="V787">
            <v>0</v>
          </cell>
          <cell r="W787">
            <v>0</v>
          </cell>
          <cell r="X787">
            <v>0</v>
          </cell>
          <cell r="Y787">
            <v>0</v>
          </cell>
        </row>
        <row r="788">
          <cell r="D788">
            <v>0</v>
          </cell>
          <cell r="E788">
            <v>0</v>
          </cell>
          <cell r="F788" t="str">
            <v>Отдел складской логистики</v>
          </cell>
          <cell r="G788">
            <v>0</v>
          </cell>
          <cell r="H788">
            <v>0</v>
          </cell>
          <cell r="I788">
            <v>0</v>
          </cell>
          <cell r="J788">
            <v>0</v>
          </cell>
          <cell r="K788">
            <v>0</v>
          </cell>
          <cell r="L788">
            <v>0</v>
          </cell>
          <cell r="M788">
            <v>0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R788">
            <v>0</v>
          </cell>
          <cell r="S788">
            <v>0</v>
          </cell>
          <cell r="T788">
            <v>0</v>
          </cell>
          <cell r="U788">
            <v>0</v>
          </cell>
          <cell r="V788">
            <v>0</v>
          </cell>
          <cell r="W788">
            <v>0</v>
          </cell>
          <cell r="X788">
            <v>0</v>
          </cell>
          <cell r="Y788">
            <v>0</v>
          </cell>
        </row>
        <row r="789">
          <cell r="D789">
            <v>12198006</v>
          </cell>
          <cell r="E789" t="str">
            <v>Аренда (ОПР)</v>
          </cell>
          <cell r="F789" t="str">
            <v>Отдел складской логистики</v>
          </cell>
          <cell r="G789" t="str">
            <v>Операционная деятельность</v>
          </cell>
          <cell r="H789" t="str">
            <v>Выбытия</v>
          </cell>
          <cell r="I789">
            <v>0</v>
          </cell>
          <cell r="J789">
            <v>0</v>
          </cell>
          <cell r="K789">
            <v>0</v>
          </cell>
          <cell r="L789">
            <v>0</v>
          </cell>
          <cell r="M789">
            <v>0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R789">
            <v>0</v>
          </cell>
          <cell r="S789">
            <v>0</v>
          </cell>
          <cell r="T789">
            <v>0</v>
          </cell>
          <cell r="U789">
            <v>0</v>
          </cell>
          <cell r="V789">
            <v>0</v>
          </cell>
          <cell r="W789">
            <v>0</v>
          </cell>
          <cell r="X789">
            <v>0</v>
          </cell>
          <cell r="Y789">
            <v>0</v>
          </cell>
        </row>
        <row r="790">
          <cell r="D790">
            <v>12198007</v>
          </cell>
          <cell r="E790" t="str">
            <v>Расходы на транспорт ОПР</v>
          </cell>
          <cell r="F790" t="str">
            <v>Отдел складской логистики</v>
          </cell>
          <cell r="G790" t="str">
            <v>Операционная деятельность</v>
          </cell>
          <cell r="H790" t="str">
            <v>Выбытия</v>
          </cell>
          <cell r="I790">
            <v>340020</v>
          </cell>
          <cell r="J790">
            <v>0</v>
          </cell>
          <cell r="K790">
            <v>0</v>
          </cell>
          <cell r="L790">
            <v>340020</v>
          </cell>
          <cell r="M790">
            <v>0</v>
          </cell>
          <cell r="N790">
            <v>0</v>
          </cell>
          <cell r="O790">
            <v>353500</v>
          </cell>
          <cell r="P790">
            <v>178507.5</v>
          </cell>
          <cell r="Q790">
            <v>0</v>
          </cell>
          <cell r="R790">
            <v>0</v>
          </cell>
          <cell r="S790">
            <v>34320</v>
          </cell>
          <cell r="T790">
            <v>0</v>
          </cell>
          <cell r="U790">
            <v>450000</v>
          </cell>
          <cell r="V790">
            <v>150000</v>
          </cell>
          <cell r="W790">
            <v>0</v>
          </cell>
          <cell r="X790">
            <v>0</v>
          </cell>
          <cell r="Y790">
            <v>1166327.5</v>
          </cell>
        </row>
        <row r="791">
          <cell r="D791">
            <v>12198014</v>
          </cell>
          <cell r="E791" t="str">
            <v>Прочие услуги производственного характера (ОПР)</v>
          </cell>
          <cell r="F791" t="str">
            <v>Отдел складской логистики</v>
          </cell>
          <cell r="G791" t="str">
            <v>Операционная деятельность</v>
          </cell>
          <cell r="H791" t="str">
            <v>Выбытия</v>
          </cell>
          <cell r="I791">
            <v>380000</v>
          </cell>
          <cell r="J791">
            <v>150000</v>
          </cell>
          <cell r="K791">
            <v>150000</v>
          </cell>
          <cell r="L791">
            <v>680000</v>
          </cell>
          <cell r="M791">
            <v>273000</v>
          </cell>
          <cell r="N791">
            <v>273000</v>
          </cell>
          <cell r="O791">
            <v>273000</v>
          </cell>
          <cell r="P791">
            <v>273000</v>
          </cell>
          <cell r="Q791">
            <v>913000</v>
          </cell>
          <cell r="R791">
            <v>619383.33333333326</v>
          </cell>
          <cell r="S791">
            <v>598325</v>
          </cell>
          <cell r="T791">
            <v>610108.33333333326</v>
          </cell>
          <cell r="U791">
            <v>773600</v>
          </cell>
          <cell r="V791">
            <v>391416.66666666669</v>
          </cell>
          <cell r="W791">
            <v>379575</v>
          </cell>
          <cell r="X791">
            <v>357466.66666666669</v>
          </cell>
          <cell r="Y791">
            <v>5734875</v>
          </cell>
        </row>
        <row r="792">
          <cell r="D792">
            <v>401</v>
          </cell>
          <cell r="E792" t="str">
            <v>Командировочные расходы</v>
          </cell>
          <cell r="F792" t="str">
            <v>Отдел складской логистики</v>
          </cell>
          <cell r="G792" t="str">
            <v>Операционная деятельность</v>
          </cell>
          <cell r="H792" t="str">
            <v>Выбытия</v>
          </cell>
          <cell r="I792">
            <v>0</v>
          </cell>
          <cell r="J792">
            <v>0</v>
          </cell>
          <cell r="K792">
            <v>0</v>
          </cell>
          <cell r="L792">
            <v>0</v>
          </cell>
          <cell r="M792">
            <v>0</v>
          </cell>
          <cell r="N792">
            <v>0</v>
          </cell>
          <cell r="O792">
            <v>0</v>
          </cell>
          <cell r="P792">
            <v>0</v>
          </cell>
          <cell r="Q792">
            <v>0</v>
          </cell>
          <cell r="R792">
            <v>0</v>
          </cell>
          <cell r="S792">
            <v>0</v>
          </cell>
          <cell r="T792">
            <v>0</v>
          </cell>
          <cell r="U792">
            <v>0</v>
          </cell>
          <cell r="V792">
            <v>0</v>
          </cell>
          <cell r="W792">
            <v>0</v>
          </cell>
          <cell r="X792">
            <v>0</v>
          </cell>
          <cell r="Y792">
            <v>0</v>
          </cell>
        </row>
        <row r="793">
          <cell r="D793" t="str">
            <v>603-3</v>
          </cell>
          <cell r="E793" t="str">
            <v>хозтовары</v>
          </cell>
          <cell r="F793" t="str">
            <v>Отдел складской логистики</v>
          </cell>
          <cell r="G793" t="str">
            <v>Операционная деятельность</v>
          </cell>
          <cell r="H793" t="str">
            <v>Выбытия</v>
          </cell>
          <cell r="I793">
            <v>10000</v>
          </cell>
          <cell r="J793">
            <v>0</v>
          </cell>
          <cell r="K793">
            <v>0</v>
          </cell>
          <cell r="L793">
            <v>10000</v>
          </cell>
          <cell r="M793">
            <v>0</v>
          </cell>
          <cell r="N793">
            <v>379.05000000000007</v>
          </cell>
          <cell r="O793">
            <v>0</v>
          </cell>
          <cell r="P793">
            <v>0</v>
          </cell>
          <cell r="Q793">
            <v>178.5</v>
          </cell>
          <cell r="R793">
            <v>0</v>
          </cell>
          <cell r="S793">
            <v>0</v>
          </cell>
          <cell r="T793">
            <v>5379.05</v>
          </cell>
          <cell r="U793">
            <v>0</v>
          </cell>
          <cell r="V793">
            <v>0</v>
          </cell>
          <cell r="W793">
            <v>178.5</v>
          </cell>
          <cell r="X793">
            <v>0</v>
          </cell>
          <cell r="Y793">
            <v>6115.1</v>
          </cell>
        </row>
        <row r="794">
          <cell r="D794">
            <v>1241</v>
          </cell>
          <cell r="E794" t="str">
            <v>Расходы на хранение</v>
          </cell>
          <cell r="F794" t="str">
            <v>Отдел складской логистики</v>
          </cell>
          <cell r="G794" t="str">
            <v>Операционная деятельность</v>
          </cell>
          <cell r="H794" t="str">
            <v>Выбытия</v>
          </cell>
          <cell r="I794">
            <v>2670478.96</v>
          </cell>
          <cell r="J794">
            <v>2133503.4</v>
          </cell>
          <cell r="K794">
            <v>2561964.84</v>
          </cell>
          <cell r="L794">
            <v>7365947.1999999993</v>
          </cell>
          <cell r="M794">
            <v>3543754.9573333333</v>
          </cell>
          <cell r="N794">
            <v>3600934.8693333333</v>
          </cell>
          <cell r="O794">
            <v>3636710.7946666665</v>
          </cell>
          <cell r="P794">
            <v>3640227.5039999997</v>
          </cell>
          <cell r="Q794">
            <v>11609771.514666667</v>
          </cell>
          <cell r="R794">
            <v>17476977.504000001</v>
          </cell>
          <cell r="S794">
            <v>15876491.192</v>
          </cell>
          <cell r="T794">
            <v>16780057.898666665</v>
          </cell>
          <cell r="U794">
            <v>3087865.3786666668</v>
          </cell>
          <cell r="V794">
            <v>2742219.1173333335</v>
          </cell>
          <cell r="W794">
            <v>3930965.5064288699</v>
          </cell>
          <cell r="X794">
            <v>3992483.7837622035</v>
          </cell>
          <cell r="Y794">
            <v>89918460.020857751</v>
          </cell>
        </row>
        <row r="795">
          <cell r="D795">
            <v>1242</v>
          </cell>
          <cell r="E795" t="str">
            <v>Расходы на доставку</v>
          </cell>
          <cell r="F795" t="str">
            <v>Отдел складской логистики</v>
          </cell>
          <cell r="G795" t="str">
            <v>Операционная деятельность</v>
          </cell>
          <cell r="H795" t="str">
            <v>Выбытия</v>
          </cell>
          <cell r="I795">
            <v>10260903.699999999</v>
          </cell>
          <cell r="J795">
            <v>10178645.4</v>
          </cell>
          <cell r="K795">
            <v>6933280.2000000002</v>
          </cell>
          <cell r="L795">
            <v>27372829.300000001</v>
          </cell>
          <cell r="M795">
            <v>502027.97624999995</v>
          </cell>
          <cell r="N795">
            <v>502027.97624999995</v>
          </cell>
          <cell r="O795">
            <v>502027.97624999995</v>
          </cell>
          <cell r="P795">
            <v>651769.19864999992</v>
          </cell>
          <cell r="Q795">
            <v>884193.26562692318</v>
          </cell>
          <cell r="R795">
            <v>1058472.3460846154</v>
          </cell>
          <cell r="S795">
            <v>879008.46486923075</v>
          </cell>
          <cell r="T795">
            <v>546223.44059999997</v>
          </cell>
          <cell r="U795">
            <v>434792.73960000003</v>
          </cell>
          <cell r="V795">
            <v>229588.12800000003</v>
          </cell>
          <cell r="W795">
            <v>206629.31520000001</v>
          </cell>
          <cell r="X795">
            <v>163765.32480000003</v>
          </cell>
          <cell r="Y795">
            <v>6560526.1521807695</v>
          </cell>
        </row>
        <row r="796">
          <cell r="D796">
            <v>221230</v>
          </cell>
          <cell r="E796" t="str">
            <v>Прочее оборудование</v>
          </cell>
          <cell r="F796" t="str">
            <v>Отдел складской логистики</v>
          </cell>
          <cell r="G796" t="str">
            <v>Инвестиционная деятельность</v>
          </cell>
          <cell r="H796" t="str">
            <v>Выбытия</v>
          </cell>
          <cell r="I796">
            <v>1988920</v>
          </cell>
          <cell r="J796">
            <v>0</v>
          </cell>
          <cell r="K796">
            <v>0</v>
          </cell>
          <cell r="L796">
            <v>1988920</v>
          </cell>
          <cell r="M796">
            <v>0</v>
          </cell>
          <cell r="N796">
            <v>800000</v>
          </cell>
          <cell r="O796">
            <v>0</v>
          </cell>
          <cell r="P796">
            <v>0</v>
          </cell>
          <cell r="Q796">
            <v>0</v>
          </cell>
          <cell r="R796">
            <v>0</v>
          </cell>
          <cell r="S796">
            <v>0</v>
          </cell>
          <cell r="T796">
            <v>0</v>
          </cell>
          <cell r="U796">
            <v>0</v>
          </cell>
          <cell r="V796">
            <v>0</v>
          </cell>
          <cell r="W796">
            <v>0</v>
          </cell>
          <cell r="X796">
            <v>0</v>
          </cell>
          <cell r="Y796">
            <v>800000</v>
          </cell>
        </row>
        <row r="797">
          <cell r="D797">
            <v>0</v>
          </cell>
          <cell r="E797">
            <v>0</v>
          </cell>
          <cell r="F797">
            <v>0</v>
          </cell>
          <cell r="G797">
            <v>0</v>
          </cell>
          <cell r="H797">
            <v>0</v>
          </cell>
          <cell r="I797">
            <v>0</v>
          </cell>
          <cell r="J797">
            <v>0</v>
          </cell>
          <cell r="K797">
            <v>0</v>
          </cell>
          <cell r="L797">
            <v>0</v>
          </cell>
          <cell r="M797">
            <v>0</v>
          </cell>
          <cell r="N797">
            <v>0</v>
          </cell>
          <cell r="O797">
            <v>0</v>
          </cell>
          <cell r="P797">
            <v>0</v>
          </cell>
          <cell r="Q797">
            <v>0</v>
          </cell>
          <cell r="R797">
            <v>0</v>
          </cell>
          <cell r="S797">
            <v>0</v>
          </cell>
          <cell r="T797">
            <v>0</v>
          </cell>
          <cell r="U797">
            <v>0</v>
          </cell>
          <cell r="V797">
            <v>0</v>
          </cell>
          <cell r="W797">
            <v>0</v>
          </cell>
          <cell r="X797">
            <v>0</v>
          </cell>
          <cell r="Y797">
            <v>0</v>
          </cell>
        </row>
        <row r="798">
          <cell r="D798">
            <v>0</v>
          </cell>
          <cell r="E798">
            <v>0</v>
          </cell>
          <cell r="F798">
            <v>0</v>
          </cell>
          <cell r="G798">
            <v>0</v>
          </cell>
          <cell r="H798">
            <v>0</v>
          </cell>
          <cell r="I798">
            <v>0</v>
          </cell>
          <cell r="J798">
            <v>0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>
            <v>0</v>
          </cell>
          <cell r="P798">
            <v>0</v>
          </cell>
          <cell r="Q798">
            <v>0</v>
          </cell>
          <cell r="R798">
            <v>0</v>
          </cell>
          <cell r="S798">
            <v>0</v>
          </cell>
          <cell r="T798">
            <v>0</v>
          </cell>
          <cell r="U798">
            <v>0</v>
          </cell>
          <cell r="V798">
            <v>0</v>
          </cell>
          <cell r="W798">
            <v>0</v>
          </cell>
          <cell r="X798">
            <v>0</v>
          </cell>
          <cell r="Y798">
            <v>0</v>
          </cell>
        </row>
        <row r="799">
          <cell r="D799">
            <v>0</v>
          </cell>
          <cell r="E799">
            <v>0</v>
          </cell>
          <cell r="F799">
            <v>0</v>
          </cell>
          <cell r="G799">
            <v>0</v>
          </cell>
          <cell r="H799">
            <v>0</v>
          </cell>
          <cell r="I799">
            <v>0</v>
          </cell>
          <cell r="J799">
            <v>0</v>
          </cell>
          <cell r="K799">
            <v>0</v>
          </cell>
          <cell r="L799">
            <v>0</v>
          </cell>
          <cell r="M799">
            <v>0</v>
          </cell>
          <cell r="N799">
            <v>0</v>
          </cell>
          <cell r="O799">
            <v>0</v>
          </cell>
          <cell r="P799">
            <v>0</v>
          </cell>
          <cell r="Q799">
            <v>0</v>
          </cell>
          <cell r="R799">
            <v>0</v>
          </cell>
          <cell r="S799">
            <v>0</v>
          </cell>
          <cell r="T799">
            <v>0</v>
          </cell>
          <cell r="U799">
            <v>0</v>
          </cell>
          <cell r="V799">
            <v>0</v>
          </cell>
          <cell r="W799">
            <v>0</v>
          </cell>
          <cell r="X799">
            <v>0</v>
          </cell>
          <cell r="Y799">
            <v>0</v>
          </cell>
        </row>
        <row r="800">
          <cell r="D800">
            <v>0</v>
          </cell>
          <cell r="E800">
            <v>0</v>
          </cell>
          <cell r="F800">
            <v>0</v>
          </cell>
          <cell r="G800">
            <v>0</v>
          </cell>
          <cell r="H800">
            <v>0</v>
          </cell>
          <cell r="I800">
            <v>0</v>
          </cell>
          <cell r="J800">
            <v>0</v>
          </cell>
          <cell r="K800">
            <v>0</v>
          </cell>
          <cell r="L800">
            <v>0</v>
          </cell>
          <cell r="M800">
            <v>0</v>
          </cell>
          <cell r="N800">
            <v>0</v>
          </cell>
          <cell r="O800">
            <v>0</v>
          </cell>
          <cell r="P800">
            <v>0</v>
          </cell>
          <cell r="Q800">
            <v>0</v>
          </cell>
          <cell r="R800">
            <v>0</v>
          </cell>
          <cell r="S800">
            <v>0</v>
          </cell>
          <cell r="T800">
            <v>0</v>
          </cell>
          <cell r="U800">
            <v>0</v>
          </cell>
          <cell r="V800">
            <v>0</v>
          </cell>
          <cell r="W800">
            <v>0</v>
          </cell>
          <cell r="X800">
            <v>0</v>
          </cell>
          <cell r="Y800">
            <v>0</v>
          </cell>
        </row>
        <row r="801">
          <cell r="D801">
            <v>0</v>
          </cell>
          <cell r="E801">
            <v>0</v>
          </cell>
          <cell r="F801">
            <v>0</v>
          </cell>
          <cell r="G801">
            <v>0</v>
          </cell>
          <cell r="H801">
            <v>0</v>
          </cell>
          <cell r="I801">
            <v>0</v>
          </cell>
          <cell r="J801">
            <v>0</v>
          </cell>
          <cell r="K801">
            <v>0</v>
          </cell>
          <cell r="L801">
            <v>0</v>
          </cell>
          <cell r="M801">
            <v>0</v>
          </cell>
          <cell r="N801">
            <v>0</v>
          </cell>
          <cell r="O801">
            <v>0</v>
          </cell>
          <cell r="P801">
            <v>0</v>
          </cell>
          <cell r="Q801">
            <v>0</v>
          </cell>
          <cell r="R801">
            <v>0</v>
          </cell>
          <cell r="S801">
            <v>0</v>
          </cell>
          <cell r="T801">
            <v>0</v>
          </cell>
          <cell r="U801">
            <v>0</v>
          </cell>
          <cell r="V801">
            <v>0</v>
          </cell>
          <cell r="W801">
            <v>0</v>
          </cell>
          <cell r="X801">
            <v>0</v>
          </cell>
          <cell r="Y801">
            <v>0</v>
          </cell>
        </row>
        <row r="802">
          <cell r="D802">
            <v>0</v>
          </cell>
          <cell r="E802">
            <v>0</v>
          </cell>
          <cell r="F802">
            <v>0</v>
          </cell>
          <cell r="G802">
            <v>0</v>
          </cell>
          <cell r="H802">
            <v>0</v>
          </cell>
          <cell r="I802">
            <v>0</v>
          </cell>
          <cell r="J802">
            <v>0</v>
          </cell>
          <cell r="K802">
            <v>0</v>
          </cell>
          <cell r="L802">
            <v>0</v>
          </cell>
          <cell r="M802">
            <v>0</v>
          </cell>
          <cell r="N802">
            <v>0</v>
          </cell>
          <cell r="O802">
            <v>0</v>
          </cell>
          <cell r="P802">
            <v>0</v>
          </cell>
          <cell r="Q802">
            <v>0</v>
          </cell>
          <cell r="R802">
            <v>0</v>
          </cell>
          <cell r="S802">
            <v>0</v>
          </cell>
          <cell r="T802">
            <v>0</v>
          </cell>
          <cell r="U802">
            <v>0</v>
          </cell>
          <cell r="V802">
            <v>0</v>
          </cell>
          <cell r="W802">
            <v>0</v>
          </cell>
          <cell r="X802">
            <v>0</v>
          </cell>
          <cell r="Y802">
            <v>0</v>
          </cell>
        </row>
        <row r="803">
          <cell r="D803">
            <v>0</v>
          </cell>
          <cell r="E803">
            <v>0</v>
          </cell>
          <cell r="F803">
            <v>0</v>
          </cell>
          <cell r="G803">
            <v>0</v>
          </cell>
          <cell r="H803">
            <v>0</v>
          </cell>
          <cell r="I803">
            <v>0</v>
          </cell>
          <cell r="J803">
            <v>0</v>
          </cell>
          <cell r="K803">
            <v>0</v>
          </cell>
          <cell r="L803">
            <v>0</v>
          </cell>
          <cell r="M803">
            <v>0</v>
          </cell>
          <cell r="N803">
            <v>0</v>
          </cell>
          <cell r="O803">
            <v>0</v>
          </cell>
          <cell r="P803">
            <v>0</v>
          </cell>
          <cell r="Q803">
            <v>0</v>
          </cell>
          <cell r="R803">
            <v>0</v>
          </cell>
          <cell r="S803">
            <v>0</v>
          </cell>
          <cell r="T803">
            <v>0</v>
          </cell>
          <cell r="U803">
            <v>0</v>
          </cell>
          <cell r="V803">
            <v>0</v>
          </cell>
          <cell r="W803">
            <v>0</v>
          </cell>
          <cell r="X803">
            <v>0</v>
          </cell>
          <cell r="Y803">
            <v>0</v>
          </cell>
        </row>
        <row r="804">
          <cell r="D804">
            <v>0</v>
          </cell>
          <cell r="E804">
            <v>0</v>
          </cell>
          <cell r="F804">
            <v>0</v>
          </cell>
          <cell r="G804">
            <v>0</v>
          </cell>
          <cell r="H804">
            <v>0</v>
          </cell>
          <cell r="I804">
            <v>0</v>
          </cell>
          <cell r="J804">
            <v>0</v>
          </cell>
          <cell r="K804">
            <v>0</v>
          </cell>
          <cell r="L804">
            <v>0</v>
          </cell>
          <cell r="M804">
            <v>0</v>
          </cell>
          <cell r="N804">
            <v>0</v>
          </cell>
          <cell r="O804">
            <v>0</v>
          </cell>
          <cell r="P804">
            <v>0</v>
          </cell>
          <cell r="Q804">
            <v>0</v>
          </cell>
          <cell r="R804">
            <v>0</v>
          </cell>
          <cell r="S804">
            <v>0</v>
          </cell>
          <cell r="T804">
            <v>0</v>
          </cell>
          <cell r="U804">
            <v>0</v>
          </cell>
          <cell r="V804">
            <v>0</v>
          </cell>
          <cell r="W804">
            <v>0</v>
          </cell>
          <cell r="X804">
            <v>0</v>
          </cell>
          <cell r="Y804">
            <v>0</v>
          </cell>
        </row>
        <row r="805">
          <cell r="D805">
            <v>0</v>
          </cell>
          <cell r="E805">
            <v>0</v>
          </cell>
          <cell r="F805">
            <v>0</v>
          </cell>
          <cell r="G805">
            <v>0</v>
          </cell>
          <cell r="H805">
            <v>0</v>
          </cell>
          <cell r="I805">
            <v>0</v>
          </cell>
          <cell r="J805">
            <v>0</v>
          </cell>
          <cell r="K805">
            <v>0</v>
          </cell>
          <cell r="L805">
            <v>0</v>
          </cell>
          <cell r="M805">
            <v>0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R805">
            <v>0</v>
          </cell>
          <cell r="S805">
            <v>0</v>
          </cell>
          <cell r="T805">
            <v>0</v>
          </cell>
          <cell r="U805">
            <v>0</v>
          </cell>
          <cell r="V805">
            <v>0</v>
          </cell>
          <cell r="W805">
            <v>0</v>
          </cell>
          <cell r="X805">
            <v>0</v>
          </cell>
          <cell r="Y805">
            <v>0</v>
          </cell>
        </row>
        <row r="806">
          <cell r="D806">
            <v>0</v>
          </cell>
          <cell r="E806">
            <v>0</v>
          </cell>
          <cell r="F806">
            <v>0</v>
          </cell>
          <cell r="G806">
            <v>0</v>
          </cell>
          <cell r="H806">
            <v>0</v>
          </cell>
          <cell r="I806">
            <v>0</v>
          </cell>
          <cell r="J806">
            <v>0</v>
          </cell>
          <cell r="K806">
            <v>0</v>
          </cell>
          <cell r="L806">
            <v>0</v>
          </cell>
          <cell r="M806">
            <v>0</v>
          </cell>
          <cell r="N806">
            <v>0</v>
          </cell>
          <cell r="O806">
            <v>0</v>
          </cell>
          <cell r="P806">
            <v>0</v>
          </cell>
          <cell r="Q806">
            <v>0</v>
          </cell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V806">
            <v>0</v>
          </cell>
          <cell r="W806">
            <v>0</v>
          </cell>
          <cell r="X806">
            <v>0</v>
          </cell>
          <cell r="Y806">
            <v>0</v>
          </cell>
        </row>
        <row r="807">
          <cell r="D807">
            <v>0</v>
          </cell>
          <cell r="E807">
            <v>0</v>
          </cell>
          <cell r="F807">
            <v>0</v>
          </cell>
          <cell r="G807">
            <v>0</v>
          </cell>
          <cell r="H807">
            <v>0</v>
          </cell>
          <cell r="I807">
            <v>0</v>
          </cell>
          <cell r="J807">
            <v>0</v>
          </cell>
          <cell r="K807">
            <v>0</v>
          </cell>
          <cell r="L807">
            <v>0</v>
          </cell>
          <cell r="M807">
            <v>0</v>
          </cell>
          <cell r="N807">
            <v>0</v>
          </cell>
          <cell r="O807">
            <v>0</v>
          </cell>
          <cell r="P807">
            <v>0</v>
          </cell>
          <cell r="Q807">
            <v>0</v>
          </cell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>
            <v>0</v>
          </cell>
          <cell r="W807">
            <v>0</v>
          </cell>
          <cell r="X807">
            <v>0</v>
          </cell>
          <cell r="Y807">
            <v>0</v>
          </cell>
        </row>
        <row r="808">
          <cell r="D808">
            <v>0</v>
          </cell>
          <cell r="E808">
            <v>0</v>
          </cell>
          <cell r="F808">
            <v>0</v>
          </cell>
          <cell r="G808">
            <v>0</v>
          </cell>
          <cell r="H808">
            <v>0</v>
          </cell>
          <cell r="I808">
            <v>0</v>
          </cell>
          <cell r="J808">
            <v>0</v>
          </cell>
          <cell r="K808">
            <v>0</v>
          </cell>
          <cell r="L808">
            <v>0</v>
          </cell>
          <cell r="M808">
            <v>0</v>
          </cell>
          <cell r="N808">
            <v>0</v>
          </cell>
          <cell r="O808">
            <v>0</v>
          </cell>
          <cell r="P808">
            <v>0</v>
          </cell>
          <cell r="Q808">
            <v>0</v>
          </cell>
          <cell r="R808">
            <v>0</v>
          </cell>
          <cell r="S808">
            <v>0</v>
          </cell>
          <cell r="T808">
            <v>0</v>
          </cell>
          <cell r="U808">
            <v>0</v>
          </cell>
          <cell r="V808">
            <v>0</v>
          </cell>
          <cell r="W808">
            <v>0</v>
          </cell>
          <cell r="X808">
            <v>0</v>
          </cell>
          <cell r="Y808">
            <v>0</v>
          </cell>
        </row>
        <row r="809">
          <cell r="D809">
            <v>0</v>
          </cell>
          <cell r="E809">
            <v>0</v>
          </cell>
          <cell r="F809">
            <v>0</v>
          </cell>
          <cell r="G809">
            <v>0</v>
          </cell>
          <cell r="H809">
            <v>0</v>
          </cell>
          <cell r="I809">
            <v>0</v>
          </cell>
          <cell r="J809">
            <v>0</v>
          </cell>
          <cell r="K809">
            <v>0</v>
          </cell>
          <cell r="L809">
            <v>0</v>
          </cell>
          <cell r="M809">
            <v>0</v>
          </cell>
          <cell r="N809">
            <v>0</v>
          </cell>
          <cell r="O809">
            <v>0</v>
          </cell>
          <cell r="P809">
            <v>0</v>
          </cell>
          <cell r="Q809">
            <v>0</v>
          </cell>
          <cell r="R809">
            <v>0</v>
          </cell>
          <cell r="S809">
            <v>0</v>
          </cell>
          <cell r="T809">
            <v>0</v>
          </cell>
          <cell r="U809">
            <v>0</v>
          </cell>
          <cell r="V809">
            <v>0</v>
          </cell>
          <cell r="W809">
            <v>0</v>
          </cell>
          <cell r="X809">
            <v>0</v>
          </cell>
          <cell r="Y809">
            <v>0</v>
          </cell>
        </row>
        <row r="810">
          <cell r="D810">
            <v>20199</v>
          </cell>
          <cell r="E810" t="str">
            <v>Прочие материальные затраты</v>
          </cell>
          <cell r="F810" t="str">
            <v>Отдел складской логистики</v>
          </cell>
          <cell r="G810" t="str">
            <v>Операционная деятельность</v>
          </cell>
          <cell r="H810" t="str">
            <v>Выбытия</v>
          </cell>
          <cell r="I810">
            <v>395299.9999999993</v>
          </cell>
          <cell r="J810">
            <v>0</v>
          </cell>
          <cell r="K810">
            <v>0</v>
          </cell>
          <cell r="L810">
            <v>395299.9999999993</v>
          </cell>
          <cell r="M810">
            <v>0</v>
          </cell>
          <cell r="N810">
            <v>20379.049999999988</v>
          </cell>
          <cell r="O810">
            <v>0</v>
          </cell>
          <cell r="P810">
            <v>198248.72239999997</v>
          </cell>
          <cell r="Q810">
            <v>126056.12880000006</v>
          </cell>
          <cell r="R810">
            <v>239420.8992000001</v>
          </cell>
          <cell r="S810">
            <v>419589.39360000007</v>
          </cell>
          <cell r="T810">
            <v>212460.75560000003</v>
          </cell>
          <cell r="U810">
            <v>214433.04960000006</v>
          </cell>
          <cell r="V810">
            <v>229588.12800000003</v>
          </cell>
          <cell r="W810">
            <v>206807.81520000001</v>
          </cell>
          <cell r="X810">
            <v>163765.32480000003</v>
          </cell>
          <cell r="Y810">
            <v>2030749.2672000004</v>
          </cell>
        </row>
        <row r="811">
          <cell r="D811">
            <v>20299</v>
          </cell>
          <cell r="E811" t="str">
            <v>Прочие услуги производственного характера</v>
          </cell>
          <cell r="F811" t="str">
            <v>Отдел складской логистики</v>
          </cell>
          <cell r="G811" t="str">
            <v>Операционная деятельность</v>
          </cell>
          <cell r="H811" t="str">
            <v>Выбытия</v>
          </cell>
          <cell r="I811">
            <v>606685</v>
          </cell>
          <cell r="J811">
            <v>150000</v>
          </cell>
          <cell r="K811">
            <v>150000</v>
          </cell>
          <cell r="L811">
            <v>906685</v>
          </cell>
          <cell r="M811">
            <v>273000</v>
          </cell>
          <cell r="N811">
            <v>273000</v>
          </cell>
          <cell r="O811">
            <v>626500</v>
          </cell>
          <cell r="P811">
            <v>423000</v>
          </cell>
          <cell r="Q811">
            <v>913000</v>
          </cell>
          <cell r="R811">
            <v>619383.33333333326</v>
          </cell>
          <cell r="S811">
            <v>598325</v>
          </cell>
          <cell r="T811">
            <v>610108.33333333326</v>
          </cell>
          <cell r="U811">
            <v>1223600</v>
          </cell>
          <cell r="V811">
            <v>541416.66666666663</v>
          </cell>
          <cell r="W811">
            <v>379575</v>
          </cell>
          <cell r="X811">
            <v>357466.66666666669</v>
          </cell>
          <cell r="Y811">
            <v>6838375</v>
          </cell>
        </row>
        <row r="812">
          <cell r="D812">
            <v>22600</v>
          </cell>
          <cell r="E812" t="str">
            <v>Расходы на развитие</v>
          </cell>
          <cell r="F812" t="str">
            <v>Отдел складской логистики</v>
          </cell>
          <cell r="G812" t="str">
            <v>Операционная деятельность</v>
          </cell>
          <cell r="H812" t="str">
            <v>Выбытия</v>
          </cell>
          <cell r="I812">
            <v>12659417.66</v>
          </cell>
          <cell r="J812">
            <v>12312148.800000001</v>
          </cell>
          <cell r="K812">
            <v>9495245.0399999991</v>
          </cell>
          <cell r="L812">
            <v>34466811.5</v>
          </cell>
          <cell r="M812">
            <v>4045782.9335833332</v>
          </cell>
          <cell r="N812">
            <v>4082962.8455833332</v>
          </cell>
          <cell r="O812">
            <v>4138738.7709166664</v>
          </cell>
          <cell r="P812">
            <v>4122255.4802499996</v>
          </cell>
          <cell r="Q812">
            <v>12368087.15149359</v>
          </cell>
          <cell r="R812">
            <v>18296028.950884618</v>
          </cell>
          <cell r="S812">
            <v>16370230.263269231</v>
          </cell>
          <cell r="T812">
            <v>17119199.633666664</v>
          </cell>
          <cell r="U812">
            <v>3308225.0686666667</v>
          </cell>
          <cell r="V812">
            <v>2742219.1173333335</v>
          </cell>
          <cell r="W812">
            <v>3930965.5064288699</v>
          </cell>
          <cell r="X812">
            <v>3992483.7837622035</v>
          </cell>
          <cell r="Y812">
            <v>94517179.505838513</v>
          </cell>
        </row>
        <row r="813">
          <cell r="D813">
            <v>20601</v>
          </cell>
          <cell r="E813" t="str">
            <v>Командировочные расходы</v>
          </cell>
          <cell r="F813" t="str">
            <v>Отдел складской логистики</v>
          </cell>
          <cell r="G813" t="str">
            <v>Операционная деятельность</v>
          </cell>
          <cell r="H813" t="str">
            <v>Выбытия</v>
          </cell>
          <cell r="I813">
            <v>0</v>
          </cell>
          <cell r="J813">
            <v>0</v>
          </cell>
          <cell r="K813">
            <v>0</v>
          </cell>
          <cell r="L813">
            <v>0</v>
          </cell>
          <cell r="M813">
            <v>0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R813">
            <v>0</v>
          </cell>
          <cell r="S813">
            <v>0</v>
          </cell>
          <cell r="T813">
            <v>0</v>
          </cell>
          <cell r="U813">
            <v>0</v>
          </cell>
          <cell r="V813">
            <v>0</v>
          </cell>
          <cell r="W813">
            <v>0</v>
          </cell>
          <cell r="X813">
            <v>0</v>
          </cell>
          <cell r="Y813">
            <v>0</v>
          </cell>
        </row>
        <row r="814">
          <cell r="D814">
            <v>50102</v>
          </cell>
          <cell r="E814" t="str">
            <v>Вспомогательное оборудование</v>
          </cell>
          <cell r="F814" t="str">
            <v>Отдел складской логистики</v>
          </cell>
          <cell r="G814" t="str">
            <v>Инвестиционная деятельность</v>
          </cell>
          <cell r="H814" t="str">
            <v>Выбытия</v>
          </cell>
          <cell r="I814">
            <v>1988920</v>
          </cell>
          <cell r="J814">
            <v>0</v>
          </cell>
          <cell r="K814">
            <v>0</v>
          </cell>
          <cell r="L814">
            <v>1988920</v>
          </cell>
          <cell r="M814">
            <v>0</v>
          </cell>
          <cell r="N814">
            <v>800000</v>
          </cell>
          <cell r="O814">
            <v>0</v>
          </cell>
          <cell r="P814">
            <v>0</v>
          </cell>
          <cell r="Q814">
            <v>0</v>
          </cell>
          <cell r="R814">
            <v>0</v>
          </cell>
          <cell r="S814">
            <v>0</v>
          </cell>
          <cell r="T814">
            <v>0</v>
          </cell>
          <cell r="U814">
            <v>0</v>
          </cell>
          <cell r="V814">
            <v>0</v>
          </cell>
          <cell r="W814">
            <v>0</v>
          </cell>
          <cell r="X814">
            <v>0</v>
          </cell>
          <cell r="Y814">
            <v>800000</v>
          </cell>
        </row>
        <row r="815">
          <cell r="D815">
            <v>0</v>
          </cell>
          <cell r="E815">
            <v>0</v>
          </cell>
          <cell r="F815">
            <v>0</v>
          </cell>
          <cell r="G815">
            <v>0</v>
          </cell>
          <cell r="H815">
            <v>0</v>
          </cell>
          <cell r="I815">
            <v>0</v>
          </cell>
          <cell r="J815">
            <v>0</v>
          </cell>
          <cell r="K815">
            <v>0</v>
          </cell>
          <cell r="L815">
            <v>0</v>
          </cell>
          <cell r="M815">
            <v>0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R815">
            <v>0</v>
          </cell>
          <cell r="S815">
            <v>0</v>
          </cell>
          <cell r="T815">
            <v>0</v>
          </cell>
          <cell r="U815">
            <v>0</v>
          </cell>
          <cell r="V815">
            <v>0</v>
          </cell>
          <cell r="W815">
            <v>0</v>
          </cell>
          <cell r="X815">
            <v>0</v>
          </cell>
          <cell r="Y815">
            <v>0</v>
          </cell>
        </row>
        <row r="816">
          <cell r="D816">
            <v>0</v>
          </cell>
          <cell r="E816">
            <v>0</v>
          </cell>
          <cell r="F816">
            <v>0</v>
          </cell>
          <cell r="G816">
            <v>0</v>
          </cell>
          <cell r="H816">
            <v>0</v>
          </cell>
          <cell r="I816">
            <v>0</v>
          </cell>
          <cell r="J816">
            <v>0</v>
          </cell>
          <cell r="K816">
            <v>0</v>
          </cell>
          <cell r="L816">
            <v>0</v>
          </cell>
          <cell r="M816">
            <v>0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R816">
            <v>0</v>
          </cell>
          <cell r="S816">
            <v>0</v>
          </cell>
          <cell r="T816">
            <v>0</v>
          </cell>
          <cell r="U816">
            <v>0</v>
          </cell>
          <cell r="V816">
            <v>0</v>
          </cell>
          <cell r="W816">
            <v>0</v>
          </cell>
          <cell r="X816">
            <v>0</v>
          </cell>
          <cell r="Y816">
            <v>0</v>
          </cell>
        </row>
        <row r="817">
          <cell r="D817">
            <v>0</v>
          </cell>
          <cell r="E817">
            <v>0</v>
          </cell>
          <cell r="F817">
            <v>0</v>
          </cell>
          <cell r="G817">
            <v>0</v>
          </cell>
          <cell r="H817">
            <v>0</v>
          </cell>
          <cell r="I817">
            <v>0</v>
          </cell>
          <cell r="J817">
            <v>0</v>
          </cell>
          <cell r="K817">
            <v>0</v>
          </cell>
          <cell r="L817">
            <v>0</v>
          </cell>
          <cell r="M817">
            <v>0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0</v>
          </cell>
          <cell r="W817">
            <v>0</v>
          </cell>
          <cell r="X817">
            <v>0</v>
          </cell>
          <cell r="Y817">
            <v>0</v>
          </cell>
        </row>
        <row r="818">
          <cell r="D818">
            <v>0</v>
          </cell>
          <cell r="E818">
            <v>0</v>
          </cell>
          <cell r="F818">
            <v>0</v>
          </cell>
          <cell r="G818">
            <v>0</v>
          </cell>
          <cell r="H818">
            <v>0</v>
          </cell>
          <cell r="I818">
            <v>0</v>
          </cell>
          <cell r="J818">
            <v>0</v>
          </cell>
          <cell r="K818">
            <v>0</v>
          </cell>
          <cell r="L818">
            <v>0</v>
          </cell>
          <cell r="M818">
            <v>0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R818">
            <v>0</v>
          </cell>
          <cell r="S818">
            <v>0</v>
          </cell>
          <cell r="T818">
            <v>0</v>
          </cell>
          <cell r="U818">
            <v>0</v>
          </cell>
          <cell r="V818">
            <v>0</v>
          </cell>
          <cell r="W818">
            <v>0</v>
          </cell>
          <cell r="X818">
            <v>0</v>
          </cell>
          <cell r="Y818">
            <v>0</v>
          </cell>
        </row>
        <row r="819">
          <cell r="D819">
            <v>0</v>
          </cell>
          <cell r="E819">
            <v>0</v>
          </cell>
          <cell r="F819">
            <v>0</v>
          </cell>
          <cell r="G819">
            <v>0</v>
          </cell>
          <cell r="H819">
            <v>0</v>
          </cell>
          <cell r="I819">
            <v>0</v>
          </cell>
          <cell r="J819">
            <v>0</v>
          </cell>
          <cell r="K819">
            <v>0</v>
          </cell>
          <cell r="L819">
            <v>0</v>
          </cell>
          <cell r="M819">
            <v>0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R819">
            <v>0</v>
          </cell>
          <cell r="S819">
            <v>0</v>
          </cell>
          <cell r="T819">
            <v>0</v>
          </cell>
          <cell r="U819">
            <v>0</v>
          </cell>
          <cell r="V819">
            <v>0</v>
          </cell>
          <cell r="W819">
            <v>0</v>
          </cell>
          <cell r="X819">
            <v>0</v>
          </cell>
          <cell r="Y819">
            <v>0</v>
          </cell>
        </row>
        <row r="820">
          <cell r="D820">
            <v>0</v>
          </cell>
          <cell r="E820">
            <v>0</v>
          </cell>
          <cell r="F820">
            <v>0</v>
          </cell>
          <cell r="G820">
            <v>0</v>
          </cell>
          <cell r="H820">
            <v>0</v>
          </cell>
          <cell r="I820">
            <v>0</v>
          </cell>
          <cell r="J820">
            <v>0</v>
          </cell>
          <cell r="K820">
            <v>0</v>
          </cell>
          <cell r="L820">
            <v>0</v>
          </cell>
          <cell r="M820">
            <v>0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0</v>
          </cell>
          <cell r="W820">
            <v>0</v>
          </cell>
          <cell r="X820">
            <v>0</v>
          </cell>
          <cell r="Y820">
            <v>0</v>
          </cell>
        </row>
        <row r="821">
          <cell r="D821">
            <v>0</v>
          </cell>
          <cell r="E821">
            <v>0</v>
          </cell>
          <cell r="F821">
            <v>0</v>
          </cell>
          <cell r="G821">
            <v>0</v>
          </cell>
          <cell r="H821">
            <v>0</v>
          </cell>
          <cell r="I821">
            <v>0</v>
          </cell>
          <cell r="J821">
            <v>0</v>
          </cell>
          <cell r="K821">
            <v>0</v>
          </cell>
          <cell r="L821">
            <v>0</v>
          </cell>
          <cell r="M821">
            <v>0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R821">
            <v>0</v>
          </cell>
          <cell r="S821">
            <v>0</v>
          </cell>
          <cell r="T821">
            <v>0</v>
          </cell>
          <cell r="U821">
            <v>0</v>
          </cell>
          <cell r="V821">
            <v>0</v>
          </cell>
          <cell r="W821">
            <v>0</v>
          </cell>
          <cell r="X821">
            <v>0</v>
          </cell>
          <cell r="Y821">
            <v>0</v>
          </cell>
        </row>
        <row r="822">
          <cell r="D822">
            <v>0</v>
          </cell>
          <cell r="E822">
            <v>0</v>
          </cell>
          <cell r="F822">
            <v>0</v>
          </cell>
          <cell r="G822">
            <v>0</v>
          </cell>
          <cell r="H822">
            <v>0</v>
          </cell>
          <cell r="I822">
            <v>0</v>
          </cell>
          <cell r="J822">
            <v>0</v>
          </cell>
          <cell r="K822">
            <v>0</v>
          </cell>
          <cell r="L822">
            <v>0</v>
          </cell>
          <cell r="M822">
            <v>0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R822">
            <v>0</v>
          </cell>
          <cell r="S822">
            <v>0</v>
          </cell>
          <cell r="T822">
            <v>0</v>
          </cell>
          <cell r="U822">
            <v>0</v>
          </cell>
          <cell r="V822">
            <v>0</v>
          </cell>
          <cell r="W822">
            <v>0</v>
          </cell>
          <cell r="X822">
            <v>0</v>
          </cell>
          <cell r="Y822">
            <v>0</v>
          </cell>
        </row>
        <row r="823">
          <cell r="D823">
            <v>0</v>
          </cell>
          <cell r="E823">
            <v>0</v>
          </cell>
          <cell r="F823">
            <v>0</v>
          </cell>
          <cell r="G823">
            <v>0</v>
          </cell>
          <cell r="H823">
            <v>0</v>
          </cell>
          <cell r="I823">
            <v>0</v>
          </cell>
          <cell r="J823">
            <v>0</v>
          </cell>
          <cell r="K823">
            <v>0</v>
          </cell>
          <cell r="L823">
            <v>0</v>
          </cell>
          <cell r="M823">
            <v>0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R823">
            <v>0</v>
          </cell>
          <cell r="S823">
            <v>0</v>
          </cell>
          <cell r="T823">
            <v>0</v>
          </cell>
          <cell r="U823">
            <v>0</v>
          </cell>
          <cell r="V823">
            <v>0</v>
          </cell>
          <cell r="W823">
            <v>0</v>
          </cell>
          <cell r="X823">
            <v>0</v>
          </cell>
          <cell r="Y823">
            <v>0</v>
          </cell>
        </row>
        <row r="824">
          <cell r="D824">
            <v>0</v>
          </cell>
          <cell r="E824">
            <v>0</v>
          </cell>
          <cell r="F824">
            <v>0</v>
          </cell>
          <cell r="G824">
            <v>0</v>
          </cell>
          <cell r="H824">
            <v>0</v>
          </cell>
          <cell r="I824">
            <v>0</v>
          </cell>
          <cell r="J824">
            <v>0</v>
          </cell>
          <cell r="K824">
            <v>0</v>
          </cell>
          <cell r="L824">
            <v>0</v>
          </cell>
          <cell r="M824">
            <v>0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R824">
            <v>0</v>
          </cell>
          <cell r="S824">
            <v>0</v>
          </cell>
          <cell r="T824">
            <v>0</v>
          </cell>
          <cell r="U824">
            <v>0</v>
          </cell>
          <cell r="V824">
            <v>0</v>
          </cell>
          <cell r="W824">
            <v>0</v>
          </cell>
          <cell r="X824">
            <v>0</v>
          </cell>
          <cell r="Y824">
            <v>0</v>
          </cell>
        </row>
        <row r="825">
          <cell r="D825">
            <v>0</v>
          </cell>
          <cell r="E825">
            <v>0</v>
          </cell>
          <cell r="F825">
            <v>0</v>
          </cell>
          <cell r="G825">
            <v>0</v>
          </cell>
          <cell r="H825">
            <v>0</v>
          </cell>
          <cell r="I825">
            <v>0</v>
          </cell>
          <cell r="J825">
            <v>0</v>
          </cell>
          <cell r="K825">
            <v>0</v>
          </cell>
          <cell r="L825">
            <v>0</v>
          </cell>
          <cell r="M825">
            <v>0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R825">
            <v>0</v>
          </cell>
          <cell r="S825">
            <v>0</v>
          </cell>
          <cell r="T825">
            <v>0</v>
          </cell>
          <cell r="U825">
            <v>0</v>
          </cell>
          <cell r="V825">
            <v>0</v>
          </cell>
          <cell r="W825">
            <v>0</v>
          </cell>
          <cell r="X825">
            <v>0</v>
          </cell>
          <cell r="Y825">
            <v>0</v>
          </cell>
        </row>
        <row r="826">
          <cell r="D826">
            <v>0</v>
          </cell>
          <cell r="E826">
            <v>0</v>
          </cell>
          <cell r="F826">
            <v>0</v>
          </cell>
          <cell r="G826">
            <v>0</v>
          </cell>
          <cell r="H826">
            <v>0</v>
          </cell>
          <cell r="I826">
            <v>0</v>
          </cell>
          <cell r="J826">
            <v>0</v>
          </cell>
          <cell r="K826">
            <v>0</v>
          </cell>
          <cell r="L826">
            <v>0</v>
          </cell>
          <cell r="M826">
            <v>0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>
            <v>0</v>
          </cell>
          <cell r="W826">
            <v>0</v>
          </cell>
          <cell r="X826">
            <v>0</v>
          </cell>
          <cell r="Y826">
            <v>0</v>
          </cell>
        </row>
        <row r="827">
          <cell r="D827">
            <v>0</v>
          </cell>
          <cell r="E827">
            <v>0</v>
          </cell>
          <cell r="F827">
            <v>0</v>
          </cell>
          <cell r="G827">
            <v>0</v>
          </cell>
          <cell r="H827">
            <v>0</v>
          </cell>
          <cell r="I827">
            <v>0</v>
          </cell>
          <cell r="J827">
            <v>0</v>
          </cell>
          <cell r="K827">
            <v>0</v>
          </cell>
          <cell r="L827">
            <v>0</v>
          </cell>
          <cell r="M827">
            <v>0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R827">
            <v>0</v>
          </cell>
          <cell r="S827">
            <v>0</v>
          </cell>
          <cell r="T827">
            <v>0</v>
          </cell>
          <cell r="U827">
            <v>0</v>
          </cell>
          <cell r="V827">
            <v>0</v>
          </cell>
          <cell r="W827">
            <v>0</v>
          </cell>
          <cell r="X827">
            <v>0</v>
          </cell>
          <cell r="Y827">
            <v>0</v>
          </cell>
        </row>
        <row r="828">
          <cell r="D828">
            <v>0</v>
          </cell>
          <cell r="E828">
            <v>0</v>
          </cell>
          <cell r="F828">
            <v>0</v>
          </cell>
          <cell r="G828">
            <v>0</v>
          </cell>
          <cell r="H828">
            <v>0</v>
          </cell>
          <cell r="I828">
            <v>0</v>
          </cell>
          <cell r="J828">
            <v>0</v>
          </cell>
          <cell r="K828">
            <v>0</v>
          </cell>
          <cell r="L828">
            <v>0</v>
          </cell>
          <cell r="M828">
            <v>0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R828">
            <v>0</v>
          </cell>
          <cell r="S828">
            <v>0</v>
          </cell>
          <cell r="T828">
            <v>0</v>
          </cell>
          <cell r="U828">
            <v>0</v>
          </cell>
          <cell r="V828">
            <v>0</v>
          </cell>
          <cell r="W828">
            <v>0</v>
          </cell>
          <cell r="X828">
            <v>0</v>
          </cell>
          <cell r="Y828">
            <v>0</v>
          </cell>
        </row>
        <row r="829">
          <cell r="D829">
            <v>0</v>
          </cell>
          <cell r="E829">
            <v>0</v>
          </cell>
          <cell r="F829">
            <v>0</v>
          </cell>
          <cell r="G829">
            <v>0</v>
          </cell>
          <cell r="H829">
            <v>0</v>
          </cell>
          <cell r="I829">
            <v>0</v>
          </cell>
          <cell r="J829">
            <v>0</v>
          </cell>
          <cell r="K829">
            <v>0</v>
          </cell>
          <cell r="L829">
            <v>0</v>
          </cell>
          <cell r="M829">
            <v>0</v>
          </cell>
          <cell r="N829">
            <v>0</v>
          </cell>
          <cell r="O829">
            <v>0</v>
          </cell>
          <cell r="P829">
            <v>0</v>
          </cell>
          <cell r="Q829">
            <v>0</v>
          </cell>
          <cell r="R829">
            <v>0</v>
          </cell>
          <cell r="S829">
            <v>0</v>
          </cell>
          <cell r="T829">
            <v>0</v>
          </cell>
          <cell r="U829">
            <v>0</v>
          </cell>
          <cell r="V829">
            <v>0</v>
          </cell>
          <cell r="W829">
            <v>0</v>
          </cell>
          <cell r="X829">
            <v>0</v>
          </cell>
          <cell r="Y829">
            <v>0</v>
          </cell>
        </row>
        <row r="830">
          <cell r="D830">
            <v>0</v>
          </cell>
          <cell r="E830">
            <v>0</v>
          </cell>
          <cell r="F830" t="str">
            <v>Служба сервисного обслуживания</v>
          </cell>
          <cell r="G830">
            <v>0</v>
          </cell>
          <cell r="H830">
            <v>0</v>
          </cell>
          <cell r="I830">
            <v>0</v>
          </cell>
          <cell r="J830">
            <v>0</v>
          </cell>
          <cell r="K830">
            <v>0</v>
          </cell>
          <cell r="L830">
            <v>0</v>
          </cell>
          <cell r="M830">
            <v>0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R830">
            <v>0</v>
          </cell>
          <cell r="S830">
            <v>0</v>
          </cell>
          <cell r="T830">
            <v>0</v>
          </cell>
          <cell r="U830">
            <v>0</v>
          </cell>
          <cell r="V830">
            <v>0</v>
          </cell>
          <cell r="W830">
            <v>0</v>
          </cell>
          <cell r="X830">
            <v>0</v>
          </cell>
          <cell r="Y830">
            <v>0</v>
          </cell>
        </row>
        <row r="831">
          <cell r="D831">
            <v>121961</v>
          </cell>
          <cell r="E831" t="str">
            <v>Ремонт и обслуживание оборудования (УСО)</v>
          </cell>
          <cell r="F831" t="str">
            <v>Служба сервисного обслуживания</v>
          </cell>
          <cell r="G831" t="str">
            <v>Операционная деятельность</v>
          </cell>
          <cell r="H831" t="str">
            <v>Выбытия</v>
          </cell>
          <cell r="I831">
            <v>5787200</v>
          </cell>
          <cell r="J831">
            <v>18100000</v>
          </cell>
          <cell r="K831">
            <v>100000</v>
          </cell>
          <cell r="L831">
            <v>23987200</v>
          </cell>
          <cell r="M831">
            <v>14321580</v>
          </cell>
          <cell r="N831">
            <v>3000000</v>
          </cell>
          <cell r="O831">
            <v>1500000</v>
          </cell>
          <cell r="P831">
            <v>1500000</v>
          </cell>
          <cell r="Q831">
            <v>1500000</v>
          </cell>
          <cell r="R831">
            <v>1500000</v>
          </cell>
          <cell r="S831">
            <v>1500000</v>
          </cell>
          <cell r="T831">
            <v>1500000</v>
          </cell>
          <cell r="U831">
            <v>1500000</v>
          </cell>
          <cell r="V831">
            <v>1500000</v>
          </cell>
          <cell r="W831">
            <v>2071734.099910676</v>
          </cell>
          <cell r="X831">
            <v>2071734.099910676</v>
          </cell>
          <cell r="Y831">
            <v>33465048.199821353</v>
          </cell>
        </row>
        <row r="832">
          <cell r="D832">
            <v>121962</v>
          </cell>
          <cell r="E832" t="str">
            <v>Ремонт и обслуживание оборудования (МЗ)</v>
          </cell>
          <cell r="F832" t="str">
            <v>Служба сервисного обслуживания</v>
          </cell>
          <cell r="G832" t="str">
            <v>Операционная деятельность</v>
          </cell>
          <cell r="H832" t="str">
            <v>Выбытия</v>
          </cell>
          <cell r="I832">
            <v>2354104</v>
          </cell>
          <cell r="J832">
            <v>3539683.4279999998</v>
          </cell>
          <cell r="K832">
            <v>1549829.7519999996</v>
          </cell>
          <cell r="L832">
            <v>7443617.1799999988</v>
          </cell>
          <cell r="M832">
            <v>12182098.497000003</v>
          </cell>
          <cell r="N832">
            <v>9878363.7203333378</v>
          </cell>
          <cell r="O832">
            <v>9744654.477</v>
          </cell>
          <cell r="P832">
            <v>19464306.787</v>
          </cell>
          <cell r="Q832">
            <v>8231156.347000001</v>
          </cell>
          <cell r="R832">
            <v>8607796.0203333367</v>
          </cell>
          <cell r="S832">
            <v>11476156.247000005</v>
          </cell>
          <cell r="T832">
            <v>10895994.947000004</v>
          </cell>
          <cell r="U832">
            <v>16875336.505000003</v>
          </cell>
          <cell r="V832">
            <v>9136971.637000002</v>
          </cell>
          <cell r="W832">
            <v>8051566.2624058481</v>
          </cell>
          <cell r="X832">
            <v>8332948.8204058502</v>
          </cell>
          <cell r="Y832">
            <v>132877350.26747839</v>
          </cell>
        </row>
        <row r="833">
          <cell r="D833">
            <v>12198001</v>
          </cell>
          <cell r="E833" t="str">
            <v>Инструмент</v>
          </cell>
          <cell r="F833" t="str">
            <v>Служба сервисного обслуживания</v>
          </cell>
          <cell r="G833" t="str">
            <v>Операционная деятельность</v>
          </cell>
          <cell r="H833" t="str">
            <v>Выбытия</v>
          </cell>
          <cell r="I833">
            <v>352721.94999999995</v>
          </cell>
          <cell r="J833">
            <v>25000</v>
          </cell>
          <cell r="K833">
            <v>25000</v>
          </cell>
          <cell r="L833">
            <v>402721.94999999995</v>
          </cell>
          <cell r="M833">
            <v>92148</v>
          </cell>
          <cell r="N833">
            <v>300598</v>
          </cell>
          <cell r="O833">
            <v>52076</v>
          </cell>
          <cell r="P833">
            <v>76248</v>
          </cell>
          <cell r="Q833">
            <v>95598</v>
          </cell>
          <cell r="R833">
            <v>54848</v>
          </cell>
          <cell r="S833">
            <v>60498</v>
          </cell>
          <cell r="T833">
            <v>24348</v>
          </cell>
          <cell r="U833">
            <v>14348</v>
          </cell>
          <cell r="V833">
            <v>66248</v>
          </cell>
          <cell r="W833">
            <v>66098</v>
          </cell>
          <cell r="X833">
            <v>28273</v>
          </cell>
          <cell r="Y833">
            <v>931329</v>
          </cell>
        </row>
        <row r="834">
          <cell r="D834">
            <v>12198012</v>
          </cell>
          <cell r="E834" t="str">
            <v>Метрология оборудования</v>
          </cell>
          <cell r="F834" t="str">
            <v>Служба сервисного обслуживания</v>
          </cell>
          <cell r="G834" t="str">
            <v>Операционная деятельность</v>
          </cell>
          <cell r="H834" t="str">
            <v>Выбытия</v>
          </cell>
          <cell r="I834">
            <v>44000</v>
          </cell>
          <cell r="J834">
            <v>134000</v>
          </cell>
          <cell r="K834">
            <v>78964</v>
          </cell>
          <cell r="L834">
            <v>256964</v>
          </cell>
          <cell r="M834">
            <v>50000</v>
          </cell>
          <cell r="N834">
            <v>200000</v>
          </cell>
          <cell r="O834">
            <v>115000</v>
          </cell>
          <cell r="P834">
            <v>100000</v>
          </cell>
          <cell r="Q834">
            <v>70000</v>
          </cell>
          <cell r="R834">
            <v>0</v>
          </cell>
          <cell r="S834">
            <v>150000</v>
          </cell>
          <cell r="T834">
            <v>0</v>
          </cell>
          <cell r="U834">
            <v>0</v>
          </cell>
          <cell r="V834">
            <v>500000</v>
          </cell>
          <cell r="W834">
            <v>65000</v>
          </cell>
          <cell r="X834">
            <v>50000</v>
          </cell>
          <cell r="Y834">
            <v>1300000</v>
          </cell>
        </row>
        <row r="835">
          <cell r="D835">
            <v>401</v>
          </cell>
          <cell r="E835" t="str">
            <v>Командировочные расходы</v>
          </cell>
          <cell r="F835" t="str">
            <v>Служба сервисного обслуживания</v>
          </cell>
          <cell r="G835" t="str">
            <v>Операционная деятельность</v>
          </cell>
          <cell r="H835" t="str">
            <v>Выбытия</v>
          </cell>
          <cell r="I835">
            <v>3378</v>
          </cell>
          <cell r="J835">
            <v>0</v>
          </cell>
          <cell r="K835">
            <v>0</v>
          </cell>
          <cell r="L835">
            <v>3378</v>
          </cell>
          <cell r="M835">
            <v>0</v>
          </cell>
          <cell r="N835">
            <v>8000</v>
          </cell>
          <cell r="O835">
            <v>0</v>
          </cell>
          <cell r="P835">
            <v>0</v>
          </cell>
          <cell r="Q835">
            <v>0</v>
          </cell>
          <cell r="R835">
            <v>16000</v>
          </cell>
          <cell r="S835">
            <v>0</v>
          </cell>
          <cell r="T835">
            <v>0</v>
          </cell>
          <cell r="U835">
            <v>0</v>
          </cell>
          <cell r="V835">
            <v>0</v>
          </cell>
          <cell r="W835">
            <v>0</v>
          </cell>
          <cell r="X835">
            <v>0</v>
          </cell>
          <cell r="Y835">
            <v>24000</v>
          </cell>
        </row>
        <row r="836">
          <cell r="D836">
            <v>221226</v>
          </cell>
          <cell r="E836" t="str">
            <v>Прочее вспомогательное производственное оборудование</v>
          </cell>
          <cell r="F836" t="str">
            <v>Служба сервисного обслуживания</v>
          </cell>
          <cell r="G836" t="str">
            <v>Инвестиционная деятельность</v>
          </cell>
          <cell r="H836" t="str">
            <v>Выбытия</v>
          </cell>
          <cell r="I836">
            <v>0</v>
          </cell>
          <cell r="J836">
            <v>0</v>
          </cell>
          <cell r="K836">
            <v>0</v>
          </cell>
          <cell r="L836">
            <v>0</v>
          </cell>
          <cell r="M836">
            <v>0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>
            <v>0</v>
          </cell>
          <cell r="W836">
            <v>0</v>
          </cell>
          <cell r="X836">
            <v>0</v>
          </cell>
          <cell r="Y836">
            <v>0</v>
          </cell>
        </row>
        <row r="837">
          <cell r="D837">
            <v>0</v>
          </cell>
          <cell r="E837">
            <v>0</v>
          </cell>
          <cell r="F837">
            <v>0</v>
          </cell>
          <cell r="G837">
            <v>0</v>
          </cell>
          <cell r="H837">
            <v>0</v>
          </cell>
          <cell r="I837">
            <v>0</v>
          </cell>
          <cell r="J837">
            <v>0</v>
          </cell>
          <cell r="K837">
            <v>0</v>
          </cell>
          <cell r="L837">
            <v>0</v>
          </cell>
          <cell r="M837">
            <v>0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R837">
            <v>0</v>
          </cell>
          <cell r="S837">
            <v>0</v>
          </cell>
          <cell r="T837">
            <v>0</v>
          </cell>
          <cell r="U837">
            <v>0</v>
          </cell>
          <cell r="V837">
            <v>0</v>
          </cell>
          <cell r="W837">
            <v>0</v>
          </cell>
          <cell r="X837">
            <v>0</v>
          </cell>
          <cell r="Y837">
            <v>0</v>
          </cell>
        </row>
        <row r="838">
          <cell r="D838">
            <v>0</v>
          </cell>
          <cell r="E838">
            <v>0</v>
          </cell>
          <cell r="F838">
            <v>0</v>
          </cell>
          <cell r="G838">
            <v>0</v>
          </cell>
          <cell r="H838">
            <v>0</v>
          </cell>
          <cell r="I838">
            <v>0</v>
          </cell>
          <cell r="J838">
            <v>0</v>
          </cell>
          <cell r="K838">
            <v>0</v>
          </cell>
          <cell r="L838">
            <v>0</v>
          </cell>
          <cell r="M838">
            <v>0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R838">
            <v>0</v>
          </cell>
          <cell r="S838">
            <v>0</v>
          </cell>
          <cell r="T838">
            <v>0</v>
          </cell>
          <cell r="U838">
            <v>0</v>
          </cell>
          <cell r="V838">
            <v>0</v>
          </cell>
          <cell r="W838">
            <v>0</v>
          </cell>
          <cell r="X838">
            <v>0</v>
          </cell>
          <cell r="Y838">
            <v>0</v>
          </cell>
        </row>
        <row r="839">
          <cell r="D839">
            <v>0</v>
          </cell>
          <cell r="E839">
            <v>0</v>
          </cell>
          <cell r="F839">
            <v>0</v>
          </cell>
          <cell r="G839">
            <v>0</v>
          </cell>
          <cell r="H839">
            <v>0</v>
          </cell>
          <cell r="I839">
            <v>0</v>
          </cell>
          <cell r="J839">
            <v>0</v>
          </cell>
          <cell r="K839">
            <v>0</v>
          </cell>
          <cell r="L839">
            <v>0</v>
          </cell>
          <cell r="M839">
            <v>0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R839">
            <v>0</v>
          </cell>
          <cell r="S839">
            <v>0</v>
          </cell>
          <cell r="T839">
            <v>0</v>
          </cell>
          <cell r="U839">
            <v>0</v>
          </cell>
          <cell r="V839">
            <v>0</v>
          </cell>
          <cell r="W839">
            <v>0</v>
          </cell>
          <cell r="X839">
            <v>0</v>
          </cell>
          <cell r="Y839">
            <v>0</v>
          </cell>
        </row>
        <row r="840">
          <cell r="D840">
            <v>0</v>
          </cell>
          <cell r="E840">
            <v>0</v>
          </cell>
          <cell r="F840">
            <v>0</v>
          </cell>
          <cell r="G840">
            <v>0</v>
          </cell>
          <cell r="H840">
            <v>0</v>
          </cell>
          <cell r="I840">
            <v>0</v>
          </cell>
          <cell r="J840">
            <v>0</v>
          </cell>
          <cell r="K840">
            <v>0</v>
          </cell>
          <cell r="L840">
            <v>0</v>
          </cell>
          <cell r="M840">
            <v>0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R840">
            <v>0</v>
          </cell>
          <cell r="S840">
            <v>0</v>
          </cell>
          <cell r="T840">
            <v>0</v>
          </cell>
          <cell r="U840">
            <v>0</v>
          </cell>
          <cell r="V840">
            <v>0</v>
          </cell>
          <cell r="W840">
            <v>0</v>
          </cell>
          <cell r="X840">
            <v>0</v>
          </cell>
          <cell r="Y840">
            <v>0</v>
          </cell>
        </row>
        <row r="841">
          <cell r="D841">
            <v>0</v>
          </cell>
          <cell r="E841">
            <v>0</v>
          </cell>
          <cell r="F841">
            <v>0</v>
          </cell>
          <cell r="G841">
            <v>0</v>
          </cell>
          <cell r="H841">
            <v>0</v>
          </cell>
          <cell r="I841">
            <v>0</v>
          </cell>
          <cell r="J841">
            <v>0</v>
          </cell>
          <cell r="K841">
            <v>0</v>
          </cell>
          <cell r="L841">
            <v>0</v>
          </cell>
          <cell r="M841">
            <v>0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R841">
            <v>0</v>
          </cell>
          <cell r="S841">
            <v>0</v>
          </cell>
          <cell r="T841">
            <v>0</v>
          </cell>
          <cell r="U841">
            <v>0</v>
          </cell>
          <cell r="V841">
            <v>0</v>
          </cell>
          <cell r="W841">
            <v>0</v>
          </cell>
          <cell r="X841">
            <v>0</v>
          </cell>
          <cell r="Y841">
            <v>0</v>
          </cell>
        </row>
        <row r="842">
          <cell r="D842">
            <v>0</v>
          </cell>
          <cell r="E842">
            <v>0</v>
          </cell>
          <cell r="F842">
            <v>0</v>
          </cell>
          <cell r="G842">
            <v>0</v>
          </cell>
          <cell r="H842">
            <v>0</v>
          </cell>
          <cell r="I842">
            <v>0</v>
          </cell>
          <cell r="J842">
            <v>0</v>
          </cell>
          <cell r="K842">
            <v>0</v>
          </cell>
          <cell r="L842">
            <v>0</v>
          </cell>
          <cell r="M842">
            <v>0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  <cell r="W842">
            <v>0</v>
          </cell>
          <cell r="X842">
            <v>0</v>
          </cell>
          <cell r="Y842">
            <v>0</v>
          </cell>
        </row>
        <row r="843">
          <cell r="D843">
            <v>0</v>
          </cell>
          <cell r="E843">
            <v>0</v>
          </cell>
          <cell r="F843">
            <v>0</v>
          </cell>
          <cell r="G843">
            <v>0</v>
          </cell>
          <cell r="H843">
            <v>0</v>
          </cell>
          <cell r="I843">
            <v>0</v>
          </cell>
          <cell r="J843">
            <v>0</v>
          </cell>
          <cell r="K843">
            <v>0</v>
          </cell>
          <cell r="L843">
            <v>0</v>
          </cell>
          <cell r="M843">
            <v>0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R843">
            <v>0</v>
          </cell>
          <cell r="S843">
            <v>0</v>
          </cell>
          <cell r="T843">
            <v>0</v>
          </cell>
          <cell r="U843">
            <v>0</v>
          </cell>
          <cell r="V843">
            <v>0</v>
          </cell>
          <cell r="W843">
            <v>0</v>
          </cell>
          <cell r="X843">
            <v>0</v>
          </cell>
          <cell r="Y843">
            <v>0</v>
          </cell>
        </row>
        <row r="844">
          <cell r="D844">
            <v>0</v>
          </cell>
          <cell r="E844">
            <v>0</v>
          </cell>
          <cell r="F844">
            <v>0</v>
          </cell>
          <cell r="G844">
            <v>0</v>
          </cell>
          <cell r="H844">
            <v>0</v>
          </cell>
          <cell r="I844">
            <v>0</v>
          </cell>
          <cell r="J844">
            <v>0</v>
          </cell>
          <cell r="K844">
            <v>0</v>
          </cell>
          <cell r="L844">
            <v>0</v>
          </cell>
          <cell r="M844">
            <v>0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R844">
            <v>0</v>
          </cell>
          <cell r="S844">
            <v>0</v>
          </cell>
          <cell r="T844">
            <v>0</v>
          </cell>
          <cell r="U844">
            <v>0</v>
          </cell>
          <cell r="V844">
            <v>0</v>
          </cell>
          <cell r="W844">
            <v>0</v>
          </cell>
          <cell r="X844">
            <v>0</v>
          </cell>
          <cell r="Y844">
            <v>0</v>
          </cell>
        </row>
        <row r="845">
          <cell r="D845">
            <v>0</v>
          </cell>
          <cell r="E845">
            <v>0</v>
          </cell>
          <cell r="F845">
            <v>0</v>
          </cell>
          <cell r="G845">
            <v>0</v>
          </cell>
          <cell r="H845">
            <v>0</v>
          </cell>
          <cell r="I845">
            <v>0</v>
          </cell>
          <cell r="J845">
            <v>0</v>
          </cell>
          <cell r="K845">
            <v>0</v>
          </cell>
          <cell r="L845">
            <v>0</v>
          </cell>
          <cell r="M845">
            <v>0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R845">
            <v>0</v>
          </cell>
          <cell r="S845">
            <v>0</v>
          </cell>
          <cell r="T845">
            <v>0</v>
          </cell>
          <cell r="U845">
            <v>0</v>
          </cell>
          <cell r="V845">
            <v>0</v>
          </cell>
          <cell r="W845">
            <v>0</v>
          </cell>
          <cell r="X845">
            <v>0</v>
          </cell>
          <cell r="Y845">
            <v>0</v>
          </cell>
        </row>
        <row r="846">
          <cell r="D846">
            <v>0</v>
          </cell>
          <cell r="E846">
            <v>0</v>
          </cell>
          <cell r="F846">
            <v>0</v>
          </cell>
          <cell r="G846">
            <v>0</v>
          </cell>
          <cell r="H846">
            <v>0</v>
          </cell>
          <cell r="I846">
            <v>0</v>
          </cell>
          <cell r="J846">
            <v>0</v>
          </cell>
          <cell r="K846">
            <v>0</v>
          </cell>
          <cell r="L846">
            <v>0</v>
          </cell>
          <cell r="M846">
            <v>0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R846">
            <v>0</v>
          </cell>
          <cell r="S846">
            <v>0</v>
          </cell>
          <cell r="T846">
            <v>0</v>
          </cell>
          <cell r="U846">
            <v>0</v>
          </cell>
          <cell r="V846">
            <v>0</v>
          </cell>
          <cell r="W846">
            <v>0</v>
          </cell>
          <cell r="X846">
            <v>0</v>
          </cell>
          <cell r="Y846">
            <v>0</v>
          </cell>
        </row>
        <row r="847">
          <cell r="D847">
            <v>0</v>
          </cell>
          <cell r="E847">
            <v>0</v>
          </cell>
          <cell r="F847">
            <v>0</v>
          </cell>
          <cell r="G847">
            <v>0</v>
          </cell>
          <cell r="H847">
            <v>0</v>
          </cell>
          <cell r="I847">
            <v>0</v>
          </cell>
          <cell r="J847">
            <v>0</v>
          </cell>
          <cell r="K847">
            <v>0</v>
          </cell>
          <cell r="L847">
            <v>0</v>
          </cell>
          <cell r="M847">
            <v>0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R847">
            <v>0</v>
          </cell>
          <cell r="S847">
            <v>0</v>
          </cell>
          <cell r="T847">
            <v>0</v>
          </cell>
          <cell r="U847">
            <v>0</v>
          </cell>
          <cell r="V847">
            <v>0</v>
          </cell>
          <cell r="W847">
            <v>0</v>
          </cell>
          <cell r="X847">
            <v>0</v>
          </cell>
          <cell r="Y847">
            <v>0</v>
          </cell>
        </row>
        <row r="848">
          <cell r="D848">
            <v>0</v>
          </cell>
          <cell r="E848">
            <v>0</v>
          </cell>
          <cell r="F848">
            <v>0</v>
          </cell>
          <cell r="G848">
            <v>0</v>
          </cell>
          <cell r="H848">
            <v>0</v>
          </cell>
          <cell r="I848">
            <v>0</v>
          </cell>
          <cell r="J848">
            <v>0</v>
          </cell>
          <cell r="K848">
            <v>0</v>
          </cell>
          <cell r="L848">
            <v>0</v>
          </cell>
          <cell r="M848">
            <v>0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R848">
            <v>0</v>
          </cell>
          <cell r="S848">
            <v>0</v>
          </cell>
          <cell r="T848">
            <v>0</v>
          </cell>
          <cell r="U848">
            <v>0</v>
          </cell>
          <cell r="V848">
            <v>0</v>
          </cell>
          <cell r="W848">
            <v>0</v>
          </cell>
          <cell r="X848">
            <v>0</v>
          </cell>
          <cell r="Y848">
            <v>0</v>
          </cell>
        </row>
        <row r="849">
          <cell r="D849">
            <v>0</v>
          </cell>
          <cell r="E849">
            <v>0</v>
          </cell>
          <cell r="F849">
            <v>0</v>
          </cell>
          <cell r="G849">
            <v>0</v>
          </cell>
          <cell r="H849">
            <v>0</v>
          </cell>
          <cell r="I849">
            <v>0</v>
          </cell>
          <cell r="J849">
            <v>0</v>
          </cell>
          <cell r="K849">
            <v>0</v>
          </cell>
          <cell r="L849">
            <v>0</v>
          </cell>
          <cell r="M849">
            <v>0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R849">
            <v>0</v>
          </cell>
          <cell r="S849">
            <v>0</v>
          </cell>
          <cell r="T849">
            <v>0</v>
          </cell>
          <cell r="U849">
            <v>0</v>
          </cell>
          <cell r="V849">
            <v>0</v>
          </cell>
          <cell r="W849">
            <v>0</v>
          </cell>
          <cell r="X849">
            <v>0</v>
          </cell>
          <cell r="Y849">
            <v>0</v>
          </cell>
        </row>
        <row r="850">
          <cell r="D850">
            <v>0</v>
          </cell>
          <cell r="E850">
            <v>0</v>
          </cell>
          <cell r="F850">
            <v>0</v>
          </cell>
          <cell r="G850">
            <v>0</v>
          </cell>
          <cell r="H850">
            <v>0</v>
          </cell>
          <cell r="I850">
            <v>0</v>
          </cell>
          <cell r="J850">
            <v>0</v>
          </cell>
          <cell r="K850">
            <v>0</v>
          </cell>
          <cell r="L850">
            <v>0</v>
          </cell>
          <cell r="M850">
            <v>0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R850">
            <v>0</v>
          </cell>
          <cell r="S850">
            <v>0</v>
          </cell>
          <cell r="T850">
            <v>0</v>
          </cell>
          <cell r="U850">
            <v>0</v>
          </cell>
          <cell r="V850">
            <v>0</v>
          </cell>
          <cell r="W850">
            <v>0</v>
          </cell>
          <cell r="X850">
            <v>0</v>
          </cell>
          <cell r="Y850">
            <v>0</v>
          </cell>
        </row>
        <row r="851">
          <cell r="D851">
            <v>0</v>
          </cell>
          <cell r="E851">
            <v>0</v>
          </cell>
          <cell r="F851">
            <v>0</v>
          </cell>
          <cell r="G851">
            <v>0</v>
          </cell>
          <cell r="H851">
            <v>0</v>
          </cell>
          <cell r="I851">
            <v>0</v>
          </cell>
          <cell r="J851">
            <v>0</v>
          </cell>
          <cell r="K851">
            <v>0</v>
          </cell>
          <cell r="L851">
            <v>0</v>
          </cell>
          <cell r="M851">
            <v>0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R851">
            <v>0</v>
          </cell>
          <cell r="S851">
            <v>0</v>
          </cell>
          <cell r="T851">
            <v>0</v>
          </cell>
          <cell r="U851">
            <v>0</v>
          </cell>
          <cell r="V851">
            <v>0</v>
          </cell>
          <cell r="W851">
            <v>0</v>
          </cell>
          <cell r="X851">
            <v>0</v>
          </cell>
          <cell r="Y851">
            <v>0</v>
          </cell>
        </row>
        <row r="852">
          <cell r="D852">
            <v>20199</v>
          </cell>
          <cell r="E852" t="str">
            <v>Прочие материальные затраты</v>
          </cell>
          <cell r="F852" t="str">
            <v>Служба сервисного обслуживания</v>
          </cell>
          <cell r="G852" t="str">
            <v>Операционная деятельность</v>
          </cell>
          <cell r="H852" t="str">
            <v>Выбытия</v>
          </cell>
          <cell r="I852">
            <v>2706825.95</v>
          </cell>
          <cell r="J852">
            <v>3564683.4279999998</v>
          </cell>
          <cell r="K852">
            <v>1574829.7519999996</v>
          </cell>
          <cell r="L852">
            <v>7846339.1299999999</v>
          </cell>
          <cell r="M852">
            <v>12274246.497000003</v>
          </cell>
          <cell r="N852">
            <v>10178961.720333338</v>
          </cell>
          <cell r="O852">
            <v>9796730.477</v>
          </cell>
          <cell r="P852">
            <v>19540554.787</v>
          </cell>
          <cell r="Q852">
            <v>8326754.347000001</v>
          </cell>
          <cell r="R852">
            <v>8662644.0203333367</v>
          </cell>
          <cell r="S852">
            <v>11536654.247000005</v>
          </cell>
          <cell r="T852">
            <v>10920342.947000004</v>
          </cell>
          <cell r="U852">
            <v>16889684.505000003</v>
          </cell>
          <cell r="V852">
            <v>9203219.637000002</v>
          </cell>
          <cell r="W852">
            <v>8117664.2624058481</v>
          </cell>
          <cell r="X852">
            <v>8361221.8204058502</v>
          </cell>
          <cell r="Y852">
            <v>133808679.26747839</v>
          </cell>
        </row>
        <row r="853">
          <cell r="D853">
            <v>20201</v>
          </cell>
          <cell r="E853" t="str">
            <v>Услуги подрядчиков по обслуживанию и ремонту оборудования</v>
          </cell>
          <cell r="F853" t="str">
            <v>Служба сервисного обслуживания</v>
          </cell>
          <cell r="G853" t="str">
            <v>Операционная деятельность</v>
          </cell>
          <cell r="H853" t="str">
            <v>Выбытия</v>
          </cell>
          <cell r="I853">
            <v>5787200</v>
          </cell>
          <cell r="J853">
            <v>18100000</v>
          </cell>
          <cell r="K853">
            <v>100000</v>
          </cell>
          <cell r="L853">
            <v>23987200</v>
          </cell>
          <cell r="M853">
            <v>14321580</v>
          </cell>
          <cell r="N853">
            <v>3000000</v>
          </cell>
          <cell r="O853">
            <v>1500000</v>
          </cell>
          <cell r="P853">
            <v>1500000</v>
          </cell>
          <cell r="Q853">
            <v>1500000</v>
          </cell>
          <cell r="R853">
            <v>1500000</v>
          </cell>
          <cell r="S853">
            <v>1500000</v>
          </cell>
          <cell r="T853">
            <v>1500000</v>
          </cell>
          <cell r="U853">
            <v>1500000</v>
          </cell>
          <cell r="V853">
            <v>1500000</v>
          </cell>
          <cell r="W853">
            <v>2071734.099910676</v>
          </cell>
          <cell r="X853">
            <v>2071734.099910676</v>
          </cell>
          <cell r="Y853">
            <v>33465048.199821353</v>
          </cell>
        </row>
        <row r="854">
          <cell r="D854">
            <v>20299</v>
          </cell>
          <cell r="E854" t="str">
            <v>Прочие услуги производственного характера</v>
          </cell>
          <cell r="F854" t="str">
            <v>Служба сервисного обслуживания</v>
          </cell>
          <cell r="G854" t="str">
            <v>Операционная деятельность</v>
          </cell>
          <cell r="H854" t="str">
            <v>Выбытия</v>
          </cell>
          <cell r="I854">
            <v>44000</v>
          </cell>
          <cell r="J854">
            <v>134000</v>
          </cell>
          <cell r="K854">
            <v>78964</v>
          </cell>
          <cell r="L854">
            <v>256964</v>
          </cell>
          <cell r="M854">
            <v>50000</v>
          </cell>
          <cell r="N854">
            <v>200000</v>
          </cell>
          <cell r="O854">
            <v>115000</v>
          </cell>
          <cell r="P854">
            <v>100000</v>
          </cell>
          <cell r="Q854">
            <v>70000</v>
          </cell>
          <cell r="R854">
            <v>0</v>
          </cell>
          <cell r="S854">
            <v>150000</v>
          </cell>
          <cell r="T854">
            <v>0</v>
          </cell>
          <cell r="U854">
            <v>0</v>
          </cell>
          <cell r="V854">
            <v>500000</v>
          </cell>
          <cell r="W854">
            <v>65000</v>
          </cell>
          <cell r="X854">
            <v>50000</v>
          </cell>
          <cell r="Y854">
            <v>1300000</v>
          </cell>
        </row>
        <row r="855">
          <cell r="D855">
            <v>20601</v>
          </cell>
          <cell r="E855" t="str">
            <v>Командировочные расходы</v>
          </cell>
          <cell r="F855" t="str">
            <v>Служба сервисного обслуживания</v>
          </cell>
          <cell r="G855" t="str">
            <v>Операционная деятельность</v>
          </cell>
          <cell r="H855" t="str">
            <v>Выбытия</v>
          </cell>
          <cell r="I855">
            <v>3378</v>
          </cell>
          <cell r="J855">
            <v>0</v>
          </cell>
          <cell r="K855">
            <v>0</v>
          </cell>
          <cell r="L855">
            <v>3378</v>
          </cell>
          <cell r="M855">
            <v>0</v>
          </cell>
          <cell r="N855">
            <v>8000</v>
          </cell>
          <cell r="O855">
            <v>0</v>
          </cell>
          <cell r="P855">
            <v>0</v>
          </cell>
          <cell r="Q855">
            <v>0</v>
          </cell>
          <cell r="R855">
            <v>16000</v>
          </cell>
          <cell r="S855">
            <v>0</v>
          </cell>
          <cell r="T855">
            <v>0</v>
          </cell>
          <cell r="U855">
            <v>0</v>
          </cell>
          <cell r="V855">
            <v>0</v>
          </cell>
          <cell r="W855">
            <v>0</v>
          </cell>
          <cell r="X855">
            <v>0</v>
          </cell>
          <cell r="Y855">
            <v>24000</v>
          </cell>
        </row>
        <row r="856">
          <cell r="D856">
            <v>50102</v>
          </cell>
          <cell r="E856" t="str">
            <v>Вспомогательное оборудование</v>
          </cell>
          <cell r="F856" t="str">
            <v>Служба сервисного обслуживания</v>
          </cell>
          <cell r="G856" t="str">
            <v>Инвестиционная деятельность</v>
          </cell>
          <cell r="H856" t="str">
            <v>Выбытия</v>
          </cell>
          <cell r="I856">
            <v>0</v>
          </cell>
          <cell r="J856">
            <v>0</v>
          </cell>
          <cell r="K856">
            <v>0</v>
          </cell>
          <cell r="L856">
            <v>0</v>
          </cell>
          <cell r="M856">
            <v>0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R856">
            <v>0</v>
          </cell>
          <cell r="S856">
            <v>0</v>
          </cell>
          <cell r="T856">
            <v>0</v>
          </cell>
          <cell r="U856">
            <v>0</v>
          </cell>
          <cell r="V856">
            <v>0</v>
          </cell>
          <cell r="W856">
            <v>0</v>
          </cell>
          <cell r="X856">
            <v>0</v>
          </cell>
          <cell r="Y856">
            <v>0</v>
          </cell>
        </row>
        <row r="857">
          <cell r="D857">
            <v>0</v>
          </cell>
          <cell r="E857">
            <v>0</v>
          </cell>
          <cell r="F857">
            <v>0</v>
          </cell>
          <cell r="G857">
            <v>0</v>
          </cell>
          <cell r="H857">
            <v>0</v>
          </cell>
          <cell r="I857">
            <v>0</v>
          </cell>
          <cell r="J857">
            <v>0</v>
          </cell>
          <cell r="K857">
            <v>0</v>
          </cell>
          <cell r="L857">
            <v>0</v>
          </cell>
          <cell r="M857">
            <v>0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R857">
            <v>0</v>
          </cell>
          <cell r="S857">
            <v>0</v>
          </cell>
          <cell r="T857">
            <v>0</v>
          </cell>
          <cell r="U857">
            <v>0</v>
          </cell>
          <cell r="V857">
            <v>0</v>
          </cell>
          <cell r="W857">
            <v>0</v>
          </cell>
          <cell r="X857">
            <v>0</v>
          </cell>
          <cell r="Y857">
            <v>0</v>
          </cell>
        </row>
        <row r="858">
          <cell r="D858">
            <v>0</v>
          </cell>
          <cell r="E858">
            <v>0</v>
          </cell>
          <cell r="F858">
            <v>0</v>
          </cell>
          <cell r="G858">
            <v>0</v>
          </cell>
          <cell r="H858">
            <v>0</v>
          </cell>
          <cell r="I858">
            <v>0</v>
          </cell>
          <cell r="J858">
            <v>0</v>
          </cell>
          <cell r="K858">
            <v>0</v>
          </cell>
          <cell r="L858">
            <v>0</v>
          </cell>
          <cell r="M858">
            <v>0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  <cell r="X858">
            <v>0</v>
          </cell>
          <cell r="Y858">
            <v>0</v>
          </cell>
        </row>
        <row r="859">
          <cell r="D859">
            <v>0</v>
          </cell>
          <cell r="E859">
            <v>0</v>
          </cell>
          <cell r="F859">
            <v>0</v>
          </cell>
          <cell r="G859">
            <v>0</v>
          </cell>
          <cell r="H859">
            <v>0</v>
          </cell>
          <cell r="I859">
            <v>0</v>
          </cell>
          <cell r="J859">
            <v>0</v>
          </cell>
          <cell r="K859">
            <v>0</v>
          </cell>
          <cell r="L859">
            <v>0</v>
          </cell>
          <cell r="M859">
            <v>0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R859">
            <v>0</v>
          </cell>
          <cell r="S859">
            <v>0</v>
          </cell>
          <cell r="T859">
            <v>0</v>
          </cell>
          <cell r="U859">
            <v>0</v>
          </cell>
          <cell r="V859">
            <v>0</v>
          </cell>
          <cell r="W859">
            <v>0</v>
          </cell>
          <cell r="X859">
            <v>0</v>
          </cell>
          <cell r="Y859">
            <v>0</v>
          </cell>
        </row>
        <row r="860">
          <cell r="D860">
            <v>0</v>
          </cell>
          <cell r="E860">
            <v>0</v>
          </cell>
          <cell r="F860">
            <v>0</v>
          </cell>
          <cell r="G860">
            <v>0</v>
          </cell>
          <cell r="H860">
            <v>0</v>
          </cell>
          <cell r="I860">
            <v>0</v>
          </cell>
          <cell r="J860">
            <v>0</v>
          </cell>
          <cell r="K860">
            <v>0</v>
          </cell>
          <cell r="L860">
            <v>0</v>
          </cell>
          <cell r="M860">
            <v>0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R860">
            <v>0</v>
          </cell>
          <cell r="S860">
            <v>0</v>
          </cell>
          <cell r="T860">
            <v>0</v>
          </cell>
          <cell r="U860">
            <v>0</v>
          </cell>
          <cell r="V860">
            <v>0</v>
          </cell>
          <cell r="W860">
            <v>0</v>
          </cell>
          <cell r="X860">
            <v>0</v>
          </cell>
          <cell r="Y860">
            <v>0</v>
          </cell>
        </row>
        <row r="861">
          <cell r="D861">
            <v>0</v>
          </cell>
          <cell r="E861">
            <v>0</v>
          </cell>
          <cell r="F861">
            <v>0</v>
          </cell>
          <cell r="G861">
            <v>0</v>
          </cell>
          <cell r="H861">
            <v>0</v>
          </cell>
          <cell r="I861">
            <v>0</v>
          </cell>
          <cell r="J861">
            <v>0</v>
          </cell>
          <cell r="K861">
            <v>0</v>
          </cell>
          <cell r="L861">
            <v>0</v>
          </cell>
          <cell r="M861">
            <v>0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R861">
            <v>0</v>
          </cell>
          <cell r="S861">
            <v>0</v>
          </cell>
          <cell r="T861">
            <v>0</v>
          </cell>
          <cell r="U861">
            <v>0</v>
          </cell>
          <cell r="V861">
            <v>0</v>
          </cell>
          <cell r="W861">
            <v>0</v>
          </cell>
          <cell r="X861">
            <v>0</v>
          </cell>
          <cell r="Y861">
            <v>0</v>
          </cell>
        </row>
        <row r="862">
          <cell r="D862">
            <v>0</v>
          </cell>
          <cell r="E862">
            <v>0</v>
          </cell>
          <cell r="F862">
            <v>0</v>
          </cell>
          <cell r="G862">
            <v>0</v>
          </cell>
          <cell r="H862">
            <v>0</v>
          </cell>
          <cell r="I862">
            <v>0</v>
          </cell>
          <cell r="J862">
            <v>0</v>
          </cell>
          <cell r="K862">
            <v>0</v>
          </cell>
          <cell r="L862">
            <v>0</v>
          </cell>
          <cell r="M862">
            <v>0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R862">
            <v>0</v>
          </cell>
          <cell r="S862">
            <v>0</v>
          </cell>
          <cell r="T862">
            <v>0</v>
          </cell>
          <cell r="U862">
            <v>0</v>
          </cell>
          <cell r="V862">
            <v>0</v>
          </cell>
          <cell r="W862">
            <v>0</v>
          </cell>
          <cell r="X862">
            <v>0</v>
          </cell>
          <cell r="Y862">
            <v>0</v>
          </cell>
        </row>
        <row r="863">
          <cell r="D863">
            <v>0</v>
          </cell>
          <cell r="E863">
            <v>0</v>
          </cell>
          <cell r="F863">
            <v>0</v>
          </cell>
          <cell r="G863">
            <v>0</v>
          </cell>
          <cell r="H863">
            <v>0</v>
          </cell>
          <cell r="I863">
            <v>0</v>
          </cell>
          <cell r="J863">
            <v>0</v>
          </cell>
          <cell r="K863">
            <v>0</v>
          </cell>
          <cell r="L863">
            <v>0</v>
          </cell>
          <cell r="M863">
            <v>0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R863">
            <v>0</v>
          </cell>
          <cell r="S863">
            <v>0</v>
          </cell>
          <cell r="T863">
            <v>0</v>
          </cell>
          <cell r="U863">
            <v>0</v>
          </cell>
          <cell r="V863">
            <v>0</v>
          </cell>
          <cell r="W863">
            <v>0</v>
          </cell>
          <cell r="X863">
            <v>0</v>
          </cell>
          <cell r="Y863">
            <v>0</v>
          </cell>
        </row>
        <row r="864">
          <cell r="D864">
            <v>0</v>
          </cell>
          <cell r="E864">
            <v>0</v>
          </cell>
          <cell r="F864">
            <v>0</v>
          </cell>
          <cell r="G864">
            <v>0</v>
          </cell>
          <cell r="H864">
            <v>0</v>
          </cell>
          <cell r="I864">
            <v>0</v>
          </cell>
          <cell r="J864">
            <v>0</v>
          </cell>
          <cell r="K864">
            <v>0</v>
          </cell>
          <cell r="L864">
            <v>0</v>
          </cell>
          <cell r="M864">
            <v>0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R864">
            <v>0</v>
          </cell>
          <cell r="S864">
            <v>0</v>
          </cell>
          <cell r="T864">
            <v>0</v>
          </cell>
          <cell r="U864">
            <v>0</v>
          </cell>
          <cell r="V864">
            <v>0</v>
          </cell>
          <cell r="W864">
            <v>0</v>
          </cell>
          <cell r="X864">
            <v>0</v>
          </cell>
          <cell r="Y864">
            <v>0</v>
          </cell>
        </row>
        <row r="865">
          <cell r="D865">
            <v>0</v>
          </cell>
          <cell r="E865">
            <v>0</v>
          </cell>
          <cell r="F865">
            <v>0</v>
          </cell>
          <cell r="G865">
            <v>0</v>
          </cell>
          <cell r="H865">
            <v>0</v>
          </cell>
          <cell r="I865">
            <v>0</v>
          </cell>
          <cell r="J865">
            <v>0</v>
          </cell>
          <cell r="K865">
            <v>0</v>
          </cell>
          <cell r="L865">
            <v>0</v>
          </cell>
          <cell r="M865">
            <v>0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R865">
            <v>0</v>
          </cell>
          <cell r="S865">
            <v>0</v>
          </cell>
          <cell r="T865">
            <v>0</v>
          </cell>
          <cell r="U865">
            <v>0</v>
          </cell>
          <cell r="V865">
            <v>0</v>
          </cell>
          <cell r="W865">
            <v>0</v>
          </cell>
          <cell r="X865">
            <v>0</v>
          </cell>
          <cell r="Y865">
            <v>0</v>
          </cell>
        </row>
        <row r="866">
          <cell r="D866">
            <v>0</v>
          </cell>
          <cell r="E866">
            <v>0</v>
          </cell>
          <cell r="F866">
            <v>0</v>
          </cell>
          <cell r="G866">
            <v>0</v>
          </cell>
          <cell r="H866">
            <v>0</v>
          </cell>
          <cell r="I866">
            <v>0</v>
          </cell>
          <cell r="J866">
            <v>0</v>
          </cell>
          <cell r="K866">
            <v>0</v>
          </cell>
          <cell r="L866">
            <v>0</v>
          </cell>
          <cell r="M866">
            <v>0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R866">
            <v>0</v>
          </cell>
          <cell r="S866">
            <v>0</v>
          </cell>
          <cell r="T866">
            <v>0</v>
          </cell>
          <cell r="U866">
            <v>0</v>
          </cell>
          <cell r="V866">
            <v>0</v>
          </cell>
          <cell r="W866">
            <v>0</v>
          </cell>
          <cell r="X866">
            <v>0</v>
          </cell>
          <cell r="Y866">
            <v>0</v>
          </cell>
        </row>
        <row r="867">
          <cell r="D867">
            <v>0</v>
          </cell>
          <cell r="E867">
            <v>0</v>
          </cell>
          <cell r="F867">
            <v>0</v>
          </cell>
          <cell r="G867">
            <v>0</v>
          </cell>
          <cell r="H867">
            <v>0</v>
          </cell>
          <cell r="I867">
            <v>0</v>
          </cell>
          <cell r="J867">
            <v>0</v>
          </cell>
          <cell r="K867">
            <v>0</v>
          </cell>
          <cell r="L867">
            <v>0</v>
          </cell>
          <cell r="M867">
            <v>0</v>
          </cell>
          <cell r="N867">
            <v>0</v>
          </cell>
          <cell r="O867">
            <v>0</v>
          </cell>
          <cell r="P867">
            <v>0</v>
          </cell>
          <cell r="Q867">
            <v>0</v>
          </cell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>
            <v>0</v>
          </cell>
          <cell r="W867">
            <v>0</v>
          </cell>
          <cell r="X867">
            <v>0</v>
          </cell>
          <cell r="Y867">
            <v>0</v>
          </cell>
        </row>
        <row r="868">
          <cell r="D868">
            <v>0</v>
          </cell>
          <cell r="E868">
            <v>0</v>
          </cell>
          <cell r="F868">
            <v>0</v>
          </cell>
          <cell r="G868">
            <v>0</v>
          </cell>
          <cell r="H868">
            <v>0</v>
          </cell>
          <cell r="I868">
            <v>0</v>
          </cell>
          <cell r="J868">
            <v>0</v>
          </cell>
          <cell r="K868">
            <v>0</v>
          </cell>
          <cell r="L868">
            <v>0</v>
          </cell>
          <cell r="M868">
            <v>0</v>
          </cell>
          <cell r="N868">
            <v>0</v>
          </cell>
          <cell r="O868">
            <v>0</v>
          </cell>
          <cell r="P868">
            <v>0</v>
          </cell>
          <cell r="Q868">
            <v>0</v>
          </cell>
          <cell r="R868">
            <v>0</v>
          </cell>
          <cell r="S868">
            <v>0</v>
          </cell>
          <cell r="T868">
            <v>0</v>
          </cell>
          <cell r="U868">
            <v>0</v>
          </cell>
          <cell r="V868">
            <v>0</v>
          </cell>
          <cell r="W868">
            <v>0</v>
          </cell>
          <cell r="X868">
            <v>0</v>
          </cell>
          <cell r="Y868">
            <v>0</v>
          </cell>
        </row>
        <row r="869">
          <cell r="D869">
            <v>0</v>
          </cell>
          <cell r="E869">
            <v>0</v>
          </cell>
          <cell r="F869">
            <v>0</v>
          </cell>
          <cell r="G869">
            <v>0</v>
          </cell>
          <cell r="H869">
            <v>0</v>
          </cell>
          <cell r="I869">
            <v>0</v>
          </cell>
          <cell r="J869">
            <v>0</v>
          </cell>
          <cell r="K869">
            <v>0</v>
          </cell>
          <cell r="L869">
            <v>0</v>
          </cell>
          <cell r="M869">
            <v>0</v>
          </cell>
          <cell r="N869">
            <v>0</v>
          </cell>
          <cell r="O869">
            <v>0</v>
          </cell>
          <cell r="P869">
            <v>0</v>
          </cell>
          <cell r="Q869">
            <v>0</v>
          </cell>
          <cell r="R869">
            <v>0</v>
          </cell>
          <cell r="S869">
            <v>0</v>
          </cell>
          <cell r="T869">
            <v>0</v>
          </cell>
          <cell r="U869">
            <v>0</v>
          </cell>
          <cell r="V869">
            <v>0</v>
          </cell>
          <cell r="W869">
            <v>0</v>
          </cell>
          <cell r="X869">
            <v>0</v>
          </cell>
          <cell r="Y869">
            <v>0</v>
          </cell>
        </row>
        <row r="870">
          <cell r="D870">
            <v>0</v>
          </cell>
          <cell r="E870">
            <v>0</v>
          </cell>
          <cell r="F870">
            <v>0</v>
          </cell>
          <cell r="G870">
            <v>0</v>
          </cell>
          <cell r="H870">
            <v>0</v>
          </cell>
          <cell r="I870">
            <v>0</v>
          </cell>
          <cell r="J870">
            <v>0</v>
          </cell>
          <cell r="K870">
            <v>0</v>
          </cell>
          <cell r="L870">
            <v>0</v>
          </cell>
          <cell r="M870">
            <v>0</v>
          </cell>
          <cell r="N870">
            <v>0</v>
          </cell>
          <cell r="O870">
            <v>0</v>
          </cell>
          <cell r="P870">
            <v>0</v>
          </cell>
          <cell r="Q870">
            <v>0</v>
          </cell>
          <cell r="R870">
            <v>0</v>
          </cell>
          <cell r="S870">
            <v>0</v>
          </cell>
          <cell r="T870">
            <v>0</v>
          </cell>
          <cell r="U870">
            <v>0</v>
          </cell>
          <cell r="V870">
            <v>0</v>
          </cell>
          <cell r="W870">
            <v>0</v>
          </cell>
          <cell r="X870">
            <v>0</v>
          </cell>
          <cell r="Y870">
            <v>0</v>
          </cell>
        </row>
        <row r="871">
          <cell r="D871">
            <v>0</v>
          </cell>
          <cell r="E871">
            <v>0</v>
          </cell>
          <cell r="F871">
            <v>0</v>
          </cell>
          <cell r="G871">
            <v>0</v>
          </cell>
          <cell r="H871">
            <v>0</v>
          </cell>
          <cell r="I871">
            <v>0</v>
          </cell>
          <cell r="J871">
            <v>0</v>
          </cell>
          <cell r="K871">
            <v>0</v>
          </cell>
          <cell r="L871">
            <v>0</v>
          </cell>
          <cell r="M871">
            <v>0</v>
          </cell>
          <cell r="N871">
            <v>0</v>
          </cell>
          <cell r="O871">
            <v>0</v>
          </cell>
          <cell r="P871">
            <v>0</v>
          </cell>
          <cell r="Q871">
            <v>0</v>
          </cell>
          <cell r="R871">
            <v>0</v>
          </cell>
          <cell r="S871">
            <v>0</v>
          </cell>
          <cell r="T871">
            <v>0</v>
          </cell>
          <cell r="U871">
            <v>0</v>
          </cell>
          <cell r="V871">
            <v>0</v>
          </cell>
          <cell r="W871">
            <v>0</v>
          </cell>
          <cell r="X871">
            <v>0</v>
          </cell>
          <cell r="Y871">
            <v>0</v>
          </cell>
        </row>
        <row r="872">
          <cell r="D872">
            <v>0</v>
          </cell>
          <cell r="E872">
            <v>0</v>
          </cell>
          <cell r="F872" t="str">
            <v>Служба технологических газов и жидкостей</v>
          </cell>
          <cell r="G872">
            <v>0</v>
          </cell>
          <cell r="H872">
            <v>0</v>
          </cell>
          <cell r="I872">
            <v>0</v>
          </cell>
          <cell r="J872">
            <v>0</v>
          </cell>
          <cell r="K872">
            <v>0</v>
          </cell>
          <cell r="L872">
            <v>0</v>
          </cell>
          <cell r="M872">
            <v>0</v>
          </cell>
          <cell r="N872">
            <v>0</v>
          </cell>
          <cell r="O872">
            <v>0</v>
          </cell>
          <cell r="P872">
            <v>0</v>
          </cell>
          <cell r="Q872">
            <v>0</v>
          </cell>
          <cell r="R872">
            <v>0</v>
          </cell>
          <cell r="S872">
            <v>0</v>
          </cell>
          <cell r="T872">
            <v>0</v>
          </cell>
          <cell r="U872">
            <v>0</v>
          </cell>
          <cell r="V872">
            <v>0</v>
          </cell>
          <cell r="W872">
            <v>0</v>
          </cell>
          <cell r="X872">
            <v>0</v>
          </cell>
          <cell r="Y872">
            <v>0</v>
          </cell>
        </row>
        <row r="873">
          <cell r="D873">
            <v>121910</v>
          </cell>
          <cell r="E873" t="str">
            <v>Вспомогательное сырье</v>
          </cell>
          <cell r="F873" t="str">
            <v>Служба технологических газов и жидкостей</v>
          </cell>
          <cell r="G873" t="str">
            <v>Операционная деятельность</v>
          </cell>
          <cell r="H873" t="str">
            <v>Выбытия</v>
          </cell>
          <cell r="I873">
            <v>13616247.033576448</v>
          </cell>
          <cell r="J873">
            <v>2745330.9138410976</v>
          </cell>
          <cell r="K873">
            <v>2789511.824841097</v>
          </cell>
          <cell r="L873">
            <v>19151089.772258643</v>
          </cell>
          <cell r="M873">
            <v>2154059.0247</v>
          </cell>
          <cell r="N873">
            <v>2042187.1835999999</v>
          </cell>
          <cell r="O873">
            <v>2310792.5247</v>
          </cell>
          <cell r="P873">
            <v>2920709.0485</v>
          </cell>
          <cell r="Q873">
            <v>2154059.0247</v>
          </cell>
          <cell r="R873">
            <v>2116768.4109999998</v>
          </cell>
          <cell r="S873">
            <v>4943976.6551999999</v>
          </cell>
          <cell r="T873">
            <v>2194059.0247</v>
          </cell>
          <cell r="U873">
            <v>2273501.9109999998</v>
          </cell>
          <cell r="V873">
            <v>2154059.0247</v>
          </cell>
          <cell r="W873">
            <v>8548531.2165704202</v>
          </cell>
          <cell r="X873">
            <v>8585821.8302704208</v>
          </cell>
          <cell r="Y873">
            <v>42398524.879640847</v>
          </cell>
        </row>
        <row r="874">
          <cell r="D874">
            <v>121961</v>
          </cell>
          <cell r="E874" t="str">
            <v>Ремонт и обслуживание оборудования (УСО)</v>
          </cell>
          <cell r="F874" t="str">
            <v>Служба технологических газов и жидкостей</v>
          </cell>
          <cell r="G874" t="str">
            <v>Операционная деятельность</v>
          </cell>
          <cell r="H874" t="str">
            <v>Выбытия</v>
          </cell>
          <cell r="I874">
            <v>50000</v>
          </cell>
          <cell r="J874">
            <v>50000</v>
          </cell>
          <cell r="K874">
            <v>50000</v>
          </cell>
          <cell r="L874">
            <v>150000</v>
          </cell>
          <cell r="M874">
            <v>54000</v>
          </cell>
          <cell r="N874">
            <v>254000</v>
          </cell>
          <cell r="O874">
            <v>1134000</v>
          </cell>
          <cell r="P874">
            <v>189000</v>
          </cell>
          <cell r="Q874">
            <v>254000</v>
          </cell>
          <cell r="R874">
            <v>54000</v>
          </cell>
          <cell r="S874">
            <v>54000</v>
          </cell>
          <cell r="T874">
            <v>436000</v>
          </cell>
          <cell r="U874">
            <v>1134000</v>
          </cell>
          <cell r="V874">
            <v>54000</v>
          </cell>
          <cell r="W874">
            <v>2301000</v>
          </cell>
          <cell r="X874">
            <v>54000</v>
          </cell>
          <cell r="Y874">
            <v>5972000</v>
          </cell>
        </row>
        <row r="875">
          <cell r="D875">
            <v>121962</v>
          </cell>
          <cell r="E875" t="str">
            <v>Ремонт и обслуживание оборудования (МЗ)</v>
          </cell>
          <cell r="F875" t="str">
            <v>Служба технологических газов и жидкостей</v>
          </cell>
          <cell r="G875" t="str">
            <v>Операционная деятельность</v>
          </cell>
          <cell r="H875" t="str">
            <v>Выбытия</v>
          </cell>
          <cell r="I875">
            <v>16512796.495249998</v>
          </cell>
          <cell r="J875">
            <v>7489948.8459999999</v>
          </cell>
          <cell r="K875">
            <v>1437877.3580000002</v>
          </cell>
          <cell r="L875">
            <v>25440622.699249998</v>
          </cell>
          <cell r="M875">
            <v>89330.16</v>
          </cell>
          <cell r="N875">
            <v>4394827.4960000003</v>
          </cell>
          <cell r="O875">
            <v>10356843.039999999</v>
          </cell>
          <cell r="P875">
            <v>5243130.16</v>
          </cell>
          <cell r="Q875">
            <v>3390827.4960000003</v>
          </cell>
          <cell r="R875">
            <v>1264454.4799999997</v>
          </cell>
          <cell r="S875">
            <v>74330.16</v>
          </cell>
          <cell r="T875">
            <v>4394827.4960000003</v>
          </cell>
          <cell r="U875">
            <v>714330.16</v>
          </cell>
          <cell r="V875">
            <v>1802330.16</v>
          </cell>
          <cell r="W875">
            <v>3390827.4960000003</v>
          </cell>
          <cell r="X875">
            <v>214330.16</v>
          </cell>
          <cell r="Y875">
            <v>35330388.463999994</v>
          </cell>
        </row>
        <row r="876">
          <cell r="D876">
            <v>121963</v>
          </cell>
          <cell r="E876" t="str">
            <v>Ремонт и обслуживание инженерных сетей (УСО)</v>
          </cell>
          <cell r="F876" t="str">
            <v>Служба технологических газов и жидкостей</v>
          </cell>
          <cell r="G876" t="str">
            <v>Операционная деятельность</v>
          </cell>
          <cell r="H876" t="str">
            <v>Выбытия</v>
          </cell>
          <cell r="I876">
            <v>350000</v>
          </cell>
          <cell r="J876">
            <v>180000</v>
          </cell>
          <cell r="K876">
            <v>0</v>
          </cell>
          <cell r="L876">
            <v>530000</v>
          </cell>
          <cell r="M876">
            <v>0</v>
          </cell>
          <cell r="N876">
            <v>517000</v>
          </cell>
          <cell r="O876">
            <v>0</v>
          </cell>
          <cell r="P876">
            <v>0</v>
          </cell>
          <cell r="Q876">
            <v>517000</v>
          </cell>
          <cell r="R876">
            <v>0</v>
          </cell>
          <cell r="S876">
            <v>0</v>
          </cell>
          <cell r="T876">
            <v>517000</v>
          </cell>
          <cell r="U876">
            <v>0</v>
          </cell>
          <cell r="V876">
            <v>0</v>
          </cell>
          <cell r="W876">
            <v>836038.41518600495</v>
          </cell>
          <cell r="X876">
            <v>319038.415186005</v>
          </cell>
          <cell r="Y876">
            <v>2706076.8303720099</v>
          </cell>
        </row>
        <row r="877">
          <cell r="D877">
            <v>12198001</v>
          </cell>
          <cell r="E877" t="str">
            <v>Инструмент</v>
          </cell>
          <cell r="F877" t="str">
            <v>Служба технологических газов и жидкостей</v>
          </cell>
          <cell r="G877" t="str">
            <v>Операционная деятельность</v>
          </cell>
          <cell r="H877" t="str">
            <v>Выбытия</v>
          </cell>
          <cell r="I877">
            <v>262638.71999999997</v>
          </cell>
          <cell r="J877">
            <v>0</v>
          </cell>
          <cell r="K877">
            <v>0</v>
          </cell>
          <cell r="L877">
            <v>262638.71999999997</v>
          </cell>
          <cell r="M877">
            <v>0</v>
          </cell>
          <cell r="N877">
            <v>0</v>
          </cell>
          <cell r="O877">
            <v>0</v>
          </cell>
          <cell r="P877">
            <v>515832</v>
          </cell>
          <cell r="Q877">
            <v>0</v>
          </cell>
          <cell r="R877">
            <v>0</v>
          </cell>
          <cell r="S877">
            <v>0</v>
          </cell>
          <cell r="T877">
            <v>0</v>
          </cell>
          <cell r="U877">
            <v>0</v>
          </cell>
          <cell r="V877">
            <v>0</v>
          </cell>
          <cell r="W877">
            <v>0</v>
          </cell>
          <cell r="X877">
            <v>0</v>
          </cell>
          <cell r="Y877">
            <v>515832</v>
          </cell>
        </row>
        <row r="878">
          <cell r="D878">
            <v>12198014</v>
          </cell>
          <cell r="E878" t="str">
            <v>Прочие услуги производственного характера (ОПР)</v>
          </cell>
          <cell r="F878" t="str">
            <v>Служба технологических газов и жидкостей</v>
          </cell>
          <cell r="G878" t="str">
            <v>Операционная деятельность</v>
          </cell>
          <cell r="H878" t="str">
            <v>Выбытия</v>
          </cell>
          <cell r="I878">
            <v>1530</v>
          </cell>
          <cell r="J878">
            <v>0</v>
          </cell>
          <cell r="K878">
            <v>8500</v>
          </cell>
          <cell r="L878">
            <v>10030</v>
          </cell>
          <cell r="M878">
            <v>0</v>
          </cell>
          <cell r="N878">
            <v>0</v>
          </cell>
          <cell r="O878">
            <v>8500</v>
          </cell>
          <cell r="P878">
            <v>0</v>
          </cell>
          <cell r="Q878">
            <v>0</v>
          </cell>
          <cell r="R878">
            <v>8500</v>
          </cell>
          <cell r="S878">
            <v>0</v>
          </cell>
          <cell r="T878">
            <v>0</v>
          </cell>
          <cell r="U878">
            <v>8500</v>
          </cell>
          <cell r="V878">
            <v>0</v>
          </cell>
          <cell r="W878">
            <v>0</v>
          </cell>
          <cell r="X878">
            <v>8500</v>
          </cell>
          <cell r="Y878">
            <v>34000</v>
          </cell>
        </row>
        <row r="879">
          <cell r="D879">
            <v>401</v>
          </cell>
          <cell r="E879" t="str">
            <v>Командировочные расходы</v>
          </cell>
          <cell r="F879" t="str">
            <v>Служба технологических газов и жидкостей</v>
          </cell>
          <cell r="G879" t="str">
            <v>Операционная деятельность</v>
          </cell>
          <cell r="H879" t="str">
            <v>Выбытия</v>
          </cell>
          <cell r="I879">
            <v>0</v>
          </cell>
          <cell r="J879">
            <v>0</v>
          </cell>
          <cell r="K879">
            <v>0</v>
          </cell>
          <cell r="L879">
            <v>0</v>
          </cell>
          <cell r="M879">
            <v>0</v>
          </cell>
          <cell r="N879">
            <v>0</v>
          </cell>
          <cell r="O879">
            <v>0</v>
          </cell>
          <cell r="P879">
            <v>71000</v>
          </cell>
          <cell r="Q879">
            <v>0</v>
          </cell>
          <cell r="R879">
            <v>37000</v>
          </cell>
          <cell r="S879">
            <v>0</v>
          </cell>
          <cell r="T879">
            <v>0</v>
          </cell>
          <cell r="U879">
            <v>37000</v>
          </cell>
          <cell r="V879">
            <v>0</v>
          </cell>
          <cell r="W879">
            <v>0</v>
          </cell>
          <cell r="X879">
            <v>0</v>
          </cell>
          <cell r="Y879">
            <v>145000</v>
          </cell>
        </row>
        <row r="880">
          <cell r="D880">
            <v>221226</v>
          </cell>
          <cell r="E880" t="str">
            <v>Прочее вспомогательное производственное оборудование</v>
          </cell>
          <cell r="F880" t="str">
            <v>Служба технологических газов и жидкостей</v>
          </cell>
          <cell r="G880" t="str">
            <v>Инвестиционная деятельность</v>
          </cell>
          <cell r="H880" t="str">
            <v>Выбытия</v>
          </cell>
          <cell r="I880">
            <v>389700</v>
          </cell>
          <cell r="J880">
            <v>11135512.5</v>
          </cell>
          <cell r="K880">
            <v>100300</v>
          </cell>
          <cell r="L880">
            <v>11625512.5</v>
          </cell>
          <cell r="M880">
            <v>0</v>
          </cell>
          <cell r="N880">
            <v>2628000</v>
          </cell>
          <cell r="O880">
            <v>20017500</v>
          </cell>
          <cell r="P880">
            <v>483800</v>
          </cell>
          <cell r="Q880">
            <v>30033359.999999996</v>
          </cell>
          <cell r="R880">
            <v>2908500</v>
          </cell>
          <cell r="S880">
            <v>4623240</v>
          </cell>
          <cell r="T880">
            <v>0</v>
          </cell>
          <cell r="U880">
            <v>17500</v>
          </cell>
          <cell r="V880">
            <v>0</v>
          </cell>
          <cell r="W880">
            <v>0</v>
          </cell>
          <cell r="X880">
            <v>17500</v>
          </cell>
          <cell r="Y880">
            <v>60729400</v>
          </cell>
        </row>
        <row r="881">
          <cell r="D881">
            <v>0</v>
          </cell>
          <cell r="E881">
            <v>0</v>
          </cell>
          <cell r="F881">
            <v>0</v>
          </cell>
          <cell r="G881">
            <v>0</v>
          </cell>
          <cell r="H881">
            <v>0</v>
          </cell>
          <cell r="I881">
            <v>0</v>
          </cell>
          <cell r="J881">
            <v>0</v>
          </cell>
          <cell r="K881">
            <v>0</v>
          </cell>
          <cell r="L881">
            <v>0</v>
          </cell>
          <cell r="M881">
            <v>0</v>
          </cell>
          <cell r="N881">
            <v>0</v>
          </cell>
          <cell r="O881">
            <v>0</v>
          </cell>
          <cell r="P881">
            <v>0</v>
          </cell>
          <cell r="Q881">
            <v>0</v>
          </cell>
          <cell r="R881">
            <v>0</v>
          </cell>
          <cell r="S881">
            <v>0</v>
          </cell>
          <cell r="T881">
            <v>0</v>
          </cell>
          <cell r="U881">
            <v>0</v>
          </cell>
          <cell r="V881">
            <v>0</v>
          </cell>
          <cell r="W881">
            <v>0</v>
          </cell>
          <cell r="X881">
            <v>0</v>
          </cell>
          <cell r="Y881">
            <v>0</v>
          </cell>
        </row>
        <row r="882">
          <cell r="D882">
            <v>0</v>
          </cell>
          <cell r="E882">
            <v>0</v>
          </cell>
          <cell r="F882">
            <v>0</v>
          </cell>
          <cell r="G882">
            <v>0</v>
          </cell>
          <cell r="H882">
            <v>0</v>
          </cell>
          <cell r="I882">
            <v>0</v>
          </cell>
          <cell r="J882">
            <v>0</v>
          </cell>
          <cell r="K882">
            <v>0</v>
          </cell>
          <cell r="L882">
            <v>0</v>
          </cell>
          <cell r="M882">
            <v>0</v>
          </cell>
          <cell r="N882">
            <v>0</v>
          </cell>
          <cell r="O882">
            <v>0</v>
          </cell>
          <cell r="P882">
            <v>0</v>
          </cell>
          <cell r="Q882">
            <v>0</v>
          </cell>
          <cell r="R882">
            <v>0</v>
          </cell>
          <cell r="S882">
            <v>0</v>
          </cell>
          <cell r="T882">
            <v>0</v>
          </cell>
          <cell r="U882">
            <v>0</v>
          </cell>
          <cell r="V882">
            <v>0</v>
          </cell>
          <cell r="W882">
            <v>0</v>
          </cell>
          <cell r="X882">
            <v>0</v>
          </cell>
          <cell r="Y882">
            <v>0</v>
          </cell>
        </row>
        <row r="883">
          <cell r="D883">
            <v>0</v>
          </cell>
          <cell r="E883">
            <v>0</v>
          </cell>
          <cell r="F883">
            <v>0</v>
          </cell>
          <cell r="G883">
            <v>0</v>
          </cell>
          <cell r="H883">
            <v>0</v>
          </cell>
          <cell r="I883">
            <v>0</v>
          </cell>
          <cell r="J883">
            <v>0</v>
          </cell>
          <cell r="K883">
            <v>0</v>
          </cell>
          <cell r="L883">
            <v>0</v>
          </cell>
          <cell r="M883">
            <v>0</v>
          </cell>
          <cell r="N883">
            <v>0</v>
          </cell>
          <cell r="O883">
            <v>0</v>
          </cell>
          <cell r="P883">
            <v>0</v>
          </cell>
          <cell r="Q883">
            <v>0</v>
          </cell>
          <cell r="R883">
            <v>0</v>
          </cell>
          <cell r="S883">
            <v>0</v>
          </cell>
          <cell r="T883">
            <v>0</v>
          </cell>
          <cell r="U883">
            <v>0</v>
          </cell>
          <cell r="V883">
            <v>0</v>
          </cell>
          <cell r="W883">
            <v>0</v>
          </cell>
          <cell r="X883">
            <v>0</v>
          </cell>
          <cell r="Y883">
            <v>0</v>
          </cell>
        </row>
        <row r="884">
          <cell r="D884">
            <v>0</v>
          </cell>
          <cell r="E884">
            <v>0</v>
          </cell>
          <cell r="F884">
            <v>0</v>
          </cell>
          <cell r="G884">
            <v>0</v>
          </cell>
          <cell r="H884">
            <v>0</v>
          </cell>
          <cell r="I884">
            <v>0</v>
          </cell>
          <cell r="J884">
            <v>0</v>
          </cell>
          <cell r="K884">
            <v>0</v>
          </cell>
          <cell r="L884">
            <v>0</v>
          </cell>
          <cell r="M884">
            <v>0</v>
          </cell>
          <cell r="N884">
            <v>0</v>
          </cell>
          <cell r="O884">
            <v>0</v>
          </cell>
          <cell r="P884">
            <v>0</v>
          </cell>
          <cell r="Q884">
            <v>0</v>
          </cell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>
            <v>0</v>
          </cell>
          <cell r="W884">
            <v>0</v>
          </cell>
          <cell r="X884">
            <v>0</v>
          </cell>
          <cell r="Y884">
            <v>0</v>
          </cell>
        </row>
        <row r="885">
          <cell r="D885">
            <v>0</v>
          </cell>
          <cell r="E885">
            <v>0</v>
          </cell>
          <cell r="F885">
            <v>0</v>
          </cell>
          <cell r="G885">
            <v>0</v>
          </cell>
          <cell r="H885">
            <v>0</v>
          </cell>
          <cell r="I885">
            <v>0</v>
          </cell>
          <cell r="J885">
            <v>0</v>
          </cell>
          <cell r="K885">
            <v>0</v>
          </cell>
          <cell r="L885">
            <v>0</v>
          </cell>
          <cell r="M885">
            <v>0</v>
          </cell>
          <cell r="N885">
            <v>0</v>
          </cell>
          <cell r="O885">
            <v>0</v>
          </cell>
          <cell r="P885">
            <v>0</v>
          </cell>
          <cell r="Q885">
            <v>0</v>
          </cell>
          <cell r="R885">
            <v>0</v>
          </cell>
          <cell r="S885">
            <v>0</v>
          </cell>
          <cell r="T885">
            <v>0</v>
          </cell>
          <cell r="U885">
            <v>0</v>
          </cell>
          <cell r="V885">
            <v>0</v>
          </cell>
          <cell r="W885">
            <v>0</v>
          </cell>
          <cell r="X885">
            <v>0</v>
          </cell>
          <cell r="Y885">
            <v>0</v>
          </cell>
        </row>
        <row r="886">
          <cell r="D886">
            <v>0</v>
          </cell>
          <cell r="E886">
            <v>0</v>
          </cell>
          <cell r="F886">
            <v>0</v>
          </cell>
          <cell r="G886">
            <v>0</v>
          </cell>
          <cell r="H886">
            <v>0</v>
          </cell>
          <cell r="I886">
            <v>0</v>
          </cell>
          <cell r="J886">
            <v>0</v>
          </cell>
          <cell r="K886">
            <v>0</v>
          </cell>
          <cell r="L886">
            <v>0</v>
          </cell>
          <cell r="M886">
            <v>0</v>
          </cell>
          <cell r="N886">
            <v>0</v>
          </cell>
          <cell r="O886">
            <v>0</v>
          </cell>
          <cell r="P886">
            <v>0</v>
          </cell>
          <cell r="Q886">
            <v>0</v>
          </cell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V886">
            <v>0</v>
          </cell>
          <cell r="W886">
            <v>0</v>
          </cell>
          <cell r="X886">
            <v>0</v>
          </cell>
          <cell r="Y886">
            <v>0</v>
          </cell>
        </row>
        <row r="887">
          <cell r="D887">
            <v>0</v>
          </cell>
          <cell r="E887">
            <v>0</v>
          </cell>
          <cell r="F887">
            <v>0</v>
          </cell>
          <cell r="G887">
            <v>0</v>
          </cell>
          <cell r="H887">
            <v>0</v>
          </cell>
          <cell r="I887">
            <v>0</v>
          </cell>
          <cell r="J887">
            <v>0</v>
          </cell>
          <cell r="K887">
            <v>0</v>
          </cell>
          <cell r="L887">
            <v>0</v>
          </cell>
          <cell r="M887">
            <v>0</v>
          </cell>
          <cell r="N887">
            <v>0</v>
          </cell>
          <cell r="O887">
            <v>0</v>
          </cell>
          <cell r="P887">
            <v>0</v>
          </cell>
          <cell r="Q887">
            <v>0</v>
          </cell>
          <cell r="R887">
            <v>0</v>
          </cell>
          <cell r="S887">
            <v>0</v>
          </cell>
          <cell r="T887">
            <v>0</v>
          </cell>
          <cell r="U887">
            <v>0</v>
          </cell>
          <cell r="V887">
            <v>0</v>
          </cell>
          <cell r="W887">
            <v>0</v>
          </cell>
          <cell r="X887">
            <v>0</v>
          </cell>
          <cell r="Y887">
            <v>0</v>
          </cell>
        </row>
        <row r="888">
          <cell r="D888">
            <v>0</v>
          </cell>
          <cell r="E888">
            <v>0</v>
          </cell>
          <cell r="F888">
            <v>0</v>
          </cell>
          <cell r="G888">
            <v>0</v>
          </cell>
          <cell r="H888">
            <v>0</v>
          </cell>
          <cell r="I888">
            <v>0</v>
          </cell>
          <cell r="J888">
            <v>0</v>
          </cell>
          <cell r="K888">
            <v>0</v>
          </cell>
          <cell r="L888">
            <v>0</v>
          </cell>
          <cell r="M888">
            <v>0</v>
          </cell>
          <cell r="N888">
            <v>0</v>
          </cell>
          <cell r="O888">
            <v>0</v>
          </cell>
          <cell r="P888">
            <v>0</v>
          </cell>
          <cell r="Q888">
            <v>0</v>
          </cell>
          <cell r="R888">
            <v>0</v>
          </cell>
          <cell r="S888">
            <v>0</v>
          </cell>
          <cell r="T888">
            <v>0</v>
          </cell>
          <cell r="U888">
            <v>0</v>
          </cell>
          <cell r="V888">
            <v>0</v>
          </cell>
          <cell r="W888">
            <v>0</v>
          </cell>
          <cell r="X888">
            <v>0</v>
          </cell>
          <cell r="Y888">
            <v>0</v>
          </cell>
        </row>
        <row r="889">
          <cell r="D889">
            <v>0</v>
          </cell>
          <cell r="E889">
            <v>0</v>
          </cell>
          <cell r="F889">
            <v>0</v>
          </cell>
          <cell r="G889">
            <v>0</v>
          </cell>
          <cell r="H889">
            <v>0</v>
          </cell>
          <cell r="I889">
            <v>0</v>
          </cell>
          <cell r="J889">
            <v>0</v>
          </cell>
          <cell r="K889">
            <v>0</v>
          </cell>
          <cell r="L889">
            <v>0</v>
          </cell>
          <cell r="M889">
            <v>0</v>
          </cell>
          <cell r="N889">
            <v>0</v>
          </cell>
          <cell r="O889">
            <v>0</v>
          </cell>
          <cell r="P889">
            <v>0</v>
          </cell>
          <cell r="Q889">
            <v>0</v>
          </cell>
          <cell r="R889">
            <v>0</v>
          </cell>
          <cell r="S889">
            <v>0</v>
          </cell>
          <cell r="T889">
            <v>0</v>
          </cell>
          <cell r="U889">
            <v>0</v>
          </cell>
          <cell r="V889">
            <v>0</v>
          </cell>
          <cell r="W889">
            <v>0</v>
          </cell>
          <cell r="X889">
            <v>0</v>
          </cell>
          <cell r="Y889">
            <v>0</v>
          </cell>
        </row>
        <row r="890">
          <cell r="D890">
            <v>0</v>
          </cell>
          <cell r="E890">
            <v>0</v>
          </cell>
          <cell r="F890">
            <v>0</v>
          </cell>
          <cell r="G890">
            <v>0</v>
          </cell>
          <cell r="H890">
            <v>0</v>
          </cell>
          <cell r="I890">
            <v>0</v>
          </cell>
          <cell r="J890">
            <v>0</v>
          </cell>
          <cell r="K890">
            <v>0</v>
          </cell>
          <cell r="L890">
            <v>0</v>
          </cell>
          <cell r="M890">
            <v>0</v>
          </cell>
          <cell r="N890">
            <v>0</v>
          </cell>
          <cell r="O890">
            <v>0</v>
          </cell>
          <cell r="P890">
            <v>0</v>
          </cell>
          <cell r="Q890">
            <v>0</v>
          </cell>
          <cell r="R890">
            <v>0</v>
          </cell>
          <cell r="S890">
            <v>0</v>
          </cell>
          <cell r="T890">
            <v>0</v>
          </cell>
          <cell r="U890">
            <v>0</v>
          </cell>
          <cell r="V890">
            <v>0</v>
          </cell>
          <cell r="W890">
            <v>0</v>
          </cell>
          <cell r="X890">
            <v>0</v>
          </cell>
          <cell r="Y890">
            <v>0</v>
          </cell>
        </row>
        <row r="891">
          <cell r="D891">
            <v>0</v>
          </cell>
          <cell r="E891">
            <v>0</v>
          </cell>
          <cell r="F891">
            <v>0</v>
          </cell>
          <cell r="G891">
            <v>0</v>
          </cell>
          <cell r="H891">
            <v>0</v>
          </cell>
          <cell r="I891">
            <v>0</v>
          </cell>
          <cell r="J891">
            <v>0</v>
          </cell>
          <cell r="K891">
            <v>0</v>
          </cell>
          <cell r="L891">
            <v>0</v>
          </cell>
          <cell r="M891">
            <v>0</v>
          </cell>
          <cell r="N891">
            <v>0</v>
          </cell>
          <cell r="O891">
            <v>0</v>
          </cell>
          <cell r="P891">
            <v>0</v>
          </cell>
          <cell r="Q891">
            <v>0</v>
          </cell>
          <cell r="R891">
            <v>0</v>
          </cell>
          <cell r="S891">
            <v>0</v>
          </cell>
          <cell r="T891">
            <v>0</v>
          </cell>
          <cell r="U891">
            <v>0</v>
          </cell>
          <cell r="V891">
            <v>0</v>
          </cell>
          <cell r="W891">
            <v>0</v>
          </cell>
          <cell r="X891">
            <v>0</v>
          </cell>
          <cell r="Y891">
            <v>0</v>
          </cell>
        </row>
        <row r="892">
          <cell r="D892">
            <v>0</v>
          </cell>
          <cell r="E892">
            <v>0</v>
          </cell>
          <cell r="F892">
            <v>0</v>
          </cell>
          <cell r="G892">
            <v>0</v>
          </cell>
          <cell r="H892">
            <v>0</v>
          </cell>
          <cell r="I892">
            <v>0</v>
          </cell>
          <cell r="J892">
            <v>0</v>
          </cell>
          <cell r="K892">
            <v>0</v>
          </cell>
          <cell r="L892">
            <v>0</v>
          </cell>
          <cell r="M892">
            <v>0</v>
          </cell>
          <cell r="N892">
            <v>0</v>
          </cell>
          <cell r="O892">
            <v>0</v>
          </cell>
          <cell r="P892">
            <v>0</v>
          </cell>
          <cell r="Q892">
            <v>0</v>
          </cell>
          <cell r="R892">
            <v>0</v>
          </cell>
          <cell r="S892">
            <v>0</v>
          </cell>
          <cell r="T892">
            <v>0</v>
          </cell>
          <cell r="U892">
            <v>0</v>
          </cell>
          <cell r="V892">
            <v>0</v>
          </cell>
          <cell r="W892">
            <v>0</v>
          </cell>
          <cell r="X892">
            <v>0</v>
          </cell>
          <cell r="Y892">
            <v>0</v>
          </cell>
        </row>
        <row r="893">
          <cell r="D893">
            <v>0</v>
          </cell>
          <cell r="E893">
            <v>0</v>
          </cell>
          <cell r="F893">
            <v>0</v>
          </cell>
          <cell r="G893">
            <v>0</v>
          </cell>
          <cell r="H893">
            <v>0</v>
          </cell>
          <cell r="I893">
            <v>0</v>
          </cell>
          <cell r="J893">
            <v>0</v>
          </cell>
          <cell r="K893">
            <v>0</v>
          </cell>
          <cell r="L893">
            <v>0</v>
          </cell>
          <cell r="M893">
            <v>0</v>
          </cell>
          <cell r="N893">
            <v>0</v>
          </cell>
          <cell r="O893">
            <v>0</v>
          </cell>
          <cell r="P893">
            <v>0</v>
          </cell>
          <cell r="Q893">
            <v>0</v>
          </cell>
          <cell r="R893">
            <v>0</v>
          </cell>
          <cell r="S893">
            <v>0</v>
          </cell>
          <cell r="T893">
            <v>0</v>
          </cell>
          <cell r="U893">
            <v>0</v>
          </cell>
          <cell r="V893">
            <v>0</v>
          </cell>
          <cell r="W893">
            <v>0</v>
          </cell>
          <cell r="X893">
            <v>0</v>
          </cell>
          <cell r="Y893">
            <v>0</v>
          </cell>
        </row>
        <row r="894">
          <cell r="D894">
            <v>20102</v>
          </cell>
          <cell r="E894" t="str">
            <v>Вспомогательные материалы</v>
          </cell>
          <cell r="F894" t="str">
            <v>Служба технологических газов и жидкостей</v>
          </cell>
          <cell r="G894" t="str">
            <v>Операционная деятельность</v>
          </cell>
          <cell r="H894" t="str">
            <v>Выбытия</v>
          </cell>
          <cell r="I894">
            <v>17730111.744826451</v>
          </cell>
          <cell r="J894">
            <v>2766590.3838410978</v>
          </cell>
          <cell r="K894">
            <v>2810771.2948410972</v>
          </cell>
          <cell r="L894">
            <v>23307473.423508644</v>
          </cell>
          <cell r="M894">
            <v>2171159.0247</v>
          </cell>
          <cell r="N894">
            <v>2548287.1836000001</v>
          </cell>
          <cell r="O894">
            <v>2312892.5247</v>
          </cell>
          <cell r="P894">
            <v>8091609.0484999996</v>
          </cell>
          <cell r="Q894">
            <v>2156159.0247</v>
          </cell>
          <cell r="R894">
            <v>2133868.4109999998</v>
          </cell>
          <cell r="S894">
            <v>4946076.6551999999</v>
          </cell>
          <cell r="T894">
            <v>2700159.0247</v>
          </cell>
          <cell r="U894">
            <v>2290601.9109999998</v>
          </cell>
          <cell r="V894">
            <v>3884159.0247</v>
          </cell>
          <cell r="W894">
            <v>8550631.2165704202</v>
          </cell>
          <cell r="X894">
            <v>8602921.8302704208</v>
          </cell>
          <cell r="Y894">
            <v>50388524.879640847</v>
          </cell>
        </row>
        <row r="895">
          <cell r="D895">
            <v>20199</v>
          </cell>
          <cell r="E895" t="str">
            <v>Прочие материальные затраты</v>
          </cell>
          <cell r="F895" t="str">
            <v>Служба технологических газов и жидкостей</v>
          </cell>
          <cell r="G895" t="str">
            <v>Операционная деятельность</v>
          </cell>
          <cell r="H895" t="str">
            <v>Выбытия</v>
          </cell>
          <cell r="I895">
            <v>12661570.503999997</v>
          </cell>
          <cell r="J895">
            <v>7468689.3760000002</v>
          </cell>
          <cell r="K895">
            <v>1416617.8880000003</v>
          </cell>
          <cell r="L895">
            <v>21546877.767999995</v>
          </cell>
          <cell r="M895">
            <v>72230.16</v>
          </cell>
          <cell r="N895">
            <v>3888727.4960000003</v>
          </cell>
          <cell r="O895">
            <v>10354743.039999999</v>
          </cell>
          <cell r="P895">
            <v>588062.16</v>
          </cell>
          <cell r="Q895">
            <v>3388727.4960000003</v>
          </cell>
          <cell r="R895">
            <v>1247354.4799999997</v>
          </cell>
          <cell r="S895">
            <v>72230.16</v>
          </cell>
          <cell r="T895">
            <v>3888727.4960000003</v>
          </cell>
          <cell r="U895">
            <v>697230.16</v>
          </cell>
          <cell r="V895">
            <v>72230.16</v>
          </cell>
          <cell r="W895">
            <v>3388727.4960000003</v>
          </cell>
          <cell r="X895">
            <v>197230.16</v>
          </cell>
          <cell r="Y895">
            <v>27856220.463999998</v>
          </cell>
        </row>
        <row r="896">
          <cell r="D896">
            <v>20201</v>
          </cell>
          <cell r="E896" t="str">
            <v>Услуги подрядчиков по обслуживанию и ремонту оборудования</v>
          </cell>
          <cell r="F896" t="str">
            <v>Служба технологических газов и жидкостей</v>
          </cell>
          <cell r="G896" t="str">
            <v>Операционная деятельность</v>
          </cell>
          <cell r="H896" t="str">
            <v>Выбытия</v>
          </cell>
          <cell r="I896">
            <v>400000</v>
          </cell>
          <cell r="J896">
            <v>230000</v>
          </cell>
          <cell r="K896">
            <v>50000</v>
          </cell>
          <cell r="L896">
            <v>680000</v>
          </cell>
          <cell r="M896">
            <v>54000</v>
          </cell>
          <cell r="N896">
            <v>771000</v>
          </cell>
          <cell r="O896">
            <v>1134000</v>
          </cell>
          <cell r="P896">
            <v>189000</v>
          </cell>
          <cell r="Q896">
            <v>771000</v>
          </cell>
          <cell r="R896">
            <v>54000</v>
          </cell>
          <cell r="S896">
            <v>54000</v>
          </cell>
          <cell r="T896">
            <v>953000</v>
          </cell>
          <cell r="U896">
            <v>1134000</v>
          </cell>
          <cell r="V896">
            <v>54000</v>
          </cell>
          <cell r="W896">
            <v>3137038.4151860052</v>
          </cell>
          <cell r="X896">
            <v>373038.415186005</v>
          </cell>
          <cell r="Y896">
            <v>8678076.8303720094</v>
          </cell>
        </row>
        <row r="897">
          <cell r="D897">
            <v>20299</v>
          </cell>
          <cell r="E897" t="str">
            <v>Прочие услуги производственного характера</v>
          </cell>
          <cell r="F897" t="str">
            <v>Служба технологических газов и жидкостей</v>
          </cell>
          <cell r="G897" t="str">
            <v>Операционная деятельность</v>
          </cell>
          <cell r="H897" t="str">
            <v>Выбытия</v>
          </cell>
          <cell r="I897">
            <v>1530</v>
          </cell>
          <cell r="J897">
            <v>0</v>
          </cell>
          <cell r="K897">
            <v>8500</v>
          </cell>
          <cell r="L897">
            <v>10030</v>
          </cell>
          <cell r="M897">
            <v>0</v>
          </cell>
          <cell r="N897">
            <v>0</v>
          </cell>
          <cell r="O897">
            <v>8500</v>
          </cell>
          <cell r="P897">
            <v>0</v>
          </cell>
          <cell r="Q897">
            <v>0</v>
          </cell>
          <cell r="R897">
            <v>8500</v>
          </cell>
          <cell r="S897">
            <v>0</v>
          </cell>
          <cell r="T897">
            <v>0</v>
          </cell>
          <cell r="U897">
            <v>8500</v>
          </cell>
          <cell r="V897">
            <v>0</v>
          </cell>
          <cell r="W897">
            <v>0</v>
          </cell>
          <cell r="X897">
            <v>8500</v>
          </cell>
          <cell r="Y897">
            <v>34000</v>
          </cell>
        </row>
        <row r="898">
          <cell r="D898">
            <v>20601</v>
          </cell>
          <cell r="E898" t="str">
            <v>Командировочные расходы</v>
          </cell>
          <cell r="F898" t="str">
            <v>Служба технологических газов и жидкостей</v>
          </cell>
          <cell r="G898" t="str">
            <v>Операционная деятельность</v>
          </cell>
          <cell r="H898" t="str">
            <v>Выбытия</v>
          </cell>
          <cell r="I898">
            <v>0</v>
          </cell>
          <cell r="J898">
            <v>0</v>
          </cell>
          <cell r="K898">
            <v>0</v>
          </cell>
          <cell r="L898">
            <v>0</v>
          </cell>
          <cell r="M898">
            <v>0</v>
          </cell>
          <cell r="N898">
            <v>0</v>
          </cell>
          <cell r="O898">
            <v>0</v>
          </cell>
          <cell r="P898">
            <v>71000</v>
          </cell>
          <cell r="Q898">
            <v>0</v>
          </cell>
          <cell r="R898">
            <v>37000</v>
          </cell>
          <cell r="S898">
            <v>0</v>
          </cell>
          <cell r="T898">
            <v>0</v>
          </cell>
          <cell r="U898">
            <v>37000</v>
          </cell>
          <cell r="V898">
            <v>0</v>
          </cell>
          <cell r="W898">
            <v>0</v>
          </cell>
          <cell r="X898">
            <v>0</v>
          </cell>
          <cell r="Y898">
            <v>145000</v>
          </cell>
        </row>
        <row r="899">
          <cell r="D899">
            <v>50102</v>
          </cell>
          <cell r="E899" t="str">
            <v>Вспомогательное оборудование</v>
          </cell>
          <cell r="F899" t="str">
            <v>Служба технологических газов и жидкостей</v>
          </cell>
          <cell r="G899" t="str">
            <v>Инвестиционная деятельность</v>
          </cell>
          <cell r="H899" t="str">
            <v>Выбытия</v>
          </cell>
          <cell r="I899">
            <v>389700</v>
          </cell>
          <cell r="J899">
            <v>11135512.5</v>
          </cell>
          <cell r="K899">
            <v>100300</v>
          </cell>
          <cell r="L899">
            <v>11625512.5</v>
          </cell>
          <cell r="M899">
            <v>0</v>
          </cell>
          <cell r="N899">
            <v>2628000</v>
          </cell>
          <cell r="O899">
            <v>20017500</v>
          </cell>
          <cell r="P899">
            <v>483800</v>
          </cell>
          <cell r="Q899">
            <v>30033359.999999996</v>
          </cell>
          <cell r="R899">
            <v>2908500</v>
          </cell>
          <cell r="S899">
            <v>4623240</v>
          </cell>
          <cell r="T899">
            <v>0</v>
          </cell>
          <cell r="U899">
            <v>17500</v>
          </cell>
          <cell r="V899">
            <v>0</v>
          </cell>
          <cell r="W899">
            <v>0</v>
          </cell>
          <cell r="X899">
            <v>17500</v>
          </cell>
          <cell r="Y899">
            <v>60729400</v>
          </cell>
        </row>
        <row r="900">
          <cell r="D900">
            <v>0</v>
          </cell>
          <cell r="E900">
            <v>0</v>
          </cell>
          <cell r="F900">
            <v>0</v>
          </cell>
          <cell r="G900">
            <v>0</v>
          </cell>
          <cell r="H900">
            <v>0</v>
          </cell>
          <cell r="I900">
            <v>0</v>
          </cell>
          <cell r="J900">
            <v>0</v>
          </cell>
          <cell r="K900">
            <v>0</v>
          </cell>
          <cell r="L900">
            <v>0</v>
          </cell>
          <cell r="M900">
            <v>0</v>
          </cell>
          <cell r="N900">
            <v>0</v>
          </cell>
          <cell r="O900">
            <v>0</v>
          </cell>
          <cell r="P900">
            <v>0</v>
          </cell>
          <cell r="Q900">
            <v>0</v>
          </cell>
          <cell r="R900">
            <v>0</v>
          </cell>
          <cell r="S900">
            <v>0</v>
          </cell>
          <cell r="T900">
            <v>0</v>
          </cell>
          <cell r="U900">
            <v>0</v>
          </cell>
          <cell r="V900">
            <v>0</v>
          </cell>
          <cell r="W900">
            <v>0</v>
          </cell>
          <cell r="X900">
            <v>0</v>
          </cell>
          <cell r="Y900">
            <v>0</v>
          </cell>
        </row>
        <row r="901">
          <cell r="D901">
            <v>0</v>
          </cell>
          <cell r="E901">
            <v>0</v>
          </cell>
          <cell r="F901">
            <v>0</v>
          </cell>
          <cell r="G901">
            <v>0</v>
          </cell>
          <cell r="H901">
            <v>0</v>
          </cell>
          <cell r="I901">
            <v>0</v>
          </cell>
          <cell r="J901">
            <v>0</v>
          </cell>
          <cell r="K901">
            <v>0</v>
          </cell>
          <cell r="L901">
            <v>0</v>
          </cell>
          <cell r="M901">
            <v>0</v>
          </cell>
          <cell r="N901">
            <v>0</v>
          </cell>
          <cell r="O901">
            <v>0</v>
          </cell>
          <cell r="P901">
            <v>0</v>
          </cell>
          <cell r="Q901">
            <v>0</v>
          </cell>
          <cell r="R901">
            <v>0</v>
          </cell>
          <cell r="S901">
            <v>0</v>
          </cell>
          <cell r="T901">
            <v>0</v>
          </cell>
          <cell r="U901">
            <v>0</v>
          </cell>
          <cell r="V901">
            <v>0</v>
          </cell>
          <cell r="W901">
            <v>0</v>
          </cell>
          <cell r="X901">
            <v>0</v>
          </cell>
          <cell r="Y901">
            <v>0</v>
          </cell>
        </row>
        <row r="902">
          <cell r="D902">
            <v>0</v>
          </cell>
          <cell r="E902">
            <v>0</v>
          </cell>
          <cell r="F902">
            <v>0</v>
          </cell>
          <cell r="G902">
            <v>0</v>
          </cell>
          <cell r="H902">
            <v>0</v>
          </cell>
          <cell r="I902">
            <v>0</v>
          </cell>
          <cell r="J902">
            <v>0</v>
          </cell>
          <cell r="K902">
            <v>0</v>
          </cell>
          <cell r="L902">
            <v>0</v>
          </cell>
          <cell r="M902">
            <v>0</v>
          </cell>
          <cell r="N902">
            <v>0</v>
          </cell>
          <cell r="O902">
            <v>0</v>
          </cell>
          <cell r="P902">
            <v>0</v>
          </cell>
          <cell r="Q902">
            <v>0</v>
          </cell>
          <cell r="R902">
            <v>0</v>
          </cell>
          <cell r="S902">
            <v>0</v>
          </cell>
          <cell r="T902">
            <v>0</v>
          </cell>
          <cell r="U902">
            <v>0</v>
          </cell>
          <cell r="V902">
            <v>0</v>
          </cell>
          <cell r="W902">
            <v>0</v>
          </cell>
          <cell r="X902">
            <v>0</v>
          </cell>
          <cell r="Y902">
            <v>0</v>
          </cell>
        </row>
        <row r="903">
          <cell r="D903">
            <v>0</v>
          </cell>
          <cell r="E903">
            <v>0</v>
          </cell>
          <cell r="F903">
            <v>0</v>
          </cell>
          <cell r="G903">
            <v>0</v>
          </cell>
          <cell r="H903">
            <v>0</v>
          </cell>
          <cell r="I903">
            <v>0</v>
          </cell>
          <cell r="J903">
            <v>0</v>
          </cell>
          <cell r="K903">
            <v>0</v>
          </cell>
          <cell r="L903">
            <v>0</v>
          </cell>
          <cell r="M903">
            <v>0</v>
          </cell>
          <cell r="N903">
            <v>0</v>
          </cell>
          <cell r="O903">
            <v>0</v>
          </cell>
          <cell r="P903">
            <v>0</v>
          </cell>
          <cell r="Q903">
            <v>0</v>
          </cell>
          <cell r="R903">
            <v>0</v>
          </cell>
          <cell r="S903">
            <v>0</v>
          </cell>
          <cell r="T903">
            <v>0</v>
          </cell>
          <cell r="U903">
            <v>0</v>
          </cell>
          <cell r="V903">
            <v>0</v>
          </cell>
          <cell r="W903">
            <v>0</v>
          </cell>
          <cell r="X903">
            <v>0</v>
          </cell>
          <cell r="Y903">
            <v>0</v>
          </cell>
        </row>
        <row r="904">
          <cell r="D904">
            <v>0</v>
          </cell>
          <cell r="E904">
            <v>0</v>
          </cell>
          <cell r="F904">
            <v>0</v>
          </cell>
          <cell r="G904">
            <v>0</v>
          </cell>
          <cell r="H904">
            <v>0</v>
          </cell>
          <cell r="I904">
            <v>0</v>
          </cell>
          <cell r="J904">
            <v>0</v>
          </cell>
          <cell r="K904">
            <v>0</v>
          </cell>
          <cell r="L904">
            <v>0</v>
          </cell>
          <cell r="M904">
            <v>0</v>
          </cell>
          <cell r="N904">
            <v>0</v>
          </cell>
          <cell r="O904">
            <v>0</v>
          </cell>
          <cell r="P904">
            <v>0</v>
          </cell>
          <cell r="Q904">
            <v>0</v>
          </cell>
          <cell r="R904">
            <v>0</v>
          </cell>
          <cell r="S904">
            <v>0</v>
          </cell>
          <cell r="T904">
            <v>0</v>
          </cell>
          <cell r="U904">
            <v>0</v>
          </cell>
          <cell r="V904">
            <v>0</v>
          </cell>
          <cell r="W904">
            <v>0</v>
          </cell>
          <cell r="X904">
            <v>0</v>
          </cell>
          <cell r="Y904">
            <v>0</v>
          </cell>
        </row>
        <row r="905">
          <cell r="D905">
            <v>0</v>
          </cell>
          <cell r="E905">
            <v>0</v>
          </cell>
          <cell r="F905">
            <v>0</v>
          </cell>
          <cell r="G905">
            <v>0</v>
          </cell>
          <cell r="H905">
            <v>0</v>
          </cell>
          <cell r="I905">
            <v>0</v>
          </cell>
          <cell r="J905">
            <v>0</v>
          </cell>
          <cell r="K905">
            <v>0</v>
          </cell>
          <cell r="L905">
            <v>0</v>
          </cell>
          <cell r="M905">
            <v>0</v>
          </cell>
          <cell r="N905">
            <v>0</v>
          </cell>
          <cell r="O905">
            <v>0</v>
          </cell>
          <cell r="P905">
            <v>0</v>
          </cell>
          <cell r="Q905">
            <v>0</v>
          </cell>
          <cell r="R905">
            <v>0</v>
          </cell>
          <cell r="S905">
            <v>0</v>
          </cell>
          <cell r="T905">
            <v>0</v>
          </cell>
          <cell r="U905">
            <v>0</v>
          </cell>
          <cell r="V905">
            <v>0</v>
          </cell>
          <cell r="W905">
            <v>0</v>
          </cell>
          <cell r="X905">
            <v>0</v>
          </cell>
          <cell r="Y905">
            <v>0</v>
          </cell>
        </row>
        <row r="906">
          <cell r="D906">
            <v>0</v>
          </cell>
          <cell r="E906">
            <v>0</v>
          </cell>
          <cell r="F906">
            <v>0</v>
          </cell>
          <cell r="G906">
            <v>0</v>
          </cell>
          <cell r="H906">
            <v>0</v>
          </cell>
          <cell r="I906">
            <v>0</v>
          </cell>
          <cell r="J906">
            <v>0</v>
          </cell>
          <cell r="K906">
            <v>0</v>
          </cell>
          <cell r="L906">
            <v>0</v>
          </cell>
          <cell r="M906">
            <v>0</v>
          </cell>
          <cell r="N906">
            <v>0</v>
          </cell>
          <cell r="O906">
            <v>0</v>
          </cell>
          <cell r="P906">
            <v>0</v>
          </cell>
          <cell r="Q906">
            <v>0</v>
          </cell>
          <cell r="R906">
            <v>0</v>
          </cell>
          <cell r="S906">
            <v>0</v>
          </cell>
          <cell r="T906">
            <v>0</v>
          </cell>
          <cell r="U906">
            <v>0</v>
          </cell>
          <cell r="V906">
            <v>0</v>
          </cell>
          <cell r="W906">
            <v>0</v>
          </cell>
          <cell r="X906">
            <v>0</v>
          </cell>
          <cell r="Y906">
            <v>0</v>
          </cell>
        </row>
        <row r="907">
          <cell r="D907">
            <v>0</v>
          </cell>
          <cell r="E907">
            <v>0</v>
          </cell>
          <cell r="F907">
            <v>0</v>
          </cell>
          <cell r="G907">
            <v>0</v>
          </cell>
          <cell r="H907">
            <v>0</v>
          </cell>
          <cell r="I907">
            <v>0</v>
          </cell>
          <cell r="J907">
            <v>0</v>
          </cell>
          <cell r="K907">
            <v>0</v>
          </cell>
          <cell r="L907">
            <v>0</v>
          </cell>
          <cell r="M907">
            <v>0</v>
          </cell>
          <cell r="N907">
            <v>0</v>
          </cell>
          <cell r="O907">
            <v>0</v>
          </cell>
          <cell r="P907">
            <v>0</v>
          </cell>
          <cell r="Q907">
            <v>0</v>
          </cell>
          <cell r="R907">
            <v>0</v>
          </cell>
          <cell r="S907">
            <v>0</v>
          </cell>
          <cell r="T907">
            <v>0</v>
          </cell>
          <cell r="U907">
            <v>0</v>
          </cell>
          <cell r="V907">
            <v>0</v>
          </cell>
          <cell r="W907">
            <v>0</v>
          </cell>
          <cell r="X907">
            <v>0</v>
          </cell>
          <cell r="Y907">
            <v>0</v>
          </cell>
        </row>
        <row r="908">
          <cell r="D908">
            <v>0</v>
          </cell>
          <cell r="E908">
            <v>0</v>
          </cell>
          <cell r="F908">
            <v>0</v>
          </cell>
          <cell r="G908">
            <v>0</v>
          </cell>
          <cell r="H908">
            <v>0</v>
          </cell>
          <cell r="I908">
            <v>0</v>
          </cell>
          <cell r="J908">
            <v>0</v>
          </cell>
          <cell r="K908">
            <v>0</v>
          </cell>
          <cell r="L908">
            <v>0</v>
          </cell>
          <cell r="M908">
            <v>0</v>
          </cell>
          <cell r="N908">
            <v>0</v>
          </cell>
          <cell r="O908">
            <v>0</v>
          </cell>
          <cell r="P908">
            <v>0</v>
          </cell>
          <cell r="Q908">
            <v>0</v>
          </cell>
          <cell r="R908">
            <v>0</v>
          </cell>
          <cell r="S908">
            <v>0</v>
          </cell>
          <cell r="T908">
            <v>0</v>
          </cell>
          <cell r="U908">
            <v>0</v>
          </cell>
          <cell r="V908">
            <v>0</v>
          </cell>
          <cell r="W908">
            <v>0</v>
          </cell>
          <cell r="X908">
            <v>0</v>
          </cell>
          <cell r="Y908">
            <v>0</v>
          </cell>
        </row>
        <row r="909">
          <cell r="D909">
            <v>0</v>
          </cell>
          <cell r="E909">
            <v>0</v>
          </cell>
          <cell r="F909">
            <v>0</v>
          </cell>
          <cell r="G909">
            <v>0</v>
          </cell>
          <cell r="H909">
            <v>0</v>
          </cell>
          <cell r="I909">
            <v>0</v>
          </cell>
          <cell r="J909">
            <v>0</v>
          </cell>
          <cell r="K909">
            <v>0</v>
          </cell>
          <cell r="L909">
            <v>0</v>
          </cell>
          <cell r="M909">
            <v>0</v>
          </cell>
          <cell r="N909">
            <v>0</v>
          </cell>
          <cell r="O909">
            <v>0</v>
          </cell>
          <cell r="P909">
            <v>0</v>
          </cell>
          <cell r="Q909">
            <v>0</v>
          </cell>
          <cell r="R909">
            <v>0</v>
          </cell>
          <cell r="S909">
            <v>0</v>
          </cell>
          <cell r="T909">
            <v>0</v>
          </cell>
          <cell r="U909">
            <v>0</v>
          </cell>
          <cell r="V909">
            <v>0</v>
          </cell>
          <cell r="W909">
            <v>0</v>
          </cell>
          <cell r="X909">
            <v>0</v>
          </cell>
          <cell r="Y909">
            <v>0</v>
          </cell>
        </row>
        <row r="910">
          <cell r="D910">
            <v>0</v>
          </cell>
          <cell r="E910">
            <v>0</v>
          </cell>
          <cell r="F910">
            <v>0</v>
          </cell>
          <cell r="G910">
            <v>0</v>
          </cell>
          <cell r="H910">
            <v>0</v>
          </cell>
          <cell r="I910">
            <v>0</v>
          </cell>
          <cell r="J910">
            <v>0</v>
          </cell>
          <cell r="K910">
            <v>0</v>
          </cell>
          <cell r="L910">
            <v>0</v>
          </cell>
          <cell r="M910">
            <v>0</v>
          </cell>
          <cell r="N910">
            <v>0</v>
          </cell>
          <cell r="O910">
            <v>0</v>
          </cell>
          <cell r="P910">
            <v>0</v>
          </cell>
          <cell r="Q910">
            <v>0</v>
          </cell>
          <cell r="R910">
            <v>0</v>
          </cell>
          <cell r="S910">
            <v>0</v>
          </cell>
          <cell r="T910">
            <v>0</v>
          </cell>
          <cell r="U910">
            <v>0</v>
          </cell>
          <cell r="V910">
            <v>0</v>
          </cell>
          <cell r="W910">
            <v>0</v>
          </cell>
          <cell r="X910">
            <v>0</v>
          </cell>
          <cell r="Y910">
            <v>0</v>
          </cell>
        </row>
        <row r="911">
          <cell r="D911">
            <v>0</v>
          </cell>
          <cell r="E911">
            <v>0</v>
          </cell>
          <cell r="F911">
            <v>0</v>
          </cell>
          <cell r="G911">
            <v>0</v>
          </cell>
          <cell r="H911">
            <v>0</v>
          </cell>
          <cell r="I911">
            <v>0</v>
          </cell>
          <cell r="J911">
            <v>0</v>
          </cell>
          <cell r="K911">
            <v>0</v>
          </cell>
          <cell r="L911">
            <v>0</v>
          </cell>
          <cell r="M911">
            <v>0</v>
          </cell>
          <cell r="N911">
            <v>0</v>
          </cell>
          <cell r="O911">
            <v>0</v>
          </cell>
          <cell r="P911">
            <v>0</v>
          </cell>
          <cell r="Q911">
            <v>0</v>
          </cell>
          <cell r="R911">
            <v>0</v>
          </cell>
          <cell r="S911">
            <v>0</v>
          </cell>
          <cell r="T911">
            <v>0</v>
          </cell>
          <cell r="U911">
            <v>0</v>
          </cell>
          <cell r="V911">
            <v>0</v>
          </cell>
          <cell r="W911">
            <v>0</v>
          </cell>
          <cell r="X911">
            <v>0</v>
          </cell>
          <cell r="Y911">
            <v>0</v>
          </cell>
        </row>
        <row r="912">
          <cell r="D912">
            <v>0</v>
          </cell>
          <cell r="E912">
            <v>0</v>
          </cell>
          <cell r="F912">
            <v>0</v>
          </cell>
          <cell r="G912">
            <v>0</v>
          </cell>
          <cell r="H912">
            <v>0</v>
          </cell>
          <cell r="I912">
            <v>0</v>
          </cell>
          <cell r="J912">
            <v>0</v>
          </cell>
          <cell r="K912">
            <v>0</v>
          </cell>
          <cell r="L912">
            <v>0</v>
          </cell>
          <cell r="M912">
            <v>0</v>
          </cell>
          <cell r="N912">
            <v>0</v>
          </cell>
          <cell r="O912">
            <v>0</v>
          </cell>
          <cell r="P912">
            <v>0</v>
          </cell>
          <cell r="Q912">
            <v>0</v>
          </cell>
          <cell r="R912">
            <v>0</v>
          </cell>
          <cell r="S912">
            <v>0</v>
          </cell>
          <cell r="T912">
            <v>0</v>
          </cell>
          <cell r="U912">
            <v>0</v>
          </cell>
          <cell r="V912">
            <v>0</v>
          </cell>
          <cell r="W912">
            <v>0</v>
          </cell>
          <cell r="X912">
            <v>0</v>
          </cell>
          <cell r="Y912">
            <v>0</v>
          </cell>
        </row>
        <row r="913">
          <cell r="D913">
            <v>0</v>
          </cell>
          <cell r="E913">
            <v>0</v>
          </cell>
          <cell r="F913">
            <v>0</v>
          </cell>
          <cell r="G913">
            <v>0</v>
          </cell>
          <cell r="H913">
            <v>0</v>
          </cell>
          <cell r="I913">
            <v>0</v>
          </cell>
          <cell r="J913">
            <v>0</v>
          </cell>
          <cell r="K913">
            <v>0</v>
          </cell>
          <cell r="L913">
            <v>0</v>
          </cell>
          <cell r="M913">
            <v>0</v>
          </cell>
          <cell r="N913">
            <v>0</v>
          </cell>
          <cell r="O913">
            <v>0</v>
          </cell>
          <cell r="P913">
            <v>0</v>
          </cell>
          <cell r="Q913">
            <v>0</v>
          </cell>
          <cell r="R913">
            <v>0</v>
          </cell>
          <cell r="S913">
            <v>0</v>
          </cell>
          <cell r="T913">
            <v>0</v>
          </cell>
          <cell r="U913">
            <v>0</v>
          </cell>
          <cell r="V913">
            <v>0</v>
          </cell>
          <cell r="W913">
            <v>0</v>
          </cell>
          <cell r="X913">
            <v>0</v>
          </cell>
          <cell r="Y913">
            <v>0</v>
          </cell>
        </row>
        <row r="914">
          <cell r="D914">
            <v>0</v>
          </cell>
          <cell r="E914">
            <v>0</v>
          </cell>
          <cell r="F914" t="str">
            <v>Финансово-экономическое управление</v>
          </cell>
          <cell r="G914">
            <v>0</v>
          </cell>
          <cell r="H914">
            <v>0</v>
          </cell>
          <cell r="I914">
            <v>0</v>
          </cell>
          <cell r="J914">
            <v>0</v>
          </cell>
          <cell r="K914">
            <v>0</v>
          </cell>
          <cell r="L914">
            <v>0</v>
          </cell>
          <cell r="M914">
            <v>0</v>
          </cell>
          <cell r="N914">
            <v>0</v>
          </cell>
          <cell r="O914">
            <v>0</v>
          </cell>
          <cell r="P914">
            <v>0</v>
          </cell>
          <cell r="Q914">
            <v>0</v>
          </cell>
          <cell r="R914">
            <v>0</v>
          </cell>
          <cell r="S914">
            <v>0</v>
          </cell>
          <cell r="T914">
            <v>0</v>
          </cell>
          <cell r="U914">
            <v>0</v>
          </cell>
          <cell r="V914">
            <v>0</v>
          </cell>
          <cell r="W914">
            <v>0</v>
          </cell>
          <cell r="X914">
            <v>0</v>
          </cell>
          <cell r="Y914">
            <v>0</v>
          </cell>
        </row>
        <row r="915">
          <cell r="D915">
            <v>1120</v>
          </cell>
          <cell r="E915" t="str">
            <v>Поступления процентов по банковским депозитам и доходов по ценным бумагам и финансовым инструментам</v>
          </cell>
          <cell r="F915" t="str">
            <v>Финансово-экономическое управление</v>
          </cell>
          <cell r="G915" t="str">
            <v>Операционная деятельность</v>
          </cell>
          <cell r="H915" t="str">
            <v>Поступления</v>
          </cell>
          <cell r="I915">
            <v>0</v>
          </cell>
          <cell r="J915">
            <v>0</v>
          </cell>
          <cell r="K915">
            <v>0</v>
          </cell>
          <cell r="L915">
            <v>0</v>
          </cell>
          <cell r="M915">
            <v>0</v>
          </cell>
          <cell r="N915">
            <v>3900000</v>
          </cell>
          <cell r="O915">
            <v>5700000</v>
          </cell>
          <cell r="P915">
            <v>0</v>
          </cell>
          <cell r="Q915">
            <v>0</v>
          </cell>
          <cell r="R915">
            <v>20200000</v>
          </cell>
          <cell r="S915">
            <v>0</v>
          </cell>
          <cell r="T915">
            <v>18500000</v>
          </cell>
          <cell r="U915">
            <v>6500000</v>
          </cell>
          <cell r="V915">
            <v>0</v>
          </cell>
          <cell r="W915">
            <v>0</v>
          </cell>
          <cell r="X915">
            <v>42100000</v>
          </cell>
          <cell r="Y915">
            <v>96900000</v>
          </cell>
        </row>
        <row r="916">
          <cell r="D916">
            <v>401</v>
          </cell>
          <cell r="E916" t="str">
            <v>Командировочные расходы</v>
          </cell>
          <cell r="F916" t="str">
            <v>Финансово-экономическое управление</v>
          </cell>
          <cell r="G916" t="str">
            <v>Операционная деятельность</v>
          </cell>
          <cell r="H916" t="str">
            <v>Выбытия</v>
          </cell>
          <cell r="I916">
            <v>0</v>
          </cell>
          <cell r="J916">
            <v>0</v>
          </cell>
          <cell r="K916">
            <v>0</v>
          </cell>
          <cell r="L916">
            <v>0</v>
          </cell>
          <cell r="M916">
            <v>0</v>
          </cell>
          <cell r="N916">
            <v>75600</v>
          </cell>
          <cell r="O916">
            <v>0</v>
          </cell>
          <cell r="P916">
            <v>0</v>
          </cell>
          <cell r="Q916">
            <v>0</v>
          </cell>
          <cell r="R916">
            <v>0</v>
          </cell>
          <cell r="S916">
            <v>0</v>
          </cell>
          <cell r="T916">
            <v>75600</v>
          </cell>
          <cell r="U916">
            <v>0</v>
          </cell>
          <cell r="V916">
            <v>0</v>
          </cell>
          <cell r="W916">
            <v>0</v>
          </cell>
          <cell r="X916">
            <v>0</v>
          </cell>
          <cell r="Y916">
            <v>151200</v>
          </cell>
        </row>
        <row r="917">
          <cell r="D917">
            <v>1005</v>
          </cell>
          <cell r="E917" t="str">
            <v>Подписка на периодические издания</v>
          </cell>
          <cell r="F917" t="str">
            <v>Финансово-экономическое управление</v>
          </cell>
          <cell r="G917" t="str">
            <v>Операционная деятельность</v>
          </cell>
          <cell r="H917" t="str">
            <v>Выбытия</v>
          </cell>
          <cell r="I917">
            <v>0</v>
          </cell>
          <cell r="J917">
            <v>0</v>
          </cell>
          <cell r="K917">
            <v>0</v>
          </cell>
          <cell r="L917">
            <v>0</v>
          </cell>
          <cell r="M917">
            <v>0</v>
          </cell>
          <cell r="N917">
            <v>0</v>
          </cell>
          <cell r="O917">
            <v>0</v>
          </cell>
          <cell r="P917">
            <v>21000</v>
          </cell>
          <cell r="Q917">
            <v>0</v>
          </cell>
          <cell r="R917">
            <v>0</v>
          </cell>
          <cell r="S917">
            <v>0</v>
          </cell>
          <cell r="T917">
            <v>0</v>
          </cell>
          <cell r="U917">
            <v>0</v>
          </cell>
          <cell r="V917">
            <v>0</v>
          </cell>
          <cell r="W917">
            <v>0</v>
          </cell>
          <cell r="X917">
            <v>0</v>
          </cell>
          <cell r="Y917">
            <v>21000</v>
          </cell>
        </row>
        <row r="918">
          <cell r="D918">
            <v>1203</v>
          </cell>
          <cell r="E918" t="str">
            <v>Услуги регистраторов, нотариальные услуги</v>
          </cell>
          <cell r="F918" t="str">
            <v>Финансово-экономическое управление</v>
          </cell>
          <cell r="G918" t="str">
            <v>Операционная деятельность</v>
          </cell>
          <cell r="H918" t="str">
            <v>Выбытия</v>
          </cell>
          <cell r="I918">
            <v>0</v>
          </cell>
          <cell r="J918">
            <v>0</v>
          </cell>
          <cell r="K918">
            <v>0</v>
          </cell>
          <cell r="L918">
            <v>0</v>
          </cell>
          <cell r="M918">
            <v>0</v>
          </cell>
          <cell r="N918">
            <v>0</v>
          </cell>
          <cell r="O918">
            <v>0</v>
          </cell>
          <cell r="P918">
            <v>0</v>
          </cell>
          <cell r="Q918">
            <v>0</v>
          </cell>
          <cell r="R918">
            <v>0</v>
          </cell>
          <cell r="S918">
            <v>0</v>
          </cell>
          <cell r="T918">
            <v>0</v>
          </cell>
          <cell r="U918">
            <v>0</v>
          </cell>
          <cell r="V918">
            <v>0</v>
          </cell>
          <cell r="W918">
            <v>0</v>
          </cell>
          <cell r="X918">
            <v>0</v>
          </cell>
          <cell r="Y918">
            <v>0</v>
          </cell>
        </row>
        <row r="919">
          <cell r="D919">
            <v>1205</v>
          </cell>
          <cell r="E919" t="str">
            <v>Комиссии банков</v>
          </cell>
          <cell r="F919" t="str">
            <v>Финансово-экономическое управление</v>
          </cell>
          <cell r="G919" t="str">
            <v>Операционная деятельность</v>
          </cell>
          <cell r="H919" t="str">
            <v>Выбытия</v>
          </cell>
          <cell r="I919">
            <v>800000</v>
          </cell>
          <cell r="J919">
            <v>800000</v>
          </cell>
          <cell r="K919">
            <v>800000</v>
          </cell>
          <cell r="L919">
            <v>2400000</v>
          </cell>
          <cell r="M919">
            <v>900000</v>
          </cell>
          <cell r="N919">
            <v>900000</v>
          </cell>
          <cell r="O919">
            <v>900000</v>
          </cell>
          <cell r="P919">
            <v>900000</v>
          </cell>
          <cell r="Q919">
            <v>900000</v>
          </cell>
          <cell r="R919">
            <v>900000</v>
          </cell>
          <cell r="S919">
            <v>900000</v>
          </cell>
          <cell r="T919">
            <v>900000</v>
          </cell>
          <cell r="U919">
            <v>900000</v>
          </cell>
          <cell r="V919">
            <v>900000</v>
          </cell>
          <cell r="W919">
            <v>900000</v>
          </cell>
          <cell r="X919">
            <v>900000</v>
          </cell>
          <cell r="Y919">
            <v>10800000</v>
          </cell>
        </row>
        <row r="920">
          <cell r="D920" t="str">
            <v>1278</v>
          </cell>
          <cell r="E920" t="str">
            <v>Комиссии за поручительства, гарантии, аккредитивы</v>
          </cell>
          <cell r="F920" t="str">
            <v>Финансово-экономическое управление</v>
          </cell>
          <cell r="G920" t="str">
            <v>Операционная деятельность</v>
          </cell>
          <cell r="H920" t="str">
            <v>Выбытия</v>
          </cell>
          <cell r="I920">
            <v>0</v>
          </cell>
          <cell r="J920">
            <v>0</v>
          </cell>
          <cell r="K920">
            <v>0</v>
          </cell>
          <cell r="L920">
            <v>0</v>
          </cell>
          <cell r="M920">
            <v>0</v>
          </cell>
          <cell r="N920">
            <v>0</v>
          </cell>
          <cell r="O920">
            <v>0</v>
          </cell>
          <cell r="P920">
            <v>0</v>
          </cell>
          <cell r="Q920">
            <v>0</v>
          </cell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>
            <v>0</v>
          </cell>
          <cell r="W920">
            <v>0</v>
          </cell>
          <cell r="X920">
            <v>0</v>
          </cell>
          <cell r="Y920">
            <v>0</v>
          </cell>
        </row>
        <row r="921">
          <cell r="D921">
            <v>0</v>
          </cell>
          <cell r="E921">
            <v>0</v>
          </cell>
          <cell r="F921">
            <v>0</v>
          </cell>
          <cell r="G921">
            <v>0</v>
          </cell>
          <cell r="H921">
            <v>0</v>
          </cell>
          <cell r="I921">
            <v>0</v>
          </cell>
          <cell r="J921">
            <v>0</v>
          </cell>
          <cell r="K921">
            <v>0</v>
          </cell>
          <cell r="L921">
            <v>0</v>
          </cell>
          <cell r="M921">
            <v>0</v>
          </cell>
          <cell r="N921">
            <v>0</v>
          </cell>
          <cell r="O921">
            <v>0</v>
          </cell>
          <cell r="P921">
            <v>0</v>
          </cell>
          <cell r="Q921">
            <v>0</v>
          </cell>
          <cell r="R921">
            <v>0</v>
          </cell>
          <cell r="S921">
            <v>0</v>
          </cell>
          <cell r="T921">
            <v>0</v>
          </cell>
          <cell r="U921">
            <v>0</v>
          </cell>
          <cell r="V921">
            <v>0</v>
          </cell>
          <cell r="W921">
            <v>0</v>
          </cell>
          <cell r="X921">
            <v>0</v>
          </cell>
          <cell r="Y921">
            <v>0</v>
          </cell>
        </row>
        <row r="922">
          <cell r="D922">
            <v>0</v>
          </cell>
          <cell r="E922">
            <v>0</v>
          </cell>
          <cell r="F922">
            <v>0</v>
          </cell>
          <cell r="G922">
            <v>0</v>
          </cell>
          <cell r="H922">
            <v>0</v>
          </cell>
          <cell r="I922">
            <v>0</v>
          </cell>
          <cell r="J922">
            <v>0</v>
          </cell>
          <cell r="K922">
            <v>0</v>
          </cell>
          <cell r="L922">
            <v>0</v>
          </cell>
          <cell r="M922">
            <v>0</v>
          </cell>
          <cell r="N922">
            <v>0</v>
          </cell>
          <cell r="O922">
            <v>0</v>
          </cell>
          <cell r="P922">
            <v>0</v>
          </cell>
          <cell r="Q922">
            <v>0</v>
          </cell>
          <cell r="R922">
            <v>0</v>
          </cell>
          <cell r="S922">
            <v>0</v>
          </cell>
          <cell r="T922">
            <v>0</v>
          </cell>
          <cell r="U922">
            <v>0</v>
          </cell>
          <cell r="V922">
            <v>0</v>
          </cell>
          <cell r="W922">
            <v>0</v>
          </cell>
          <cell r="X922">
            <v>0</v>
          </cell>
          <cell r="Y922">
            <v>0</v>
          </cell>
        </row>
        <row r="923">
          <cell r="D923">
            <v>0</v>
          </cell>
          <cell r="E923">
            <v>0</v>
          </cell>
          <cell r="F923">
            <v>0</v>
          </cell>
          <cell r="G923">
            <v>0</v>
          </cell>
          <cell r="H923">
            <v>0</v>
          </cell>
          <cell r="I923">
            <v>0</v>
          </cell>
          <cell r="J923">
            <v>0</v>
          </cell>
          <cell r="K923">
            <v>0</v>
          </cell>
          <cell r="L923">
            <v>0</v>
          </cell>
          <cell r="M923">
            <v>0</v>
          </cell>
          <cell r="N923">
            <v>0</v>
          </cell>
          <cell r="O923">
            <v>0</v>
          </cell>
          <cell r="P923">
            <v>0</v>
          </cell>
          <cell r="Q923">
            <v>0</v>
          </cell>
          <cell r="R923">
            <v>0</v>
          </cell>
          <cell r="S923">
            <v>0</v>
          </cell>
          <cell r="T923">
            <v>0</v>
          </cell>
          <cell r="U923">
            <v>0</v>
          </cell>
          <cell r="V923">
            <v>0</v>
          </cell>
          <cell r="W923">
            <v>0</v>
          </cell>
          <cell r="X923">
            <v>0</v>
          </cell>
          <cell r="Y923">
            <v>0</v>
          </cell>
        </row>
        <row r="924">
          <cell r="D924">
            <v>0</v>
          </cell>
          <cell r="E924">
            <v>0</v>
          </cell>
          <cell r="F924">
            <v>0</v>
          </cell>
          <cell r="G924">
            <v>0</v>
          </cell>
          <cell r="H924">
            <v>0</v>
          </cell>
          <cell r="I924">
            <v>0</v>
          </cell>
          <cell r="J924">
            <v>0</v>
          </cell>
          <cell r="K924">
            <v>0</v>
          </cell>
          <cell r="L924">
            <v>0</v>
          </cell>
          <cell r="M924">
            <v>0</v>
          </cell>
          <cell r="N924">
            <v>0</v>
          </cell>
          <cell r="O924">
            <v>0</v>
          </cell>
          <cell r="P924">
            <v>0</v>
          </cell>
          <cell r="Q924">
            <v>0</v>
          </cell>
          <cell r="R924">
            <v>0</v>
          </cell>
          <cell r="S924">
            <v>0</v>
          </cell>
          <cell r="T924">
            <v>0</v>
          </cell>
          <cell r="U924">
            <v>0</v>
          </cell>
          <cell r="V924">
            <v>0</v>
          </cell>
          <cell r="W924">
            <v>0</v>
          </cell>
          <cell r="X924">
            <v>0</v>
          </cell>
          <cell r="Y924">
            <v>0</v>
          </cell>
        </row>
        <row r="925">
          <cell r="D925">
            <v>0</v>
          </cell>
          <cell r="E925">
            <v>0</v>
          </cell>
          <cell r="F925">
            <v>0</v>
          </cell>
          <cell r="G925">
            <v>0</v>
          </cell>
          <cell r="H925">
            <v>0</v>
          </cell>
          <cell r="I925">
            <v>0</v>
          </cell>
          <cell r="J925">
            <v>0</v>
          </cell>
          <cell r="K925">
            <v>0</v>
          </cell>
          <cell r="L925">
            <v>0</v>
          </cell>
          <cell r="M925">
            <v>0</v>
          </cell>
          <cell r="N925">
            <v>0</v>
          </cell>
          <cell r="O925">
            <v>0</v>
          </cell>
          <cell r="P925">
            <v>0</v>
          </cell>
          <cell r="Q925">
            <v>0</v>
          </cell>
          <cell r="R925">
            <v>0</v>
          </cell>
          <cell r="S925">
            <v>0</v>
          </cell>
          <cell r="T925">
            <v>0</v>
          </cell>
          <cell r="U925">
            <v>0</v>
          </cell>
          <cell r="V925">
            <v>0</v>
          </cell>
          <cell r="W925">
            <v>0</v>
          </cell>
          <cell r="X925">
            <v>0</v>
          </cell>
          <cell r="Y925">
            <v>0</v>
          </cell>
        </row>
        <row r="926">
          <cell r="D926">
            <v>0</v>
          </cell>
          <cell r="E926">
            <v>0</v>
          </cell>
          <cell r="F926">
            <v>0</v>
          </cell>
          <cell r="G926">
            <v>0</v>
          </cell>
          <cell r="H926">
            <v>0</v>
          </cell>
          <cell r="I926">
            <v>0</v>
          </cell>
          <cell r="J926">
            <v>0</v>
          </cell>
          <cell r="K926">
            <v>0</v>
          </cell>
          <cell r="L926">
            <v>0</v>
          </cell>
          <cell r="M926">
            <v>0</v>
          </cell>
          <cell r="N926">
            <v>0</v>
          </cell>
          <cell r="O926">
            <v>0</v>
          </cell>
          <cell r="P926">
            <v>0</v>
          </cell>
          <cell r="Q926">
            <v>0</v>
          </cell>
          <cell r="R926">
            <v>0</v>
          </cell>
          <cell r="S926">
            <v>0</v>
          </cell>
          <cell r="T926">
            <v>0</v>
          </cell>
          <cell r="U926">
            <v>0</v>
          </cell>
          <cell r="V926">
            <v>0</v>
          </cell>
          <cell r="W926">
            <v>0</v>
          </cell>
          <cell r="X926">
            <v>0</v>
          </cell>
          <cell r="Y926">
            <v>0</v>
          </cell>
        </row>
        <row r="927">
          <cell r="D927">
            <v>0</v>
          </cell>
          <cell r="E927">
            <v>0</v>
          </cell>
          <cell r="F927">
            <v>0</v>
          </cell>
          <cell r="G927">
            <v>0</v>
          </cell>
          <cell r="H927">
            <v>0</v>
          </cell>
          <cell r="I927">
            <v>0</v>
          </cell>
          <cell r="J927">
            <v>0</v>
          </cell>
          <cell r="K927">
            <v>0</v>
          </cell>
          <cell r="L927">
            <v>0</v>
          </cell>
          <cell r="M927">
            <v>0</v>
          </cell>
          <cell r="N927">
            <v>0</v>
          </cell>
          <cell r="O927">
            <v>0</v>
          </cell>
          <cell r="P927">
            <v>0</v>
          </cell>
          <cell r="Q927">
            <v>0</v>
          </cell>
          <cell r="R927">
            <v>0</v>
          </cell>
          <cell r="S927">
            <v>0</v>
          </cell>
          <cell r="T927">
            <v>0</v>
          </cell>
          <cell r="U927">
            <v>0</v>
          </cell>
          <cell r="V927">
            <v>0</v>
          </cell>
          <cell r="W927">
            <v>0</v>
          </cell>
          <cell r="X927">
            <v>0</v>
          </cell>
          <cell r="Y927">
            <v>0</v>
          </cell>
        </row>
        <row r="928">
          <cell r="D928">
            <v>0</v>
          </cell>
          <cell r="E928">
            <v>0</v>
          </cell>
          <cell r="F928">
            <v>0</v>
          </cell>
          <cell r="G928">
            <v>0</v>
          </cell>
          <cell r="H928">
            <v>0</v>
          </cell>
          <cell r="I928">
            <v>0</v>
          </cell>
          <cell r="J928">
            <v>0</v>
          </cell>
          <cell r="K928">
            <v>0</v>
          </cell>
          <cell r="L928">
            <v>0</v>
          </cell>
          <cell r="M928">
            <v>0</v>
          </cell>
          <cell r="N928">
            <v>0</v>
          </cell>
          <cell r="O928">
            <v>0</v>
          </cell>
          <cell r="P928">
            <v>0</v>
          </cell>
          <cell r="Q928">
            <v>0</v>
          </cell>
          <cell r="R928">
            <v>0</v>
          </cell>
          <cell r="S928">
            <v>0</v>
          </cell>
          <cell r="T928">
            <v>0</v>
          </cell>
          <cell r="U928">
            <v>0</v>
          </cell>
          <cell r="V928">
            <v>0</v>
          </cell>
          <cell r="W928">
            <v>0</v>
          </cell>
          <cell r="X928">
            <v>0</v>
          </cell>
          <cell r="Y928">
            <v>0</v>
          </cell>
        </row>
        <row r="929">
          <cell r="D929">
            <v>0</v>
          </cell>
          <cell r="E929">
            <v>0</v>
          </cell>
          <cell r="F929">
            <v>0</v>
          </cell>
          <cell r="G929">
            <v>0</v>
          </cell>
          <cell r="H929">
            <v>0</v>
          </cell>
          <cell r="I929">
            <v>0</v>
          </cell>
          <cell r="J929">
            <v>0</v>
          </cell>
          <cell r="K929">
            <v>0</v>
          </cell>
          <cell r="L929">
            <v>0</v>
          </cell>
          <cell r="M929">
            <v>0</v>
          </cell>
          <cell r="N929">
            <v>0</v>
          </cell>
          <cell r="O929">
            <v>0</v>
          </cell>
          <cell r="P929">
            <v>0</v>
          </cell>
          <cell r="Q929">
            <v>0</v>
          </cell>
          <cell r="R929">
            <v>0</v>
          </cell>
          <cell r="S929">
            <v>0</v>
          </cell>
          <cell r="T929">
            <v>0</v>
          </cell>
          <cell r="U929">
            <v>0</v>
          </cell>
          <cell r="V929">
            <v>0</v>
          </cell>
          <cell r="W929">
            <v>0</v>
          </cell>
          <cell r="X929">
            <v>0</v>
          </cell>
          <cell r="Y929">
            <v>0</v>
          </cell>
        </row>
        <row r="930">
          <cell r="D930">
            <v>0</v>
          </cell>
          <cell r="E930">
            <v>0</v>
          </cell>
          <cell r="F930">
            <v>0</v>
          </cell>
          <cell r="G930">
            <v>0</v>
          </cell>
          <cell r="H930">
            <v>0</v>
          </cell>
          <cell r="I930">
            <v>0</v>
          </cell>
          <cell r="J930">
            <v>0</v>
          </cell>
          <cell r="K930">
            <v>0</v>
          </cell>
          <cell r="L930">
            <v>0</v>
          </cell>
          <cell r="M930">
            <v>0</v>
          </cell>
          <cell r="N930">
            <v>0</v>
          </cell>
          <cell r="O930">
            <v>0</v>
          </cell>
          <cell r="P930">
            <v>0</v>
          </cell>
          <cell r="Q930">
            <v>0</v>
          </cell>
          <cell r="R930">
            <v>0</v>
          </cell>
          <cell r="S930">
            <v>0</v>
          </cell>
          <cell r="T930">
            <v>0</v>
          </cell>
          <cell r="U930">
            <v>0</v>
          </cell>
          <cell r="V930">
            <v>0</v>
          </cell>
          <cell r="W930">
            <v>0</v>
          </cell>
          <cell r="X930">
            <v>0</v>
          </cell>
          <cell r="Y930">
            <v>0</v>
          </cell>
        </row>
        <row r="931">
          <cell r="D931">
            <v>0</v>
          </cell>
          <cell r="E931">
            <v>0</v>
          </cell>
          <cell r="F931">
            <v>0</v>
          </cell>
          <cell r="G931">
            <v>0</v>
          </cell>
          <cell r="H931">
            <v>0</v>
          </cell>
          <cell r="I931">
            <v>0</v>
          </cell>
          <cell r="J931">
            <v>0</v>
          </cell>
          <cell r="K931">
            <v>0</v>
          </cell>
          <cell r="L931">
            <v>0</v>
          </cell>
          <cell r="M931">
            <v>0</v>
          </cell>
          <cell r="N931">
            <v>0</v>
          </cell>
          <cell r="O931">
            <v>0</v>
          </cell>
          <cell r="P931">
            <v>0</v>
          </cell>
          <cell r="Q931">
            <v>0</v>
          </cell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V931">
            <v>0</v>
          </cell>
          <cell r="W931">
            <v>0</v>
          </cell>
          <cell r="X931">
            <v>0</v>
          </cell>
          <cell r="Y931">
            <v>0</v>
          </cell>
        </row>
        <row r="932">
          <cell r="D932">
            <v>0</v>
          </cell>
          <cell r="E932">
            <v>0</v>
          </cell>
          <cell r="F932">
            <v>0</v>
          </cell>
          <cell r="G932">
            <v>0</v>
          </cell>
          <cell r="H932">
            <v>0</v>
          </cell>
          <cell r="I932">
            <v>0</v>
          </cell>
          <cell r="J932">
            <v>0</v>
          </cell>
          <cell r="K932">
            <v>0</v>
          </cell>
          <cell r="L932">
            <v>0</v>
          </cell>
          <cell r="M932">
            <v>0</v>
          </cell>
          <cell r="N932">
            <v>0</v>
          </cell>
          <cell r="O932">
            <v>0</v>
          </cell>
          <cell r="P932">
            <v>0</v>
          </cell>
          <cell r="Q932">
            <v>0</v>
          </cell>
          <cell r="R932">
            <v>0</v>
          </cell>
          <cell r="S932">
            <v>0</v>
          </cell>
          <cell r="T932">
            <v>0</v>
          </cell>
          <cell r="U932">
            <v>0</v>
          </cell>
          <cell r="V932">
            <v>0</v>
          </cell>
          <cell r="W932">
            <v>0</v>
          </cell>
          <cell r="X932">
            <v>0</v>
          </cell>
          <cell r="Y932">
            <v>0</v>
          </cell>
        </row>
        <row r="933">
          <cell r="D933">
            <v>0</v>
          </cell>
          <cell r="E933">
            <v>0</v>
          </cell>
          <cell r="F933">
            <v>0</v>
          </cell>
          <cell r="G933">
            <v>0</v>
          </cell>
          <cell r="H933">
            <v>0</v>
          </cell>
          <cell r="I933">
            <v>0</v>
          </cell>
          <cell r="J933">
            <v>0</v>
          </cell>
          <cell r="K933">
            <v>0</v>
          </cell>
          <cell r="L933">
            <v>0</v>
          </cell>
          <cell r="M933">
            <v>0</v>
          </cell>
          <cell r="N933">
            <v>0</v>
          </cell>
          <cell r="O933">
            <v>0</v>
          </cell>
          <cell r="P933">
            <v>0</v>
          </cell>
          <cell r="Q933">
            <v>0</v>
          </cell>
          <cell r="R933">
            <v>0</v>
          </cell>
          <cell r="S933">
            <v>0</v>
          </cell>
          <cell r="T933">
            <v>0</v>
          </cell>
          <cell r="U933">
            <v>0</v>
          </cell>
          <cell r="V933">
            <v>0</v>
          </cell>
          <cell r="W933">
            <v>0</v>
          </cell>
          <cell r="X933">
            <v>0</v>
          </cell>
          <cell r="Y933">
            <v>0</v>
          </cell>
        </row>
        <row r="934">
          <cell r="D934">
            <v>0</v>
          </cell>
          <cell r="E934">
            <v>0</v>
          </cell>
          <cell r="F934">
            <v>0</v>
          </cell>
          <cell r="G934">
            <v>0</v>
          </cell>
          <cell r="H934">
            <v>0</v>
          </cell>
          <cell r="I934">
            <v>0</v>
          </cell>
          <cell r="J934">
            <v>0</v>
          </cell>
          <cell r="K934">
            <v>0</v>
          </cell>
          <cell r="L934">
            <v>0</v>
          </cell>
          <cell r="M934">
            <v>0</v>
          </cell>
          <cell r="N934">
            <v>0</v>
          </cell>
          <cell r="O934">
            <v>0</v>
          </cell>
          <cell r="P934">
            <v>0</v>
          </cell>
          <cell r="Q934">
            <v>0</v>
          </cell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>
            <v>0</v>
          </cell>
          <cell r="W934">
            <v>0</v>
          </cell>
          <cell r="X934">
            <v>0</v>
          </cell>
          <cell r="Y934">
            <v>0</v>
          </cell>
        </row>
        <row r="935">
          <cell r="D935">
            <v>0</v>
          </cell>
          <cell r="E935">
            <v>0</v>
          </cell>
          <cell r="F935">
            <v>0</v>
          </cell>
          <cell r="G935">
            <v>0</v>
          </cell>
          <cell r="H935">
            <v>0</v>
          </cell>
          <cell r="I935">
            <v>0</v>
          </cell>
          <cell r="J935">
            <v>0</v>
          </cell>
          <cell r="K935">
            <v>0</v>
          </cell>
          <cell r="L935">
            <v>0</v>
          </cell>
          <cell r="M935">
            <v>0</v>
          </cell>
          <cell r="N935">
            <v>0</v>
          </cell>
          <cell r="O935">
            <v>0</v>
          </cell>
          <cell r="P935">
            <v>0</v>
          </cell>
          <cell r="Q935">
            <v>0</v>
          </cell>
          <cell r="R935">
            <v>0</v>
          </cell>
          <cell r="S935">
            <v>0</v>
          </cell>
          <cell r="T935">
            <v>0</v>
          </cell>
          <cell r="U935">
            <v>0</v>
          </cell>
          <cell r="V935">
            <v>0</v>
          </cell>
          <cell r="W935">
            <v>0</v>
          </cell>
          <cell r="X935">
            <v>0</v>
          </cell>
          <cell r="Y935">
            <v>0</v>
          </cell>
        </row>
        <row r="936">
          <cell r="D936">
            <v>10202</v>
          </cell>
          <cell r="E936" t="str">
            <v>Проценты по финансовым вложениям полученные</v>
          </cell>
          <cell r="F936" t="str">
            <v>Финансово-экономическое управление</v>
          </cell>
          <cell r="G936" t="str">
            <v>Операционная деятельность</v>
          </cell>
          <cell r="H936" t="str">
            <v>Поступления</v>
          </cell>
          <cell r="I936">
            <v>0</v>
          </cell>
          <cell r="J936">
            <v>0</v>
          </cell>
          <cell r="K936">
            <v>0</v>
          </cell>
          <cell r="L936">
            <v>0</v>
          </cell>
          <cell r="M936">
            <v>0</v>
          </cell>
          <cell r="N936">
            <v>3900000</v>
          </cell>
          <cell r="O936">
            <v>5700000</v>
          </cell>
          <cell r="P936">
            <v>0</v>
          </cell>
          <cell r="Q936">
            <v>0</v>
          </cell>
          <cell r="R936">
            <v>20200000</v>
          </cell>
          <cell r="S936">
            <v>0</v>
          </cell>
          <cell r="T936">
            <v>18500000</v>
          </cell>
          <cell r="U936">
            <v>6500000</v>
          </cell>
          <cell r="V936">
            <v>0</v>
          </cell>
          <cell r="W936">
            <v>0</v>
          </cell>
          <cell r="X936">
            <v>42100000</v>
          </cell>
          <cell r="Y936">
            <v>96900000</v>
          </cell>
        </row>
        <row r="937">
          <cell r="D937">
            <v>20515</v>
          </cell>
          <cell r="E937" t="str">
            <v>Услуги регистраторов, нотариальные услуги, сертификация</v>
          </cell>
          <cell r="F937" t="str">
            <v>Финансово-экономическое управление</v>
          </cell>
          <cell r="G937" t="str">
            <v>Операционная деятельность</v>
          </cell>
          <cell r="H937" t="str">
            <v>Выбытия</v>
          </cell>
          <cell r="I937">
            <v>0</v>
          </cell>
          <cell r="J937">
            <v>0</v>
          </cell>
          <cell r="K937">
            <v>0</v>
          </cell>
          <cell r="L937">
            <v>0</v>
          </cell>
          <cell r="M937">
            <v>0</v>
          </cell>
          <cell r="N937">
            <v>0</v>
          </cell>
          <cell r="O937">
            <v>0</v>
          </cell>
          <cell r="P937">
            <v>0</v>
          </cell>
          <cell r="Q937">
            <v>0</v>
          </cell>
          <cell r="R937">
            <v>0</v>
          </cell>
          <cell r="S937">
            <v>0</v>
          </cell>
          <cell r="T937">
            <v>0</v>
          </cell>
          <cell r="U937">
            <v>0</v>
          </cell>
          <cell r="V937">
            <v>0</v>
          </cell>
          <cell r="W937">
            <v>0</v>
          </cell>
          <cell r="X937">
            <v>0</v>
          </cell>
          <cell r="Y937">
            <v>0</v>
          </cell>
        </row>
        <row r="938">
          <cell r="D938">
            <v>20517</v>
          </cell>
          <cell r="E938" t="str">
            <v>Подписка на периодические издания</v>
          </cell>
          <cell r="F938" t="str">
            <v>Финансово-экономическое управление</v>
          </cell>
          <cell r="G938" t="str">
            <v>Операционная деятельность</v>
          </cell>
          <cell r="H938" t="str">
            <v>Выбытия</v>
          </cell>
          <cell r="I938">
            <v>0</v>
          </cell>
          <cell r="J938">
            <v>0</v>
          </cell>
          <cell r="K938">
            <v>0</v>
          </cell>
          <cell r="L938">
            <v>0</v>
          </cell>
          <cell r="M938">
            <v>0</v>
          </cell>
          <cell r="N938">
            <v>0</v>
          </cell>
          <cell r="O938">
            <v>0</v>
          </cell>
          <cell r="P938">
            <v>21000</v>
          </cell>
          <cell r="Q938">
            <v>0</v>
          </cell>
          <cell r="R938">
            <v>0</v>
          </cell>
          <cell r="S938">
            <v>0</v>
          </cell>
          <cell r="T938">
            <v>0</v>
          </cell>
          <cell r="U938">
            <v>0</v>
          </cell>
          <cell r="V938">
            <v>0</v>
          </cell>
          <cell r="W938">
            <v>0</v>
          </cell>
          <cell r="X938">
            <v>0</v>
          </cell>
          <cell r="Y938">
            <v>21000</v>
          </cell>
        </row>
        <row r="939">
          <cell r="D939">
            <v>20601</v>
          </cell>
          <cell r="E939" t="str">
            <v>Командировочные расходы</v>
          </cell>
          <cell r="F939" t="str">
            <v>Финансово-экономическое управление</v>
          </cell>
          <cell r="G939" t="str">
            <v>Операционная деятельность</v>
          </cell>
          <cell r="H939" t="str">
            <v>Выбытия</v>
          </cell>
          <cell r="I939">
            <v>0</v>
          </cell>
          <cell r="J939">
            <v>0</v>
          </cell>
          <cell r="K939">
            <v>0</v>
          </cell>
          <cell r="L939">
            <v>0</v>
          </cell>
          <cell r="M939">
            <v>0</v>
          </cell>
          <cell r="N939">
            <v>75600</v>
          </cell>
          <cell r="O939">
            <v>0</v>
          </cell>
          <cell r="P939">
            <v>0</v>
          </cell>
          <cell r="Q939">
            <v>0</v>
          </cell>
          <cell r="R939">
            <v>0</v>
          </cell>
          <cell r="S939">
            <v>0</v>
          </cell>
          <cell r="T939">
            <v>75600</v>
          </cell>
          <cell r="U939">
            <v>0</v>
          </cell>
          <cell r="V939">
            <v>0</v>
          </cell>
          <cell r="W939">
            <v>0</v>
          </cell>
          <cell r="X939">
            <v>0</v>
          </cell>
          <cell r="Y939">
            <v>151200</v>
          </cell>
        </row>
        <row r="940">
          <cell r="D940">
            <v>21700</v>
          </cell>
          <cell r="E940" t="str">
            <v>Оплата услуг кредитных организаций (за исключением ст. ст. 20500 и 21600)</v>
          </cell>
          <cell r="F940" t="str">
            <v>Финансово-экономическое управление</v>
          </cell>
          <cell r="G940" t="str">
            <v>Операционная деятельность</v>
          </cell>
          <cell r="H940" t="str">
            <v>Выбытия</v>
          </cell>
          <cell r="I940">
            <v>800000</v>
          </cell>
          <cell r="J940">
            <v>800000</v>
          </cell>
          <cell r="K940">
            <v>800000</v>
          </cell>
          <cell r="L940">
            <v>2400000</v>
          </cell>
          <cell r="M940">
            <v>900000</v>
          </cell>
          <cell r="N940">
            <v>900000</v>
          </cell>
          <cell r="O940">
            <v>900000</v>
          </cell>
          <cell r="P940">
            <v>900000</v>
          </cell>
          <cell r="Q940">
            <v>900000</v>
          </cell>
          <cell r="R940">
            <v>900000</v>
          </cell>
          <cell r="S940">
            <v>900000</v>
          </cell>
          <cell r="T940">
            <v>900000</v>
          </cell>
          <cell r="U940">
            <v>900000</v>
          </cell>
          <cell r="V940">
            <v>900000</v>
          </cell>
          <cell r="W940">
            <v>900000</v>
          </cell>
          <cell r="X940">
            <v>900000</v>
          </cell>
          <cell r="Y940">
            <v>10800000</v>
          </cell>
        </row>
        <row r="941">
          <cell r="D941">
            <v>22700</v>
          </cell>
          <cell r="E941" t="str">
            <v>Выплаты по гарантиям, аккредитивам и поручительствам</v>
          </cell>
          <cell r="F941" t="str">
            <v>Финансово-экономическое управление</v>
          </cell>
          <cell r="G941" t="str">
            <v>Операционная деятельность</v>
          </cell>
          <cell r="H941" t="str">
            <v>Выбытия</v>
          </cell>
          <cell r="I941">
            <v>0</v>
          </cell>
          <cell r="J941">
            <v>0</v>
          </cell>
          <cell r="K941">
            <v>0</v>
          </cell>
          <cell r="L941">
            <v>0</v>
          </cell>
          <cell r="M941">
            <v>0</v>
          </cell>
          <cell r="N941">
            <v>0</v>
          </cell>
          <cell r="O941">
            <v>0</v>
          </cell>
          <cell r="P941">
            <v>0</v>
          </cell>
          <cell r="Q941">
            <v>0</v>
          </cell>
          <cell r="R941">
            <v>0</v>
          </cell>
          <cell r="S941">
            <v>0</v>
          </cell>
          <cell r="T941">
            <v>0</v>
          </cell>
          <cell r="U941">
            <v>0</v>
          </cell>
          <cell r="V941">
            <v>0</v>
          </cell>
          <cell r="W941">
            <v>0</v>
          </cell>
          <cell r="X941">
            <v>0</v>
          </cell>
          <cell r="Y941">
            <v>0</v>
          </cell>
        </row>
        <row r="942">
          <cell r="D942">
            <v>70305</v>
          </cell>
          <cell r="E942" t="str">
            <v>Депозиты (краткосрочные поступления)</v>
          </cell>
          <cell r="F942" t="str">
            <v>Финансово-экономическое управление</v>
          </cell>
          <cell r="G942" t="str">
            <v>Финансовая деятельность</v>
          </cell>
          <cell r="H942" t="str">
            <v>Поступления</v>
          </cell>
          <cell r="I942">
            <v>0</v>
          </cell>
          <cell r="J942">
            <v>0</v>
          </cell>
          <cell r="K942">
            <v>0</v>
          </cell>
          <cell r="L942">
            <v>0</v>
          </cell>
          <cell r="M942">
            <v>0</v>
          </cell>
          <cell r="N942">
            <v>700000000</v>
          </cell>
          <cell r="O942">
            <v>700000000</v>
          </cell>
          <cell r="P942">
            <v>0</v>
          </cell>
          <cell r="Q942">
            <v>0</v>
          </cell>
          <cell r="R942">
            <v>1100000000</v>
          </cell>
          <cell r="S942">
            <v>0</v>
          </cell>
          <cell r="T942">
            <v>1200000000</v>
          </cell>
          <cell r="U942">
            <v>800000000</v>
          </cell>
          <cell r="V942">
            <v>0</v>
          </cell>
          <cell r="W942">
            <v>0</v>
          </cell>
          <cell r="X942">
            <v>2800000000</v>
          </cell>
          <cell r="Y942">
            <v>7300000000</v>
          </cell>
        </row>
        <row r="943">
          <cell r="D943">
            <v>80305</v>
          </cell>
          <cell r="E943" t="str">
            <v>Депозиты (краткосрочные выплаты)</v>
          </cell>
          <cell r="F943" t="str">
            <v>Финансово-экономическое управление</v>
          </cell>
          <cell r="G943" t="str">
            <v>Финансовая деятельность</v>
          </cell>
          <cell r="H943" t="str">
            <v>Выбытия</v>
          </cell>
          <cell r="I943">
            <v>0</v>
          </cell>
          <cell r="J943">
            <v>0</v>
          </cell>
          <cell r="K943">
            <v>0</v>
          </cell>
          <cell r="L943">
            <v>0</v>
          </cell>
          <cell r="M943">
            <v>2200000000</v>
          </cell>
          <cell r="N943">
            <v>0</v>
          </cell>
          <cell r="O943">
            <v>0</v>
          </cell>
          <cell r="P943">
            <v>1300000000</v>
          </cell>
          <cell r="Q943">
            <v>0</v>
          </cell>
          <cell r="R943">
            <v>0</v>
          </cell>
          <cell r="S943">
            <v>2000000000</v>
          </cell>
          <cell r="T943">
            <v>0</v>
          </cell>
          <cell r="U943">
            <v>0</v>
          </cell>
          <cell r="V943">
            <v>2500000000</v>
          </cell>
          <cell r="W943">
            <v>100000000</v>
          </cell>
          <cell r="X943">
            <v>0</v>
          </cell>
          <cell r="Y943">
            <v>8100000000</v>
          </cell>
        </row>
        <row r="944">
          <cell r="D944">
            <v>0</v>
          </cell>
          <cell r="E944">
            <v>0</v>
          </cell>
          <cell r="F944">
            <v>0</v>
          </cell>
          <cell r="G944">
            <v>0</v>
          </cell>
          <cell r="H944">
            <v>0</v>
          </cell>
          <cell r="I944">
            <v>0</v>
          </cell>
          <cell r="J944">
            <v>0</v>
          </cell>
          <cell r="K944">
            <v>0</v>
          </cell>
          <cell r="L944">
            <v>0</v>
          </cell>
          <cell r="M944">
            <v>0</v>
          </cell>
          <cell r="N944">
            <v>0</v>
          </cell>
          <cell r="O944">
            <v>0</v>
          </cell>
          <cell r="P944">
            <v>0</v>
          </cell>
          <cell r="Q944">
            <v>0</v>
          </cell>
          <cell r="R944">
            <v>0</v>
          </cell>
          <cell r="S944">
            <v>0</v>
          </cell>
          <cell r="T944">
            <v>0</v>
          </cell>
          <cell r="U944">
            <v>0</v>
          </cell>
          <cell r="V944">
            <v>0</v>
          </cell>
          <cell r="W944">
            <v>0</v>
          </cell>
          <cell r="X944">
            <v>0</v>
          </cell>
          <cell r="Y944">
            <v>0</v>
          </cell>
        </row>
        <row r="945">
          <cell r="D945">
            <v>0</v>
          </cell>
          <cell r="E945">
            <v>0</v>
          </cell>
          <cell r="F945">
            <v>0</v>
          </cell>
          <cell r="G945">
            <v>0</v>
          </cell>
          <cell r="H945">
            <v>0</v>
          </cell>
          <cell r="I945">
            <v>0</v>
          </cell>
          <cell r="J945">
            <v>0</v>
          </cell>
          <cell r="K945">
            <v>0</v>
          </cell>
          <cell r="L945">
            <v>0</v>
          </cell>
          <cell r="M945">
            <v>0</v>
          </cell>
          <cell r="N945">
            <v>0</v>
          </cell>
          <cell r="O945">
            <v>0</v>
          </cell>
          <cell r="P945">
            <v>0</v>
          </cell>
          <cell r="Q945">
            <v>0</v>
          </cell>
          <cell r="R945">
            <v>0</v>
          </cell>
          <cell r="S945">
            <v>0</v>
          </cell>
          <cell r="T945">
            <v>0</v>
          </cell>
          <cell r="U945">
            <v>0</v>
          </cell>
          <cell r="V945">
            <v>0</v>
          </cell>
          <cell r="W945">
            <v>0</v>
          </cell>
          <cell r="X945">
            <v>0</v>
          </cell>
          <cell r="Y945">
            <v>0</v>
          </cell>
        </row>
        <row r="946">
          <cell r="D946">
            <v>0</v>
          </cell>
          <cell r="E946">
            <v>0</v>
          </cell>
          <cell r="F946">
            <v>0</v>
          </cell>
          <cell r="G946">
            <v>0</v>
          </cell>
          <cell r="H946">
            <v>0</v>
          </cell>
          <cell r="I946">
            <v>0</v>
          </cell>
          <cell r="J946">
            <v>0</v>
          </cell>
          <cell r="K946">
            <v>0</v>
          </cell>
          <cell r="L946">
            <v>0</v>
          </cell>
          <cell r="M946">
            <v>0</v>
          </cell>
          <cell r="N946">
            <v>0</v>
          </cell>
          <cell r="O946">
            <v>0</v>
          </cell>
          <cell r="P946">
            <v>0</v>
          </cell>
          <cell r="Q946">
            <v>0</v>
          </cell>
          <cell r="R946">
            <v>0</v>
          </cell>
          <cell r="S946">
            <v>0</v>
          </cell>
          <cell r="T946">
            <v>0</v>
          </cell>
          <cell r="U946">
            <v>0</v>
          </cell>
          <cell r="V946">
            <v>0</v>
          </cell>
          <cell r="W946">
            <v>0</v>
          </cell>
          <cell r="X946">
            <v>0</v>
          </cell>
          <cell r="Y946">
            <v>0</v>
          </cell>
        </row>
        <row r="947">
          <cell r="D947">
            <v>0</v>
          </cell>
          <cell r="E947">
            <v>0</v>
          </cell>
          <cell r="F947">
            <v>0</v>
          </cell>
          <cell r="G947">
            <v>0</v>
          </cell>
          <cell r="H947">
            <v>0</v>
          </cell>
          <cell r="I947">
            <v>0</v>
          </cell>
          <cell r="J947">
            <v>0</v>
          </cell>
          <cell r="K947">
            <v>0</v>
          </cell>
          <cell r="L947">
            <v>0</v>
          </cell>
          <cell r="M947">
            <v>0</v>
          </cell>
          <cell r="N947">
            <v>0</v>
          </cell>
          <cell r="O947">
            <v>0</v>
          </cell>
          <cell r="P947">
            <v>0</v>
          </cell>
          <cell r="Q947">
            <v>0</v>
          </cell>
          <cell r="R947">
            <v>0</v>
          </cell>
          <cell r="S947">
            <v>0</v>
          </cell>
          <cell r="T947">
            <v>0</v>
          </cell>
          <cell r="U947">
            <v>0</v>
          </cell>
          <cell r="V947">
            <v>0</v>
          </cell>
          <cell r="W947">
            <v>0</v>
          </cell>
          <cell r="X947">
            <v>0</v>
          </cell>
          <cell r="Y947">
            <v>0</v>
          </cell>
        </row>
        <row r="948">
          <cell r="D948">
            <v>0</v>
          </cell>
          <cell r="E948">
            <v>0</v>
          </cell>
          <cell r="F948">
            <v>0</v>
          </cell>
          <cell r="G948">
            <v>0</v>
          </cell>
          <cell r="H948">
            <v>0</v>
          </cell>
          <cell r="I948">
            <v>0</v>
          </cell>
          <cell r="J948">
            <v>0</v>
          </cell>
          <cell r="K948">
            <v>0</v>
          </cell>
          <cell r="L948">
            <v>0</v>
          </cell>
          <cell r="M948">
            <v>0</v>
          </cell>
          <cell r="N948">
            <v>0</v>
          </cell>
          <cell r="O948">
            <v>0</v>
          </cell>
          <cell r="P948">
            <v>0</v>
          </cell>
          <cell r="Q948">
            <v>0</v>
          </cell>
          <cell r="R948">
            <v>0</v>
          </cell>
          <cell r="S948">
            <v>0</v>
          </cell>
          <cell r="T948">
            <v>0</v>
          </cell>
          <cell r="U948">
            <v>0</v>
          </cell>
          <cell r="V948">
            <v>0</v>
          </cell>
          <cell r="W948">
            <v>0</v>
          </cell>
          <cell r="X948">
            <v>0</v>
          </cell>
          <cell r="Y948">
            <v>0</v>
          </cell>
        </row>
        <row r="949">
          <cell r="D949">
            <v>0</v>
          </cell>
          <cell r="E949">
            <v>0</v>
          </cell>
          <cell r="F949">
            <v>0</v>
          </cell>
          <cell r="G949">
            <v>0</v>
          </cell>
          <cell r="H949">
            <v>0</v>
          </cell>
          <cell r="I949">
            <v>0</v>
          </cell>
          <cell r="J949">
            <v>0</v>
          </cell>
          <cell r="K949">
            <v>0</v>
          </cell>
          <cell r="L949">
            <v>0</v>
          </cell>
          <cell r="M949">
            <v>0</v>
          </cell>
          <cell r="N949">
            <v>0</v>
          </cell>
          <cell r="O949">
            <v>0</v>
          </cell>
          <cell r="P949">
            <v>0</v>
          </cell>
          <cell r="Q949">
            <v>0</v>
          </cell>
          <cell r="R949">
            <v>0</v>
          </cell>
          <cell r="S949">
            <v>0</v>
          </cell>
          <cell r="T949">
            <v>0</v>
          </cell>
          <cell r="U949">
            <v>0</v>
          </cell>
          <cell r="V949">
            <v>0</v>
          </cell>
          <cell r="W949">
            <v>0</v>
          </cell>
          <cell r="X949">
            <v>0</v>
          </cell>
          <cell r="Y949">
            <v>0</v>
          </cell>
        </row>
        <row r="950">
          <cell r="D950">
            <v>0</v>
          </cell>
          <cell r="E950">
            <v>0</v>
          </cell>
          <cell r="F950">
            <v>0</v>
          </cell>
          <cell r="G950">
            <v>0</v>
          </cell>
          <cell r="H950">
            <v>0</v>
          </cell>
          <cell r="I950">
            <v>0</v>
          </cell>
          <cell r="J950">
            <v>0</v>
          </cell>
          <cell r="K950">
            <v>0</v>
          </cell>
          <cell r="L950">
            <v>0</v>
          </cell>
          <cell r="M950">
            <v>0</v>
          </cell>
          <cell r="N950">
            <v>0</v>
          </cell>
          <cell r="O950">
            <v>0</v>
          </cell>
          <cell r="P950">
            <v>0</v>
          </cell>
          <cell r="Q950">
            <v>0</v>
          </cell>
          <cell r="R950">
            <v>0</v>
          </cell>
          <cell r="S950">
            <v>0</v>
          </cell>
          <cell r="T950">
            <v>0</v>
          </cell>
          <cell r="U950">
            <v>0</v>
          </cell>
          <cell r="V950">
            <v>0</v>
          </cell>
          <cell r="W950">
            <v>0</v>
          </cell>
          <cell r="X950">
            <v>0</v>
          </cell>
          <cell r="Y950">
            <v>0</v>
          </cell>
        </row>
        <row r="951">
          <cell r="D951">
            <v>0</v>
          </cell>
          <cell r="E951">
            <v>0</v>
          </cell>
          <cell r="F951">
            <v>0</v>
          </cell>
          <cell r="G951">
            <v>0</v>
          </cell>
          <cell r="H951">
            <v>0</v>
          </cell>
          <cell r="I951">
            <v>0</v>
          </cell>
          <cell r="J951">
            <v>0</v>
          </cell>
          <cell r="K951">
            <v>0</v>
          </cell>
          <cell r="L951">
            <v>0</v>
          </cell>
          <cell r="M951">
            <v>0</v>
          </cell>
          <cell r="N951">
            <v>0</v>
          </cell>
          <cell r="O951">
            <v>0</v>
          </cell>
          <cell r="P951">
            <v>0</v>
          </cell>
          <cell r="Q951">
            <v>0</v>
          </cell>
          <cell r="R951">
            <v>0</v>
          </cell>
          <cell r="S951">
            <v>0</v>
          </cell>
          <cell r="T951">
            <v>0</v>
          </cell>
          <cell r="U951">
            <v>0</v>
          </cell>
          <cell r="V951">
            <v>0</v>
          </cell>
          <cell r="W951">
            <v>0</v>
          </cell>
          <cell r="X951">
            <v>0</v>
          </cell>
          <cell r="Y951">
            <v>0</v>
          </cell>
        </row>
        <row r="952">
          <cell r="D952">
            <v>0</v>
          </cell>
          <cell r="E952">
            <v>0</v>
          </cell>
          <cell r="F952">
            <v>0</v>
          </cell>
          <cell r="G952">
            <v>0</v>
          </cell>
          <cell r="H952">
            <v>0</v>
          </cell>
          <cell r="I952">
            <v>0</v>
          </cell>
          <cell r="J952">
            <v>0</v>
          </cell>
          <cell r="K952">
            <v>0</v>
          </cell>
          <cell r="L952">
            <v>0</v>
          </cell>
          <cell r="M952">
            <v>0</v>
          </cell>
          <cell r="N952">
            <v>0</v>
          </cell>
          <cell r="O952">
            <v>0</v>
          </cell>
          <cell r="P952">
            <v>0</v>
          </cell>
          <cell r="Q952">
            <v>0</v>
          </cell>
          <cell r="R952">
            <v>0</v>
          </cell>
          <cell r="S952">
            <v>0</v>
          </cell>
          <cell r="T952">
            <v>0</v>
          </cell>
          <cell r="U952">
            <v>0</v>
          </cell>
          <cell r="V952">
            <v>0</v>
          </cell>
          <cell r="W952">
            <v>0</v>
          </cell>
          <cell r="X952">
            <v>0</v>
          </cell>
          <cell r="Y952">
            <v>0</v>
          </cell>
        </row>
        <row r="953">
          <cell r="D953">
            <v>0</v>
          </cell>
          <cell r="E953">
            <v>0</v>
          </cell>
          <cell r="F953">
            <v>0</v>
          </cell>
          <cell r="G953">
            <v>0</v>
          </cell>
          <cell r="H953">
            <v>0</v>
          </cell>
          <cell r="I953">
            <v>0</v>
          </cell>
          <cell r="J953">
            <v>0</v>
          </cell>
          <cell r="K953">
            <v>0</v>
          </cell>
          <cell r="L953">
            <v>0</v>
          </cell>
          <cell r="M953">
            <v>0</v>
          </cell>
          <cell r="N953">
            <v>0</v>
          </cell>
          <cell r="O953">
            <v>0</v>
          </cell>
          <cell r="P953">
            <v>0</v>
          </cell>
          <cell r="Q953">
            <v>0</v>
          </cell>
          <cell r="R953">
            <v>0</v>
          </cell>
          <cell r="S953">
            <v>0</v>
          </cell>
          <cell r="T953">
            <v>0</v>
          </cell>
          <cell r="U953">
            <v>0</v>
          </cell>
          <cell r="V953">
            <v>0</v>
          </cell>
          <cell r="W953">
            <v>0</v>
          </cell>
          <cell r="X953">
            <v>0</v>
          </cell>
          <cell r="Y953">
            <v>0</v>
          </cell>
        </row>
        <row r="954">
          <cell r="D954">
            <v>0</v>
          </cell>
          <cell r="E954">
            <v>0</v>
          </cell>
          <cell r="F954">
            <v>0</v>
          </cell>
          <cell r="G954">
            <v>0</v>
          </cell>
          <cell r="H954">
            <v>0</v>
          </cell>
          <cell r="I954">
            <v>0</v>
          </cell>
          <cell r="J954">
            <v>0</v>
          </cell>
          <cell r="K954">
            <v>0</v>
          </cell>
          <cell r="L954">
            <v>0</v>
          </cell>
          <cell r="M954">
            <v>0</v>
          </cell>
          <cell r="N954">
            <v>0</v>
          </cell>
          <cell r="O954">
            <v>0</v>
          </cell>
          <cell r="P954">
            <v>0</v>
          </cell>
          <cell r="Q954">
            <v>0</v>
          </cell>
          <cell r="R954">
            <v>0</v>
          </cell>
          <cell r="S954">
            <v>0</v>
          </cell>
          <cell r="T954">
            <v>0</v>
          </cell>
          <cell r="U954">
            <v>0</v>
          </cell>
          <cell r="V954">
            <v>0</v>
          </cell>
          <cell r="W954">
            <v>0</v>
          </cell>
          <cell r="X954">
            <v>0</v>
          </cell>
          <cell r="Y954">
            <v>0</v>
          </cell>
        </row>
        <row r="955">
          <cell r="D955">
            <v>0</v>
          </cell>
          <cell r="E955">
            <v>0</v>
          </cell>
          <cell r="F955">
            <v>0</v>
          </cell>
          <cell r="G955">
            <v>0</v>
          </cell>
          <cell r="H955">
            <v>0</v>
          </cell>
          <cell r="I955">
            <v>0</v>
          </cell>
          <cell r="J955">
            <v>0</v>
          </cell>
          <cell r="K955">
            <v>0</v>
          </cell>
          <cell r="L955">
            <v>0</v>
          </cell>
          <cell r="M955">
            <v>0</v>
          </cell>
          <cell r="N955">
            <v>0</v>
          </cell>
          <cell r="O955">
            <v>0</v>
          </cell>
          <cell r="P955">
            <v>0</v>
          </cell>
          <cell r="Q955">
            <v>0</v>
          </cell>
          <cell r="R955">
            <v>0</v>
          </cell>
          <cell r="S955">
            <v>0</v>
          </cell>
          <cell r="T955">
            <v>0</v>
          </cell>
          <cell r="U955">
            <v>0</v>
          </cell>
          <cell r="V955">
            <v>0</v>
          </cell>
          <cell r="W955">
            <v>0</v>
          </cell>
          <cell r="X955">
            <v>0</v>
          </cell>
          <cell r="Y955">
            <v>0</v>
          </cell>
        </row>
        <row r="956">
          <cell r="D956">
            <v>0</v>
          </cell>
          <cell r="E956">
            <v>0</v>
          </cell>
          <cell r="F956" t="str">
            <v>Энергослужба</v>
          </cell>
          <cell r="G956">
            <v>0</v>
          </cell>
          <cell r="H956">
            <v>0</v>
          </cell>
          <cell r="I956">
            <v>0</v>
          </cell>
          <cell r="J956">
            <v>0</v>
          </cell>
          <cell r="K956">
            <v>0</v>
          </cell>
          <cell r="L956">
            <v>0</v>
          </cell>
          <cell r="M956">
            <v>0</v>
          </cell>
          <cell r="N956">
            <v>0</v>
          </cell>
          <cell r="O956">
            <v>0</v>
          </cell>
          <cell r="P956">
            <v>0</v>
          </cell>
          <cell r="Q956">
            <v>0</v>
          </cell>
          <cell r="R956">
            <v>0</v>
          </cell>
          <cell r="S956">
            <v>0</v>
          </cell>
          <cell r="T956">
            <v>0</v>
          </cell>
          <cell r="U956">
            <v>0</v>
          </cell>
          <cell r="V956">
            <v>0</v>
          </cell>
          <cell r="W956">
            <v>0</v>
          </cell>
          <cell r="X956">
            <v>0</v>
          </cell>
          <cell r="Y956">
            <v>0</v>
          </cell>
        </row>
        <row r="957">
          <cell r="D957">
            <v>1215</v>
          </cell>
          <cell r="E957" t="str">
            <v>Электроэнергия (ПР)</v>
          </cell>
          <cell r="F957" t="str">
            <v>Энергослужба</v>
          </cell>
          <cell r="G957" t="str">
            <v>Операционная деятельность</v>
          </cell>
          <cell r="H957" t="str">
            <v>Выбытия</v>
          </cell>
          <cell r="I957">
            <v>10042744.936579201</v>
          </cell>
          <cell r="J957">
            <v>9472680</v>
          </cell>
          <cell r="K957">
            <v>9245880</v>
          </cell>
          <cell r="L957">
            <v>28761304.936579201</v>
          </cell>
          <cell r="M957">
            <v>9427320</v>
          </cell>
          <cell r="N957">
            <v>7994784</v>
          </cell>
          <cell r="O957">
            <v>7505556</v>
          </cell>
          <cell r="P957">
            <v>8406528</v>
          </cell>
          <cell r="Q957">
            <v>8842620</v>
          </cell>
          <cell r="R957">
            <v>8890914</v>
          </cell>
          <cell r="S957">
            <v>8609232</v>
          </cell>
          <cell r="T957">
            <v>9392703.1999999993</v>
          </cell>
          <cell r="U957">
            <v>9375792.3999999985</v>
          </cell>
          <cell r="V957">
            <v>9002816.8000000007</v>
          </cell>
          <cell r="W957">
            <v>16615888.685317159</v>
          </cell>
          <cell r="X957">
            <v>16495243.085317161</v>
          </cell>
          <cell r="Y957">
            <v>120559398.17063431</v>
          </cell>
        </row>
        <row r="958">
          <cell r="D958">
            <v>121940</v>
          </cell>
          <cell r="E958" t="str">
            <v>Электроэнергия ОПР</v>
          </cell>
          <cell r="F958" t="str">
            <v>Энергослужба</v>
          </cell>
          <cell r="G958" t="str">
            <v>Операционная деятельность</v>
          </cell>
          <cell r="H958" t="str">
            <v>Выбытия</v>
          </cell>
          <cell r="I958">
            <v>6829133.5199999996</v>
          </cell>
          <cell r="J958">
            <v>5742576</v>
          </cell>
          <cell r="K958">
            <v>5652936</v>
          </cell>
          <cell r="L958">
            <v>18224645.52</v>
          </cell>
          <cell r="M958">
            <v>5925744</v>
          </cell>
          <cell r="N958">
            <v>4983456</v>
          </cell>
          <cell r="O958">
            <v>4680888</v>
          </cell>
          <cell r="P958">
            <v>5254080</v>
          </cell>
          <cell r="Q958">
            <v>5909520</v>
          </cell>
          <cell r="R958">
            <v>5918424</v>
          </cell>
          <cell r="S958">
            <v>5653824</v>
          </cell>
          <cell r="T958">
            <v>6168342.4000000004</v>
          </cell>
          <cell r="U958">
            <v>6157236.8000000007</v>
          </cell>
          <cell r="V958">
            <v>5912297.5999999996</v>
          </cell>
          <cell r="W958">
            <v>8455702.4355001673</v>
          </cell>
          <cell r="X958">
            <v>8410387.2355001681</v>
          </cell>
          <cell r="Y958">
            <v>73429902.471000344</v>
          </cell>
        </row>
        <row r="959">
          <cell r="D959">
            <v>121951</v>
          </cell>
          <cell r="E959" t="str">
            <v>Тепловая энергия в паре</v>
          </cell>
          <cell r="F959" t="str">
            <v>Энергослужба</v>
          </cell>
          <cell r="G959" t="str">
            <v>Операционная деятельность</v>
          </cell>
          <cell r="H959" t="str">
            <v>Выбытия</v>
          </cell>
          <cell r="I959">
            <v>828153.63127357408</v>
          </cell>
          <cell r="J959">
            <v>1435072.3881890657</v>
          </cell>
          <cell r="K959">
            <v>1936702.4834493739</v>
          </cell>
          <cell r="L959">
            <v>4199928.5029120138</v>
          </cell>
          <cell r="M959">
            <v>2401731.5108104399</v>
          </cell>
          <cell r="N959">
            <v>1921117.7005097175</v>
          </cell>
          <cell r="O959">
            <v>1610790.5561162415</v>
          </cell>
          <cell r="P959">
            <v>1123416.0610544658</v>
          </cell>
          <cell r="Q959">
            <v>745581.43699417391</v>
          </cell>
          <cell r="R959">
            <v>222881.22268766598</v>
          </cell>
          <cell r="S959">
            <v>141309.55645829119</v>
          </cell>
          <cell r="T959">
            <v>146764.92645747197</v>
          </cell>
          <cell r="U959">
            <v>621348.37964297668</v>
          </cell>
          <cell r="V959">
            <v>1058334.1825084151</v>
          </cell>
          <cell r="W959">
            <v>1836395.7668792966</v>
          </cell>
          <cell r="X959">
            <v>2491529.8408984947</v>
          </cell>
          <cell r="Y959">
            <v>14321201.141017651</v>
          </cell>
        </row>
        <row r="960">
          <cell r="D960">
            <v>121952</v>
          </cell>
          <cell r="E960" t="str">
            <v>Водоснабжение</v>
          </cell>
          <cell r="F960" t="str">
            <v>Энергослужба</v>
          </cell>
          <cell r="G960" t="str">
            <v>Операционная деятельность</v>
          </cell>
          <cell r="H960" t="str">
            <v>Выбытия</v>
          </cell>
          <cell r="I960">
            <v>379799.99999999994</v>
          </cell>
          <cell r="J960">
            <v>379799.99999999994</v>
          </cell>
          <cell r="K960">
            <v>379799.99999999994</v>
          </cell>
          <cell r="L960">
            <v>1139399.9999999998</v>
          </cell>
          <cell r="M960">
            <v>284850</v>
          </cell>
          <cell r="N960">
            <v>284850</v>
          </cell>
          <cell r="O960">
            <v>284850</v>
          </cell>
          <cell r="P960">
            <v>322830</v>
          </cell>
          <cell r="Q960">
            <v>322830</v>
          </cell>
          <cell r="R960">
            <v>322830</v>
          </cell>
          <cell r="S960">
            <v>335750</v>
          </cell>
          <cell r="T960">
            <v>335750</v>
          </cell>
          <cell r="U960">
            <v>335750</v>
          </cell>
          <cell r="V960">
            <v>335750</v>
          </cell>
          <cell r="W960">
            <v>335750</v>
          </cell>
          <cell r="X960">
            <v>335750</v>
          </cell>
          <cell r="Y960">
            <v>3837540</v>
          </cell>
        </row>
        <row r="961">
          <cell r="D961">
            <v>121953</v>
          </cell>
          <cell r="E961" t="str">
            <v>Канализация</v>
          </cell>
          <cell r="F961" t="str">
            <v>Энергослужба</v>
          </cell>
          <cell r="G961" t="str">
            <v>Операционная деятельность</v>
          </cell>
          <cell r="H961" t="str">
            <v>Выбытия</v>
          </cell>
          <cell r="I961">
            <v>350445.33660000004</v>
          </cell>
          <cell r="J961">
            <v>369415.34640000004</v>
          </cell>
          <cell r="K961">
            <v>376512.67859999998</v>
          </cell>
          <cell r="L961">
            <v>1096373.3615999999</v>
          </cell>
          <cell r="M961">
            <v>323214.6568</v>
          </cell>
          <cell r="N961">
            <v>305071.77970000001</v>
          </cell>
          <cell r="O961">
            <v>301559.62540000002</v>
          </cell>
          <cell r="P961">
            <v>302600.93709999998</v>
          </cell>
          <cell r="Q961">
            <v>296660.74809999997</v>
          </cell>
          <cell r="R961">
            <v>339208.12800000003</v>
          </cell>
          <cell r="S961">
            <v>354109.92828999995</v>
          </cell>
          <cell r="T961">
            <v>354109.92828999995</v>
          </cell>
          <cell r="U961">
            <v>361578.07571999996</v>
          </cell>
          <cell r="V961">
            <v>378799.06416000001</v>
          </cell>
          <cell r="W961">
            <v>396474.02042999998</v>
          </cell>
          <cell r="X961">
            <v>405780.80727999995</v>
          </cell>
          <cell r="Y961">
            <v>4119167.6992700002</v>
          </cell>
        </row>
        <row r="962">
          <cell r="D962">
            <v>121963</v>
          </cell>
          <cell r="E962" t="str">
            <v>Ремонт и обслуживание инженерных сетей (УСО)</v>
          </cell>
          <cell r="F962" t="str">
            <v>Энергослужба</v>
          </cell>
          <cell r="G962" t="str">
            <v>Операционная деятельность</v>
          </cell>
          <cell r="H962" t="str">
            <v>Выбытия</v>
          </cell>
          <cell r="I962">
            <v>1495000</v>
          </cell>
          <cell r="J962">
            <v>1000000</v>
          </cell>
          <cell r="K962">
            <v>500000</v>
          </cell>
          <cell r="L962">
            <v>2995000</v>
          </cell>
          <cell r="M962">
            <v>775000</v>
          </cell>
          <cell r="N962">
            <v>3475000</v>
          </cell>
          <cell r="O962">
            <v>375000</v>
          </cell>
          <cell r="P962">
            <v>465000</v>
          </cell>
          <cell r="Q962">
            <v>2275000</v>
          </cell>
          <cell r="R962">
            <v>475000</v>
          </cell>
          <cell r="S962">
            <v>2575000</v>
          </cell>
          <cell r="T962">
            <v>3775000</v>
          </cell>
          <cell r="U962">
            <v>455000</v>
          </cell>
          <cell r="V962">
            <v>385000</v>
          </cell>
          <cell r="W962">
            <v>375000</v>
          </cell>
          <cell r="X962">
            <v>375000</v>
          </cell>
          <cell r="Y962">
            <v>15780000</v>
          </cell>
        </row>
        <row r="963">
          <cell r="D963">
            <v>121964</v>
          </cell>
          <cell r="E963" t="str">
            <v>Ремонт и обслуживание инженерных сетей (МЗ)</v>
          </cell>
          <cell r="F963" t="str">
            <v>Энергослужба</v>
          </cell>
          <cell r="G963" t="str">
            <v>Операционная деятельность</v>
          </cell>
          <cell r="H963" t="str">
            <v>Выбытия</v>
          </cell>
          <cell r="I963">
            <v>254177.56800000003</v>
          </cell>
          <cell r="J963">
            <v>3227172.568</v>
          </cell>
          <cell r="K963">
            <v>486495.13600000006</v>
          </cell>
          <cell r="L963">
            <v>3967845.2719999999</v>
          </cell>
          <cell r="M963">
            <v>332920</v>
          </cell>
          <cell r="N963">
            <v>19693300</v>
          </cell>
          <cell r="O963">
            <v>1085340</v>
          </cell>
          <cell r="P963">
            <v>314350</v>
          </cell>
          <cell r="Q963">
            <v>473390</v>
          </cell>
          <cell r="R963">
            <v>732150</v>
          </cell>
          <cell r="S963">
            <v>4789050</v>
          </cell>
          <cell r="T963">
            <v>447200</v>
          </cell>
          <cell r="U963">
            <v>426000</v>
          </cell>
          <cell r="V963">
            <v>282045</v>
          </cell>
          <cell r="W963">
            <v>798289.38402430131</v>
          </cell>
          <cell r="X963">
            <v>1096339.3840243013</v>
          </cell>
          <cell r="Y963">
            <v>30470373.768048599</v>
          </cell>
        </row>
        <row r="964">
          <cell r="D964">
            <v>12198001</v>
          </cell>
          <cell r="E964" t="str">
            <v>Инструмент</v>
          </cell>
          <cell r="F964" t="str">
            <v>Энергослужба</v>
          </cell>
          <cell r="G964" t="str">
            <v>Операционная деятельность</v>
          </cell>
          <cell r="H964" t="str">
            <v>Выбытия</v>
          </cell>
          <cell r="I964">
            <v>307137.98</v>
          </cell>
          <cell r="J964">
            <v>1100</v>
          </cell>
          <cell r="K964">
            <v>4400</v>
          </cell>
          <cell r="L964">
            <v>312637.98</v>
          </cell>
          <cell r="M964">
            <v>900</v>
          </cell>
          <cell r="N964">
            <v>101100</v>
          </cell>
          <cell r="O964">
            <v>16700</v>
          </cell>
          <cell r="P964">
            <v>31600</v>
          </cell>
          <cell r="Q964">
            <v>14500</v>
          </cell>
          <cell r="R964">
            <v>93000</v>
          </cell>
          <cell r="S964">
            <v>5700</v>
          </cell>
          <cell r="T964">
            <v>11800</v>
          </cell>
          <cell r="U964">
            <v>17500</v>
          </cell>
          <cell r="V964">
            <v>0</v>
          </cell>
          <cell r="W964">
            <v>800</v>
          </cell>
          <cell r="X964">
            <v>16500</v>
          </cell>
          <cell r="Y964">
            <v>310100</v>
          </cell>
        </row>
        <row r="965">
          <cell r="D965">
            <v>12198006</v>
          </cell>
          <cell r="E965" t="str">
            <v>Аренда (ОПР)</v>
          </cell>
          <cell r="F965" t="str">
            <v>Энергослужба</v>
          </cell>
          <cell r="G965" t="str">
            <v>Операционная деятельность</v>
          </cell>
          <cell r="H965" t="str">
            <v>Выбытия</v>
          </cell>
          <cell r="I965">
            <v>412</v>
          </cell>
          <cell r="J965">
            <v>412</v>
          </cell>
          <cell r="K965">
            <v>412</v>
          </cell>
          <cell r="L965">
            <v>1236</v>
          </cell>
          <cell r="M965">
            <v>450</v>
          </cell>
          <cell r="N965">
            <v>450</v>
          </cell>
          <cell r="O965">
            <v>450</v>
          </cell>
          <cell r="P965">
            <v>450</v>
          </cell>
          <cell r="Q965">
            <v>450</v>
          </cell>
          <cell r="R965">
            <v>450</v>
          </cell>
          <cell r="S965">
            <v>450</v>
          </cell>
          <cell r="T965">
            <v>450</v>
          </cell>
          <cell r="U965">
            <v>450</v>
          </cell>
          <cell r="V965">
            <v>450</v>
          </cell>
          <cell r="W965">
            <v>450</v>
          </cell>
          <cell r="X965">
            <v>450</v>
          </cell>
          <cell r="Y965">
            <v>5400</v>
          </cell>
        </row>
        <row r="966">
          <cell r="D966">
            <v>12198014</v>
          </cell>
          <cell r="E966" t="str">
            <v>Прочие услуги производственного характера (ОПР)</v>
          </cell>
          <cell r="F966" t="str">
            <v>Энергослужба</v>
          </cell>
          <cell r="G966" t="str">
            <v>Операционная деятельность</v>
          </cell>
          <cell r="H966" t="str">
            <v>Выбытия</v>
          </cell>
          <cell r="I966">
            <v>103000</v>
          </cell>
          <cell r="J966">
            <v>1100000</v>
          </cell>
          <cell r="K966">
            <v>0</v>
          </cell>
          <cell r="L966">
            <v>1203000</v>
          </cell>
          <cell r="M966">
            <v>0</v>
          </cell>
          <cell r="N966">
            <v>280000</v>
          </cell>
          <cell r="O966">
            <v>15000</v>
          </cell>
          <cell r="P966">
            <v>6300000</v>
          </cell>
          <cell r="Q966">
            <v>145000</v>
          </cell>
          <cell r="R966">
            <v>0</v>
          </cell>
          <cell r="S966">
            <v>0</v>
          </cell>
          <cell r="T966">
            <v>130000</v>
          </cell>
          <cell r="U966">
            <v>20000</v>
          </cell>
          <cell r="V966">
            <v>0</v>
          </cell>
          <cell r="W966">
            <v>130000</v>
          </cell>
          <cell r="X966">
            <v>0</v>
          </cell>
          <cell r="Y966">
            <v>7020000</v>
          </cell>
        </row>
        <row r="967">
          <cell r="D967">
            <v>401</v>
          </cell>
          <cell r="E967" t="str">
            <v>Командировочные расходы</v>
          </cell>
          <cell r="F967" t="str">
            <v>Энергослужба</v>
          </cell>
          <cell r="G967" t="str">
            <v>Операционная деятельность</v>
          </cell>
          <cell r="H967" t="str">
            <v>Выбытия</v>
          </cell>
          <cell r="I967">
            <v>527339</v>
          </cell>
          <cell r="J967">
            <v>98800</v>
          </cell>
          <cell r="K967">
            <v>126125</v>
          </cell>
          <cell r="L967">
            <v>752264</v>
          </cell>
          <cell r="M967">
            <v>0</v>
          </cell>
          <cell r="N967">
            <v>0</v>
          </cell>
          <cell r="O967">
            <v>0</v>
          </cell>
          <cell r="P967">
            <v>0</v>
          </cell>
          <cell r="Q967">
            <v>0</v>
          </cell>
          <cell r="R967">
            <v>83500</v>
          </cell>
          <cell r="S967">
            <v>0</v>
          </cell>
          <cell r="T967">
            <v>0</v>
          </cell>
          <cell r="U967">
            <v>0</v>
          </cell>
          <cell r="V967">
            <v>83500</v>
          </cell>
          <cell r="W967">
            <v>0</v>
          </cell>
          <cell r="X967">
            <v>0</v>
          </cell>
          <cell r="Y967">
            <v>167000</v>
          </cell>
        </row>
        <row r="968">
          <cell r="D968">
            <v>602</v>
          </cell>
          <cell r="E968" t="str">
            <v>Услуги коммунального хозяйства</v>
          </cell>
          <cell r="F968" t="str">
            <v>Энергослужба</v>
          </cell>
          <cell r="G968" t="str">
            <v>Операционная деятельность</v>
          </cell>
          <cell r="H968" t="str">
            <v>Выбытия</v>
          </cell>
          <cell r="I968">
            <v>209643.15399479997</v>
          </cell>
          <cell r="J968">
            <v>300987.28096200002</v>
          </cell>
          <cell r="K968">
            <v>373542.36139799998</v>
          </cell>
          <cell r="L968">
            <v>884172.7963548</v>
          </cell>
          <cell r="M968">
            <v>381816.95543999999</v>
          </cell>
          <cell r="N968">
            <v>355606.27898399998</v>
          </cell>
          <cell r="O968">
            <v>330596.50158000004</v>
          </cell>
          <cell r="P968">
            <v>245040.51540599999</v>
          </cell>
          <cell r="Q968">
            <v>140321.083338</v>
          </cell>
          <cell r="R968">
            <v>110564.52089399999</v>
          </cell>
          <cell r="S968">
            <v>119598.17701</v>
          </cell>
          <cell r="T968">
            <v>122731.45995999999</v>
          </cell>
          <cell r="U968">
            <v>119329.95635799998</v>
          </cell>
          <cell r="V968">
            <v>211449.99398199996</v>
          </cell>
          <cell r="W968">
            <v>318121.75349799998</v>
          </cell>
          <cell r="X968">
            <v>393818.84294199996</v>
          </cell>
          <cell r="Y968">
            <v>2848996.0393919996</v>
          </cell>
        </row>
        <row r="969">
          <cell r="D969">
            <v>1204</v>
          </cell>
          <cell r="E969" t="str">
            <v>Консультационно-информационные услуги</v>
          </cell>
          <cell r="F969" t="str">
            <v>Энергослужба</v>
          </cell>
          <cell r="G969" t="str">
            <v>Операционная деятельность</v>
          </cell>
          <cell r="H969" t="str">
            <v>Выбытия</v>
          </cell>
          <cell r="I969">
            <v>0</v>
          </cell>
          <cell r="J969">
            <v>0</v>
          </cell>
          <cell r="K969">
            <v>0</v>
          </cell>
          <cell r="L969">
            <v>0</v>
          </cell>
          <cell r="M969">
            <v>0</v>
          </cell>
          <cell r="N969">
            <v>0</v>
          </cell>
          <cell r="O969">
            <v>0</v>
          </cell>
          <cell r="P969">
            <v>0</v>
          </cell>
          <cell r="Q969">
            <v>0</v>
          </cell>
          <cell r="R969">
            <v>0</v>
          </cell>
          <cell r="S969">
            <v>0</v>
          </cell>
          <cell r="T969">
            <v>0</v>
          </cell>
          <cell r="U969">
            <v>0</v>
          </cell>
          <cell r="V969">
            <v>0</v>
          </cell>
          <cell r="W969">
            <v>0</v>
          </cell>
          <cell r="X969">
            <v>0</v>
          </cell>
          <cell r="Y969">
            <v>0</v>
          </cell>
        </row>
        <row r="970">
          <cell r="D970">
            <v>221225</v>
          </cell>
          <cell r="E970" t="str">
            <v>Программное обеспечение для производства</v>
          </cell>
          <cell r="F970" t="str">
            <v>Энергослужба</v>
          </cell>
          <cell r="G970" t="str">
            <v>Инвестиционная деятельность</v>
          </cell>
          <cell r="H970" t="str">
            <v>Выбытия</v>
          </cell>
          <cell r="I970">
            <v>0</v>
          </cell>
          <cell r="J970">
            <v>0</v>
          </cell>
          <cell r="K970">
            <v>0</v>
          </cell>
          <cell r="L970">
            <v>0</v>
          </cell>
          <cell r="M970">
            <v>0</v>
          </cell>
          <cell r="N970">
            <v>0</v>
          </cell>
          <cell r="O970">
            <v>0</v>
          </cell>
          <cell r="P970">
            <v>0</v>
          </cell>
          <cell r="Q970">
            <v>0</v>
          </cell>
          <cell r="R970">
            <v>3000000</v>
          </cell>
          <cell r="S970">
            <v>0</v>
          </cell>
          <cell r="T970">
            <v>0</v>
          </cell>
          <cell r="U970">
            <v>0</v>
          </cell>
          <cell r="V970">
            <v>0</v>
          </cell>
          <cell r="W970">
            <v>0</v>
          </cell>
          <cell r="X970">
            <v>0</v>
          </cell>
          <cell r="Y970">
            <v>3000000</v>
          </cell>
        </row>
        <row r="971">
          <cell r="D971">
            <v>221226</v>
          </cell>
          <cell r="E971" t="str">
            <v>Прочее вспомогательное производственное оборудование</v>
          </cell>
          <cell r="F971" t="str">
            <v>Энергослужба</v>
          </cell>
          <cell r="G971" t="str">
            <v>Инвестиционная деятельность</v>
          </cell>
          <cell r="H971" t="str">
            <v>Выбытия</v>
          </cell>
          <cell r="I971">
            <v>568099.92999999993</v>
          </cell>
          <cell r="J971">
            <v>0</v>
          </cell>
          <cell r="K971">
            <v>0</v>
          </cell>
          <cell r="L971">
            <v>568099.92999999993</v>
          </cell>
          <cell r="M971">
            <v>0</v>
          </cell>
          <cell r="N971">
            <v>50000</v>
          </cell>
          <cell r="O971">
            <v>50000</v>
          </cell>
          <cell r="P971">
            <v>831000</v>
          </cell>
          <cell r="Q971">
            <v>685000</v>
          </cell>
          <cell r="R971">
            <v>82000</v>
          </cell>
          <cell r="S971">
            <v>68000</v>
          </cell>
          <cell r="T971">
            <v>0</v>
          </cell>
          <cell r="U971">
            <v>130000</v>
          </cell>
          <cell r="V971">
            <v>0</v>
          </cell>
          <cell r="W971">
            <v>90000</v>
          </cell>
          <cell r="X971">
            <v>0</v>
          </cell>
          <cell r="Y971">
            <v>1986000</v>
          </cell>
        </row>
        <row r="972">
          <cell r="D972">
            <v>0</v>
          </cell>
          <cell r="E972">
            <v>0</v>
          </cell>
          <cell r="F972">
            <v>0</v>
          </cell>
          <cell r="G972">
            <v>0</v>
          </cell>
          <cell r="H972">
            <v>0</v>
          </cell>
          <cell r="I972">
            <v>0</v>
          </cell>
          <cell r="J972">
            <v>0</v>
          </cell>
          <cell r="K972">
            <v>0</v>
          </cell>
          <cell r="L972">
            <v>0</v>
          </cell>
          <cell r="M972">
            <v>0</v>
          </cell>
          <cell r="N972">
            <v>0</v>
          </cell>
          <cell r="O972">
            <v>0</v>
          </cell>
          <cell r="P972">
            <v>0</v>
          </cell>
          <cell r="Q972">
            <v>0</v>
          </cell>
          <cell r="R972">
            <v>0</v>
          </cell>
          <cell r="S972">
            <v>0</v>
          </cell>
          <cell r="T972">
            <v>0</v>
          </cell>
          <cell r="U972">
            <v>0</v>
          </cell>
          <cell r="V972">
            <v>0</v>
          </cell>
          <cell r="W972">
            <v>0</v>
          </cell>
          <cell r="X972">
            <v>0</v>
          </cell>
          <cell r="Y972">
            <v>0</v>
          </cell>
        </row>
        <row r="973">
          <cell r="D973">
            <v>0</v>
          </cell>
          <cell r="E973">
            <v>0</v>
          </cell>
          <cell r="F973">
            <v>0</v>
          </cell>
          <cell r="G973">
            <v>0</v>
          </cell>
          <cell r="H973">
            <v>0</v>
          </cell>
          <cell r="I973">
            <v>0</v>
          </cell>
          <cell r="J973">
            <v>0</v>
          </cell>
          <cell r="K973">
            <v>0</v>
          </cell>
          <cell r="L973">
            <v>0</v>
          </cell>
          <cell r="M973">
            <v>0</v>
          </cell>
          <cell r="N973">
            <v>0</v>
          </cell>
          <cell r="O973">
            <v>0</v>
          </cell>
          <cell r="P973">
            <v>0</v>
          </cell>
          <cell r="Q973">
            <v>0</v>
          </cell>
          <cell r="R973">
            <v>0</v>
          </cell>
          <cell r="S973">
            <v>0</v>
          </cell>
          <cell r="T973">
            <v>0</v>
          </cell>
          <cell r="U973">
            <v>0</v>
          </cell>
          <cell r="V973">
            <v>0</v>
          </cell>
          <cell r="W973">
            <v>0</v>
          </cell>
          <cell r="X973">
            <v>0</v>
          </cell>
          <cell r="Y973">
            <v>0</v>
          </cell>
        </row>
        <row r="974">
          <cell r="D974">
            <v>0</v>
          </cell>
          <cell r="E974">
            <v>0</v>
          </cell>
          <cell r="F974">
            <v>0</v>
          </cell>
          <cell r="G974">
            <v>0</v>
          </cell>
          <cell r="H974">
            <v>0</v>
          </cell>
          <cell r="I974">
            <v>0</v>
          </cell>
          <cell r="J974">
            <v>0</v>
          </cell>
          <cell r="K974">
            <v>0</v>
          </cell>
          <cell r="L974">
            <v>0</v>
          </cell>
          <cell r="M974">
            <v>0</v>
          </cell>
          <cell r="N974">
            <v>0</v>
          </cell>
          <cell r="O974">
            <v>0</v>
          </cell>
          <cell r="P974">
            <v>0</v>
          </cell>
          <cell r="Q974">
            <v>0</v>
          </cell>
          <cell r="R974">
            <v>0</v>
          </cell>
          <cell r="S974">
            <v>0</v>
          </cell>
          <cell r="T974">
            <v>0</v>
          </cell>
          <cell r="U974">
            <v>0</v>
          </cell>
          <cell r="V974">
            <v>0</v>
          </cell>
          <cell r="W974">
            <v>0</v>
          </cell>
          <cell r="X974">
            <v>0</v>
          </cell>
          <cell r="Y974">
            <v>0</v>
          </cell>
        </row>
        <row r="975">
          <cell r="D975">
            <v>0</v>
          </cell>
          <cell r="E975">
            <v>0</v>
          </cell>
          <cell r="F975">
            <v>0</v>
          </cell>
          <cell r="G975">
            <v>0</v>
          </cell>
          <cell r="H975">
            <v>0</v>
          </cell>
          <cell r="I975">
            <v>0</v>
          </cell>
          <cell r="J975">
            <v>0</v>
          </cell>
          <cell r="K975">
            <v>0</v>
          </cell>
          <cell r="L975">
            <v>0</v>
          </cell>
          <cell r="M975">
            <v>0</v>
          </cell>
          <cell r="N975">
            <v>0</v>
          </cell>
          <cell r="O975">
            <v>0</v>
          </cell>
          <cell r="P975">
            <v>0</v>
          </cell>
          <cell r="Q975">
            <v>0</v>
          </cell>
          <cell r="R975">
            <v>0</v>
          </cell>
          <cell r="S975">
            <v>0</v>
          </cell>
          <cell r="T975">
            <v>0</v>
          </cell>
          <cell r="U975">
            <v>0</v>
          </cell>
          <cell r="V975">
            <v>0</v>
          </cell>
          <cell r="W975">
            <v>0</v>
          </cell>
          <cell r="X975">
            <v>0</v>
          </cell>
          <cell r="Y975">
            <v>0</v>
          </cell>
        </row>
        <row r="976">
          <cell r="D976">
            <v>0</v>
          </cell>
          <cell r="E976">
            <v>0</v>
          </cell>
          <cell r="F976">
            <v>0</v>
          </cell>
          <cell r="G976">
            <v>0</v>
          </cell>
          <cell r="H976">
            <v>0</v>
          </cell>
          <cell r="I976">
            <v>0</v>
          </cell>
          <cell r="J976">
            <v>0</v>
          </cell>
          <cell r="K976">
            <v>0</v>
          </cell>
          <cell r="L976">
            <v>0</v>
          </cell>
          <cell r="M976">
            <v>0</v>
          </cell>
          <cell r="N976">
            <v>0</v>
          </cell>
          <cell r="O976">
            <v>0</v>
          </cell>
          <cell r="P976">
            <v>0</v>
          </cell>
          <cell r="Q976">
            <v>0</v>
          </cell>
          <cell r="R976">
            <v>0</v>
          </cell>
          <cell r="S976">
            <v>0</v>
          </cell>
          <cell r="T976">
            <v>0</v>
          </cell>
          <cell r="U976">
            <v>0</v>
          </cell>
          <cell r="V976">
            <v>0</v>
          </cell>
          <cell r="W976">
            <v>0</v>
          </cell>
          <cell r="X976">
            <v>0</v>
          </cell>
          <cell r="Y976">
            <v>0</v>
          </cell>
        </row>
        <row r="977">
          <cell r="D977">
            <v>0</v>
          </cell>
          <cell r="E977">
            <v>0</v>
          </cell>
          <cell r="F977">
            <v>0</v>
          </cell>
          <cell r="G977">
            <v>0</v>
          </cell>
          <cell r="H977">
            <v>0</v>
          </cell>
          <cell r="I977">
            <v>0</v>
          </cell>
          <cell r="J977">
            <v>0</v>
          </cell>
          <cell r="K977">
            <v>0</v>
          </cell>
          <cell r="L977">
            <v>0</v>
          </cell>
          <cell r="M977">
            <v>0</v>
          </cell>
          <cell r="N977">
            <v>0</v>
          </cell>
          <cell r="O977">
            <v>0</v>
          </cell>
          <cell r="P977">
            <v>0</v>
          </cell>
          <cell r="Q977">
            <v>0</v>
          </cell>
          <cell r="R977">
            <v>0</v>
          </cell>
          <cell r="S977">
            <v>0</v>
          </cell>
          <cell r="T977">
            <v>0</v>
          </cell>
          <cell r="U977">
            <v>0</v>
          </cell>
          <cell r="V977">
            <v>0</v>
          </cell>
          <cell r="W977">
            <v>0</v>
          </cell>
          <cell r="X977">
            <v>0</v>
          </cell>
          <cell r="Y977">
            <v>0</v>
          </cell>
        </row>
        <row r="978">
          <cell r="D978">
            <v>20104</v>
          </cell>
          <cell r="E978" t="str">
            <v>Электроэнергия</v>
          </cell>
          <cell r="F978" t="str">
            <v>Энергослужба</v>
          </cell>
          <cell r="G978" t="str">
            <v>Операционная деятельность</v>
          </cell>
          <cell r="H978" t="str">
            <v>Выбытия</v>
          </cell>
          <cell r="I978">
            <v>16871878.456579201</v>
          </cell>
          <cell r="J978">
            <v>15215256</v>
          </cell>
          <cell r="K978">
            <v>14898816</v>
          </cell>
          <cell r="L978">
            <v>46985950.456579201</v>
          </cell>
          <cell r="M978">
            <v>15353064</v>
          </cell>
          <cell r="N978">
            <v>12978240</v>
          </cell>
          <cell r="O978">
            <v>12186444</v>
          </cell>
          <cell r="P978">
            <v>13660608</v>
          </cell>
          <cell r="Q978">
            <v>14752140</v>
          </cell>
          <cell r="R978">
            <v>14809338</v>
          </cell>
          <cell r="S978">
            <v>14263056</v>
          </cell>
          <cell r="T978">
            <v>15561045.600000001</v>
          </cell>
          <cell r="U978">
            <v>15533029.199999999</v>
          </cell>
          <cell r="V978">
            <v>14915114.4</v>
          </cell>
          <cell r="W978">
            <v>25071591.12081733</v>
          </cell>
          <cell r="X978">
            <v>24905630.320817329</v>
          </cell>
          <cell r="Y978">
            <v>193989300.64163464</v>
          </cell>
        </row>
        <row r="979">
          <cell r="D979">
            <v>20199</v>
          </cell>
          <cell r="E979" t="str">
            <v>Прочие материальные затраты</v>
          </cell>
          <cell r="F979" t="str">
            <v>Энергослужба</v>
          </cell>
          <cell r="G979" t="str">
            <v>Операционная деятельность</v>
          </cell>
          <cell r="H979" t="str">
            <v>Выбытия</v>
          </cell>
          <cell r="I979">
            <v>561315.54799999995</v>
          </cell>
          <cell r="J979">
            <v>3228272.568</v>
          </cell>
          <cell r="K979">
            <v>490895.13600000006</v>
          </cell>
          <cell r="L979">
            <v>4280483.2520000003</v>
          </cell>
          <cell r="M979">
            <v>333820</v>
          </cell>
          <cell r="N979">
            <v>19794400</v>
          </cell>
          <cell r="O979">
            <v>1102040</v>
          </cell>
          <cell r="P979">
            <v>345950</v>
          </cell>
          <cell r="Q979">
            <v>487890</v>
          </cell>
          <cell r="R979">
            <v>825150</v>
          </cell>
          <cell r="S979">
            <v>4794750</v>
          </cell>
          <cell r="T979">
            <v>459000</v>
          </cell>
          <cell r="U979">
            <v>443500</v>
          </cell>
          <cell r="V979">
            <v>282045</v>
          </cell>
          <cell r="W979">
            <v>799089.38402430131</v>
          </cell>
          <cell r="X979">
            <v>1112839.3840243013</v>
          </cell>
          <cell r="Y979">
            <v>30780473.768048599</v>
          </cell>
        </row>
        <row r="980">
          <cell r="D980">
            <v>20201</v>
          </cell>
          <cell r="E980" t="str">
            <v>Услуги подрядчиков по обслуживанию и ремонту оборудования</v>
          </cell>
          <cell r="F980" t="str">
            <v>Энергослужба</v>
          </cell>
          <cell r="G980" t="str">
            <v>Операционная деятельность</v>
          </cell>
          <cell r="H980" t="str">
            <v>Выбытия</v>
          </cell>
          <cell r="I980">
            <v>1495000</v>
          </cell>
          <cell r="J980">
            <v>1000000</v>
          </cell>
          <cell r="K980">
            <v>500000</v>
          </cell>
          <cell r="L980">
            <v>2995000</v>
          </cell>
          <cell r="M980">
            <v>775000</v>
          </cell>
          <cell r="N980">
            <v>3475000</v>
          </cell>
          <cell r="O980">
            <v>375000</v>
          </cell>
          <cell r="P980">
            <v>465000</v>
          </cell>
          <cell r="Q980">
            <v>2275000</v>
          </cell>
          <cell r="R980">
            <v>475000</v>
          </cell>
          <cell r="S980">
            <v>2575000</v>
          </cell>
          <cell r="T980">
            <v>3775000</v>
          </cell>
          <cell r="U980">
            <v>455000</v>
          </cell>
          <cell r="V980">
            <v>385000</v>
          </cell>
          <cell r="W980">
            <v>375000</v>
          </cell>
          <cell r="X980">
            <v>375000</v>
          </cell>
          <cell r="Y980">
            <v>15780000</v>
          </cell>
        </row>
        <row r="981">
          <cell r="D981">
            <v>20299</v>
          </cell>
          <cell r="E981" t="str">
            <v>Прочие услуги производственного характера</v>
          </cell>
          <cell r="F981" t="str">
            <v>Энергослужба</v>
          </cell>
          <cell r="G981" t="str">
            <v>Операционная деятельность</v>
          </cell>
          <cell r="H981" t="str">
            <v>Выбытия</v>
          </cell>
          <cell r="I981">
            <v>1661398.967873574</v>
          </cell>
          <cell r="J981">
            <v>3284287.7345890659</v>
          </cell>
          <cell r="K981">
            <v>2693015.1620493736</v>
          </cell>
          <cell r="L981">
            <v>7638701.8645120133</v>
          </cell>
          <cell r="M981">
            <v>3009796.1676104399</v>
          </cell>
          <cell r="N981">
            <v>2791039.4802097166</v>
          </cell>
          <cell r="O981">
            <v>2212200.1815162413</v>
          </cell>
          <cell r="P981">
            <v>8048846.998154466</v>
          </cell>
          <cell r="Q981">
            <v>1510072.185094174</v>
          </cell>
          <cell r="R981">
            <v>884919.3506876661</v>
          </cell>
          <cell r="S981">
            <v>831169.48474829108</v>
          </cell>
          <cell r="T981">
            <v>966624.85474747187</v>
          </cell>
          <cell r="U981">
            <v>1338676.4553629768</v>
          </cell>
          <cell r="V981">
            <v>1772883.2466684149</v>
          </cell>
          <cell r="W981">
            <v>2698619.7873092969</v>
          </cell>
          <cell r="X981">
            <v>3233060.6481784945</v>
          </cell>
          <cell r="Y981">
            <v>29297908.840287648</v>
          </cell>
        </row>
        <row r="982">
          <cell r="D982">
            <v>20502</v>
          </cell>
          <cell r="E982" t="str">
            <v>Коммунальные услуги</v>
          </cell>
          <cell r="F982" t="str">
            <v>Энергослужба</v>
          </cell>
          <cell r="G982" t="str">
            <v>Операционная деятельность</v>
          </cell>
          <cell r="H982" t="str">
            <v>Выбытия</v>
          </cell>
          <cell r="I982">
            <v>209643.15399479997</v>
          </cell>
          <cell r="J982">
            <v>300987.28096200002</v>
          </cell>
          <cell r="K982">
            <v>373542.36139799998</v>
          </cell>
          <cell r="L982">
            <v>884172.7963548</v>
          </cell>
          <cell r="M982">
            <v>381816.95543999999</v>
          </cell>
          <cell r="N982">
            <v>355606.27898399998</v>
          </cell>
          <cell r="O982">
            <v>330596.50158000004</v>
          </cell>
          <cell r="P982">
            <v>245040.51540599999</v>
          </cell>
          <cell r="Q982">
            <v>140321.083338</v>
          </cell>
          <cell r="R982">
            <v>110564.52089399999</v>
          </cell>
          <cell r="S982">
            <v>119598.17701</v>
          </cell>
          <cell r="T982">
            <v>122731.45995999999</v>
          </cell>
          <cell r="U982">
            <v>119329.95635799998</v>
          </cell>
          <cell r="V982">
            <v>211449.99398199996</v>
          </cell>
          <cell r="W982">
            <v>318121.75349799998</v>
          </cell>
          <cell r="X982">
            <v>393818.84294199996</v>
          </cell>
          <cell r="Y982">
            <v>2848996.0393919996</v>
          </cell>
        </row>
        <row r="983">
          <cell r="D983">
            <v>20507</v>
          </cell>
          <cell r="E983" t="str">
            <v>Консультационные услуги (семинары)</v>
          </cell>
          <cell r="F983" t="str">
            <v>Энергослужба</v>
          </cell>
          <cell r="G983" t="str">
            <v>Операционная деятельность</v>
          </cell>
          <cell r="H983" t="str">
            <v>Выбытия</v>
          </cell>
          <cell r="I983">
            <v>0</v>
          </cell>
          <cell r="J983">
            <v>0</v>
          </cell>
          <cell r="K983">
            <v>0</v>
          </cell>
          <cell r="L983">
            <v>0</v>
          </cell>
          <cell r="M983">
            <v>0</v>
          </cell>
          <cell r="N983">
            <v>0</v>
          </cell>
          <cell r="O983">
            <v>0</v>
          </cell>
          <cell r="P983">
            <v>0</v>
          </cell>
          <cell r="Q983">
            <v>0</v>
          </cell>
          <cell r="R983">
            <v>0</v>
          </cell>
          <cell r="S983">
            <v>0</v>
          </cell>
          <cell r="T983">
            <v>0</v>
          </cell>
          <cell r="U983">
            <v>0</v>
          </cell>
          <cell r="V983">
            <v>0</v>
          </cell>
          <cell r="W983">
            <v>0</v>
          </cell>
          <cell r="X983">
            <v>0</v>
          </cell>
          <cell r="Y983">
            <v>0</v>
          </cell>
        </row>
        <row r="984">
          <cell r="D984">
            <v>20601</v>
          </cell>
          <cell r="E984" t="str">
            <v>Командировочные расходы</v>
          </cell>
          <cell r="F984" t="str">
            <v>Энергослужба</v>
          </cell>
          <cell r="G984" t="str">
            <v>Операционная деятельность</v>
          </cell>
          <cell r="H984" t="str">
            <v>Выбытия</v>
          </cell>
          <cell r="I984">
            <v>527339</v>
          </cell>
          <cell r="J984">
            <v>98800</v>
          </cell>
          <cell r="K984">
            <v>126125</v>
          </cell>
          <cell r="L984">
            <v>752264</v>
          </cell>
          <cell r="M984">
            <v>0</v>
          </cell>
          <cell r="N984">
            <v>0</v>
          </cell>
          <cell r="O984">
            <v>0</v>
          </cell>
          <cell r="P984">
            <v>0</v>
          </cell>
          <cell r="Q984">
            <v>0</v>
          </cell>
          <cell r="R984">
            <v>83500</v>
          </cell>
          <cell r="S984">
            <v>0</v>
          </cell>
          <cell r="T984">
            <v>0</v>
          </cell>
          <cell r="U984">
            <v>0</v>
          </cell>
          <cell r="V984">
            <v>83500</v>
          </cell>
          <cell r="W984">
            <v>0</v>
          </cell>
          <cell r="X984">
            <v>0</v>
          </cell>
          <cell r="Y984">
            <v>167000</v>
          </cell>
        </row>
        <row r="985">
          <cell r="D985">
            <v>20700</v>
          </cell>
          <cell r="E985" t="str">
            <v>Арендная плата по направлениям (арендодателям)</v>
          </cell>
          <cell r="F985" t="str">
            <v>Энергослужба</v>
          </cell>
          <cell r="G985" t="str">
            <v>Операционная деятельность</v>
          </cell>
          <cell r="H985" t="str">
            <v>Выбытия</v>
          </cell>
          <cell r="I985">
            <v>412</v>
          </cell>
          <cell r="J985">
            <v>412</v>
          </cell>
          <cell r="K985">
            <v>412</v>
          </cell>
          <cell r="L985">
            <v>1236</v>
          </cell>
          <cell r="M985">
            <v>450</v>
          </cell>
          <cell r="N985">
            <v>450</v>
          </cell>
          <cell r="O985">
            <v>450</v>
          </cell>
          <cell r="P985">
            <v>450</v>
          </cell>
          <cell r="Q985">
            <v>450</v>
          </cell>
          <cell r="R985">
            <v>450</v>
          </cell>
          <cell r="S985">
            <v>450</v>
          </cell>
          <cell r="T985">
            <v>450</v>
          </cell>
          <cell r="U985">
            <v>450</v>
          </cell>
          <cell r="V985">
            <v>450</v>
          </cell>
          <cell r="W985">
            <v>450</v>
          </cell>
          <cell r="X985">
            <v>450</v>
          </cell>
          <cell r="Y985">
            <v>5400</v>
          </cell>
        </row>
        <row r="986">
          <cell r="D986">
            <v>50102</v>
          </cell>
          <cell r="E986" t="str">
            <v>Вспомогательное оборудование</v>
          </cell>
          <cell r="F986" t="str">
            <v>Энергослужба</v>
          </cell>
          <cell r="G986" t="str">
            <v>Инвестиционная деятельность</v>
          </cell>
          <cell r="H986" t="str">
            <v>Выбытия</v>
          </cell>
          <cell r="I986">
            <v>568099.92999999993</v>
          </cell>
          <cell r="J986">
            <v>0</v>
          </cell>
          <cell r="K986">
            <v>0</v>
          </cell>
          <cell r="L986">
            <v>568099.92999999993</v>
          </cell>
          <cell r="M986">
            <v>0</v>
          </cell>
          <cell r="N986">
            <v>50000</v>
          </cell>
          <cell r="O986">
            <v>50000</v>
          </cell>
          <cell r="P986">
            <v>831000</v>
          </cell>
          <cell r="Q986">
            <v>685000</v>
          </cell>
          <cell r="R986">
            <v>82000</v>
          </cell>
          <cell r="S986">
            <v>68000</v>
          </cell>
          <cell r="T986">
            <v>0</v>
          </cell>
          <cell r="U986">
            <v>130000</v>
          </cell>
          <cell r="V986">
            <v>0</v>
          </cell>
          <cell r="W986">
            <v>90000</v>
          </cell>
          <cell r="X986">
            <v>0</v>
          </cell>
          <cell r="Y986">
            <v>1986000</v>
          </cell>
        </row>
        <row r="987">
          <cell r="D987">
            <v>50201</v>
          </cell>
          <cell r="E987" t="str">
            <v>Приобретение программного обеспечения</v>
          </cell>
          <cell r="F987" t="str">
            <v>Энергослужба</v>
          </cell>
          <cell r="G987" t="str">
            <v>Инвестиционная деятельность</v>
          </cell>
          <cell r="H987" t="str">
            <v>Выбытия</v>
          </cell>
          <cell r="I987">
            <v>0</v>
          </cell>
          <cell r="J987">
            <v>0</v>
          </cell>
          <cell r="K987">
            <v>0</v>
          </cell>
          <cell r="L987">
            <v>0</v>
          </cell>
          <cell r="M987">
            <v>0</v>
          </cell>
          <cell r="N987">
            <v>0</v>
          </cell>
          <cell r="O987">
            <v>0</v>
          </cell>
          <cell r="P987">
            <v>0</v>
          </cell>
          <cell r="Q987">
            <v>0</v>
          </cell>
          <cell r="R987">
            <v>3000000</v>
          </cell>
          <cell r="S987">
            <v>0</v>
          </cell>
          <cell r="T987">
            <v>0</v>
          </cell>
          <cell r="U987">
            <v>0</v>
          </cell>
          <cell r="V987">
            <v>0</v>
          </cell>
          <cell r="W987">
            <v>0</v>
          </cell>
          <cell r="X987">
            <v>0</v>
          </cell>
          <cell r="Y987">
            <v>3000000</v>
          </cell>
        </row>
        <row r="988">
          <cell r="D988">
            <v>0</v>
          </cell>
          <cell r="E988">
            <v>0</v>
          </cell>
          <cell r="F988">
            <v>0</v>
          </cell>
          <cell r="G988">
            <v>0</v>
          </cell>
          <cell r="H988">
            <v>0</v>
          </cell>
          <cell r="I988">
            <v>0</v>
          </cell>
          <cell r="J988">
            <v>0</v>
          </cell>
          <cell r="K988">
            <v>0</v>
          </cell>
          <cell r="L988">
            <v>0</v>
          </cell>
          <cell r="M988">
            <v>0</v>
          </cell>
          <cell r="N988">
            <v>0</v>
          </cell>
          <cell r="O988">
            <v>0</v>
          </cell>
          <cell r="P988">
            <v>0</v>
          </cell>
          <cell r="Q988">
            <v>0</v>
          </cell>
          <cell r="R988">
            <v>0</v>
          </cell>
          <cell r="S988">
            <v>0</v>
          </cell>
          <cell r="T988">
            <v>0</v>
          </cell>
          <cell r="U988">
            <v>0</v>
          </cell>
          <cell r="V988">
            <v>0</v>
          </cell>
          <cell r="W988">
            <v>0</v>
          </cell>
          <cell r="X988">
            <v>0</v>
          </cell>
          <cell r="Y988">
            <v>0</v>
          </cell>
        </row>
        <row r="989">
          <cell r="D989">
            <v>0</v>
          </cell>
          <cell r="E989">
            <v>0</v>
          </cell>
          <cell r="F989">
            <v>0</v>
          </cell>
          <cell r="G989">
            <v>0</v>
          </cell>
          <cell r="H989">
            <v>0</v>
          </cell>
          <cell r="I989">
            <v>0</v>
          </cell>
          <cell r="J989">
            <v>0</v>
          </cell>
          <cell r="K989">
            <v>0</v>
          </cell>
          <cell r="L989">
            <v>0</v>
          </cell>
          <cell r="M989">
            <v>0</v>
          </cell>
          <cell r="N989">
            <v>0</v>
          </cell>
          <cell r="O989">
            <v>0</v>
          </cell>
          <cell r="P989">
            <v>0</v>
          </cell>
          <cell r="Q989">
            <v>0</v>
          </cell>
          <cell r="R989">
            <v>0</v>
          </cell>
          <cell r="S989">
            <v>0</v>
          </cell>
          <cell r="T989">
            <v>0</v>
          </cell>
          <cell r="U989">
            <v>0</v>
          </cell>
          <cell r="V989">
            <v>0</v>
          </cell>
          <cell r="W989">
            <v>0</v>
          </cell>
          <cell r="X989">
            <v>0</v>
          </cell>
          <cell r="Y989">
            <v>0</v>
          </cell>
        </row>
        <row r="990">
          <cell r="D990">
            <v>0</v>
          </cell>
          <cell r="E990">
            <v>0</v>
          </cell>
          <cell r="F990">
            <v>0</v>
          </cell>
          <cell r="G990">
            <v>0</v>
          </cell>
          <cell r="H990">
            <v>0</v>
          </cell>
          <cell r="I990">
            <v>0</v>
          </cell>
          <cell r="J990">
            <v>0</v>
          </cell>
          <cell r="K990">
            <v>0</v>
          </cell>
          <cell r="L990">
            <v>0</v>
          </cell>
          <cell r="M990">
            <v>0</v>
          </cell>
          <cell r="N990">
            <v>0</v>
          </cell>
          <cell r="O990">
            <v>0</v>
          </cell>
          <cell r="P990">
            <v>0</v>
          </cell>
          <cell r="Q990">
            <v>0</v>
          </cell>
          <cell r="R990">
            <v>0</v>
          </cell>
          <cell r="S990">
            <v>0</v>
          </cell>
          <cell r="T990">
            <v>0</v>
          </cell>
          <cell r="U990">
            <v>0</v>
          </cell>
          <cell r="V990">
            <v>0</v>
          </cell>
          <cell r="W990">
            <v>0</v>
          </cell>
          <cell r="X990">
            <v>0</v>
          </cell>
          <cell r="Y990">
            <v>0</v>
          </cell>
        </row>
        <row r="991">
          <cell r="D991">
            <v>0</v>
          </cell>
          <cell r="E991">
            <v>0</v>
          </cell>
          <cell r="F991">
            <v>0</v>
          </cell>
          <cell r="G991">
            <v>0</v>
          </cell>
          <cell r="H991">
            <v>0</v>
          </cell>
          <cell r="I991">
            <v>0</v>
          </cell>
          <cell r="J991">
            <v>0</v>
          </cell>
          <cell r="K991">
            <v>0</v>
          </cell>
          <cell r="L991">
            <v>0</v>
          </cell>
          <cell r="M991">
            <v>0</v>
          </cell>
          <cell r="N991">
            <v>0</v>
          </cell>
          <cell r="O991">
            <v>0</v>
          </cell>
          <cell r="P991">
            <v>0</v>
          </cell>
          <cell r="Q991">
            <v>0</v>
          </cell>
          <cell r="R991">
            <v>0</v>
          </cell>
          <cell r="S991">
            <v>0</v>
          </cell>
          <cell r="T991">
            <v>0</v>
          </cell>
          <cell r="U991">
            <v>0</v>
          </cell>
          <cell r="V991">
            <v>0</v>
          </cell>
          <cell r="W991">
            <v>0</v>
          </cell>
          <cell r="X991">
            <v>0</v>
          </cell>
          <cell r="Y991">
            <v>0</v>
          </cell>
        </row>
        <row r="992">
          <cell r="D992">
            <v>0</v>
          </cell>
          <cell r="E992">
            <v>0</v>
          </cell>
          <cell r="F992">
            <v>0</v>
          </cell>
          <cell r="G992">
            <v>0</v>
          </cell>
          <cell r="H992">
            <v>0</v>
          </cell>
          <cell r="I992">
            <v>0</v>
          </cell>
          <cell r="J992">
            <v>0</v>
          </cell>
          <cell r="K992">
            <v>0</v>
          </cell>
          <cell r="L992">
            <v>0</v>
          </cell>
          <cell r="M992">
            <v>0</v>
          </cell>
          <cell r="N992">
            <v>0</v>
          </cell>
          <cell r="O992">
            <v>0</v>
          </cell>
          <cell r="P992">
            <v>0</v>
          </cell>
          <cell r="Q992">
            <v>0</v>
          </cell>
          <cell r="R992">
            <v>0</v>
          </cell>
          <cell r="S992">
            <v>0</v>
          </cell>
          <cell r="T992">
            <v>0</v>
          </cell>
          <cell r="U992">
            <v>0</v>
          </cell>
          <cell r="V992">
            <v>0</v>
          </cell>
          <cell r="W992">
            <v>0</v>
          </cell>
          <cell r="X992">
            <v>0</v>
          </cell>
          <cell r="Y992">
            <v>0</v>
          </cell>
        </row>
        <row r="993">
          <cell r="D993">
            <v>0</v>
          </cell>
          <cell r="E993">
            <v>0</v>
          </cell>
          <cell r="F993">
            <v>0</v>
          </cell>
          <cell r="G993">
            <v>0</v>
          </cell>
          <cell r="H993">
            <v>0</v>
          </cell>
          <cell r="I993">
            <v>0</v>
          </cell>
          <cell r="J993">
            <v>0</v>
          </cell>
          <cell r="K993">
            <v>0</v>
          </cell>
          <cell r="L993">
            <v>0</v>
          </cell>
          <cell r="M993">
            <v>0</v>
          </cell>
          <cell r="N993">
            <v>0</v>
          </cell>
          <cell r="O993">
            <v>0</v>
          </cell>
          <cell r="P993">
            <v>0</v>
          </cell>
          <cell r="Q993">
            <v>0</v>
          </cell>
          <cell r="R993">
            <v>0</v>
          </cell>
          <cell r="S993">
            <v>0</v>
          </cell>
          <cell r="T993">
            <v>0</v>
          </cell>
          <cell r="U993">
            <v>0</v>
          </cell>
          <cell r="V993">
            <v>0</v>
          </cell>
          <cell r="W993">
            <v>0</v>
          </cell>
          <cell r="X993">
            <v>0</v>
          </cell>
          <cell r="Y993">
            <v>0</v>
          </cell>
        </row>
        <row r="994">
          <cell r="D994">
            <v>0</v>
          </cell>
          <cell r="E994">
            <v>0</v>
          </cell>
          <cell r="F994">
            <v>0</v>
          </cell>
          <cell r="G994">
            <v>0</v>
          </cell>
          <cell r="H994">
            <v>0</v>
          </cell>
          <cell r="I994">
            <v>0</v>
          </cell>
          <cell r="J994">
            <v>0</v>
          </cell>
          <cell r="K994">
            <v>0</v>
          </cell>
          <cell r="L994">
            <v>0</v>
          </cell>
          <cell r="M994">
            <v>0</v>
          </cell>
          <cell r="N994">
            <v>0</v>
          </cell>
          <cell r="O994">
            <v>0</v>
          </cell>
          <cell r="P994">
            <v>0</v>
          </cell>
          <cell r="Q994">
            <v>0</v>
          </cell>
          <cell r="R994">
            <v>0</v>
          </cell>
          <cell r="S994">
            <v>0</v>
          </cell>
          <cell r="T994">
            <v>0</v>
          </cell>
          <cell r="U994">
            <v>0</v>
          </cell>
          <cell r="V994">
            <v>0</v>
          </cell>
          <cell r="W994">
            <v>0</v>
          </cell>
          <cell r="X994">
            <v>0</v>
          </cell>
          <cell r="Y994">
            <v>0</v>
          </cell>
        </row>
        <row r="995">
          <cell r="D995">
            <v>0</v>
          </cell>
          <cell r="E995">
            <v>0</v>
          </cell>
          <cell r="F995">
            <v>0</v>
          </cell>
          <cell r="G995">
            <v>0</v>
          </cell>
          <cell r="H995">
            <v>0</v>
          </cell>
          <cell r="I995">
            <v>0</v>
          </cell>
          <cell r="J995">
            <v>0</v>
          </cell>
          <cell r="K995">
            <v>0</v>
          </cell>
          <cell r="L995">
            <v>0</v>
          </cell>
          <cell r="M995">
            <v>0</v>
          </cell>
          <cell r="N995">
            <v>0</v>
          </cell>
          <cell r="O995">
            <v>0</v>
          </cell>
          <cell r="P995">
            <v>0</v>
          </cell>
          <cell r="Q995">
            <v>0</v>
          </cell>
          <cell r="R995">
            <v>0</v>
          </cell>
          <cell r="S995">
            <v>0</v>
          </cell>
          <cell r="T995">
            <v>0</v>
          </cell>
          <cell r="U995">
            <v>0</v>
          </cell>
          <cell r="V995">
            <v>0</v>
          </cell>
          <cell r="W995">
            <v>0</v>
          </cell>
          <cell r="X995">
            <v>0</v>
          </cell>
          <cell r="Y995">
            <v>0</v>
          </cell>
        </row>
        <row r="996">
          <cell r="D996">
            <v>0</v>
          </cell>
          <cell r="E996">
            <v>0</v>
          </cell>
          <cell r="F996">
            <v>0</v>
          </cell>
          <cell r="G996">
            <v>0</v>
          </cell>
          <cell r="H996">
            <v>0</v>
          </cell>
          <cell r="I996">
            <v>0</v>
          </cell>
          <cell r="J996">
            <v>0</v>
          </cell>
          <cell r="K996">
            <v>0</v>
          </cell>
          <cell r="L996">
            <v>0</v>
          </cell>
          <cell r="M996">
            <v>0</v>
          </cell>
          <cell r="N996">
            <v>0</v>
          </cell>
          <cell r="O996">
            <v>0</v>
          </cell>
          <cell r="P996">
            <v>0</v>
          </cell>
          <cell r="Q996">
            <v>0</v>
          </cell>
          <cell r="R996">
            <v>0</v>
          </cell>
          <cell r="S996">
            <v>0</v>
          </cell>
          <cell r="T996">
            <v>0</v>
          </cell>
          <cell r="U996">
            <v>0</v>
          </cell>
          <cell r="V996">
            <v>0</v>
          </cell>
          <cell r="W996">
            <v>0</v>
          </cell>
          <cell r="X996">
            <v>0</v>
          </cell>
          <cell r="Y996">
            <v>0</v>
          </cell>
        </row>
        <row r="997">
          <cell r="D997">
            <v>0</v>
          </cell>
          <cell r="E997">
            <v>0</v>
          </cell>
          <cell r="F997">
            <v>0</v>
          </cell>
          <cell r="G997">
            <v>0</v>
          </cell>
          <cell r="H997">
            <v>0</v>
          </cell>
          <cell r="I997">
            <v>0</v>
          </cell>
          <cell r="J997">
            <v>0</v>
          </cell>
          <cell r="K997">
            <v>0</v>
          </cell>
          <cell r="L997">
            <v>0</v>
          </cell>
          <cell r="M997">
            <v>0</v>
          </cell>
          <cell r="N997">
            <v>0</v>
          </cell>
          <cell r="O997">
            <v>0</v>
          </cell>
          <cell r="P997">
            <v>0</v>
          </cell>
          <cell r="Q997">
            <v>0</v>
          </cell>
          <cell r="R997">
            <v>0</v>
          </cell>
          <cell r="S997">
            <v>0</v>
          </cell>
          <cell r="T997">
            <v>0</v>
          </cell>
          <cell r="U997">
            <v>0</v>
          </cell>
          <cell r="V997">
            <v>0</v>
          </cell>
          <cell r="W997">
            <v>0</v>
          </cell>
          <cell r="X997">
            <v>0</v>
          </cell>
          <cell r="Y997">
            <v>0</v>
          </cell>
        </row>
        <row r="998">
          <cell r="D998">
            <v>0</v>
          </cell>
          <cell r="E998">
            <v>0</v>
          </cell>
          <cell r="F998" t="str">
            <v>Юридический отдел</v>
          </cell>
          <cell r="G998">
            <v>0</v>
          </cell>
          <cell r="H998">
            <v>0</v>
          </cell>
          <cell r="I998">
            <v>0</v>
          </cell>
          <cell r="J998">
            <v>0</v>
          </cell>
          <cell r="K998">
            <v>0</v>
          </cell>
          <cell r="L998">
            <v>0</v>
          </cell>
          <cell r="M998">
            <v>0</v>
          </cell>
          <cell r="N998">
            <v>0</v>
          </cell>
          <cell r="O998">
            <v>0</v>
          </cell>
          <cell r="P998">
            <v>0</v>
          </cell>
          <cell r="Q998">
            <v>0</v>
          </cell>
          <cell r="R998">
            <v>0</v>
          </cell>
          <cell r="S998">
            <v>0</v>
          </cell>
          <cell r="T998">
            <v>0</v>
          </cell>
          <cell r="U998">
            <v>0</v>
          </cell>
          <cell r="V998">
            <v>0</v>
          </cell>
          <cell r="W998">
            <v>0</v>
          </cell>
          <cell r="X998">
            <v>0</v>
          </cell>
          <cell r="Y998">
            <v>0</v>
          </cell>
        </row>
        <row r="999">
          <cell r="D999">
            <v>401</v>
          </cell>
          <cell r="E999" t="str">
            <v>Командировочные расходы</v>
          </cell>
          <cell r="F999" t="str">
            <v>Юридический отдел</v>
          </cell>
          <cell r="G999" t="str">
            <v>Операционная деятельность</v>
          </cell>
          <cell r="H999" t="str">
            <v>Выбытия</v>
          </cell>
          <cell r="I999">
            <v>0</v>
          </cell>
          <cell r="J999">
            <v>19400</v>
          </cell>
          <cell r="K999">
            <v>0</v>
          </cell>
          <cell r="L999">
            <v>19400</v>
          </cell>
          <cell r="M999">
            <v>0</v>
          </cell>
          <cell r="N999">
            <v>43700</v>
          </cell>
          <cell r="O999">
            <v>0</v>
          </cell>
          <cell r="P999">
            <v>0</v>
          </cell>
          <cell r="Q999">
            <v>0</v>
          </cell>
          <cell r="R999">
            <v>0</v>
          </cell>
          <cell r="S999">
            <v>0</v>
          </cell>
          <cell r="T999">
            <v>0</v>
          </cell>
          <cell r="U999">
            <v>0</v>
          </cell>
          <cell r="V999">
            <v>0</v>
          </cell>
          <cell r="W999">
            <v>0</v>
          </cell>
          <cell r="X999">
            <v>0</v>
          </cell>
          <cell r="Y999">
            <v>43700</v>
          </cell>
        </row>
        <row r="1000">
          <cell r="D1000">
            <v>402</v>
          </cell>
          <cell r="E1000" t="str">
            <v>Представительские расходы</v>
          </cell>
          <cell r="F1000" t="str">
            <v>Юридический отдел</v>
          </cell>
          <cell r="G1000" t="str">
            <v>Операционная деятельность</v>
          </cell>
          <cell r="H1000" t="str">
            <v>Выбытия</v>
          </cell>
          <cell r="I1000">
            <v>0</v>
          </cell>
          <cell r="J1000">
            <v>0</v>
          </cell>
          <cell r="K1000">
            <v>0</v>
          </cell>
          <cell r="L1000">
            <v>0</v>
          </cell>
          <cell r="M1000">
            <v>0</v>
          </cell>
          <cell r="N1000">
            <v>10000</v>
          </cell>
          <cell r="O1000">
            <v>10000</v>
          </cell>
          <cell r="P1000">
            <v>0</v>
          </cell>
          <cell r="Q1000">
            <v>0</v>
          </cell>
          <cell r="R1000">
            <v>0</v>
          </cell>
          <cell r="S1000">
            <v>0</v>
          </cell>
          <cell r="T1000">
            <v>0</v>
          </cell>
          <cell r="U1000">
            <v>0</v>
          </cell>
          <cell r="V1000">
            <v>0</v>
          </cell>
          <cell r="W1000">
            <v>0</v>
          </cell>
          <cell r="X1000">
            <v>20000</v>
          </cell>
          <cell r="Y1000">
            <v>40000</v>
          </cell>
        </row>
        <row r="1001">
          <cell r="D1001">
            <v>1004</v>
          </cell>
          <cell r="E1001" t="str">
            <v>Почтово-телеграфные и курьерские расходы</v>
          </cell>
          <cell r="F1001" t="str">
            <v>Юридический отдел</v>
          </cell>
          <cell r="G1001" t="str">
            <v>Операционная деятельность</v>
          </cell>
          <cell r="H1001" t="str">
            <v>Выбытия</v>
          </cell>
          <cell r="I1001">
            <v>0</v>
          </cell>
          <cell r="J1001">
            <v>0</v>
          </cell>
          <cell r="K1001">
            <v>0</v>
          </cell>
          <cell r="L1001">
            <v>0</v>
          </cell>
          <cell r="M1001">
            <v>0</v>
          </cell>
          <cell r="N1001">
            <v>0</v>
          </cell>
          <cell r="O1001">
            <v>0</v>
          </cell>
          <cell r="P1001">
            <v>0</v>
          </cell>
          <cell r="Q1001">
            <v>0</v>
          </cell>
          <cell r="R1001">
            <v>0</v>
          </cell>
          <cell r="S1001">
            <v>0</v>
          </cell>
          <cell r="T1001">
            <v>0</v>
          </cell>
          <cell r="U1001">
            <v>0</v>
          </cell>
          <cell r="V1001">
            <v>0</v>
          </cell>
          <cell r="W1001">
            <v>0</v>
          </cell>
          <cell r="X1001">
            <v>0</v>
          </cell>
          <cell r="Y1001">
            <v>0</v>
          </cell>
        </row>
        <row r="1002">
          <cell r="D1002">
            <v>1202</v>
          </cell>
          <cell r="E1002" t="str">
            <v>Юридические услуги</v>
          </cell>
          <cell r="F1002" t="str">
            <v>Юридический отдел</v>
          </cell>
          <cell r="G1002" t="str">
            <v>Операционная деятельность</v>
          </cell>
          <cell r="H1002" t="str">
            <v>Выбытия</v>
          </cell>
          <cell r="I1002">
            <v>435000</v>
          </cell>
          <cell r="J1002">
            <v>335000</v>
          </cell>
          <cell r="K1002">
            <v>435000</v>
          </cell>
          <cell r="L1002">
            <v>1205000</v>
          </cell>
          <cell r="M1002">
            <v>251666.66666666666</v>
          </cell>
          <cell r="N1002">
            <v>251666.66666666666</v>
          </cell>
          <cell r="O1002">
            <v>251666.66666666666</v>
          </cell>
          <cell r="P1002">
            <v>251666.66666666666</v>
          </cell>
          <cell r="Q1002">
            <v>251666.66666666666</v>
          </cell>
          <cell r="R1002">
            <v>251666.66666666666</v>
          </cell>
          <cell r="S1002">
            <v>251666.66666666666</v>
          </cell>
          <cell r="T1002">
            <v>251666.66666666666</v>
          </cell>
          <cell r="U1002">
            <v>251666.66666666666</v>
          </cell>
          <cell r="V1002">
            <v>251666.66666666666</v>
          </cell>
          <cell r="W1002">
            <v>251666.66666666666</v>
          </cell>
          <cell r="X1002">
            <v>251666.66666666666</v>
          </cell>
          <cell r="Y1002">
            <v>3019999.9999999995</v>
          </cell>
        </row>
        <row r="1003">
          <cell r="D1003">
            <v>1203</v>
          </cell>
          <cell r="E1003" t="str">
            <v>Услуги регистраторов, нотариальные услуги</v>
          </cell>
          <cell r="F1003" t="str">
            <v>Юридический отдел</v>
          </cell>
          <cell r="G1003" t="str">
            <v>Операционная деятельность</v>
          </cell>
          <cell r="H1003" t="str">
            <v>Выбытия</v>
          </cell>
          <cell r="I1003">
            <v>184800</v>
          </cell>
          <cell r="J1003">
            <v>231002</v>
          </cell>
          <cell r="K1003">
            <v>80000</v>
          </cell>
          <cell r="L1003">
            <v>495802</v>
          </cell>
          <cell r="M1003">
            <v>30000</v>
          </cell>
          <cell r="N1003">
            <v>86000</v>
          </cell>
          <cell r="O1003">
            <v>34800</v>
          </cell>
          <cell r="P1003">
            <v>135250</v>
          </cell>
          <cell r="Q1003">
            <v>33000</v>
          </cell>
          <cell r="R1003">
            <v>86000</v>
          </cell>
          <cell r="S1003">
            <v>30000</v>
          </cell>
          <cell r="T1003">
            <v>86000</v>
          </cell>
          <cell r="U1003">
            <v>86000</v>
          </cell>
          <cell r="V1003">
            <v>34800</v>
          </cell>
          <cell r="W1003">
            <v>86000</v>
          </cell>
          <cell r="X1003">
            <v>30000</v>
          </cell>
          <cell r="Y1003">
            <v>757850</v>
          </cell>
        </row>
        <row r="1004">
          <cell r="D1004">
            <v>0</v>
          </cell>
          <cell r="E1004">
            <v>0</v>
          </cell>
          <cell r="F1004">
            <v>0</v>
          </cell>
          <cell r="G1004">
            <v>0</v>
          </cell>
          <cell r="H1004">
            <v>0</v>
          </cell>
          <cell r="I1004">
            <v>0</v>
          </cell>
          <cell r="J1004">
            <v>0</v>
          </cell>
          <cell r="K1004">
            <v>0</v>
          </cell>
          <cell r="L1004">
            <v>0</v>
          </cell>
          <cell r="M1004">
            <v>0</v>
          </cell>
          <cell r="N1004">
            <v>0</v>
          </cell>
          <cell r="O1004">
            <v>0</v>
          </cell>
          <cell r="P1004">
            <v>0</v>
          </cell>
          <cell r="Q1004">
            <v>0</v>
          </cell>
          <cell r="R1004">
            <v>0</v>
          </cell>
          <cell r="S1004">
            <v>0</v>
          </cell>
          <cell r="T1004">
            <v>0</v>
          </cell>
          <cell r="U1004">
            <v>0</v>
          </cell>
          <cell r="V1004">
            <v>0</v>
          </cell>
          <cell r="W1004">
            <v>0</v>
          </cell>
          <cell r="X1004">
            <v>0</v>
          </cell>
          <cell r="Y1004">
            <v>0</v>
          </cell>
        </row>
        <row r="1005">
          <cell r="D1005">
            <v>0</v>
          </cell>
          <cell r="E1005">
            <v>0</v>
          </cell>
          <cell r="F1005">
            <v>0</v>
          </cell>
          <cell r="G1005">
            <v>0</v>
          </cell>
          <cell r="H1005">
            <v>0</v>
          </cell>
          <cell r="I1005">
            <v>0</v>
          </cell>
          <cell r="J1005">
            <v>0</v>
          </cell>
          <cell r="K1005">
            <v>0</v>
          </cell>
          <cell r="L1005">
            <v>0</v>
          </cell>
          <cell r="M1005">
            <v>0</v>
          </cell>
          <cell r="N1005">
            <v>0</v>
          </cell>
          <cell r="O1005">
            <v>0</v>
          </cell>
          <cell r="P1005">
            <v>0</v>
          </cell>
          <cell r="Q1005">
            <v>0</v>
          </cell>
          <cell r="R1005">
            <v>0</v>
          </cell>
          <cell r="S1005">
            <v>0</v>
          </cell>
          <cell r="T1005">
            <v>0</v>
          </cell>
          <cell r="U1005">
            <v>0</v>
          </cell>
          <cell r="V1005">
            <v>0</v>
          </cell>
          <cell r="W1005">
            <v>0</v>
          </cell>
          <cell r="X1005">
            <v>0</v>
          </cell>
          <cell r="Y1005">
            <v>0</v>
          </cell>
        </row>
        <row r="1006">
          <cell r="D1006">
            <v>0</v>
          </cell>
          <cell r="E1006">
            <v>0</v>
          </cell>
          <cell r="F1006">
            <v>0</v>
          </cell>
          <cell r="G1006">
            <v>0</v>
          </cell>
          <cell r="H1006">
            <v>0</v>
          </cell>
          <cell r="I1006">
            <v>0</v>
          </cell>
          <cell r="J1006">
            <v>0</v>
          </cell>
          <cell r="K1006">
            <v>0</v>
          </cell>
          <cell r="L1006">
            <v>0</v>
          </cell>
          <cell r="M1006">
            <v>0</v>
          </cell>
          <cell r="N1006">
            <v>0</v>
          </cell>
          <cell r="O1006">
            <v>0</v>
          </cell>
          <cell r="P1006">
            <v>0</v>
          </cell>
          <cell r="Q1006">
            <v>0</v>
          </cell>
          <cell r="R1006">
            <v>0</v>
          </cell>
          <cell r="S1006">
            <v>0</v>
          </cell>
          <cell r="T1006">
            <v>0</v>
          </cell>
          <cell r="U1006">
            <v>0</v>
          </cell>
          <cell r="V1006">
            <v>0</v>
          </cell>
          <cell r="W1006">
            <v>0</v>
          </cell>
          <cell r="X1006">
            <v>0</v>
          </cell>
          <cell r="Y1006">
            <v>0</v>
          </cell>
        </row>
        <row r="1007">
          <cell r="D1007">
            <v>0</v>
          </cell>
          <cell r="E1007">
            <v>0</v>
          </cell>
          <cell r="F1007">
            <v>0</v>
          </cell>
          <cell r="G1007">
            <v>0</v>
          </cell>
          <cell r="H1007">
            <v>0</v>
          </cell>
          <cell r="I1007">
            <v>0</v>
          </cell>
          <cell r="J1007">
            <v>0</v>
          </cell>
          <cell r="K1007">
            <v>0</v>
          </cell>
          <cell r="L1007">
            <v>0</v>
          </cell>
          <cell r="M1007">
            <v>0</v>
          </cell>
          <cell r="N1007">
            <v>0</v>
          </cell>
          <cell r="O1007">
            <v>0</v>
          </cell>
          <cell r="P1007">
            <v>0</v>
          </cell>
          <cell r="Q1007">
            <v>0</v>
          </cell>
          <cell r="R1007">
            <v>0</v>
          </cell>
          <cell r="S1007">
            <v>0</v>
          </cell>
          <cell r="T1007">
            <v>0</v>
          </cell>
          <cell r="U1007">
            <v>0</v>
          </cell>
          <cell r="V1007">
            <v>0</v>
          </cell>
          <cell r="W1007">
            <v>0</v>
          </cell>
          <cell r="X1007">
            <v>0</v>
          </cell>
          <cell r="Y1007">
            <v>0</v>
          </cell>
        </row>
        <row r="1008">
          <cell r="D1008">
            <v>0</v>
          </cell>
          <cell r="E1008">
            <v>0</v>
          </cell>
          <cell r="F1008">
            <v>0</v>
          </cell>
          <cell r="G1008">
            <v>0</v>
          </cell>
          <cell r="H1008">
            <v>0</v>
          </cell>
          <cell r="I1008">
            <v>0</v>
          </cell>
          <cell r="J1008">
            <v>0</v>
          </cell>
          <cell r="K1008">
            <v>0</v>
          </cell>
          <cell r="L1008">
            <v>0</v>
          </cell>
          <cell r="M1008">
            <v>0</v>
          </cell>
          <cell r="N1008">
            <v>0</v>
          </cell>
          <cell r="O1008">
            <v>0</v>
          </cell>
          <cell r="P1008">
            <v>0</v>
          </cell>
          <cell r="Q1008">
            <v>0</v>
          </cell>
          <cell r="R1008">
            <v>0</v>
          </cell>
          <cell r="S1008">
            <v>0</v>
          </cell>
          <cell r="T1008">
            <v>0</v>
          </cell>
          <cell r="U1008">
            <v>0</v>
          </cell>
          <cell r="V1008">
            <v>0</v>
          </cell>
          <cell r="W1008">
            <v>0</v>
          </cell>
          <cell r="X1008">
            <v>0</v>
          </cell>
          <cell r="Y1008">
            <v>0</v>
          </cell>
        </row>
        <row r="1009">
          <cell r="D1009">
            <v>0</v>
          </cell>
          <cell r="E1009">
            <v>0</v>
          </cell>
          <cell r="F1009">
            <v>0</v>
          </cell>
          <cell r="G1009">
            <v>0</v>
          </cell>
          <cell r="H1009">
            <v>0</v>
          </cell>
          <cell r="I1009">
            <v>0</v>
          </cell>
          <cell r="J1009">
            <v>0</v>
          </cell>
          <cell r="K1009">
            <v>0</v>
          </cell>
          <cell r="L1009">
            <v>0</v>
          </cell>
          <cell r="M1009">
            <v>0</v>
          </cell>
          <cell r="N1009">
            <v>0</v>
          </cell>
          <cell r="O1009">
            <v>0</v>
          </cell>
          <cell r="P1009">
            <v>0</v>
          </cell>
          <cell r="Q1009">
            <v>0</v>
          </cell>
          <cell r="R1009">
            <v>0</v>
          </cell>
          <cell r="S1009">
            <v>0</v>
          </cell>
          <cell r="T1009">
            <v>0</v>
          </cell>
          <cell r="U1009">
            <v>0</v>
          </cell>
          <cell r="V1009">
            <v>0</v>
          </cell>
          <cell r="W1009">
            <v>0</v>
          </cell>
          <cell r="X1009">
            <v>0</v>
          </cell>
          <cell r="Y1009">
            <v>0</v>
          </cell>
        </row>
        <row r="1010">
          <cell r="D1010">
            <v>0</v>
          </cell>
          <cell r="E1010">
            <v>0</v>
          </cell>
          <cell r="F1010">
            <v>0</v>
          </cell>
          <cell r="G1010">
            <v>0</v>
          </cell>
          <cell r="H1010">
            <v>0</v>
          </cell>
          <cell r="I1010">
            <v>0</v>
          </cell>
          <cell r="J1010">
            <v>0</v>
          </cell>
          <cell r="K1010">
            <v>0</v>
          </cell>
          <cell r="L1010">
            <v>0</v>
          </cell>
          <cell r="M1010">
            <v>0</v>
          </cell>
          <cell r="N1010">
            <v>0</v>
          </cell>
          <cell r="O1010">
            <v>0</v>
          </cell>
          <cell r="P1010">
            <v>0</v>
          </cell>
          <cell r="Q1010">
            <v>0</v>
          </cell>
          <cell r="R1010">
            <v>0</v>
          </cell>
          <cell r="S1010">
            <v>0</v>
          </cell>
          <cell r="T1010">
            <v>0</v>
          </cell>
          <cell r="U1010">
            <v>0</v>
          </cell>
          <cell r="V1010">
            <v>0</v>
          </cell>
          <cell r="W1010">
            <v>0</v>
          </cell>
          <cell r="X1010">
            <v>0</v>
          </cell>
          <cell r="Y1010">
            <v>0</v>
          </cell>
        </row>
        <row r="1011">
          <cell r="D1011">
            <v>0</v>
          </cell>
          <cell r="E1011">
            <v>0</v>
          </cell>
          <cell r="F1011">
            <v>0</v>
          </cell>
          <cell r="G1011">
            <v>0</v>
          </cell>
          <cell r="H1011">
            <v>0</v>
          </cell>
          <cell r="I1011">
            <v>0</v>
          </cell>
          <cell r="J1011">
            <v>0</v>
          </cell>
          <cell r="K1011">
            <v>0</v>
          </cell>
          <cell r="L1011">
            <v>0</v>
          </cell>
          <cell r="M1011">
            <v>0</v>
          </cell>
          <cell r="N1011">
            <v>0</v>
          </cell>
          <cell r="O1011">
            <v>0</v>
          </cell>
          <cell r="P1011">
            <v>0</v>
          </cell>
          <cell r="Q1011">
            <v>0</v>
          </cell>
          <cell r="R1011">
            <v>0</v>
          </cell>
          <cell r="S1011">
            <v>0</v>
          </cell>
          <cell r="T1011">
            <v>0</v>
          </cell>
          <cell r="U1011">
            <v>0</v>
          </cell>
          <cell r="V1011">
            <v>0</v>
          </cell>
          <cell r="W1011">
            <v>0</v>
          </cell>
          <cell r="X1011">
            <v>0</v>
          </cell>
          <cell r="Y1011">
            <v>0</v>
          </cell>
        </row>
        <row r="1012">
          <cell r="D1012">
            <v>0</v>
          </cell>
          <cell r="E1012">
            <v>0</v>
          </cell>
          <cell r="F1012">
            <v>0</v>
          </cell>
          <cell r="G1012">
            <v>0</v>
          </cell>
          <cell r="H1012">
            <v>0</v>
          </cell>
          <cell r="I1012">
            <v>0</v>
          </cell>
          <cell r="J1012">
            <v>0</v>
          </cell>
          <cell r="K1012">
            <v>0</v>
          </cell>
          <cell r="L1012">
            <v>0</v>
          </cell>
          <cell r="M1012">
            <v>0</v>
          </cell>
          <cell r="N1012">
            <v>0</v>
          </cell>
          <cell r="O1012">
            <v>0</v>
          </cell>
          <cell r="P1012">
            <v>0</v>
          </cell>
          <cell r="Q1012">
            <v>0</v>
          </cell>
          <cell r="R1012">
            <v>0</v>
          </cell>
          <cell r="S1012">
            <v>0</v>
          </cell>
          <cell r="T1012">
            <v>0</v>
          </cell>
          <cell r="U1012">
            <v>0</v>
          </cell>
          <cell r="V1012">
            <v>0</v>
          </cell>
          <cell r="W1012">
            <v>0</v>
          </cell>
          <cell r="X1012">
            <v>0</v>
          </cell>
          <cell r="Y1012">
            <v>0</v>
          </cell>
        </row>
        <row r="1013">
          <cell r="D1013">
            <v>0</v>
          </cell>
          <cell r="E1013">
            <v>0</v>
          </cell>
          <cell r="F1013">
            <v>0</v>
          </cell>
          <cell r="G1013">
            <v>0</v>
          </cell>
          <cell r="H1013">
            <v>0</v>
          </cell>
          <cell r="I1013">
            <v>0</v>
          </cell>
          <cell r="J1013">
            <v>0</v>
          </cell>
          <cell r="K1013">
            <v>0</v>
          </cell>
          <cell r="L1013">
            <v>0</v>
          </cell>
          <cell r="M1013">
            <v>0</v>
          </cell>
          <cell r="N1013">
            <v>0</v>
          </cell>
          <cell r="O1013">
            <v>0</v>
          </cell>
          <cell r="P1013">
            <v>0</v>
          </cell>
          <cell r="Q1013">
            <v>0</v>
          </cell>
          <cell r="R1013">
            <v>0</v>
          </cell>
          <cell r="S1013">
            <v>0</v>
          </cell>
          <cell r="T1013">
            <v>0</v>
          </cell>
          <cell r="U1013">
            <v>0</v>
          </cell>
          <cell r="V1013">
            <v>0</v>
          </cell>
          <cell r="W1013">
            <v>0</v>
          </cell>
          <cell r="X1013">
            <v>0</v>
          </cell>
          <cell r="Y1013">
            <v>0</v>
          </cell>
        </row>
        <row r="1014">
          <cell r="D1014">
            <v>0</v>
          </cell>
          <cell r="E1014">
            <v>0</v>
          </cell>
          <cell r="F1014">
            <v>0</v>
          </cell>
          <cell r="G1014">
            <v>0</v>
          </cell>
          <cell r="H1014">
            <v>0</v>
          </cell>
          <cell r="I1014">
            <v>0</v>
          </cell>
          <cell r="J1014">
            <v>0</v>
          </cell>
          <cell r="K1014">
            <v>0</v>
          </cell>
          <cell r="L1014">
            <v>0</v>
          </cell>
          <cell r="M1014">
            <v>0</v>
          </cell>
          <cell r="N1014">
            <v>0</v>
          </cell>
          <cell r="O1014">
            <v>0</v>
          </cell>
          <cell r="P1014">
            <v>0</v>
          </cell>
          <cell r="Q1014">
            <v>0</v>
          </cell>
          <cell r="R1014">
            <v>0</v>
          </cell>
          <cell r="S1014">
            <v>0</v>
          </cell>
          <cell r="T1014">
            <v>0</v>
          </cell>
          <cell r="U1014">
            <v>0</v>
          </cell>
          <cell r="V1014">
            <v>0</v>
          </cell>
          <cell r="W1014">
            <v>0</v>
          </cell>
          <cell r="X1014">
            <v>0</v>
          </cell>
          <cell r="Y1014">
            <v>0</v>
          </cell>
        </row>
        <row r="1015">
          <cell r="D1015">
            <v>0</v>
          </cell>
          <cell r="E1015">
            <v>0</v>
          </cell>
          <cell r="F1015">
            <v>0</v>
          </cell>
          <cell r="G1015">
            <v>0</v>
          </cell>
          <cell r="H1015">
            <v>0</v>
          </cell>
          <cell r="I1015">
            <v>0</v>
          </cell>
          <cell r="J1015">
            <v>0</v>
          </cell>
          <cell r="K1015">
            <v>0</v>
          </cell>
          <cell r="L1015">
            <v>0</v>
          </cell>
          <cell r="M1015">
            <v>0</v>
          </cell>
          <cell r="N1015">
            <v>0</v>
          </cell>
          <cell r="O1015">
            <v>0</v>
          </cell>
          <cell r="P1015">
            <v>0</v>
          </cell>
          <cell r="Q1015">
            <v>0</v>
          </cell>
          <cell r="R1015">
            <v>0</v>
          </cell>
          <cell r="S1015">
            <v>0</v>
          </cell>
          <cell r="T1015">
            <v>0</v>
          </cell>
          <cell r="U1015">
            <v>0</v>
          </cell>
          <cell r="V1015">
            <v>0</v>
          </cell>
          <cell r="W1015">
            <v>0</v>
          </cell>
          <cell r="X1015">
            <v>0</v>
          </cell>
          <cell r="Y1015">
            <v>0</v>
          </cell>
        </row>
        <row r="1016">
          <cell r="D1016">
            <v>0</v>
          </cell>
          <cell r="E1016">
            <v>0</v>
          </cell>
          <cell r="F1016">
            <v>0</v>
          </cell>
          <cell r="G1016">
            <v>0</v>
          </cell>
          <cell r="H1016">
            <v>0</v>
          </cell>
          <cell r="I1016">
            <v>0</v>
          </cell>
          <cell r="J1016">
            <v>0</v>
          </cell>
          <cell r="K1016">
            <v>0</v>
          </cell>
          <cell r="L1016">
            <v>0</v>
          </cell>
          <cell r="M1016">
            <v>0</v>
          </cell>
          <cell r="N1016">
            <v>0</v>
          </cell>
          <cell r="O1016">
            <v>0</v>
          </cell>
          <cell r="P1016">
            <v>0</v>
          </cell>
          <cell r="Q1016">
            <v>0</v>
          </cell>
          <cell r="R1016">
            <v>0</v>
          </cell>
          <cell r="S1016">
            <v>0</v>
          </cell>
          <cell r="T1016">
            <v>0</v>
          </cell>
          <cell r="U1016">
            <v>0</v>
          </cell>
          <cell r="V1016">
            <v>0</v>
          </cell>
          <cell r="W1016">
            <v>0</v>
          </cell>
          <cell r="X1016">
            <v>0</v>
          </cell>
          <cell r="Y1016">
            <v>0</v>
          </cell>
        </row>
        <row r="1017">
          <cell r="D1017">
            <v>0</v>
          </cell>
          <cell r="E1017">
            <v>0</v>
          </cell>
          <cell r="F1017">
            <v>0</v>
          </cell>
          <cell r="G1017">
            <v>0</v>
          </cell>
          <cell r="H1017">
            <v>0</v>
          </cell>
          <cell r="I1017">
            <v>0</v>
          </cell>
          <cell r="J1017">
            <v>0</v>
          </cell>
          <cell r="K1017">
            <v>0</v>
          </cell>
          <cell r="L1017">
            <v>0</v>
          </cell>
          <cell r="M1017">
            <v>0</v>
          </cell>
          <cell r="N1017">
            <v>0</v>
          </cell>
          <cell r="O1017">
            <v>0</v>
          </cell>
          <cell r="P1017">
            <v>0</v>
          </cell>
          <cell r="Q1017">
            <v>0</v>
          </cell>
          <cell r="R1017">
            <v>0</v>
          </cell>
          <cell r="S1017">
            <v>0</v>
          </cell>
          <cell r="T1017">
            <v>0</v>
          </cell>
          <cell r="U1017">
            <v>0</v>
          </cell>
          <cell r="V1017">
            <v>0</v>
          </cell>
          <cell r="W1017">
            <v>0</v>
          </cell>
          <cell r="X1017">
            <v>0</v>
          </cell>
          <cell r="Y1017">
            <v>0</v>
          </cell>
        </row>
        <row r="1018">
          <cell r="D1018">
            <v>0</v>
          </cell>
          <cell r="E1018">
            <v>0</v>
          </cell>
          <cell r="F1018">
            <v>0</v>
          </cell>
          <cell r="G1018">
            <v>0</v>
          </cell>
          <cell r="H1018">
            <v>0</v>
          </cell>
          <cell r="I1018">
            <v>0</v>
          </cell>
          <cell r="J1018">
            <v>0</v>
          </cell>
          <cell r="K1018">
            <v>0</v>
          </cell>
          <cell r="L1018">
            <v>0</v>
          </cell>
          <cell r="M1018">
            <v>0</v>
          </cell>
          <cell r="N1018">
            <v>0</v>
          </cell>
          <cell r="O1018">
            <v>0</v>
          </cell>
          <cell r="P1018">
            <v>0</v>
          </cell>
          <cell r="Q1018">
            <v>0</v>
          </cell>
          <cell r="R1018">
            <v>0</v>
          </cell>
          <cell r="S1018">
            <v>0</v>
          </cell>
          <cell r="T1018">
            <v>0</v>
          </cell>
          <cell r="U1018">
            <v>0</v>
          </cell>
          <cell r="V1018">
            <v>0</v>
          </cell>
          <cell r="W1018">
            <v>0</v>
          </cell>
          <cell r="X1018">
            <v>0</v>
          </cell>
          <cell r="Y1018">
            <v>0</v>
          </cell>
        </row>
        <row r="1019">
          <cell r="D1019">
            <v>0</v>
          </cell>
          <cell r="E1019">
            <v>0</v>
          </cell>
          <cell r="F1019">
            <v>0</v>
          </cell>
          <cell r="G1019">
            <v>0</v>
          </cell>
          <cell r="H1019">
            <v>0</v>
          </cell>
          <cell r="I1019">
            <v>0</v>
          </cell>
          <cell r="J1019">
            <v>0</v>
          </cell>
          <cell r="K1019">
            <v>0</v>
          </cell>
          <cell r="L1019">
            <v>0</v>
          </cell>
          <cell r="M1019">
            <v>0</v>
          </cell>
          <cell r="N1019">
            <v>0</v>
          </cell>
          <cell r="O1019">
            <v>0</v>
          </cell>
          <cell r="P1019">
            <v>0</v>
          </cell>
          <cell r="Q1019">
            <v>0</v>
          </cell>
          <cell r="R1019">
            <v>0</v>
          </cell>
          <cell r="S1019">
            <v>0</v>
          </cell>
          <cell r="T1019">
            <v>0</v>
          </cell>
          <cell r="U1019">
            <v>0</v>
          </cell>
          <cell r="V1019">
            <v>0</v>
          </cell>
          <cell r="W1019">
            <v>0</v>
          </cell>
          <cell r="X1019">
            <v>0</v>
          </cell>
          <cell r="Y1019">
            <v>0</v>
          </cell>
        </row>
        <row r="1020">
          <cell r="D1020" t="str">
            <v>20501.04</v>
          </cell>
          <cell r="E1020" t="str">
            <v xml:space="preserve">Почтово-телеграфные и курьерские расходы </v>
          </cell>
          <cell r="F1020" t="str">
            <v>Юридический отдел</v>
          </cell>
          <cell r="G1020" t="str">
            <v>Операционная деятельность</v>
          </cell>
          <cell r="H1020" t="str">
            <v>Выбытия</v>
          </cell>
          <cell r="I1020">
            <v>0</v>
          </cell>
          <cell r="J1020">
            <v>0</v>
          </cell>
          <cell r="K1020">
            <v>0</v>
          </cell>
          <cell r="L1020">
            <v>0</v>
          </cell>
          <cell r="M1020">
            <v>0</v>
          </cell>
          <cell r="N1020">
            <v>0</v>
          </cell>
          <cell r="O1020">
            <v>0</v>
          </cell>
          <cell r="P1020">
            <v>0</v>
          </cell>
          <cell r="Q1020">
            <v>0</v>
          </cell>
          <cell r="R1020">
            <v>0</v>
          </cell>
          <cell r="S1020">
            <v>0</v>
          </cell>
          <cell r="T1020">
            <v>0</v>
          </cell>
          <cell r="U1020">
            <v>0</v>
          </cell>
          <cell r="V1020">
            <v>0</v>
          </cell>
          <cell r="W1020">
            <v>0</v>
          </cell>
          <cell r="X1020">
            <v>0</v>
          </cell>
          <cell r="Y1020">
            <v>0</v>
          </cell>
        </row>
        <row r="1021">
          <cell r="D1021">
            <v>20506</v>
          </cell>
          <cell r="E1021" t="str">
            <v>Юридические услуги</v>
          </cell>
          <cell r="F1021" t="str">
            <v>Юридический отдел</v>
          </cell>
          <cell r="G1021" t="str">
            <v>Операционная деятельность</v>
          </cell>
          <cell r="H1021" t="str">
            <v>Выбытия</v>
          </cell>
          <cell r="I1021">
            <v>420000</v>
          </cell>
          <cell r="J1021">
            <v>320000</v>
          </cell>
          <cell r="K1021">
            <v>420000</v>
          </cell>
          <cell r="L1021">
            <v>1160000</v>
          </cell>
          <cell r="M1021">
            <v>236666.66666666666</v>
          </cell>
          <cell r="N1021">
            <v>236666.66666666666</v>
          </cell>
          <cell r="O1021">
            <v>236666.66666666666</v>
          </cell>
          <cell r="P1021">
            <v>236666.66666666666</v>
          </cell>
          <cell r="Q1021">
            <v>236666.66666666666</v>
          </cell>
          <cell r="R1021">
            <v>236666.66666666666</v>
          </cell>
          <cell r="S1021">
            <v>236666.66666666666</v>
          </cell>
          <cell r="T1021">
            <v>236666.66666666666</v>
          </cell>
          <cell r="U1021">
            <v>236666.66666666666</v>
          </cell>
          <cell r="V1021">
            <v>236666.66666666666</v>
          </cell>
          <cell r="W1021">
            <v>236666.66666666666</v>
          </cell>
          <cell r="X1021">
            <v>236666.66666666666</v>
          </cell>
          <cell r="Y1021">
            <v>2839999.9999999995</v>
          </cell>
        </row>
        <row r="1022">
          <cell r="D1022">
            <v>20514</v>
          </cell>
          <cell r="E1022" t="str">
            <v>Услуги по организации переводов</v>
          </cell>
          <cell r="F1022" t="str">
            <v>Юридический отдел</v>
          </cell>
          <cell r="G1022" t="str">
            <v>Операционная деятельность</v>
          </cell>
          <cell r="H1022" t="str">
            <v>Выбытия</v>
          </cell>
          <cell r="I1022">
            <v>15000</v>
          </cell>
          <cell r="J1022">
            <v>15000</v>
          </cell>
          <cell r="K1022">
            <v>15000</v>
          </cell>
          <cell r="L1022">
            <v>45000</v>
          </cell>
          <cell r="M1022">
            <v>15000</v>
          </cell>
          <cell r="N1022">
            <v>15000</v>
          </cell>
          <cell r="O1022">
            <v>15000</v>
          </cell>
          <cell r="P1022">
            <v>15000</v>
          </cell>
          <cell r="Q1022">
            <v>15000</v>
          </cell>
          <cell r="R1022">
            <v>15000</v>
          </cell>
          <cell r="S1022">
            <v>15000</v>
          </cell>
          <cell r="T1022">
            <v>15000</v>
          </cell>
          <cell r="U1022">
            <v>15000</v>
          </cell>
          <cell r="V1022">
            <v>15000</v>
          </cell>
          <cell r="W1022">
            <v>15000</v>
          </cell>
          <cell r="X1022">
            <v>15000</v>
          </cell>
          <cell r="Y1022">
            <v>180000</v>
          </cell>
        </row>
        <row r="1023">
          <cell r="D1023">
            <v>20515</v>
          </cell>
          <cell r="E1023" t="str">
            <v>Услуги регистраторов, нотариальные услуги, сертификация</v>
          </cell>
          <cell r="F1023" t="str">
            <v>Юридический отдел</v>
          </cell>
          <cell r="G1023" t="str">
            <v>Операционная деятельность</v>
          </cell>
          <cell r="H1023" t="str">
            <v>Выбытия</v>
          </cell>
          <cell r="I1023">
            <v>184800</v>
          </cell>
          <cell r="J1023">
            <v>231002</v>
          </cell>
          <cell r="K1023">
            <v>80000</v>
          </cell>
          <cell r="L1023">
            <v>495802</v>
          </cell>
          <cell r="M1023">
            <v>30000</v>
          </cell>
          <cell r="N1023">
            <v>86000</v>
          </cell>
          <cell r="O1023">
            <v>34800</v>
          </cell>
          <cell r="P1023">
            <v>135250</v>
          </cell>
          <cell r="Q1023">
            <v>33000</v>
          </cell>
          <cell r="R1023">
            <v>86000</v>
          </cell>
          <cell r="S1023">
            <v>30000</v>
          </cell>
          <cell r="T1023">
            <v>86000</v>
          </cell>
          <cell r="U1023">
            <v>86000</v>
          </cell>
          <cell r="V1023">
            <v>34800</v>
          </cell>
          <cell r="W1023">
            <v>86000</v>
          </cell>
          <cell r="X1023">
            <v>30000</v>
          </cell>
          <cell r="Y1023">
            <v>757850</v>
          </cell>
        </row>
        <row r="1024">
          <cell r="D1024">
            <v>20601</v>
          </cell>
          <cell r="E1024" t="str">
            <v>Командировочные расходы</v>
          </cell>
          <cell r="F1024" t="str">
            <v>Юридический отдел</v>
          </cell>
          <cell r="G1024" t="str">
            <v>Операционная деятельность</v>
          </cell>
          <cell r="H1024" t="str">
            <v>Выбытия</v>
          </cell>
          <cell r="I1024">
            <v>0</v>
          </cell>
          <cell r="J1024">
            <v>19400</v>
          </cell>
          <cell r="K1024">
            <v>0</v>
          </cell>
          <cell r="L1024">
            <v>19400</v>
          </cell>
          <cell r="M1024">
            <v>0</v>
          </cell>
          <cell r="N1024">
            <v>43700</v>
          </cell>
          <cell r="O1024">
            <v>0</v>
          </cell>
          <cell r="P1024">
            <v>0</v>
          </cell>
          <cell r="Q1024">
            <v>0</v>
          </cell>
          <cell r="R1024">
            <v>0</v>
          </cell>
          <cell r="S1024">
            <v>0</v>
          </cell>
          <cell r="T1024">
            <v>0</v>
          </cell>
          <cell r="U1024">
            <v>0</v>
          </cell>
          <cell r="V1024">
            <v>0</v>
          </cell>
          <cell r="W1024">
            <v>0</v>
          </cell>
          <cell r="X1024">
            <v>0</v>
          </cell>
          <cell r="Y1024">
            <v>43700</v>
          </cell>
        </row>
        <row r="1025">
          <cell r="D1025">
            <v>20602</v>
          </cell>
          <cell r="E1025" t="str">
            <v>Представительские расходы</v>
          </cell>
          <cell r="F1025" t="str">
            <v>Юридический отдел</v>
          </cell>
          <cell r="G1025" t="str">
            <v>Операционная деятельность</v>
          </cell>
          <cell r="H1025" t="str">
            <v>Выбытия</v>
          </cell>
          <cell r="I1025">
            <v>0</v>
          </cell>
          <cell r="J1025">
            <v>0</v>
          </cell>
          <cell r="K1025">
            <v>0</v>
          </cell>
          <cell r="L1025">
            <v>0</v>
          </cell>
          <cell r="M1025">
            <v>0</v>
          </cell>
          <cell r="N1025">
            <v>10000</v>
          </cell>
          <cell r="O1025">
            <v>10000</v>
          </cell>
          <cell r="P1025">
            <v>0</v>
          </cell>
          <cell r="Q1025">
            <v>0</v>
          </cell>
          <cell r="R1025">
            <v>0</v>
          </cell>
          <cell r="S1025">
            <v>0</v>
          </cell>
          <cell r="T1025">
            <v>0</v>
          </cell>
          <cell r="U1025">
            <v>0</v>
          </cell>
          <cell r="V1025">
            <v>0</v>
          </cell>
          <cell r="W1025">
            <v>0</v>
          </cell>
          <cell r="X1025">
            <v>20000</v>
          </cell>
          <cell r="Y1025">
            <v>40000</v>
          </cell>
        </row>
        <row r="1026">
          <cell r="D1026">
            <v>0</v>
          </cell>
          <cell r="E1026">
            <v>0</v>
          </cell>
          <cell r="F1026">
            <v>0</v>
          </cell>
          <cell r="G1026">
            <v>0</v>
          </cell>
          <cell r="H1026">
            <v>0</v>
          </cell>
          <cell r="I1026">
            <v>0</v>
          </cell>
          <cell r="J1026">
            <v>0</v>
          </cell>
          <cell r="K1026">
            <v>0</v>
          </cell>
          <cell r="L1026">
            <v>0</v>
          </cell>
          <cell r="M1026">
            <v>0</v>
          </cell>
          <cell r="N1026">
            <v>0</v>
          </cell>
          <cell r="O1026">
            <v>0</v>
          </cell>
          <cell r="P1026">
            <v>0</v>
          </cell>
          <cell r="Q1026">
            <v>0</v>
          </cell>
          <cell r="R1026">
            <v>0</v>
          </cell>
          <cell r="S1026">
            <v>0</v>
          </cell>
          <cell r="T1026">
            <v>0</v>
          </cell>
          <cell r="U1026">
            <v>0</v>
          </cell>
          <cell r="V1026">
            <v>0</v>
          </cell>
          <cell r="W1026">
            <v>0</v>
          </cell>
          <cell r="X1026">
            <v>0</v>
          </cell>
          <cell r="Y1026">
            <v>0</v>
          </cell>
        </row>
        <row r="1027">
          <cell r="D1027">
            <v>0</v>
          </cell>
          <cell r="E1027">
            <v>0</v>
          </cell>
          <cell r="F1027">
            <v>0</v>
          </cell>
          <cell r="G1027">
            <v>0</v>
          </cell>
          <cell r="H1027">
            <v>0</v>
          </cell>
          <cell r="I1027">
            <v>0</v>
          </cell>
          <cell r="J1027">
            <v>0</v>
          </cell>
          <cell r="K1027">
            <v>0</v>
          </cell>
          <cell r="L1027">
            <v>0</v>
          </cell>
          <cell r="M1027">
            <v>0</v>
          </cell>
          <cell r="N1027">
            <v>0</v>
          </cell>
          <cell r="O1027">
            <v>0</v>
          </cell>
          <cell r="P1027">
            <v>0</v>
          </cell>
          <cell r="Q1027">
            <v>0</v>
          </cell>
          <cell r="R1027">
            <v>0</v>
          </cell>
          <cell r="S1027">
            <v>0</v>
          </cell>
          <cell r="T1027">
            <v>0</v>
          </cell>
          <cell r="U1027">
            <v>0</v>
          </cell>
          <cell r="V1027">
            <v>0</v>
          </cell>
          <cell r="W1027">
            <v>0</v>
          </cell>
          <cell r="X1027">
            <v>0</v>
          </cell>
          <cell r="Y1027">
            <v>0</v>
          </cell>
        </row>
        <row r="1028">
          <cell r="D1028">
            <v>0</v>
          </cell>
          <cell r="E1028">
            <v>0</v>
          </cell>
          <cell r="F1028">
            <v>0</v>
          </cell>
          <cell r="G1028">
            <v>0</v>
          </cell>
          <cell r="H1028">
            <v>0</v>
          </cell>
          <cell r="I1028">
            <v>0</v>
          </cell>
          <cell r="J1028">
            <v>0</v>
          </cell>
          <cell r="K1028">
            <v>0</v>
          </cell>
          <cell r="L1028">
            <v>0</v>
          </cell>
          <cell r="M1028">
            <v>0</v>
          </cell>
          <cell r="N1028">
            <v>0</v>
          </cell>
          <cell r="O1028">
            <v>0</v>
          </cell>
          <cell r="P1028">
            <v>0</v>
          </cell>
          <cell r="Q1028">
            <v>0</v>
          </cell>
          <cell r="R1028">
            <v>0</v>
          </cell>
          <cell r="S1028">
            <v>0</v>
          </cell>
          <cell r="T1028">
            <v>0</v>
          </cell>
          <cell r="U1028">
            <v>0</v>
          </cell>
          <cell r="V1028">
            <v>0</v>
          </cell>
          <cell r="W1028">
            <v>0</v>
          </cell>
          <cell r="X1028">
            <v>0</v>
          </cell>
          <cell r="Y1028">
            <v>0</v>
          </cell>
        </row>
        <row r="1029">
          <cell r="D1029">
            <v>0</v>
          </cell>
          <cell r="E1029">
            <v>0</v>
          </cell>
          <cell r="F1029">
            <v>0</v>
          </cell>
          <cell r="G1029">
            <v>0</v>
          </cell>
          <cell r="H1029">
            <v>0</v>
          </cell>
          <cell r="I1029">
            <v>0</v>
          </cell>
          <cell r="J1029">
            <v>0</v>
          </cell>
          <cell r="K1029">
            <v>0</v>
          </cell>
          <cell r="L1029">
            <v>0</v>
          </cell>
          <cell r="M1029">
            <v>0</v>
          </cell>
          <cell r="N1029">
            <v>0</v>
          </cell>
          <cell r="O1029">
            <v>0</v>
          </cell>
          <cell r="P1029">
            <v>0</v>
          </cell>
          <cell r="Q1029">
            <v>0</v>
          </cell>
          <cell r="R1029">
            <v>0</v>
          </cell>
          <cell r="S1029">
            <v>0</v>
          </cell>
          <cell r="T1029">
            <v>0</v>
          </cell>
          <cell r="U1029">
            <v>0</v>
          </cell>
          <cell r="V1029">
            <v>0</v>
          </cell>
          <cell r="W1029">
            <v>0</v>
          </cell>
          <cell r="X1029">
            <v>0</v>
          </cell>
          <cell r="Y1029">
            <v>0</v>
          </cell>
        </row>
        <row r="1030">
          <cell r="D1030">
            <v>0</v>
          </cell>
          <cell r="E1030">
            <v>0</v>
          </cell>
          <cell r="F1030">
            <v>0</v>
          </cell>
          <cell r="G1030">
            <v>0</v>
          </cell>
          <cell r="H1030">
            <v>0</v>
          </cell>
          <cell r="I1030">
            <v>0</v>
          </cell>
          <cell r="J1030">
            <v>0</v>
          </cell>
          <cell r="K1030">
            <v>0</v>
          </cell>
          <cell r="L1030">
            <v>0</v>
          </cell>
          <cell r="M1030">
            <v>0</v>
          </cell>
          <cell r="N1030">
            <v>0</v>
          </cell>
          <cell r="O1030">
            <v>0</v>
          </cell>
          <cell r="P1030">
            <v>0</v>
          </cell>
          <cell r="Q1030">
            <v>0</v>
          </cell>
          <cell r="R1030">
            <v>0</v>
          </cell>
          <cell r="S1030">
            <v>0</v>
          </cell>
          <cell r="T1030">
            <v>0</v>
          </cell>
          <cell r="U1030">
            <v>0</v>
          </cell>
          <cell r="V1030">
            <v>0</v>
          </cell>
          <cell r="W1030">
            <v>0</v>
          </cell>
          <cell r="X1030">
            <v>0</v>
          </cell>
          <cell r="Y1030">
            <v>0</v>
          </cell>
        </row>
        <row r="1031">
          <cell r="D1031">
            <v>0</v>
          </cell>
          <cell r="E1031">
            <v>0</v>
          </cell>
          <cell r="F1031">
            <v>0</v>
          </cell>
          <cell r="G1031">
            <v>0</v>
          </cell>
          <cell r="H1031">
            <v>0</v>
          </cell>
          <cell r="I1031">
            <v>0</v>
          </cell>
          <cell r="J1031">
            <v>0</v>
          </cell>
          <cell r="K1031">
            <v>0</v>
          </cell>
          <cell r="L1031">
            <v>0</v>
          </cell>
          <cell r="M1031">
            <v>0</v>
          </cell>
          <cell r="N1031">
            <v>0</v>
          </cell>
          <cell r="O1031">
            <v>0</v>
          </cell>
          <cell r="P1031">
            <v>0</v>
          </cell>
          <cell r="Q1031">
            <v>0</v>
          </cell>
          <cell r="R1031">
            <v>0</v>
          </cell>
          <cell r="S1031">
            <v>0</v>
          </cell>
          <cell r="T1031">
            <v>0</v>
          </cell>
          <cell r="U1031">
            <v>0</v>
          </cell>
          <cell r="V1031">
            <v>0</v>
          </cell>
          <cell r="W1031">
            <v>0</v>
          </cell>
          <cell r="X1031">
            <v>0</v>
          </cell>
          <cell r="Y1031">
            <v>0</v>
          </cell>
        </row>
        <row r="1032">
          <cell r="D1032">
            <v>0</v>
          </cell>
          <cell r="E1032">
            <v>0</v>
          </cell>
          <cell r="F1032">
            <v>0</v>
          </cell>
          <cell r="G1032">
            <v>0</v>
          </cell>
          <cell r="H1032">
            <v>0</v>
          </cell>
          <cell r="I1032">
            <v>0</v>
          </cell>
          <cell r="J1032">
            <v>0</v>
          </cell>
          <cell r="K1032">
            <v>0</v>
          </cell>
          <cell r="L1032">
            <v>0</v>
          </cell>
          <cell r="M1032">
            <v>0</v>
          </cell>
          <cell r="N1032">
            <v>0</v>
          </cell>
          <cell r="O1032">
            <v>0</v>
          </cell>
          <cell r="P1032">
            <v>0</v>
          </cell>
          <cell r="Q1032">
            <v>0</v>
          </cell>
          <cell r="R1032">
            <v>0</v>
          </cell>
          <cell r="S1032">
            <v>0</v>
          </cell>
          <cell r="T1032">
            <v>0</v>
          </cell>
          <cell r="U1032">
            <v>0</v>
          </cell>
          <cell r="V1032">
            <v>0</v>
          </cell>
          <cell r="W1032">
            <v>0</v>
          </cell>
          <cell r="X1032">
            <v>0</v>
          </cell>
          <cell r="Y1032">
            <v>0</v>
          </cell>
        </row>
        <row r="1033">
          <cell r="D1033">
            <v>0</v>
          </cell>
          <cell r="E1033">
            <v>0</v>
          </cell>
          <cell r="F1033">
            <v>0</v>
          </cell>
          <cell r="G1033">
            <v>0</v>
          </cell>
          <cell r="H1033">
            <v>0</v>
          </cell>
          <cell r="I1033">
            <v>0</v>
          </cell>
          <cell r="J1033">
            <v>0</v>
          </cell>
          <cell r="K1033">
            <v>0</v>
          </cell>
          <cell r="L1033">
            <v>0</v>
          </cell>
          <cell r="M1033">
            <v>0</v>
          </cell>
          <cell r="N1033">
            <v>0</v>
          </cell>
          <cell r="O1033">
            <v>0</v>
          </cell>
          <cell r="P1033">
            <v>0</v>
          </cell>
          <cell r="Q1033">
            <v>0</v>
          </cell>
          <cell r="R1033">
            <v>0</v>
          </cell>
          <cell r="S1033">
            <v>0</v>
          </cell>
          <cell r="T1033">
            <v>0</v>
          </cell>
          <cell r="U1033">
            <v>0</v>
          </cell>
          <cell r="V1033">
            <v>0</v>
          </cell>
          <cell r="W1033">
            <v>0</v>
          </cell>
          <cell r="X1033">
            <v>0</v>
          </cell>
          <cell r="Y1033">
            <v>0</v>
          </cell>
        </row>
        <row r="1034">
          <cell r="D1034">
            <v>0</v>
          </cell>
          <cell r="E1034">
            <v>0</v>
          </cell>
          <cell r="F1034">
            <v>0</v>
          </cell>
          <cell r="G1034">
            <v>0</v>
          </cell>
          <cell r="H1034">
            <v>0</v>
          </cell>
          <cell r="I1034">
            <v>0</v>
          </cell>
          <cell r="J1034">
            <v>0</v>
          </cell>
          <cell r="K1034">
            <v>0</v>
          </cell>
          <cell r="L1034">
            <v>0</v>
          </cell>
          <cell r="M1034">
            <v>0</v>
          </cell>
          <cell r="N1034">
            <v>0</v>
          </cell>
          <cell r="O1034">
            <v>0</v>
          </cell>
          <cell r="P1034">
            <v>0</v>
          </cell>
          <cell r="Q1034">
            <v>0</v>
          </cell>
          <cell r="R1034">
            <v>0</v>
          </cell>
          <cell r="S1034">
            <v>0</v>
          </cell>
          <cell r="T1034">
            <v>0</v>
          </cell>
          <cell r="U1034">
            <v>0</v>
          </cell>
          <cell r="V1034">
            <v>0</v>
          </cell>
          <cell r="W1034">
            <v>0</v>
          </cell>
          <cell r="X1034">
            <v>0</v>
          </cell>
          <cell r="Y1034">
            <v>0</v>
          </cell>
        </row>
        <row r="1035">
          <cell r="D1035">
            <v>0</v>
          </cell>
          <cell r="E1035">
            <v>0</v>
          </cell>
          <cell r="F1035">
            <v>0</v>
          </cell>
          <cell r="G1035">
            <v>0</v>
          </cell>
          <cell r="H1035">
            <v>0</v>
          </cell>
          <cell r="I1035">
            <v>0</v>
          </cell>
          <cell r="J1035">
            <v>0</v>
          </cell>
          <cell r="K1035">
            <v>0</v>
          </cell>
          <cell r="L1035">
            <v>0</v>
          </cell>
          <cell r="M1035">
            <v>0</v>
          </cell>
          <cell r="N1035">
            <v>0</v>
          </cell>
          <cell r="O1035">
            <v>0</v>
          </cell>
          <cell r="P1035">
            <v>0</v>
          </cell>
          <cell r="Q1035">
            <v>0</v>
          </cell>
          <cell r="R1035">
            <v>0</v>
          </cell>
          <cell r="S1035">
            <v>0</v>
          </cell>
          <cell r="T1035">
            <v>0</v>
          </cell>
          <cell r="U1035">
            <v>0</v>
          </cell>
          <cell r="V1035">
            <v>0</v>
          </cell>
          <cell r="W1035">
            <v>0</v>
          </cell>
          <cell r="X1035">
            <v>0</v>
          </cell>
          <cell r="Y1035">
            <v>0</v>
          </cell>
        </row>
        <row r="1036">
          <cell r="D1036">
            <v>0</v>
          </cell>
          <cell r="E1036">
            <v>0</v>
          </cell>
          <cell r="F1036">
            <v>0</v>
          </cell>
          <cell r="G1036">
            <v>0</v>
          </cell>
          <cell r="H1036">
            <v>0</v>
          </cell>
          <cell r="I1036">
            <v>0</v>
          </cell>
          <cell r="J1036">
            <v>0</v>
          </cell>
          <cell r="K1036">
            <v>0</v>
          </cell>
          <cell r="L1036">
            <v>0</v>
          </cell>
          <cell r="M1036">
            <v>0</v>
          </cell>
          <cell r="N1036">
            <v>0</v>
          </cell>
          <cell r="O1036">
            <v>0</v>
          </cell>
          <cell r="P1036">
            <v>0</v>
          </cell>
          <cell r="Q1036">
            <v>0</v>
          </cell>
          <cell r="R1036">
            <v>0</v>
          </cell>
          <cell r="S1036">
            <v>0</v>
          </cell>
          <cell r="T1036">
            <v>0</v>
          </cell>
          <cell r="U1036">
            <v>0</v>
          </cell>
          <cell r="V1036">
            <v>0</v>
          </cell>
          <cell r="W1036">
            <v>0</v>
          </cell>
          <cell r="X1036">
            <v>0</v>
          </cell>
          <cell r="Y1036">
            <v>0</v>
          </cell>
        </row>
        <row r="1037">
          <cell r="D1037">
            <v>0</v>
          </cell>
          <cell r="E1037">
            <v>0</v>
          </cell>
          <cell r="F1037">
            <v>0</v>
          </cell>
          <cell r="G1037">
            <v>0</v>
          </cell>
          <cell r="H1037">
            <v>0</v>
          </cell>
          <cell r="I1037">
            <v>0</v>
          </cell>
          <cell r="J1037">
            <v>0</v>
          </cell>
          <cell r="K1037">
            <v>0</v>
          </cell>
          <cell r="L1037">
            <v>0</v>
          </cell>
          <cell r="M1037">
            <v>0</v>
          </cell>
          <cell r="N1037">
            <v>0</v>
          </cell>
          <cell r="O1037">
            <v>0</v>
          </cell>
          <cell r="P1037">
            <v>0</v>
          </cell>
          <cell r="Q1037">
            <v>0</v>
          </cell>
          <cell r="R1037">
            <v>0</v>
          </cell>
          <cell r="S1037">
            <v>0</v>
          </cell>
          <cell r="T1037">
            <v>0</v>
          </cell>
          <cell r="U1037">
            <v>0</v>
          </cell>
          <cell r="V1037">
            <v>0</v>
          </cell>
          <cell r="W1037">
            <v>0</v>
          </cell>
          <cell r="X1037">
            <v>0</v>
          </cell>
          <cell r="Y1037">
            <v>0</v>
          </cell>
        </row>
        <row r="1038">
          <cell r="D1038">
            <v>0</v>
          </cell>
          <cell r="E1038">
            <v>0</v>
          </cell>
          <cell r="F1038">
            <v>0</v>
          </cell>
          <cell r="G1038">
            <v>0</v>
          </cell>
          <cell r="H1038">
            <v>0</v>
          </cell>
          <cell r="I1038">
            <v>0</v>
          </cell>
          <cell r="J1038">
            <v>0</v>
          </cell>
          <cell r="K1038">
            <v>0</v>
          </cell>
          <cell r="L1038">
            <v>0</v>
          </cell>
          <cell r="M1038">
            <v>0</v>
          </cell>
          <cell r="N1038">
            <v>0</v>
          </cell>
          <cell r="O1038">
            <v>0</v>
          </cell>
          <cell r="P1038">
            <v>0</v>
          </cell>
          <cell r="Q1038">
            <v>0</v>
          </cell>
          <cell r="R1038">
            <v>0</v>
          </cell>
          <cell r="S1038">
            <v>0</v>
          </cell>
          <cell r="T1038">
            <v>0</v>
          </cell>
          <cell r="U1038">
            <v>0</v>
          </cell>
          <cell r="V1038">
            <v>0</v>
          </cell>
          <cell r="W1038">
            <v>0</v>
          </cell>
          <cell r="X1038">
            <v>0</v>
          </cell>
          <cell r="Y1038">
            <v>0</v>
          </cell>
        </row>
        <row r="1039">
          <cell r="D1039">
            <v>0</v>
          </cell>
          <cell r="E1039">
            <v>0</v>
          </cell>
          <cell r="F1039">
            <v>0</v>
          </cell>
          <cell r="G1039">
            <v>0</v>
          </cell>
          <cell r="H1039">
            <v>0</v>
          </cell>
          <cell r="I1039">
            <v>0</v>
          </cell>
          <cell r="J1039">
            <v>0</v>
          </cell>
          <cell r="K1039">
            <v>0</v>
          </cell>
          <cell r="L1039">
            <v>0</v>
          </cell>
          <cell r="M1039">
            <v>0</v>
          </cell>
          <cell r="N1039">
            <v>0</v>
          </cell>
          <cell r="O1039">
            <v>0</v>
          </cell>
          <cell r="P1039">
            <v>0</v>
          </cell>
          <cell r="Q1039">
            <v>0</v>
          </cell>
          <cell r="R1039">
            <v>0</v>
          </cell>
          <cell r="S1039">
            <v>0</v>
          </cell>
          <cell r="T1039">
            <v>0</v>
          </cell>
          <cell r="U1039">
            <v>0</v>
          </cell>
          <cell r="V1039">
            <v>0</v>
          </cell>
          <cell r="W1039">
            <v>0</v>
          </cell>
          <cell r="X1039">
            <v>0</v>
          </cell>
          <cell r="Y1039">
            <v>0</v>
          </cell>
        </row>
      </sheetData>
      <sheetData sheetId="9">
        <row r="1">
          <cell r="M1" t="str">
            <v>9 мес.17</v>
          </cell>
        </row>
      </sheetData>
      <sheetData sheetId="10">
        <row r="7">
          <cell r="AC7">
            <v>0</v>
          </cell>
        </row>
      </sheetData>
      <sheetData sheetId="11">
        <row r="694">
          <cell r="AL694" t="str">
            <v>1 кв. 18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анные"/>
      <sheetName val="Себестоимость"/>
      <sheetName val="Проценты"/>
      <sheetName val="Диаграммы"/>
      <sheetName val="Калькуляция"/>
      <sheetName val="Лист1"/>
      <sheetName val="Калькуляция полн. мощн."/>
      <sheetName val="Условия контрактов"/>
      <sheetName val="Нормы и цены"/>
      <sheetName val="Карта ввода"/>
      <sheetName val="Оборотный капитал"/>
    </sheetNames>
    <sheetDataSet>
      <sheetData sheetId="0">
        <row r="55">
          <cell r="D55">
            <v>2.9000000000000001E-2</v>
          </cell>
        </row>
        <row r="87">
          <cell r="D87">
            <v>51</v>
          </cell>
        </row>
      </sheetData>
      <sheetData sheetId="1">
        <row r="3">
          <cell r="A3" t="str">
            <v>№ п/п</v>
          </cell>
        </row>
      </sheetData>
      <sheetData sheetId="2"/>
      <sheetData sheetId="3"/>
      <sheetData sheetId="4">
        <row r="4">
          <cell r="F4">
            <v>41974</v>
          </cell>
        </row>
      </sheetData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рмат &quot;Калькуляция&quot;"/>
      <sheetName val="Макро"/>
      <sheetName val="Калькуляция  2 пг 2014"/>
      <sheetName val="График (HIT 90MW без a-Si) B"/>
      <sheetName val="График пр-ва"/>
      <sheetName val="План производства"/>
      <sheetName val="Карта ввода"/>
      <sheetName val="Нормы"/>
      <sheetName val=" НормыН"/>
      <sheetName val="Цены"/>
      <sheetName val="ЦеныН"/>
      <sheetName val="Потребность"/>
      <sheetName val="Амортизация"/>
      <sheetName val="2,3 и 10"/>
      <sheetName val="ДопАм HIT"/>
      <sheetName val="Налоги"/>
      <sheetName val="Проценты"/>
      <sheetName val="РсБдПр"/>
      <sheetName val="БДДС"/>
      <sheetName val="АУР"/>
      <sheetName val="ФОТ начисл"/>
      <sheetName val="ФОТ БДДС"/>
    </sheetNames>
    <sheetDataSet>
      <sheetData sheetId="0"/>
      <sheetData sheetId="1">
        <row r="5">
          <cell r="D5">
            <v>37</v>
          </cell>
        </row>
        <row r="6">
          <cell r="D6">
            <v>49</v>
          </cell>
        </row>
      </sheetData>
      <sheetData sheetId="2"/>
      <sheetData sheetId="3">
        <row r="57">
          <cell r="R57" t="str">
            <v>4 кв. 2014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IT_Завод(неопред)"/>
      <sheetName val="HIT_МОДУЛЬ"/>
      <sheetName val="HIT_ЯЧЕЙКА"/>
      <sheetName val="ПЛАСТИНА"/>
      <sheetName val="СС"/>
      <sheetName val="Накладные"/>
    </sheetNames>
    <sheetDataSet>
      <sheetData sheetId="0"/>
      <sheetData sheetId="1">
        <row r="3">
          <cell r="A3" t="str">
            <v>USD</v>
          </cell>
        </row>
        <row r="4">
          <cell r="A4" t="str">
            <v>EUR</v>
          </cell>
        </row>
        <row r="5">
          <cell r="A5" t="str">
            <v>RUR</v>
          </cell>
        </row>
        <row r="6">
          <cell r="A6" t="str">
            <v>CHF</v>
          </cell>
        </row>
      </sheetData>
      <sheetData sheetId="2"/>
      <sheetData sheetId="3"/>
      <sheetData sheetId="4"/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равочник"/>
      <sheetName val="Свод"/>
      <sheetName val="Прочие расходы"/>
      <sheetName val="Проценты"/>
    </sheetNames>
    <sheetDataSet>
      <sheetData sheetId="0">
        <row r="3">
          <cell r="A3" t="str">
            <v>Доходы от продажи собственных модулей</v>
          </cell>
          <cell r="J3" t="str">
            <v>Поступления от реализации нанопродукции на внутреннем рынке</v>
          </cell>
        </row>
        <row r="4">
          <cell r="A4" t="str">
            <v>НИР и НИОКР НТЦ - Хевел</v>
          </cell>
          <cell r="J4" t="str">
            <v>Поступления от реализации нанопродукции на экспорт</v>
          </cell>
        </row>
        <row r="5">
          <cell r="A5" t="str">
            <v>Генеральный подряд ИЭС - Хевел</v>
          </cell>
          <cell r="J5" t="str">
            <v>Поступления от прочей реализации</v>
          </cell>
        </row>
        <row r="6">
          <cell r="A6" t="str">
            <v>Поступления от Бизнесов/Проектов</v>
          </cell>
          <cell r="J6" t="str">
            <v>Проценты по займам полученные</v>
          </cell>
        </row>
        <row r="7">
          <cell r="A7" t="str">
            <v>Проценты по банковским депозитам</v>
          </cell>
          <cell r="J7" t="str">
            <v>Проценты по финансовым вложениям полученные</v>
          </cell>
        </row>
        <row r="8">
          <cell r="A8" t="str">
            <v>Проценты по предоставленным кредитам/займам</v>
          </cell>
          <cell r="J8" t="str">
            <v>Прочие проценты по финансовым вложениям полученные</v>
          </cell>
        </row>
        <row r="9">
          <cell r="A9" t="str">
            <v>Доходы от продажи модулей</v>
          </cell>
          <cell r="J9" t="str">
            <v>От совместной деятельности</v>
          </cell>
        </row>
        <row r="10">
          <cell r="A10" t="str">
            <v>Доходы от продажи коммерческих установок</v>
          </cell>
          <cell r="J10" t="str">
            <v>От реализации МПЗ (ТМЦ)</v>
          </cell>
        </row>
        <row r="11">
          <cell r="A11" t="str">
            <v>Оказание услуг технического исполнителя</v>
          </cell>
          <cell r="J11" t="str">
            <v>От аренды</v>
          </cell>
        </row>
        <row r="12">
          <cell r="A12" t="str">
            <v>Прочие поступления</v>
          </cell>
          <cell r="J12" t="str">
            <v xml:space="preserve">От участия в других организациях  </v>
          </cell>
        </row>
        <row r="13">
          <cell r="A13" t="str">
            <v>Сырье и материалы</v>
          </cell>
          <cell r="J13" t="str">
            <v>Пени, штрафы, неустойки</v>
          </cell>
        </row>
        <row r="14">
          <cell r="A14" t="str">
            <v>ФОТ + ЕСН</v>
          </cell>
          <cell r="J14" t="str">
            <v>Возмещение по страховым случаям</v>
          </cell>
        </row>
        <row r="15">
          <cell r="A15" t="str">
            <v>Электроэнергия</v>
          </cell>
          <cell r="J15" t="str">
            <v>Прочие поступления по операционной деятельности</v>
          </cell>
        </row>
        <row r="16">
          <cell r="A16" t="str">
            <v>Общепроизводственные</v>
          </cell>
          <cell r="J16" t="str">
            <v>Сырье и основные материалы</v>
          </cell>
        </row>
        <row r="17">
          <cell r="A17" t="str">
            <v>Прочие производственные расходы</v>
          </cell>
          <cell r="J17" t="str">
            <v>Вспомогательные материалы</v>
          </cell>
        </row>
        <row r="18">
          <cell r="A18" t="str">
            <v>Операционные расходы по новым проектам</v>
          </cell>
          <cell r="J18" t="str">
            <v>Топливо</v>
          </cell>
        </row>
        <row r="19">
          <cell r="A19" t="str">
            <v>Выплата процентов по полученным займам и кредитам</v>
          </cell>
          <cell r="J19" t="str">
            <v>Электроэнергия</v>
          </cell>
        </row>
        <row r="20">
          <cell r="A20" t="str">
            <v>Налоги и сборы, штрафы и пени</v>
          </cell>
          <cell r="J20" t="str">
            <v>Прочие материальные затраты</v>
          </cell>
        </row>
        <row r="21">
          <cell r="A21" t="str">
            <v>Возмещение НДС</v>
          </cell>
          <cell r="J21" t="str">
            <v>Услуги подрядчиков по обслуживанию и ремонту оборудования</v>
          </cell>
        </row>
        <row r="22">
          <cell r="A22" t="str">
            <v>Расходы на закупку модулей</v>
          </cell>
          <cell r="J22" t="str">
            <v>Транспортные услуги</v>
          </cell>
        </row>
        <row r="23">
          <cell r="A23" t="str">
            <v>Расходы на закупку и монтаж коммерческих установок</v>
          </cell>
          <cell r="J23" t="str">
            <v>Прочие услуги производственного характера</v>
          </cell>
        </row>
        <row r="24">
          <cell r="A24" t="str">
            <v>Прочие расходы</v>
          </cell>
          <cell r="J24" t="str">
            <v>Выплата на руки</v>
          </cell>
        </row>
        <row r="25">
          <cell r="A25" t="str">
            <v>Коммерческие расходы</v>
          </cell>
          <cell r="J25" t="str">
            <v>НДФЛ (только персонал)</v>
          </cell>
        </row>
        <row r="26">
          <cell r="A26" t="str">
            <v>основная зарплата + подоходный налог</v>
          </cell>
          <cell r="J26" t="str">
            <v>Премии на руки</v>
          </cell>
        </row>
        <row r="27">
          <cell r="A27" t="str">
            <v>бонус + подоходный налог</v>
          </cell>
          <cell r="J27" t="str">
            <v>Льготы, компенсации</v>
          </cell>
        </row>
        <row r="28">
          <cell r="A28" t="str">
            <v>льготы, материальная помощь</v>
          </cell>
          <cell r="J28" t="str">
            <v>Прочие удержания из з/п</v>
          </cell>
        </row>
        <row r="29">
          <cell r="A29" t="str">
            <v>резерв (фонд оплаты труда)</v>
          </cell>
          <cell r="J29" t="str">
            <v>ЕСН – страховые взносы (включая ЕСН на выплаты членам СД)</v>
          </cell>
        </row>
        <row r="30">
          <cell r="A30" t="str">
            <v>Социальные выплаты (ЕСН)</v>
          </cell>
          <cell r="J30" t="str">
            <v>Услуги мобильной связи</v>
          </cell>
        </row>
        <row r="31">
          <cell r="A31" t="str">
            <v>Добровольное медицинское страхование</v>
          </cell>
          <cell r="J31" t="str">
            <v>Услуги фиксированной связи</v>
          </cell>
        </row>
        <row r="32">
          <cell r="A32" t="str">
            <v>Прочие виды страхования</v>
          </cell>
          <cell r="J32" t="str">
            <v>Услуги Интернет</v>
          </cell>
        </row>
        <row r="33">
          <cell r="A33" t="str">
            <v>спортивно-оздоровительные мероприятия</v>
          </cell>
          <cell r="J33" t="str">
            <v xml:space="preserve">Почтово-телеграфные и курьерские расходы </v>
          </cell>
        </row>
        <row r="34">
          <cell r="A34" t="str">
            <v>расходы на культурно-массовые мероприятия, корпоративные вечера и пр.</v>
          </cell>
          <cell r="J34" t="str">
            <v>Аренда каналов связи</v>
          </cell>
        </row>
        <row r="35">
          <cell r="A35" t="str">
            <v>Взносы в негосударственный ПФ</v>
          </cell>
          <cell r="J35" t="str">
            <v>Коммунальные услуги</v>
          </cell>
        </row>
        <row r="36">
          <cell r="A36" t="str">
            <v>Аренда квартиры</v>
          </cell>
          <cell r="J36" t="str">
            <v>Повышение квалификации и проф.переподготовка</v>
          </cell>
        </row>
        <row r="37">
          <cell r="A37" t="str">
            <v>Коммунальные платежи (квартира)</v>
          </cell>
          <cell r="J37" t="str">
            <v>Услуги по ремонту и обслуживанию оргтехники</v>
          </cell>
        </row>
        <row r="38">
          <cell r="A38" t="str">
            <v>Прочие расходы (содержание персонала)</v>
          </cell>
          <cell r="J38" t="str">
            <v>Запасные части и расходные материалы для оргтехники</v>
          </cell>
        </row>
        <row r="39">
          <cell r="A39" t="str">
            <v>Командировочные расходы</v>
          </cell>
          <cell r="J39" t="str">
            <v>Аудиторские услуги</v>
          </cell>
        </row>
        <row r="40">
          <cell r="A40" t="str">
            <v>Представительские расходы</v>
          </cell>
          <cell r="J40" t="str">
            <v>Юридические услуги</v>
          </cell>
        </row>
        <row r="41">
          <cell r="A41" t="str">
            <v>расходы на текущее обучение</v>
          </cell>
          <cell r="J41" t="str">
            <v>Консультационные услуги (семинары)</v>
          </cell>
        </row>
        <row r="42">
          <cell r="A42" t="str">
            <v>расходы на целевое обучение</v>
          </cell>
          <cell r="J42" t="str">
            <v>Услуги пожарной, вневедомственной и сторожевой охраны</v>
          </cell>
        </row>
        <row r="43">
          <cell r="A43" t="str">
            <v>Услуги рекрутинговых агентств и прочие расходы по подбору персонала</v>
          </cell>
          <cell r="J43" t="str">
            <v>Рекламно-информационные расходы</v>
          </cell>
        </row>
        <row r="44">
          <cell r="A44" t="str">
            <v>ремонт и обслуживание зданий и сооружений</v>
          </cell>
          <cell r="J44" t="str">
            <v>Участие на выставках и семинарах</v>
          </cell>
        </row>
        <row r="45">
          <cell r="A45" t="str">
            <v>ремонт мебели</v>
          </cell>
          <cell r="J45" t="str">
            <v>Фирменная и сувенирная продукция</v>
          </cell>
        </row>
        <row r="46">
          <cell r="A46" t="str">
            <v>ремонт бытовой техники</v>
          </cell>
          <cell r="J46" t="str">
            <v>Спонсорские и социальные проекты</v>
          </cell>
        </row>
        <row r="47">
          <cell r="A47" t="str">
            <v>запчасти и материалы</v>
          </cell>
          <cell r="J47" t="str">
            <v>Прочие расходы (PR)</v>
          </cell>
        </row>
        <row r="48">
          <cell r="A48" t="str">
            <v>оформление и обустройство офисов</v>
          </cell>
          <cell r="J48" t="str">
            <v>Услуги  по подбору персонала</v>
          </cell>
        </row>
        <row r="49">
          <cell r="A49" t="str">
            <v>уборка офисов</v>
          </cell>
          <cell r="J49" t="str">
            <v xml:space="preserve">Уборка </v>
          </cell>
        </row>
        <row r="50">
          <cell r="A50" t="str">
            <v>Услуги коммунального хозяйства</v>
          </cell>
          <cell r="J50" t="str">
            <v>Обустройство офиса</v>
          </cell>
        </row>
        <row r="51">
          <cell r="A51" t="str">
            <v>канцелярские товары</v>
          </cell>
          <cell r="J51" t="str">
            <v>Канцелярские расходы</v>
          </cell>
        </row>
        <row r="52">
          <cell r="A52" t="str">
            <v>изготовление визиток (деловой полиграфии)</v>
          </cell>
          <cell r="J52" t="str">
            <v>Хозяйственные расходы</v>
          </cell>
        </row>
        <row r="53">
          <cell r="A53" t="str">
            <v>хозтовары</v>
          </cell>
          <cell r="J53" t="str">
            <v>Вода, чай, кофе</v>
          </cell>
        </row>
        <row r="54">
          <cell r="A54" t="str">
            <v>экономическая, правовая, справочная литература</v>
          </cell>
          <cell r="J54" t="str">
            <v>Ремонт/ТО автотранспорт</v>
          </cell>
        </row>
        <row r="55">
          <cell r="A55" t="str">
            <v>чистая вода</v>
          </cell>
          <cell r="J55" t="str">
            <v xml:space="preserve">Аренда машин </v>
          </cell>
        </row>
        <row r="56">
          <cell r="A56" t="str">
            <v>прочие расходы (содержание офиса)</v>
          </cell>
          <cell r="J56" t="str">
            <v>Страхование автотранспорта</v>
          </cell>
        </row>
        <row r="57">
          <cell r="A57" t="str">
            <v>Аренда офиса</v>
          </cell>
          <cell r="J57" t="str">
            <v>ГСМ</v>
          </cell>
        </row>
        <row r="58">
          <cell r="A58" t="str">
            <v>Аренда автостоянки</v>
          </cell>
          <cell r="J58" t="str">
            <v>Мойка, парковка, прочее</v>
          </cell>
        </row>
        <row r="59">
          <cell r="A59" t="str">
            <v>Прочие расходы (аренда зданий)</v>
          </cell>
          <cell r="J59" t="str">
            <v>Аренда автостоянки</v>
          </cell>
        </row>
        <row r="60">
          <cell r="A60" t="str">
            <v>ГСМ</v>
          </cell>
          <cell r="J60" t="str">
            <v>Аутсорсинг</v>
          </cell>
        </row>
        <row r="61">
          <cell r="A61" t="str">
            <v>услуги по ремонту и обслуживанию</v>
          </cell>
          <cell r="J61" t="str">
            <v>Услуги по организации переводов</v>
          </cell>
        </row>
        <row r="62">
          <cell r="A62" t="str">
            <v>Аренда машин / проездные</v>
          </cell>
          <cell r="J62" t="str">
            <v>Услуги регистраторов, нотариальные услуги, сертификация</v>
          </cell>
        </row>
        <row r="63">
          <cell r="A63" t="str">
            <v>Прочие расходы на транспорт</v>
          </cell>
          <cell r="J63" t="str">
            <v>Справочно-правовые программы, 1С, КИАС</v>
          </cell>
        </row>
        <row r="64">
          <cell r="A64" t="str">
            <v>поддержка ПО</v>
          </cell>
          <cell r="J64" t="str">
            <v>Подписка на периодические издания</v>
          </cell>
        </row>
        <row r="65">
          <cell r="A65" t="str">
            <v>ремонт и сервисное обслуживание</v>
          </cell>
          <cell r="J65" t="str">
            <v>Прочие работы и услуги сторонних организаций</v>
          </cell>
        </row>
        <row r="66">
          <cell r="A66" t="str">
            <v>расходы на хостинг и аутсорсинг</v>
          </cell>
          <cell r="J66" t="str">
            <v>Командировочные расходы</v>
          </cell>
        </row>
        <row r="67">
          <cell r="A67" t="str">
            <v>Запасные части и расходные материалы для оргтехники</v>
          </cell>
          <cell r="J67" t="str">
            <v>Представительские расходы</v>
          </cell>
        </row>
        <row r="68">
          <cell r="A68" t="str">
            <v>Прочие расходы на содержание офисной техники и IT</v>
          </cell>
          <cell r="J68" t="str">
            <v>Арендная плата по направлениям (арендодателям)</v>
          </cell>
        </row>
        <row r="69">
          <cell r="A69" t="str">
            <v>Услуги мобильной связи</v>
          </cell>
          <cell r="J69" t="str">
            <v>Лизинг</v>
          </cell>
        </row>
        <row r="70">
          <cell r="A70" t="str">
            <v>Услуги фиксированной связи</v>
          </cell>
          <cell r="J70" t="str">
            <v>Расходы на страхование</v>
          </cell>
        </row>
        <row r="71">
          <cell r="A71" t="str">
            <v>Услуги Интернет</v>
          </cell>
          <cell r="J71" t="str">
            <v>Водный налог</v>
          </cell>
        </row>
        <row r="72">
          <cell r="A72" t="str">
            <v>Почтово-телеграфные и курьерские расходы</v>
          </cell>
          <cell r="J72" t="str">
            <v>Плата за землю</v>
          </cell>
        </row>
        <row r="73">
          <cell r="A73" t="str">
            <v>Подписка на периодические издания</v>
          </cell>
          <cell r="J73" t="str">
            <v>Транспортный налог</v>
          </cell>
        </row>
        <row r="74">
          <cell r="A74" t="str">
            <v>Прочие услуги связи</v>
          </cell>
          <cell r="J74" t="str">
            <v>Налог на имущество</v>
          </cell>
        </row>
        <row r="75">
          <cell r="A75" t="str">
            <v>Аренда каналов связи</v>
          </cell>
          <cell r="J75" t="str">
            <v xml:space="preserve">Прочие налоги, относимые на с/с </v>
          </cell>
        </row>
        <row r="76">
          <cell r="A76" t="str">
            <v>Услуги по охране объектов и персонала</v>
          </cell>
          <cell r="J76" t="str">
            <v>Патентные расходы</v>
          </cell>
        </row>
        <row r="77">
          <cell r="A77" t="str">
            <v>Информационная безопасность</v>
          </cell>
          <cell r="J77" t="str">
            <v>Затраты на экологию (кроме налогов и сборов (ст. ст. 20000 и 21500))</v>
          </cell>
        </row>
        <row r="78">
          <cell r="A78" t="str">
            <v>Прочие расходы (безопасность)</v>
          </cell>
          <cell r="J78" t="str">
            <v>Затраты на охрану труда</v>
          </cell>
        </row>
        <row r="79">
          <cell r="A79" t="str">
            <v>Услуги внешнего аудита</v>
          </cell>
          <cell r="J79" t="str">
            <v>Расходы социального характера</v>
          </cell>
        </row>
        <row r="80">
          <cell r="A80" t="str">
            <v>Юридические услуги</v>
          </cell>
          <cell r="J80" t="str">
            <v>НДС</v>
          </cell>
        </row>
        <row r="81">
          <cell r="A81" t="str">
            <v>Услуги регистраторов, нотариальные услуги</v>
          </cell>
          <cell r="J81" t="str">
            <v>Налог на прибыль</v>
          </cell>
        </row>
        <row r="82">
          <cell r="A82" t="str">
            <v>Консультационно-информационные услуги</v>
          </cell>
          <cell r="J82" t="str">
            <v>Прочие налоги</v>
          </cell>
        </row>
        <row r="83">
          <cell r="A83" t="str">
            <v>Комиссии банков</v>
          </cell>
          <cell r="J83" t="str">
            <v xml:space="preserve">Проценты по долгосрочным кредитам </v>
          </cell>
        </row>
        <row r="84">
          <cell r="A84" t="str">
            <v>Услуги налоговых консультантов</v>
          </cell>
          <cell r="J84" t="str">
            <v>Проценты по краткосрочным кредитам</v>
          </cell>
        </row>
        <row r="85">
          <cell r="A85" t="str">
            <v>Налоги</v>
          </cell>
          <cell r="J85" t="str">
            <v>Проценты по долгосрочным займам</v>
          </cell>
        </row>
        <row r="86">
          <cell r="A86" t="str">
            <v>Штрафы и пени по налогам и сборам</v>
          </cell>
          <cell r="J86" t="str">
            <v>Проценты по краткосрочным займам</v>
          </cell>
        </row>
        <row r="87">
          <cell r="A87" t="str">
            <v>Бухгалтерские услуги</v>
          </cell>
          <cell r="J87" t="str">
            <v>Прочие проценты к уплате</v>
          </cell>
        </row>
        <row r="88">
          <cell r="A88" t="str">
            <v>Прочие расходы (проф. услуги)</v>
          </cell>
          <cell r="J88" t="str">
            <v>Оплата услуг кредитных организаций (за исключением ст. ст. 20500 и 21600)</v>
          </cell>
        </row>
        <row r="89">
          <cell r="A89" t="str">
            <v>на корпоративные медиа (реклама)</v>
          </cell>
          <cell r="J89" t="str">
            <v>Пени, штрафы, неустойки признанные или по которым получено решение суда</v>
          </cell>
        </row>
        <row r="90">
          <cell r="A90" t="str">
            <v>на корпоративные презентации (реклама)</v>
          </cell>
          <cell r="J90" t="str">
            <v>Затраты социального характера (кроме персонала)</v>
          </cell>
        </row>
        <row r="91">
          <cell r="A91" t="str">
            <v>на федеральные и региональные СМИ (реклама)</v>
          </cell>
          <cell r="J91" t="str">
            <v>От содержания социальной сферы</v>
          </cell>
        </row>
        <row r="92">
          <cell r="A92" t="str">
            <v>прочие (реклама)</v>
          </cell>
          <cell r="J92" t="str">
            <v>Добровольное медицинское страхование</v>
          </cell>
        </row>
        <row r="93">
          <cell r="A93" t="str">
            <v>внутренние коммуникации (корп. мероприятия)</v>
          </cell>
          <cell r="J93" t="str">
            <v>Выплаты вознаграждений членам Советов директоров и ревизионной комиссии</v>
          </cell>
        </row>
        <row r="94">
          <cell r="A94" t="str">
            <v>проведение Стратегической сессии и семинаров (корп. мероприятия)</v>
          </cell>
          <cell r="J94" t="str">
            <v>Расходы на управление капиталом (переоценка, реестр, консультации)</v>
          </cell>
        </row>
        <row r="95">
          <cell r="A95" t="str">
            <v>участие в общественно-экономических мероприятиях (соц. проекты)</v>
          </cell>
          <cell r="J95" t="str">
            <v xml:space="preserve">Расходы на проведение ежегодного собрания акционеров </v>
          </cell>
        </row>
        <row r="96">
          <cell r="A96" t="str">
            <v>поддержка некоммерческих и неправительственных организаций и объединений (соц. проекты)</v>
          </cell>
          <cell r="J96" t="str">
            <v>Расходы на службу безопасности</v>
          </cell>
        </row>
        <row r="97">
          <cell r="A97" t="str">
            <v>Прочие расходы (связи с общественностью)</v>
          </cell>
          <cell r="J97" t="str">
            <v>Расходы на развитие</v>
          </cell>
        </row>
        <row r="98">
          <cell r="A98" t="str">
            <v>Ремонт офисных зданий и сооружений</v>
          </cell>
          <cell r="J98" t="str">
            <v>Прочие расходы</v>
          </cell>
        </row>
        <row r="99">
          <cell r="A99" t="str">
            <v>Покупка автотранспорта</v>
          </cell>
        </row>
        <row r="100">
          <cell r="A100" t="str">
            <v>мебель</v>
          </cell>
        </row>
        <row r="101">
          <cell r="A101" t="str">
            <v>компьютерная техника</v>
          </cell>
        </row>
        <row r="102">
          <cell r="A102" t="str">
            <v>средства связи, бытовая техника</v>
          </cell>
        </row>
        <row r="103">
          <cell r="A103" t="str">
            <v>серверное и сетевое оборудование</v>
          </cell>
        </row>
        <row r="104">
          <cell r="A104" t="str">
            <v>Программное обеспечение</v>
          </cell>
        </row>
        <row r="105">
          <cell r="A105" t="str">
            <v>Прочие расходы (инвестиции АУР)</v>
          </cell>
        </row>
        <row r="144">
          <cell r="J144" t="str">
            <v>Оплата ГК "Роснанотех" доли в уставном капитале проектной компании</v>
          </cell>
        </row>
        <row r="145">
          <cell r="J145" t="str">
            <v>Оплата  Соинвесторами доли в уставном капитале проектной компании</v>
          </cell>
        </row>
        <row r="146">
          <cell r="J146" t="str">
            <v>Получение долгосрочных кредитов и займов</v>
          </cell>
        </row>
        <row r="147">
          <cell r="J147" t="str">
            <v>Получение краткосрочных кредитов и займов</v>
          </cell>
        </row>
        <row r="148">
          <cell r="J148" t="str">
            <v>Доли в уставном капитале других компаний (краткосрочные поступления)</v>
          </cell>
        </row>
        <row r="149">
          <cell r="J149" t="str">
            <v>Акции (краткосрочные поступления)</v>
          </cell>
        </row>
        <row r="150">
          <cell r="J150" t="str">
            <v>Облигации (краткосрочные поступления)</v>
          </cell>
        </row>
        <row r="151">
          <cell r="J151" t="str">
            <v>Векселя (краткосрочные поступления)</v>
          </cell>
        </row>
        <row r="152">
          <cell r="J152" t="str">
            <v>Депозиты (краткосрочные поступления)</v>
          </cell>
        </row>
        <row r="153">
          <cell r="J153" t="str">
            <v>Overnight (краткосрочные поступления)</v>
          </cell>
        </row>
        <row r="154">
          <cell r="J154" t="str">
            <v>Прочие краткосрочные финансовые вложения (краткосрочные поступления)</v>
          </cell>
        </row>
        <row r="155">
          <cell r="J155" t="str">
            <v>По договорам в рамках ДДУ (краткосрочные поступления)</v>
          </cell>
        </row>
        <row r="156">
          <cell r="J156" t="str">
            <v>По прочим договорам (краткосрочные поступления)</v>
          </cell>
        </row>
        <row r="157">
          <cell r="J157" t="str">
            <v>Эмиссия акций</v>
          </cell>
        </row>
        <row r="158">
          <cell r="J158" t="str">
            <v>Дивиденды полученные</v>
          </cell>
        </row>
        <row r="159">
          <cell r="J159" t="str">
            <v>Прочие поступления по финансовой деятельности</v>
          </cell>
        </row>
        <row r="160">
          <cell r="J160" t="str">
            <v>Сокращение ГК "Роснанотех" доли в уставном капитале проектной компании</v>
          </cell>
        </row>
        <row r="161">
          <cell r="J161" t="str">
            <v>Сокращение Соинвесторами доли в уставном капитале проектной компании</v>
          </cell>
        </row>
        <row r="162">
          <cell r="J162" t="str">
            <v>Погашение долгосрочных кредитов и займов</v>
          </cell>
        </row>
        <row r="163">
          <cell r="J163" t="str">
            <v>Погашение краткосрочных кредитов и займов</v>
          </cell>
        </row>
        <row r="164">
          <cell r="J164" t="str">
            <v>Доли в уставном капитале других компаний (краткосрочные выплаты)</v>
          </cell>
        </row>
        <row r="165">
          <cell r="J165" t="str">
            <v>Акции (краткосрочные выплаты)</v>
          </cell>
        </row>
        <row r="166">
          <cell r="J166" t="str">
            <v>Облигации (краткосрочные выплаты)</v>
          </cell>
        </row>
        <row r="167">
          <cell r="J167" t="str">
            <v>Векселя (краткосрочные выплаты)</v>
          </cell>
        </row>
        <row r="168">
          <cell r="J168" t="str">
            <v>Депозиты (краткосрочные выплаты)</v>
          </cell>
        </row>
        <row r="169">
          <cell r="J169" t="str">
            <v>Overnight (краткосрочные выплаты)</v>
          </cell>
        </row>
        <row r="170">
          <cell r="J170" t="str">
            <v>Прочие краткосрочные финансовые вложения (краткосрочные выплаты)</v>
          </cell>
        </row>
        <row r="171">
          <cell r="J171" t="str">
            <v>По договорам в рамках ДДУ (краткосрочные выплаты)</v>
          </cell>
        </row>
        <row r="172">
          <cell r="J172" t="str">
            <v>По прочим договорам (краткосрочные выплаты)</v>
          </cell>
        </row>
        <row r="173">
          <cell r="J173" t="str">
            <v>Выкуп акций</v>
          </cell>
        </row>
        <row r="174">
          <cell r="J174" t="str">
            <v>Дивиденды выплаченные</v>
          </cell>
        </row>
        <row r="175">
          <cell r="J175" t="str">
            <v>Прочие выплаты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равочник"/>
      <sheetName val="Свод"/>
      <sheetName val="Командировки"/>
      <sheetName val="Прочие расходы"/>
      <sheetName val="Сырье и материалы"/>
      <sheetName val="Расчет сырья"/>
      <sheetName val="Поставка"/>
      <sheetName val="Инструменты"/>
      <sheetName val="Оборудование"/>
      <sheetName val="Доходы"/>
    </sheetNames>
    <sheetDataSet>
      <sheetData sheetId="0">
        <row r="3">
          <cell r="A3" t="str">
            <v>Доходы от продажи собственных модулей</v>
          </cell>
          <cell r="X3" t="str">
            <v>Взаимодействие с органами государственной власти</v>
          </cell>
        </row>
        <row r="4">
          <cell r="X4" t="str">
            <v>Отдел информационных технологий</v>
          </cell>
        </row>
        <row r="5">
          <cell r="X5" t="str">
            <v>Управление по внешним связям</v>
          </cell>
        </row>
        <row r="6">
          <cell r="X6" t="str">
            <v>Управление по административным вопросам</v>
          </cell>
        </row>
        <row r="7">
          <cell r="X7" t="str">
            <v>Транспортный отдел</v>
          </cell>
        </row>
        <row r="8">
          <cell r="X8" t="str">
            <v>Дирекция строящегося завода</v>
          </cell>
        </row>
        <row r="9">
          <cell r="X9" t="str">
            <v>Коммерческое управление</v>
          </cell>
        </row>
        <row r="10">
          <cell r="X10" t="str">
            <v>Управление по эксплуатации и НИР</v>
          </cell>
        </row>
        <row r="11">
          <cell r="X11" t="str">
            <v>Отдел бухгалтерского учета и налогообложения</v>
          </cell>
        </row>
        <row r="12">
          <cell r="X12" t="str">
            <v>Отдел бухгалтерского учета и налогообложения</v>
          </cell>
        </row>
        <row r="13">
          <cell r="X13" t="str">
            <v>Финансово-экономическое управление</v>
          </cell>
        </row>
        <row r="14">
          <cell r="X14" t="str">
            <v>Отдел охраны труда, промышленной безопасности и экологии</v>
          </cell>
        </row>
        <row r="15">
          <cell r="X15" t="str">
            <v>Группа технологических газов и жидкостей</v>
          </cell>
        </row>
        <row r="16">
          <cell r="X16" t="str">
            <v>Служба главного технолога</v>
          </cell>
        </row>
        <row r="17">
          <cell r="X17" t="str">
            <v>Система менеджмента качества</v>
          </cell>
        </row>
        <row r="18">
          <cell r="X18" t="str">
            <v>Служба складской логистики</v>
          </cell>
        </row>
        <row r="19">
          <cell r="X19" t="str">
            <v>Энергослужба</v>
          </cell>
        </row>
        <row r="20">
          <cell r="X20" t="str">
            <v>Служба безопасности</v>
          </cell>
        </row>
        <row r="21">
          <cell r="X21" t="str">
            <v>Управление по работе с персоналом</v>
          </cell>
        </row>
        <row r="22">
          <cell r="X22" t="str">
            <v>Управление по стратегическому планированию и сопровождению проектов</v>
          </cell>
        </row>
        <row r="23">
          <cell r="X23" t="str">
            <v>Юридическое управление</v>
          </cell>
        </row>
        <row r="99">
          <cell r="J99" t="str">
            <v>Поступления от реализации основных средств</v>
          </cell>
        </row>
        <row r="100">
          <cell r="J100" t="str">
            <v>Поступления от реализации НМА</v>
          </cell>
        </row>
        <row r="101">
          <cell r="J101" t="str">
            <v>Поступления от реализации прочих активов</v>
          </cell>
        </row>
        <row r="102">
          <cell r="J102" t="str">
            <v>Доли в уставном капитале других компаний (долгосрочные поступления)</v>
          </cell>
        </row>
        <row r="103">
          <cell r="J103" t="str">
            <v>Акции (долгосрочные поступления)</v>
          </cell>
        </row>
        <row r="104">
          <cell r="J104" t="str">
            <v>Облигации (долгосрочные поступления)</v>
          </cell>
        </row>
        <row r="105">
          <cell r="J105" t="str">
            <v>Векселя (долгосрочные поступления)</v>
          </cell>
        </row>
        <row r="106">
          <cell r="A106" t="str">
            <v>Доходы от проектов "под ключ"</v>
          </cell>
          <cell r="J106" t="str">
            <v>Депозиты (долгосрочные поступления)</v>
          </cell>
        </row>
        <row r="107">
          <cell r="A107" t="str">
            <v>Доходы от продажи основных средств</v>
          </cell>
          <cell r="J107" t="str">
            <v>Прочие долгосрочные активы (долгосрочные поступления)</v>
          </cell>
        </row>
        <row r="108">
          <cell r="A108" t="str">
            <v>Поступления от реализации Бизнесов/Проектов</v>
          </cell>
          <cell r="J108" t="str">
            <v>Возврат предоставленных долгосрочных кредитов и займов</v>
          </cell>
        </row>
        <row r="109">
          <cell r="A109" t="str">
            <v>Поступления от займов выданных (сторонние контрагенты и прочие акционеры, кроме РМАГ)</v>
          </cell>
          <cell r="J109" t="str">
            <v>Возврат предоставленных краткосрочных кредитов и займов</v>
          </cell>
        </row>
        <row r="110">
          <cell r="A110" t="str">
            <v>Поступления от займов выданных (Бизнесы/Проекты/ДЗО)</v>
          </cell>
          <cell r="J110" t="str">
            <v>Возврат предоставленных прочих кредитов и займов</v>
          </cell>
        </row>
        <row r="111">
          <cell r="A111" t="str">
            <v>Прочие поступления по инвестиционной деятельности</v>
          </cell>
          <cell r="J111" t="str">
            <v>Прочие поступления по инвестиционной деятельности</v>
          </cell>
        </row>
        <row r="112">
          <cell r="A112" t="str">
            <v>Оборудование Oerlikon</v>
          </cell>
          <cell r="J112" t="str">
            <v>Основное оборудование (01)</v>
          </cell>
        </row>
        <row r="113">
          <cell r="A113" t="str">
            <v>Оборудование Oerlikon. Расходы на БГ</v>
          </cell>
          <cell r="J113" t="str">
            <v>Основное оборудование (02)</v>
          </cell>
        </row>
        <row r="114">
          <cell r="A114" t="str">
            <v>Таможенное оформление</v>
          </cell>
          <cell r="J114" t="str">
            <v>Вспомогательное оборудование</v>
          </cell>
        </row>
        <row r="115">
          <cell r="A115" t="str">
            <v>Вспомогательное оборудование</v>
          </cell>
          <cell r="J115" t="str">
            <v>Покупка автотранспорта</v>
          </cell>
        </row>
        <row r="116">
          <cell r="A116" t="str">
            <v>Генеральный подряд</v>
          </cell>
          <cell r="J116" t="str">
            <v>Мебель</v>
          </cell>
        </row>
        <row r="117">
          <cell r="A117" t="str">
            <v>Технический надзор</v>
          </cell>
          <cell r="J117" t="str">
            <v>Компьютерное и офисное оборудование</v>
          </cell>
        </row>
        <row r="118">
          <cell r="A118" t="str">
            <v>СМР + проектирование + аренда (покупка) земли</v>
          </cell>
          <cell r="J118" t="str">
            <v>Оборудование для службы безопасности</v>
          </cell>
        </row>
        <row r="119">
          <cell r="A119" t="str">
            <v>Вложения в проекты "под ключ"</v>
          </cell>
          <cell r="J119" t="str">
            <v>Земельные участки</v>
          </cell>
        </row>
        <row r="120">
          <cell r="A120" t="str">
            <v>Прочие инвестиции в основные средства</v>
          </cell>
          <cell r="J120" t="str">
            <v>Прочее</v>
          </cell>
        </row>
        <row r="121">
          <cell r="A121" t="str">
            <v>Инвестиции в бизнесы/проекты/ДЗО</v>
          </cell>
          <cell r="J121" t="str">
            <v>Приобретение программного обеспечения</v>
          </cell>
        </row>
        <row r="122">
          <cell r="A122" t="str">
            <v>Выплаты по займам выданным (сторонние контрагенты и прочие акционеры, кроме РМАГ)</v>
          </cell>
          <cell r="J122" t="str">
            <v>Приобретение прочих НМА</v>
          </cell>
        </row>
        <row r="123">
          <cell r="A123" t="str">
            <v>Выплаты по займам выданным (Бизнесы/Проекты/ДЗО)</v>
          </cell>
          <cell r="J123" t="str">
            <v>Доли в уставном капитале других компаний (долгосрочные выплаты)</v>
          </cell>
        </row>
        <row r="124">
          <cell r="A124" t="str">
            <v>Вложение в уставный капитал НТЦ</v>
          </cell>
          <cell r="J124" t="str">
            <v>Акции (долгосрочные выплаты)</v>
          </cell>
        </row>
        <row r="125">
          <cell r="A125" t="str">
            <v>Расходы на НИР и НИОКР НТЦ</v>
          </cell>
          <cell r="J125" t="str">
            <v>Облигации (долгосрочные выплаты)</v>
          </cell>
        </row>
        <row r="126">
          <cell r="J126" t="str">
            <v>Векселя (долгосрочные выплаты)</v>
          </cell>
        </row>
        <row r="127">
          <cell r="J127" t="str">
            <v>Депозиты (долгосрочные выплаты)</v>
          </cell>
        </row>
        <row r="128">
          <cell r="J128" t="str">
            <v>Прочие долгосрочные активы (долгосрочные выплаты)</v>
          </cell>
        </row>
        <row r="129">
          <cell r="J129" t="str">
            <v>Расходы на НИР и НИОКР</v>
          </cell>
        </row>
        <row r="130">
          <cell r="J130" t="str">
            <v>Разработка ТЗ на проектирование оборудования</v>
          </cell>
        </row>
        <row r="131">
          <cell r="J131" t="str">
            <v>Разработка ТЗ на проектирование размещения оборудования</v>
          </cell>
        </row>
        <row r="132">
          <cell r="J132" t="str">
            <v>Разработка ТЗ на организацию закупки и запуск технологического оборудования</v>
          </cell>
        </row>
        <row r="133">
          <cell r="J133" t="str">
            <v>Разработка ТЗ на обучение персонала</v>
          </cell>
        </row>
        <row r="134">
          <cell r="J134" t="str">
            <v>Разработка ТЗ на оказание прочих работ, услуг</v>
          </cell>
        </row>
        <row r="135">
          <cell r="J135" t="str">
            <v>Предоставление долгосрочных кредитов и займов</v>
          </cell>
        </row>
        <row r="136">
          <cell r="J136" t="str">
            <v>Предоставление краткосрочных кредитов и займов</v>
          </cell>
        </row>
        <row r="137">
          <cell r="J137" t="str">
            <v>Предоставление прочих кредитов и займов</v>
          </cell>
        </row>
        <row r="138">
          <cell r="J138" t="str">
            <v>Проектирование</v>
          </cell>
        </row>
        <row r="139">
          <cell r="J139" t="str">
            <v>Генеральный подряд</v>
          </cell>
        </row>
        <row r="140">
          <cell r="J140" t="str">
            <v>Прочие СМР</v>
          </cell>
        </row>
        <row r="141">
          <cell r="J141" t="str">
            <v>Услуги по управлению проектом</v>
          </cell>
        </row>
        <row r="142">
          <cell r="J142" t="str">
            <v>Ремонт офисных зданий, сооружений</v>
          </cell>
        </row>
        <row r="143">
          <cell r="J143" t="str">
            <v>Затраты на развитие</v>
          </cell>
        </row>
      </sheetData>
      <sheetData sheetId="1" refreshError="1"/>
      <sheetData sheetId="2" refreshError="1"/>
      <sheetData sheetId="3" refreshError="1"/>
      <sheetData sheetId="4">
        <row r="42">
          <cell r="H42">
            <v>47</v>
          </cell>
        </row>
      </sheetData>
      <sheetData sheetId="5" refreshError="1"/>
      <sheetData sheetId="6">
        <row r="8">
          <cell r="E8">
            <v>2.9000000000000001E-2</v>
          </cell>
        </row>
      </sheetData>
      <sheetData sheetId="7" refreshError="1"/>
      <sheetData sheetId="8" refreshError="1"/>
      <sheetData sheetId="9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равочник"/>
      <sheetName val="БП"/>
      <sheetName val="БДДС"/>
      <sheetName val="БДДС_Завод"/>
      <sheetName val="БДДС_УК"/>
      <sheetName val="ПР"/>
      <sheetName val="АУР"/>
      <sheetName val="АУР_Завод"/>
      <sheetName val="АУР_УК"/>
      <sheetName val="АУР_ЦФУ"/>
      <sheetName val="Разница Ренова-Роснано"/>
      <sheetName val="РОСНАНО"/>
      <sheetName val="РОСНАНО Завод"/>
      <sheetName val="РОСНАНО УК"/>
      <sheetName val="Расш_Завод"/>
      <sheetName val="Расш_УК"/>
      <sheetName val="Заявки Свод"/>
      <sheetName val="Расчеты"/>
      <sheetName val="СиМ"/>
      <sheetName val="Calc"/>
      <sheetName val="Дсроч"/>
      <sheetName val="HJTСравнение"/>
      <sheetName val="Макро"/>
      <sheetName val="Ам"/>
      <sheetName val="П1 Калькуляция_модуль"/>
      <sheetName val="П1 Калькуляция_ФЭП"/>
      <sheetName val="РБП"/>
      <sheetName val="Pramac"/>
      <sheetName val="Capex окт16"/>
      <sheetName val="ПП"/>
      <sheetName val="П1 Калькуляция"/>
      <sheetName val="П1 Калькуляция 2017"/>
      <sheetName val="УСО_МЗ"/>
    </sheetNames>
    <sheetDataSet>
      <sheetData sheetId="0">
        <row r="2">
          <cell r="A2" t="str">
            <v>ХЕВЕЛ</v>
          </cell>
          <cell r="F2">
            <v>71.5</v>
          </cell>
          <cell r="G2">
            <v>65</v>
          </cell>
          <cell r="H2">
            <v>65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3">
          <cell r="J3">
            <v>42644</v>
          </cell>
          <cell r="K3">
            <v>42675</v>
          </cell>
          <cell r="L3">
            <v>42705</v>
          </cell>
          <cell r="M3" t="str">
            <v>Итого:</v>
          </cell>
          <cell r="N3">
            <v>42736</v>
          </cell>
          <cell r="O3">
            <v>42767</v>
          </cell>
          <cell r="P3">
            <v>42795</v>
          </cell>
          <cell r="Q3">
            <v>42826</v>
          </cell>
          <cell r="R3">
            <v>42856</v>
          </cell>
          <cell r="S3">
            <v>42887</v>
          </cell>
          <cell r="T3">
            <v>42917</v>
          </cell>
          <cell r="U3">
            <v>42948</v>
          </cell>
          <cell r="V3">
            <v>42979</v>
          </cell>
          <cell r="W3">
            <v>43009</v>
          </cell>
          <cell r="X3">
            <v>43040</v>
          </cell>
          <cell r="Y3">
            <v>43070</v>
          </cell>
          <cell r="Z3" t="str">
            <v>Итого:</v>
          </cell>
        </row>
      </sheetData>
      <sheetData sheetId="17"/>
      <sheetData sheetId="18"/>
      <sheetData sheetId="19">
        <row r="695">
          <cell r="AU695">
            <v>0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ДДС"/>
      <sheetName val="БДДС Завод"/>
      <sheetName val="БДДС УК"/>
      <sheetName val="АУР"/>
      <sheetName val="АУР Завод"/>
      <sheetName val="АУР УК"/>
      <sheetName val="Разница Ренова-Роснано"/>
      <sheetName val="РОСНАНО"/>
      <sheetName val="РОСНАНО Завод"/>
      <sheetName val="РОСНАНО УК"/>
      <sheetName val="Заявки Ренова"/>
      <sheetName val="Заявки Роснано"/>
      <sheetName val="Расчеты"/>
    </sheetNames>
    <sheetDataSet>
      <sheetData sheetId="0">
        <row r="27">
          <cell r="C27">
            <v>-907583638.99115586</v>
          </cell>
        </row>
      </sheetData>
      <sheetData sheetId="1">
        <row r="7">
          <cell r="U7">
            <v>0</v>
          </cell>
        </row>
      </sheetData>
      <sheetData sheetId="2">
        <row r="7">
          <cell r="U7">
            <v>0</v>
          </cell>
        </row>
      </sheetData>
      <sheetData sheetId="3">
        <row r="115">
          <cell r="AE115">
            <v>19649203.092500001</v>
          </cell>
        </row>
      </sheetData>
      <sheetData sheetId="4">
        <row r="7">
          <cell r="U7">
            <v>4933439.5</v>
          </cell>
        </row>
      </sheetData>
      <sheetData sheetId="5">
        <row r="7">
          <cell r="U7">
            <v>8340670</v>
          </cell>
        </row>
      </sheetData>
      <sheetData sheetId="6">
        <row r="12">
          <cell r="C12">
            <v>-70933000</v>
          </cell>
        </row>
      </sheetData>
      <sheetData sheetId="7">
        <row r="201">
          <cell r="I201">
            <v>1300000000</v>
          </cell>
        </row>
      </sheetData>
      <sheetData sheetId="8"/>
      <sheetData sheetId="9"/>
      <sheetData sheetId="10">
        <row r="3">
          <cell r="H3">
            <v>41548</v>
          </cell>
          <cell r="I3">
            <v>41579</v>
          </cell>
          <cell r="J3">
            <v>41609</v>
          </cell>
          <cell r="K3" t="str">
            <v>Итого:</v>
          </cell>
          <cell r="L3">
            <v>41640</v>
          </cell>
          <cell r="M3">
            <v>41671</v>
          </cell>
          <cell r="N3">
            <v>41699</v>
          </cell>
          <cell r="O3">
            <v>41730</v>
          </cell>
          <cell r="P3">
            <v>41760</v>
          </cell>
          <cell r="Q3">
            <v>41791</v>
          </cell>
          <cell r="R3">
            <v>41821</v>
          </cell>
          <cell r="S3">
            <v>41852</v>
          </cell>
          <cell r="T3">
            <v>41883</v>
          </cell>
          <cell r="U3">
            <v>41913</v>
          </cell>
          <cell r="V3">
            <v>41944</v>
          </cell>
          <cell r="W3">
            <v>41974</v>
          </cell>
          <cell r="X3" t="str">
            <v>Итого:</v>
          </cell>
        </row>
        <row r="4">
          <cell r="D4" t="str">
            <v>Завод</v>
          </cell>
          <cell r="H4">
            <v>-662550</v>
          </cell>
          <cell r="I4">
            <v>-633050</v>
          </cell>
          <cell r="J4">
            <v>-708550</v>
          </cell>
          <cell r="K4">
            <v>-2004150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-858000</v>
          </cell>
          <cell r="Q4">
            <v>-2909900</v>
          </cell>
          <cell r="R4">
            <v>-2394650</v>
          </cell>
          <cell r="S4">
            <v>-1198403</v>
          </cell>
          <cell r="T4">
            <v>-6917729</v>
          </cell>
          <cell r="U4">
            <v>-630275</v>
          </cell>
          <cell r="V4">
            <v>-645275</v>
          </cell>
          <cell r="W4">
            <v>-739275</v>
          </cell>
          <cell r="X4">
            <v>-16293507</v>
          </cell>
        </row>
        <row r="5">
          <cell r="C5" t="str">
            <v>Доходы от продажи собственных модулей</v>
          </cell>
          <cell r="D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</row>
        <row r="6">
          <cell r="C6" t="str">
            <v>НИР и НИОКР НТЦ - Хевел</v>
          </cell>
          <cell r="D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</row>
        <row r="7">
          <cell r="C7" t="str">
            <v>Генеральный подряд ИЭС - Хевел</v>
          </cell>
          <cell r="D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</row>
        <row r="8">
          <cell r="C8" t="str">
            <v>Поступления от Бизнесов/Проектов</v>
          </cell>
          <cell r="D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</row>
        <row r="9">
          <cell r="C9" t="str">
            <v>Проценты по банковским депозитам</v>
          </cell>
          <cell r="D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</row>
        <row r="10">
          <cell r="C10" t="str">
            <v>Проценты по предоставленным кредитам/займам</v>
          </cell>
          <cell r="D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</row>
        <row r="11">
          <cell r="C11" t="str">
            <v>Доходы от продажи модулей</v>
          </cell>
          <cell r="D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</row>
        <row r="12">
          <cell r="C12" t="str">
            <v>Доходы от продажи коммерческих установок</v>
          </cell>
          <cell r="D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</row>
        <row r="13">
          <cell r="C13" t="str">
            <v>Оказание услуг технического исполнителя</v>
          </cell>
          <cell r="D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</row>
        <row r="14">
          <cell r="C14" t="str">
            <v>Прочие поступления</v>
          </cell>
          <cell r="D14" t="str">
            <v>Завод</v>
          </cell>
          <cell r="H14">
            <v>10000</v>
          </cell>
          <cell r="I14">
            <v>10000</v>
          </cell>
          <cell r="J14">
            <v>10000</v>
          </cell>
          <cell r="K14">
            <v>30000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10000</v>
          </cell>
          <cell r="Q14">
            <v>10000</v>
          </cell>
          <cell r="R14">
            <v>10000</v>
          </cell>
          <cell r="S14">
            <v>10000</v>
          </cell>
          <cell r="T14">
            <v>10000</v>
          </cell>
          <cell r="U14">
            <v>10000</v>
          </cell>
          <cell r="V14">
            <v>10000</v>
          </cell>
          <cell r="W14">
            <v>10000</v>
          </cell>
          <cell r="X14">
            <v>80000</v>
          </cell>
        </row>
        <row r="15">
          <cell r="C15" t="str">
            <v>Сырье и материалы</v>
          </cell>
          <cell r="D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</row>
        <row r="16">
          <cell r="C16" t="str">
            <v>ФОТ + ЕСН</v>
          </cell>
          <cell r="D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</row>
        <row r="17">
          <cell r="C17" t="str">
            <v>Электроэнергия</v>
          </cell>
          <cell r="D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</row>
        <row r="18">
          <cell r="C18" t="str">
            <v>Общепроизводственные</v>
          </cell>
          <cell r="D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</row>
        <row r="19">
          <cell r="C19" t="str">
            <v>Прочие производственные расходы</v>
          </cell>
          <cell r="D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</row>
        <row r="20">
          <cell r="C20" t="str">
            <v>Операционные расходы по новым проектам</v>
          </cell>
          <cell r="D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</row>
        <row r="21">
          <cell r="C21" t="str">
            <v>Выплата процентов по полученным займам и кредитам</v>
          </cell>
          <cell r="D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</row>
        <row r="22">
          <cell r="C22" t="str">
            <v>Налоги и сборы, штрафы и пени</v>
          </cell>
          <cell r="D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</row>
        <row r="23">
          <cell r="C23" t="str">
            <v>Возмещение НДС</v>
          </cell>
          <cell r="D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</row>
        <row r="24">
          <cell r="C24" t="str">
            <v>Расходы на закупку модулей</v>
          </cell>
          <cell r="D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</row>
        <row r="25">
          <cell r="C25" t="str">
            <v>Расходы на закупку и монтаж коммерческих установок</v>
          </cell>
          <cell r="D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</row>
        <row r="26">
          <cell r="C26" t="str">
            <v>Прочие расходы</v>
          </cell>
          <cell r="D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</row>
        <row r="27">
          <cell r="C27" t="str">
            <v>Коммерческие расходы</v>
          </cell>
          <cell r="D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</row>
        <row r="28">
          <cell r="C28" t="str">
            <v>основная зарплата + подоходный налог</v>
          </cell>
          <cell r="D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</row>
        <row r="29">
          <cell r="C29" t="str">
            <v>бонус + подоходный налог</v>
          </cell>
          <cell r="D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</row>
        <row r="30">
          <cell r="C30" t="str">
            <v>льготы, материальная помощь</v>
          </cell>
          <cell r="D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</row>
        <row r="31">
          <cell r="C31" t="str">
            <v>резерв (фонд оплаты труда)</v>
          </cell>
          <cell r="D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</row>
        <row r="32">
          <cell r="C32" t="str">
            <v>Социальные выплаты (ЕСН)</v>
          </cell>
          <cell r="D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</row>
        <row r="33">
          <cell r="C33" t="str">
            <v>Добровольное медицинское страхование</v>
          </cell>
          <cell r="D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</row>
        <row r="34">
          <cell r="C34" t="str">
            <v>Прочие виды страхования</v>
          </cell>
          <cell r="D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</row>
        <row r="35">
          <cell r="C35" t="str">
            <v>спортивно-оздоровительные мероприятия</v>
          </cell>
          <cell r="D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</row>
        <row r="36">
          <cell r="C36" t="str">
            <v>расходы на культурно-массовые мероприятия, корпоративные вечера и пр.</v>
          </cell>
          <cell r="D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</row>
        <row r="37">
          <cell r="C37" t="str">
            <v>Взносы в негосударственный ПФ</v>
          </cell>
          <cell r="D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</row>
        <row r="38">
          <cell r="C38" t="str">
            <v>Аренда квартиры</v>
          </cell>
          <cell r="D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</row>
        <row r="39">
          <cell r="C39" t="str">
            <v>Коммунальные платежи (квартира)</v>
          </cell>
          <cell r="D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</row>
        <row r="40">
          <cell r="C40" t="str">
            <v>Прочие расходы (содержание персонала)</v>
          </cell>
          <cell r="D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</row>
        <row r="41">
          <cell r="C41" t="str">
            <v>Командировочные расходы</v>
          </cell>
          <cell r="D41" t="str">
            <v>Завод</v>
          </cell>
          <cell r="H41">
            <v>0</v>
          </cell>
          <cell r="I41">
            <v>0</v>
          </cell>
          <cell r="J41">
            <v>59200</v>
          </cell>
          <cell r="K41">
            <v>59200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35100</v>
          </cell>
          <cell r="R41">
            <v>0</v>
          </cell>
          <cell r="S41">
            <v>0</v>
          </cell>
          <cell r="T41">
            <v>54000</v>
          </cell>
          <cell r="U41">
            <v>0</v>
          </cell>
          <cell r="V41">
            <v>0</v>
          </cell>
          <cell r="W41">
            <v>54000</v>
          </cell>
          <cell r="X41">
            <v>143100</v>
          </cell>
        </row>
        <row r="42">
          <cell r="C42" t="str">
            <v>Представительские расходы</v>
          </cell>
          <cell r="D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</row>
        <row r="43">
          <cell r="C43" t="str">
            <v>расходы на текущее обучение</v>
          </cell>
          <cell r="D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</row>
        <row r="44">
          <cell r="C44" t="str">
            <v>расходы на целевое обучение</v>
          </cell>
          <cell r="D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</row>
        <row r="45">
          <cell r="C45" t="str">
            <v>Услуги рекрутинговых агентств и прочие расходы по подбору персонала</v>
          </cell>
          <cell r="D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</row>
        <row r="46">
          <cell r="C46" t="str">
            <v>ремонт и обслуживание зданий и сооружений</v>
          </cell>
          <cell r="D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</row>
        <row r="47">
          <cell r="C47" t="str">
            <v>ремонт мебели</v>
          </cell>
          <cell r="D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</row>
        <row r="48">
          <cell r="C48" t="str">
            <v>ремонт бытовой техники</v>
          </cell>
          <cell r="D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</row>
        <row r="49">
          <cell r="C49" t="str">
            <v>запчасти и материалы</v>
          </cell>
          <cell r="D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</row>
        <row r="50">
          <cell r="C50" t="str">
            <v>оформление и обустройство офисов</v>
          </cell>
          <cell r="D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</row>
        <row r="51">
          <cell r="C51" t="str">
            <v>уборка офисов</v>
          </cell>
          <cell r="D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</row>
        <row r="52">
          <cell r="C52" t="str">
            <v>Услуги коммунального хозяйства</v>
          </cell>
          <cell r="D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</row>
        <row r="53">
          <cell r="C53" t="str">
            <v>канцелярские товары</v>
          </cell>
          <cell r="D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</row>
        <row r="54">
          <cell r="C54" t="str">
            <v>изготовление визиток (деловой полиграфии)</v>
          </cell>
          <cell r="D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</row>
        <row r="55">
          <cell r="C55" t="str">
            <v>хозтовары</v>
          </cell>
          <cell r="D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</row>
        <row r="56">
          <cell r="C56" t="str">
            <v>экономическая, правовая, справочная литература</v>
          </cell>
          <cell r="D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</row>
        <row r="57">
          <cell r="C57" t="str">
            <v>чистая вода</v>
          </cell>
          <cell r="D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</row>
        <row r="58">
          <cell r="C58" t="str">
            <v>прочие расходы (содержание офиса)</v>
          </cell>
          <cell r="D58" t="str">
            <v>Завод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22500</v>
          </cell>
          <cell r="Q58">
            <v>22500</v>
          </cell>
          <cell r="R58">
            <v>22500</v>
          </cell>
          <cell r="S58">
            <v>22500</v>
          </cell>
          <cell r="T58">
            <v>22500</v>
          </cell>
          <cell r="U58">
            <v>22500</v>
          </cell>
          <cell r="V58">
            <v>22500</v>
          </cell>
          <cell r="W58">
            <v>22500</v>
          </cell>
          <cell r="X58">
            <v>180000</v>
          </cell>
        </row>
        <row r="59">
          <cell r="C59" t="str">
            <v>Аренда офиса</v>
          </cell>
          <cell r="D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</row>
        <row r="60">
          <cell r="C60" t="str">
            <v>Аренда автостоянки</v>
          </cell>
          <cell r="D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</row>
        <row r="61">
          <cell r="C61" t="str">
            <v>Прочие расходы (аренда зданий)</v>
          </cell>
          <cell r="D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</row>
        <row r="62">
          <cell r="C62" t="str">
            <v>ГСМ</v>
          </cell>
          <cell r="D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</row>
        <row r="63">
          <cell r="C63" t="str">
            <v>услуги по ремонту и обслуживанию</v>
          </cell>
          <cell r="D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</row>
        <row r="64">
          <cell r="C64" t="str">
            <v>Аренда машин / проездные</v>
          </cell>
          <cell r="D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</row>
        <row r="65">
          <cell r="C65" t="str">
            <v>Прочие расходы на транспорт</v>
          </cell>
          <cell r="D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</row>
        <row r="66">
          <cell r="C66" t="str">
            <v>поддержка ПО</v>
          </cell>
          <cell r="D66" t="str">
            <v>Завод</v>
          </cell>
          <cell r="H66">
            <v>82550</v>
          </cell>
          <cell r="I66">
            <v>47550</v>
          </cell>
          <cell r="J66">
            <v>70550</v>
          </cell>
          <cell r="K66">
            <v>200650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224000</v>
          </cell>
          <cell r="Q66">
            <v>145000</v>
          </cell>
          <cell r="R66">
            <v>150000</v>
          </cell>
          <cell r="S66">
            <v>150000</v>
          </cell>
          <cell r="T66">
            <v>120000</v>
          </cell>
          <cell r="U66">
            <v>120000</v>
          </cell>
          <cell r="V66">
            <v>120000</v>
          </cell>
          <cell r="W66">
            <v>120000</v>
          </cell>
          <cell r="X66">
            <v>1149000</v>
          </cell>
        </row>
        <row r="67">
          <cell r="C67" t="str">
            <v>ремонт и сервисное обслуживание</v>
          </cell>
          <cell r="D67" t="str">
            <v>Завод</v>
          </cell>
          <cell r="H67">
            <v>0</v>
          </cell>
          <cell r="I67">
            <v>0</v>
          </cell>
          <cell r="J67">
            <v>25000</v>
          </cell>
          <cell r="K67">
            <v>25000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100000</v>
          </cell>
          <cell r="R67">
            <v>0</v>
          </cell>
          <cell r="S67">
            <v>0</v>
          </cell>
          <cell r="T67">
            <v>100000</v>
          </cell>
          <cell r="U67">
            <v>0</v>
          </cell>
          <cell r="V67">
            <v>0</v>
          </cell>
          <cell r="W67">
            <v>100000</v>
          </cell>
          <cell r="X67">
            <v>300000</v>
          </cell>
        </row>
        <row r="68">
          <cell r="C68" t="str">
            <v>расходы на хостинг и аутсорсинг</v>
          </cell>
          <cell r="D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</row>
        <row r="69">
          <cell r="C69" t="str">
            <v>Запасные части и расходные материалы для оргтехники</v>
          </cell>
          <cell r="D69" t="str">
            <v>Завод</v>
          </cell>
          <cell r="H69">
            <v>59500</v>
          </cell>
          <cell r="I69">
            <v>110000</v>
          </cell>
          <cell r="J69">
            <v>48300</v>
          </cell>
          <cell r="K69">
            <v>217800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47500</v>
          </cell>
          <cell r="Q69">
            <v>47500</v>
          </cell>
          <cell r="R69">
            <v>65050</v>
          </cell>
          <cell r="S69">
            <v>65050</v>
          </cell>
          <cell r="T69">
            <v>65050</v>
          </cell>
          <cell r="U69">
            <v>71775</v>
          </cell>
          <cell r="V69">
            <v>71775</v>
          </cell>
          <cell r="W69">
            <v>71775</v>
          </cell>
          <cell r="X69">
            <v>505475</v>
          </cell>
        </row>
        <row r="70">
          <cell r="C70" t="str">
            <v>Прочие расходы на содержание офисной техники и IT</v>
          </cell>
          <cell r="D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</row>
        <row r="71">
          <cell r="C71" t="str">
            <v>Услуги мобильной связи</v>
          </cell>
          <cell r="D71" t="str">
            <v>Завод</v>
          </cell>
          <cell r="H71">
            <v>118500</v>
          </cell>
          <cell r="I71">
            <v>118500</v>
          </cell>
          <cell r="J71">
            <v>118500</v>
          </cell>
          <cell r="K71">
            <v>355500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126000</v>
          </cell>
          <cell r="Q71">
            <v>126000</v>
          </cell>
          <cell r="R71">
            <v>126000</v>
          </cell>
          <cell r="S71">
            <v>126000</v>
          </cell>
          <cell r="T71">
            <v>126000</v>
          </cell>
          <cell r="U71">
            <v>126000</v>
          </cell>
          <cell r="V71">
            <v>126000</v>
          </cell>
          <cell r="W71">
            <v>126000</v>
          </cell>
          <cell r="X71">
            <v>1008000</v>
          </cell>
        </row>
        <row r="72">
          <cell r="C72" t="str">
            <v>Услуги фиксированной связи</v>
          </cell>
          <cell r="D72" t="str">
            <v>Завод</v>
          </cell>
          <cell r="H72">
            <v>35000</v>
          </cell>
          <cell r="I72">
            <v>35000</v>
          </cell>
          <cell r="J72">
            <v>35000</v>
          </cell>
          <cell r="K72">
            <v>105000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40000</v>
          </cell>
          <cell r="Q72">
            <v>40000</v>
          </cell>
          <cell r="R72">
            <v>45000</v>
          </cell>
          <cell r="S72">
            <v>45000</v>
          </cell>
          <cell r="T72">
            <v>45000</v>
          </cell>
          <cell r="U72">
            <v>50000</v>
          </cell>
          <cell r="V72">
            <v>50000</v>
          </cell>
          <cell r="W72">
            <v>50000</v>
          </cell>
          <cell r="X72">
            <v>365000</v>
          </cell>
        </row>
        <row r="73">
          <cell r="C73" t="str">
            <v>Услуги Интернет</v>
          </cell>
          <cell r="D73" t="str">
            <v>Завод</v>
          </cell>
          <cell r="H73">
            <v>27000</v>
          </cell>
          <cell r="I73">
            <v>27000</v>
          </cell>
          <cell r="J73">
            <v>27000</v>
          </cell>
          <cell r="K73">
            <v>81000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30000</v>
          </cell>
          <cell r="Q73">
            <v>30000</v>
          </cell>
          <cell r="R73">
            <v>315000</v>
          </cell>
          <cell r="S73">
            <v>80000</v>
          </cell>
          <cell r="T73">
            <v>80000</v>
          </cell>
          <cell r="U73">
            <v>80000</v>
          </cell>
          <cell r="V73">
            <v>80000</v>
          </cell>
          <cell r="W73">
            <v>80000</v>
          </cell>
          <cell r="X73">
            <v>775000</v>
          </cell>
        </row>
        <row r="74">
          <cell r="C74" t="str">
            <v>Почтово-телеграфные и курьерские расходы</v>
          </cell>
          <cell r="D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</row>
        <row r="75">
          <cell r="C75" t="str">
            <v>Подписка на периодические издания</v>
          </cell>
          <cell r="D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</row>
        <row r="76">
          <cell r="C76" t="str">
            <v>Прочие услуги связи</v>
          </cell>
          <cell r="D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</row>
        <row r="77">
          <cell r="C77" t="str">
            <v>Аренда каналов связи</v>
          </cell>
          <cell r="D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</row>
        <row r="78">
          <cell r="C78" t="str">
            <v>Услуги по охране объектов и персонала</v>
          </cell>
          <cell r="D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</row>
        <row r="79">
          <cell r="C79" t="str">
            <v>Информационная безопасность</v>
          </cell>
          <cell r="D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</row>
        <row r="80">
          <cell r="C80" t="str">
            <v>Прочие расходы (безопасность)</v>
          </cell>
          <cell r="D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</row>
        <row r="81">
          <cell r="C81" t="str">
            <v>Услуги внешнего аудита</v>
          </cell>
          <cell r="D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</row>
        <row r="82">
          <cell r="C82" t="str">
            <v>Юридические услуги</v>
          </cell>
          <cell r="D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</row>
        <row r="83">
          <cell r="C83" t="str">
            <v>Услуги регистраторов, нотариальные услуги</v>
          </cell>
          <cell r="D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</row>
        <row r="84">
          <cell r="C84" t="str">
            <v>Консультационно-информационные услуги</v>
          </cell>
          <cell r="D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</row>
        <row r="85">
          <cell r="C85" t="str">
            <v>Комиссии банков</v>
          </cell>
          <cell r="D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</row>
        <row r="86">
          <cell r="C86" t="str">
            <v>Услуги налоговых консультантов</v>
          </cell>
          <cell r="D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</row>
        <row r="87">
          <cell r="C87" t="str">
            <v>Налоги</v>
          </cell>
          <cell r="D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</row>
        <row r="88">
          <cell r="C88" t="str">
            <v>Штрафы и пени по налогам и сборам</v>
          </cell>
          <cell r="D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</row>
        <row r="89">
          <cell r="C89" t="str">
            <v>Бухгалтерские услуги</v>
          </cell>
          <cell r="D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</row>
        <row r="90">
          <cell r="C90" t="str">
            <v>Прочие расходы (проф. услуги)</v>
          </cell>
          <cell r="D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</row>
        <row r="91">
          <cell r="C91" t="str">
            <v>на корпоративные медиа (реклама)</v>
          </cell>
          <cell r="D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</row>
        <row r="92">
          <cell r="C92" t="str">
            <v>на корпоративные презентации (реклама)</v>
          </cell>
          <cell r="D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</row>
        <row r="93">
          <cell r="C93" t="str">
            <v>на федеральные и региональные СМИ (реклама)</v>
          </cell>
          <cell r="D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</row>
        <row r="94">
          <cell r="C94" t="str">
            <v>прочие (реклама)</v>
          </cell>
          <cell r="D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</row>
        <row r="95">
          <cell r="C95" t="str">
            <v>внутренние коммуникации (корп. мероприятия)</v>
          </cell>
          <cell r="D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</row>
        <row r="96">
          <cell r="C96" t="str">
            <v>проведение Стратегической сессии и семинаров (корп. мероприятия)</v>
          </cell>
          <cell r="D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</row>
        <row r="97">
          <cell r="C97" t="str">
            <v>участие в общественно-экономических мероприятиях (соц. проекты)</v>
          </cell>
          <cell r="D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</row>
        <row r="98">
          <cell r="C98" t="str">
            <v>поддержка некоммерческих и неправительственных организаций и объединений (соц. проекты)</v>
          </cell>
          <cell r="D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</row>
        <row r="99">
          <cell r="C99" t="str">
            <v>Прочие расходы (связи с общественностью)</v>
          </cell>
          <cell r="D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</row>
        <row r="100">
          <cell r="C100" t="str">
            <v>Ремонт офисных зданий и сооружений</v>
          </cell>
          <cell r="D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</row>
        <row r="101">
          <cell r="C101" t="str">
            <v>Покупка автотранспорта</v>
          </cell>
          <cell r="D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</row>
        <row r="102">
          <cell r="C102" t="str">
            <v>мебель</v>
          </cell>
          <cell r="D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</row>
        <row r="103">
          <cell r="C103" t="str">
            <v>компьютерная техника</v>
          </cell>
          <cell r="D103" t="str">
            <v>Завод</v>
          </cell>
          <cell r="H103">
            <v>315000</v>
          </cell>
          <cell r="I103">
            <v>270000</v>
          </cell>
          <cell r="J103">
            <v>300000</v>
          </cell>
          <cell r="K103">
            <v>885000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150000</v>
          </cell>
          <cell r="Q103">
            <v>465000</v>
          </cell>
          <cell r="R103">
            <v>90000</v>
          </cell>
          <cell r="S103">
            <v>195000</v>
          </cell>
          <cell r="T103">
            <v>390000</v>
          </cell>
          <cell r="U103">
            <v>135000</v>
          </cell>
          <cell r="V103">
            <v>150000</v>
          </cell>
          <cell r="W103">
            <v>90000</v>
          </cell>
          <cell r="X103">
            <v>1665000</v>
          </cell>
        </row>
        <row r="104">
          <cell r="C104" t="str">
            <v>средства связи, бытовая техника</v>
          </cell>
          <cell r="D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</row>
        <row r="105">
          <cell r="C105" t="str">
            <v>серверное и сетевое оборудование</v>
          </cell>
          <cell r="D105" t="str">
            <v>Завод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158800</v>
          </cell>
          <cell r="R105">
            <v>247900</v>
          </cell>
          <cell r="S105">
            <v>55000</v>
          </cell>
          <cell r="T105">
            <v>4409179</v>
          </cell>
          <cell r="U105">
            <v>0</v>
          </cell>
          <cell r="V105">
            <v>0</v>
          </cell>
          <cell r="W105">
            <v>0</v>
          </cell>
          <cell r="X105">
            <v>4870879</v>
          </cell>
        </row>
        <row r="106">
          <cell r="C106" t="str">
            <v>Программное обеспечение</v>
          </cell>
          <cell r="D106" t="str">
            <v>Завод</v>
          </cell>
          <cell r="H106">
            <v>35000</v>
          </cell>
          <cell r="I106">
            <v>35000</v>
          </cell>
          <cell r="J106">
            <v>35000</v>
          </cell>
          <cell r="K106">
            <v>105000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228000</v>
          </cell>
          <cell r="Q106">
            <v>1750000</v>
          </cell>
          <cell r="R106">
            <v>1343200</v>
          </cell>
          <cell r="S106">
            <v>469853</v>
          </cell>
          <cell r="T106">
            <v>1516000</v>
          </cell>
          <cell r="U106">
            <v>35000</v>
          </cell>
          <cell r="V106">
            <v>35000</v>
          </cell>
          <cell r="W106">
            <v>35000</v>
          </cell>
          <cell r="X106">
            <v>5412053</v>
          </cell>
        </row>
        <row r="107">
          <cell r="C107" t="str">
            <v>Прочие расходы (инвестиции АУР)</v>
          </cell>
          <cell r="D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</row>
        <row r="108">
          <cell r="C108" t="str">
            <v>Доходы от проектов "под ключ"</v>
          </cell>
          <cell r="D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</row>
        <row r="109">
          <cell r="C109" t="str">
            <v>Доходы от продажи основных средств</v>
          </cell>
          <cell r="D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</row>
        <row r="110">
          <cell r="C110" t="str">
            <v>Поступления от реализации Бизнесов/Проектов</v>
          </cell>
          <cell r="D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</row>
        <row r="111">
          <cell r="C111" t="str">
            <v>Поступления от займов выданных (сторонние контрагенты и прочие акционеры, кроме РМАГ)</v>
          </cell>
          <cell r="D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</row>
        <row r="112">
          <cell r="C112" t="str">
            <v>Поступления от займов выданных (Бизнесы/Проекты/ДЗО)</v>
          </cell>
          <cell r="D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</row>
        <row r="113">
          <cell r="C113" t="str">
            <v>Прочие поступления по инвестиционной деятельности</v>
          </cell>
          <cell r="D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</row>
        <row r="114">
          <cell r="C114" t="str">
            <v>Оборудование Oerlikon</v>
          </cell>
          <cell r="D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</row>
        <row r="115">
          <cell r="C115" t="str">
            <v>Оборудование Oerlikon. Расходы на БГ</v>
          </cell>
          <cell r="D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</row>
        <row r="116">
          <cell r="C116" t="str">
            <v>Таможенное оформление</v>
          </cell>
          <cell r="D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</row>
        <row r="117">
          <cell r="C117" t="str">
            <v>Вспомогательное оборудование</v>
          </cell>
          <cell r="D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</row>
        <row r="118">
          <cell r="C118" t="str">
            <v>Генеральный подряд</v>
          </cell>
          <cell r="D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</row>
        <row r="119">
          <cell r="C119" t="str">
            <v>Технический надзор</v>
          </cell>
          <cell r="D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</row>
        <row r="120">
          <cell r="C120" t="str">
            <v>СМР + проектирование + аренда (покупка) земли</v>
          </cell>
          <cell r="D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</row>
        <row r="121">
          <cell r="C121" t="str">
            <v>Вложения в проекты "под ключ"</v>
          </cell>
          <cell r="D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</row>
        <row r="122">
          <cell r="C122" t="str">
            <v>Прочие инвестиции в основные средства</v>
          </cell>
          <cell r="D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</row>
        <row r="123">
          <cell r="C123" t="str">
            <v>Инвестиции в бизнесы/проекты/ДЗО</v>
          </cell>
          <cell r="D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</row>
        <row r="124">
          <cell r="C124" t="str">
            <v>Выплаты по займам выданным (сторонние контрагенты и прочие акционеры, кроме РМАГ)</v>
          </cell>
          <cell r="D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</row>
        <row r="125">
          <cell r="C125" t="str">
            <v>Выплаты по займам выданным (Бизнесы/Проекты/ДЗО)</v>
          </cell>
          <cell r="D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</row>
        <row r="126">
          <cell r="C126" t="str">
            <v>Вложение в уставный капитал НТЦ</v>
          </cell>
          <cell r="D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</row>
        <row r="127">
          <cell r="C127" t="str">
            <v>Расходы на НИР и НИОКР НТЦ</v>
          </cell>
          <cell r="D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</row>
        <row r="128">
          <cell r="C128" t="str">
            <v>Акционерное финансирование от РМАГ</v>
          </cell>
          <cell r="D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</row>
        <row r="129">
          <cell r="C129" t="str">
            <v>Акционерное финансирование от Меткомбанка</v>
          </cell>
          <cell r="D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</row>
        <row r="130">
          <cell r="C130" t="str">
            <v>Акционерное финансирование от 3-х лиц по указанию РМАГ</v>
          </cell>
          <cell r="D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</row>
        <row r="131">
          <cell r="C131" t="str">
            <v>Акционерное финансирование от прочих акционеров</v>
          </cell>
          <cell r="D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</row>
        <row r="132">
          <cell r="C132" t="str">
            <v>Привлечение банковских кредитов</v>
          </cell>
          <cell r="D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</row>
        <row r="133">
          <cell r="C133" t="str">
            <v>Поступления от займов полученных (сторонние контрагенты и прочие акционеры, кроме РМАГ)</v>
          </cell>
          <cell r="D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</row>
        <row r="134">
          <cell r="C134" t="str">
            <v>Поступления от займов полученных (Бизнесы/Проекты/ДЗО)</v>
          </cell>
          <cell r="D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</row>
        <row r="135">
          <cell r="C135" t="str">
            <v>Поступления от ценных бумаг</v>
          </cell>
          <cell r="D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</row>
        <row r="136">
          <cell r="C136" t="str">
            <v>Прочие поступления по финансовой деятельности</v>
          </cell>
          <cell r="D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</row>
        <row r="137">
          <cell r="C137" t="str">
            <v>Выплата дивидендов в РМАГ</v>
          </cell>
          <cell r="D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</row>
        <row r="138">
          <cell r="C138" t="str">
            <v>Выплата дивидендов в Меткомбанк</v>
          </cell>
          <cell r="D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</row>
        <row r="139">
          <cell r="C139" t="str">
            <v>Выплата дивидендов на 3-х лиц по указанию РМАГ</v>
          </cell>
          <cell r="D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</row>
        <row r="140">
          <cell r="C140" t="str">
            <v>Выплата дивидендов прочим акционерам</v>
          </cell>
          <cell r="D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</row>
        <row r="141">
          <cell r="C141" t="str">
            <v>Погашение банковских кредитов</v>
          </cell>
          <cell r="D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</row>
        <row r="142">
          <cell r="C142" t="str">
            <v>Выплаты по займам полученным (сторонние контрагенты и прочие акционеры, кроме РМАГ)</v>
          </cell>
          <cell r="D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</row>
        <row r="143">
          <cell r="C143" t="str">
            <v>Выплаты по займам полученным (Бизнесы/Проекты/ДЗО)</v>
          </cell>
          <cell r="D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</row>
        <row r="144">
          <cell r="C144" t="str">
            <v>Выплаты по ценным бумагам</v>
          </cell>
          <cell r="D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</row>
        <row r="145">
          <cell r="C145" t="str">
            <v>Прочие расходы по финансовой деятельности</v>
          </cell>
          <cell r="D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</row>
        <row r="146">
          <cell r="C146" t="str">
            <v>Курсовые разницы</v>
          </cell>
          <cell r="D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</row>
        <row r="147">
          <cell r="C147" t="str">
            <v>Транзитные поступления от РМАГ</v>
          </cell>
          <cell r="D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</row>
        <row r="148">
          <cell r="C148" t="str">
            <v>Транзитные поступления от Меткомбанка</v>
          </cell>
          <cell r="D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</row>
        <row r="149">
          <cell r="C149" t="str">
            <v>Транзитные поступления от 3-х лиц по указанию РМАГ</v>
          </cell>
          <cell r="D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</row>
        <row r="150">
          <cell r="C150" t="str">
            <v>Транзитные поступления от Бизнесов/Проектов/ДЗО</v>
          </cell>
          <cell r="D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</row>
        <row r="151">
          <cell r="C151" t="str">
            <v>Транзитные выбытия в РМАГ</v>
          </cell>
          <cell r="D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</row>
        <row r="152">
          <cell r="C152" t="str">
            <v>Транзитные выбытия в Меткомбанк</v>
          </cell>
          <cell r="D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</row>
        <row r="153">
          <cell r="C153" t="str">
            <v>Транзитные выбытия на 3-х лиц по указанию РМАГ</v>
          </cell>
          <cell r="D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</row>
        <row r="154">
          <cell r="C154" t="str">
            <v>Транзитные выбытия в Бизнесы/Проекты/ДЗО</v>
          </cell>
          <cell r="D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</row>
        <row r="155">
          <cell r="C155" t="str">
            <v>Чистое изменение денежных средств</v>
          </cell>
          <cell r="D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</row>
        <row r="156">
          <cell r="C156" t="str">
            <v>Денежные средства на начало периода</v>
          </cell>
          <cell r="D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</row>
        <row r="157">
          <cell r="C157" t="str">
            <v>Денежные средства на конец периода</v>
          </cell>
          <cell r="D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</row>
        <row r="158">
          <cell r="C158" t="str">
            <v>Покупка валюты</v>
          </cell>
          <cell r="D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</row>
        <row r="159">
          <cell r="C159" t="str">
            <v>Перевод собственных средств</v>
          </cell>
          <cell r="D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</row>
        <row r="160">
          <cell r="D160" t="str">
            <v>Завод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-177000</v>
          </cell>
          <cell r="O160">
            <v>0</v>
          </cell>
          <cell r="P160">
            <v>0</v>
          </cell>
          <cell r="Q160">
            <v>-2797000</v>
          </cell>
          <cell r="R160">
            <v>-1500000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-4474000</v>
          </cell>
        </row>
        <row r="161">
          <cell r="C161" t="str">
            <v>Доходы от продажи собственных модулей</v>
          </cell>
          <cell r="D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</row>
        <row r="162">
          <cell r="C162" t="str">
            <v>НИР и НИОКР НТЦ - Хевел</v>
          </cell>
          <cell r="D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</row>
        <row r="163">
          <cell r="C163" t="str">
            <v>Генеральный подряд ИЭС - Хевел</v>
          </cell>
          <cell r="D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</row>
        <row r="164">
          <cell r="C164" t="str">
            <v>Поступления от Бизнесов/Проектов</v>
          </cell>
          <cell r="D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</row>
        <row r="165">
          <cell r="C165" t="str">
            <v>Проценты по банковским депозитам</v>
          </cell>
          <cell r="D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</row>
        <row r="166">
          <cell r="C166" t="str">
            <v>Проценты по предоставленным кредитам/займам</v>
          </cell>
          <cell r="D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</row>
        <row r="167">
          <cell r="C167" t="str">
            <v>Доходы от продажи модулей</v>
          </cell>
          <cell r="D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</row>
        <row r="168">
          <cell r="C168" t="str">
            <v>Доходы от продажи коммерческих установок</v>
          </cell>
          <cell r="D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</row>
        <row r="169">
          <cell r="C169" t="str">
            <v>Оказание услуг технического исполнителя</v>
          </cell>
          <cell r="D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</row>
        <row r="170">
          <cell r="C170" t="str">
            <v>Прочие поступления</v>
          </cell>
          <cell r="D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</row>
        <row r="171">
          <cell r="C171" t="str">
            <v>Сырье и материалы</v>
          </cell>
          <cell r="D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</row>
        <row r="172">
          <cell r="C172" t="str">
            <v>ФОТ + ЕСН</v>
          </cell>
          <cell r="D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</row>
        <row r="173">
          <cell r="C173" t="str">
            <v>Электроэнергия</v>
          </cell>
          <cell r="D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</row>
        <row r="174">
          <cell r="C174" t="str">
            <v>Общепроизводственные</v>
          </cell>
          <cell r="D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</row>
        <row r="175">
          <cell r="C175" t="str">
            <v>Прочие производственные расходы</v>
          </cell>
          <cell r="D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</row>
        <row r="176">
          <cell r="C176" t="str">
            <v>Операционные расходы по новым проектам</v>
          </cell>
          <cell r="D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</row>
        <row r="177">
          <cell r="C177" t="str">
            <v>Выплата процентов по полученным займам и кредитам</v>
          </cell>
          <cell r="D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</row>
        <row r="178">
          <cell r="C178" t="str">
            <v>Налоги и сборы, штрафы и пени</v>
          </cell>
          <cell r="D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</row>
        <row r="179">
          <cell r="C179" t="str">
            <v>Возмещение НДС</v>
          </cell>
          <cell r="D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</row>
        <row r="180">
          <cell r="C180" t="str">
            <v>Расходы на закупку модулей</v>
          </cell>
          <cell r="D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</row>
        <row r="181">
          <cell r="C181" t="str">
            <v>Расходы на закупку и монтаж коммерческих установок</v>
          </cell>
          <cell r="D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</row>
        <row r="182">
          <cell r="C182" t="str">
            <v>Прочие расходы</v>
          </cell>
          <cell r="D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</row>
        <row r="183">
          <cell r="C183" t="str">
            <v>Коммерческие расходы</v>
          </cell>
          <cell r="D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</row>
        <row r="184">
          <cell r="C184" t="str">
            <v>основная зарплата + подоходный налог</v>
          </cell>
          <cell r="D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</row>
        <row r="185">
          <cell r="C185" t="str">
            <v>бонус + подоходный налог</v>
          </cell>
          <cell r="D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</row>
        <row r="186">
          <cell r="C186" t="str">
            <v>льготы, материальная помощь</v>
          </cell>
          <cell r="D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</row>
        <row r="187">
          <cell r="C187" t="str">
            <v>резерв (фонд оплаты труда)</v>
          </cell>
          <cell r="D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</row>
        <row r="188">
          <cell r="C188" t="str">
            <v>Социальные выплаты (ЕСН)</v>
          </cell>
          <cell r="D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</row>
        <row r="189">
          <cell r="C189" t="str">
            <v>Добровольное медицинское страхование</v>
          </cell>
          <cell r="D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</row>
        <row r="190">
          <cell r="C190" t="str">
            <v>Прочие виды страхования</v>
          </cell>
          <cell r="D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</row>
        <row r="191">
          <cell r="C191" t="str">
            <v>спортивно-оздоровительные мероприятия</v>
          </cell>
          <cell r="D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</row>
        <row r="192">
          <cell r="C192" t="str">
            <v>расходы на культурно-массовые мероприятия, корпоративные вечера и пр.</v>
          </cell>
          <cell r="D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</row>
        <row r="193">
          <cell r="C193" t="str">
            <v>Взносы в негосударственный ПФ</v>
          </cell>
          <cell r="D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</row>
        <row r="194">
          <cell r="C194" t="str">
            <v>Аренда квартиры</v>
          </cell>
          <cell r="D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</row>
        <row r="195">
          <cell r="C195" t="str">
            <v>Коммунальные платежи (квартира)</v>
          </cell>
          <cell r="D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</row>
        <row r="196">
          <cell r="C196" t="str">
            <v>Прочие расходы (содержание персонала)</v>
          </cell>
          <cell r="D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</row>
        <row r="197">
          <cell r="C197" t="str">
            <v>Командировочные расходы</v>
          </cell>
          <cell r="D197" t="str">
            <v>Завод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90000</v>
          </cell>
          <cell r="R197">
            <v>1500000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1590000</v>
          </cell>
        </row>
        <row r="198">
          <cell r="C198" t="str">
            <v>Представительские расходы</v>
          </cell>
          <cell r="D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</row>
        <row r="199">
          <cell r="C199" t="str">
            <v>расходы на текущее обучение</v>
          </cell>
          <cell r="D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</row>
        <row r="200">
          <cell r="C200" t="str">
            <v>расходы на целевое обучение</v>
          </cell>
          <cell r="D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</row>
        <row r="201">
          <cell r="C201" t="str">
            <v>Услуги рекрутинговых агентств и прочие расходы по подбору персонала</v>
          </cell>
          <cell r="D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</row>
        <row r="202">
          <cell r="C202" t="str">
            <v>ремонт и обслуживание зданий и сооружений</v>
          </cell>
          <cell r="D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</row>
        <row r="203">
          <cell r="C203" t="str">
            <v>ремонт мебели</v>
          </cell>
          <cell r="D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</row>
        <row r="204">
          <cell r="C204" t="str">
            <v>ремонт бытовой техники</v>
          </cell>
          <cell r="D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</row>
        <row r="205">
          <cell r="C205" t="str">
            <v>запчасти и материалы</v>
          </cell>
          <cell r="D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</row>
        <row r="206">
          <cell r="C206" t="str">
            <v>оформление и обустройство офисов</v>
          </cell>
          <cell r="D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</row>
        <row r="207">
          <cell r="C207" t="str">
            <v>уборка офисов</v>
          </cell>
          <cell r="D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</row>
        <row r="208">
          <cell r="C208" t="str">
            <v>Услуги коммунального хозяйства</v>
          </cell>
          <cell r="D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</row>
        <row r="209">
          <cell r="C209" t="str">
            <v>канцелярские товары</v>
          </cell>
          <cell r="D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</row>
        <row r="210">
          <cell r="C210" t="str">
            <v>изготовление визиток (деловой полиграфии)</v>
          </cell>
          <cell r="D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</row>
        <row r="211">
          <cell r="C211" t="str">
            <v>хозтовары</v>
          </cell>
          <cell r="D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</row>
        <row r="212">
          <cell r="C212" t="str">
            <v>экономическая, правовая, справочная литература</v>
          </cell>
          <cell r="D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</row>
        <row r="213">
          <cell r="C213" t="str">
            <v>чистая вода</v>
          </cell>
          <cell r="D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</row>
        <row r="214">
          <cell r="C214" t="str">
            <v>прочие расходы (содержание офиса)</v>
          </cell>
          <cell r="D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</row>
        <row r="215">
          <cell r="C215" t="str">
            <v>Аренда офиса</v>
          </cell>
          <cell r="D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</row>
        <row r="216">
          <cell r="C216" t="str">
            <v>Аренда автостоянки</v>
          </cell>
          <cell r="D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</row>
        <row r="217">
          <cell r="C217" t="str">
            <v>Прочие расходы (аренда зданий)</v>
          </cell>
          <cell r="D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</row>
        <row r="218">
          <cell r="C218" t="str">
            <v>ГСМ</v>
          </cell>
          <cell r="D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</row>
        <row r="219">
          <cell r="C219" t="str">
            <v>услуги по ремонту и обслуживанию</v>
          </cell>
          <cell r="D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</row>
        <row r="220">
          <cell r="C220" t="str">
            <v>Аренда машин / проездные</v>
          </cell>
          <cell r="D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</row>
        <row r="221">
          <cell r="C221" t="str">
            <v>Прочие расходы на транспорт</v>
          </cell>
          <cell r="D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</row>
        <row r="222">
          <cell r="C222" t="str">
            <v>поддержка ПО</v>
          </cell>
          <cell r="D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</row>
        <row r="223">
          <cell r="C223" t="str">
            <v>ремонт и сервисное обслуживание</v>
          </cell>
          <cell r="D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</row>
        <row r="224">
          <cell r="C224" t="str">
            <v>расходы на хостинг и аутсорсинг</v>
          </cell>
          <cell r="D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</row>
        <row r="225">
          <cell r="C225" t="str">
            <v>Запасные части и расходные материалы для оргтехники</v>
          </cell>
          <cell r="D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</row>
        <row r="226">
          <cell r="C226" t="str">
            <v>Прочие расходы на содержание офисной техники и IT</v>
          </cell>
          <cell r="D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</row>
        <row r="227">
          <cell r="C227" t="str">
            <v>Услуги мобильной связи</v>
          </cell>
          <cell r="D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</row>
        <row r="228">
          <cell r="C228" t="str">
            <v>Услуги фиксированной связи</v>
          </cell>
          <cell r="D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</row>
        <row r="229">
          <cell r="C229" t="str">
            <v>Услуги Интернет</v>
          </cell>
          <cell r="D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</row>
        <row r="230">
          <cell r="C230" t="str">
            <v>Почтово-телеграфные и курьерские расходы</v>
          </cell>
          <cell r="D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</row>
        <row r="231">
          <cell r="C231" t="str">
            <v>Подписка на периодические издания</v>
          </cell>
          <cell r="D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</row>
        <row r="232">
          <cell r="C232" t="str">
            <v>Прочие услуги связи</v>
          </cell>
          <cell r="D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</row>
        <row r="233">
          <cell r="C233" t="str">
            <v>Аренда каналов связи</v>
          </cell>
          <cell r="D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</row>
        <row r="234">
          <cell r="C234" t="str">
            <v>Услуги по охране объектов и персонала</v>
          </cell>
          <cell r="D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</row>
        <row r="235">
          <cell r="C235" t="str">
            <v>Информационная безопасность</v>
          </cell>
          <cell r="D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</row>
        <row r="236">
          <cell r="C236" t="str">
            <v>Прочие расходы (безопасность)</v>
          </cell>
          <cell r="D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</row>
        <row r="237">
          <cell r="C237" t="str">
            <v>Услуги внешнего аудита</v>
          </cell>
          <cell r="D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</row>
        <row r="238">
          <cell r="C238" t="str">
            <v>Юридические услуги</v>
          </cell>
          <cell r="D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</row>
        <row r="239">
          <cell r="C239" t="str">
            <v>Услуги регистраторов, нотариальные услуги</v>
          </cell>
          <cell r="D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</row>
        <row r="240">
          <cell r="C240" t="str">
            <v>Консультационно-информационные услуги</v>
          </cell>
          <cell r="D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</row>
        <row r="241">
          <cell r="C241" t="str">
            <v>Комиссии банков</v>
          </cell>
          <cell r="D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</row>
        <row r="242">
          <cell r="C242" t="str">
            <v>Услуги налоговых консультантов</v>
          </cell>
          <cell r="D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</row>
        <row r="243">
          <cell r="C243" t="str">
            <v>Налоги</v>
          </cell>
          <cell r="D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</row>
        <row r="244">
          <cell r="C244" t="str">
            <v>Штрафы и пени по налогам и сборам</v>
          </cell>
          <cell r="D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</row>
        <row r="245">
          <cell r="C245" t="str">
            <v>Бухгалтерские услуги</v>
          </cell>
          <cell r="D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</row>
        <row r="246">
          <cell r="C246" t="str">
            <v>Прочие расходы (проф. услуги)</v>
          </cell>
          <cell r="D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</row>
        <row r="247">
          <cell r="C247" t="str">
            <v>на корпоративные медиа (реклама)</v>
          </cell>
          <cell r="D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</row>
        <row r="248">
          <cell r="C248" t="str">
            <v>на корпоративные презентации (реклама)</v>
          </cell>
          <cell r="D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</row>
        <row r="249">
          <cell r="C249" t="str">
            <v>на федеральные и региональные СМИ (реклама)</v>
          </cell>
          <cell r="D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</row>
        <row r="250">
          <cell r="C250" t="str">
            <v>прочие (реклама)</v>
          </cell>
          <cell r="D250" t="str">
            <v>Завод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177000</v>
          </cell>
          <cell r="O250">
            <v>0</v>
          </cell>
          <cell r="P250">
            <v>0</v>
          </cell>
          <cell r="Q250">
            <v>2707000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2884000</v>
          </cell>
        </row>
        <row r="251">
          <cell r="C251" t="str">
            <v>внутренние коммуникации (корп. мероприятия)</v>
          </cell>
          <cell r="D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</row>
        <row r="252">
          <cell r="C252" t="str">
            <v>проведение Стратегической сессии и семинаров (корп. мероприятия)</v>
          </cell>
          <cell r="D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</row>
        <row r="253">
          <cell r="C253" t="str">
            <v>участие в общественно-экономических мероприятиях (соц. проекты)</v>
          </cell>
          <cell r="D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</row>
        <row r="254">
          <cell r="C254" t="str">
            <v>поддержка некоммерческих и неправительственных организаций и объединений (соц. проекты)</v>
          </cell>
          <cell r="D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</row>
        <row r="255">
          <cell r="C255" t="str">
            <v>Прочие расходы (связи с общественностью)</v>
          </cell>
          <cell r="D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</row>
        <row r="256">
          <cell r="C256" t="str">
            <v>Ремонт офисных зданий и сооружений</v>
          </cell>
          <cell r="D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</row>
        <row r="257">
          <cell r="C257" t="str">
            <v>Покупка автотранспорта</v>
          </cell>
          <cell r="D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</row>
        <row r="258">
          <cell r="C258" t="str">
            <v>мебель</v>
          </cell>
          <cell r="D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</row>
        <row r="259">
          <cell r="C259" t="str">
            <v>компьютерная техника</v>
          </cell>
          <cell r="D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</row>
        <row r="260">
          <cell r="C260" t="str">
            <v>средства связи, бытовая техника</v>
          </cell>
          <cell r="D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</row>
        <row r="261">
          <cell r="C261" t="str">
            <v>серверное и сетевое оборудование</v>
          </cell>
          <cell r="D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</row>
        <row r="262">
          <cell r="C262" t="str">
            <v>Программное обеспечение</v>
          </cell>
          <cell r="D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</row>
        <row r="263">
          <cell r="C263" t="str">
            <v>Прочие расходы (инвестиции АУР)</v>
          </cell>
          <cell r="D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</row>
        <row r="264">
          <cell r="C264" t="str">
            <v>Доходы от проектов "под ключ"</v>
          </cell>
          <cell r="D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</row>
        <row r="265">
          <cell r="C265" t="str">
            <v>Доходы от продажи основных средств</v>
          </cell>
          <cell r="D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</row>
        <row r="266">
          <cell r="C266" t="str">
            <v>Поступления от реализации Бизнесов/Проектов</v>
          </cell>
          <cell r="D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</row>
        <row r="267">
          <cell r="C267" t="str">
            <v>Поступления от займов выданных (сторонние контрагенты и прочие акционеры, кроме РМАГ)</v>
          </cell>
          <cell r="D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</row>
        <row r="268">
          <cell r="C268" t="str">
            <v>Поступления от займов выданных (Бизнесы/Проекты/ДЗО)</v>
          </cell>
          <cell r="D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</row>
        <row r="269">
          <cell r="C269" t="str">
            <v>Прочие поступления по инвестиционной деятельности</v>
          </cell>
          <cell r="D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</row>
        <row r="270">
          <cell r="C270" t="str">
            <v>Оборудование Oerlikon</v>
          </cell>
          <cell r="D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</row>
        <row r="271">
          <cell r="C271" t="str">
            <v>Оборудование Oerlikon. Расходы на БГ</v>
          </cell>
          <cell r="D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</row>
        <row r="272">
          <cell r="C272" t="str">
            <v>Таможенное оформление</v>
          </cell>
          <cell r="D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</row>
        <row r="273">
          <cell r="C273" t="str">
            <v>Вспомогательное оборудование</v>
          </cell>
          <cell r="D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</row>
        <row r="274">
          <cell r="C274" t="str">
            <v>Генеральный подряд</v>
          </cell>
          <cell r="D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</row>
        <row r="275">
          <cell r="C275" t="str">
            <v>Технический надзор</v>
          </cell>
          <cell r="D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</row>
        <row r="276">
          <cell r="C276" t="str">
            <v>СМР + проектирование + аренда (покупка) земли</v>
          </cell>
          <cell r="D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</row>
        <row r="277">
          <cell r="C277" t="str">
            <v>Вложения в проекты "под ключ"</v>
          </cell>
          <cell r="D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</row>
        <row r="278">
          <cell r="C278" t="str">
            <v>Прочие инвестиции в основные средства</v>
          </cell>
          <cell r="D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</row>
        <row r="279">
          <cell r="C279" t="str">
            <v>Инвестиции в бизнесы/проекты/ДЗО</v>
          </cell>
          <cell r="D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</row>
        <row r="280">
          <cell r="C280" t="str">
            <v>Выплаты по займам выданным (сторонние контрагенты и прочие акционеры, кроме РМАГ)</v>
          </cell>
          <cell r="D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</row>
        <row r="281">
          <cell r="C281" t="str">
            <v>Выплаты по займам выданным (Бизнесы/Проекты/ДЗО)</v>
          </cell>
          <cell r="D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</row>
        <row r="282">
          <cell r="C282" t="str">
            <v>Вложение в уставный капитал НТЦ</v>
          </cell>
          <cell r="D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</row>
        <row r="283">
          <cell r="C283" t="str">
            <v>Расходы на НИР и НИОКР НТЦ</v>
          </cell>
          <cell r="D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</row>
        <row r="284">
          <cell r="C284" t="str">
            <v>Акционерное финансирование от РМАГ</v>
          </cell>
          <cell r="D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</row>
        <row r="285">
          <cell r="C285" t="str">
            <v>Акционерное финансирование от Меткомбанка</v>
          </cell>
          <cell r="D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</row>
        <row r="286">
          <cell r="C286" t="str">
            <v>Акционерное финансирование от 3-х лиц по указанию РМАГ</v>
          </cell>
          <cell r="D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</row>
        <row r="287">
          <cell r="C287" t="str">
            <v>Акционерное финансирование от прочих акционеров</v>
          </cell>
          <cell r="D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</row>
        <row r="288">
          <cell r="C288" t="str">
            <v>Привлечение банковских кредитов</v>
          </cell>
          <cell r="D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</row>
        <row r="289">
          <cell r="C289" t="str">
            <v>Поступления от займов полученных (сторонние контрагенты и прочие акционеры, кроме РМАГ)</v>
          </cell>
          <cell r="D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</row>
        <row r="290">
          <cell r="C290" t="str">
            <v>Поступления от займов полученных (Бизнесы/Проекты/ДЗО)</v>
          </cell>
          <cell r="D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</row>
        <row r="291">
          <cell r="C291" t="str">
            <v>Поступления от ценных бумаг</v>
          </cell>
          <cell r="D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</row>
        <row r="292">
          <cell r="C292" t="str">
            <v>Прочие поступления по финансовой деятельности</v>
          </cell>
          <cell r="D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</row>
        <row r="293">
          <cell r="C293" t="str">
            <v>Выплата дивидендов в РМАГ</v>
          </cell>
          <cell r="D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</row>
        <row r="294">
          <cell r="C294" t="str">
            <v>Выплата дивидендов в Меткомбанк</v>
          </cell>
          <cell r="D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</row>
        <row r="295">
          <cell r="C295" t="str">
            <v>Выплата дивидендов на 3-х лиц по указанию РМАГ</v>
          </cell>
          <cell r="D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</row>
        <row r="296">
          <cell r="C296" t="str">
            <v>Выплата дивидендов прочим акционерам</v>
          </cell>
          <cell r="D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</row>
        <row r="297">
          <cell r="C297" t="str">
            <v>Погашение банковских кредитов</v>
          </cell>
          <cell r="D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</row>
        <row r="298">
          <cell r="C298" t="str">
            <v>Выплаты по займам полученным (сторонние контрагенты и прочие акционеры, кроме РМАГ)</v>
          </cell>
          <cell r="D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</row>
        <row r="299">
          <cell r="C299" t="str">
            <v>Выплаты по займам полученным (Бизнесы/Проекты/ДЗО)</v>
          </cell>
          <cell r="D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</row>
        <row r="300">
          <cell r="C300" t="str">
            <v>Выплаты по ценным бумагам</v>
          </cell>
          <cell r="D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</row>
        <row r="301">
          <cell r="C301" t="str">
            <v>Прочие расходы по финансовой деятельности</v>
          </cell>
          <cell r="D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</row>
        <row r="302">
          <cell r="C302" t="str">
            <v>Курсовые разницы</v>
          </cell>
          <cell r="D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</row>
        <row r="303">
          <cell r="C303" t="str">
            <v>Транзитные поступления от РМАГ</v>
          </cell>
          <cell r="D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</row>
        <row r="304">
          <cell r="C304" t="str">
            <v>Транзитные поступления от Меткомбанка</v>
          </cell>
          <cell r="D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</row>
        <row r="305">
          <cell r="C305" t="str">
            <v>Транзитные поступления от 3-х лиц по указанию РМАГ</v>
          </cell>
          <cell r="D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</row>
        <row r="306">
          <cell r="C306" t="str">
            <v>Транзитные поступления от Бизнесов/Проектов/ДЗО</v>
          </cell>
          <cell r="D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</row>
        <row r="307">
          <cell r="C307" t="str">
            <v>Транзитные выбытия в РМАГ</v>
          </cell>
          <cell r="D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</row>
        <row r="308">
          <cell r="C308" t="str">
            <v>Транзитные выбытия в Меткомбанк</v>
          </cell>
          <cell r="D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</row>
        <row r="309">
          <cell r="C309" t="str">
            <v>Транзитные выбытия на 3-х лиц по указанию РМАГ</v>
          </cell>
          <cell r="D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</row>
        <row r="310">
          <cell r="C310" t="str">
            <v>Транзитные выбытия в Бизнесы/Проекты/ДЗО</v>
          </cell>
          <cell r="D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</row>
        <row r="311">
          <cell r="C311" t="str">
            <v>Чистое изменение денежных средств</v>
          </cell>
          <cell r="D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</row>
        <row r="312">
          <cell r="C312" t="str">
            <v>Денежные средства на начало периода</v>
          </cell>
          <cell r="D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</row>
        <row r="313">
          <cell r="C313" t="str">
            <v>Денежные средства на конец периода</v>
          </cell>
          <cell r="D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</row>
        <row r="314">
          <cell r="C314" t="str">
            <v>Покупка валюты</v>
          </cell>
          <cell r="D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</row>
        <row r="315">
          <cell r="C315" t="str">
            <v>Перевод собственных средств</v>
          </cell>
          <cell r="D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</row>
        <row r="316">
          <cell r="D316" t="str">
            <v>Завод</v>
          </cell>
          <cell r="H316">
            <v>-456800</v>
          </cell>
          <cell r="I316">
            <v>-2508300</v>
          </cell>
          <cell r="J316">
            <v>-1272300</v>
          </cell>
          <cell r="K316">
            <v>-4237400</v>
          </cell>
          <cell r="L316">
            <v>-417600</v>
          </cell>
          <cell r="M316">
            <v>-847250</v>
          </cell>
          <cell r="N316">
            <v>-2366305</v>
          </cell>
          <cell r="O316">
            <v>-1537305</v>
          </cell>
          <cell r="P316">
            <v>-2024950</v>
          </cell>
          <cell r="Q316">
            <v>-1615950</v>
          </cell>
          <cell r="R316">
            <v>-4837100</v>
          </cell>
          <cell r="S316">
            <v>-3640150</v>
          </cell>
          <cell r="T316">
            <v>-1493150</v>
          </cell>
          <cell r="U316">
            <v>-3073950</v>
          </cell>
          <cell r="V316">
            <v>-1268505</v>
          </cell>
          <cell r="W316">
            <v>-1177305</v>
          </cell>
          <cell r="X316">
            <v>-24299520</v>
          </cell>
        </row>
        <row r="317">
          <cell r="C317" t="str">
            <v>Доходы от продажи собственных модулей</v>
          </cell>
          <cell r="D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</row>
        <row r="318">
          <cell r="C318" t="str">
            <v>НИР и НИОКР НТЦ - Хевел</v>
          </cell>
          <cell r="D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</row>
        <row r="319">
          <cell r="C319" t="str">
            <v>Генеральный подряд ИЭС - Хевел</v>
          </cell>
          <cell r="D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</row>
        <row r="320">
          <cell r="C320" t="str">
            <v>Поступления от Бизнесов/Проектов</v>
          </cell>
          <cell r="D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</row>
        <row r="321">
          <cell r="C321" t="str">
            <v>Проценты по банковским депозитам</v>
          </cell>
          <cell r="D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</row>
        <row r="322">
          <cell r="C322" t="str">
            <v>Проценты по предоставленным кредитам/займам</v>
          </cell>
          <cell r="D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</row>
        <row r="323">
          <cell r="C323" t="str">
            <v>Доходы от продажи модулей</v>
          </cell>
          <cell r="D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</row>
        <row r="324">
          <cell r="C324" t="str">
            <v>Доходы от продажи коммерческих установок</v>
          </cell>
          <cell r="D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</row>
        <row r="325">
          <cell r="C325" t="str">
            <v>Оказание услуг технического исполнителя</v>
          </cell>
          <cell r="D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</row>
        <row r="326">
          <cell r="C326" t="str">
            <v>Прочие поступления</v>
          </cell>
          <cell r="D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</row>
        <row r="327">
          <cell r="C327" t="str">
            <v>Сырье и материалы</v>
          </cell>
          <cell r="D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</row>
        <row r="328">
          <cell r="C328" t="str">
            <v>ФОТ + ЕСН</v>
          </cell>
          <cell r="D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</row>
        <row r="329">
          <cell r="C329" t="str">
            <v>Электроэнергия</v>
          </cell>
          <cell r="D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</row>
        <row r="330">
          <cell r="C330" t="str">
            <v>Общепроизводственные</v>
          </cell>
          <cell r="D330" t="str">
            <v>Завод</v>
          </cell>
          <cell r="H330">
            <v>0</v>
          </cell>
          <cell r="I330">
            <v>728300</v>
          </cell>
          <cell r="J330">
            <v>302300</v>
          </cell>
          <cell r="K330">
            <v>1030600</v>
          </cell>
          <cell r="L330">
            <v>302300</v>
          </cell>
          <cell r="M330">
            <v>517300</v>
          </cell>
          <cell r="N330">
            <v>942655</v>
          </cell>
          <cell r="O330">
            <v>690655</v>
          </cell>
          <cell r="P330">
            <v>1374300</v>
          </cell>
          <cell r="Q330">
            <v>468300</v>
          </cell>
          <cell r="R330">
            <v>3319300</v>
          </cell>
          <cell r="S330">
            <v>1087300</v>
          </cell>
          <cell r="T330">
            <v>1087300</v>
          </cell>
          <cell r="U330">
            <v>2507300</v>
          </cell>
          <cell r="V330">
            <v>910655</v>
          </cell>
          <cell r="W330">
            <v>840655</v>
          </cell>
          <cell r="X330">
            <v>14048020</v>
          </cell>
        </row>
        <row r="331">
          <cell r="C331" t="str">
            <v>Прочие производственные расходы</v>
          </cell>
          <cell r="D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</row>
        <row r="332">
          <cell r="C332" t="str">
            <v>Операционные расходы по новым проектам</v>
          </cell>
          <cell r="D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</row>
        <row r="333">
          <cell r="C333" t="str">
            <v>Выплата процентов по полученным займам и кредитам</v>
          </cell>
          <cell r="D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</row>
        <row r="334">
          <cell r="C334" t="str">
            <v>Налоги и сборы, штрафы и пени</v>
          </cell>
          <cell r="D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</row>
        <row r="335">
          <cell r="C335" t="str">
            <v>Возмещение НДС</v>
          </cell>
          <cell r="D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</row>
        <row r="336">
          <cell r="C336" t="str">
            <v>Расходы на закупку модулей</v>
          </cell>
          <cell r="D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</row>
        <row r="337">
          <cell r="C337" t="str">
            <v>Расходы на закупку и монтаж коммерческих установок</v>
          </cell>
          <cell r="D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</row>
        <row r="338">
          <cell r="C338" t="str">
            <v>Прочие расходы</v>
          </cell>
          <cell r="D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</row>
        <row r="339">
          <cell r="C339" t="str">
            <v>Коммерческие расходы</v>
          </cell>
          <cell r="D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</row>
        <row r="340">
          <cell r="C340" t="str">
            <v>основная зарплата + подоходный налог</v>
          </cell>
          <cell r="D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</row>
        <row r="341">
          <cell r="C341" t="str">
            <v>бонус + подоходный налог</v>
          </cell>
          <cell r="D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</row>
        <row r="342">
          <cell r="C342" t="str">
            <v>льготы, материальная помощь</v>
          </cell>
          <cell r="D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</row>
        <row r="343">
          <cell r="C343" t="str">
            <v>резерв (фонд оплаты труда)</v>
          </cell>
          <cell r="D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</row>
        <row r="344">
          <cell r="C344" t="str">
            <v>Социальные выплаты (ЕСН)</v>
          </cell>
          <cell r="D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</row>
        <row r="345">
          <cell r="C345" t="str">
            <v>Добровольное медицинское страхование</v>
          </cell>
          <cell r="D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  <cell r="X345">
            <v>0</v>
          </cell>
        </row>
        <row r="346">
          <cell r="C346" t="str">
            <v>Прочие виды страхования</v>
          </cell>
          <cell r="D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  <cell r="X346">
            <v>0</v>
          </cell>
        </row>
        <row r="347">
          <cell r="C347" t="str">
            <v>спортивно-оздоровительные мероприятия</v>
          </cell>
          <cell r="D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</row>
        <row r="348">
          <cell r="C348" t="str">
            <v>расходы на культурно-массовые мероприятия, корпоративные вечера и пр.</v>
          </cell>
          <cell r="D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</row>
        <row r="349">
          <cell r="C349" t="str">
            <v>Взносы в негосударственный ПФ</v>
          </cell>
          <cell r="D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</row>
        <row r="350">
          <cell r="C350" t="str">
            <v>Аренда квартиры</v>
          </cell>
          <cell r="D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</row>
        <row r="351">
          <cell r="C351" t="str">
            <v>Коммунальные платежи (квартира)</v>
          </cell>
          <cell r="D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</row>
        <row r="352">
          <cell r="C352" t="str">
            <v>Прочие расходы (содержание персонала)</v>
          </cell>
          <cell r="D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W352">
            <v>0</v>
          </cell>
          <cell r="X352">
            <v>0</v>
          </cell>
        </row>
        <row r="353">
          <cell r="C353" t="str">
            <v>Командировочные расходы</v>
          </cell>
          <cell r="D353" t="str">
            <v>Завод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4200</v>
          </cell>
          <cell r="S353">
            <v>4200</v>
          </cell>
          <cell r="T353">
            <v>4200</v>
          </cell>
          <cell r="U353">
            <v>0</v>
          </cell>
          <cell r="V353">
            <v>4200</v>
          </cell>
          <cell r="W353">
            <v>0</v>
          </cell>
          <cell r="X353">
            <v>16800</v>
          </cell>
        </row>
        <row r="354">
          <cell r="C354" t="str">
            <v>Представительские расходы</v>
          </cell>
          <cell r="D354" t="str">
            <v>Завод</v>
          </cell>
          <cell r="H354">
            <v>10000</v>
          </cell>
          <cell r="I354">
            <v>10000</v>
          </cell>
          <cell r="J354">
            <v>10000</v>
          </cell>
          <cell r="K354">
            <v>30000</v>
          </cell>
          <cell r="L354">
            <v>10000</v>
          </cell>
          <cell r="M354">
            <v>10000</v>
          </cell>
          <cell r="N354">
            <v>10000</v>
          </cell>
          <cell r="O354">
            <v>10000</v>
          </cell>
          <cell r="P354">
            <v>10000</v>
          </cell>
          <cell r="Q354">
            <v>10000</v>
          </cell>
          <cell r="R354">
            <v>25000</v>
          </cell>
          <cell r="S354">
            <v>10000</v>
          </cell>
          <cell r="T354">
            <v>25000</v>
          </cell>
          <cell r="U354">
            <v>10000</v>
          </cell>
          <cell r="V354">
            <v>25000</v>
          </cell>
          <cell r="W354">
            <v>10000</v>
          </cell>
          <cell r="X354">
            <v>165000</v>
          </cell>
        </row>
        <row r="355">
          <cell r="C355" t="str">
            <v>расходы на текущее обучение</v>
          </cell>
          <cell r="D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</row>
        <row r="356">
          <cell r="C356" t="str">
            <v>расходы на целевое обучение</v>
          </cell>
          <cell r="D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</row>
        <row r="357">
          <cell r="C357" t="str">
            <v>Услуги рекрутинговых агентств и прочие расходы по подбору персонала</v>
          </cell>
          <cell r="D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  <cell r="W357">
            <v>0</v>
          </cell>
          <cell r="X357">
            <v>0</v>
          </cell>
        </row>
        <row r="358">
          <cell r="C358" t="str">
            <v>ремонт и обслуживание зданий и сооружений</v>
          </cell>
          <cell r="D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  <cell r="X358">
            <v>0</v>
          </cell>
        </row>
        <row r="359">
          <cell r="C359" t="str">
            <v>ремонт мебели</v>
          </cell>
          <cell r="D359" t="str">
            <v>Завод</v>
          </cell>
          <cell r="H359">
            <v>0</v>
          </cell>
          <cell r="I359">
            <v>0</v>
          </cell>
          <cell r="J359">
            <v>5000</v>
          </cell>
          <cell r="K359">
            <v>5000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10000</v>
          </cell>
          <cell r="Q359">
            <v>0</v>
          </cell>
          <cell r="R359">
            <v>0</v>
          </cell>
          <cell r="S359">
            <v>10000</v>
          </cell>
          <cell r="T359">
            <v>0</v>
          </cell>
          <cell r="U359">
            <v>10000</v>
          </cell>
          <cell r="V359">
            <v>0</v>
          </cell>
          <cell r="W359">
            <v>0</v>
          </cell>
          <cell r="X359">
            <v>30000</v>
          </cell>
        </row>
        <row r="360">
          <cell r="C360" t="str">
            <v>ремонт бытовой техники</v>
          </cell>
          <cell r="D360" t="str">
            <v>Завод</v>
          </cell>
          <cell r="H360">
            <v>0</v>
          </cell>
          <cell r="I360">
            <v>0</v>
          </cell>
          <cell r="J360">
            <v>10000</v>
          </cell>
          <cell r="K360">
            <v>10000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10000</v>
          </cell>
          <cell r="Q360">
            <v>0</v>
          </cell>
          <cell r="R360">
            <v>0</v>
          </cell>
          <cell r="S360">
            <v>10000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20000</v>
          </cell>
        </row>
        <row r="361">
          <cell r="C361" t="str">
            <v>запчасти и материалы</v>
          </cell>
          <cell r="D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</row>
        <row r="362">
          <cell r="C362" t="str">
            <v>оформление и обустройство офисов</v>
          </cell>
          <cell r="D362" t="str">
            <v>Завод</v>
          </cell>
          <cell r="H362">
            <v>154700</v>
          </cell>
          <cell r="I362">
            <v>126200</v>
          </cell>
          <cell r="J362">
            <v>109500</v>
          </cell>
          <cell r="K362">
            <v>390400</v>
          </cell>
          <cell r="L362">
            <v>0</v>
          </cell>
          <cell r="M362">
            <v>0</v>
          </cell>
          <cell r="N362">
            <v>30000</v>
          </cell>
          <cell r="O362">
            <v>0</v>
          </cell>
          <cell r="P362">
            <v>190000</v>
          </cell>
          <cell r="Q362">
            <v>250000</v>
          </cell>
          <cell r="R362">
            <v>200000</v>
          </cell>
          <cell r="S362">
            <v>50000</v>
          </cell>
          <cell r="T362">
            <v>50000</v>
          </cell>
          <cell r="U362">
            <v>50000</v>
          </cell>
          <cell r="V362">
            <v>0</v>
          </cell>
          <cell r="W362">
            <v>0</v>
          </cell>
          <cell r="X362">
            <v>820000</v>
          </cell>
        </row>
        <row r="363">
          <cell r="C363" t="str">
            <v>уборка офисов</v>
          </cell>
          <cell r="D363" t="str">
            <v>Завод</v>
          </cell>
          <cell r="H363">
            <v>210000</v>
          </cell>
          <cell r="I363">
            <v>210000</v>
          </cell>
          <cell r="J363">
            <v>210000</v>
          </cell>
          <cell r="K363">
            <v>630000</v>
          </cell>
          <cell r="L363">
            <v>0</v>
          </cell>
          <cell r="M363">
            <v>0</v>
          </cell>
          <cell r="N363">
            <v>0</v>
          </cell>
          <cell r="O363">
            <v>630000</v>
          </cell>
          <cell r="P363">
            <v>0</v>
          </cell>
          <cell r="Q363">
            <v>340000</v>
          </cell>
          <cell r="R363">
            <v>200000</v>
          </cell>
          <cell r="S363">
            <v>200000</v>
          </cell>
          <cell r="T363">
            <v>200000</v>
          </cell>
          <cell r="U363">
            <v>200000</v>
          </cell>
          <cell r="V363">
            <v>200000</v>
          </cell>
          <cell r="W363">
            <v>200000</v>
          </cell>
          <cell r="X363">
            <v>2170000</v>
          </cell>
        </row>
        <row r="364">
          <cell r="C364" t="str">
            <v>Услуги коммунального хозяйства</v>
          </cell>
          <cell r="D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</row>
        <row r="365">
          <cell r="C365" t="str">
            <v>канцелярские товары</v>
          </cell>
          <cell r="D365" t="str">
            <v>Завод</v>
          </cell>
          <cell r="H365">
            <v>24400</v>
          </cell>
          <cell r="I365">
            <v>35200</v>
          </cell>
          <cell r="J365">
            <v>38200</v>
          </cell>
          <cell r="K365">
            <v>97800</v>
          </cell>
          <cell r="L365">
            <v>25800</v>
          </cell>
          <cell r="M365">
            <v>31700</v>
          </cell>
          <cell r="N365">
            <v>31900</v>
          </cell>
          <cell r="O365">
            <v>31900</v>
          </cell>
          <cell r="P365">
            <v>31900</v>
          </cell>
          <cell r="Q365">
            <v>31900</v>
          </cell>
          <cell r="R365">
            <v>31900</v>
          </cell>
          <cell r="S365">
            <v>31900</v>
          </cell>
          <cell r="T365">
            <v>31900</v>
          </cell>
          <cell r="U365">
            <v>31900</v>
          </cell>
          <cell r="V365">
            <v>31900</v>
          </cell>
          <cell r="W365">
            <v>31900</v>
          </cell>
          <cell r="X365">
            <v>376500</v>
          </cell>
        </row>
        <row r="366">
          <cell r="C366" t="str">
            <v>изготовление визиток (деловой полиграфии)</v>
          </cell>
          <cell r="D366" t="str">
            <v>Завод</v>
          </cell>
          <cell r="H366">
            <v>0</v>
          </cell>
          <cell r="I366">
            <v>2000</v>
          </cell>
          <cell r="J366">
            <v>5000</v>
          </cell>
          <cell r="K366">
            <v>7000</v>
          </cell>
          <cell r="L366">
            <v>0</v>
          </cell>
          <cell r="M366">
            <v>2000</v>
          </cell>
          <cell r="N366">
            <v>0</v>
          </cell>
          <cell r="O366">
            <v>0</v>
          </cell>
          <cell r="P366">
            <v>2000</v>
          </cell>
          <cell r="Q366">
            <v>0</v>
          </cell>
          <cell r="R366">
            <v>0</v>
          </cell>
          <cell r="S366">
            <v>2000</v>
          </cell>
          <cell r="T366">
            <v>0</v>
          </cell>
          <cell r="U366">
            <v>0</v>
          </cell>
          <cell r="V366">
            <v>2000</v>
          </cell>
          <cell r="W366">
            <v>0</v>
          </cell>
          <cell r="X366">
            <v>8000</v>
          </cell>
        </row>
        <row r="367">
          <cell r="C367" t="str">
            <v>хозтовары</v>
          </cell>
          <cell r="D367" t="str">
            <v>Завод</v>
          </cell>
          <cell r="H367">
            <v>18300</v>
          </cell>
          <cell r="I367">
            <v>26400</v>
          </cell>
          <cell r="J367">
            <v>28650</v>
          </cell>
          <cell r="K367">
            <v>73350</v>
          </cell>
          <cell r="L367">
            <v>25800</v>
          </cell>
          <cell r="M367">
            <v>31700</v>
          </cell>
          <cell r="N367">
            <v>31900</v>
          </cell>
          <cell r="O367">
            <v>31900</v>
          </cell>
          <cell r="P367">
            <v>31900</v>
          </cell>
          <cell r="Q367">
            <v>31900</v>
          </cell>
          <cell r="R367">
            <v>47850</v>
          </cell>
          <cell r="S367">
            <v>47850</v>
          </cell>
          <cell r="T367">
            <v>47850</v>
          </cell>
          <cell r="U367">
            <v>47850</v>
          </cell>
          <cell r="V367">
            <v>47850</v>
          </cell>
          <cell r="W367">
            <v>47850</v>
          </cell>
          <cell r="X367">
            <v>472200</v>
          </cell>
        </row>
        <row r="368">
          <cell r="C368" t="str">
            <v>экономическая, правовая, справочная литература</v>
          </cell>
          <cell r="D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</row>
        <row r="369">
          <cell r="C369" t="str">
            <v>чистая вода</v>
          </cell>
          <cell r="D369" t="str">
            <v>Завод</v>
          </cell>
          <cell r="H369">
            <v>24400</v>
          </cell>
          <cell r="I369">
            <v>35200</v>
          </cell>
          <cell r="J369">
            <v>28650</v>
          </cell>
          <cell r="K369">
            <v>88250</v>
          </cell>
          <cell r="L369">
            <v>38700</v>
          </cell>
          <cell r="M369">
            <v>47550</v>
          </cell>
          <cell r="N369">
            <v>47850</v>
          </cell>
          <cell r="O369">
            <v>47850</v>
          </cell>
          <cell r="P369">
            <v>47850</v>
          </cell>
          <cell r="Q369">
            <v>47850</v>
          </cell>
          <cell r="R369">
            <v>47850</v>
          </cell>
          <cell r="S369">
            <v>31900</v>
          </cell>
          <cell r="T369">
            <v>31900</v>
          </cell>
          <cell r="U369">
            <v>31900</v>
          </cell>
          <cell r="V369">
            <v>31900</v>
          </cell>
          <cell r="W369">
            <v>31900</v>
          </cell>
          <cell r="X369">
            <v>485000</v>
          </cell>
        </row>
        <row r="370">
          <cell r="C370" t="str">
            <v>прочие расходы (содержание офиса)</v>
          </cell>
          <cell r="D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</row>
        <row r="371">
          <cell r="C371" t="str">
            <v>Аренда офиса</v>
          </cell>
          <cell r="D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</row>
        <row r="372">
          <cell r="C372" t="str">
            <v>Аренда автостоянки</v>
          </cell>
          <cell r="D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</row>
        <row r="373">
          <cell r="C373" t="str">
            <v>Прочие расходы (аренда зданий)</v>
          </cell>
          <cell r="D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</row>
        <row r="374">
          <cell r="C374" t="str">
            <v>ГСМ</v>
          </cell>
          <cell r="D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</row>
        <row r="375">
          <cell r="C375" t="str">
            <v>услуги по ремонту и обслуживанию</v>
          </cell>
          <cell r="D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</row>
        <row r="376">
          <cell r="C376" t="str">
            <v>Аренда машин / проездные</v>
          </cell>
          <cell r="D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</row>
        <row r="377">
          <cell r="C377" t="str">
            <v>Прочие расходы на транспорт</v>
          </cell>
          <cell r="D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</row>
        <row r="378">
          <cell r="C378" t="str">
            <v>поддержка ПО</v>
          </cell>
          <cell r="D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</row>
        <row r="379">
          <cell r="C379" t="str">
            <v>ремонт и сервисное обслуживание</v>
          </cell>
          <cell r="D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</row>
        <row r="380">
          <cell r="C380" t="str">
            <v>расходы на хостинг и аутсорсинг</v>
          </cell>
          <cell r="D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</row>
        <row r="381">
          <cell r="C381" t="str">
            <v>Запасные части и расходные материалы для оргтехники</v>
          </cell>
          <cell r="D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</row>
        <row r="382">
          <cell r="C382" t="str">
            <v>Прочие расходы на содержание офисной техники и IT</v>
          </cell>
          <cell r="D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</row>
        <row r="383">
          <cell r="C383" t="str">
            <v>Услуги мобильной связи</v>
          </cell>
          <cell r="D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</row>
        <row r="384">
          <cell r="C384" t="str">
            <v>Услуги фиксированной связи</v>
          </cell>
          <cell r="D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</row>
        <row r="385">
          <cell r="C385" t="str">
            <v>Услуги Интернет</v>
          </cell>
          <cell r="D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</row>
        <row r="386">
          <cell r="C386" t="str">
            <v>Почтово-телеграфные и курьерские расходы</v>
          </cell>
          <cell r="D386" t="str">
            <v>Завод</v>
          </cell>
          <cell r="H386">
            <v>15000</v>
          </cell>
          <cell r="I386">
            <v>15000</v>
          </cell>
          <cell r="J386">
            <v>15000</v>
          </cell>
          <cell r="K386">
            <v>45000</v>
          </cell>
          <cell r="L386">
            <v>15000</v>
          </cell>
          <cell r="M386">
            <v>15000</v>
          </cell>
          <cell r="N386">
            <v>15000</v>
          </cell>
          <cell r="O386">
            <v>15000</v>
          </cell>
          <cell r="P386">
            <v>15000</v>
          </cell>
          <cell r="Q386">
            <v>15000</v>
          </cell>
          <cell r="R386">
            <v>15000</v>
          </cell>
          <cell r="S386">
            <v>15000</v>
          </cell>
          <cell r="T386">
            <v>15000</v>
          </cell>
          <cell r="U386">
            <v>15000</v>
          </cell>
          <cell r="V386">
            <v>15000</v>
          </cell>
          <cell r="W386">
            <v>15000</v>
          </cell>
          <cell r="X386">
            <v>180000</v>
          </cell>
        </row>
        <row r="387">
          <cell r="C387" t="str">
            <v>Подписка на периодические издания</v>
          </cell>
          <cell r="D387" t="str">
            <v>Завод</v>
          </cell>
          <cell r="H387">
            <v>0</v>
          </cell>
          <cell r="I387">
            <v>80000</v>
          </cell>
          <cell r="J387">
            <v>0</v>
          </cell>
          <cell r="K387">
            <v>80000</v>
          </cell>
          <cell r="L387">
            <v>0</v>
          </cell>
          <cell r="M387">
            <v>0</v>
          </cell>
          <cell r="N387">
            <v>0</v>
          </cell>
          <cell r="O387">
            <v>80000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85000</v>
          </cell>
          <cell r="V387">
            <v>0</v>
          </cell>
          <cell r="W387">
            <v>0</v>
          </cell>
          <cell r="X387">
            <v>165000</v>
          </cell>
        </row>
        <row r="388">
          <cell r="C388" t="str">
            <v>Прочие услуги связи</v>
          </cell>
          <cell r="D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X388">
            <v>0</v>
          </cell>
        </row>
        <row r="389">
          <cell r="C389" t="str">
            <v>Аренда каналов связи</v>
          </cell>
          <cell r="D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</row>
        <row r="390">
          <cell r="C390" t="str">
            <v>Услуги по охране объектов и персонала</v>
          </cell>
          <cell r="D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</row>
        <row r="391">
          <cell r="C391" t="str">
            <v>Информационная безопасность</v>
          </cell>
          <cell r="D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</row>
        <row r="392">
          <cell r="C392" t="str">
            <v>Прочие расходы (безопасность)</v>
          </cell>
          <cell r="D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</row>
        <row r="393">
          <cell r="C393" t="str">
            <v>Услуги внешнего аудита</v>
          </cell>
          <cell r="D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</row>
        <row r="394">
          <cell r="C394" t="str">
            <v>Юридические услуги</v>
          </cell>
          <cell r="D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</row>
        <row r="395">
          <cell r="C395" t="str">
            <v>Услуги регистраторов, нотариальные услуги</v>
          </cell>
          <cell r="D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</row>
        <row r="396">
          <cell r="C396" t="str">
            <v>Консультационно-информационные услуги</v>
          </cell>
          <cell r="D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</row>
        <row r="397">
          <cell r="C397" t="str">
            <v>Комиссии банков</v>
          </cell>
          <cell r="D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</row>
        <row r="398">
          <cell r="C398" t="str">
            <v>Услуги налоговых консультантов</v>
          </cell>
          <cell r="D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</row>
        <row r="399">
          <cell r="C399" t="str">
            <v>Налоги</v>
          </cell>
          <cell r="D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</row>
        <row r="400">
          <cell r="C400" t="str">
            <v>Штрафы и пени по налогам и сборам</v>
          </cell>
          <cell r="D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</row>
        <row r="401">
          <cell r="C401" t="str">
            <v>Бухгалтерские услуги</v>
          </cell>
          <cell r="D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</row>
        <row r="402">
          <cell r="C402" t="str">
            <v>Прочие расходы (проф. услуги)</v>
          </cell>
          <cell r="D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</row>
        <row r="403">
          <cell r="C403" t="str">
            <v>на корпоративные медиа (реклама)</v>
          </cell>
          <cell r="D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</row>
        <row r="404">
          <cell r="C404" t="str">
            <v>на корпоративные презентации (реклама)</v>
          </cell>
          <cell r="D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</row>
        <row r="405">
          <cell r="C405" t="str">
            <v>на федеральные и региональные СМИ (реклама)</v>
          </cell>
          <cell r="D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</row>
        <row r="406">
          <cell r="C406" t="str">
            <v>прочие (реклама)</v>
          </cell>
          <cell r="D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</row>
        <row r="407">
          <cell r="C407" t="str">
            <v>внутренние коммуникации (корп. мероприятия)</v>
          </cell>
          <cell r="D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</row>
        <row r="408">
          <cell r="C408" t="str">
            <v>проведение Стратегической сессии и семинаров (корп. мероприятия)</v>
          </cell>
          <cell r="D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</row>
        <row r="409">
          <cell r="C409" t="str">
            <v>участие в общественно-экономических мероприятиях (соц. проекты)</v>
          </cell>
          <cell r="D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</row>
        <row r="410">
          <cell r="C410" t="str">
            <v>поддержка некоммерческих и неправительственных организаций и объединений (соц. проекты)</v>
          </cell>
          <cell r="D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</row>
        <row r="411">
          <cell r="C411" t="str">
            <v>Прочие расходы (связи с общественностью)</v>
          </cell>
          <cell r="D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</row>
        <row r="412">
          <cell r="C412" t="str">
            <v>Ремонт офисных зданий и сооружений</v>
          </cell>
          <cell r="D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</row>
        <row r="413">
          <cell r="C413" t="str">
            <v>Покупка автотранспорта</v>
          </cell>
          <cell r="D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</row>
        <row r="414">
          <cell r="C414" t="str">
            <v>мебель</v>
          </cell>
          <cell r="D414" t="str">
            <v>Завод</v>
          </cell>
          <cell r="H414">
            <v>0</v>
          </cell>
          <cell r="I414">
            <v>1240000</v>
          </cell>
          <cell r="J414">
            <v>510000</v>
          </cell>
          <cell r="K414">
            <v>1750000</v>
          </cell>
          <cell r="L414">
            <v>0</v>
          </cell>
          <cell r="M414">
            <v>192000</v>
          </cell>
          <cell r="N414">
            <v>1257000</v>
          </cell>
          <cell r="O414">
            <v>0</v>
          </cell>
          <cell r="P414">
            <v>302000</v>
          </cell>
          <cell r="Q414">
            <v>421000</v>
          </cell>
          <cell r="R414">
            <v>946000</v>
          </cell>
          <cell r="S414">
            <v>1480000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4598000</v>
          </cell>
        </row>
        <row r="415">
          <cell r="C415" t="str">
            <v>компьютерная техника</v>
          </cell>
          <cell r="D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</row>
        <row r="416">
          <cell r="C416" t="str">
            <v>средства связи, бытовая техника</v>
          </cell>
          <cell r="D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</row>
        <row r="417">
          <cell r="C417" t="str">
            <v>серверное и сетевое оборудование</v>
          </cell>
          <cell r="D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</row>
        <row r="418">
          <cell r="C418" t="str">
            <v>Программное обеспечение</v>
          </cell>
          <cell r="D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</row>
        <row r="419">
          <cell r="C419" t="str">
            <v>Прочие расходы (инвестиции АУР)</v>
          </cell>
          <cell r="D419" t="str">
            <v>Завод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660000</v>
          </cell>
          <cell r="T419">
            <v>0</v>
          </cell>
          <cell r="U419">
            <v>85000</v>
          </cell>
          <cell r="V419">
            <v>0</v>
          </cell>
          <cell r="W419">
            <v>0</v>
          </cell>
          <cell r="X419">
            <v>745000</v>
          </cell>
        </row>
        <row r="420">
          <cell r="C420" t="str">
            <v>Доходы от проектов "под ключ"</v>
          </cell>
          <cell r="D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</row>
        <row r="421">
          <cell r="C421" t="str">
            <v>Доходы от продажи основных средств</v>
          </cell>
          <cell r="D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</row>
        <row r="422">
          <cell r="C422" t="str">
            <v>Поступления от реализации Бизнесов/Проектов</v>
          </cell>
          <cell r="D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</row>
        <row r="423">
          <cell r="C423" t="str">
            <v>Поступления от займов выданных (сторонние контрагенты и прочие акционеры, кроме РМАГ)</v>
          </cell>
          <cell r="D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</row>
        <row r="424">
          <cell r="C424" t="str">
            <v>Поступления от займов выданных (Бизнесы/Проекты/ДЗО)</v>
          </cell>
          <cell r="D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</row>
        <row r="425">
          <cell r="C425" t="str">
            <v>Прочие поступления по инвестиционной деятельности</v>
          </cell>
          <cell r="D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</row>
        <row r="426">
          <cell r="C426" t="str">
            <v>Оборудование Oerlikon</v>
          </cell>
          <cell r="D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</row>
        <row r="427">
          <cell r="C427" t="str">
            <v>Оборудование Oerlikon. Расходы на БГ</v>
          </cell>
          <cell r="D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</row>
        <row r="428">
          <cell r="C428" t="str">
            <v>Таможенное оформление</v>
          </cell>
          <cell r="D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</row>
        <row r="429">
          <cell r="C429" t="str">
            <v>Вспомогательное оборудование</v>
          </cell>
          <cell r="D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</row>
        <row r="430">
          <cell r="C430" t="str">
            <v>Генеральный подряд</v>
          </cell>
          <cell r="D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  <cell r="X430">
            <v>0</v>
          </cell>
        </row>
        <row r="431">
          <cell r="C431" t="str">
            <v>Технический надзор</v>
          </cell>
          <cell r="D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W431">
            <v>0</v>
          </cell>
          <cell r="X431">
            <v>0</v>
          </cell>
        </row>
        <row r="432">
          <cell r="C432" t="str">
            <v>СМР + проектирование + аренда (покупка) земли</v>
          </cell>
          <cell r="D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  <cell r="X432">
            <v>0</v>
          </cell>
        </row>
        <row r="433">
          <cell r="C433" t="str">
            <v>Вложения в проекты "под ключ"</v>
          </cell>
          <cell r="D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0</v>
          </cell>
          <cell r="W433">
            <v>0</v>
          </cell>
          <cell r="X433">
            <v>0</v>
          </cell>
        </row>
        <row r="434">
          <cell r="C434" t="str">
            <v>Прочие инвестиции в основные средства</v>
          </cell>
          <cell r="D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</row>
        <row r="435">
          <cell r="C435" t="str">
            <v>Инвестиции в бизнесы/проекты/ДЗО</v>
          </cell>
          <cell r="D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0</v>
          </cell>
          <cell r="X435">
            <v>0</v>
          </cell>
        </row>
        <row r="436">
          <cell r="C436" t="str">
            <v>Выплаты по займам выданным (сторонние контрагенты и прочие акционеры, кроме РМАГ)</v>
          </cell>
          <cell r="D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0</v>
          </cell>
          <cell r="W436">
            <v>0</v>
          </cell>
          <cell r="X436">
            <v>0</v>
          </cell>
        </row>
        <row r="437">
          <cell r="C437" t="str">
            <v>Выплаты по займам выданным (Бизнесы/Проекты/ДЗО)</v>
          </cell>
          <cell r="D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V437">
            <v>0</v>
          </cell>
          <cell r="W437">
            <v>0</v>
          </cell>
          <cell r="X437">
            <v>0</v>
          </cell>
        </row>
        <row r="438">
          <cell r="C438" t="str">
            <v>Вложение в уставный капитал НТЦ</v>
          </cell>
          <cell r="D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  <cell r="W438">
            <v>0</v>
          </cell>
          <cell r="X438">
            <v>0</v>
          </cell>
        </row>
        <row r="439">
          <cell r="C439" t="str">
            <v>Расходы на НИР и НИОКР НТЦ</v>
          </cell>
          <cell r="D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  <cell r="V439">
            <v>0</v>
          </cell>
          <cell r="W439">
            <v>0</v>
          </cell>
          <cell r="X439">
            <v>0</v>
          </cell>
        </row>
        <row r="440">
          <cell r="C440" t="str">
            <v>Акционерное финансирование от РМАГ</v>
          </cell>
          <cell r="D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0</v>
          </cell>
          <cell r="V440">
            <v>0</v>
          </cell>
          <cell r="W440">
            <v>0</v>
          </cell>
          <cell r="X440">
            <v>0</v>
          </cell>
        </row>
        <row r="441">
          <cell r="C441" t="str">
            <v>Акционерное финансирование от Меткомбанка</v>
          </cell>
          <cell r="D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0</v>
          </cell>
          <cell r="X441">
            <v>0</v>
          </cell>
        </row>
        <row r="442">
          <cell r="C442" t="str">
            <v>Акционерное финансирование от 3-х лиц по указанию РМАГ</v>
          </cell>
          <cell r="D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  <cell r="X442">
            <v>0</v>
          </cell>
        </row>
        <row r="443">
          <cell r="C443" t="str">
            <v>Акционерное финансирование от прочих акционеров</v>
          </cell>
          <cell r="D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</row>
        <row r="444">
          <cell r="C444" t="str">
            <v>Привлечение банковских кредитов</v>
          </cell>
          <cell r="D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</row>
        <row r="445">
          <cell r="C445" t="str">
            <v>Поступления от займов полученных (сторонние контрагенты и прочие акционеры, кроме РМАГ)</v>
          </cell>
          <cell r="D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  <cell r="W445">
            <v>0</v>
          </cell>
          <cell r="X445">
            <v>0</v>
          </cell>
        </row>
        <row r="446">
          <cell r="C446" t="str">
            <v>Поступления от займов полученных (Бизнесы/Проекты/ДЗО)</v>
          </cell>
          <cell r="D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</row>
        <row r="447">
          <cell r="C447" t="str">
            <v>Поступления от ценных бумаг</v>
          </cell>
          <cell r="D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  <cell r="W447">
            <v>0</v>
          </cell>
          <cell r="X447">
            <v>0</v>
          </cell>
        </row>
        <row r="448">
          <cell r="C448" t="str">
            <v>Прочие поступления по финансовой деятельности</v>
          </cell>
          <cell r="D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0</v>
          </cell>
          <cell r="X448">
            <v>0</v>
          </cell>
        </row>
        <row r="449">
          <cell r="C449" t="str">
            <v>Выплата дивидендов в РМАГ</v>
          </cell>
          <cell r="D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</row>
        <row r="450">
          <cell r="C450" t="str">
            <v>Выплата дивидендов в Меткомбанк</v>
          </cell>
          <cell r="D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0</v>
          </cell>
          <cell r="V450">
            <v>0</v>
          </cell>
          <cell r="W450">
            <v>0</v>
          </cell>
          <cell r="X450">
            <v>0</v>
          </cell>
        </row>
        <row r="451">
          <cell r="C451" t="str">
            <v>Выплата дивидендов на 3-х лиц по указанию РМАГ</v>
          </cell>
          <cell r="D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</row>
        <row r="452">
          <cell r="C452" t="str">
            <v>Выплата дивидендов прочим акционерам</v>
          </cell>
          <cell r="D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</row>
        <row r="453">
          <cell r="C453" t="str">
            <v>Погашение банковских кредитов</v>
          </cell>
          <cell r="D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</row>
        <row r="454">
          <cell r="C454" t="str">
            <v>Выплаты по займам полученным (сторонние контрагенты и прочие акционеры, кроме РМАГ)</v>
          </cell>
          <cell r="D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0</v>
          </cell>
          <cell r="V454">
            <v>0</v>
          </cell>
          <cell r="W454">
            <v>0</v>
          </cell>
          <cell r="X454">
            <v>0</v>
          </cell>
        </row>
        <row r="455">
          <cell r="C455" t="str">
            <v>Выплаты по займам полученным (Бизнесы/Проекты/ДЗО)</v>
          </cell>
          <cell r="D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</row>
        <row r="456">
          <cell r="C456" t="str">
            <v>Выплаты по ценным бумагам</v>
          </cell>
          <cell r="D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</row>
        <row r="457">
          <cell r="C457" t="str">
            <v>Прочие расходы по финансовой деятельности</v>
          </cell>
          <cell r="D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</row>
        <row r="458">
          <cell r="C458" t="str">
            <v>Курсовые разницы</v>
          </cell>
          <cell r="D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  <cell r="W458">
            <v>0</v>
          </cell>
          <cell r="X458">
            <v>0</v>
          </cell>
        </row>
        <row r="459">
          <cell r="C459" t="str">
            <v>Транзитные поступления от РМАГ</v>
          </cell>
          <cell r="D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</row>
        <row r="460">
          <cell r="C460" t="str">
            <v>Транзитные поступления от Меткомбанка</v>
          </cell>
          <cell r="D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V460">
            <v>0</v>
          </cell>
          <cell r="W460">
            <v>0</v>
          </cell>
          <cell r="X460">
            <v>0</v>
          </cell>
        </row>
        <row r="461">
          <cell r="C461" t="str">
            <v>Транзитные поступления от 3-х лиц по указанию РМАГ</v>
          </cell>
          <cell r="D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</row>
        <row r="462">
          <cell r="C462" t="str">
            <v>Транзитные поступления от Бизнесов/Проектов/ДЗО</v>
          </cell>
          <cell r="D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</row>
        <row r="463">
          <cell r="C463" t="str">
            <v>Транзитные выбытия в РМАГ</v>
          </cell>
          <cell r="D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</row>
        <row r="464">
          <cell r="C464" t="str">
            <v>Транзитные выбытия в Меткомбанк</v>
          </cell>
          <cell r="D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</row>
        <row r="465">
          <cell r="C465" t="str">
            <v>Транзитные выбытия на 3-х лиц по указанию РМАГ</v>
          </cell>
          <cell r="D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</row>
        <row r="466">
          <cell r="C466" t="str">
            <v>Транзитные выбытия в Бизнесы/Проекты/ДЗО</v>
          </cell>
          <cell r="D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</row>
        <row r="467">
          <cell r="C467" t="str">
            <v>Чистое изменение денежных средств</v>
          </cell>
          <cell r="D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</row>
        <row r="468">
          <cell r="C468" t="str">
            <v>Денежные средства на начало периода</v>
          </cell>
          <cell r="D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  <cell r="V468">
            <v>0</v>
          </cell>
          <cell r="W468">
            <v>0</v>
          </cell>
          <cell r="X468">
            <v>0</v>
          </cell>
        </row>
        <row r="469">
          <cell r="C469" t="str">
            <v>Денежные средства на конец периода</v>
          </cell>
          <cell r="D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</row>
        <row r="470">
          <cell r="C470" t="str">
            <v>Покупка валюты</v>
          </cell>
          <cell r="D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</row>
        <row r="471">
          <cell r="C471" t="str">
            <v>Перевод собственных средств</v>
          </cell>
          <cell r="D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</row>
        <row r="472">
          <cell r="D472" t="str">
            <v>Завод</v>
          </cell>
          <cell r="H472">
            <v>-6157830</v>
          </cell>
          <cell r="I472">
            <v>-17000</v>
          </cell>
          <cell r="J472">
            <v>-17000</v>
          </cell>
          <cell r="K472">
            <v>-6191830</v>
          </cell>
          <cell r="L472">
            <v>0</v>
          </cell>
          <cell r="M472">
            <v>0</v>
          </cell>
          <cell r="N472">
            <v>-1084015.1419999998</v>
          </cell>
          <cell r="O472">
            <v>-3994951.4779999997</v>
          </cell>
          <cell r="P472">
            <v>-3458598.1247999999</v>
          </cell>
          <cell r="Q472">
            <v>-1312866</v>
          </cell>
          <cell r="R472">
            <v>-5863726.3999999994</v>
          </cell>
          <cell r="S472">
            <v>-167300</v>
          </cell>
          <cell r="T472">
            <v>-167300</v>
          </cell>
          <cell r="U472">
            <v>-167300</v>
          </cell>
          <cell r="V472">
            <v>-167300</v>
          </cell>
          <cell r="W472">
            <v>-167300</v>
          </cell>
          <cell r="X472">
            <v>-16550657.1448</v>
          </cell>
        </row>
        <row r="473">
          <cell r="C473" t="str">
            <v>Доходы от продажи собственных модулей</v>
          </cell>
          <cell r="D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</row>
        <row r="474">
          <cell r="C474" t="str">
            <v>НИР и НИОКР НТЦ - Хевел</v>
          </cell>
          <cell r="D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0</v>
          </cell>
          <cell r="V474">
            <v>0</v>
          </cell>
          <cell r="W474">
            <v>0</v>
          </cell>
          <cell r="X474">
            <v>0</v>
          </cell>
        </row>
        <row r="475">
          <cell r="C475" t="str">
            <v>Генеральный подряд ИЭС - Хевел</v>
          </cell>
          <cell r="D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  <cell r="V475">
            <v>0</v>
          </cell>
          <cell r="W475">
            <v>0</v>
          </cell>
          <cell r="X475">
            <v>0</v>
          </cell>
        </row>
        <row r="476">
          <cell r="C476" t="str">
            <v>Поступления от Бизнесов/Проектов</v>
          </cell>
          <cell r="D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0</v>
          </cell>
          <cell r="V476">
            <v>0</v>
          </cell>
          <cell r="W476">
            <v>0</v>
          </cell>
          <cell r="X476">
            <v>0</v>
          </cell>
        </row>
        <row r="477">
          <cell r="C477" t="str">
            <v>Проценты по банковским депозитам</v>
          </cell>
          <cell r="D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  <cell r="T477">
            <v>0</v>
          </cell>
          <cell r="U477">
            <v>0</v>
          </cell>
          <cell r="V477">
            <v>0</v>
          </cell>
          <cell r="W477">
            <v>0</v>
          </cell>
          <cell r="X477">
            <v>0</v>
          </cell>
        </row>
        <row r="478">
          <cell r="C478" t="str">
            <v>Проценты по предоставленным кредитам/займам</v>
          </cell>
          <cell r="D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  <cell r="V478">
            <v>0</v>
          </cell>
          <cell r="W478">
            <v>0</v>
          </cell>
          <cell r="X478">
            <v>0</v>
          </cell>
        </row>
        <row r="479">
          <cell r="C479" t="str">
            <v>Доходы от продажи модулей</v>
          </cell>
          <cell r="D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0</v>
          </cell>
          <cell r="V479">
            <v>0</v>
          </cell>
          <cell r="W479">
            <v>0</v>
          </cell>
          <cell r="X479">
            <v>0</v>
          </cell>
        </row>
        <row r="480">
          <cell r="C480" t="str">
            <v>Доходы от продажи коммерческих установок</v>
          </cell>
          <cell r="D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R480">
            <v>0</v>
          </cell>
          <cell r="S480">
            <v>0</v>
          </cell>
          <cell r="T480">
            <v>0</v>
          </cell>
          <cell r="U480">
            <v>0</v>
          </cell>
          <cell r="V480">
            <v>0</v>
          </cell>
          <cell r="W480">
            <v>0</v>
          </cell>
          <cell r="X480">
            <v>0</v>
          </cell>
        </row>
        <row r="481">
          <cell r="C481" t="str">
            <v>Оказание услуг технического исполнителя</v>
          </cell>
          <cell r="D481">
            <v>0</v>
          </cell>
          <cell r="H481">
            <v>0</v>
          </cell>
          <cell r="I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0</v>
          </cell>
          <cell r="V481">
            <v>0</v>
          </cell>
          <cell r="W481">
            <v>0</v>
          </cell>
          <cell r="X481">
            <v>0</v>
          </cell>
        </row>
        <row r="482">
          <cell r="C482" t="str">
            <v>Прочие поступления</v>
          </cell>
          <cell r="D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  <cell r="V482">
            <v>0</v>
          </cell>
          <cell r="W482">
            <v>0</v>
          </cell>
          <cell r="X482">
            <v>0</v>
          </cell>
        </row>
        <row r="483">
          <cell r="C483" t="str">
            <v>Сырье и материалы</v>
          </cell>
          <cell r="D483">
            <v>0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</row>
        <row r="484">
          <cell r="C484" t="str">
            <v>ФОТ + ЕСН</v>
          </cell>
          <cell r="D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  <cell r="T484">
            <v>0</v>
          </cell>
          <cell r="U484">
            <v>0</v>
          </cell>
          <cell r="V484">
            <v>0</v>
          </cell>
          <cell r="W484">
            <v>0</v>
          </cell>
          <cell r="X484">
            <v>0</v>
          </cell>
        </row>
        <row r="485">
          <cell r="C485" t="str">
            <v>Электроэнергия</v>
          </cell>
          <cell r="D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</row>
        <row r="486">
          <cell r="C486" t="str">
            <v>Общепроизводственные</v>
          </cell>
          <cell r="D486" t="str">
            <v>Завод</v>
          </cell>
          <cell r="H486">
            <v>0</v>
          </cell>
          <cell r="I486">
            <v>17000</v>
          </cell>
          <cell r="J486">
            <v>17000</v>
          </cell>
          <cell r="K486">
            <v>34000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Q486">
            <v>81300</v>
          </cell>
          <cell r="R486">
            <v>167300</v>
          </cell>
          <cell r="S486">
            <v>167300</v>
          </cell>
          <cell r="T486">
            <v>167300</v>
          </cell>
          <cell r="U486">
            <v>167300</v>
          </cell>
          <cell r="V486">
            <v>167300</v>
          </cell>
          <cell r="W486">
            <v>167300</v>
          </cell>
          <cell r="X486">
            <v>1085100</v>
          </cell>
        </row>
        <row r="487">
          <cell r="C487" t="str">
            <v>Прочие производственные расходы</v>
          </cell>
          <cell r="D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0</v>
          </cell>
          <cell r="V487">
            <v>0</v>
          </cell>
          <cell r="W487">
            <v>0</v>
          </cell>
          <cell r="X487">
            <v>0</v>
          </cell>
        </row>
        <row r="488">
          <cell r="C488" t="str">
            <v>Операционные расходы по новым проектам</v>
          </cell>
          <cell r="D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  <cell r="X488">
            <v>0</v>
          </cell>
        </row>
        <row r="489">
          <cell r="C489" t="str">
            <v>Выплата процентов по полученным займам и кредитам</v>
          </cell>
          <cell r="D489">
            <v>0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0</v>
          </cell>
          <cell r="X489">
            <v>0</v>
          </cell>
        </row>
        <row r="490">
          <cell r="C490" t="str">
            <v>Налоги и сборы, штрафы и пени</v>
          </cell>
          <cell r="D490">
            <v>0</v>
          </cell>
          <cell r="H490">
            <v>0</v>
          </cell>
          <cell r="I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R490">
            <v>0</v>
          </cell>
          <cell r="S490">
            <v>0</v>
          </cell>
          <cell r="T490">
            <v>0</v>
          </cell>
          <cell r="U490">
            <v>0</v>
          </cell>
          <cell r="V490">
            <v>0</v>
          </cell>
          <cell r="W490">
            <v>0</v>
          </cell>
          <cell r="X490">
            <v>0</v>
          </cell>
        </row>
        <row r="491">
          <cell r="C491" t="str">
            <v>Возмещение НДС</v>
          </cell>
          <cell r="D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  <cell r="Q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  <cell r="V491">
            <v>0</v>
          </cell>
          <cell r="W491">
            <v>0</v>
          </cell>
          <cell r="X491">
            <v>0</v>
          </cell>
        </row>
        <row r="492">
          <cell r="C492" t="str">
            <v>Расходы на закупку модулей</v>
          </cell>
          <cell r="D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0</v>
          </cell>
          <cell r="V492">
            <v>0</v>
          </cell>
          <cell r="W492">
            <v>0</v>
          </cell>
          <cell r="X492">
            <v>0</v>
          </cell>
        </row>
        <row r="493">
          <cell r="C493" t="str">
            <v>Расходы на закупку и монтаж коммерческих установок</v>
          </cell>
          <cell r="D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  <cell r="V493">
            <v>0</v>
          </cell>
          <cell r="W493">
            <v>0</v>
          </cell>
          <cell r="X493">
            <v>0</v>
          </cell>
        </row>
        <row r="494">
          <cell r="C494" t="str">
            <v>Прочие расходы</v>
          </cell>
          <cell r="D494">
            <v>0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</row>
        <row r="495">
          <cell r="C495" t="str">
            <v>Коммерческие расходы</v>
          </cell>
          <cell r="D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</row>
        <row r="496">
          <cell r="C496" t="str">
            <v>основная зарплата + подоходный налог</v>
          </cell>
          <cell r="D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</row>
        <row r="497">
          <cell r="C497" t="str">
            <v>бонус + подоходный налог</v>
          </cell>
          <cell r="D497">
            <v>0</v>
          </cell>
          <cell r="H497">
            <v>0</v>
          </cell>
          <cell r="I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R497">
            <v>0</v>
          </cell>
          <cell r="S497">
            <v>0</v>
          </cell>
          <cell r="T497">
            <v>0</v>
          </cell>
          <cell r="U497">
            <v>0</v>
          </cell>
          <cell r="V497">
            <v>0</v>
          </cell>
          <cell r="W497">
            <v>0</v>
          </cell>
          <cell r="X497">
            <v>0</v>
          </cell>
        </row>
        <row r="498">
          <cell r="C498" t="str">
            <v>льготы, материальная помощь</v>
          </cell>
          <cell r="D498">
            <v>0</v>
          </cell>
          <cell r="H498">
            <v>0</v>
          </cell>
          <cell r="I498">
            <v>0</v>
          </cell>
          <cell r="J498">
            <v>0</v>
          </cell>
          <cell r="K498">
            <v>0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0</v>
          </cell>
          <cell r="V498">
            <v>0</v>
          </cell>
          <cell r="W498">
            <v>0</v>
          </cell>
          <cell r="X498">
            <v>0</v>
          </cell>
        </row>
        <row r="499">
          <cell r="C499" t="str">
            <v>резерв (фонд оплаты труда)</v>
          </cell>
          <cell r="D499">
            <v>0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0</v>
          </cell>
          <cell r="V499">
            <v>0</v>
          </cell>
          <cell r="W499">
            <v>0</v>
          </cell>
          <cell r="X499">
            <v>0</v>
          </cell>
        </row>
        <row r="500">
          <cell r="C500" t="str">
            <v>Социальные выплаты (ЕСН)</v>
          </cell>
          <cell r="D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0</v>
          </cell>
          <cell r="V500">
            <v>0</v>
          </cell>
          <cell r="W500">
            <v>0</v>
          </cell>
          <cell r="X500">
            <v>0</v>
          </cell>
        </row>
        <row r="501">
          <cell r="C501" t="str">
            <v>Добровольное медицинское страхование</v>
          </cell>
          <cell r="D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  <cell r="X501">
            <v>0</v>
          </cell>
        </row>
        <row r="502">
          <cell r="C502" t="str">
            <v>Прочие виды страхования</v>
          </cell>
          <cell r="D502">
            <v>0</v>
          </cell>
          <cell r="H502">
            <v>0</v>
          </cell>
          <cell r="I502">
            <v>0</v>
          </cell>
          <cell r="J502">
            <v>0</v>
          </cell>
          <cell r="K502">
            <v>0</v>
          </cell>
          <cell r="L502">
            <v>0</v>
          </cell>
          <cell r="M502">
            <v>0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  <cell r="W502">
            <v>0</v>
          </cell>
          <cell r="X502">
            <v>0</v>
          </cell>
        </row>
        <row r="503">
          <cell r="C503" t="str">
            <v>спортивно-оздоровительные мероприятия</v>
          </cell>
          <cell r="D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>
            <v>0</v>
          </cell>
          <cell r="W503">
            <v>0</v>
          </cell>
          <cell r="X503">
            <v>0</v>
          </cell>
        </row>
        <row r="504">
          <cell r="C504" t="str">
            <v>расходы на культурно-массовые мероприятия, корпоративные вечера и пр.</v>
          </cell>
          <cell r="D504">
            <v>0</v>
          </cell>
          <cell r="H504">
            <v>0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0</v>
          </cell>
          <cell r="V504">
            <v>0</v>
          </cell>
          <cell r="W504">
            <v>0</v>
          </cell>
          <cell r="X504">
            <v>0</v>
          </cell>
        </row>
        <row r="505">
          <cell r="C505" t="str">
            <v>Взносы в негосударственный ПФ</v>
          </cell>
          <cell r="D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0</v>
          </cell>
          <cell r="V505">
            <v>0</v>
          </cell>
          <cell r="W505">
            <v>0</v>
          </cell>
          <cell r="X505">
            <v>0</v>
          </cell>
        </row>
        <row r="506">
          <cell r="C506" t="str">
            <v>Аренда квартиры</v>
          </cell>
          <cell r="D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  <cell r="W506">
            <v>0</v>
          </cell>
          <cell r="X506">
            <v>0</v>
          </cell>
        </row>
        <row r="507">
          <cell r="C507" t="str">
            <v>Коммунальные платежи (квартира)</v>
          </cell>
          <cell r="D507">
            <v>0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0</v>
          </cell>
          <cell r="V507">
            <v>0</v>
          </cell>
          <cell r="W507">
            <v>0</v>
          </cell>
          <cell r="X507">
            <v>0</v>
          </cell>
        </row>
        <row r="508">
          <cell r="C508" t="str">
            <v>Прочие расходы (содержание персонала)</v>
          </cell>
          <cell r="D508">
            <v>0</v>
          </cell>
          <cell r="H508">
            <v>0</v>
          </cell>
          <cell r="I508">
            <v>0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</row>
        <row r="509">
          <cell r="C509" t="str">
            <v>Командировочные расходы</v>
          </cell>
          <cell r="D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0</v>
          </cell>
          <cell r="V509">
            <v>0</v>
          </cell>
          <cell r="W509">
            <v>0</v>
          </cell>
          <cell r="X509">
            <v>0</v>
          </cell>
        </row>
        <row r="510">
          <cell r="C510" t="str">
            <v>Представительские расходы</v>
          </cell>
          <cell r="D510">
            <v>0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</row>
        <row r="511">
          <cell r="C511" t="str">
            <v>расходы на текущее обучение</v>
          </cell>
          <cell r="D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  <cell r="W511">
            <v>0</v>
          </cell>
          <cell r="X511">
            <v>0</v>
          </cell>
        </row>
        <row r="512">
          <cell r="C512" t="str">
            <v>расходы на целевое обучение</v>
          </cell>
          <cell r="D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  <cell r="W512">
            <v>0</v>
          </cell>
          <cell r="X512">
            <v>0</v>
          </cell>
        </row>
        <row r="513">
          <cell r="C513" t="str">
            <v>Услуги рекрутинговых агентств и прочие расходы по подбору персонала</v>
          </cell>
          <cell r="D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0</v>
          </cell>
          <cell r="V513">
            <v>0</v>
          </cell>
          <cell r="W513">
            <v>0</v>
          </cell>
          <cell r="X513">
            <v>0</v>
          </cell>
        </row>
        <row r="514">
          <cell r="C514" t="str">
            <v>ремонт и обслуживание зданий и сооружений</v>
          </cell>
          <cell r="D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  <cell r="W514">
            <v>0</v>
          </cell>
          <cell r="X514">
            <v>0</v>
          </cell>
        </row>
        <row r="515">
          <cell r="C515" t="str">
            <v>ремонт мебели</v>
          </cell>
          <cell r="D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0</v>
          </cell>
          <cell r="V515">
            <v>0</v>
          </cell>
          <cell r="W515">
            <v>0</v>
          </cell>
          <cell r="X515">
            <v>0</v>
          </cell>
        </row>
        <row r="516">
          <cell r="C516" t="str">
            <v>ремонт бытовой техники</v>
          </cell>
          <cell r="D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0</v>
          </cell>
          <cell r="V516">
            <v>0</v>
          </cell>
          <cell r="W516">
            <v>0</v>
          </cell>
          <cell r="X516">
            <v>0</v>
          </cell>
        </row>
        <row r="517">
          <cell r="C517" t="str">
            <v>запчасти и материалы</v>
          </cell>
          <cell r="D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</row>
        <row r="518">
          <cell r="C518" t="str">
            <v>оформление и обустройство офисов</v>
          </cell>
          <cell r="D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0</v>
          </cell>
          <cell r="W518">
            <v>0</v>
          </cell>
          <cell r="X518">
            <v>0</v>
          </cell>
        </row>
        <row r="519">
          <cell r="C519" t="str">
            <v>уборка офисов</v>
          </cell>
          <cell r="D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  <cell r="X519">
            <v>0</v>
          </cell>
        </row>
        <row r="520">
          <cell r="C520" t="str">
            <v>Услуги коммунального хозяйства</v>
          </cell>
          <cell r="D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</row>
        <row r="521">
          <cell r="C521" t="str">
            <v>канцелярские товары</v>
          </cell>
          <cell r="D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</row>
        <row r="522">
          <cell r="C522" t="str">
            <v>изготовление визиток (деловой полиграфии)</v>
          </cell>
          <cell r="D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</row>
        <row r="523">
          <cell r="C523" t="str">
            <v>хозтовары</v>
          </cell>
          <cell r="D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</row>
        <row r="524">
          <cell r="C524" t="str">
            <v>экономическая, правовая, справочная литература</v>
          </cell>
          <cell r="D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  <cell r="X524">
            <v>0</v>
          </cell>
        </row>
        <row r="525">
          <cell r="C525" t="str">
            <v>чистая вода</v>
          </cell>
          <cell r="D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  <cell r="Q525">
            <v>0</v>
          </cell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0</v>
          </cell>
          <cell r="W525">
            <v>0</v>
          </cell>
          <cell r="X525">
            <v>0</v>
          </cell>
        </row>
        <row r="526">
          <cell r="C526" t="str">
            <v>прочие расходы (содержание офиса)</v>
          </cell>
          <cell r="D526">
            <v>0</v>
          </cell>
          <cell r="H526">
            <v>0</v>
          </cell>
          <cell r="I526">
            <v>0</v>
          </cell>
          <cell r="J526">
            <v>0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  <cell r="X526">
            <v>0</v>
          </cell>
        </row>
        <row r="527">
          <cell r="C527" t="str">
            <v>Аренда офиса</v>
          </cell>
          <cell r="D527">
            <v>0</v>
          </cell>
          <cell r="H527">
            <v>0</v>
          </cell>
          <cell r="I527">
            <v>0</v>
          </cell>
          <cell r="J527">
            <v>0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R527">
            <v>0</v>
          </cell>
          <cell r="S527">
            <v>0</v>
          </cell>
          <cell r="T527">
            <v>0</v>
          </cell>
          <cell r="U527">
            <v>0</v>
          </cell>
          <cell r="V527">
            <v>0</v>
          </cell>
          <cell r="W527">
            <v>0</v>
          </cell>
          <cell r="X527">
            <v>0</v>
          </cell>
        </row>
        <row r="528">
          <cell r="C528" t="str">
            <v>Аренда автостоянки</v>
          </cell>
          <cell r="D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  <cell r="X528">
            <v>0</v>
          </cell>
        </row>
        <row r="529">
          <cell r="C529" t="str">
            <v>Прочие расходы (аренда зданий)</v>
          </cell>
          <cell r="D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0</v>
          </cell>
          <cell r="V529">
            <v>0</v>
          </cell>
          <cell r="W529">
            <v>0</v>
          </cell>
          <cell r="X529">
            <v>0</v>
          </cell>
        </row>
        <row r="530">
          <cell r="C530" t="str">
            <v>ГСМ</v>
          </cell>
          <cell r="D530">
            <v>0</v>
          </cell>
          <cell r="H530">
            <v>0</v>
          </cell>
          <cell r="I530">
            <v>0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  <cell r="X530">
            <v>0</v>
          </cell>
        </row>
        <row r="531">
          <cell r="C531" t="str">
            <v>услуги по ремонту и обслуживанию</v>
          </cell>
          <cell r="D531">
            <v>0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R531">
            <v>0</v>
          </cell>
          <cell r="S531">
            <v>0</v>
          </cell>
          <cell r="T531">
            <v>0</v>
          </cell>
          <cell r="U531">
            <v>0</v>
          </cell>
          <cell r="V531">
            <v>0</v>
          </cell>
          <cell r="W531">
            <v>0</v>
          </cell>
          <cell r="X531">
            <v>0</v>
          </cell>
        </row>
        <row r="532">
          <cell r="C532" t="str">
            <v>Аренда машин / проездные</v>
          </cell>
          <cell r="D532">
            <v>0</v>
          </cell>
          <cell r="H532">
            <v>0</v>
          </cell>
          <cell r="I532">
            <v>0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</row>
        <row r="533">
          <cell r="C533" t="str">
            <v>Прочие расходы на транспорт</v>
          </cell>
          <cell r="D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</row>
        <row r="534">
          <cell r="C534" t="str">
            <v>поддержка ПО</v>
          </cell>
          <cell r="D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0</v>
          </cell>
          <cell r="V534">
            <v>0</v>
          </cell>
          <cell r="W534">
            <v>0</v>
          </cell>
          <cell r="X534">
            <v>0</v>
          </cell>
        </row>
        <row r="535">
          <cell r="C535" t="str">
            <v>ремонт и сервисное обслуживание</v>
          </cell>
          <cell r="D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</row>
        <row r="536">
          <cell r="C536" t="str">
            <v>расходы на хостинг и аутсорсинг</v>
          </cell>
          <cell r="D536">
            <v>0</v>
          </cell>
          <cell r="H536">
            <v>0</v>
          </cell>
          <cell r="I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</row>
        <row r="537">
          <cell r="C537" t="str">
            <v>Запасные части и расходные материалы для оргтехники</v>
          </cell>
          <cell r="D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</row>
        <row r="538">
          <cell r="C538" t="str">
            <v>Прочие расходы на содержание офисной техники и IT</v>
          </cell>
          <cell r="D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R538">
            <v>0</v>
          </cell>
          <cell r="S538">
            <v>0</v>
          </cell>
          <cell r="T538">
            <v>0</v>
          </cell>
          <cell r="U538">
            <v>0</v>
          </cell>
          <cell r="V538">
            <v>0</v>
          </cell>
          <cell r="W538">
            <v>0</v>
          </cell>
          <cell r="X538">
            <v>0</v>
          </cell>
        </row>
        <row r="539">
          <cell r="C539" t="str">
            <v>Услуги мобильной связи</v>
          </cell>
          <cell r="D539">
            <v>0</v>
          </cell>
          <cell r="H539">
            <v>0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R539">
            <v>0</v>
          </cell>
          <cell r="S539">
            <v>0</v>
          </cell>
          <cell r="T539">
            <v>0</v>
          </cell>
          <cell r="U539">
            <v>0</v>
          </cell>
          <cell r="V539">
            <v>0</v>
          </cell>
          <cell r="W539">
            <v>0</v>
          </cell>
          <cell r="X539">
            <v>0</v>
          </cell>
        </row>
        <row r="540">
          <cell r="C540" t="str">
            <v>Услуги фиксированной связи</v>
          </cell>
          <cell r="D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</row>
        <row r="541">
          <cell r="C541" t="str">
            <v>Услуги Интернет</v>
          </cell>
          <cell r="D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</row>
        <row r="542">
          <cell r="C542" t="str">
            <v>Почтово-телеграфные и курьерские расходы</v>
          </cell>
          <cell r="D542">
            <v>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</row>
        <row r="543">
          <cell r="C543" t="str">
            <v>Подписка на периодические издания</v>
          </cell>
          <cell r="D543">
            <v>0</v>
          </cell>
          <cell r="H543">
            <v>0</v>
          </cell>
          <cell r="I543">
            <v>0</v>
          </cell>
          <cell r="J543">
            <v>0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  <cell r="Q543">
            <v>0</v>
          </cell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  <cell r="X543">
            <v>0</v>
          </cell>
        </row>
        <row r="544">
          <cell r="C544" t="str">
            <v>Прочие услуги связи</v>
          </cell>
          <cell r="D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</row>
        <row r="545">
          <cell r="C545" t="str">
            <v>Аренда каналов связи</v>
          </cell>
          <cell r="D545">
            <v>0</v>
          </cell>
          <cell r="H545">
            <v>0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</row>
        <row r="546">
          <cell r="C546" t="str">
            <v>Услуги по охране объектов и персонала</v>
          </cell>
          <cell r="D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</row>
        <row r="547">
          <cell r="C547" t="str">
            <v>Информационная безопасность</v>
          </cell>
          <cell r="D547">
            <v>0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0</v>
          </cell>
          <cell r="W547">
            <v>0</v>
          </cell>
          <cell r="X547">
            <v>0</v>
          </cell>
        </row>
        <row r="548">
          <cell r="C548" t="str">
            <v>Прочие расходы (безопасность)</v>
          </cell>
          <cell r="D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</row>
        <row r="549">
          <cell r="C549" t="str">
            <v>Услуги внешнего аудита</v>
          </cell>
          <cell r="D549">
            <v>0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0</v>
          </cell>
          <cell r="Q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</row>
        <row r="550">
          <cell r="C550" t="str">
            <v>Юридические услуги</v>
          </cell>
          <cell r="D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0</v>
          </cell>
          <cell r="W550">
            <v>0</v>
          </cell>
          <cell r="X550">
            <v>0</v>
          </cell>
        </row>
        <row r="551">
          <cell r="C551" t="str">
            <v>Услуги регистраторов, нотариальные услуги</v>
          </cell>
          <cell r="D551">
            <v>0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V551">
            <v>0</v>
          </cell>
          <cell r="W551">
            <v>0</v>
          </cell>
          <cell r="X551">
            <v>0</v>
          </cell>
        </row>
        <row r="552">
          <cell r="C552" t="str">
            <v>Консультационно-информационные услуги</v>
          </cell>
          <cell r="D552" t="str">
            <v>Завод</v>
          </cell>
          <cell r="H552">
            <v>6157830</v>
          </cell>
          <cell r="I552">
            <v>0</v>
          </cell>
          <cell r="J552">
            <v>0</v>
          </cell>
          <cell r="K552">
            <v>6157830</v>
          </cell>
          <cell r="L552">
            <v>0</v>
          </cell>
          <cell r="M552">
            <v>0</v>
          </cell>
          <cell r="N552">
            <v>1084015.1419999998</v>
          </cell>
          <cell r="O552">
            <v>3994951.4779999997</v>
          </cell>
          <cell r="P552">
            <v>3458598.1247999999</v>
          </cell>
          <cell r="Q552">
            <v>1231566</v>
          </cell>
          <cell r="R552">
            <v>5696426.3999999994</v>
          </cell>
          <cell r="S552">
            <v>0</v>
          </cell>
          <cell r="T552">
            <v>0</v>
          </cell>
          <cell r="U552">
            <v>0</v>
          </cell>
          <cell r="V552">
            <v>0</v>
          </cell>
          <cell r="W552">
            <v>0</v>
          </cell>
          <cell r="X552">
            <v>15465557.1448</v>
          </cell>
        </row>
        <row r="553">
          <cell r="C553" t="str">
            <v>Комиссии банков</v>
          </cell>
          <cell r="D553">
            <v>0</v>
          </cell>
          <cell r="H553">
            <v>0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R553">
            <v>0</v>
          </cell>
          <cell r="S553">
            <v>0</v>
          </cell>
          <cell r="T553">
            <v>0</v>
          </cell>
          <cell r="U553">
            <v>0</v>
          </cell>
          <cell r="V553">
            <v>0</v>
          </cell>
          <cell r="W553">
            <v>0</v>
          </cell>
          <cell r="X553">
            <v>0</v>
          </cell>
        </row>
        <row r="554">
          <cell r="C554" t="str">
            <v>Услуги налоговых консультантов</v>
          </cell>
          <cell r="D554">
            <v>0</v>
          </cell>
          <cell r="H554">
            <v>0</v>
          </cell>
          <cell r="I554">
            <v>0</v>
          </cell>
          <cell r="J554">
            <v>0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R554">
            <v>0</v>
          </cell>
          <cell r="S554">
            <v>0</v>
          </cell>
          <cell r="T554">
            <v>0</v>
          </cell>
          <cell r="U554">
            <v>0</v>
          </cell>
          <cell r="V554">
            <v>0</v>
          </cell>
          <cell r="W554">
            <v>0</v>
          </cell>
          <cell r="X554">
            <v>0</v>
          </cell>
        </row>
        <row r="555">
          <cell r="C555" t="str">
            <v>Налоги</v>
          </cell>
          <cell r="D555">
            <v>0</v>
          </cell>
          <cell r="H555">
            <v>0</v>
          </cell>
          <cell r="I555">
            <v>0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R555">
            <v>0</v>
          </cell>
          <cell r="S555">
            <v>0</v>
          </cell>
          <cell r="T555">
            <v>0</v>
          </cell>
          <cell r="U555">
            <v>0</v>
          </cell>
          <cell r="V555">
            <v>0</v>
          </cell>
          <cell r="W555">
            <v>0</v>
          </cell>
          <cell r="X555">
            <v>0</v>
          </cell>
        </row>
        <row r="556">
          <cell r="C556" t="str">
            <v>Штрафы и пени по налогам и сборам</v>
          </cell>
          <cell r="D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V556">
            <v>0</v>
          </cell>
          <cell r="W556">
            <v>0</v>
          </cell>
          <cell r="X556">
            <v>0</v>
          </cell>
        </row>
        <row r="557">
          <cell r="C557" t="str">
            <v>Бухгалтерские услуги</v>
          </cell>
          <cell r="D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0</v>
          </cell>
          <cell r="V557">
            <v>0</v>
          </cell>
          <cell r="W557">
            <v>0</v>
          </cell>
          <cell r="X557">
            <v>0</v>
          </cell>
        </row>
        <row r="558">
          <cell r="C558" t="str">
            <v>Прочие расходы (проф. услуги)</v>
          </cell>
          <cell r="D558">
            <v>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  <cell r="V558">
            <v>0</v>
          </cell>
          <cell r="W558">
            <v>0</v>
          </cell>
          <cell r="X558">
            <v>0</v>
          </cell>
        </row>
        <row r="559">
          <cell r="C559" t="str">
            <v>на корпоративные медиа (реклама)</v>
          </cell>
          <cell r="D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V559">
            <v>0</v>
          </cell>
          <cell r="W559">
            <v>0</v>
          </cell>
          <cell r="X559">
            <v>0</v>
          </cell>
        </row>
        <row r="560">
          <cell r="C560" t="str">
            <v>на корпоративные презентации (реклама)</v>
          </cell>
          <cell r="D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0</v>
          </cell>
          <cell r="V560">
            <v>0</v>
          </cell>
          <cell r="W560">
            <v>0</v>
          </cell>
          <cell r="X560">
            <v>0</v>
          </cell>
        </row>
        <row r="561">
          <cell r="C561" t="str">
            <v>на федеральные и региональные СМИ (реклама)</v>
          </cell>
          <cell r="D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  <cell r="W561">
            <v>0</v>
          </cell>
          <cell r="X561">
            <v>0</v>
          </cell>
        </row>
        <row r="562">
          <cell r="C562" t="str">
            <v>прочие (реклама)</v>
          </cell>
          <cell r="D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  <cell r="W562">
            <v>0</v>
          </cell>
          <cell r="X562">
            <v>0</v>
          </cell>
        </row>
        <row r="563">
          <cell r="C563" t="str">
            <v>внутренние коммуникации (корп. мероприятия)</v>
          </cell>
          <cell r="D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V563">
            <v>0</v>
          </cell>
          <cell r="W563">
            <v>0</v>
          </cell>
          <cell r="X563">
            <v>0</v>
          </cell>
        </row>
        <row r="564">
          <cell r="C564" t="str">
            <v>проведение Стратегической сессии и семинаров (корп. мероприятия)</v>
          </cell>
          <cell r="D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0</v>
          </cell>
          <cell r="X564">
            <v>0</v>
          </cell>
        </row>
        <row r="565">
          <cell r="C565" t="str">
            <v>участие в общественно-экономических мероприятиях (соц. проекты)</v>
          </cell>
          <cell r="D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</row>
        <row r="566">
          <cell r="C566" t="str">
            <v>поддержка некоммерческих и неправительственных организаций и объединений (соц. проекты)</v>
          </cell>
          <cell r="D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0</v>
          </cell>
          <cell r="V566">
            <v>0</v>
          </cell>
          <cell r="W566">
            <v>0</v>
          </cell>
          <cell r="X566">
            <v>0</v>
          </cell>
        </row>
        <row r="567">
          <cell r="C567" t="str">
            <v>Прочие расходы (связи с общественностью)</v>
          </cell>
          <cell r="D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  <cell r="W567">
            <v>0</v>
          </cell>
          <cell r="X567">
            <v>0</v>
          </cell>
        </row>
        <row r="568">
          <cell r="C568" t="str">
            <v>Ремонт офисных зданий и сооружений</v>
          </cell>
          <cell r="D568">
            <v>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R568">
            <v>0</v>
          </cell>
          <cell r="S568">
            <v>0</v>
          </cell>
          <cell r="T568">
            <v>0</v>
          </cell>
          <cell r="U568">
            <v>0</v>
          </cell>
          <cell r="V568">
            <v>0</v>
          </cell>
          <cell r="W568">
            <v>0</v>
          </cell>
          <cell r="X568">
            <v>0</v>
          </cell>
        </row>
        <row r="569">
          <cell r="C569" t="str">
            <v>Покупка автотранспорта</v>
          </cell>
          <cell r="D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</row>
        <row r="570">
          <cell r="C570" t="str">
            <v>мебель</v>
          </cell>
          <cell r="D570">
            <v>0</v>
          </cell>
          <cell r="H570">
            <v>0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</row>
        <row r="571">
          <cell r="C571" t="str">
            <v>компьютерная техника</v>
          </cell>
          <cell r="D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</row>
        <row r="572">
          <cell r="C572" t="str">
            <v>средства связи, бытовая техника</v>
          </cell>
          <cell r="D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</row>
        <row r="573">
          <cell r="C573" t="str">
            <v>серверное и сетевое оборудование</v>
          </cell>
          <cell r="D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</row>
        <row r="574">
          <cell r="C574" t="str">
            <v>Программное обеспечение</v>
          </cell>
          <cell r="D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</row>
        <row r="575">
          <cell r="C575" t="str">
            <v>Прочие расходы (инвестиции АУР)</v>
          </cell>
          <cell r="D575">
            <v>0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</row>
        <row r="576">
          <cell r="C576" t="str">
            <v>Доходы от проектов "под ключ"</v>
          </cell>
          <cell r="D576">
            <v>0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  <cell r="X576">
            <v>0</v>
          </cell>
        </row>
        <row r="577">
          <cell r="C577" t="str">
            <v>Доходы от продажи основных средств</v>
          </cell>
          <cell r="D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0</v>
          </cell>
          <cell r="V577">
            <v>0</v>
          </cell>
          <cell r="W577">
            <v>0</v>
          </cell>
          <cell r="X577">
            <v>0</v>
          </cell>
        </row>
        <row r="578">
          <cell r="C578" t="str">
            <v>Поступления от реализации Бизнесов/Проектов</v>
          </cell>
          <cell r="D578">
            <v>0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</row>
        <row r="579">
          <cell r="C579" t="str">
            <v>Поступления от займов выданных (сторонние контрагенты и прочие акционеры, кроме РМАГ)</v>
          </cell>
          <cell r="D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  <cell r="W579">
            <v>0</v>
          </cell>
          <cell r="X579">
            <v>0</v>
          </cell>
        </row>
        <row r="580">
          <cell r="C580" t="str">
            <v>Поступления от займов выданных (Бизнесы/Проекты/ДЗО)</v>
          </cell>
          <cell r="D580">
            <v>0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0</v>
          </cell>
          <cell r="V580">
            <v>0</v>
          </cell>
          <cell r="W580">
            <v>0</v>
          </cell>
          <cell r="X580">
            <v>0</v>
          </cell>
        </row>
        <row r="581">
          <cell r="C581" t="str">
            <v>Прочие поступления по инвестиционной деятельности</v>
          </cell>
          <cell r="D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  <cell r="W581">
            <v>0</v>
          </cell>
          <cell r="X581">
            <v>0</v>
          </cell>
        </row>
        <row r="582">
          <cell r="C582" t="str">
            <v>Оборудование Oerlikon</v>
          </cell>
          <cell r="D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0</v>
          </cell>
          <cell r="V582">
            <v>0</v>
          </cell>
          <cell r="W582">
            <v>0</v>
          </cell>
          <cell r="X582">
            <v>0</v>
          </cell>
        </row>
        <row r="583">
          <cell r="C583" t="str">
            <v>Оборудование Oerlikon. Расходы на БГ</v>
          </cell>
          <cell r="D583">
            <v>0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  <cell r="V583">
            <v>0</v>
          </cell>
          <cell r="W583">
            <v>0</v>
          </cell>
          <cell r="X583">
            <v>0</v>
          </cell>
        </row>
        <row r="584">
          <cell r="C584" t="str">
            <v>Таможенное оформление</v>
          </cell>
          <cell r="D584">
            <v>0</v>
          </cell>
          <cell r="H584">
            <v>0</v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</row>
        <row r="585">
          <cell r="C585" t="str">
            <v>Вспомогательное оборудование</v>
          </cell>
          <cell r="D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</row>
        <row r="586">
          <cell r="C586" t="str">
            <v>Генеральный подряд</v>
          </cell>
          <cell r="D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  <cell r="V586">
            <v>0</v>
          </cell>
          <cell r="W586">
            <v>0</v>
          </cell>
          <cell r="X586">
            <v>0</v>
          </cell>
        </row>
        <row r="587">
          <cell r="C587" t="str">
            <v>Технический надзор</v>
          </cell>
          <cell r="D587">
            <v>0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R587">
            <v>0</v>
          </cell>
          <cell r="S587">
            <v>0</v>
          </cell>
          <cell r="T587">
            <v>0</v>
          </cell>
          <cell r="U587">
            <v>0</v>
          </cell>
          <cell r="V587">
            <v>0</v>
          </cell>
          <cell r="W587">
            <v>0</v>
          </cell>
          <cell r="X587">
            <v>0</v>
          </cell>
        </row>
        <row r="588">
          <cell r="C588" t="str">
            <v>СМР + проектирование + аренда (покупка) земли</v>
          </cell>
          <cell r="D588">
            <v>0</v>
          </cell>
          <cell r="H588">
            <v>0</v>
          </cell>
          <cell r="I588">
            <v>0</v>
          </cell>
          <cell r="J588">
            <v>0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R588">
            <v>0</v>
          </cell>
          <cell r="S588">
            <v>0</v>
          </cell>
          <cell r="T588">
            <v>0</v>
          </cell>
          <cell r="U588">
            <v>0</v>
          </cell>
          <cell r="V588">
            <v>0</v>
          </cell>
          <cell r="W588">
            <v>0</v>
          </cell>
          <cell r="X588">
            <v>0</v>
          </cell>
        </row>
        <row r="589">
          <cell r="C589" t="str">
            <v>Вложения в проекты "под ключ"</v>
          </cell>
          <cell r="D589">
            <v>0</v>
          </cell>
          <cell r="H589">
            <v>0</v>
          </cell>
          <cell r="I589">
            <v>0</v>
          </cell>
          <cell r="J589">
            <v>0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0</v>
          </cell>
          <cell r="X589">
            <v>0</v>
          </cell>
        </row>
        <row r="590">
          <cell r="C590" t="str">
            <v>Прочие инвестиции в основные средства</v>
          </cell>
          <cell r="D590">
            <v>0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0</v>
          </cell>
          <cell r="X590">
            <v>0</v>
          </cell>
        </row>
        <row r="591">
          <cell r="C591" t="str">
            <v>Инвестиции в бизнесы/проекты/ДЗО</v>
          </cell>
          <cell r="D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</row>
        <row r="592">
          <cell r="C592" t="str">
            <v>Выплаты по займам выданным (сторонние контрагенты и прочие акционеры, кроме РМАГ)</v>
          </cell>
          <cell r="D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  <cell r="X592">
            <v>0</v>
          </cell>
        </row>
        <row r="593">
          <cell r="C593" t="str">
            <v>Выплаты по займам выданным (Бизнесы/Проекты/ДЗО)</v>
          </cell>
          <cell r="D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  <cell r="X593">
            <v>0</v>
          </cell>
        </row>
        <row r="594">
          <cell r="C594" t="str">
            <v>Вложение в уставный капитал НТЦ</v>
          </cell>
          <cell r="D594">
            <v>0</v>
          </cell>
          <cell r="H594">
            <v>0</v>
          </cell>
          <cell r="I594">
            <v>0</v>
          </cell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  <cell r="X594">
            <v>0</v>
          </cell>
        </row>
        <row r="595">
          <cell r="C595" t="str">
            <v>Расходы на НИР и НИОКР НТЦ</v>
          </cell>
          <cell r="D595">
            <v>0</v>
          </cell>
          <cell r="H595">
            <v>0</v>
          </cell>
          <cell r="I595">
            <v>0</v>
          </cell>
          <cell r="J595">
            <v>0</v>
          </cell>
          <cell r="K595">
            <v>0</v>
          </cell>
          <cell r="L595">
            <v>0</v>
          </cell>
          <cell r="M595">
            <v>0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  <cell r="X595">
            <v>0</v>
          </cell>
        </row>
        <row r="596">
          <cell r="C596" t="str">
            <v>Акционерное финансирование от РМАГ</v>
          </cell>
          <cell r="D596">
            <v>0</v>
          </cell>
          <cell r="H596">
            <v>0</v>
          </cell>
          <cell r="I596">
            <v>0</v>
          </cell>
          <cell r="J596">
            <v>0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  <cell r="X596">
            <v>0</v>
          </cell>
        </row>
        <row r="597">
          <cell r="C597" t="str">
            <v>Акционерное финансирование от Меткомбанка</v>
          </cell>
          <cell r="D597">
            <v>0</v>
          </cell>
          <cell r="H597">
            <v>0</v>
          </cell>
          <cell r="I597">
            <v>0</v>
          </cell>
          <cell r="J597">
            <v>0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  <cell r="X597">
            <v>0</v>
          </cell>
        </row>
        <row r="598">
          <cell r="C598" t="str">
            <v>Акционерное финансирование от 3-х лиц по указанию РМАГ</v>
          </cell>
          <cell r="D598">
            <v>0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</row>
        <row r="599">
          <cell r="C599" t="str">
            <v>Акционерное финансирование от прочих акционеров</v>
          </cell>
          <cell r="D599">
            <v>0</v>
          </cell>
          <cell r="H599">
            <v>0</v>
          </cell>
          <cell r="I599">
            <v>0</v>
          </cell>
          <cell r="J599">
            <v>0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  <cell r="X599">
            <v>0</v>
          </cell>
        </row>
        <row r="600">
          <cell r="C600" t="str">
            <v>Привлечение банковских кредитов</v>
          </cell>
          <cell r="D600">
            <v>0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</row>
        <row r="601">
          <cell r="C601" t="str">
            <v>Поступления от займов полученных (сторонние контрагенты и прочие акционеры, кроме РМАГ)</v>
          </cell>
          <cell r="D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</row>
        <row r="602">
          <cell r="C602" t="str">
            <v>Поступления от займов полученных (Бизнесы/Проекты/ДЗО)</v>
          </cell>
          <cell r="D602">
            <v>0</v>
          </cell>
          <cell r="H602">
            <v>0</v>
          </cell>
          <cell r="I602">
            <v>0</v>
          </cell>
          <cell r="J602">
            <v>0</v>
          </cell>
          <cell r="K602">
            <v>0</v>
          </cell>
          <cell r="L602">
            <v>0</v>
          </cell>
          <cell r="M602">
            <v>0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  <cell r="W602">
            <v>0</v>
          </cell>
          <cell r="X602">
            <v>0</v>
          </cell>
        </row>
        <row r="603">
          <cell r="C603" t="str">
            <v>Поступления от ценных бумаг</v>
          </cell>
          <cell r="D603">
            <v>0</v>
          </cell>
          <cell r="H603">
            <v>0</v>
          </cell>
          <cell r="I603">
            <v>0</v>
          </cell>
          <cell r="J603">
            <v>0</v>
          </cell>
          <cell r="K603">
            <v>0</v>
          </cell>
          <cell r="L603">
            <v>0</v>
          </cell>
          <cell r="M603">
            <v>0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</row>
        <row r="604">
          <cell r="C604" t="str">
            <v>Прочие поступления по финансовой деятельности</v>
          </cell>
          <cell r="D604">
            <v>0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  <cell r="W604">
            <v>0</v>
          </cell>
          <cell r="X604">
            <v>0</v>
          </cell>
        </row>
        <row r="605">
          <cell r="C605" t="str">
            <v>Выплата дивидендов в РМАГ</v>
          </cell>
          <cell r="D605">
            <v>0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</row>
        <row r="606">
          <cell r="C606" t="str">
            <v>Выплата дивидендов в Меткомбанк</v>
          </cell>
          <cell r="D606">
            <v>0</v>
          </cell>
          <cell r="H606">
            <v>0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</row>
        <row r="607">
          <cell r="C607" t="str">
            <v>Выплата дивидендов на 3-х лиц по указанию РМАГ</v>
          </cell>
          <cell r="D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</row>
        <row r="608">
          <cell r="C608" t="str">
            <v>Выплата дивидендов прочим акционерам</v>
          </cell>
          <cell r="D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</row>
        <row r="609">
          <cell r="C609" t="str">
            <v>Погашение банковских кредитов</v>
          </cell>
          <cell r="D609">
            <v>0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</row>
        <row r="610">
          <cell r="C610" t="str">
            <v>Выплаты по займам полученным (сторонние контрагенты и прочие акционеры, кроме РМАГ)</v>
          </cell>
          <cell r="D610">
            <v>0</v>
          </cell>
          <cell r="H610">
            <v>0</v>
          </cell>
          <cell r="I610">
            <v>0</v>
          </cell>
          <cell r="J610">
            <v>0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</row>
        <row r="611">
          <cell r="C611" t="str">
            <v>Выплаты по займам полученным (Бизнесы/Проекты/ДЗО)</v>
          </cell>
          <cell r="D611">
            <v>0</v>
          </cell>
          <cell r="H611">
            <v>0</v>
          </cell>
          <cell r="I611">
            <v>0</v>
          </cell>
          <cell r="J611">
            <v>0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  <cell r="X611">
            <v>0</v>
          </cell>
        </row>
        <row r="612">
          <cell r="C612" t="str">
            <v>Выплаты по ценным бумагам</v>
          </cell>
          <cell r="D612">
            <v>0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</row>
        <row r="613">
          <cell r="C613" t="str">
            <v>Прочие расходы по финансовой деятельности</v>
          </cell>
          <cell r="D613">
            <v>0</v>
          </cell>
          <cell r="H613">
            <v>0</v>
          </cell>
          <cell r="I613">
            <v>0</v>
          </cell>
          <cell r="J613">
            <v>0</v>
          </cell>
          <cell r="K613">
            <v>0</v>
          </cell>
          <cell r="L613">
            <v>0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</row>
        <row r="614">
          <cell r="C614" t="str">
            <v>Курсовые разницы</v>
          </cell>
          <cell r="D614">
            <v>0</v>
          </cell>
          <cell r="H614">
            <v>0</v>
          </cell>
          <cell r="I614">
            <v>0</v>
          </cell>
          <cell r="J614">
            <v>0</v>
          </cell>
          <cell r="K614">
            <v>0</v>
          </cell>
          <cell r="L614">
            <v>0</v>
          </cell>
          <cell r="M614">
            <v>0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  <cell r="W614">
            <v>0</v>
          </cell>
          <cell r="X614">
            <v>0</v>
          </cell>
        </row>
        <row r="615">
          <cell r="C615" t="str">
            <v>Транзитные поступления от РМАГ</v>
          </cell>
          <cell r="D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V615">
            <v>0</v>
          </cell>
          <cell r="W615">
            <v>0</v>
          </cell>
          <cell r="X615">
            <v>0</v>
          </cell>
        </row>
        <row r="616">
          <cell r="C616" t="str">
            <v>Транзитные поступления от Меткомбанка</v>
          </cell>
          <cell r="D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</row>
        <row r="617">
          <cell r="C617" t="str">
            <v>Транзитные поступления от 3-х лиц по указанию РМАГ</v>
          </cell>
          <cell r="D617">
            <v>0</v>
          </cell>
          <cell r="H617">
            <v>0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>
            <v>0</v>
          </cell>
          <cell r="X617">
            <v>0</v>
          </cell>
        </row>
        <row r="618">
          <cell r="C618" t="str">
            <v>Транзитные поступления от Бизнесов/Проектов/ДЗО</v>
          </cell>
          <cell r="D618">
            <v>0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</row>
        <row r="619">
          <cell r="C619" t="str">
            <v>Транзитные выбытия в РМАГ</v>
          </cell>
          <cell r="D619">
            <v>0</v>
          </cell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  <cell r="X619">
            <v>0</v>
          </cell>
        </row>
        <row r="620">
          <cell r="C620" t="str">
            <v>Транзитные выбытия в Меткомбанк</v>
          </cell>
          <cell r="D620">
            <v>0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0</v>
          </cell>
          <cell r="V620">
            <v>0</v>
          </cell>
          <cell r="W620">
            <v>0</v>
          </cell>
          <cell r="X620">
            <v>0</v>
          </cell>
        </row>
        <row r="621">
          <cell r="C621" t="str">
            <v>Транзитные выбытия на 3-х лиц по указанию РМАГ</v>
          </cell>
          <cell r="D621">
            <v>0</v>
          </cell>
          <cell r="H621">
            <v>0</v>
          </cell>
          <cell r="I621">
            <v>0</v>
          </cell>
          <cell r="J621">
            <v>0</v>
          </cell>
          <cell r="K621">
            <v>0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</row>
        <row r="622">
          <cell r="C622" t="str">
            <v>Транзитные выбытия в Бизнесы/Проекты/ДЗО</v>
          </cell>
          <cell r="D622">
            <v>0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R622">
            <v>0</v>
          </cell>
          <cell r="S622">
            <v>0</v>
          </cell>
          <cell r="T622">
            <v>0</v>
          </cell>
          <cell r="U622">
            <v>0</v>
          </cell>
          <cell r="V622">
            <v>0</v>
          </cell>
          <cell r="W622">
            <v>0</v>
          </cell>
          <cell r="X622">
            <v>0</v>
          </cell>
        </row>
        <row r="623">
          <cell r="C623" t="str">
            <v>Чистое изменение денежных средств</v>
          </cell>
          <cell r="D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  <cell r="W623">
            <v>0</v>
          </cell>
          <cell r="X623">
            <v>0</v>
          </cell>
        </row>
        <row r="624">
          <cell r="C624" t="str">
            <v>Денежные средства на начало периода</v>
          </cell>
          <cell r="D624">
            <v>0</v>
          </cell>
          <cell r="H624">
            <v>0</v>
          </cell>
          <cell r="I624">
            <v>0</v>
          </cell>
          <cell r="J624">
            <v>0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R624">
            <v>0</v>
          </cell>
          <cell r="S624">
            <v>0</v>
          </cell>
          <cell r="T624">
            <v>0</v>
          </cell>
          <cell r="U624">
            <v>0</v>
          </cell>
          <cell r="V624">
            <v>0</v>
          </cell>
          <cell r="W624">
            <v>0</v>
          </cell>
          <cell r="X624">
            <v>0</v>
          </cell>
        </row>
        <row r="625">
          <cell r="C625" t="str">
            <v>Денежные средства на конец периода</v>
          </cell>
          <cell r="D625">
            <v>0</v>
          </cell>
          <cell r="H625">
            <v>0</v>
          </cell>
          <cell r="I625">
            <v>0</v>
          </cell>
          <cell r="J625">
            <v>0</v>
          </cell>
          <cell r="K625">
            <v>0</v>
          </cell>
          <cell r="L625">
            <v>0</v>
          </cell>
          <cell r="M625">
            <v>0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R625">
            <v>0</v>
          </cell>
          <cell r="S625">
            <v>0</v>
          </cell>
          <cell r="T625">
            <v>0</v>
          </cell>
          <cell r="U625">
            <v>0</v>
          </cell>
          <cell r="V625">
            <v>0</v>
          </cell>
          <cell r="W625">
            <v>0</v>
          </cell>
          <cell r="X625">
            <v>0</v>
          </cell>
        </row>
        <row r="626">
          <cell r="C626" t="str">
            <v>Покупка валюты</v>
          </cell>
          <cell r="D626">
            <v>0</v>
          </cell>
          <cell r="H626">
            <v>0</v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  <cell r="M626">
            <v>0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0</v>
          </cell>
          <cell r="V626">
            <v>0</v>
          </cell>
          <cell r="W626">
            <v>0</v>
          </cell>
          <cell r="X626">
            <v>0</v>
          </cell>
        </row>
        <row r="627">
          <cell r="C627" t="str">
            <v>Перевод собственных средств</v>
          </cell>
          <cell r="D627">
            <v>0</v>
          </cell>
          <cell r="H627">
            <v>0</v>
          </cell>
          <cell r="I627">
            <v>0</v>
          </cell>
          <cell r="J627">
            <v>0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R627">
            <v>0</v>
          </cell>
          <cell r="S627">
            <v>0</v>
          </cell>
          <cell r="T627">
            <v>0</v>
          </cell>
          <cell r="U627">
            <v>0</v>
          </cell>
          <cell r="V627">
            <v>0</v>
          </cell>
          <cell r="W627">
            <v>0</v>
          </cell>
          <cell r="X627">
            <v>0</v>
          </cell>
        </row>
        <row r="628">
          <cell r="D628" t="str">
            <v>Завод</v>
          </cell>
          <cell r="H628">
            <v>-1996475.3199999998</v>
          </cell>
          <cell r="I628">
            <v>-623031</v>
          </cell>
          <cell r="J628">
            <v>-5348612.1500000004</v>
          </cell>
          <cell r="K628">
            <v>-7968118.4700000007</v>
          </cell>
          <cell r="L628">
            <v>-1481352</v>
          </cell>
          <cell r="M628">
            <v>-2409873.09</v>
          </cell>
          <cell r="N628">
            <v>-3770862.09</v>
          </cell>
          <cell r="O628">
            <v>-1890946.55</v>
          </cell>
          <cell r="P628">
            <v>-1482703</v>
          </cell>
          <cell r="Q628">
            <v>-3711195.5</v>
          </cell>
          <cell r="R628">
            <v>-40379955.729999997</v>
          </cell>
          <cell r="S628">
            <v>-2290000</v>
          </cell>
          <cell r="T628">
            <v>-880000</v>
          </cell>
          <cell r="U628">
            <v>-157691000</v>
          </cell>
          <cell r="V628">
            <v>-1820000</v>
          </cell>
          <cell r="W628">
            <v>-820000</v>
          </cell>
          <cell r="X628">
            <v>-218627887.95999998</v>
          </cell>
        </row>
        <row r="629">
          <cell r="C629" t="str">
            <v>Доходы от продажи собственных модулей</v>
          </cell>
          <cell r="D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0</v>
          </cell>
          <cell r="V629">
            <v>0</v>
          </cell>
          <cell r="W629">
            <v>0</v>
          </cell>
          <cell r="X629">
            <v>0</v>
          </cell>
        </row>
        <row r="630">
          <cell r="C630" t="str">
            <v>НИР и НИОКР НТЦ - Хевел</v>
          </cell>
          <cell r="D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</row>
        <row r="631">
          <cell r="C631" t="str">
            <v>Генеральный подряд ИЭС - Хевел</v>
          </cell>
          <cell r="D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</row>
        <row r="632">
          <cell r="C632" t="str">
            <v>Поступления от Бизнесов/Проектов</v>
          </cell>
          <cell r="D632">
            <v>0</v>
          </cell>
          <cell r="H632">
            <v>0</v>
          </cell>
          <cell r="I632">
            <v>0</v>
          </cell>
          <cell r="J632">
            <v>0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0</v>
          </cell>
          <cell r="V632">
            <v>0</v>
          </cell>
          <cell r="W632">
            <v>0</v>
          </cell>
          <cell r="X632">
            <v>0</v>
          </cell>
        </row>
        <row r="633">
          <cell r="C633" t="str">
            <v>Проценты по банковским депозитам</v>
          </cell>
          <cell r="D633">
            <v>0</v>
          </cell>
          <cell r="H633">
            <v>0</v>
          </cell>
          <cell r="I633">
            <v>0</v>
          </cell>
          <cell r="J633">
            <v>0</v>
          </cell>
          <cell r="K633">
            <v>0</v>
          </cell>
          <cell r="L633">
            <v>0</v>
          </cell>
          <cell r="M633">
            <v>0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0</v>
          </cell>
          <cell r="V633">
            <v>0</v>
          </cell>
          <cell r="W633">
            <v>0</v>
          </cell>
          <cell r="X633">
            <v>0</v>
          </cell>
        </row>
        <row r="634">
          <cell r="C634" t="str">
            <v>Проценты по предоставленным кредитам/займам</v>
          </cell>
          <cell r="D634">
            <v>0</v>
          </cell>
          <cell r="H634">
            <v>0</v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  <cell r="W634">
            <v>0</v>
          </cell>
          <cell r="X634">
            <v>0</v>
          </cell>
        </row>
        <row r="635">
          <cell r="C635" t="str">
            <v>Доходы от продажи модулей</v>
          </cell>
          <cell r="D635">
            <v>0</v>
          </cell>
          <cell r="H635">
            <v>0</v>
          </cell>
          <cell r="I635">
            <v>0</v>
          </cell>
          <cell r="J635">
            <v>0</v>
          </cell>
          <cell r="K635">
            <v>0</v>
          </cell>
          <cell r="L635">
            <v>0</v>
          </cell>
          <cell r="M635">
            <v>0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  <cell r="T635">
            <v>0</v>
          </cell>
          <cell r="U635">
            <v>0</v>
          </cell>
          <cell r="V635">
            <v>0</v>
          </cell>
          <cell r="W635">
            <v>0</v>
          </cell>
          <cell r="X635">
            <v>0</v>
          </cell>
        </row>
        <row r="636">
          <cell r="C636" t="str">
            <v>Доходы от продажи коммерческих установок</v>
          </cell>
          <cell r="D636">
            <v>0</v>
          </cell>
          <cell r="H636">
            <v>0</v>
          </cell>
          <cell r="I636">
            <v>0</v>
          </cell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</row>
        <row r="637">
          <cell r="C637" t="str">
            <v>Оказание услуг технического исполнителя</v>
          </cell>
          <cell r="D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  <cell r="T637">
            <v>0</v>
          </cell>
          <cell r="U637">
            <v>0</v>
          </cell>
          <cell r="V637">
            <v>0</v>
          </cell>
          <cell r="W637">
            <v>0</v>
          </cell>
          <cell r="X637">
            <v>0</v>
          </cell>
        </row>
        <row r="638">
          <cell r="C638" t="str">
            <v>Прочие поступления</v>
          </cell>
          <cell r="D638">
            <v>0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R638">
            <v>0</v>
          </cell>
          <cell r="S638">
            <v>0</v>
          </cell>
          <cell r="T638">
            <v>0</v>
          </cell>
          <cell r="U638">
            <v>0</v>
          </cell>
          <cell r="V638">
            <v>0</v>
          </cell>
          <cell r="W638">
            <v>0</v>
          </cell>
          <cell r="X638">
            <v>0</v>
          </cell>
        </row>
        <row r="639">
          <cell r="C639" t="str">
            <v>Сырье и материалы</v>
          </cell>
          <cell r="D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R639">
            <v>0</v>
          </cell>
          <cell r="S639">
            <v>0</v>
          </cell>
          <cell r="T639">
            <v>0</v>
          </cell>
          <cell r="U639">
            <v>0</v>
          </cell>
          <cell r="V639">
            <v>0</v>
          </cell>
          <cell r="W639">
            <v>0</v>
          </cell>
          <cell r="X639">
            <v>0</v>
          </cell>
        </row>
        <row r="640">
          <cell r="C640" t="str">
            <v>ФОТ + ЕСН</v>
          </cell>
          <cell r="D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R640">
            <v>0</v>
          </cell>
          <cell r="S640">
            <v>0</v>
          </cell>
          <cell r="T640">
            <v>0</v>
          </cell>
          <cell r="U640">
            <v>0</v>
          </cell>
          <cell r="V640">
            <v>0</v>
          </cell>
          <cell r="W640">
            <v>0</v>
          </cell>
          <cell r="X640">
            <v>0</v>
          </cell>
        </row>
        <row r="641">
          <cell r="C641" t="str">
            <v>Электроэнергия</v>
          </cell>
          <cell r="D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  <cell r="T641">
            <v>0</v>
          </cell>
          <cell r="U641">
            <v>0</v>
          </cell>
          <cell r="V641">
            <v>0</v>
          </cell>
          <cell r="W641">
            <v>0</v>
          </cell>
          <cell r="X641">
            <v>0</v>
          </cell>
        </row>
        <row r="642">
          <cell r="C642" t="str">
            <v>Общепроизводственные</v>
          </cell>
          <cell r="D642" t="str">
            <v>Завод</v>
          </cell>
          <cell r="H642">
            <v>214052</v>
          </cell>
          <cell r="I642">
            <v>214052</v>
          </cell>
          <cell r="J642">
            <v>580292</v>
          </cell>
          <cell r="K642">
            <v>1008396</v>
          </cell>
          <cell r="L642">
            <v>214052</v>
          </cell>
          <cell r="M642">
            <v>214052</v>
          </cell>
          <cell r="N642">
            <v>379065</v>
          </cell>
          <cell r="O642">
            <v>0</v>
          </cell>
          <cell r="P642">
            <v>180950</v>
          </cell>
          <cell r="Q642">
            <v>320000</v>
          </cell>
          <cell r="R642">
            <v>1320000</v>
          </cell>
          <cell r="S642">
            <v>320000</v>
          </cell>
          <cell r="T642">
            <v>320000</v>
          </cell>
          <cell r="U642">
            <v>320000</v>
          </cell>
          <cell r="V642">
            <v>320000</v>
          </cell>
          <cell r="W642">
            <v>320000</v>
          </cell>
          <cell r="X642">
            <v>4228119</v>
          </cell>
        </row>
        <row r="643">
          <cell r="C643" t="str">
            <v>Прочие производственные расходы</v>
          </cell>
          <cell r="D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R643">
            <v>0</v>
          </cell>
          <cell r="S643">
            <v>0</v>
          </cell>
          <cell r="T643">
            <v>0</v>
          </cell>
          <cell r="U643">
            <v>0</v>
          </cell>
          <cell r="V643">
            <v>0</v>
          </cell>
          <cell r="W643">
            <v>0</v>
          </cell>
          <cell r="X643">
            <v>0</v>
          </cell>
        </row>
        <row r="644">
          <cell r="C644" t="str">
            <v>Операционные расходы по новым проектам</v>
          </cell>
          <cell r="D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0</v>
          </cell>
          <cell r="W644">
            <v>0</v>
          </cell>
          <cell r="X644">
            <v>0</v>
          </cell>
        </row>
        <row r="645">
          <cell r="C645" t="str">
            <v>Выплата процентов по полученным займам и кредитам</v>
          </cell>
          <cell r="D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</row>
        <row r="646">
          <cell r="C646" t="str">
            <v>Налоги и сборы, штрафы и пени</v>
          </cell>
          <cell r="D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  <cell r="L646">
            <v>0</v>
          </cell>
          <cell r="M646">
            <v>0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R646">
            <v>0</v>
          </cell>
          <cell r="S646">
            <v>0</v>
          </cell>
          <cell r="T646">
            <v>0</v>
          </cell>
          <cell r="U646">
            <v>0</v>
          </cell>
          <cell r="V646">
            <v>0</v>
          </cell>
          <cell r="W646">
            <v>0</v>
          </cell>
          <cell r="X646">
            <v>0</v>
          </cell>
        </row>
        <row r="647">
          <cell r="C647" t="str">
            <v>Возмещение НДС</v>
          </cell>
          <cell r="D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  <cell r="X647">
            <v>0</v>
          </cell>
        </row>
        <row r="648">
          <cell r="C648" t="str">
            <v>Расходы на закупку модулей</v>
          </cell>
          <cell r="D648">
            <v>0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M648">
            <v>0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R648">
            <v>0</v>
          </cell>
          <cell r="S648">
            <v>0</v>
          </cell>
          <cell r="T648">
            <v>0</v>
          </cell>
          <cell r="U648">
            <v>0</v>
          </cell>
          <cell r="V648">
            <v>0</v>
          </cell>
          <cell r="W648">
            <v>0</v>
          </cell>
          <cell r="X648">
            <v>0</v>
          </cell>
        </row>
        <row r="649">
          <cell r="C649" t="str">
            <v>Расходы на закупку и монтаж коммерческих установок</v>
          </cell>
          <cell r="D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  <cell r="W649">
            <v>0</v>
          </cell>
          <cell r="X649">
            <v>0</v>
          </cell>
        </row>
        <row r="650">
          <cell r="C650" t="str">
            <v>Прочие расходы</v>
          </cell>
          <cell r="D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R650">
            <v>0</v>
          </cell>
          <cell r="S650">
            <v>0</v>
          </cell>
          <cell r="T650">
            <v>0</v>
          </cell>
          <cell r="U650">
            <v>0</v>
          </cell>
          <cell r="V650">
            <v>0</v>
          </cell>
          <cell r="W650">
            <v>0</v>
          </cell>
          <cell r="X650">
            <v>0</v>
          </cell>
        </row>
        <row r="651">
          <cell r="C651" t="str">
            <v>Коммерческие расходы</v>
          </cell>
          <cell r="D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R651">
            <v>0</v>
          </cell>
          <cell r="S651">
            <v>0</v>
          </cell>
          <cell r="T651">
            <v>0</v>
          </cell>
          <cell r="U651">
            <v>0</v>
          </cell>
          <cell r="V651">
            <v>0</v>
          </cell>
          <cell r="W651">
            <v>0</v>
          </cell>
          <cell r="X651">
            <v>0</v>
          </cell>
        </row>
        <row r="652">
          <cell r="C652" t="str">
            <v>основная зарплата + подоходный налог</v>
          </cell>
          <cell r="D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0</v>
          </cell>
          <cell r="V652">
            <v>0</v>
          </cell>
          <cell r="W652">
            <v>0</v>
          </cell>
          <cell r="X652">
            <v>0</v>
          </cell>
        </row>
        <row r="653">
          <cell r="C653" t="str">
            <v>бонус + подоходный налог</v>
          </cell>
          <cell r="D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</row>
        <row r="654">
          <cell r="C654" t="str">
            <v>льготы, материальная помощь</v>
          </cell>
          <cell r="D654">
            <v>0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</row>
        <row r="655">
          <cell r="C655" t="str">
            <v>резерв (фонд оплаты труда)</v>
          </cell>
          <cell r="D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</row>
        <row r="656">
          <cell r="C656" t="str">
            <v>Социальные выплаты (ЕСН)</v>
          </cell>
          <cell r="D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</row>
        <row r="657">
          <cell r="C657" t="str">
            <v>Добровольное медицинское страхование</v>
          </cell>
          <cell r="D657">
            <v>0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</row>
        <row r="658">
          <cell r="C658" t="str">
            <v>Прочие виды страхования</v>
          </cell>
          <cell r="D658">
            <v>0</v>
          </cell>
          <cell r="H658">
            <v>0</v>
          </cell>
          <cell r="I658">
            <v>0</v>
          </cell>
          <cell r="J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0</v>
          </cell>
          <cell r="V658">
            <v>0</v>
          </cell>
          <cell r="W658">
            <v>0</v>
          </cell>
          <cell r="X658">
            <v>0</v>
          </cell>
        </row>
        <row r="659">
          <cell r="C659" t="str">
            <v>спортивно-оздоровительные мероприятия</v>
          </cell>
          <cell r="D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  <cell r="X659">
            <v>0</v>
          </cell>
        </row>
        <row r="660">
          <cell r="C660" t="str">
            <v>расходы на культурно-массовые мероприятия, корпоративные вечера и пр.</v>
          </cell>
          <cell r="D660">
            <v>0</v>
          </cell>
          <cell r="H660">
            <v>0</v>
          </cell>
          <cell r="I660">
            <v>0</v>
          </cell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</row>
        <row r="661">
          <cell r="C661" t="str">
            <v>Взносы в негосударственный ПФ</v>
          </cell>
          <cell r="D661">
            <v>0</v>
          </cell>
          <cell r="H661">
            <v>0</v>
          </cell>
          <cell r="I661">
            <v>0</v>
          </cell>
          <cell r="J661">
            <v>0</v>
          </cell>
          <cell r="K661">
            <v>0</v>
          </cell>
          <cell r="L661">
            <v>0</v>
          </cell>
          <cell r="M661">
            <v>0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R661">
            <v>0</v>
          </cell>
          <cell r="S661">
            <v>0</v>
          </cell>
          <cell r="T661">
            <v>0</v>
          </cell>
          <cell r="U661">
            <v>0</v>
          </cell>
          <cell r="V661">
            <v>0</v>
          </cell>
          <cell r="W661">
            <v>0</v>
          </cell>
          <cell r="X661">
            <v>0</v>
          </cell>
        </row>
        <row r="662">
          <cell r="C662" t="str">
            <v>Аренда квартиры</v>
          </cell>
          <cell r="D662">
            <v>0</v>
          </cell>
          <cell r="H662">
            <v>0</v>
          </cell>
          <cell r="I662">
            <v>0</v>
          </cell>
          <cell r="J662">
            <v>0</v>
          </cell>
          <cell r="K662">
            <v>0</v>
          </cell>
          <cell r="L662">
            <v>0</v>
          </cell>
          <cell r="M662">
            <v>0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R662">
            <v>0</v>
          </cell>
          <cell r="S662">
            <v>0</v>
          </cell>
          <cell r="T662">
            <v>0</v>
          </cell>
          <cell r="U662">
            <v>0</v>
          </cell>
          <cell r="V662">
            <v>0</v>
          </cell>
          <cell r="W662">
            <v>0</v>
          </cell>
          <cell r="X662">
            <v>0</v>
          </cell>
        </row>
        <row r="663">
          <cell r="C663" t="str">
            <v>Коммунальные платежи (квартира)</v>
          </cell>
          <cell r="D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  <cell r="M663">
            <v>0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  <cell r="X663">
            <v>0</v>
          </cell>
        </row>
        <row r="664">
          <cell r="C664" t="str">
            <v>Прочие расходы (содержание персонала)</v>
          </cell>
          <cell r="D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  <cell r="X664">
            <v>0</v>
          </cell>
        </row>
        <row r="665">
          <cell r="C665" t="str">
            <v>Командировочные расходы</v>
          </cell>
          <cell r="D665" t="str">
            <v>Завод</v>
          </cell>
          <cell r="H665">
            <v>148800</v>
          </cell>
          <cell r="I665">
            <v>130400</v>
          </cell>
          <cell r="J665">
            <v>148800</v>
          </cell>
          <cell r="K665">
            <v>428000</v>
          </cell>
          <cell r="L665">
            <v>67300</v>
          </cell>
          <cell r="M665">
            <v>92000</v>
          </cell>
          <cell r="N665">
            <v>136400</v>
          </cell>
          <cell r="O665">
            <v>64399.999999999993</v>
          </cell>
          <cell r="P665">
            <v>64399.999999999993</v>
          </cell>
          <cell r="Q665">
            <v>64399.999999999993</v>
          </cell>
          <cell r="R665">
            <v>0</v>
          </cell>
          <cell r="S665">
            <v>0</v>
          </cell>
          <cell r="T665">
            <v>0</v>
          </cell>
          <cell r="U665">
            <v>0</v>
          </cell>
          <cell r="V665">
            <v>0</v>
          </cell>
          <cell r="W665">
            <v>0</v>
          </cell>
          <cell r="X665">
            <v>488900</v>
          </cell>
        </row>
        <row r="666">
          <cell r="C666" t="str">
            <v>Представительские расходы</v>
          </cell>
          <cell r="D666" t="str">
            <v>Завод</v>
          </cell>
          <cell r="H666">
            <v>0</v>
          </cell>
          <cell r="I666">
            <v>0</v>
          </cell>
          <cell r="J666">
            <v>50000</v>
          </cell>
          <cell r="K666">
            <v>50000</v>
          </cell>
          <cell r="L666">
            <v>0</v>
          </cell>
          <cell r="M666">
            <v>0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R666">
            <v>0</v>
          </cell>
          <cell r="S666">
            <v>0</v>
          </cell>
          <cell r="T666">
            <v>0</v>
          </cell>
          <cell r="U666">
            <v>0</v>
          </cell>
          <cell r="V666">
            <v>0</v>
          </cell>
          <cell r="W666">
            <v>0</v>
          </cell>
          <cell r="X666">
            <v>0</v>
          </cell>
        </row>
        <row r="667">
          <cell r="C667" t="str">
            <v>расходы на текущее обучение</v>
          </cell>
          <cell r="D667">
            <v>0</v>
          </cell>
          <cell r="H667">
            <v>0</v>
          </cell>
          <cell r="I667">
            <v>0</v>
          </cell>
          <cell r="J667">
            <v>0</v>
          </cell>
          <cell r="K667">
            <v>0</v>
          </cell>
          <cell r="L667">
            <v>0</v>
          </cell>
          <cell r="M667">
            <v>0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U667">
            <v>0</v>
          </cell>
          <cell r="V667">
            <v>0</v>
          </cell>
          <cell r="W667">
            <v>0</v>
          </cell>
          <cell r="X667">
            <v>0</v>
          </cell>
        </row>
        <row r="668">
          <cell r="C668" t="str">
            <v>расходы на целевое обучение</v>
          </cell>
          <cell r="D668">
            <v>0</v>
          </cell>
          <cell r="H668">
            <v>0</v>
          </cell>
          <cell r="I668">
            <v>0</v>
          </cell>
          <cell r="J668">
            <v>0</v>
          </cell>
          <cell r="K668">
            <v>0</v>
          </cell>
          <cell r="L668">
            <v>0</v>
          </cell>
          <cell r="M668">
            <v>0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  <cell r="W668">
            <v>0</v>
          </cell>
          <cell r="X668">
            <v>0</v>
          </cell>
        </row>
        <row r="669">
          <cell r="C669" t="str">
            <v>Услуги рекрутинговых агентств и прочие расходы по подбору персонала</v>
          </cell>
          <cell r="D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R669">
            <v>0</v>
          </cell>
          <cell r="S669">
            <v>0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  <cell r="X669">
            <v>0</v>
          </cell>
        </row>
        <row r="670">
          <cell r="C670" t="str">
            <v>ремонт и обслуживание зданий и сооружений</v>
          </cell>
          <cell r="D670">
            <v>0</v>
          </cell>
          <cell r="H670">
            <v>0</v>
          </cell>
          <cell r="I670">
            <v>0</v>
          </cell>
          <cell r="J670">
            <v>0</v>
          </cell>
          <cell r="K670">
            <v>0</v>
          </cell>
          <cell r="L670">
            <v>0</v>
          </cell>
          <cell r="M670">
            <v>0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  <cell r="X670">
            <v>0</v>
          </cell>
        </row>
        <row r="671">
          <cell r="C671" t="str">
            <v>ремонт мебели</v>
          </cell>
          <cell r="D671">
            <v>0</v>
          </cell>
          <cell r="H671">
            <v>0</v>
          </cell>
          <cell r="I671">
            <v>0</v>
          </cell>
          <cell r="J671">
            <v>0</v>
          </cell>
          <cell r="K671">
            <v>0</v>
          </cell>
          <cell r="L671">
            <v>0</v>
          </cell>
          <cell r="M671">
            <v>0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U671">
            <v>0</v>
          </cell>
          <cell r="V671">
            <v>0</v>
          </cell>
          <cell r="W671">
            <v>0</v>
          </cell>
          <cell r="X671">
            <v>0</v>
          </cell>
        </row>
        <row r="672">
          <cell r="C672" t="str">
            <v>ремонт бытовой техники</v>
          </cell>
          <cell r="D672">
            <v>0</v>
          </cell>
          <cell r="H672">
            <v>0</v>
          </cell>
          <cell r="I672">
            <v>0</v>
          </cell>
          <cell r="J672">
            <v>0</v>
          </cell>
          <cell r="K672">
            <v>0</v>
          </cell>
          <cell r="L672">
            <v>0</v>
          </cell>
          <cell r="M672">
            <v>0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R672">
            <v>0</v>
          </cell>
          <cell r="S672">
            <v>0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  <cell r="X672">
            <v>0</v>
          </cell>
        </row>
        <row r="673">
          <cell r="C673" t="str">
            <v>запчасти и материалы</v>
          </cell>
          <cell r="D673">
            <v>0</v>
          </cell>
          <cell r="H673">
            <v>0</v>
          </cell>
          <cell r="I673">
            <v>0</v>
          </cell>
          <cell r="J673">
            <v>0</v>
          </cell>
          <cell r="K673">
            <v>0</v>
          </cell>
          <cell r="L673">
            <v>0</v>
          </cell>
          <cell r="M673">
            <v>0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</row>
        <row r="674">
          <cell r="C674" t="str">
            <v>оформление и обустройство офисов</v>
          </cell>
          <cell r="D674">
            <v>0</v>
          </cell>
          <cell r="H674">
            <v>0</v>
          </cell>
          <cell r="I674">
            <v>0</v>
          </cell>
          <cell r="J674">
            <v>0</v>
          </cell>
          <cell r="K674">
            <v>0</v>
          </cell>
          <cell r="L674">
            <v>0</v>
          </cell>
          <cell r="M674">
            <v>0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>
            <v>0</v>
          </cell>
          <cell r="W674">
            <v>0</v>
          </cell>
          <cell r="X674">
            <v>0</v>
          </cell>
        </row>
        <row r="675">
          <cell r="C675" t="str">
            <v>уборка офисов</v>
          </cell>
          <cell r="D675">
            <v>0</v>
          </cell>
          <cell r="H675">
            <v>0</v>
          </cell>
          <cell r="I675">
            <v>0</v>
          </cell>
          <cell r="J675">
            <v>0</v>
          </cell>
          <cell r="K675">
            <v>0</v>
          </cell>
          <cell r="L675">
            <v>0</v>
          </cell>
          <cell r="M675">
            <v>0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</row>
        <row r="676">
          <cell r="C676" t="str">
            <v>Услуги коммунального хозяйства</v>
          </cell>
          <cell r="D676">
            <v>0</v>
          </cell>
          <cell r="H676">
            <v>0</v>
          </cell>
          <cell r="I676">
            <v>0</v>
          </cell>
          <cell r="J676">
            <v>0</v>
          </cell>
          <cell r="K676">
            <v>0</v>
          </cell>
          <cell r="L676">
            <v>0</v>
          </cell>
          <cell r="M676">
            <v>0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  <cell r="X676">
            <v>0</v>
          </cell>
        </row>
        <row r="677">
          <cell r="C677" t="str">
            <v>канцелярские товары</v>
          </cell>
          <cell r="D677">
            <v>0</v>
          </cell>
          <cell r="H677">
            <v>0</v>
          </cell>
          <cell r="I677">
            <v>0</v>
          </cell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</row>
        <row r="678">
          <cell r="C678" t="str">
            <v>изготовление визиток (деловой полиграфии)</v>
          </cell>
          <cell r="D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</row>
        <row r="679">
          <cell r="C679" t="str">
            <v>хозтовары</v>
          </cell>
          <cell r="D679">
            <v>0</v>
          </cell>
          <cell r="H679">
            <v>0</v>
          </cell>
          <cell r="I679">
            <v>0</v>
          </cell>
          <cell r="J679">
            <v>0</v>
          </cell>
          <cell r="K679">
            <v>0</v>
          </cell>
          <cell r="L679">
            <v>0</v>
          </cell>
          <cell r="M679">
            <v>0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  <cell r="X679">
            <v>0</v>
          </cell>
        </row>
        <row r="680">
          <cell r="C680" t="str">
            <v>экономическая, правовая, справочная литература</v>
          </cell>
          <cell r="D680">
            <v>0</v>
          </cell>
          <cell r="H680">
            <v>0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  <cell r="M680">
            <v>0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R680">
            <v>0</v>
          </cell>
          <cell r="S680">
            <v>0</v>
          </cell>
          <cell r="T680">
            <v>0</v>
          </cell>
          <cell r="U680">
            <v>0</v>
          </cell>
          <cell r="V680">
            <v>0</v>
          </cell>
          <cell r="W680">
            <v>0</v>
          </cell>
          <cell r="X680">
            <v>0</v>
          </cell>
        </row>
        <row r="681">
          <cell r="C681" t="str">
            <v>чистая вода</v>
          </cell>
          <cell r="D681">
            <v>0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R681">
            <v>0</v>
          </cell>
          <cell r="S681">
            <v>0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</row>
        <row r="682">
          <cell r="C682" t="str">
            <v>прочие расходы (содержание офиса)</v>
          </cell>
          <cell r="D682">
            <v>0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R682">
            <v>0</v>
          </cell>
          <cell r="S682">
            <v>0</v>
          </cell>
          <cell r="T682">
            <v>0</v>
          </cell>
          <cell r="U682">
            <v>0</v>
          </cell>
          <cell r="V682">
            <v>0</v>
          </cell>
          <cell r="W682">
            <v>0</v>
          </cell>
          <cell r="X682">
            <v>0</v>
          </cell>
        </row>
        <row r="683">
          <cell r="C683" t="str">
            <v>Аренда офиса</v>
          </cell>
          <cell r="D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R683">
            <v>0</v>
          </cell>
          <cell r="S683">
            <v>0</v>
          </cell>
          <cell r="T683">
            <v>0</v>
          </cell>
          <cell r="U683">
            <v>0</v>
          </cell>
          <cell r="V683">
            <v>0</v>
          </cell>
          <cell r="W683">
            <v>0</v>
          </cell>
          <cell r="X683">
            <v>0</v>
          </cell>
        </row>
        <row r="684">
          <cell r="C684" t="str">
            <v>Аренда автостоянки</v>
          </cell>
          <cell r="D684">
            <v>0</v>
          </cell>
          <cell r="H684">
            <v>0</v>
          </cell>
          <cell r="I684">
            <v>0</v>
          </cell>
          <cell r="J684">
            <v>0</v>
          </cell>
          <cell r="K684">
            <v>0</v>
          </cell>
          <cell r="L684">
            <v>0</v>
          </cell>
          <cell r="M684">
            <v>0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R684">
            <v>0</v>
          </cell>
          <cell r="S684">
            <v>0</v>
          </cell>
          <cell r="T684">
            <v>0</v>
          </cell>
          <cell r="U684">
            <v>0</v>
          </cell>
          <cell r="V684">
            <v>0</v>
          </cell>
          <cell r="W684">
            <v>0</v>
          </cell>
          <cell r="X684">
            <v>0</v>
          </cell>
        </row>
        <row r="685">
          <cell r="C685" t="str">
            <v>Прочие расходы (аренда зданий)</v>
          </cell>
          <cell r="D685">
            <v>0</v>
          </cell>
          <cell r="H685">
            <v>0</v>
          </cell>
          <cell r="I685">
            <v>0</v>
          </cell>
          <cell r="J685">
            <v>0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R685">
            <v>0</v>
          </cell>
          <cell r="S685">
            <v>0</v>
          </cell>
          <cell r="T685">
            <v>0</v>
          </cell>
          <cell r="U685">
            <v>0</v>
          </cell>
          <cell r="V685">
            <v>0</v>
          </cell>
          <cell r="W685">
            <v>0</v>
          </cell>
          <cell r="X685">
            <v>0</v>
          </cell>
        </row>
        <row r="686">
          <cell r="C686" t="str">
            <v>ГСМ</v>
          </cell>
          <cell r="D686">
            <v>0</v>
          </cell>
          <cell r="H686">
            <v>0</v>
          </cell>
          <cell r="I686">
            <v>0</v>
          </cell>
          <cell r="J686">
            <v>0</v>
          </cell>
          <cell r="K686">
            <v>0</v>
          </cell>
          <cell r="L686">
            <v>0</v>
          </cell>
          <cell r="M686">
            <v>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R686">
            <v>0</v>
          </cell>
          <cell r="S686">
            <v>0</v>
          </cell>
          <cell r="T686">
            <v>0</v>
          </cell>
          <cell r="U686">
            <v>0</v>
          </cell>
          <cell r="V686">
            <v>0</v>
          </cell>
          <cell r="W686">
            <v>0</v>
          </cell>
          <cell r="X686">
            <v>0</v>
          </cell>
        </row>
        <row r="687">
          <cell r="C687" t="str">
            <v>услуги по ремонту и обслуживанию</v>
          </cell>
          <cell r="D687">
            <v>0</v>
          </cell>
          <cell r="H687">
            <v>0</v>
          </cell>
          <cell r="I687">
            <v>0</v>
          </cell>
          <cell r="J687">
            <v>0</v>
          </cell>
          <cell r="K687">
            <v>0</v>
          </cell>
          <cell r="L687">
            <v>0</v>
          </cell>
          <cell r="M687">
            <v>0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R687">
            <v>0</v>
          </cell>
          <cell r="S687">
            <v>0</v>
          </cell>
          <cell r="T687">
            <v>0</v>
          </cell>
          <cell r="U687">
            <v>0</v>
          </cell>
          <cell r="V687">
            <v>0</v>
          </cell>
          <cell r="W687">
            <v>0</v>
          </cell>
          <cell r="X687">
            <v>0</v>
          </cell>
        </row>
        <row r="688">
          <cell r="C688" t="str">
            <v>Аренда машин / проездные</v>
          </cell>
          <cell r="D688">
            <v>0</v>
          </cell>
          <cell r="H688">
            <v>0</v>
          </cell>
          <cell r="I688">
            <v>0</v>
          </cell>
          <cell r="J688">
            <v>0</v>
          </cell>
          <cell r="K688">
            <v>0</v>
          </cell>
          <cell r="L688">
            <v>0</v>
          </cell>
          <cell r="M688">
            <v>0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  <cell r="W688">
            <v>0</v>
          </cell>
          <cell r="X688">
            <v>0</v>
          </cell>
        </row>
        <row r="689">
          <cell r="C689" t="str">
            <v>Прочие расходы на транспорт</v>
          </cell>
          <cell r="D689">
            <v>0</v>
          </cell>
          <cell r="H689">
            <v>0</v>
          </cell>
          <cell r="I689">
            <v>0</v>
          </cell>
          <cell r="J689">
            <v>0</v>
          </cell>
          <cell r="K689">
            <v>0</v>
          </cell>
          <cell r="L689">
            <v>0</v>
          </cell>
          <cell r="M689">
            <v>0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R689">
            <v>0</v>
          </cell>
          <cell r="S689">
            <v>0</v>
          </cell>
          <cell r="T689">
            <v>0</v>
          </cell>
          <cell r="U689">
            <v>0</v>
          </cell>
          <cell r="V689">
            <v>0</v>
          </cell>
          <cell r="W689">
            <v>0</v>
          </cell>
          <cell r="X689">
            <v>0</v>
          </cell>
        </row>
        <row r="690">
          <cell r="C690" t="str">
            <v>поддержка ПО</v>
          </cell>
          <cell r="D690">
            <v>0</v>
          </cell>
          <cell r="H690">
            <v>0</v>
          </cell>
          <cell r="I690">
            <v>0</v>
          </cell>
          <cell r="J690">
            <v>0</v>
          </cell>
          <cell r="K690">
            <v>0</v>
          </cell>
          <cell r="L690">
            <v>0</v>
          </cell>
          <cell r="M690">
            <v>0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0</v>
          </cell>
          <cell r="W690">
            <v>0</v>
          </cell>
          <cell r="X690">
            <v>0</v>
          </cell>
        </row>
        <row r="691">
          <cell r="C691" t="str">
            <v>ремонт и сервисное обслуживание</v>
          </cell>
          <cell r="D691">
            <v>0</v>
          </cell>
          <cell r="H691">
            <v>0</v>
          </cell>
          <cell r="I691">
            <v>0</v>
          </cell>
          <cell r="J691">
            <v>0</v>
          </cell>
          <cell r="K691">
            <v>0</v>
          </cell>
          <cell r="L691">
            <v>0</v>
          </cell>
          <cell r="M691">
            <v>0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  <cell r="W691">
            <v>0</v>
          </cell>
          <cell r="X691">
            <v>0</v>
          </cell>
        </row>
        <row r="692">
          <cell r="C692" t="str">
            <v>расходы на хостинг и аутсорсинг</v>
          </cell>
          <cell r="D692">
            <v>0</v>
          </cell>
          <cell r="H692">
            <v>0</v>
          </cell>
          <cell r="I692">
            <v>0</v>
          </cell>
          <cell r="J692">
            <v>0</v>
          </cell>
          <cell r="K692">
            <v>0</v>
          </cell>
          <cell r="L692">
            <v>0</v>
          </cell>
          <cell r="M692">
            <v>0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R692">
            <v>0</v>
          </cell>
          <cell r="S692">
            <v>0</v>
          </cell>
          <cell r="T692">
            <v>0</v>
          </cell>
          <cell r="U692">
            <v>0</v>
          </cell>
          <cell r="V692">
            <v>0</v>
          </cell>
          <cell r="W692">
            <v>0</v>
          </cell>
          <cell r="X692">
            <v>0</v>
          </cell>
        </row>
        <row r="693">
          <cell r="C693" t="str">
            <v>Запасные части и расходные материалы для оргтехники</v>
          </cell>
          <cell r="D693">
            <v>0</v>
          </cell>
          <cell r="H693">
            <v>0</v>
          </cell>
          <cell r="I693">
            <v>0</v>
          </cell>
          <cell r="J693">
            <v>0</v>
          </cell>
          <cell r="K693">
            <v>0</v>
          </cell>
          <cell r="L693">
            <v>0</v>
          </cell>
          <cell r="M693">
            <v>0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R693">
            <v>0</v>
          </cell>
          <cell r="S693">
            <v>0</v>
          </cell>
          <cell r="T693">
            <v>0</v>
          </cell>
          <cell r="U693">
            <v>0</v>
          </cell>
          <cell r="V693">
            <v>0</v>
          </cell>
          <cell r="W693">
            <v>0</v>
          </cell>
          <cell r="X693">
            <v>0</v>
          </cell>
        </row>
        <row r="694">
          <cell r="C694" t="str">
            <v>Прочие расходы на содержание офисной техники и IT</v>
          </cell>
          <cell r="D694">
            <v>0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  <cell r="O694">
            <v>0</v>
          </cell>
          <cell r="P694">
            <v>0</v>
          </cell>
          <cell r="Q694">
            <v>0</v>
          </cell>
          <cell r="R694">
            <v>0</v>
          </cell>
          <cell r="S694">
            <v>0</v>
          </cell>
          <cell r="T694">
            <v>0</v>
          </cell>
          <cell r="U694">
            <v>0</v>
          </cell>
          <cell r="V694">
            <v>0</v>
          </cell>
          <cell r="W694">
            <v>0</v>
          </cell>
          <cell r="X694">
            <v>0</v>
          </cell>
        </row>
        <row r="695">
          <cell r="C695" t="str">
            <v>Услуги мобильной связи</v>
          </cell>
          <cell r="D695">
            <v>0</v>
          </cell>
          <cell r="H695">
            <v>0</v>
          </cell>
          <cell r="I695">
            <v>0</v>
          </cell>
          <cell r="J695">
            <v>0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0</v>
          </cell>
          <cell r="P695">
            <v>0</v>
          </cell>
          <cell r="Q695">
            <v>0</v>
          </cell>
          <cell r="R695">
            <v>0</v>
          </cell>
          <cell r="S695">
            <v>0</v>
          </cell>
          <cell r="T695">
            <v>0</v>
          </cell>
          <cell r="U695">
            <v>0</v>
          </cell>
          <cell r="V695">
            <v>0</v>
          </cell>
          <cell r="W695">
            <v>0</v>
          </cell>
          <cell r="X695">
            <v>0</v>
          </cell>
        </row>
        <row r="696">
          <cell r="C696" t="str">
            <v>Услуги фиксированной связи</v>
          </cell>
          <cell r="D696">
            <v>0</v>
          </cell>
          <cell r="H696">
            <v>0</v>
          </cell>
          <cell r="I696">
            <v>0</v>
          </cell>
          <cell r="J696">
            <v>0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O696">
            <v>0</v>
          </cell>
          <cell r="P696">
            <v>0</v>
          </cell>
          <cell r="Q696">
            <v>0</v>
          </cell>
          <cell r="R696">
            <v>0</v>
          </cell>
          <cell r="S696">
            <v>0</v>
          </cell>
          <cell r="T696">
            <v>0</v>
          </cell>
          <cell r="U696">
            <v>0</v>
          </cell>
          <cell r="V696">
            <v>0</v>
          </cell>
          <cell r="W696">
            <v>0</v>
          </cell>
          <cell r="X696">
            <v>0</v>
          </cell>
        </row>
        <row r="697">
          <cell r="C697" t="str">
            <v>Услуги Интернет</v>
          </cell>
          <cell r="D697">
            <v>0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</row>
        <row r="698">
          <cell r="C698" t="str">
            <v>Почтово-телеграфные и курьерские расходы</v>
          </cell>
          <cell r="D698">
            <v>0</v>
          </cell>
          <cell r="H698">
            <v>0</v>
          </cell>
          <cell r="I698">
            <v>0</v>
          </cell>
          <cell r="J698">
            <v>0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V698">
            <v>0</v>
          </cell>
          <cell r="W698">
            <v>0</v>
          </cell>
          <cell r="X698">
            <v>0</v>
          </cell>
        </row>
        <row r="699">
          <cell r="C699" t="str">
            <v>Подписка на периодические издания</v>
          </cell>
          <cell r="D699">
            <v>0</v>
          </cell>
          <cell r="H699">
            <v>0</v>
          </cell>
          <cell r="I699">
            <v>0</v>
          </cell>
          <cell r="J699">
            <v>0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</row>
        <row r="700">
          <cell r="C700" t="str">
            <v>Прочие услуги связи</v>
          </cell>
          <cell r="D700">
            <v>0</v>
          </cell>
          <cell r="H700">
            <v>0</v>
          </cell>
          <cell r="I700">
            <v>0</v>
          </cell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R700">
            <v>0</v>
          </cell>
          <cell r="S700">
            <v>0</v>
          </cell>
          <cell r="T700">
            <v>0</v>
          </cell>
          <cell r="U700">
            <v>0</v>
          </cell>
          <cell r="V700">
            <v>0</v>
          </cell>
          <cell r="W700">
            <v>0</v>
          </cell>
          <cell r="X700">
            <v>0</v>
          </cell>
        </row>
        <row r="701">
          <cell r="C701" t="str">
            <v>Аренда каналов связи</v>
          </cell>
          <cell r="D701">
            <v>0</v>
          </cell>
          <cell r="H701">
            <v>0</v>
          </cell>
          <cell r="I701">
            <v>0</v>
          </cell>
          <cell r="J701">
            <v>0</v>
          </cell>
          <cell r="K701">
            <v>0</v>
          </cell>
          <cell r="L701">
            <v>0</v>
          </cell>
          <cell r="M701">
            <v>0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U701">
            <v>0</v>
          </cell>
          <cell r="V701">
            <v>0</v>
          </cell>
          <cell r="W701">
            <v>0</v>
          </cell>
          <cell r="X701">
            <v>0</v>
          </cell>
        </row>
        <row r="702">
          <cell r="C702" t="str">
            <v>Услуги по охране объектов и персонала</v>
          </cell>
          <cell r="D702">
            <v>0</v>
          </cell>
          <cell r="H702">
            <v>0</v>
          </cell>
          <cell r="I702">
            <v>0</v>
          </cell>
          <cell r="J702">
            <v>0</v>
          </cell>
          <cell r="K702">
            <v>0</v>
          </cell>
          <cell r="L702">
            <v>0</v>
          </cell>
          <cell r="M702">
            <v>0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R702">
            <v>0</v>
          </cell>
          <cell r="S702">
            <v>0</v>
          </cell>
          <cell r="T702">
            <v>0</v>
          </cell>
          <cell r="U702">
            <v>0</v>
          </cell>
          <cell r="V702">
            <v>0</v>
          </cell>
          <cell r="W702">
            <v>0</v>
          </cell>
          <cell r="X702">
            <v>0</v>
          </cell>
        </row>
        <row r="703">
          <cell r="C703" t="str">
            <v>Информационная безопасность</v>
          </cell>
          <cell r="D703">
            <v>0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  <cell r="V703">
            <v>0</v>
          </cell>
          <cell r="W703">
            <v>0</v>
          </cell>
          <cell r="X703">
            <v>0</v>
          </cell>
        </row>
        <row r="704">
          <cell r="C704" t="str">
            <v>Прочие расходы (безопасность)</v>
          </cell>
          <cell r="D704">
            <v>0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  <cell r="X704">
            <v>0</v>
          </cell>
        </row>
        <row r="705">
          <cell r="C705" t="str">
            <v>Услуги внешнего аудита</v>
          </cell>
          <cell r="D705">
            <v>0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</row>
        <row r="706">
          <cell r="C706" t="str">
            <v>Юридические услуги</v>
          </cell>
          <cell r="D706">
            <v>0</v>
          </cell>
          <cell r="H706">
            <v>0</v>
          </cell>
          <cell r="I706">
            <v>0</v>
          </cell>
          <cell r="J706">
            <v>0</v>
          </cell>
          <cell r="K706">
            <v>0</v>
          </cell>
          <cell r="L706">
            <v>0</v>
          </cell>
          <cell r="M706">
            <v>0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U706">
            <v>0</v>
          </cell>
          <cell r="V706">
            <v>0</v>
          </cell>
          <cell r="W706">
            <v>0</v>
          </cell>
          <cell r="X706">
            <v>0</v>
          </cell>
        </row>
        <row r="707">
          <cell r="C707" t="str">
            <v>Услуги регистраторов, нотариальные услуги</v>
          </cell>
          <cell r="D707">
            <v>0</v>
          </cell>
          <cell r="H707">
            <v>0</v>
          </cell>
          <cell r="I707">
            <v>0</v>
          </cell>
          <cell r="J707">
            <v>0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  <cell r="X707">
            <v>0</v>
          </cell>
        </row>
        <row r="708">
          <cell r="C708" t="str">
            <v>Консультационно-информационные услуги</v>
          </cell>
          <cell r="D708" t="str">
            <v>Завод</v>
          </cell>
          <cell r="H708">
            <v>0</v>
          </cell>
          <cell r="I708">
            <v>0</v>
          </cell>
          <cell r="J708">
            <v>0</v>
          </cell>
          <cell r="K708">
            <v>0</v>
          </cell>
          <cell r="L708">
            <v>0</v>
          </cell>
          <cell r="M708">
            <v>0</v>
          </cell>
          <cell r="N708">
            <v>0</v>
          </cell>
          <cell r="O708">
            <v>0</v>
          </cell>
          <cell r="P708">
            <v>0</v>
          </cell>
          <cell r="Q708">
            <v>0</v>
          </cell>
          <cell r="R708">
            <v>3324456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  <cell r="W708">
            <v>0</v>
          </cell>
          <cell r="X708">
            <v>3324456</v>
          </cell>
        </row>
        <row r="709">
          <cell r="C709" t="str">
            <v>Комиссии банков</v>
          </cell>
          <cell r="D709">
            <v>0</v>
          </cell>
          <cell r="H709">
            <v>0</v>
          </cell>
          <cell r="I709">
            <v>0</v>
          </cell>
          <cell r="J709">
            <v>0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V709">
            <v>0</v>
          </cell>
          <cell r="W709">
            <v>0</v>
          </cell>
          <cell r="X709">
            <v>0</v>
          </cell>
        </row>
        <row r="710">
          <cell r="C710" t="str">
            <v>Услуги налоговых консультантов</v>
          </cell>
          <cell r="D710">
            <v>0</v>
          </cell>
          <cell r="H710">
            <v>0</v>
          </cell>
          <cell r="I710">
            <v>0</v>
          </cell>
          <cell r="J710">
            <v>0</v>
          </cell>
          <cell r="K710">
            <v>0</v>
          </cell>
          <cell r="L710">
            <v>0</v>
          </cell>
          <cell r="M710">
            <v>0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  <cell r="W710">
            <v>0</v>
          </cell>
          <cell r="X710">
            <v>0</v>
          </cell>
        </row>
        <row r="711">
          <cell r="C711" t="str">
            <v>Налоги</v>
          </cell>
          <cell r="D711">
            <v>0</v>
          </cell>
          <cell r="H711">
            <v>0</v>
          </cell>
          <cell r="I711">
            <v>0</v>
          </cell>
          <cell r="J711">
            <v>0</v>
          </cell>
          <cell r="K711">
            <v>0</v>
          </cell>
          <cell r="L711">
            <v>0</v>
          </cell>
          <cell r="M711">
            <v>0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</row>
        <row r="712">
          <cell r="C712" t="str">
            <v>Штрафы и пени по налогам и сборам</v>
          </cell>
          <cell r="D712">
            <v>0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</row>
        <row r="713">
          <cell r="C713" t="str">
            <v>Бухгалтерские услуги</v>
          </cell>
          <cell r="D713">
            <v>0</v>
          </cell>
          <cell r="H713">
            <v>0</v>
          </cell>
          <cell r="I713">
            <v>0</v>
          </cell>
          <cell r="J713">
            <v>0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  <cell r="W713">
            <v>0</v>
          </cell>
          <cell r="X713">
            <v>0</v>
          </cell>
        </row>
        <row r="714">
          <cell r="C714" t="str">
            <v>Прочие расходы (проф. услуги)</v>
          </cell>
          <cell r="D714">
            <v>0</v>
          </cell>
          <cell r="H714">
            <v>0</v>
          </cell>
          <cell r="I714">
            <v>0</v>
          </cell>
          <cell r="J714">
            <v>0</v>
          </cell>
          <cell r="K714">
            <v>0</v>
          </cell>
          <cell r="L714">
            <v>0</v>
          </cell>
          <cell r="M714">
            <v>0</v>
          </cell>
          <cell r="N714">
            <v>0</v>
          </cell>
          <cell r="O714">
            <v>0</v>
          </cell>
          <cell r="P714">
            <v>0</v>
          </cell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  <cell r="W714">
            <v>0</v>
          </cell>
          <cell r="X714">
            <v>0</v>
          </cell>
        </row>
        <row r="715">
          <cell r="C715" t="str">
            <v>на корпоративные медиа (реклама)</v>
          </cell>
          <cell r="D715">
            <v>0</v>
          </cell>
          <cell r="H715">
            <v>0</v>
          </cell>
          <cell r="I715">
            <v>0</v>
          </cell>
          <cell r="J715">
            <v>0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  <cell r="W715">
            <v>0</v>
          </cell>
          <cell r="X715">
            <v>0</v>
          </cell>
        </row>
        <row r="716">
          <cell r="C716" t="str">
            <v>на корпоративные презентации (реклама)</v>
          </cell>
          <cell r="D716">
            <v>0</v>
          </cell>
          <cell r="H716">
            <v>0</v>
          </cell>
          <cell r="I716">
            <v>0</v>
          </cell>
          <cell r="J716">
            <v>0</v>
          </cell>
          <cell r="K716">
            <v>0</v>
          </cell>
          <cell r="L716">
            <v>0</v>
          </cell>
          <cell r="M716">
            <v>0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  <cell r="W716">
            <v>0</v>
          </cell>
          <cell r="X716">
            <v>0</v>
          </cell>
        </row>
        <row r="717">
          <cell r="C717" t="str">
            <v>на федеральные и региональные СМИ (реклама)</v>
          </cell>
          <cell r="D717">
            <v>0</v>
          </cell>
          <cell r="H717">
            <v>0</v>
          </cell>
          <cell r="I717">
            <v>0</v>
          </cell>
          <cell r="J717">
            <v>0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U717">
            <v>0</v>
          </cell>
          <cell r="V717">
            <v>0</v>
          </cell>
          <cell r="W717">
            <v>0</v>
          </cell>
          <cell r="X717">
            <v>0</v>
          </cell>
        </row>
        <row r="718">
          <cell r="C718" t="str">
            <v>прочие (реклама)</v>
          </cell>
          <cell r="D718">
            <v>0</v>
          </cell>
          <cell r="H718">
            <v>0</v>
          </cell>
          <cell r="I718">
            <v>0</v>
          </cell>
          <cell r="J718">
            <v>0</v>
          </cell>
          <cell r="K718">
            <v>0</v>
          </cell>
          <cell r="L718">
            <v>0</v>
          </cell>
          <cell r="M718">
            <v>0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R718">
            <v>0</v>
          </cell>
          <cell r="S718">
            <v>0</v>
          </cell>
          <cell r="T718">
            <v>0</v>
          </cell>
          <cell r="U718">
            <v>0</v>
          </cell>
          <cell r="V718">
            <v>0</v>
          </cell>
          <cell r="W718">
            <v>0</v>
          </cell>
          <cell r="X718">
            <v>0</v>
          </cell>
        </row>
        <row r="719">
          <cell r="C719" t="str">
            <v>внутренние коммуникации (корп. мероприятия)</v>
          </cell>
          <cell r="D719">
            <v>0</v>
          </cell>
          <cell r="H719">
            <v>0</v>
          </cell>
          <cell r="I719">
            <v>0</v>
          </cell>
          <cell r="J719">
            <v>0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</row>
        <row r="720">
          <cell r="C720" t="str">
            <v>проведение Стратегической сессии и семинаров (корп. мероприятия)</v>
          </cell>
          <cell r="D720">
            <v>0</v>
          </cell>
          <cell r="H720">
            <v>0</v>
          </cell>
          <cell r="I720">
            <v>0</v>
          </cell>
          <cell r="J720">
            <v>0</v>
          </cell>
          <cell r="K720">
            <v>0</v>
          </cell>
          <cell r="L720">
            <v>0</v>
          </cell>
          <cell r="M720">
            <v>0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  <cell r="W720">
            <v>0</v>
          </cell>
          <cell r="X720">
            <v>0</v>
          </cell>
        </row>
        <row r="721">
          <cell r="C721" t="str">
            <v>участие в общественно-экономических мероприятиях (соц. проекты)</v>
          </cell>
          <cell r="D721">
            <v>0</v>
          </cell>
          <cell r="H721">
            <v>0</v>
          </cell>
          <cell r="I721">
            <v>0</v>
          </cell>
          <cell r="J721">
            <v>0</v>
          </cell>
          <cell r="K721">
            <v>0</v>
          </cell>
          <cell r="L721">
            <v>0</v>
          </cell>
          <cell r="M721">
            <v>0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R721">
            <v>0</v>
          </cell>
          <cell r="S721">
            <v>0</v>
          </cell>
          <cell r="T721">
            <v>0</v>
          </cell>
          <cell r="U721">
            <v>0</v>
          </cell>
          <cell r="V721">
            <v>0</v>
          </cell>
          <cell r="W721">
            <v>0</v>
          </cell>
          <cell r="X721">
            <v>0</v>
          </cell>
        </row>
        <row r="722">
          <cell r="C722" t="str">
            <v>поддержка некоммерческих и неправительственных организаций и объединений (соц. проекты)</v>
          </cell>
          <cell r="D722">
            <v>0</v>
          </cell>
          <cell r="H722">
            <v>0</v>
          </cell>
          <cell r="I722">
            <v>0</v>
          </cell>
          <cell r="J722">
            <v>0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</row>
        <row r="723">
          <cell r="C723" t="str">
            <v>Прочие расходы (связи с общественностью)</v>
          </cell>
          <cell r="D723">
            <v>0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</row>
        <row r="724">
          <cell r="C724" t="str">
            <v>Ремонт офисных зданий и сооружений</v>
          </cell>
          <cell r="D724">
            <v>0</v>
          </cell>
          <cell r="H724">
            <v>0</v>
          </cell>
          <cell r="I724">
            <v>0</v>
          </cell>
          <cell r="J724">
            <v>0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0</v>
          </cell>
          <cell r="V724">
            <v>0</v>
          </cell>
          <cell r="W724">
            <v>0</v>
          </cell>
          <cell r="X724">
            <v>0</v>
          </cell>
        </row>
        <row r="725">
          <cell r="C725" t="str">
            <v>Покупка автотранспорта</v>
          </cell>
          <cell r="D725">
            <v>0</v>
          </cell>
          <cell r="H725">
            <v>0</v>
          </cell>
          <cell r="I725">
            <v>0</v>
          </cell>
          <cell r="J725">
            <v>0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  <cell r="W725">
            <v>0</v>
          </cell>
          <cell r="X725">
            <v>0</v>
          </cell>
        </row>
        <row r="726">
          <cell r="C726" t="str">
            <v>мебель</v>
          </cell>
          <cell r="D726">
            <v>0</v>
          </cell>
          <cell r="H726">
            <v>0</v>
          </cell>
          <cell r="I726">
            <v>0</v>
          </cell>
          <cell r="J726">
            <v>0</v>
          </cell>
          <cell r="K726">
            <v>0</v>
          </cell>
          <cell r="L726">
            <v>0</v>
          </cell>
          <cell r="M726">
            <v>0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  <cell r="W726">
            <v>0</v>
          </cell>
          <cell r="X726">
            <v>0</v>
          </cell>
        </row>
        <row r="727">
          <cell r="C727" t="str">
            <v>компьютерная техника</v>
          </cell>
          <cell r="D727">
            <v>0</v>
          </cell>
          <cell r="H727">
            <v>0</v>
          </cell>
          <cell r="I727">
            <v>0</v>
          </cell>
          <cell r="J727">
            <v>0</v>
          </cell>
          <cell r="K727">
            <v>0</v>
          </cell>
          <cell r="L727">
            <v>0</v>
          </cell>
          <cell r="M727">
            <v>0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0</v>
          </cell>
          <cell r="X727">
            <v>0</v>
          </cell>
        </row>
        <row r="728">
          <cell r="C728" t="str">
            <v>средства связи, бытовая техника</v>
          </cell>
          <cell r="D728">
            <v>0</v>
          </cell>
          <cell r="H728">
            <v>0</v>
          </cell>
          <cell r="I728">
            <v>0</v>
          </cell>
          <cell r="J728">
            <v>0</v>
          </cell>
          <cell r="K728">
            <v>0</v>
          </cell>
          <cell r="L728">
            <v>0</v>
          </cell>
          <cell r="M728">
            <v>0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  <cell r="W728">
            <v>0</v>
          </cell>
          <cell r="X728">
            <v>0</v>
          </cell>
        </row>
        <row r="729">
          <cell r="C729" t="str">
            <v>серверное и сетевое оборудование</v>
          </cell>
          <cell r="D729">
            <v>0</v>
          </cell>
          <cell r="H729">
            <v>0</v>
          </cell>
          <cell r="I729">
            <v>0</v>
          </cell>
          <cell r="J729">
            <v>0</v>
          </cell>
          <cell r="K729">
            <v>0</v>
          </cell>
          <cell r="L729">
            <v>0</v>
          </cell>
          <cell r="M729">
            <v>0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  <cell r="W729">
            <v>0</v>
          </cell>
          <cell r="X729">
            <v>0</v>
          </cell>
        </row>
        <row r="730">
          <cell r="C730" t="str">
            <v>Программное обеспечение</v>
          </cell>
          <cell r="D730">
            <v>0</v>
          </cell>
          <cell r="H730">
            <v>0</v>
          </cell>
          <cell r="I730">
            <v>0</v>
          </cell>
          <cell r="J730">
            <v>0</v>
          </cell>
          <cell r="K730">
            <v>0</v>
          </cell>
          <cell r="L730">
            <v>0</v>
          </cell>
          <cell r="M730">
            <v>0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0</v>
          </cell>
          <cell r="X730">
            <v>0</v>
          </cell>
        </row>
        <row r="731">
          <cell r="C731" t="str">
            <v>Прочие расходы (инвестиции АУР)</v>
          </cell>
          <cell r="D731">
            <v>0</v>
          </cell>
          <cell r="H731">
            <v>0</v>
          </cell>
          <cell r="I731">
            <v>0</v>
          </cell>
          <cell r="J731">
            <v>0</v>
          </cell>
          <cell r="K731">
            <v>0</v>
          </cell>
          <cell r="L731">
            <v>0</v>
          </cell>
          <cell r="M731">
            <v>0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R731">
            <v>0</v>
          </cell>
          <cell r="S731">
            <v>0</v>
          </cell>
          <cell r="T731">
            <v>0</v>
          </cell>
          <cell r="U731">
            <v>0</v>
          </cell>
          <cell r="V731">
            <v>0</v>
          </cell>
          <cell r="W731">
            <v>0</v>
          </cell>
          <cell r="X731">
            <v>0</v>
          </cell>
        </row>
        <row r="732">
          <cell r="C732" t="str">
            <v>Доходы от проектов "под ключ"</v>
          </cell>
          <cell r="D732">
            <v>0</v>
          </cell>
          <cell r="H732">
            <v>0</v>
          </cell>
          <cell r="I732">
            <v>0</v>
          </cell>
          <cell r="J732">
            <v>0</v>
          </cell>
          <cell r="K732">
            <v>0</v>
          </cell>
          <cell r="L732">
            <v>0</v>
          </cell>
          <cell r="M732">
            <v>0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R732">
            <v>0</v>
          </cell>
          <cell r="S732">
            <v>0</v>
          </cell>
          <cell r="T732">
            <v>0</v>
          </cell>
          <cell r="U732">
            <v>0</v>
          </cell>
          <cell r="V732">
            <v>0</v>
          </cell>
          <cell r="W732">
            <v>0</v>
          </cell>
          <cell r="X732">
            <v>0</v>
          </cell>
        </row>
        <row r="733">
          <cell r="C733" t="str">
            <v>Доходы от продажи основных средств</v>
          </cell>
          <cell r="D733">
            <v>0</v>
          </cell>
          <cell r="H733">
            <v>0</v>
          </cell>
          <cell r="I733">
            <v>0</v>
          </cell>
          <cell r="J733">
            <v>0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0</v>
          </cell>
          <cell r="X733">
            <v>0</v>
          </cell>
        </row>
        <row r="734">
          <cell r="C734" t="str">
            <v>Поступления от реализации Бизнесов/Проектов</v>
          </cell>
          <cell r="D734">
            <v>0</v>
          </cell>
          <cell r="H734">
            <v>0</v>
          </cell>
          <cell r="I734">
            <v>0</v>
          </cell>
          <cell r="J734">
            <v>0</v>
          </cell>
          <cell r="K734">
            <v>0</v>
          </cell>
          <cell r="L734">
            <v>0</v>
          </cell>
          <cell r="M734">
            <v>0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R734">
            <v>0</v>
          </cell>
          <cell r="S734">
            <v>0</v>
          </cell>
          <cell r="T734">
            <v>0</v>
          </cell>
          <cell r="U734">
            <v>0</v>
          </cell>
          <cell r="V734">
            <v>0</v>
          </cell>
          <cell r="W734">
            <v>0</v>
          </cell>
          <cell r="X734">
            <v>0</v>
          </cell>
        </row>
        <row r="735">
          <cell r="C735" t="str">
            <v>Поступления от займов выданных (сторонние контрагенты и прочие акционеры, кроме РМАГ)</v>
          </cell>
          <cell r="D735">
            <v>0</v>
          </cell>
          <cell r="H735">
            <v>0</v>
          </cell>
          <cell r="I735">
            <v>0</v>
          </cell>
          <cell r="J735">
            <v>0</v>
          </cell>
          <cell r="K735">
            <v>0</v>
          </cell>
          <cell r="L735">
            <v>0</v>
          </cell>
          <cell r="M735">
            <v>0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R735">
            <v>0</v>
          </cell>
          <cell r="S735">
            <v>0</v>
          </cell>
          <cell r="T735">
            <v>0</v>
          </cell>
          <cell r="U735">
            <v>0</v>
          </cell>
          <cell r="V735">
            <v>0</v>
          </cell>
          <cell r="W735">
            <v>0</v>
          </cell>
          <cell r="X735">
            <v>0</v>
          </cell>
        </row>
        <row r="736">
          <cell r="C736" t="str">
            <v>Поступления от займов выданных (Бизнесы/Проекты/ДЗО)</v>
          </cell>
          <cell r="D736">
            <v>0</v>
          </cell>
          <cell r="H736">
            <v>0</v>
          </cell>
          <cell r="I736">
            <v>0</v>
          </cell>
          <cell r="J736">
            <v>0</v>
          </cell>
          <cell r="K736">
            <v>0</v>
          </cell>
          <cell r="L736">
            <v>0</v>
          </cell>
          <cell r="M736">
            <v>0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R736">
            <v>0</v>
          </cell>
          <cell r="S736">
            <v>0</v>
          </cell>
          <cell r="T736">
            <v>0</v>
          </cell>
          <cell r="U736">
            <v>0</v>
          </cell>
          <cell r="V736">
            <v>0</v>
          </cell>
          <cell r="W736">
            <v>0</v>
          </cell>
          <cell r="X736">
            <v>0</v>
          </cell>
        </row>
        <row r="737">
          <cell r="C737" t="str">
            <v>Прочие поступления по инвестиционной деятельности</v>
          </cell>
          <cell r="D737">
            <v>0</v>
          </cell>
          <cell r="H737">
            <v>0</v>
          </cell>
          <cell r="I737">
            <v>0</v>
          </cell>
          <cell r="J737">
            <v>0</v>
          </cell>
          <cell r="K737">
            <v>0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R737">
            <v>0</v>
          </cell>
          <cell r="S737">
            <v>0</v>
          </cell>
          <cell r="T737">
            <v>0</v>
          </cell>
          <cell r="U737">
            <v>0</v>
          </cell>
          <cell r="V737">
            <v>0</v>
          </cell>
          <cell r="W737">
            <v>0</v>
          </cell>
          <cell r="X737">
            <v>0</v>
          </cell>
        </row>
        <row r="738">
          <cell r="C738" t="str">
            <v>Оборудование Oerlikon</v>
          </cell>
          <cell r="D738">
            <v>0</v>
          </cell>
          <cell r="H738">
            <v>0</v>
          </cell>
          <cell r="I738">
            <v>0</v>
          </cell>
          <cell r="J738">
            <v>0</v>
          </cell>
          <cell r="K738">
            <v>0</v>
          </cell>
          <cell r="L738">
            <v>0</v>
          </cell>
          <cell r="M738">
            <v>0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  <cell r="W738">
            <v>0</v>
          </cell>
          <cell r="X738">
            <v>0</v>
          </cell>
        </row>
        <row r="739">
          <cell r="C739" t="str">
            <v>Оборудование Oerlikon. Расходы на БГ</v>
          </cell>
          <cell r="D739">
            <v>0</v>
          </cell>
          <cell r="H739">
            <v>0</v>
          </cell>
          <cell r="I739">
            <v>0</v>
          </cell>
          <cell r="J739">
            <v>0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>
            <v>0</v>
          </cell>
          <cell r="X739">
            <v>0</v>
          </cell>
        </row>
        <row r="740">
          <cell r="C740" t="str">
            <v>Таможенное оформление</v>
          </cell>
          <cell r="D740">
            <v>0</v>
          </cell>
          <cell r="H740">
            <v>0</v>
          </cell>
          <cell r="I740">
            <v>0</v>
          </cell>
          <cell r="J740">
            <v>0</v>
          </cell>
          <cell r="K740">
            <v>0</v>
          </cell>
          <cell r="L740">
            <v>0</v>
          </cell>
          <cell r="M740">
            <v>0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R740">
            <v>0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  <cell r="W740">
            <v>0</v>
          </cell>
          <cell r="X740">
            <v>0</v>
          </cell>
        </row>
        <row r="741">
          <cell r="C741" t="str">
            <v>Вспомогательное оборудование</v>
          </cell>
          <cell r="D741">
            <v>0</v>
          </cell>
          <cell r="H741">
            <v>0</v>
          </cell>
          <cell r="I741">
            <v>0</v>
          </cell>
          <cell r="J741">
            <v>0</v>
          </cell>
          <cell r="K741">
            <v>0</v>
          </cell>
          <cell r="L741">
            <v>0</v>
          </cell>
          <cell r="M741">
            <v>0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  <cell r="W741">
            <v>0</v>
          </cell>
          <cell r="X741">
            <v>0</v>
          </cell>
        </row>
        <row r="742">
          <cell r="C742" t="str">
            <v>Генеральный подряд</v>
          </cell>
          <cell r="D742" t="str">
            <v>Завод</v>
          </cell>
          <cell r="H742">
            <v>0</v>
          </cell>
          <cell r="I742">
            <v>0</v>
          </cell>
          <cell r="J742">
            <v>0</v>
          </cell>
          <cell r="K742">
            <v>0</v>
          </cell>
          <cell r="L742">
            <v>0</v>
          </cell>
          <cell r="M742">
            <v>0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R742">
            <v>31152000</v>
          </cell>
          <cell r="S742">
            <v>0</v>
          </cell>
          <cell r="T742">
            <v>0</v>
          </cell>
          <cell r="U742">
            <v>155760000</v>
          </cell>
          <cell r="V742">
            <v>0</v>
          </cell>
          <cell r="W742">
            <v>0</v>
          </cell>
          <cell r="X742">
            <v>186912000</v>
          </cell>
        </row>
        <row r="743">
          <cell r="C743" t="str">
            <v>Технический надзор</v>
          </cell>
          <cell r="D743" t="str">
            <v>Завод</v>
          </cell>
          <cell r="H743">
            <v>1389265.9199999999</v>
          </cell>
          <cell r="I743">
            <v>0</v>
          </cell>
          <cell r="J743">
            <v>2576100.48</v>
          </cell>
          <cell r="K743">
            <v>3965366.4</v>
          </cell>
          <cell r="L743">
            <v>1200000</v>
          </cell>
          <cell r="M743">
            <v>1200000</v>
          </cell>
          <cell r="N743">
            <v>1200000</v>
          </cell>
          <cell r="O743">
            <v>800000</v>
          </cell>
          <cell r="P743">
            <v>0</v>
          </cell>
          <cell r="Q743">
            <v>1709735</v>
          </cell>
          <cell r="R743">
            <v>850000</v>
          </cell>
          <cell r="S743">
            <v>850000</v>
          </cell>
          <cell r="T743">
            <v>0</v>
          </cell>
          <cell r="U743">
            <v>0</v>
          </cell>
          <cell r="V743">
            <v>0</v>
          </cell>
          <cell r="W743">
            <v>0</v>
          </cell>
          <cell r="X743">
            <v>7809735</v>
          </cell>
        </row>
        <row r="744">
          <cell r="C744" t="str">
            <v>СМР + проектирование + аренда (покупка) земли</v>
          </cell>
          <cell r="D744" t="str">
            <v>Завод</v>
          </cell>
          <cell r="H744">
            <v>244357.4</v>
          </cell>
          <cell r="I744">
            <v>278579</v>
          </cell>
          <cell r="J744">
            <v>1993419.67</v>
          </cell>
          <cell r="K744">
            <v>2516356.0699999998</v>
          </cell>
          <cell r="L744">
            <v>0</v>
          </cell>
          <cell r="M744">
            <v>903821.09</v>
          </cell>
          <cell r="N744">
            <v>2055397.0899999999</v>
          </cell>
          <cell r="O744">
            <v>1026546.55</v>
          </cell>
          <cell r="P744">
            <v>1237353</v>
          </cell>
          <cell r="Q744">
            <v>1617060.5</v>
          </cell>
          <cell r="R744">
            <v>3733499.73</v>
          </cell>
          <cell r="S744">
            <v>1120000</v>
          </cell>
          <cell r="T744">
            <v>560000</v>
          </cell>
          <cell r="U744">
            <v>1611000</v>
          </cell>
          <cell r="V744">
            <v>1500000</v>
          </cell>
          <cell r="W744">
            <v>500000</v>
          </cell>
          <cell r="X744">
            <v>15864677.959999999</v>
          </cell>
        </row>
        <row r="745">
          <cell r="C745" t="str">
            <v>Вложения в проекты "под ключ"</v>
          </cell>
          <cell r="D745">
            <v>0</v>
          </cell>
          <cell r="H745">
            <v>0</v>
          </cell>
          <cell r="I745">
            <v>0</v>
          </cell>
          <cell r="J745">
            <v>0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R745">
            <v>0</v>
          </cell>
          <cell r="S745">
            <v>0</v>
          </cell>
          <cell r="T745">
            <v>0</v>
          </cell>
          <cell r="U745">
            <v>0</v>
          </cell>
          <cell r="V745">
            <v>0</v>
          </cell>
          <cell r="W745">
            <v>0</v>
          </cell>
          <cell r="X745">
            <v>0</v>
          </cell>
        </row>
        <row r="746">
          <cell r="C746" t="str">
            <v>Прочие инвестиции в основные средства</v>
          </cell>
          <cell r="D746">
            <v>0</v>
          </cell>
          <cell r="H746">
            <v>0</v>
          </cell>
          <cell r="I746">
            <v>0</v>
          </cell>
          <cell r="J746">
            <v>0</v>
          </cell>
          <cell r="K746">
            <v>0</v>
          </cell>
          <cell r="L746">
            <v>0</v>
          </cell>
          <cell r="M746">
            <v>0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R746">
            <v>0</v>
          </cell>
          <cell r="S746">
            <v>0</v>
          </cell>
          <cell r="T746">
            <v>0</v>
          </cell>
          <cell r="U746">
            <v>0</v>
          </cell>
          <cell r="V746">
            <v>0</v>
          </cell>
          <cell r="W746">
            <v>0</v>
          </cell>
          <cell r="X746">
            <v>0</v>
          </cell>
        </row>
        <row r="747">
          <cell r="C747" t="str">
            <v>Инвестиции в бизнесы/проекты/ДЗО</v>
          </cell>
          <cell r="D747">
            <v>0</v>
          </cell>
          <cell r="H747">
            <v>0</v>
          </cell>
          <cell r="I747">
            <v>0</v>
          </cell>
          <cell r="J747">
            <v>0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R747">
            <v>0</v>
          </cell>
          <cell r="S747">
            <v>0</v>
          </cell>
          <cell r="T747">
            <v>0</v>
          </cell>
          <cell r="U747">
            <v>0</v>
          </cell>
          <cell r="V747">
            <v>0</v>
          </cell>
          <cell r="W747">
            <v>0</v>
          </cell>
          <cell r="X747">
            <v>0</v>
          </cell>
        </row>
        <row r="748">
          <cell r="C748" t="str">
            <v>Выплаты по займам выданным (сторонние контрагенты и прочие акционеры, кроме РМАГ)</v>
          </cell>
          <cell r="D748">
            <v>0</v>
          </cell>
          <cell r="H748">
            <v>0</v>
          </cell>
          <cell r="I748">
            <v>0</v>
          </cell>
          <cell r="J748">
            <v>0</v>
          </cell>
          <cell r="K748">
            <v>0</v>
          </cell>
          <cell r="L748">
            <v>0</v>
          </cell>
          <cell r="M748">
            <v>0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R748">
            <v>0</v>
          </cell>
          <cell r="S748">
            <v>0</v>
          </cell>
          <cell r="T748">
            <v>0</v>
          </cell>
          <cell r="U748">
            <v>0</v>
          </cell>
          <cell r="V748">
            <v>0</v>
          </cell>
          <cell r="W748">
            <v>0</v>
          </cell>
          <cell r="X748">
            <v>0</v>
          </cell>
        </row>
        <row r="749">
          <cell r="C749" t="str">
            <v>Выплаты по займам выданным (Бизнесы/Проекты/ДЗО)</v>
          </cell>
          <cell r="D749">
            <v>0</v>
          </cell>
          <cell r="H749">
            <v>0</v>
          </cell>
          <cell r="I749">
            <v>0</v>
          </cell>
          <cell r="J749">
            <v>0</v>
          </cell>
          <cell r="K749">
            <v>0</v>
          </cell>
          <cell r="L749">
            <v>0</v>
          </cell>
          <cell r="M749">
            <v>0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R749">
            <v>0</v>
          </cell>
          <cell r="S749">
            <v>0</v>
          </cell>
          <cell r="T749">
            <v>0</v>
          </cell>
          <cell r="U749">
            <v>0</v>
          </cell>
          <cell r="V749">
            <v>0</v>
          </cell>
          <cell r="W749">
            <v>0</v>
          </cell>
          <cell r="X749">
            <v>0</v>
          </cell>
        </row>
        <row r="750">
          <cell r="C750" t="str">
            <v>Вложение в уставный капитал НТЦ</v>
          </cell>
          <cell r="D750">
            <v>0</v>
          </cell>
          <cell r="H750">
            <v>0</v>
          </cell>
          <cell r="I750">
            <v>0</v>
          </cell>
          <cell r="J750">
            <v>0</v>
          </cell>
          <cell r="K750">
            <v>0</v>
          </cell>
          <cell r="L750">
            <v>0</v>
          </cell>
          <cell r="M750">
            <v>0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R750">
            <v>0</v>
          </cell>
          <cell r="S750">
            <v>0</v>
          </cell>
          <cell r="T750">
            <v>0</v>
          </cell>
          <cell r="U750">
            <v>0</v>
          </cell>
          <cell r="V750">
            <v>0</v>
          </cell>
          <cell r="W750">
            <v>0</v>
          </cell>
          <cell r="X750">
            <v>0</v>
          </cell>
        </row>
        <row r="751">
          <cell r="C751" t="str">
            <v>Расходы на НИР и НИОКР НТЦ</v>
          </cell>
          <cell r="D751">
            <v>0</v>
          </cell>
          <cell r="H751">
            <v>0</v>
          </cell>
          <cell r="I751">
            <v>0</v>
          </cell>
          <cell r="J751">
            <v>0</v>
          </cell>
          <cell r="K751">
            <v>0</v>
          </cell>
          <cell r="L751">
            <v>0</v>
          </cell>
          <cell r="M751">
            <v>0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R751">
            <v>0</v>
          </cell>
          <cell r="S751">
            <v>0</v>
          </cell>
          <cell r="T751">
            <v>0</v>
          </cell>
          <cell r="U751">
            <v>0</v>
          </cell>
          <cell r="V751">
            <v>0</v>
          </cell>
          <cell r="W751">
            <v>0</v>
          </cell>
          <cell r="X751">
            <v>0</v>
          </cell>
        </row>
        <row r="752">
          <cell r="C752" t="str">
            <v>Акционерное финансирование от РМАГ</v>
          </cell>
          <cell r="D752">
            <v>0</v>
          </cell>
          <cell r="H752">
            <v>0</v>
          </cell>
          <cell r="I752">
            <v>0</v>
          </cell>
          <cell r="J752">
            <v>0</v>
          </cell>
          <cell r="K752">
            <v>0</v>
          </cell>
          <cell r="L752">
            <v>0</v>
          </cell>
          <cell r="M752">
            <v>0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R752">
            <v>0</v>
          </cell>
          <cell r="S752">
            <v>0</v>
          </cell>
          <cell r="T752">
            <v>0</v>
          </cell>
          <cell r="U752">
            <v>0</v>
          </cell>
          <cell r="V752">
            <v>0</v>
          </cell>
          <cell r="W752">
            <v>0</v>
          </cell>
          <cell r="X752">
            <v>0</v>
          </cell>
        </row>
        <row r="753">
          <cell r="C753" t="str">
            <v>Акционерное финансирование от Меткомбанка</v>
          </cell>
          <cell r="D753">
            <v>0</v>
          </cell>
          <cell r="H753">
            <v>0</v>
          </cell>
          <cell r="I753">
            <v>0</v>
          </cell>
          <cell r="J753">
            <v>0</v>
          </cell>
          <cell r="K753">
            <v>0</v>
          </cell>
          <cell r="L753">
            <v>0</v>
          </cell>
          <cell r="M753">
            <v>0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R753">
            <v>0</v>
          </cell>
          <cell r="S753">
            <v>0</v>
          </cell>
          <cell r="T753">
            <v>0</v>
          </cell>
          <cell r="U753">
            <v>0</v>
          </cell>
          <cell r="V753">
            <v>0</v>
          </cell>
          <cell r="W753">
            <v>0</v>
          </cell>
          <cell r="X753">
            <v>0</v>
          </cell>
        </row>
        <row r="754">
          <cell r="C754" t="str">
            <v>Акционерное финансирование от 3-х лиц по указанию РМАГ</v>
          </cell>
          <cell r="D754">
            <v>0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  <cell r="L754">
            <v>0</v>
          </cell>
          <cell r="M754">
            <v>0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R754">
            <v>0</v>
          </cell>
          <cell r="S754">
            <v>0</v>
          </cell>
          <cell r="T754">
            <v>0</v>
          </cell>
          <cell r="U754">
            <v>0</v>
          </cell>
          <cell r="V754">
            <v>0</v>
          </cell>
          <cell r="W754">
            <v>0</v>
          </cell>
          <cell r="X754">
            <v>0</v>
          </cell>
        </row>
        <row r="755">
          <cell r="C755" t="str">
            <v>Акционерное финансирование от прочих акционеров</v>
          </cell>
          <cell r="D755">
            <v>0</v>
          </cell>
          <cell r="H755">
            <v>0</v>
          </cell>
          <cell r="I755">
            <v>0</v>
          </cell>
          <cell r="J755">
            <v>0</v>
          </cell>
          <cell r="K755">
            <v>0</v>
          </cell>
          <cell r="L755">
            <v>0</v>
          </cell>
          <cell r="M755">
            <v>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R755">
            <v>0</v>
          </cell>
          <cell r="S755">
            <v>0</v>
          </cell>
          <cell r="T755">
            <v>0</v>
          </cell>
          <cell r="U755">
            <v>0</v>
          </cell>
          <cell r="V755">
            <v>0</v>
          </cell>
          <cell r="W755">
            <v>0</v>
          </cell>
          <cell r="X755">
            <v>0</v>
          </cell>
        </row>
        <row r="756">
          <cell r="C756" t="str">
            <v>Привлечение банковских кредитов</v>
          </cell>
          <cell r="D756">
            <v>0</v>
          </cell>
          <cell r="H756">
            <v>0</v>
          </cell>
          <cell r="I756">
            <v>0</v>
          </cell>
          <cell r="J756">
            <v>0</v>
          </cell>
          <cell r="K756">
            <v>0</v>
          </cell>
          <cell r="L756">
            <v>0</v>
          </cell>
          <cell r="M756">
            <v>0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R756">
            <v>0</v>
          </cell>
          <cell r="S756">
            <v>0</v>
          </cell>
          <cell r="T756">
            <v>0</v>
          </cell>
          <cell r="U756">
            <v>0</v>
          </cell>
          <cell r="V756">
            <v>0</v>
          </cell>
          <cell r="W756">
            <v>0</v>
          </cell>
          <cell r="X756">
            <v>0</v>
          </cell>
        </row>
        <row r="757">
          <cell r="C757" t="str">
            <v>Поступления от займов полученных (сторонние контрагенты и прочие акционеры, кроме РМАГ)</v>
          </cell>
          <cell r="D757">
            <v>0</v>
          </cell>
          <cell r="H757">
            <v>0</v>
          </cell>
          <cell r="I757">
            <v>0</v>
          </cell>
          <cell r="J757">
            <v>0</v>
          </cell>
          <cell r="K757">
            <v>0</v>
          </cell>
          <cell r="L757">
            <v>0</v>
          </cell>
          <cell r="M757">
            <v>0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R757">
            <v>0</v>
          </cell>
          <cell r="S757">
            <v>0</v>
          </cell>
          <cell r="T757">
            <v>0</v>
          </cell>
          <cell r="U757">
            <v>0</v>
          </cell>
          <cell r="V757">
            <v>0</v>
          </cell>
          <cell r="W757">
            <v>0</v>
          </cell>
          <cell r="X757">
            <v>0</v>
          </cell>
        </row>
        <row r="758">
          <cell r="C758" t="str">
            <v>Поступления от займов полученных (Бизнесы/Проекты/ДЗО)</v>
          </cell>
          <cell r="D758">
            <v>0</v>
          </cell>
          <cell r="H758">
            <v>0</v>
          </cell>
          <cell r="I758">
            <v>0</v>
          </cell>
          <cell r="J758">
            <v>0</v>
          </cell>
          <cell r="K758">
            <v>0</v>
          </cell>
          <cell r="L758">
            <v>0</v>
          </cell>
          <cell r="M758">
            <v>0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R758">
            <v>0</v>
          </cell>
          <cell r="S758">
            <v>0</v>
          </cell>
          <cell r="T758">
            <v>0</v>
          </cell>
          <cell r="U758">
            <v>0</v>
          </cell>
          <cell r="V758">
            <v>0</v>
          </cell>
          <cell r="W758">
            <v>0</v>
          </cell>
          <cell r="X758">
            <v>0</v>
          </cell>
        </row>
        <row r="759">
          <cell r="C759" t="str">
            <v>Поступления от ценных бумаг</v>
          </cell>
          <cell r="D759">
            <v>0</v>
          </cell>
          <cell r="H759">
            <v>0</v>
          </cell>
          <cell r="I759">
            <v>0</v>
          </cell>
          <cell r="J759">
            <v>0</v>
          </cell>
          <cell r="K759">
            <v>0</v>
          </cell>
          <cell r="L759">
            <v>0</v>
          </cell>
          <cell r="M759">
            <v>0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R759">
            <v>0</v>
          </cell>
          <cell r="S759">
            <v>0</v>
          </cell>
          <cell r="T759">
            <v>0</v>
          </cell>
          <cell r="U759">
            <v>0</v>
          </cell>
          <cell r="V759">
            <v>0</v>
          </cell>
          <cell r="W759">
            <v>0</v>
          </cell>
          <cell r="X759">
            <v>0</v>
          </cell>
        </row>
        <row r="760">
          <cell r="C760" t="str">
            <v>Прочие поступления по финансовой деятельности</v>
          </cell>
          <cell r="D760">
            <v>0</v>
          </cell>
          <cell r="H760">
            <v>0</v>
          </cell>
          <cell r="I760">
            <v>0</v>
          </cell>
          <cell r="J760">
            <v>0</v>
          </cell>
          <cell r="K760">
            <v>0</v>
          </cell>
          <cell r="L760">
            <v>0</v>
          </cell>
          <cell r="M760">
            <v>0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R760">
            <v>0</v>
          </cell>
          <cell r="S760">
            <v>0</v>
          </cell>
          <cell r="T760">
            <v>0</v>
          </cell>
          <cell r="U760">
            <v>0</v>
          </cell>
          <cell r="V760">
            <v>0</v>
          </cell>
          <cell r="W760">
            <v>0</v>
          </cell>
          <cell r="X760">
            <v>0</v>
          </cell>
        </row>
        <row r="761">
          <cell r="C761" t="str">
            <v>Выплата дивидендов в РМАГ</v>
          </cell>
          <cell r="D761">
            <v>0</v>
          </cell>
          <cell r="H761">
            <v>0</v>
          </cell>
          <cell r="I761">
            <v>0</v>
          </cell>
          <cell r="J761">
            <v>0</v>
          </cell>
          <cell r="K761">
            <v>0</v>
          </cell>
          <cell r="L761">
            <v>0</v>
          </cell>
          <cell r="M761">
            <v>0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R761">
            <v>0</v>
          </cell>
          <cell r="S761">
            <v>0</v>
          </cell>
          <cell r="T761">
            <v>0</v>
          </cell>
          <cell r="U761">
            <v>0</v>
          </cell>
          <cell r="V761">
            <v>0</v>
          </cell>
          <cell r="W761">
            <v>0</v>
          </cell>
          <cell r="X761">
            <v>0</v>
          </cell>
        </row>
        <row r="762">
          <cell r="C762" t="str">
            <v>Выплата дивидендов в Меткомбанк</v>
          </cell>
          <cell r="D762">
            <v>0</v>
          </cell>
          <cell r="H762">
            <v>0</v>
          </cell>
          <cell r="I762">
            <v>0</v>
          </cell>
          <cell r="J762">
            <v>0</v>
          </cell>
          <cell r="K762">
            <v>0</v>
          </cell>
          <cell r="L762">
            <v>0</v>
          </cell>
          <cell r="M762">
            <v>0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R762">
            <v>0</v>
          </cell>
          <cell r="S762">
            <v>0</v>
          </cell>
          <cell r="T762">
            <v>0</v>
          </cell>
          <cell r="U762">
            <v>0</v>
          </cell>
          <cell r="V762">
            <v>0</v>
          </cell>
          <cell r="W762">
            <v>0</v>
          </cell>
          <cell r="X762">
            <v>0</v>
          </cell>
        </row>
        <row r="763">
          <cell r="C763" t="str">
            <v>Выплата дивидендов на 3-х лиц по указанию РМАГ</v>
          </cell>
          <cell r="D763">
            <v>0</v>
          </cell>
          <cell r="H763">
            <v>0</v>
          </cell>
          <cell r="I763">
            <v>0</v>
          </cell>
          <cell r="J763">
            <v>0</v>
          </cell>
          <cell r="K763">
            <v>0</v>
          </cell>
          <cell r="L763">
            <v>0</v>
          </cell>
          <cell r="M763">
            <v>0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R763">
            <v>0</v>
          </cell>
          <cell r="S763">
            <v>0</v>
          </cell>
          <cell r="T763">
            <v>0</v>
          </cell>
          <cell r="U763">
            <v>0</v>
          </cell>
          <cell r="V763">
            <v>0</v>
          </cell>
          <cell r="W763">
            <v>0</v>
          </cell>
          <cell r="X763">
            <v>0</v>
          </cell>
        </row>
        <row r="764">
          <cell r="C764" t="str">
            <v>Выплата дивидендов прочим акционерам</v>
          </cell>
          <cell r="D764">
            <v>0</v>
          </cell>
          <cell r="H764">
            <v>0</v>
          </cell>
          <cell r="I764">
            <v>0</v>
          </cell>
          <cell r="J764">
            <v>0</v>
          </cell>
          <cell r="K764">
            <v>0</v>
          </cell>
          <cell r="L764">
            <v>0</v>
          </cell>
          <cell r="M764">
            <v>0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R764">
            <v>0</v>
          </cell>
          <cell r="S764">
            <v>0</v>
          </cell>
          <cell r="T764">
            <v>0</v>
          </cell>
          <cell r="U764">
            <v>0</v>
          </cell>
          <cell r="V764">
            <v>0</v>
          </cell>
          <cell r="W764">
            <v>0</v>
          </cell>
          <cell r="X764">
            <v>0</v>
          </cell>
        </row>
        <row r="765">
          <cell r="C765" t="str">
            <v>Погашение банковских кредитов</v>
          </cell>
          <cell r="D765">
            <v>0</v>
          </cell>
          <cell r="H765">
            <v>0</v>
          </cell>
          <cell r="I765">
            <v>0</v>
          </cell>
          <cell r="J765">
            <v>0</v>
          </cell>
          <cell r="K765">
            <v>0</v>
          </cell>
          <cell r="L765">
            <v>0</v>
          </cell>
          <cell r="M765">
            <v>0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R765">
            <v>0</v>
          </cell>
          <cell r="S765">
            <v>0</v>
          </cell>
          <cell r="T765">
            <v>0</v>
          </cell>
          <cell r="U765">
            <v>0</v>
          </cell>
          <cell r="V765">
            <v>0</v>
          </cell>
          <cell r="W765">
            <v>0</v>
          </cell>
          <cell r="X765">
            <v>0</v>
          </cell>
        </row>
        <row r="766">
          <cell r="C766" t="str">
            <v>Выплаты по займам полученным (сторонние контрагенты и прочие акционеры, кроме РМАГ)</v>
          </cell>
          <cell r="D766">
            <v>0</v>
          </cell>
          <cell r="H766">
            <v>0</v>
          </cell>
          <cell r="I766">
            <v>0</v>
          </cell>
          <cell r="J766">
            <v>0</v>
          </cell>
          <cell r="K766">
            <v>0</v>
          </cell>
          <cell r="L766">
            <v>0</v>
          </cell>
          <cell r="M766">
            <v>0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R766">
            <v>0</v>
          </cell>
          <cell r="S766">
            <v>0</v>
          </cell>
          <cell r="T766">
            <v>0</v>
          </cell>
          <cell r="U766">
            <v>0</v>
          </cell>
          <cell r="V766">
            <v>0</v>
          </cell>
          <cell r="W766">
            <v>0</v>
          </cell>
          <cell r="X766">
            <v>0</v>
          </cell>
        </row>
        <row r="767">
          <cell r="C767" t="str">
            <v>Выплаты по займам полученным (Бизнесы/Проекты/ДЗО)</v>
          </cell>
          <cell r="D767">
            <v>0</v>
          </cell>
          <cell r="H767">
            <v>0</v>
          </cell>
          <cell r="I767">
            <v>0</v>
          </cell>
          <cell r="J767">
            <v>0</v>
          </cell>
          <cell r="K767">
            <v>0</v>
          </cell>
          <cell r="L767">
            <v>0</v>
          </cell>
          <cell r="M767">
            <v>0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R767">
            <v>0</v>
          </cell>
          <cell r="S767">
            <v>0</v>
          </cell>
          <cell r="T767">
            <v>0</v>
          </cell>
          <cell r="U767">
            <v>0</v>
          </cell>
          <cell r="V767">
            <v>0</v>
          </cell>
          <cell r="W767">
            <v>0</v>
          </cell>
          <cell r="X767">
            <v>0</v>
          </cell>
        </row>
        <row r="768">
          <cell r="C768" t="str">
            <v>Выплаты по ценным бумагам</v>
          </cell>
          <cell r="D768">
            <v>0</v>
          </cell>
          <cell r="H768">
            <v>0</v>
          </cell>
          <cell r="I768">
            <v>0</v>
          </cell>
          <cell r="J768">
            <v>0</v>
          </cell>
          <cell r="K768">
            <v>0</v>
          </cell>
          <cell r="L768">
            <v>0</v>
          </cell>
          <cell r="M768">
            <v>0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R768">
            <v>0</v>
          </cell>
          <cell r="S768">
            <v>0</v>
          </cell>
          <cell r="T768">
            <v>0</v>
          </cell>
          <cell r="U768">
            <v>0</v>
          </cell>
          <cell r="V768">
            <v>0</v>
          </cell>
          <cell r="W768">
            <v>0</v>
          </cell>
          <cell r="X768">
            <v>0</v>
          </cell>
        </row>
        <row r="769">
          <cell r="C769" t="str">
            <v>Прочие расходы по финансовой деятельности</v>
          </cell>
          <cell r="D769">
            <v>0</v>
          </cell>
          <cell r="H769">
            <v>0</v>
          </cell>
          <cell r="I769">
            <v>0</v>
          </cell>
          <cell r="J769">
            <v>0</v>
          </cell>
          <cell r="K769">
            <v>0</v>
          </cell>
          <cell r="L769">
            <v>0</v>
          </cell>
          <cell r="M769">
            <v>0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R769">
            <v>0</v>
          </cell>
          <cell r="S769">
            <v>0</v>
          </cell>
          <cell r="T769">
            <v>0</v>
          </cell>
          <cell r="U769">
            <v>0</v>
          </cell>
          <cell r="V769">
            <v>0</v>
          </cell>
          <cell r="W769">
            <v>0</v>
          </cell>
          <cell r="X769">
            <v>0</v>
          </cell>
        </row>
        <row r="770">
          <cell r="C770" t="str">
            <v>Курсовые разницы</v>
          </cell>
          <cell r="D770">
            <v>0</v>
          </cell>
          <cell r="H770">
            <v>0</v>
          </cell>
          <cell r="I770">
            <v>0</v>
          </cell>
          <cell r="J770">
            <v>0</v>
          </cell>
          <cell r="K770">
            <v>0</v>
          </cell>
          <cell r="L770">
            <v>0</v>
          </cell>
          <cell r="M770">
            <v>0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R770">
            <v>0</v>
          </cell>
          <cell r="S770">
            <v>0</v>
          </cell>
          <cell r="T770">
            <v>0</v>
          </cell>
          <cell r="U770">
            <v>0</v>
          </cell>
          <cell r="V770">
            <v>0</v>
          </cell>
          <cell r="W770">
            <v>0</v>
          </cell>
          <cell r="X770">
            <v>0</v>
          </cell>
        </row>
        <row r="771">
          <cell r="C771" t="str">
            <v>Транзитные поступления от РМАГ</v>
          </cell>
          <cell r="D771">
            <v>0</v>
          </cell>
          <cell r="H771">
            <v>0</v>
          </cell>
          <cell r="I771">
            <v>0</v>
          </cell>
          <cell r="J771">
            <v>0</v>
          </cell>
          <cell r="K771">
            <v>0</v>
          </cell>
          <cell r="L771">
            <v>0</v>
          </cell>
          <cell r="M771">
            <v>0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R771">
            <v>0</v>
          </cell>
          <cell r="S771">
            <v>0</v>
          </cell>
          <cell r="T771">
            <v>0</v>
          </cell>
          <cell r="U771">
            <v>0</v>
          </cell>
          <cell r="V771">
            <v>0</v>
          </cell>
          <cell r="W771">
            <v>0</v>
          </cell>
          <cell r="X771">
            <v>0</v>
          </cell>
        </row>
        <row r="772">
          <cell r="C772" t="str">
            <v>Транзитные поступления от Меткомбанка</v>
          </cell>
          <cell r="D772">
            <v>0</v>
          </cell>
          <cell r="H772">
            <v>0</v>
          </cell>
          <cell r="I772">
            <v>0</v>
          </cell>
          <cell r="J772">
            <v>0</v>
          </cell>
          <cell r="K772">
            <v>0</v>
          </cell>
          <cell r="L772">
            <v>0</v>
          </cell>
          <cell r="M772">
            <v>0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R772">
            <v>0</v>
          </cell>
          <cell r="S772">
            <v>0</v>
          </cell>
          <cell r="T772">
            <v>0</v>
          </cell>
          <cell r="U772">
            <v>0</v>
          </cell>
          <cell r="V772">
            <v>0</v>
          </cell>
          <cell r="W772">
            <v>0</v>
          </cell>
          <cell r="X772">
            <v>0</v>
          </cell>
        </row>
        <row r="773">
          <cell r="C773" t="str">
            <v>Транзитные поступления от 3-х лиц по указанию РМАГ</v>
          </cell>
          <cell r="D773">
            <v>0</v>
          </cell>
          <cell r="H773">
            <v>0</v>
          </cell>
          <cell r="I773">
            <v>0</v>
          </cell>
          <cell r="J773">
            <v>0</v>
          </cell>
          <cell r="K773">
            <v>0</v>
          </cell>
          <cell r="L773">
            <v>0</v>
          </cell>
          <cell r="M773">
            <v>0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R773">
            <v>0</v>
          </cell>
          <cell r="S773">
            <v>0</v>
          </cell>
          <cell r="T773">
            <v>0</v>
          </cell>
          <cell r="U773">
            <v>0</v>
          </cell>
          <cell r="V773">
            <v>0</v>
          </cell>
          <cell r="W773">
            <v>0</v>
          </cell>
          <cell r="X773">
            <v>0</v>
          </cell>
        </row>
        <row r="774">
          <cell r="C774" t="str">
            <v>Транзитные поступления от Бизнесов/Проектов/ДЗО</v>
          </cell>
          <cell r="D774">
            <v>0</v>
          </cell>
          <cell r="H774">
            <v>0</v>
          </cell>
          <cell r="I774">
            <v>0</v>
          </cell>
          <cell r="J774">
            <v>0</v>
          </cell>
          <cell r="K774">
            <v>0</v>
          </cell>
          <cell r="L774">
            <v>0</v>
          </cell>
          <cell r="M774">
            <v>0</v>
          </cell>
          <cell r="N774">
            <v>0</v>
          </cell>
          <cell r="O774">
            <v>0</v>
          </cell>
          <cell r="P774">
            <v>0</v>
          </cell>
          <cell r="Q774">
            <v>0</v>
          </cell>
          <cell r="R774">
            <v>0</v>
          </cell>
          <cell r="S774">
            <v>0</v>
          </cell>
          <cell r="T774">
            <v>0</v>
          </cell>
          <cell r="U774">
            <v>0</v>
          </cell>
          <cell r="V774">
            <v>0</v>
          </cell>
          <cell r="W774">
            <v>0</v>
          </cell>
          <cell r="X774">
            <v>0</v>
          </cell>
        </row>
        <row r="775">
          <cell r="C775" t="str">
            <v>Транзитные выбытия в РМАГ</v>
          </cell>
          <cell r="D775">
            <v>0</v>
          </cell>
          <cell r="H775">
            <v>0</v>
          </cell>
          <cell r="I775">
            <v>0</v>
          </cell>
          <cell r="J775">
            <v>0</v>
          </cell>
          <cell r="K775">
            <v>0</v>
          </cell>
          <cell r="L775">
            <v>0</v>
          </cell>
          <cell r="M775">
            <v>0</v>
          </cell>
          <cell r="N775">
            <v>0</v>
          </cell>
          <cell r="O775">
            <v>0</v>
          </cell>
          <cell r="P775">
            <v>0</v>
          </cell>
          <cell r="Q775">
            <v>0</v>
          </cell>
          <cell r="R775">
            <v>0</v>
          </cell>
          <cell r="S775">
            <v>0</v>
          </cell>
          <cell r="T775">
            <v>0</v>
          </cell>
          <cell r="U775">
            <v>0</v>
          </cell>
          <cell r="V775">
            <v>0</v>
          </cell>
          <cell r="W775">
            <v>0</v>
          </cell>
          <cell r="X775">
            <v>0</v>
          </cell>
        </row>
        <row r="776">
          <cell r="C776" t="str">
            <v>Транзитные выбытия в Меткомбанк</v>
          </cell>
          <cell r="D776">
            <v>0</v>
          </cell>
          <cell r="H776">
            <v>0</v>
          </cell>
          <cell r="I776">
            <v>0</v>
          </cell>
          <cell r="J776">
            <v>0</v>
          </cell>
          <cell r="K776">
            <v>0</v>
          </cell>
          <cell r="L776">
            <v>0</v>
          </cell>
          <cell r="M776">
            <v>0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R776">
            <v>0</v>
          </cell>
          <cell r="S776">
            <v>0</v>
          </cell>
          <cell r="T776">
            <v>0</v>
          </cell>
          <cell r="U776">
            <v>0</v>
          </cell>
          <cell r="V776">
            <v>0</v>
          </cell>
          <cell r="W776">
            <v>0</v>
          </cell>
          <cell r="X776">
            <v>0</v>
          </cell>
        </row>
        <row r="777">
          <cell r="C777" t="str">
            <v>Транзитные выбытия на 3-х лиц по указанию РМАГ</v>
          </cell>
          <cell r="D777">
            <v>0</v>
          </cell>
          <cell r="H777">
            <v>0</v>
          </cell>
          <cell r="I777">
            <v>0</v>
          </cell>
          <cell r="J777">
            <v>0</v>
          </cell>
          <cell r="K777">
            <v>0</v>
          </cell>
          <cell r="L777">
            <v>0</v>
          </cell>
          <cell r="M777">
            <v>0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R777">
            <v>0</v>
          </cell>
          <cell r="S777">
            <v>0</v>
          </cell>
          <cell r="T777">
            <v>0</v>
          </cell>
          <cell r="U777">
            <v>0</v>
          </cell>
          <cell r="V777">
            <v>0</v>
          </cell>
          <cell r="W777">
            <v>0</v>
          </cell>
          <cell r="X777">
            <v>0</v>
          </cell>
        </row>
        <row r="778">
          <cell r="C778" t="str">
            <v>Транзитные выбытия в Бизнесы/Проекты/ДЗО</v>
          </cell>
          <cell r="D778">
            <v>0</v>
          </cell>
          <cell r="H778">
            <v>0</v>
          </cell>
          <cell r="I778">
            <v>0</v>
          </cell>
          <cell r="J778">
            <v>0</v>
          </cell>
          <cell r="K778">
            <v>0</v>
          </cell>
          <cell r="L778">
            <v>0</v>
          </cell>
          <cell r="M778">
            <v>0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R778">
            <v>0</v>
          </cell>
          <cell r="S778">
            <v>0</v>
          </cell>
          <cell r="T778">
            <v>0</v>
          </cell>
          <cell r="U778">
            <v>0</v>
          </cell>
          <cell r="V778">
            <v>0</v>
          </cell>
          <cell r="W778">
            <v>0</v>
          </cell>
          <cell r="X778">
            <v>0</v>
          </cell>
        </row>
        <row r="779">
          <cell r="C779" t="str">
            <v>Чистое изменение денежных средств</v>
          </cell>
          <cell r="D779">
            <v>0</v>
          </cell>
          <cell r="H779">
            <v>0</v>
          </cell>
          <cell r="I779">
            <v>0</v>
          </cell>
          <cell r="J779">
            <v>0</v>
          </cell>
          <cell r="K779">
            <v>0</v>
          </cell>
          <cell r="L779">
            <v>0</v>
          </cell>
          <cell r="M779">
            <v>0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R779">
            <v>0</v>
          </cell>
          <cell r="S779">
            <v>0</v>
          </cell>
          <cell r="T779">
            <v>0</v>
          </cell>
          <cell r="U779">
            <v>0</v>
          </cell>
          <cell r="V779">
            <v>0</v>
          </cell>
          <cell r="W779">
            <v>0</v>
          </cell>
          <cell r="X779">
            <v>0</v>
          </cell>
        </row>
        <row r="780">
          <cell r="C780" t="str">
            <v>Денежные средства на начало периода</v>
          </cell>
          <cell r="D780">
            <v>0</v>
          </cell>
          <cell r="H780">
            <v>0</v>
          </cell>
          <cell r="I780">
            <v>0</v>
          </cell>
          <cell r="J780">
            <v>0</v>
          </cell>
          <cell r="K780">
            <v>0</v>
          </cell>
          <cell r="L780">
            <v>0</v>
          </cell>
          <cell r="M780">
            <v>0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R780">
            <v>0</v>
          </cell>
          <cell r="S780">
            <v>0</v>
          </cell>
          <cell r="T780">
            <v>0</v>
          </cell>
          <cell r="U780">
            <v>0</v>
          </cell>
          <cell r="V780">
            <v>0</v>
          </cell>
          <cell r="W780">
            <v>0</v>
          </cell>
          <cell r="X780">
            <v>0</v>
          </cell>
        </row>
        <row r="781">
          <cell r="C781" t="str">
            <v>Денежные средства на конец периода</v>
          </cell>
          <cell r="D781">
            <v>0</v>
          </cell>
          <cell r="H781">
            <v>0</v>
          </cell>
          <cell r="I781">
            <v>0</v>
          </cell>
          <cell r="J781">
            <v>0</v>
          </cell>
          <cell r="K781">
            <v>0</v>
          </cell>
          <cell r="L781">
            <v>0</v>
          </cell>
          <cell r="M781">
            <v>0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R781">
            <v>0</v>
          </cell>
          <cell r="S781">
            <v>0</v>
          </cell>
          <cell r="T781">
            <v>0</v>
          </cell>
          <cell r="U781">
            <v>0</v>
          </cell>
          <cell r="V781">
            <v>0</v>
          </cell>
          <cell r="W781">
            <v>0</v>
          </cell>
          <cell r="X781">
            <v>0</v>
          </cell>
        </row>
        <row r="782">
          <cell r="C782" t="str">
            <v>Покупка валюты</v>
          </cell>
          <cell r="D782">
            <v>0</v>
          </cell>
          <cell r="H782">
            <v>0</v>
          </cell>
          <cell r="I782">
            <v>0</v>
          </cell>
          <cell r="J782">
            <v>0</v>
          </cell>
          <cell r="K782">
            <v>0</v>
          </cell>
          <cell r="L782">
            <v>0</v>
          </cell>
          <cell r="M782">
            <v>0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R782">
            <v>0</v>
          </cell>
          <cell r="S782">
            <v>0</v>
          </cell>
          <cell r="T782">
            <v>0</v>
          </cell>
          <cell r="U782">
            <v>0</v>
          </cell>
          <cell r="V782">
            <v>0</v>
          </cell>
          <cell r="W782">
            <v>0</v>
          </cell>
          <cell r="X782">
            <v>0</v>
          </cell>
        </row>
        <row r="783">
          <cell r="C783" t="str">
            <v>Перевод собственных средств</v>
          </cell>
          <cell r="D783">
            <v>0</v>
          </cell>
          <cell r="H783">
            <v>0</v>
          </cell>
          <cell r="I783">
            <v>0</v>
          </cell>
          <cell r="J783">
            <v>0</v>
          </cell>
          <cell r="K783">
            <v>0</v>
          </cell>
          <cell r="L783">
            <v>0</v>
          </cell>
          <cell r="M783">
            <v>0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R783">
            <v>0</v>
          </cell>
          <cell r="S783">
            <v>0</v>
          </cell>
          <cell r="T783">
            <v>0</v>
          </cell>
          <cell r="U783">
            <v>0</v>
          </cell>
          <cell r="V783">
            <v>0</v>
          </cell>
          <cell r="W783">
            <v>0</v>
          </cell>
          <cell r="X783">
            <v>0</v>
          </cell>
        </row>
        <row r="784">
          <cell r="D784" t="str">
            <v>Завод</v>
          </cell>
          <cell r="H784">
            <v>0</v>
          </cell>
          <cell r="I784">
            <v>0</v>
          </cell>
          <cell r="J784">
            <v>-25000</v>
          </cell>
          <cell r="K784">
            <v>-25000</v>
          </cell>
          <cell r="L784">
            <v>0</v>
          </cell>
          <cell r="M784">
            <v>0</v>
          </cell>
          <cell r="N784">
            <v>-15000</v>
          </cell>
          <cell r="O784">
            <v>-15000</v>
          </cell>
          <cell r="P784">
            <v>-15000</v>
          </cell>
          <cell r="Q784">
            <v>-15000</v>
          </cell>
          <cell r="R784">
            <v>-3874485</v>
          </cell>
          <cell r="S784">
            <v>-1420145</v>
          </cell>
          <cell r="T784">
            <v>-10047150</v>
          </cell>
          <cell r="U784">
            <v>-15000</v>
          </cell>
          <cell r="V784">
            <v>-6676749</v>
          </cell>
          <cell r="W784">
            <v>-565671</v>
          </cell>
          <cell r="X784">
            <v>-22659200</v>
          </cell>
        </row>
        <row r="785">
          <cell r="C785" t="str">
            <v>Доходы от продажи собственных модулей</v>
          </cell>
          <cell r="D785">
            <v>0</v>
          </cell>
          <cell r="H785">
            <v>0</v>
          </cell>
          <cell r="I785">
            <v>0</v>
          </cell>
          <cell r="J785">
            <v>0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R785">
            <v>0</v>
          </cell>
          <cell r="S785">
            <v>0</v>
          </cell>
          <cell r="T785">
            <v>0</v>
          </cell>
          <cell r="U785">
            <v>0</v>
          </cell>
          <cell r="V785">
            <v>0</v>
          </cell>
          <cell r="W785">
            <v>0</v>
          </cell>
          <cell r="X785">
            <v>0</v>
          </cell>
        </row>
        <row r="786">
          <cell r="C786" t="str">
            <v>НИР и НИОКР НТЦ - Хевел</v>
          </cell>
          <cell r="D786">
            <v>0</v>
          </cell>
          <cell r="H786">
            <v>0</v>
          </cell>
          <cell r="I786">
            <v>0</v>
          </cell>
          <cell r="J786">
            <v>0</v>
          </cell>
          <cell r="K786">
            <v>0</v>
          </cell>
          <cell r="L786">
            <v>0</v>
          </cell>
          <cell r="M786">
            <v>0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R786">
            <v>0</v>
          </cell>
          <cell r="S786">
            <v>0</v>
          </cell>
          <cell r="T786">
            <v>0</v>
          </cell>
          <cell r="U786">
            <v>0</v>
          </cell>
          <cell r="V786">
            <v>0</v>
          </cell>
          <cell r="W786">
            <v>0</v>
          </cell>
          <cell r="X786">
            <v>0</v>
          </cell>
        </row>
        <row r="787">
          <cell r="C787" t="str">
            <v>Генеральный подряд ИЭС - Хевел</v>
          </cell>
          <cell r="D787">
            <v>0</v>
          </cell>
          <cell r="H787">
            <v>0</v>
          </cell>
          <cell r="I787">
            <v>0</v>
          </cell>
          <cell r="J787">
            <v>0</v>
          </cell>
          <cell r="K787">
            <v>0</v>
          </cell>
          <cell r="L787">
            <v>0</v>
          </cell>
          <cell r="M787">
            <v>0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R787">
            <v>0</v>
          </cell>
          <cell r="S787">
            <v>0</v>
          </cell>
          <cell r="T787">
            <v>0</v>
          </cell>
          <cell r="U787">
            <v>0</v>
          </cell>
          <cell r="V787">
            <v>0</v>
          </cell>
          <cell r="W787">
            <v>0</v>
          </cell>
          <cell r="X787">
            <v>0</v>
          </cell>
        </row>
        <row r="788">
          <cell r="C788" t="str">
            <v>Поступления от Бизнесов/Проектов</v>
          </cell>
          <cell r="D788">
            <v>0</v>
          </cell>
          <cell r="H788">
            <v>0</v>
          </cell>
          <cell r="I788">
            <v>0</v>
          </cell>
          <cell r="J788">
            <v>0</v>
          </cell>
          <cell r="K788">
            <v>0</v>
          </cell>
          <cell r="L788">
            <v>0</v>
          </cell>
          <cell r="M788">
            <v>0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R788">
            <v>0</v>
          </cell>
          <cell r="S788">
            <v>0</v>
          </cell>
          <cell r="T788">
            <v>0</v>
          </cell>
          <cell r="U788">
            <v>0</v>
          </cell>
          <cell r="V788">
            <v>0</v>
          </cell>
          <cell r="W788">
            <v>0</v>
          </cell>
          <cell r="X788">
            <v>0</v>
          </cell>
        </row>
        <row r="789">
          <cell r="C789" t="str">
            <v>Проценты по банковским депозитам</v>
          </cell>
          <cell r="D789">
            <v>0</v>
          </cell>
          <cell r="H789">
            <v>0</v>
          </cell>
          <cell r="I789">
            <v>0</v>
          </cell>
          <cell r="J789">
            <v>0</v>
          </cell>
          <cell r="K789">
            <v>0</v>
          </cell>
          <cell r="L789">
            <v>0</v>
          </cell>
          <cell r="M789">
            <v>0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R789">
            <v>0</v>
          </cell>
          <cell r="S789">
            <v>0</v>
          </cell>
          <cell r="T789">
            <v>0</v>
          </cell>
          <cell r="U789">
            <v>0</v>
          </cell>
          <cell r="V789">
            <v>0</v>
          </cell>
          <cell r="W789">
            <v>0</v>
          </cell>
          <cell r="X789">
            <v>0</v>
          </cell>
        </row>
        <row r="790">
          <cell r="C790" t="str">
            <v>Проценты по предоставленным кредитам/займам</v>
          </cell>
          <cell r="D790">
            <v>0</v>
          </cell>
          <cell r="H790">
            <v>0</v>
          </cell>
          <cell r="I790">
            <v>0</v>
          </cell>
          <cell r="J790">
            <v>0</v>
          </cell>
          <cell r="K790">
            <v>0</v>
          </cell>
          <cell r="L790">
            <v>0</v>
          </cell>
          <cell r="M790">
            <v>0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R790">
            <v>0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  <cell r="W790">
            <v>0</v>
          </cell>
          <cell r="X790">
            <v>0</v>
          </cell>
        </row>
        <row r="791">
          <cell r="C791" t="str">
            <v>Доходы от продажи модулей</v>
          </cell>
          <cell r="D791">
            <v>0</v>
          </cell>
          <cell r="H791">
            <v>0</v>
          </cell>
          <cell r="I791">
            <v>0</v>
          </cell>
          <cell r="J791">
            <v>0</v>
          </cell>
          <cell r="K791">
            <v>0</v>
          </cell>
          <cell r="L791">
            <v>0</v>
          </cell>
          <cell r="M791">
            <v>0</v>
          </cell>
          <cell r="N791">
            <v>0</v>
          </cell>
          <cell r="O791">
            <v>0</v>
          </cell>
          <cell r="P791">
            <v>0</v>
          </cell>
          <cell r="Q791">
            <v>0</v>
          </cell>
          <cell r="R791">
            <v>0</v>
          </cell>
          <cell r="S791">
            <v>0</v>
          </cell>
          <cell r="T791">
            <v>0</v>
          </cell>
          <cell r="U791">
            <v>0</v>
          </cell>
          <cell r="V791">
            <v>0</v>
          </cell>
          <cell r="W791">
            <v>0</v>
          </cell>
          <cell r="X791">
            <v>0</v>
          </cell>
        </row>
        <row r="792">
          <cell r="C792" t="str">
            <v>Доходы от продажи коммерческих установок</v>
          </cell>
          <cell r="D792">
            <v>0</v>
          </cell>
          <cell r="H792">
            <v>0</v>
          </cell>
          <cell r="I792">
            <v>0</v>
          </cell>
          <cell r="J792">
            <v>0</v>
          </cell>
          <cell r="K792">
            <v>0</v>
          </cell>
          <cell r="L792">
            <v>0</v>
          </cell>
          <cell r="M792">
            <v>0</v>
          </cell>
          <cell r="N792">
            <v>0</v>
          </cell>
          <cell r="O792">
            <v>0</v>
          </cell>
          <cell r="P792">
            <v>0</v>
          </cell>
          <cell r="Q792">
            <v>0</v>
          </cell>
          <cell r="R792">
            <v>0</v>
          </cell>
          <cell r="S792">
            <v>0</v>
          </cell>
          <cell r="T792">
            <v>0</v>
          </cell>
          <cell r="U792">
            <v>0</v>
          </cell>
          <cell r="V792">
            <v>0</v>
          </cell>
          <cell r="W792">
            <v>0</v>
          </cell>
          <cell r="X792">
            <v>0</v>
          </cell>
        </row>
        <row r="793">
          <cell r="C793" t="str">
            <v>Оказание услуг технического исполнителя</v>
          </cell>
          <cell r="D793">
            <v>0</v>
          </cell>
          <cell r="H793">
            <v>0</v>
          </cell>
          <cell r="I793">
            <v>0</v>
          </cell>
          <cell r="J793">
            <v>0</v>
          </cell>
          <cell r="K793">
            <v>0</v>
          </cell>
          <cell r="L793">
            <v>0</v>
          </cell>
          <cell r="M793">
            <v>0</v>
          </cell>
          <cell r="N793">
            <v>0</v>
          </cell>
          <cell r="O793">
            <v>0</v>
          </cell>
          <cell r="P793">
            <v>0</v>
          </cell>
          <cell r="Q793">
            <v>0</v>
          </cell>
          <cell r="R793">
            <v>0</v>
          </cell>
          <cell r="S793">
            <v>0</v>
          </cell>
          <cell r="T793">
            <v>0</v>
          </cell>
          <cell r="U793">
            <v>0</v>
          </cell>
          <cell r="V793">
            <v>0</v>
          </cell>
          <cell r="W793">
            <v>0</v>
          </cell>
          <cell r="X793">
            <v>0</v>
          </cell>
        </row>
        <row r="794">
          <cell r="C794" t="str">
            <v>Прочие поступления</v>
          </cell>
          <cell r="D794">
            <v>0</v>
          </cell>
          <cell r="H794">
            <v>0</v>
          </cell>
          <cell r="I794">
            <v>0</v>
          </cell>
          <cell r="J794">
            <v>0</v>
          </cell>
          <cell r="K794">
            <v>0</v>
          </cell>
          <cell r="L794">
            <v>0</v>
          </cell>
          <cell r="M794">
            <v>0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R794">
            <v>0</v>
          </cell>
          <cell r="S794">
            <v>0</v>
          </cell>
          <cell r="T794">
            <v>0</v>
          </cell>
          <cell r="U794">
            <v>0</v>
          </cell>
          <cell r="V794">
            <v>0</v>
          </cell>
          <cell r="W794">
            <v>0</v>
          </cell>
          <cell r="X794">
            <v>0</v>
          </cell>
        </row>
        <row r="795">
          <cell r="C795" t="str">
            <v>Сырье и материалы</v>
          </cell>
          <cell r="D795">
            <v>0</v>
          </cell>
          <cell r="H795">
            <v>0</v>
          </cell>
          <cell r="I795">
            <v>0</v>
          </cell>
          <cell r="J795">
            <v>0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  <cell r="O795">
            <v>0</v>
          </cell>
          <cell r="P795">
            <v>0</v>
          </cell>
          <cell r="Q795">
            <v>0</v>
          </cell>
          <cell r="R795">
            <v>0</v>
          </cell>
          <cell r="S795">
            <v>0</v>
          </cell>
          <cell r="T795">
            <v>0</v>
          </cell>
          <cell r="U795">
            <v>0</v>
          </cell>
          <cell r="V795">
            <v>0</v>
          </cell>
          <cell r="W795">
            <v>0</v>
          </cell>
          <cell r="X795">
            <v>0</v>
          </cell>
        </row>
        <row r="796">
          <cell r="C796" t="str">
            <v>ФОТ + ЕСН</v>
          </cell>
          <cell r="D796">
            <v>0</v>
          </cell>
          <cell r="H796">
            <v>0</v>
          </cell>
          <cell r="I796">
            <v>0</v>
          </cell>
          <cell r="J796">
            <v>0</v>
          </cell>
          <cell r="K796">
            <v>0</v>
          </cell>
          <cell r="L796">
            <v>0</v>
          </cell>
          <cell r="M796">
            <v>0</v>
          </cell>
          <cell r="N796">
            <v>0</v>
          </cell>
          <cell r="O796">
            <v>0</v>
          </cell>
          <cell r="P796">
            <v>0</v>
          </cell>
          <cell r="Q796">
            <v>0</v>
          </cell>
          <cell r="R796">
            <v>0</v>
          </cell>
          <cell r="S796">
            <v>0</v>
          </cell>
          <cell r="T796">
            <v>0</v>
          </cell>
          <cell r="U796">
            <v>0</v>
          </cell>
          <cell r="V796">
            <v>0</v>
          </cell>
          <cell r="W796">
            <v>0</v>
          </cell>
          <cell r="X796">
            <v>0</v>
          </cell>
        </row>
        <row r="797">
          <cell r="C797" t="str">
            <v>Электроэнергия</v>
          </cell>
          <cell r="D797">
            <v>0</v>
          </cell>
          <cell r="H797">
            <v>0</v>
          </cell>
          <cell r="I797">
            <v>0</v>
          </cell>
          <cell r="J797">
            <v>0</v>
          </cell>
          <cell r="K797">
            <v>0</v>
          </cell>
          <cell r="L797">
            <v>0</v>
          </cell>
          <cell r="M797">
            <v>0</v>
          </cell>
          <cell r="N797">
            <v>0</v>
          </cell>
          <cell r="O797">
            <v>0</v>
          </cell>
          <cell r="P797">
            <v>0</v>
          </cell>
          <cell r="Q797">
            <v>0</v>
          </cell>
          <cell r="R797">
            <v>0</v>
          </cell>
          <cell r="S797">
            <v>0</v>
          </cell>
          <cell r="T797">
            <v>0</v>
          </cell>
          <cell r="U797">
            <v>0</v>
          </cell>
          <cell r="V797">
            <v>0</v>
          </cell>
          <cell r="W797">
            <v>0</v>
          </cell>
          <cell r="X797">
            <v>0</v>
          </cell>
        </row>
        <row r="798">
          <cell r="C798" t="str">
            <v>Общепроизводственные</v>
          </cell>
          <cell r="D798" t="str">
            <v>Завод</v>
          </cell>
          <cell r="H798">
            <v>0</v>
          </cell>
          <cell r="I798">
            <v>0</v>
          </cell>
          <cell r="J798">
            <v>25000</v>
          </cell>
          <cell r="K798">
            <v>25000</v>
          </cell>
          <cell r="L798">
            <v>0</v>
          </cell>
          <cell r="M798">
            <v>0</v>
          </cell>
          <cell r="N798">
            <v>15000</v>
          </cell>
          <cell r="O798">
            <v>15000</v>
          </cell>
          <cell r="P798">
            <v>15000</v>
          </cell>
          <cell r="Q798">
            <v>15000</v>
          </cell>
          <cell r="R798">
            <v>15000</v>
          </cell>
          <cell r="S798">
            <v>15000</v>
          </cell>
          <cell r="T798">
            <v>15000</v>
          </cell>
          <cell r="U798">
            <v>15000</v>
          </cell>
          <cell r="V798">
            <v>300000</v>
          </cell>
          <cell r="W798">
            <v>15000</v>
          </cell>
          <cell r="X798">
            <v>435000</v>
          </cell>
        </row>
        <row r="799">
          <cell r="C799" t="str">
            <v>Прочие производственные расходы</v>
          </cell>
          <cell r="D799">
            <v>0</v>
          </cell>
          <cell r="H799">
            <v>0</v>
          </cell>
          <cell r="I799">
            <v>0</v>
          </cell>
          <cell r="J799">
            <v>0</v>
          </cell>
          <cell r="K799">
            <v>0</v>
          </cell>
          <cell r="L799">
            <v>0</v>
          </cell>
          <cell r="M799">
            <v>0</v>
          </cell>
          <cell r="N799">
            <v>0</v>
          </cell>
          <cell r="O799">
            <v>0</v>
          </cell>
          <cell r="P799">
            <v>0</v>
          </cell>
          <cell r="Q799">
            <v>0</v>
          </cell>
          <cell r="R799">
            <v>0</v>
          </cell>
          <cell r="S799">
            <v>0</v>
          </cell>
          <cell r="T799">
            <v>0</v>
          </cell>
          <cell r="U799">
            <v>0</v>
          </cell>
          <cell r="V799">
            <v>0</v>
          </cell>
          <cell r="W799">
            <v>0</v>
          </cell>
          <cell r="X799">
            <v>0</v>
          </cell>
        </row>
        <row r="800">
          <cell r="C800" t="str">
            <v>Операционные расходы по новым проектам</v>
          </cell>
          <cell r="D800">
            <v>0</v>
          </cell>
          <cell r="H800">
            <v>0</v>
          </cell>
          <cell r="I800">
            <v>0</v>
          </cell>
          <cell r="J800">
            <v>0</v>
          </cell>
          <cell r="K800">
            <v>0</v>
          </cell>
          <cell r="L800">
            <v>0</v>
          </cell>
          <cell r="M800">
            <v>0</v>
          </cell>
          <cell r="N800">
            <v>0</v>
          </cell>
          <cell r="O800">
            <v>0</v>
          </cell>
          <cell r="P800">
            <v>0</v>
          </cell>
          <cell r="Q800">
            <v>0</v>
          </cell>
          <cell r="R800">
            <v>0</v>
          </cell>
          <cell r="S800">
            <v>0</v>
          </cell>
          <cell r="T800">
            <v>0</v>
          </cell>
          <cell r="U800">
            <v>0</v>
          </cell>
          <cell r="V800">
            <v>0</v>
          </cell>
          <cell r="W800">
            <v>0</v>
          </cell>
          <cell r="X800">
            <v>0</v>
          </cell>
        </row>
        <row r="801">
          <cell r="C801" t="str">
            <v>Выплата процентов по полученным займам и кредитам</v>
          </cell>
          <cell r="D801">
            <v>0</v>
          </cell>
          <cell r="H801">
            <v>0</v>
          </cell>
          <cell r="I801">
            <v>0</v>
          </cell>
          <cell r="J801">
            <v>0</v>
          </cell>
          <cell r="K801">
            <v>0</v>
          </cell>
          <cell r="L801">
            <v>0</v>
          </cell>
          <cell r="M801">
            <v>0</v>
          </cell>
          <cell r="N801">
            <v>0</v>
          </cell>
          <cell r="O801">
            <v>0</v>
          </cell>
          <cell r="P801">
            <v>0</v>
          </cell>
          <cell r="Q801">
            <v>0</v>
          </cell>
          <cell r="R801">
            <v>0</v>
          </cell>
          <cell r="S801">
            <v>0</v>
          </cell>
          <cell r="T801">
            <v>0</v>
          </cell>
          <cell r="U801">
            <v>0</v>
          </cell>
          <cell r="V801">
            <v>0</v>
          </cell>
          <cell r="W801">
            <v>0</v>
          </cell>
          <cell r="X801">
            <v>0</v>
          </cell>
        </row>
        <row r="802">
          <cell r="C802" t="str">
            <v>Налоги и сборы, штрафы и пени</v>
          </cell>
          <cell r="D802">
            <v>0</v>
          </cell>
          <cell r="H802">
            <v>0</v>
          </cell>
          <cell r="I802">
            <v>0</v>
          </cell>
          <cell r="J802">
            <v>0</v>
          </cell>
          <cell r="K802">
            <v>0</v>
          </cell>
          <cell r="L802">
            <v>0</v>
          </cell>
          <cell r="M802">
            <v>0</v>
          </cell>
          <cell r="N802">
            <v>0</v>
          </cell>
          <cell r="O802">
            <v>0</v>
          </cell>
          <cell r="P802">
            <v>0</v>
          </cell>
          <cell r="Q802">
            <v>0</v>
          </cell>
          <cell r="R802">
            <v>0</v>
          </cell>
          <cell r="S802">
            <v>0</v>
          </cell>
          <cell r="T802">
            <v>0</v>
          </cell>
          <cell r="U802">
            <v>0</v>
          </cell>
          <cell r="V802">
            <v>0</v>
          </cell>
          <cell r="W802">
            <v>0</v>
          </cell>
          <cell r="X802">
            <v>0</v>
          </cell>
        </row>
        <row r="803">
          <cell r="C803" t="str">
            <v>Возмещение НДС</v>
          </cell>
          <cell r="D803">
            <v>0</v>
          </cell>
          <cell r="H803">
            <v>0</v>
          </cell>
          <cell r="I803">
            <v>0</v>
          </cell>
          <cell r="J803">
            <v>0</v>
          </cell>
          <cell r="K803">
            <v>0</v>
          </cell>
          <cell r="L803">
            <v>0</v>
          </cell>
          <cell r="M803">
            <v>0</v>
          </cell>
          <cell r="N803">
            <v>0</v>
          </cell>
          <cell r="O803">
            <v>0</v>
          </cell>
          <cell r="P803">
            <v>0</v>
          </cell>
          <cell r="Q803">
            <v>0</v>
          </cell>
          <cell r="R803">
            <v>0</v>
          </cell>
          <cell r="S803">
            <v>0</v>
          </cell>
          <cell r="T803">
            <v>0</v>
          </cell>
          <cell r="U803">
            <v>0</v>
          </cell>
          <cell r="V803">
            <v>0</v>
          </cell>
          <cell r="W803">
            <v>0</v>
          </cell>
          <cell r="X803">
            <v>0</v>
          </cell>
        </row>
        <row r="804">
          <cell r="C804" t="str">
            <v>Расходы на закупку модулей</v>
          </cell>
          <cell r="D804">
            <v>0</v>
          </cell>
          <cell r="H804">
            <v>0</v>
          </cell>
          <cell r="I804">
            <v>0</v>
          </cell>
          <cell r="J804">
            <v>0</v>
          </cell>
          <cell r="K804">
            <v>0</v>
          </cell>
          <cell r="L804">
            <v>0</v>
          </cell>
          <cell r="M804">
            <v>0</v>
          </cell>
          <cell r="N804">
            <v>0</v>
          </cell>
          <cell r="O804">
            <v>0</v>
          </cell>
          <cell r="P804">
            <v>0</v>
          </cell>
          <cell r="Q804">
            <v>0</v>
          </cell>
          <cell r="R804">
            <v>0</v>
          </cell>
          <cell r="S804">
            <v>0</v>
          </cell>
          <cell r="T804">
            <v>0</v>
          </cell>
          <cell r="U804">
            <v>0</v>
          </cell>
          <cell r="V804">
            <v>0</v>
          </cell>
          <cell r="W804">
            <v>0</v>
          </cell>
          <cell r="X804">
            <v>0</v>
          </cell>
        </row>
        <row r="805">
          <cell r="C805" t="str">
            <v>Расходы на закупку и монтаж коммерческих установок</v>
          </cell>
          <cell r="D805">
            <v>0</v>
          </cell>
          <cell r="H805">
            <v>0</v>
          </cell>
          <cell r="I805">
            <v>0</v>
          </cell>
          <cell r="J805">
            <v>0</v>
          </cell>
          <cell r="K805">
            <v>0</v>
          </cell>
          <cell r="L805">
            <v>0</v>
          </cell>
          <cell r="M805">
            <v>0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R805">
            <v>0</v>
          </cell>
          <cell r="S805">
            <v>0</v>
          </cell>
          <cell r="T805">
            <v>0</v>
          </cell>
          <cell r="U805">
            <v>0</v>
          </cell>
          <cell r="V805">
            <v>0</v>
          </cell>
          <cell r="W805">
            <v>0</v>
          </cell>
          <cell r="X805">
            <v>0</v>
          </cell>
        </row>
        <row r="806">
          <cell r="C806" t="str">
            <v>Прочие расходы</v>
          </cell>
          <cell r="D806">
            <v>0</v>
          </cell>
          <cell r="H806">
            <v>0</v>
          </cell>
          <cell r="I806">
            <v>0</v>
          </cell>
          <cell r="J806">
            <v>0</v>
          </cell>
          <cell r="K806">
            <v>0</v>
          </cell>
          <cell r="L806">
            <v>0</v>
          </cell>
          <cell r="M806">
            <v>0</v>
          </cell>
          <cell r="N806">
            <v>0</v>
          </cell>
          <cell r="O806">
            <v>0</v>
          </cell>
          <cell r="P806">
            <v>0</v>
          </cell>
          <cell r="Q806">
            <v>0</v>
          </cell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V806">
            <v>0</v>
          </cell>
          <cell r="W806">
            <v>0</v>
          </cell>
          <cell r="X806">
            <v>0</v>
          </cell>
        </row>
        <row r="807">
          <cell r="C807" t="str">
            <v>Коммерческие расходы</v>
          </cell>
          <cell r="D807">
            <v>0</v>
          </cell>
          <cell r="H807">
            <v>0</v>
          </cell>
          <cell r="I807">
            <v>0</v>
          </cell>
          <cell r="J807">
            <v>0</v>
          </cell>
          <cell r="K807">
            <v>0</v>
          </cell>
          <cell r="L807">
            <v>0</v>
          </cell>
          <cell r="M807">
            <v>0</v>
          </cell>
          <cell r="N807">
            <v>0</v>
          </cell>
          <cell r="O807">
            <v>0</v>
          </cell>
          <cell r="P807">
            <v>0</v>
          </cell>
          <cell r="Q807">
            <v>0</v>
          </cell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>
            <v>0</v>
          </cell>
          <cell r="W807">
            <v>0</v>
          </cell>
          <cell r="X807">
            <v>0</v>
          </cell>
        </row>
        <row r="808">
          <cell r="C808" t="str">
            <v>основная зарплата + подоходный налог</v>
          </cell>
          <cell r="D808">
            <v>0</v>
          </cell>
          <cell r="H808">
            <v>0</v>
          </cell>
          <cell r="I808">
            <v>0</v>
          </cell>
          <cell r="J808">
            <v>0</v>
          </cell>
          <cell r="K808">
            <v>0</v>
          </cell>
          <cell r="L808">
            <v>0</v>
          </cell>
          <cell r="M808">
            <v>0</v>
          </cell>
          <cell r="N808">
            <v>0</v>
          </cell>
          <cell r="O808">
            <v>0</v>
          </cell>
          <cell r="P808">
            <v>0</v>
          </cell>
          <cell r="Q808">
            <v>0</v>
          </cell>
          <cell r="R808">
            <v>0</v>
          </cell>
          <cell r="S808">
            <v>0</v>
          </cell>
          <cell r="T808">
            <v>0</v>
          </cell>
          <cell r="U808">
            <v>0</v>
          </cell>
          <cell r="V808">
            <v>0</v>
          </cell>
          <cell r="W808">
            <v>0</v>
          </cell>
          <cell r="X808">
            <v>0</v>
          </cell>
        </row>
        <row r="809">
          <cell r="C809" t="str">
            <v>бонус + подоходный налог</v>
          </cell>
          <cell r="D809">
            <v>0</v>
          </cell>
          <cell r="H809">
            <v>0</v>
          </cell>
          <cell r="I809">
            <v>0</v>
          </cell>
          <cell r="J809">
            <v>0</v>
          </cell>
          <cell r="K809">
            <v>0</v>
          </cell>
          <cell r="L809">
            <v>0</v>
          </cell>
          <cell r="M809">
            <v>0</v>
          </cell>
          <cell r="N809">
            <v>0</v>
          </cell>
          <cell r="O809">
            <v>0</v>
          </cell>
          <cell r="P809">
            <v>0</v>
          </cell>
          <cell r="Q809">
            <v>0</v>
          </cell>
          <cell r="R809">
            <v>0</v>
          </cell>
          <cell r="S809">
            <v>0</v>
          </cell>
          <cell r="T809">
            <v>0</v>
          </cell>
          <cell r="U809">
            <v>0</v>
          </cell>
          <cell r="V809">
            <v>0</v>
          </cell>
          <cell r="W809">
            <v>0</v>
          </cell>
          <cell r="X809">
            <v>0</v>
          </cell>
        </row>
        <row r="810">
          <cell r="C810" t="str">
            <v>льготы, материальная помощь</v>
          </cell>
          <cell r="D810">
            <v>0</v>
          </cell>
          <cell r="H810">
            <v>0</v>
          </cell>
          <cell r="I810">
            <v>0</v>
          </cell>
          <cell r="J810">
            <v>0</v>
          </cell>
          <cell r="K810">
            <v>0</v>
          </cell>
          <cell r="L810">
            <v>0</v>
          </cell>
          <cell r="M810">
            <v>0</v>
          </cell>
          <cell r="N810">
            <v>0</v>
          </cell>
          <cell r="O810">
            <v>0</v>
          </cell>
          <cell r="P810">
            <v>0</v>
          </cell>
          <cell r="Q810">
            <v>0</v>
          </cell>
          <cell r="R810">
            <v>0</v>
          </cell>
          <cell r="S810">
            <v>0</v>
          </cell>
          <cell r="T810">
            <v>0</v>
          </cell>
          <cell r="U810">
            <v>0</v>
          </cell>
          <cell r="V810">
            <v>0</v>
          </cell>
          <cell r="W810">
            <v>0</v>
          </cell>
          <cell r="X810">
            <v>0</v>
          </cell>
        </row>
        <row r="811">
          <cell r="C811" t="str">
            <v>резерв (фонд оплаты труда)</v>
          </cell>
          <cell r="D811">
            <v>0</v>
          </cell>
          <cell r="H811">
            <v>0</v>
          </cell>
          <cell r="I811">
            <v>0</v>
          </cell>
          <cell r="J811">
            <v>0</v>
          </cell>
          <cell r="K811">
            <v>0</v>
          </cell>
          <cell r="L811">
            <v>0</v>
          </cell>
          <cell r="M811">
            <v>0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R811">
            <v>0</v>
          </cell>
          <cell r="S811">
            <v>0</v>
          </cell>
          <cell r="T811">
            <v>0</v>
          </cell>
          <cell r="U811">
            <v>0</v>
          </cell>
          <cell r="V811">
            <v>0</v>
          </cell>
          <cell r="W811">
            <v>0</v>
          </cell>
          <cell r="X811">
            <v>0</v>
          </cell>
        </row>
        <row r="812">
          <cell r="C812" t="str">
            <v>Социальные выплаты (ЕСН)</v>
          </cell>
          <cell r="D812">
            <v>0</v>
          </cell>
          <cell r="H812">
            <v>0</v>
          </cell>
          <cell r="I812">
            <v>0</v>
          </cell>
          <cell r="J812">
            <v>0</v>
          </cell>
          <cell r="K812">
            <v>0</v>
          </cell>
          <cell r="L812">
            <v>0</v>
          </cell>
          <cell r="M812">
            <v>0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R812">
            <v>0</v>
          </cell>
          <cell r="S812">
            <v>0</v>
          </cell>
          <cell r="T812">
            <v>0</v>
          </cell>
          <cell r="U812">
            <v>0</v>
          </cell>
          <cell r="V812">
            <v>0</v>
          </cell>
          <cell r="W812">
            <v>0</v>
          </cell>
          <cell r="X812">
            <v>0</v>
          </cell>
        </row>
        <row r="813">
          <cell r="C813" t="str">
            <v>Добровольное медицинское страхование</v>
          </cell>
          <cell r="D813">
            <v>0</v>
          </cell>
          <cell r="H813">
            <v>0</v>
          </cell>
          <cell r="I813">
            <v>0</v>
          </cell>
          <cell r="J813">
            <v>0</v>
          </cell>
          <cell r="K813">
            <v>0</v>
          </cell>
          <cell r="L813">
            <v>0</v>
          </cell>
          <cell r="M813">
            <v>0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R813">
            <v>0</v>
          </cell>
          <cell r="S813">
            <v>0</v>
          </cell>
          <cell r="T813">
            <v>0</v>
          </cell>
          <cell r="U813">
            <v>0</v>
          </cell>
          <cell r="V813">
            <v>0</v>
          </cell>
          <cell r="W813">
            <v>0</v>
          </cell>
          <cell r="X813">
            <v>0</v>
          </cell>
        </row>
        <row r="814">
          <cell r="C814" t="str">
            <v>Прочие виды страхования</v>
          </cell>
          <cell r="D814">
            <v>0</v>
          </cell>
          <cell r="H814">
            <v>0</v>
          </cell>
          <cell r="I814">
            <v>0</v>
          </cell>
          <cell r="J814">
            <v>0</v>
          </cell>
          <cell r="K814">
            <v>0</v>
          </cell>
          <cell r="L814">
            <v>0</v>
          </cell>
          <cell r="M814">
            <v>0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R814">
            <v>0</v>
          </cell>
          <cell r="S814">
            <v>0</v>
          </cell>
          <cell r="T814">
            <v>0</v>
          </cell>
          <cell r="U814">
            <v>0</v>
          </cell>
          <cell r="V814">
            <v>0</v>
          </cell>
          <cell r="W814">
            <v>0</v>
          </cell>
          <cell r="X814">
            <v>0</v>
          </cell>
        </row>
        <row r="815">
          <cell r="C815" t="str">
            <v>спортивно-оздоровительные мероприятия</v>
          </cell>
          <cell r="D815">
            <v>0</v>
          </cell>
          <cell r="H815">
            <v>0</v>
          </cell>
          <cell r="I815">
            <v>0</v>
          </cell>
          <cell r="J815">
            <v>0</v>
          </cell>
          <cell r="K815">
            <v>0</v>
          </cell>
          <cell r="L815">
            <v>0</v>
          </cell>
          <cell r="M815">
            <v>0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R815">
            <v>0</v>
          </cell>
          <cell r="S815">
            <v>0</v>
          </cell>
          <cell r="T815">
            <v>0</v>
          </cell>
          <cell r="U815">
            <v>0</v>
          </cell>
          <cell r="V815">
            <v>0</v>
          </cell>
          <cell r="W815">
            <v>0</v>
          </cell>
          <cell r="X815">
            <v>0</v>
          </cell>
        </row>
        <row r="816">
          <cell r="C816" t="str">
            <v>расходы на культурно-массовые мероприятия, корпоративные вечера и пр.</v>
          </cell>
          <cell r="D816">
            <v>0</v>
          </cell>
          <cell r="H816">
            <v>0</v>
          </cell>
          <cell r="I816">
            <v>0</v>
          </cell>
          <cell r="J816">
            <v>0</v>
          </cell>
          <cell r="K816">
            <v>0</v>
          </cell>
          <cell r="L816">
            <v>0</v>
          </cell>
          <cell r="M816">
            <v>0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R816">
            <v>0</v>
          </cell>
          <cell r="S816">
            <v>0</v>
          </cell>
          <cell r="T816">
            <v>0</v>
          </cell>
          <cell r="U816">
            <v>0</v>
          </cell>
          <cell r="V816">
            <v>0</v>
          </cell>
          <cell r="W816">
            <v>0</v>
          </cell>
          <cell r="X816">
            <v>0</v>
          </cell>
        </row>
        <row r="817">
          <cell r="C817" t="str">
            <v>Взносы в негосударственный ПФ</v>
          </cell>
          <cell r="D817">
            <v>0</v>
          </cell>
          <cell r="H817">
            <v>0</v>
          </cell>
          <cell r="I817">
            <v>0</v>
          </cell>
          <cell r="J817">
            <v>0</v>
          </cell>
          <cell r="K817">
            <v>0</v>
          </cell>
          <cell r="L817">
            <v>0</v>
          </cell>
          <cell r="M817">
            <v>0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0</v>
          </cell>
          <cell r="W817">
            <v>0</v>
          </cell>
          <cell r="X817">
            <v>0</v>
          </cell>
        </row>
        <row r="818">
          <cell r="C818" t="str">
            <v>Аренда квартиры</v>
          </cell>
          <cell r="D818">
            <v>0</v>
          </cell>
          <cell r="H818">
            <v>0</v>
          </cell>
          <cell r="I818">
            <v>0</v>
          </cell>
          <cell r="J818">
            <v>0</v>
          </cell>
          <cell r="K818">
            <v>0</v>
          </cell>
          <cell r="L818">
            <v>0</v>
          </cell>
          <cell r="M818">
            <v>0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R818">
            <v>0</v>
          </cell>
          <cell r="S818">
            <v>0</v>
          </cell>
          <cell r="T818">
            <v>0</v>
          </cell>
          <cell r="U818">
            <v>0</v>
          </cell>
          <cell r="V818">
            <v>0</v>
          </cell>
          <cell r="W818">
            <v>0</v>
          </cell>
          <cell r="X818">
            <v>0</v>
          </cell>
        </row>
        <row r="819">
          <cell r="C819" t="str">
            <v>Коммунальные платежи (квартира)</v>
          </cell>
          <cell r="D819">
            <v>0</v>
          </cell>
          <cell r="H819">
            <v>0</v>
          </cell>
          <cell r="I819">
            <v>0</v>
          </cell>
          <cell r="J819">
            <v>0</v>
          </cell>
          <cell r="K819">
            <v>0</v>
          </cell>
          <cell r="L819">
            <v>0</v>
          </cell>
          <cell r="M819">
            <v>0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R819">
            <v>0</v>
          </cell>
          <cell r="S819">
            <v>0</v>
          </cell>
          <cell r="T819">
            <v>0</v>
          </cell>
          <cell r="U819">
            <v>0</v>
          </cell>
          <cell r="V819">
            <v>0</v>
          </cell>
          <cell r="W819">
            <v>0</v>
          </cell>
          <cell r="X819">
            <v>0</v>
          </cell>
        </row>
        <row r="820">
          <cell r="C820" t="str">
            <v>Прочие расходы (содержание персонала)</v>
          </cell>
          <cell r="D820">
            <v>0</v>
          </cell>
          <cell r="H820">
            <v>0</v>
          </cell>
          <cell r="I820">
            <v>0</v>
          </cell>
          <cell r="J820">
            <v>0</v>
          </cell>
          <cell r="K820">
            <v>0</v>
          </cell>
          <cell r="L820">
            <v>0</v>
          </cell>
          <cell r="M820">
            <v>0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0</v>
          </cell>
          <cell r="W820">
            <v>0</v>
          </cell>
          <cell r="X820">
            <v>0</v>
          </cell>
        </row>
        <row r="821">
          <cell r="C821" t="str">
            <v>Командировочные расходы</v>
          </cell>
          <cell r="D821">
            <v>0</v>
          </cell>
          <cell r="H821">
            <v>0</v>
          </cell>
          <cell r="I821">
            <v>0</v>
          </cell>
          <cell r="J821">
            <v>0</v>
          </cell>
          <cell r="K821">
            <v>0</v>
          </cell>
          <cell r="L821">
            <v>0</v>
          </cell>
          <cell r="M821">
            <v>0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R821">
            <v>0</v>
          </cell>
          <cell r="S821">
            <v>0</v>
          </cell>
          <cell r="T821">
            <v>0</v>
          </cell>
          <cell r="U821">
            <v>0</v>
          </cell>
          <cell r="V821">
            <v>0</v>
          </cell>
          <cell r="W821">
            <v>0</v>
          </cell>
          <cell r="X821">
            <v>0</v>
          </cell>
        </row>
        <row r="822">
          <cell r="C822" t="str">
            <v>Представительские расходы</v>
          </cell>
          <cell r="D822">
            <v>0</v>
          </cell>
          <cell r="H822">
            <v>0</v>
          </cell>
          <cell r="I822">
            <v>0</v>
          </cell>
          <cell r="J822">
            <v>0</v>
          </cell>
          <cell r="K822">
            <v>0</v>
          </cell>
          <cell r="L822">
            <v>0</v>
          </cell>
          <cell r="M822">
            <v>0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R822">
            <v>0</v>
          </cell>
          <cell r="S822">
            <v>0</v>
          </cell>
          <cell r="T822">
            <v>0</v>
          </cell>
          <cell r="U822">
            <v>0</v>
          </cell>
          <cell r="V822">
            <v>0</v>
          </cell>
          <cell r="W822">
            <v>0</v>
          </cell>
          <cell r="X822">
            <v>0</v>
          </cell>
        </row>
        <row r="823">
          <cell r="C823" t="str">
            <v>расходы на текущее обучение</v>
          </cell>
          <cell r="D823">
            <v>0</v>
          </cell>
          <cell r="H823">
            <v>0</v>
          </cell>
          <cell r="I823">
            <v>0</v>
          </cell>
          <cell r="J823">
            <v>0</v>
          </cell>
          <cell r="K823">
            <v>0</v>
          </cell>
          <cell r="L823">
            <v>0</v>
          </cell>
          <cell r="M823">
            <v>0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R823">
            <v>0</v>
          </cell>
          <cell r="S823">
            <v>0</v>
          </cell>
          <cell r="T823">
            <v>0</v>
          </cell>
          <cell r="U823">
            <v>0</v>
          </cell>
          <cell r="V823">
            <v>0</v>
          </cell>
          <cell r="W823">
            <v>0</v>
          </cell>
          <cell r="X823">
            <v>0</v>
          </cell>
        </row>
        <row r="824">
          <cell r="C824" t="str">
            <v>расходы на целевое обучение</v>
          </cell>
          <cell r="D824">
            <v>0</v>
          </cell>
          <cell r="H824">
            <v>0</v>
          </cell>
          <cell r="I824">
            <v>0</v>
          </cell>
          <cell r="J824">
            <v>0</v>
          </cell>
          <cell r="K824">
            <v>0</v>
          </cell>
          <cell r="L824">
            <v>0</v>
          </cell>
          <cell r="M824">
            <v>0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R824">
            <v>0</v>
          </cell>
          <cell r="S824">
            <v>0</v>
          </cell>
          <cell r="T824">
            <v>0</v>
          </cell>
          <cell r="U824">
            <v>0</v>
          </cell>
          <cell r="V824">
            <v>0</v>
          </cell>
          <cell r="W824">
            <v>0</v>
          </cell>
          <cell r="X824">
            <v>0</v>
          </cell>
        </row>
        <row r="825">
          <cell r="C825" t="str">
            <v>Услуги рекрутинговых агентств и прочие расходы по подбору персонала</v>
          </cell>
          <cell r="D825">
            <v>0</v>
          </cell>
          <cell r="H825">
            <v>0</v>
          </cell>
          <cell r="I825">
            <v>0</v>
          </cell>
          <cell r="J825">
            <v>0</v>
          </cell>
          <cell r="K825">
            <v>0</v>
          </cell>
          <cell r="L825">
            <v>0</v>
          </cell>
          <cell r="M825">
            <v>0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R825">
            <v>0</v>
          </cell>
          <cell r="S825">
            <v>0</v>
          </cell>
          <cell r="T825">
            <v>0</v>
          </cell>
          <cell r="U825">
            <v>0</v>
          </cell>
          <cell r="V825">
            <v>0</v>
          </cell>
          <cell r="W825">
            <v>0</v>
          </cell>
          <cell r="X825">
            <v>0</v>
          </cell>
        </row>
        <row r="826">
          <cell r="C826" t="str">
            <v>ремонт и обслуживание зданий и сооружений</v>
          </cell>
          <cell r="D826">
            <v>0</v>
          </cell>
          <cell r="H826">
            <v>0</v>
          </cell>
          <cell r="I826">
            <v>0</v>
          </cell>
          <cell r="J826">
            <v>0</v>
          </cell>
          <cell r="K826">
            <v>0</v>
          </cell>
          <cell r="L826">
            <v>0</v>
          </cell>
          <cell r="M826">
            <v>0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>
            <v>0</v>
          </cell>
          <cell r="W826">
            <v>0</v>
          </cell>
          <cell r="X826">
            <v>0</v>
          </cell>
        </row>
        <row r="827">
          <cell r="C827" t="str">
            <v>ремонт мебели</v>
          </cell>
          <cell r="D827">
            <v>0</v>
          </cell>
          <cell r="H827">
            <v>0</v>
          </cell>
          <cell r="I827">
            <v>0</v>
          </cell>
          <cell r="J827">
            <v>0</v>
          </cell>
          <cell r="K827">
            <v>0</v>
          </cell>
          <cell r="L827">
            <v>0</v>
          </cell>
          <cell r="M827">
            <v>0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R827">
            <v>0</v>
          </cell>
          <cell r="S827">
            <v>0</v>
          </cell>
          <cell r="T827">
            <v>0</v>
          </cell>
          <cell r="U827">
            <v>0</v>
          </cell>
          <cell r="V827">
            <v>0</v>
          </cell>
          <cell r="W827">
            <v>0</v>
          </cell>
          <cell r="X827">
            <v>0</v>
          </cell>
        </row>
        <row r="828">
          <cell r="C828" t="str">
            <v>ремонт бытовой техники</v>
          </cell>
          <cell r="D828">
            <v>0</v>
          </cell>
          <cell r="H828">
            <v>0</v>
          </cell>
          <cell r="I828">
            <v>0</v>
          </cell>
          <cell r="J828">
            <v>0</v>
          </cell>
          <cell r="K828">
            <v>0</v>
          </cell>
          <cell r="L828">
            <v>0</v>
          </cell>
          <cell r="M828">
            <v>0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R828">
            <v>0</v>
          </cell>
          <cell r="S828">
            <v>0</v>
          </cell>
          <cell r="T828">
            <v>0</v>
          </cell>
          <cell r="U828">
            <v>0</v>
          </cell>
          <cell r="V828">
            <v>0</v>
          </cell>
          <cell r="W828">
            <v>0</v>
          </cell>
          <cell r="X828">
            <v>0</v>
          </cell>
        </row>
        <row r="829">
          <cell r="C829" t="str">
            <v>запчасти и материалы</v>
          </cell>
          <cell r="D829">
            <v>0</v>
          </cell>
          <cell r="H829">
            <v>0</v>
          </cell>
          <cell r="I829">
            <v>0</v>
          </cell>
          <cell r="J829">
            <v>0</v>
          </cell>
          <cell r="K829">
            <v>0</v>
          </cell>
          <cell r="L829">
            <v>0</v>
          </cell>
          <cell r="M829">
            <v>0</v>
          </cell>
          <cell r="N829">
            <v>0</v>
          </cell>
          <cell r="O829">
            <v>0</v>
          </cell>
          <cell r="P829">
            <v>0</v>
          </cell>
          <cell r="Q829">
            <v>0</v>
          </cell>
          <cell r="R829">
            <v>0</v>
          </cell>
          <cell r="S829">
            <v>0</v>
          </cell>
          <cell r="T829">
            <v>0</v>
          </cell>
          <cell r="U829">
            <v>0</v>
          </cell>
          <cell r="V829">
            <v>0</v>
          </cell>
          <cell r="W829">
            <v>0</v>
          </cell>
          <cell r="X829">
            <v>0</v>
          </cell>
        </row>
        <row r="830">
          <cell r="C830" t="str">
            <v>оформление и обустройство офисов</v>
          </cell>
          <cell r="D830">
            <v>0</v>
          </cell>
          <cell r="H830">
            <v>0</v>
          </cell>
          <cell r="I830">
            <v>0</v>
          </cell>
          <cell r="J830">
            <v>0</v>
          </cell>
          <cell r="K830">
            <v>0</v>
          </cell>
          <cell r="L830">
            <v>0</v>
          </cell>
          <cell r="M830">
            <v>0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R830">
            <v>0</v>
          </cell>
          <cell r="S830">
            <v>0</v>
          </cell>
          <cell r="T830">
            <v>0</v>
          </cell>
          <cell r="U830">
            <v>0</v>
          </cell>
          <cell r="V830">
            <v>0</v>
          </cell>
          <cell r="W830">
            <v>0</v>
          </cell>
          <cell r="X830">
            <v>0</v>
          </cell>
        </row>
        <row r="831">
          <cell r="C831" t="str">
            <v>уборка офисов</v>
          </cell>
          <cell r="D831">
            <v>0</v>
          </cell>
          <cell r="H831">
            <v>0</v>
          </cell>
          <cell r="I831">
            <v>0</v>
          </cell>
          <cell r="J831">
            <v>0</v>
          </cell>
          <cell r="K831">
            <v>0</v>
          </cell>
          <cell r="L831">
            <v>0</v>
          </cell>
          <cell r="M831">
            <v>0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R831">
            <v>0</v>
          </cell>
          <cell r="S831">
            <v>0</v>
          </cell>
          <cell r="T831">
            <v>0</v>
          </cell>
          <cell r="U831">
            <v>0</v>
          </cell>
          <cell r="V831">
            <v>0</v>
          </cell>
          <cell r="W831">
            <v>0</v>
          </cell>
          <cell r="X831">
            <v>0</v>
          </cell>
        </row>
        <row r="832">
          <cell r="C832" t="str">
            <v>Услуги коммунального хозяйства</v>
          </cell>
          <cell r="D832">
            <v>0</v>
          </cell>
          <cell r="H832">
            <v>0</v>
          </cell>
          <cell r="I832">
            <v>0</v>
          </cell>
          <cell r="J832">
            <v>0</v>
          </cell>
          <cell r="K832">
            <v>0</v>
          </cell>
          <cell r="L832">
            <v>0</v>
          </cell>
          <cell r="M832">
            <v>0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R832">
            <v>0</v>
          </cell>
          <cell r="S832">
            <v>0</v>
          </cell>
          <cell r="T832">
            <v>0</v>
          </cell>
          <cell r="U832">
            <v>0</v>
          </cell>
          <cell r="V832">
            <v>0</v>
          </cell>
          <cell r="W832">
            <v>0</v>
          </cell>
          <cell r="X832">
            <v>0</v>
          </cell>
        </row>
        <row r="833">
          <cell r="C833" t="str">
            <v>канцелярские товары</v>
          </cell>
          <cell r="D833">
            <v>0</v>
          </cell>
          <cell r="H833">
            <v>0</v>
          </cell>
          <cell r="I833">
            <v>0</v>
          </cell>
          <cell r="J833">
            <v>0</v>
          </cell>
          <cell r="K833">
            <v>0</v>
          </cell>
          <cell r="L833">
            <v>0</v>
          </cell>
          <cell r="M833">
            <v>0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R833">
            <v>0</v>
          </cell>
          <cell r="S833">
            <v>0</v>
          </cell>
          <cell r="T833">
            <v>0</v>
          </cell>
          <cell r="U833">
            <v>0</v>
          </cell>
          <cell r="V833">
            <v>0</v>
          </cell>
          <cell r="W833">
            <v>0</v>
          </cell>
          <cell r="X833">
            <v>0</v>
          </cell>
        </row>
        <row r="834">
          <cell r="C834" t="str">
            <v>изготовление визиток (деловой полиграфии)</v>
          </cell>
          <cell r="D834">
            <v>0</v>
          </cell>
          <cell r="H834">
            <v>0</v>
          </cell>
          <cell r="I834">
            <v>0</v>
          </cell>
          <cell r="J834">
            <v>0</v>
          </cell>
          <cell r="K834">
            <v>0</v>
          </cell>
          <cell r="L834">
            <v>0</v>
          </cell>
          <cell r="M834">
            <v>0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R834">
            <v>0</v>
          </cell>
          <cell r="S834">
            <v>0</v>
          </cell>
          <cell r="T834">
            <v>0</v>
          </cell>
          <cell r="U834">
            <v>0</v>
          </cell>
          <cell r="V834">
            <v>0</v>
          </cell>
          <cell r="W834">
            <v>0</v>
          </cell>
          <cell r="X834">
            <v>0</v>
          </cell>
        </row>
        <row r="835">
          <cell r="C835" t="str">
            <v>хозтовары</v>
          </cell>
          <cell r="D835">
            <v>0</v>
          </cell>
          <cell r="H835">
            <v>0</v>
          </cell>
          <cell r="I835">
            <v>0</v>
          </cell>
          <cell r="J835">
            <v>0</v>
          </cell>
          <cell r="K835">
            <v>0</v>
          </cell>
          <cell r="L835">
            <v>0</v>
          </cell>
          <cell r="M835">
            <v>0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R835">
            <v>0</v>
          </cell>
          <cell r="S835">
            <v>0</v>
          </cell>
          <cell r="T835">
            <v>0</v>
          </cell>
          <cell r="U835">
            <v>0</v>
          </cell>
          <cell r="V835">
            <v>0</v>
          </cell>
          <cell r="W835">
            <v>0</v>
          </cell>
          <cell r="X835">
            <v>0</v>
          </cell>
        </row>
        <row r="836">
          <cell r="C836" t="str">
            <v>экономическая, правовая, справочная литература</v>
          </cell>
          <cell r="D836">
            <v>0</v>
          </cell>
          <cell r="H836">
            <v>0</v>
          </cell>
          <cell r="I836">
            <v>0</v>
          </cell>
          <cell r="J836">
            <v>0</v>
          </cell>
          <cell r="K836">
            <v>0</v>
          </cell>
          <cell r="L836">
            <v>0</v>
          </cell>
          <cell r="M836">
            <v>0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>
            <v>0</v>
          </cell>
          <cell r="W836">
            <v>0</v>
          </cell>
          <cell r="X836">
            <v>0</v>
          </cell>
        </row>
        <row r="837">
          <cell r="C837" t="str">
            <v>чистая вода</v>
          </cell>
          <cell r="D837">
            <v>0</v>
          </cell>
          <cell r="H837">
            <v>0</v>
          </cell>
          <cell r="I837">
            <v>0</v>
          </cell>
          <cell r="J837">
            <v>0</v>
          </cell>
          <cell r="K837">
            <v>0</v>
          </cell>
          <cell r="L837">
            <v>0</v>
          </cell>
          <cell r="M837">
            <v>0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R837">
            <v>0</v>
          </cell>
          <cell r="S837">
            <v>0</v>
          </cell>
          <cell r="T837">
            <v>0</v>
          </cell>
          <cell r="U837">
            <v>0</v>
          </cell>
          <cell r="V837">
            <v>0</v>
          </cell>
          <cell r="W837">
            <v>0</v>
          </cell>
          <cell r="X837">
            <v>0</v>
          </cell>
        </row>
        <row r="838">
          <cell r="C838" t="str">
            <v>прочие расходы (содержание офиса)</v>
          </cell>
          <cell r="D838">
            <v>0</v>
          </cell>
          <cell r="H838">
            <v>0</v>
          </cell>
          <cell r="I838">
            <v>0</v>
          </cell>
          <cell r="J838">
            <v>0</v>
          </cell>
          <cell r="K838">
            <v>0</v>
          </cell>
          <cell r="L838">
            <v>0</v>
          </cell>
          <cell r="M838">
            <v>0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R838">
            <v>0</v>
          </cell>
          <cell r="S838">
            <v>0</v>
          </cell>
          <cell r="T838">
            <v>0</v>
          </cell>
          <cell r="U838">
            <v>0</v>
          </cell>
          <cell r="V838">
            <v>0</v>
          </cell>
          <cell r="W838">
            <v>0</v>
          </cell>
          <cell r="X838">
            <v>0</v>
          </cell>
        </row>
        <row r="839">
          <cell r="C839" t="str">
            <v>Аренда офиса</v>
          </cell>
          <cell r="D839">
            <v>0</v>
          </cell>
          <cell r="H839">
            <v>0</v>
          </cell>
          <cell r="I839">
            <v>0</v>
          </cell>
          <cell r="J839">
            <v>0</v>
          </cell>
          <cell r="K839">
            <v>0</v>
          </cell>
          <cell r="L839">
            <v>0</v>
          </cell>
          <cell r="M839">
            <v>0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R839">
            <v>0</v>
          </cell>
          <cell r="S839">
            <v>0</v>
          </cell>
          <cell r="T839">
            <v>0</v>
          </cell>
          <cell r="U839">
            <v>0</v>
          </cell>
          <cell r="V839">
            <v>0</v>
          </cell>
          <cell r="W839">
            <v>0</v>
          </cell>
          <cell r="X839">
            <v>0</v>
          </cell>
        </row>
        <row r="840">
          <cell r="C840" t="str">
            <v>Аренда автостоянки</v>
          </cell>
          <cell r="D840">
            <v>0</v>
          </cell>
          <cell r="H840">
            <v>0</v>
          </cell>
          <cell r="I840">
            <v>0</v>
          </cell>
          <cell r="J840">
            <v>0</v>
          </cell>
          <cell r="K840">
            <v>0</v>
          </cell>
          <cell r="L840">
            <v>0</v>
          </cell>
          <cell r="M840">
            <v>0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R840">
            <v>0</v>
          </cell>
          <cell r="S840">
            <v>0</v>
          </cell>
          <cell r="T840">
            <v>0</v>
          </cell>
          <cell r="U840">
            <v>0</v>
          </cell>
          <cell r="V840">
            <v>0</v>
          </cell>
          <cell r="W840">
            <v>0</v>
          </cell>
          <cell r="X840">
            <v>0</v>
          </cell>
        </row>
        <row r="841">
          <cell r="C841" t="str">
            <v>Прочие расходы (аренда зданий)</v>
          </cell>
          <cell r="D841">
            <v>0</v>
          </cell>
          <cell r="H841">
            <v>0</v>
          </cell>
          <cell r="I841">
            <v>0</v>
          </cell>
          <cell r="J841">
            <v>0</v>
          </cell>
          <cell r="K841">
            <v>0</v>
          </cell>
          <cell r="L841">
            <v>0</v>
          </cell>
          <cell r="M841">
            <v>0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R841">
            <v>0</v>
          </cell>
          <cell r="S841">
            <v>0</v>
          </cell>
          <cell r="T841">
            <v>0</v>
          </cell>
          <cell r="U841">
            <v>0</v>
          </cell>
          <cell r="V841">
            <v>0</v>
          </cell>
          <cell r="W841">
            <v>0</v>
          </cell>
          <cell r="X841">
            <v>0</v>
          </cell>
        </row>
        <row r="842">
          <cell r="C842" t="str">
            <v>ГСМ</v>
          </cell>
          <cell r="D842">
            <v>0</v>
          </cell>
          <cell r="H842">
            <v>0</v>
          </cell>
          <cell r="I842">
            <v>0</v>
          </cell>
          <cell r="J842">
            <v>0</v>
          </cell>
          <cell r="K842">
            <v>0</v>
          </cell>
          <cell r="L842">
            <v>0</v>
          </cell>
          <cell r="M842">
            <v>0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  <cell r="W842">
            <v>0</v>
          </cell>
          <cell r="X842">
            <v>0</v>
          </cell>
        </row>
        <row r="843">
          <cell r="C843" t="str">
            <v>услуги по ремонту и обслуживанию</v>
          </cell>
          <cell r="D843">
            <v>0</v>
          </cell>
          <cell r="H843">
            <v>0</v>
          </cell>
          <cell r="I843">
            <v>0</v>
          </cell>
          <cell r="J843">
            <v>0</v>
          </cell>
          <cell r="K843">
            <v>0</v>
          </cell>
          <cell r="L843">
            <v>0</v>
          </cell>
          <cell r="M843">
            <v>0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R843">
            <v>0</v>
          </cell>
          <cell r="S843">
            <v>0</v>
          </cell>
          <cell r="T843">
            <v>0</v>
          </cell>
          <cell r="U843">
            <v>0</v>
          </cell>
          <cell r="V843">
            <v>0</v>
          </cell>
          <cell r="W843">
            <v>0</v>
          </cell>
          <cell r="X843">
            <v>0</v>
          </cell>
        </row>
        <row r="844">
          <cell r="C844" t="str">
            <v>Аренда машин / проездные</v>
          </cell>
          <cell r="D844">
            <v>0</v>
          </cell>
          <cell r="H844">
            <v>0</v>
          </cell>
          <cell r="I844">
            <v>0</v>
          </cell>
          <cell r="J844">
            <v>0</v>
          </cell>
          <cell r="K844">
            <v>0</v>
          </cell>
          <cell r="L844">
            <v>0</v>
          </cell>
          <cell r="M844">
            <v>0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R844">
            <v>0</v>
          </cell>
          <cell r="S844">
            <v>0</v>
          </cell>
          <cell r="T844">
            <v>0</v>
          </cell>
          <cell r="U844">
            <v>0</v>
          </cell>
          <cell r="V844">
            <v>0</v>
          </cell>
          <cell r="W844">
            <v>0</v>
          </cell>
          <cell r="X844">
            <v>0</v>
          </cell>
        </row>
        <row r="845">
          <cell r="C845" t="str">
            <v>Прочие расходы на транспорт</v>
          </cell>
          <cell r="D845">
            <v>0</v>
          </cell>
          <cell r="H845">
            <v>0</v>
          </cell>
          <cell r="I845">
            <v>0</v>
          </cell>
          <cell r="J845">
            <v>0</v>
          </cell>
          <cell r="K845">
            <v>0</v>
          </cell>
          <cell r="L845">
            <v>0</v>
          </cell>
          <cell r="M845">
            <v>0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R845">
            <v>0</v>
          </cell>
          <cell r="S845">
            <v>0</v>
          </cell>
          <cell r="T845">
            <v>0</v>
          </cell>
          <cell r="U845">
            <v>0</v>
          </cell>
          <cell r="V845">
            <v>0</v>
          </cell>
          <cell r="W845">
            <v>0</v>
          </cell>
          <cell r="X845">
            <v>0</v>
          </cell>
        </row>
        <row r="846">
          <cell r="C846" t="str">
            <v>поддержка ПО</v>
          </cell>
          <cell r="D846">
            <v>0</v>
          </cell>
          <cell r="H846">
            <v>0</v>
          </cell>
          <cell r="I846">
            <v>0</v>
          </cell>
          <cell r="J846">
            <v>0</v>
          </cell>
          <cell r="K846">
            <v>0</v>
          </cell>
          <cell r="L846">
            <v>0</v>
          </cell>
          <cell r="M846">
            <v>0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R846">
            <v>0</v>
          </cell>
          <cell r="S846">
            <v>0</v>
          </cell>
          <cell r="T846">
            <v>0</v>
          </cell>
          <cell r="U846">
            <v>0</v>
          </cell>
          <cell r="V846">
            <v>0</v>
          </cell>
          <cell r="W846">
            <v>0</v>
          </cell>
          <cell r="X846">
            <v>0</v>
          </cell>
        </row>
        <row r="847">
          <cell r="C847" t="str">
            <v>ремонт и сервисное обслуживание</v>
          </cell>
          <cell r="D847">
            <v>0</v>
          </cell>
          <cell r="H847">
            <v>0</v>
          </cell>
          <cell r="I847">
            <v>0</v>
          </cell>
          <cell r="J847">
            <v>0</v>
          </cell>
          <cell r="K847">
            <v>0</v>
          </cell>
          <cell r="L847">
            <v>0</v>
          </cell>
          <cell r="M847">
            <v>0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R847">
            <v>0</v>
          </cell>
          <cell r="S847">
            <v>0</v>
          </cell>
          <cell r="T847">
            <v>0</v>
          </cell>
          <cell r="U847">
            <v>0</v>
          </cell>
          <cell r="V847">
            <v>0</v>
          </cell>
          <cell r="W847">
            <v>0</v>
          </cell>
          <cell r="X847">
            <v>0</v>
          </cell>
        </row>
        <row r="848">
          <cell r="C848" t="str">
            <v>расходы на хостинг и аутсорсинг</v>
          </cell>
          <cell r="D848">
            <v>0</v>
          </cell>
          <cell r="H848">
            <v>0</v>
          </cell>
          <cell r="I848">
            <v>0</v>
          </cell>
          <cell r="J848">
            <v>0</v>
          </cell>
          <cell r="K848">
            <v>0</v>
          </cell>
          <cell r="L848">
            <v>0</v>
          </cell>
          <cell r="M848">
            <v>0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R848">
            <v>0</v>
          </cell>
          <cell r="S848">
            <v>0</v>
          </cell>
          <cell r="T848">
            <v>0</v>
          </cell>
          <cell r="U848">
            <v>0</v>
          </cell>
          <cell r="V848">
            <v>0</v>
          </cell>
          <cell r="W848">
            <v>0</v>
          </cell>
          <cell r="X848">
            <v>0</v>
          </cell>
        </row>
        <row r="849">
          <cell r="C849" t="str">
            <v>Запасные части и расходные материалы для оргтехники</v>
          </cell>
          <cell r="D849">
            <v>0</v>
          </cell>
          <cell r="H849">
            <v>0</v>
          </cell>
          <cell r="I849">
            <v>0</v>
          </cell>
          <cell r="J849">
            <v>0</v>
          </cell>
          <cell r="K849">
            <v>0</v>
          </cell>
          <cell r="L849">
            <v>0</v>
          </cell>
          <cell r="M849">
            <v>0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R849">
            <v>0</v>
          </cell>
          <cell r="S849">
            <v>0</v>
          </cell>
          <cell r="T849">
            <v>0</v>
          </cell>
          <cell r="U849">
            <v>0</v>
          </cell>
          <cell r="V849">
            <v>0</v>
          </cell>
          <cell r="W849">
            <v>0</v>
          </cell>
          <cell r="X849">
            <v>0</v>
          </cell>
        </row>
        <row r="850">
          <cell r="C850" t="str">
            <v>Прочие расходы на содержание офисной техники и IT</v>
          </cell>
          <cell r="D850">
            <v>0</v>
          </cell>
          <cell r="H850">
            <v>0</v>
          </cell>
          <cell r="I850">
            <v>0</v>
          </cell>
          <cell r="J850">
            <v>0</v>
          </cell>
          <cell r="K850">
            <v>0</v>
          </cell>
          <cell r="L850">
            <v>0</v>
          </cell>
          <cell r="M850">
            <v>0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R850">
            <v>0</v>
          </cell>
          <cell r="S850">
            <v>0</v>
          </cell>
          <cell r="T850">
            <v>0</v>
          </cell>
          <cell r="U850">
            <v>0</v>
          </cell>
          <cell r="V850">
            <v>0</v>
          </cell>
          <cell r="W850">
            <v>0</v>
          </cell>
          <cell r="X850">
            <v>0</v>
          </cell>
        </row>
        <row r="851">
          <cell r="C851" t="str">
            <v>Услуги мобильной связи</v>
          </cell>
          <cell r="D851">
            <v>0</v>
          </cell>
          <cell r="H851">
            <v>0</v>
          </cell>
          <cell r="I851">
            <v>0</v>
          </cell>
          <cell r="J851">
            <v>0</v>
          </cell>
          <cell r="K851">
            <v>0</v>
          </cell>
          <cell r="L851">
            <v>0</v>
          </cell>
          <cell r="M851">
            <v>0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R851">
            <v>0</v>
          </cell>
          <cell r="S851">
            <v>0</v>
          </cell>
          <cell r="T851">
            <v>0</v>
          </cell>
          <cell r="U851">
            <v>0</v>
          </cell>
          <cell r="V851">
            <v>0</v>
          </cell>
          <cell r="W851">
            <v>0</v>
          </cell>
          <cell r="X851">
            <v>0</v>
          </cell>
        </row>
        <row r="852">
          <cell r="C852" t="str">
            <v>Услуги фиксированной связи</v>
          </cell>
          <cell r="D852">
            <v>0</v>
          </cell>
          <cell r="H852">
            <v>0</v>
          </cell>
          <cell r="I852">
            <v>0</v>
          </cell>
          <cell r="J852">
            <v>0</v>
          </cell>
          <cell r="K852">
            <v>0</v>
          </cell>
          <cell r="L852">
            <v>0</v>
          </cell>
          <cell r="M852">
            <v>0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R852">
            <v>0</v>
          </cell>
          <cell r="S852">
            <v>0</v>
          </cell>
          <cell r="T852">
            <v>0</v>
          </cell>
          <cell r="U852">
            <v>0</v>
          </cell>
          <cell r="V852">
            <v>0</v>
          </cell>
          <cell r="W852">
            <v>0</v>
          </cell>
          <cell r="X852">
            <v>0</v>
          </cell>
        </row>
        <row r="853">
          <cell r="C853" t="str">
            <v>Услуги Интернет</v>
          </cell>
          <cell r="D853">
            <v>0</v>
          </cell>
          <cell r="H853">
            <v>0</v>
          </cell>
          <cell r="I853">
            <v>0</v>
          </cell>
          <cell r="J853">
            <v>0</v>
          </cell>
          <cell r="K853">
            <v>0</v>
          </cell>
          <cell r="L853">
            <v>0</v>
          </cell>
          <cell r="M853">
            <v>0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R853">
            <v>0</v>
          </cell>
          <cell r="S853">
            <v>0</v>
          </cell>
          <cell r="T853">
            <v>0</v>
          </cell>
          <cell r="U853">
            <v>0</v>
          </cell>
          <cell r="V853">
            <v>0</v>
          </cell>
          <cell r="W853">
            <v>0</v>
          </cell>
          <cell r="X853">
            <v>0</v>
          </cell>
        </row>
        <row r="854">
          <cell r="C854" t="str">
            <v>Почтово-телеграфные и курьерские расходы</v>
          </cell>
          <cell r="D854">
            <v>0</v>
          </cell>
          <cell r="H854">
            <v>0</v>
          </cell>
          <cell r="I854">
            <v>0</v>
          </cell>
          <cell r="J854">
            <v>0</v>
          </cell>
          <cell r="K854">
            <v>0</v>
          </cell>
          <cell r="L854">
            <v>0</v>
          </cell>
          <cell r="M854">
            <v>0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R854">
            <v>0</v>
          </cell>
          <cell r="S854">
            <v>0</v>
          </cell>
          <cell r="T854">
            <v>0</v>
          </cell>
          <cell r="U854">
            <v>0</v>
          </cell>
          <cell r="V854">
            <v>0</v>
          </cell>
          <cell r="W854">
            <v>0</v>
          </cell>
          <cell r="X854">
            <v>0</v>
          </cell>
        </row>
        <row r="855">
          <cell r="C855" t="str">
            <v>Подписка на периодические издания</v>
          </cell>
          <cell r="D855">
            <v>0</v>
          </cell>
          <cell r="H855">
            <v>0</v>
          </cell>
          <cell r="I855">
            <v>0</v>
          </cell>
          <cell r="J855">
            <v>0</v>
          </cell>
          <cell r="K855">
            <v>0</v>
          </cell>
          <cell r="L855">
            <v>0</v>
          </cell>
          <cell r="M855">
            <v>0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R855">
            <v>0</v>
          </cell>
          <cell r="S855">
            <v>0</v>
          </cell>
          <cell r="T855">
            <v>0</v>
          </cell>
          <cell r="U855">
            <v>0</v>
          </cell>
          <cell r="V855">
            <v>0</v>
          </cell>
          <cell r="W855">
            <v>0</v>
          </cell>
          <cell r="X855">
            <v>0</v>
          </cell>
        </row>
        <row r="856">
          <cell r="C856" t="str">
            <v>Прочие услуги связи</v>
          </cell>
          <cell r="D856">
            <v>0</v>
          </cell>
          <cell r="H856">
            <v>0</v>
          </cell>
          <cell r="I856">
            <v>0</v>
          </cell>
          <cell r="J856">
            <v>0</v>
          </cell>
          <cell r="K856">
            <v>0</v>
          </cell>
          <cell r="L856">
            <v>0</v>
          </cell>
          <cell r="M856">
            <v>0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R856">
            <v>0</v>
          </cell>
          <cell r="S856">
            <v>0</v>
          </cell>
          <cell r="T856">
            <v>0</v>
          </cell>
          <cell r="U856">
            <v>0</v>
          </cell>
          <cell r="V856">
            <v>0</v>
          </cell>
          <cell r="W856">
            <v>0</v>
          </cell>
          <cell r="X856">
            <v>0</v>
          </cell>
        </row>
        <row r="857">
          <cell r="C857" t="str">
            <v>Аренда каналов связи</v>
          </cell>
          <cell r="D857">
            <v>0</v>
          </cell>
          <cell r="H857">
            <v>0</v>
          </cell>
          <cell r="I857">
            <v>0</v>
          </cell>
          <cell r="J857">
            <v>0</v>
          </cell>
          <cell r="K857">
            <v>0</v>
          </cell>
          <cell r="L857">
            <v>0</v>
          </cell>
          <cell r="M857">
            <v>0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R857">
            <v>0</v>
          </cell>
          <cell r="S857">
            <v>0</v>
          </cell>
          <cell r="T857">
            <v>0</v>
          </cell>
          <cell r="U857">
            <v>0</v>
          </cell>
          <cell r="V857">
            <v>0</v>
          </cell>
          <cell r="W857">
            <v>0</v>
          </cell>
          <cell r="X857">
            <v>0</v>
          </cell>
        </row>
        <row r="858">
          <cell r="C858" t="str">
            <v>Услуги по охране объектов и персонала</v>
          </cell>
          <cell r="D858">
            <v>0</v>
          </cell>
          <cell r="H858">
            <v>0</v>
          </cell>
          <cell r="I858">
            <v>0</v>
          </cell>
          <cell r="J858">
            <v>0</v>
          </cell>
          <cell r="K858">
            <v>0</v>
          </cell>
          <cell r="L858">
            <v>0</v>
          </cell>
          <cell r="M858">
            <v>0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  <cell r="X858">
            <v>0</v>
          </cell>
        </row>
        <row r="859">
          <cell r="C859" t="str">
            <v>Информационная безопасность</v>
          </cell>
          <cell r="D859">
            <v>0</v>
          </cell>
          <cell r="H859">
            <v>0</v>
          </cell>
          <cell r="I859">
            <v>0</v>
          </cell>
          <cell r="J859">
            <v>0</v>
          </cell>
          <cell r="K859">
            <v>0</v>
          </cell>
          <cell r="L859">
            <v>0</v>
          </cell>
          <cell r="M859">
            <v>0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R859">
            <v>0</v>
          </cell>
          <cell r="S859">
            <v>0</v>
          </cell>
          <cell r="T859">
            <v>0</v>
          </cell>
          <cell r="U859">
            <v>0</v>
          </cell>
          <cell r="V859">
            <v>0</v>
          </cell>
          <cell r="W859">
            <v>0</v>
          </cell>
          <cell r="X859">
            <v>0</v>
          </cell>
        </row>
        <row r="860">
          <cell r="C860" t="str">
            <v>Прочие расходы (безопасность)</v>
          </cell>
          <cell r="D860">
            <v>0</v>
          </cell>
          <cell r="H860">
            <v>0</v>
          </cell>
          <cell r="I860">
            <v>0</v>
          </cell>
          <cell r="J860">
            <v>0</v>
          </cell>
          <cell r="K860">
            <v>0</v>
          </cell>
          <cell r="L860">
            <v>0</v>
          </cell>
          <cell r="M860">
            <v>0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R860">
            <v>0</v>
          </cell>
          <cell r="S860">
            <v>0</v>
          </cell>
          <cell r="T860">
            <v>0</v>
          </cell>
          <cell r="U860">
            <v>0</v>
          </cell>
          <cell r="V860">
            <v>0</v>
          </cell>
          <cell r="W860">
            <v>0</v>
          </cell>
          <cell r="X860">
            <v>0</v>
          </cell>
        </row>
        <row r="861">
          <cell r="C861" t="str">
            <v>Услуги внешнего аудита</v>
          </cell>
          <cell r="D861">
            <v>0</v>
          </cell>
          <cell r="H861">
            <v>0</v>
          </cell>
          <cell r="I861">
            <v>0</v>
          </cell>
          <cell r="J861">
            <v>0</v>
          </cell>
          <cell r="K861">
            <v>0</v>
          </cell>
          <cell r="L861">
            <v>0</v>
          </cell>
          <cell r="M861">
            <v>0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R861">
            <v>0</v>
          </cell>
          <cell r="S861">
            <v>0</v>
          </cell>
          <cell r="T861">
            <v>0</v>
          </cell>
          <cell r="U861">
            <v>0</v>
          </cell>
          <cell r="V861">
            <v>0</v>
          </cell>
          <cell r="W861">
            <v>0</v>
          </cell>
          <cell r="X861">
            <v>0</v>
          </cell>
        </row>
        <row r="862">
          <cell r="C862" t="str">
            <v>Юридические услуги</v>
          </cell>
          <cell r="D862">
            <v>0</v>
          </cell>
          <cell r="H862">
            <v>0</v>
          </cell>
          <cell r="I862">
            <v>0</v>
          </cell>
          <cell r="J862">
            <v>0</v>
          </cell>
          <cell r="K862">
            <v>0</v>
          </cell>
          <cell r="L862">
            <v>0</v>
          </cell>
          <cell r="M862">
            <v>0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R862">
            <v>0</v>
          </cell>
          <cell r="S862">
            <v>0</v>
          </cell>
          <cell r="T862">
            <v>0</v>
          </cell>
          <cell r="U862">
            <v>0</v>
          </cell>
          <cell r="V862">
            <v>0</v>
          </cell>
          <cell r="W862">
            <v>0</v>
          </cell>
          <cell r="X862">
            <v>0</v>
          </cell>
        </row>
        <row r="863">
          <cell r="C863" t="str">
            <v>Услуги регистраторов, нотариальные услуги</v>
          </cell>
          <cell r="D863">
            <v>0</v>
          </cell>
          <cell r="H863">
            <v>0</v>
          </cell>
          <cell r="I863">
            <v>0</v>
          </cell>
          <cell r="J863">
            <v>0</v>
          </cell>
          <cell r="K863">
            <v>0</v>
          </cell>
          <cell r="L863">
            <v>0</v>
          </cell>
          <cell r="M863">
            <v>0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R863">
            <v>0</v>
          </cell>
          <cell r="S863">
            <v>0</v>
          </cell>
          <cell r="T863">
            <v>0</v>
          </cell>
          <cell r="U863">
            <v>0</v>
          </cell>
          <cell r="V863">
            <v>0</v>
          </cell>
          <cell r="W863">
            <v>0</v>
          </cell>
          <cell r="X863">
            <v>0</v>
          </cell>
        </row>
        <row r="864">
          <cell r="C864" t="str">
            <v>Консультационно-информационные услуги</v>
          </cell>
          <cell r="D864">
            <v>0</v>
          </cell>
          <cell r="H864">
            <v>0</v>
          </cell>
          <cell r="I864">
            <v>0</v>
          </cell>
          <cell r="J864">
            <v>0</v>
          </cell>
          <cell r="K864">
            <v>0</v>
          </cell>
          <cell r="L864">
            <v>0</v>
          </cell>
          <cell r="M864">
            <v>0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R864">
            <v>0</v>
          </cell>
          <cell r="S864">
            <v>0</v>
          </cell>
          <cell r="T864">
            <v>0</v>
          </cell>
          <cell r="U864">
            <v>0</v>
          </cell>
          <cell r="V864">
            <v>0</v>
          </cell>
          <cell r="W864">
            <v>0</v>
          </cell>
          <cell r="X864">
            <v>0</v>
          </cell>
        </row>
        <row r="865">
          <cell r="C865" t="str">
            <v>Комиссии банков</v>
          </cell>
          <cell r="D865">
            <v>0</v>
          </cell>
          <cell r="H865">
            <v>0</v>
          </cell>
          <cell r="I865">
            <v>0</v>
          </cell>
          <cell r="J865">
            <v>0</v>
          </cell>
          <cell r="K865">
            <v>0</v>
          </cell>
          <cell r="L865">
            <v>0</v>
          </cell>
          <cell r="M865">
            <v>0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R865">
            <v>0</v>
          </cell>
          <cell r="S865">
            <v>0</v>
          </cell>
          <cell r="T865">
            <v>0</v>
          </cell>
          <cell r="U865">
            <v>0</v>
          </cell>
          <cell r="V865">
            <v>0</v>
          </cell>
          <cell r="W865">
            <v>0</v>
          </cell>
          <cell r="X865">
            <v>0</v>
          </cell>
        </row>
        <row r="866">
          <cell r="C866" t="str">
            <v>Услуги налоговых консультантов</v>
          </cell>
          <cell r="D866">
            <v>0</v>
          </cell>
          <cell r="H866">
            <v>0</v>
          </cell>
          <cell r="I866">
            <v>0</v>
          </cell>
          <cell r="J866">
            <v>0</v>
          </cell>
          <cell r="K866">
            <v>0</v>
          </cell>
          <cell r="L866">
            <v>0</v>
          </cell>
          <cell r="M866">
            <v>0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R866">
            <v>0</v>
          </cell>
          <cell r="S866">
            <v>0</v>
          </cell>
          <cell r="T866">
            <v>0</v>
          </cell>
          <cell r="U866">
            <v>0</v>
          </cell>
          <cell r="V866">
            <v>0</v>
          </cell>
          <cell r="W866">
            <v>0</v>
          </cell>
          <cell r="X866">
            <v>0</v>
          </cell>
        </row>
        <row r="867">
          <cell r="C867" t="str">
            <v>Налоги</v>
          </cell>
          <cell r="D867">
            <v>0</v>
          </cell>
          <cell r="H867">
            <v>0</v>
          </cell>
          <cell r="I867">
            <v>0</v>
          </cell>
          <cell r="J867">
            <v>0</v>
          </cell>
          <cell r="K867">
            <v>0</v>
          </cell>
          <cell r="L867">
            <v>0</v>
          </cell>
          <cell r="M867">
            <v>0</v>
          </cell>
          <cell r="N867">
            <v>0</v>
          </cell>
          <cell r="O867">
            <v>0</v>
          </cell>
          <cell r="P867">
            <v>0</v>
          </cell>
          <cell r="Q867">
            <v>0</v>
          </cell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>
            <v>0</v>
          </cell>
          <cell r="W867">
            <v>0</v>
          </cell>
          <cell r="X867">
            <v>0</v>
          </cell>
        </row>
        <row r="868">
          <cell r="C868" t="str">
            <v>Штрафы и пени по налогам и сборам</v>
          </cell>
          <cell r="D868">
            <v>0</v>
          </cell>
          <cell r="H868">
            <v>0</v>
          </cell>
          <cell r="I868">
            <v>0</v>
          </cell>
          <cell r="J868">
            <v>0</v>
          </cell>
          <cell r="K868">
            <v>0</v>
          </cell>
          <cell r="L868">
            <v>0</v>
          </cell>
          <cell r="M868">
            <v>0</v>
          </cell>
          <cell r="N868">
            <v>0</v>
          </cell>
          <cell r="O868">
            <v>0</v>
          </cell>
          <cell r="P868">
            <v>0</v>
          </cell>
          <cell r="Q868">
            <v>0</v>
          </cell>
          <cell r="R868">
            <v>0</v>
          </cell>
          <cell r="S868">
            <v>0</v>
          </cell>
          <cell r="T868">
            <v>0</v>
          </cell>
          <cell r="U868">
            <v>0</v>
          </cell>
          <cell r="V868">
            <v>0</v>
          </cell>
          <cell r="W868">
            <v>0</v>
          </cell>
          <cell r="X868">
            <v>0</v>
          </cell>
        </row>
        <row r="869">
          <cell r="C869" t="str">
            <v>Бухгалтерские услуги</v>
          </cell>
          <cell r="D869">
            <v>0</v>
          </cell>
          <cell r="H869">
            <v>0</v>
          </cell>
          <cell r="I869">
            <v>0</v>
          </cell>
          <cell r="J869">
            <v>0</v>
          </cell>
          <cell r="K869">
            <v>0</v>
          </cell>
          <cell r="L869">
            <v>0</v>
          </cell>
          <cell r="M869">
            <v>0</v>
          </cell>
          <cell r="N869">
            <v>0</v>
          </cell>
          <cell r="O869">
            <v>0</v>
          </cell>
          <cell r="P869">
            <v>0</v>
          </cell>
          <cell r="Q869">
            <v>0</v>
          </cell>
          <cell r="R869">
            <v>0</v>
          </cell>
          <cell r="S869">
            <v>0</v>
          </cell>
          <cell r="T869">
            <v>0</v>
          </cell>
          <cell r="U869">
            <v>0</v>
          </cell>
          <cell r="V869">
            <v>0</v>
          </cell>
          <cell r="W869">
            <v>0</v>
          </cell>
          <cell r="X869">
            <v>0</v>
          </cell>
        </row>
        <row r="870">
          <cell r="C870" t="str">
            <v>Прочие расходы (проф. услуги)</v>
          </cell>
          <cell r="D870">
            <v>0</v>
          </cell>
          <cell r="H870">
            <v>0</v>
          </cell>
          <cell r="I870">
            <v>0</v>
          </cell>
          <cell r="J870">
            <v>0</v>
          </cell>
          <cell r="K870">
            <v>0</v>
          </cell>
          <cell r="L870">
            <v>0</v>
          </cell>
          <cell r="M870">
            <v>0</v>
          </cell>
          <cell r="N870">
            <v>0</v>
          </cell>
          <cell r="O870">
            <v>0</v>
          </cell>
          <cell r="P870">
            <v>0</v>
          </cell>
          <cell r="Q870">
            <v>0</v>
          </cell>
          <cell r="R870">
            <v>0</v>
          </cell>
          <cell r="S870">
            <v>0</v>
          </cell>
          <cell r="T870">
            <v>0</v>
          </cell>
          <cell r="U870">
            <v>0</v>
          </cell>
          <cell r="V870">
            <v>0</v>
          </cell>
          <cell r="W870">
            <v>0</v>
          </cell>
          <cell r="X870">
            <v>0</v>
          </cell>
        </row>
        <row r="871">
          <cell r="C871" t="str">
            <v>на корпоративные медиа (реклама)</v>
          </cell>
          <cell r="D871">
            <v>0</v>
          </cell>
          <cell r="H871">
            <v>0</v>
          </cell>
          <cell r="I871">
            <v>0</v>
          </cell>
          <cell r="J871">
            <v>0</v>
          </cell>
          <cell r="K871">
            <v>0</v>
          </cell>
          <cell r="L871">
            <v>0</v>
          </cell>
          <cell r="M871">
            <v>0</v>
          </cell>
          <cell r="N871">
            <v>0</v>
          </cell>
          <cell r="O871">
            <v>0</v>
          </cell>
          <cell r="P871">
            <v>0</v>
          </cell>
          <cell r="Q871">
            <v>0</v>
          </cell>
          <cell r="R871">
            <v>0</v>
          </cell>
          <cell r="S871">
            <v>0</v>
          </cell>
          <cell r="T871">
            <v>0</v>
          </cell>
          <cell r="U871">
            <v>0</v>
          </cell>
          <cell r="V871">
            <v>0</v>
          </cell>
          <cell r="W871">
            <v>0</v>
          </cell>
          <cell r="X871">
            <v>0</v>
          </cell>
        </row>
        <row r="872">
          <cell r="C872" t="str">
            <v>на корпоративные презентации (реклама)</v>
          </cell>
          <cell r="D872">
            <v>0</v>
          </cell>
          <cell r="H872">
            <v>0</v>
          </cell>
          <cell r="I872">
            <v>0</v>
          </cell>
          <cell r="J872">
            <v>0</v>
          </cell>
          <cell r="K872">
            <v>0</v>
          </cell>
          <cell r="L872">
            <v>0</v>
          </cell>
          <cell r="M872">
            <v>0</v>
          </cell>
          <cell r="N872">
            <v>0</v>
          </cell>
          <cell r="O872">
            <v>0</v>
          </cell>
          <cell r="P872">
            <v>0</v>
          </cell>
          <cell r="Q872">
            <v>0</v>
          </cell>
          <cell r="R872">
            <v>0</v>
          </cell>
          <cell r="S872">
            <v>0</v>
          </cell>
          <cell r="T872">
            <v>0</v>
          </cell>
          <cell r="U872">
            <v>0</v>
          </cell>
          <cell r="V872">
            <v>0</v>
          </cell>
          <cell r="W872">
            <v>0</v>
          </cell>
          <cell r="X872">
            <v>0</v>
          </cell>
        </row>
        <row r="873">
          <cell r="C873" t="str">
            <v>на федеральные и региональные СМИ (реклама)</v>
          </cell>
          <cell r="D873">
            <v>0</v>
          </cell>
          <cell r="H873">
            <v>0</v>
          </cell>
          <cell r="I873">
            <v>0</v>
          </cell>
          <cell r="J873">
            <v>0</v>
          </cell>
          <cell r="K873">
            <v>0</v>
          </cell>
          <cell r="L873">
            <v>0</v>
          </cell>
          <cell r="M873">
            <v>0</v>
          </cell>
          <cell r="N873">
            <v>0</v>
          </cell>
          <cell r="O873">
            <v>0</v>
          </cell>
          <cell r="P873">
            <v>0</v>
          </cell>
          <cell r="Q873">
            <v>0</v>
          </cell>
          <cell r="R873">
            <v>0</v>
          </cell>
          <cell r="S873">
            <v>0</v>
          </cell>
          <cell r="T873">
            <v>0</v>
          </cell>
          <cell r="U873">
            <v>0</v>
          </cell>
          <cell r="V873">
            <v>0</v>
          </cell>
          <cell r="W873">
            <v>0</v>
          </cell>
          <cell r="X873">
            <v>0</v>
          </cell>
        </row>
        <row r="874">
          <cell r="C874" t="str">
            <v>прочие (реклама)</v>
          </cell>
          <cell r="D874">
            <v>0</v>
          </cell>
          <cell r="H874">
            <v>0</v>
          </cell>
          <cell r="I874">
            <v>0</v>
          </cell>
          <cell r="J874">
            <v>0</v>
          </cell>
          <cell r="K874">
            <v>0</v>
          </cell>
          <cell r="L874">
            <v>0</v>
          </cell>
          <cell r="M874">
            <v>0</v>
          </cell>
          <cell r="N874">
            <v>0</v>
          </cell>
          <cell r="O874">
            <v>0</v>
          </cell>
          <cell r="P874">
            <v>0</v>
          </cell>
          <cell r="Q874">
            <v>0</v>
          </cell>
          <cell r="R874">
            <v>0</v>
          </cell>
          <cell r="S874">
            <v>0</v>
          </cell>
          <cell r="T874">
            <v>0</v>
          </cell>
          <cell r="U874">
            <v>0</v>
          </cell>
          <cell r="V874">
            <v>0</v>
          </cell>
          <cell r="W874">
            <v>0</v>
          </cell>
          <cell r="X874">
            <v>0</v>
          </cell>
        </row>
        <row r="875">
          <cell r="C875" t="str">
            <v>внутренние коммуникации (корп. мероприятия)</v>
          </cell>
          <cell r="D875">
            <v>0</v>
          </cell>
          <cell r="H875">
            <v>0</v>
          </cell>
          <cell r="I875">
            <v>0</v>
          </cell>
          <cell r="J875">
            <v>0</v>
          </cell>
          <cell r="K875">
            <v>0</v>
          </cell>
          <cell r="L875">
            <v>0</v>
          </cell>
          <cell r="M875">
            <v>0</v>
          </cell>
          <cell r="N875">
            <v>0</v>
          </cell>
          <cell r="O875">
            <v>0</v>
          </cell>
          <cell r="P875">
            <v>0</v>
          </cell>
          <cell r="Q875">
            <v>0</v>
          </cell>
          <cell r="R875">
            <v>0</v>
          </cell>
          <cell r="S875">
            <v>0</v>
          </cell>
          <cell r="T875">
            <v>0</v>
          </cell>
          <cell r="U875">
            <v>0</v>
          </cell>
          <cell r="V875">
            <v>0</v>
          </cell>
          <cell r="W875">
            <v>0</v>
          </cell>
          <cell r="X875">
            <v>0</v>
          </cell>
        </row>
        <row r="876">
          <cell r="C876" t="str">
            <v>проведение Стратегической сессии и семинаров (корп. мероприятия)</v>
          </cell>
          <cell r="D876">
            <v>0</v>
          </cell>
          <cell r="H876">
            <v>0</v>
          </cell>
          <cell r="I876">
            <v>0</v>
          </cell>
          <cell r="J876">
            <v>0</v>
          </cell>
          <cell r="K876">
            <v>0</v>
          </cell>
          <cell r="L876">
            <v>0</v>
          </cell>
          <cell r="M876">
            <v>0</v>
          </cell>
          <cell r="N876">
            <v>0</v>
          </cell>
          <cell r="O876">
            <v>0</v>
          </cell>
          <cell r="P876">
            <v>0</v>
          </cell>
          <cell r="Q876">
            <v>0</v>
          </cell>
          <cell r="R876">
            <v>0</v>
          </cell>
          <cell r="S876">
            <v>0</v>
          </cell>
          <cell r="T876">
            <v>0</v>
          </cell>
          <cell r="U876">
            <v>0</v>
          </cell>
          <cell r="V876">
            <v>0</v>
          </cell>
          <cell r="W876">
            <v>0</v>
          </cell>
          <cell r="X876">
            <v>0</v>
          </cell>
        </row>
        <row r="877">
          <cell r="C877" t="str">
            <v>участие в общественно-экономических мероприятиях (соц. проекты)</v>
          </cell>
          <cell r="D877">
            <v>0</v>
          </cell>
          <cell r="H877">
            <v>0</v>
          </cell>
          <cell r="I877">
            <v>0</v>
          </cell>
          <cell r="J877">
            <v>0</v>
          </cell>
          <cell r="K877">
            <v>0</v>
          </cell>
          <cell r="L877">
            <v>0</v>
          </cell>
          <cell r="M877">
            <v>0</v>
          </cell>
          <cell r="N877">
            <v>0</v>
          </cell>
          <cell r="O877">
            <v>0</v>
          </cell>
          <cell r="P877">
            <v>0</v>
          </cell>
          <cell r="Q877">
            <v>0</v>
          </cell>
          <cell r="R877">
            <v>0</v>
          </cell>
          <cell r="S877">
            <v>0</v>
          </cell>
          <cell r="T877">
            <v>0</v>
          </cell>
          <cell r="U877">
            <v>0</v>
          </cell>
          <cell r="V877">
            <v>0</v>
          </cell>
          <cell r="W877">
            <v>0</v>
          </cell>
          <cell r="X877">
            <v>0</v>
          </cell>
        </row>
        <row r="878">
          <cell r="C878" t="str">
            <v>поддержка некоммерческих и неправительственных организаций и объединений (соц. проекты)</v>
          </cell>
          <cell r="D878">
            <v>0</v>
          </cell>
          <cell r="H878">
            <v>0</v>
          </cell>
          <cell r="I878">
            <v>0</v>
          </cell>
          <cell r="J878">
            <v>0</v>
          </cell>
          <cell r="K878">
            <v>0</v>
          </cell>
          <cell r="L878">
            <v>0</v>
          </cell>
          <cell r="M878">
            <v>0</v>
          </cell>
          <cell r="N878">
            <v>0</v>
          </cell>
          <cell r="O878">
            <v>0</v>
          </cell>
          <cell r="P878">
            <v>0</v>
          </cell>
          <cell r="Q878">
            <v>0</v>
          </cell>
          <cell r="R878">
            <v>0</v>
          </cell>
          <cell r="S878">
            <v>0</v>
          </cell>
          <cell r="T878">
            <v>0</v>
          </cell>
          <cell r="U878">
            <v>0</v>
          </cell>
          <cell r="V878">
            <v>0</v>
          </cell>
          <cell r="W878">
            <v>0</v>
          </cell>
          <cell r="X878">
            <v>0</v>
          </cell>
        </row>
        <row r="879">
          <cell r="C879" t="str">
            <v>Прочие расходы (связи с общественностью)</v>
          </cell>
          <cell r="D879">
            <v>0</v>
          </cell>
          <cell r="H879">
            <v>0</v>
          </cell>
          <cell r="I879">
            <v>0</v>
          </cell>
          <cell r="J879">
            <v>0</v>
          </cell>
          <cell r="K879">
            <v>0</v>
          </cell>
          <cell r="L879">
            <v>0</v>
          </cell>
          <cell r="M879">
            <v>0</v>
          </cell>
          <cell r="N879">
            <v>0</v>
          </cell>
          <cell r="O879">
            <v>0</v>
          </cell>
          <cell r="P879">
            <v>0</v>
          </cell>
          <cell r="Q879">
            <v>0</v>
          </cell>
          <cell r="R879">
            <v>0</v>
          </cell>
          <cell r="S879">
            <v>0</v>
          </cell>
          <cell r="T879">
            <v>0</v>
          </cell>
          <cell r="U879">
            <v>0</v>
          </cell>
          <cell r="V879">
            <v>0</v>
          </cell>
          <cell r="W879">
            <v>0</v>
          </cell>
          <cell r="X879">
            <v>0</v>
          </cell>
        </row>
        <row r="880">
          <cell r="C880" t="str">
            <v>Ремонт офисных зданий и сооружений</v>
          </cell>
          <cell r="D880">
            <v>0</v>
          </cell>
          <cell r="H880">
            <v>0</v>
          </cell>
          <cell r="I880">
            <v>0</v>
          </cell>
          <cell r="J880">
            <v>0</v>
          </cell>
          <cell r="K880">
            <v>0</v>
          </cell>
          <cell r="L880">
            <v>0</v>
          </cell>
          <cell r="M880">
            <v>0</v>
          </cell>
          <cell r="N880">
            <v>0</v>
          </cell>
          <cell r="O880">
            <v>0</v>
          </cell>
          <cell r="P880">
            <v>0</v>
          </cell>
          <cell r="Q880">
            <v>0</v>
          </cell>
          <cell r="R880">
            <v>0</v>
          </cell>
          <cell r="S880">
            <v>0</v>
          </cell>
          <cell r="T880">
            <v>0</v>
          </cell>
          <cell r="U880">
            <v>0</v>
          </cell>
          <cell r="V880">
            <v>0</v>
          </cell>
          <cell r="W880">
            <v>0</v>
          </cell>
          <cell r="X880">
            <v>0</v>
          </cell>
        </row>
        <row r="881">
          <cell r="C881" t="str">
            <v>Покупка автотранспорта</v>
          </cell>
          <cell r="D881">
            <v>0</v>
          </cell>
          <cell r="H881">
            <v>0</v>
          </cell>
          <cell r="I881">
            <v>0</v>
          </cell>
          <cell r="J881">
            <v>0</v>
          </cell>
          <cell r="K881">
            <v>0</v>
          </cell>
          <cell r="L881">
            <v>0</v>
          </cell>
          <cell r="M881">
            <v>0</v>
          </cell>
          <cell r="N881">
            <v>0</v>
          </cell>
          <cell r="O881">
            <v>0</v>
          </cell>
          <cell r="P881">
            <v>0</v>
          </cell>
          <cell r="Q881">
            <v>0</v>
          </cell>
          <cell r="R881">
            <v>0</v>
          </cell>
          <cell r="S881">
            <v>0</v>
          </cell>
          <cell r="T881">
            <v>0</v>
          </cell>
          <cell r="U881">
            <v>0</v>
          </cell>
          <cell r="V881">
            <v>0</v>
          </cell>
          <cell r="W881">
            <v>0</v>
          </cell>
          <cell r="X881">
            <v>0</v>
          </cell>
        </row>
        <row r="882">
          <cell r="C882" t="str">
            <v>мебель</v>
          </cell>
          <cell r="D882">
            <v>0</v>
          </cell>
          <cell r="H882">
            <v>0</v>
          </cell>
          <cell r="I882">
            <v>0</v>
          </cell>
          <cell r="J882">
            <v>0</v>
          </cell>
          <cell r="K882">
            <v>0</v>
          </cell>
          <cell r="L882">
            <v>0</v>
          </cell>
          <cell r="M882">
            <v>0</v>
          </cell>
          <cell r="N882">
            <v>0</v>
          </cell>
          <cell r="O882">
            <v>0</v>
          </cell>
          <cell r="P882">
            <v>0</v>
          </cell>
          <cell r="Q882">
            <v>0</v>
          </cell>
          <cell r="R882">
            <v>0</v>
          </cell>
          <cell r="S882">
            <v>0</v>
          </cell>
          <cell r="T882">
            <v>0</v>
          </cell>
          <cell r="U882">
            <v>0</v>
          </cell>
          <cell r="V882">
            <v>0</v>
          </cell>
          <cell r="W882">
            <v>0</v>
          </cell>
          <cell r="X882">
            <v>0</v>
          </cell>
        </row>
        <row r="883">
          <cell r="C883" t="str">
            <v>компьютерная техника</v>
          </cell>
          <cell r="D883">
            <v>0</v>
          </cell>
          <cell r="H883">
            <v>0</v>
          </cell>
          <cell r="I883">
            <v>0</v>
          </cell>
          <cell r="J883">
            <v>0</v>
          </cell>
          <cell r="K883">
            <v>0</v>
          </cell>
          <cell r="L883">
            <v>0</v>
          </cell>
          <cell r="M883">
            <v>0</v>
          </cell>
          <cell r="N883">
            <v>0</v>
          </cell>
          <cell r="O883">
            <v>0</v>
          </cell>
          <cell r="P883">
            <v>0</v>
          </cell>
          <cell r="Q883">
            <v>0</v>
          </cell>
          <cell r="R883">
            <v>0</v>
          </cell>
          <cell r="S883">
            <v>0</v>
          </cell>
          <cell r="T883">
            <v>0</v>
          </cell>
          <cell r="U883">
            <v>0</v>
          </cell>
          <cell r="V883">
            <v>0</v>
          </cell>
          <cell r="W883">
            <v>0</v>
          </cell>
          <cell r="X883">
            <v>0</v>
          </cell>
        </row>
        <row r="884">
          <cell r="C884" t="str">
            <v>средства связи, бытовая техника</v>
          </cell>
          <cell r="D884">
            <v>0</v>
          </cell>
          <cell r="H884">
            <v>0</v>
          </cell>
          <cell r="I884">
            <v>0</v>
          </cell>
          <cell r="J884">
            <v>0</v>
          </cell>
          <cell r="K884">
            <v>0</v>
          </cell>
          <cell r="L884">
            <v>0</v>
          </cell>
          <cell r="M884">
            <v>0</v>
          </cell>
          <cell r="N884">
            <v>0</v>
          </cell>
          <cell r="O884">
            <v>0</v>
          </cell>
          <cell r="P884">
            <v>0</v>
          </cell>
          <cell r="Q884">
            <v>0</v>
          </cell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>
            <v>0</v>
          </cell>
          <cell r="W884">
            <v>0</v>
          </cell>
          <cell r="X884">
            <v>0</v>
          </cell>
        </row>
        <row r="885">
          <cell r="C885" t="str">
            <v>серверное и сетевое оборудование</v>
          </cell>
          <cell r="D885">
            <v>0</v>
          </cell>
          <cell r="H885">
            <v>0</v>
          </cell>
          <cell r="I885">
            <v>0</v>
          </cell>
          <cell r="J885">
            <v>0</v>
          </cell>
          <cell r="K885">
            <v>0</v>
          </cell>
          <cell r="L885">
            <v>0</v>
          </cell>
          <cell r="M885">
            <v>0</v>
          </cell>
          <cell r="N885">
            <v>0</v>
          </cell>
          <cell r="O885">
            <v>0</v>
          </cell>
          <cell r="P885">
            <v>0</v>
          </cell>
          <cell r="Q885">
            <v>0</v>
          </cell>
          <cell r="R885">
            <v>0</v>
          </cell>
          <cell r="S885">
            <v>0</v>
          </cell>
          <cell r="T885">
            <v>0</v>
          </cell>
          <cell r="U885">
            <v>0</v>
          </cell>
          <cell r="V885">
            <v>0</v>
          </cell>
          <cell r="W885">
            <v>0</v>
          </cell>
          <cell r="X885">
            <v>0</v>
          </cell>
        </row>
        <row r="886">
          <cell r="C886" t="str">
            <v>Программное обеспечение</v>
          </cell>
          <cell r="D886">
            <v>0</v>
          </cell>
          <cell r="H886">
            <v>0</v>
          </cell>
          <cell r="I886">
            <v>0</v>
          </cell>
          <cell r="J886">
            <v>0</v>
          </cell>
          <cell r="K886">
            <v>0</v>
          </cell>
          <cell r="L886">
            <v>0</v>
          </cell>
          <cell r="M886">
            <v>0</v>
          </cell>
          <cell r="N886">
            <v>0</v>
          </cell>
          <cell r="O886">
            <v>0</v>
          </cell>
          <cell r="P886">
            <v>0</v>
          </cell>
          <cell r="Q886">
            <v>0</v>
          </cell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V886">
            <v>0</v>
          </cell>
          <cell r="W886">
            <v>0</v>
          </cell>
          <cell r="X886">
            <v>0</v>
          </cell>
        </row>
        <row r="887">
          <cell r="C887" t="str">
            <v>Прочие расходы (инвестиции АУР)</v>
          </cell>
          <cell r="D887">
            <v>0</v>
          </cell>
          <cell r="H887">
            <v>0</v>
          </cell>
          <cell r="I887">
            <v>0</v>
          </cell>
          <cell r="J887">
            <v>0</v>
          </cell>
          <cell r="K887">
            <v>0</v>
          </cell>
          <cell r="L887">
            <v>0</v>
          </cell>
          <cell r="M887">
            <v>0</v>
          </cell>
          <cell r="N887">
            <v>0</v>
          </cell>
          <cell r="O887">
            <v>0</v>
          </cell>
          <cell r="P887">
            <v>0</v>
          </cell>
          <cell r="Q887">
            <v>0</v>
          </cell>
          <cell r="R887">
            <v>0</v>
          </cell>
          <cell r="S887">
            <v>0</v>
          </cell>
          <cell r="T887">
            <v>0</v>
          </cell>
          <cell r="U887">
            <v>0</v>
          </cell>
          <cell r="V887">
            <v>0</v>
          </cell>
          <cell r="W887">
            <v>0</v>
          </cell>
          <cell r="X887">
            <v>0</v>
          </cell>
        </row>
        <row r="888">
          <cell r="C888" t="str">
            <v>Доходы от проектов "под ключ"</v>
          </cell>
          <cell r="D888">
            <v>0</v>
          </cell>
          <cell r="H888">
            <v>0</v>
          </cell>
          <cell r="I888">
            <v>0</v>
          </cell>
          <cell r="J888">
            <v>0</v>
          </cell>
          <cell r="K888">
            <v>0</v>
          </cell>
          <cell r="L888">
            <v>0</v>
          </cell>
          <cell r="M888">
            <v>0</v>
          </cell>
          <cell r="N888">
            <v>0</v>
          </cell>
          <cell r="O888">
            <v>0</v>
          </cell>
          <cell r="P888">
            <v>0</v>
          </cell>
          <cell r="Q888">
            <v>0</v>
          </cell>
          <cell r="R888">
            <v>0</v>
          </cell>
          <cell r="S888">
            <v>0</v>
          </cell>
          <cell r="T888">
            <v>0</v>
          </cell>
          <cell r="U888">
            <v>0</v>
          </cell>
          <cell r="V888">
            <v>0</v>
          </cell>
          <cell r="W888">
            <v>0</v>
          </cell>
          <cell r="X888">
            <v>0</v>
          </cell>
        </row>
        <row r="889">
          <cell r="C889" t="str">
            <v>Доходы от продажи основных средств</v>
          </cell>
          <cell r="D889">
            <v>0</v>
          </cell>
          <cell r="H889">
            <v>0</v>
          </cell>
          <cell r="I889">
            <v>0</v>
          </cell>
          <cell r="J889">
            <v>0</v>
          </cell>
          <cell r="K889">
            <v>0</v>
          </cell>
          <cell r="L889">
            <v>0</v>
          </cell>
          <cell r="M889">
            <v>0</v>
          </cell>
          <cell r="N889">
            <v>0</v>
          </cell>
          <cell r="O889">
            <v>0</v>
          </cell>
          <cell r="P889">
            <v>0</v>
          </cell>
          <cell r="Q889">
            <v>0</v>
          </cell>
          <cell r="R889">
            <v>0</v>
          </cell>
          <cell r="S889">
            <v>0</v>
          </cell>
          <cell r="T889">
            <v>0</v>
          </cell>
          <cell r="U889">
            <v>0</v>
          </cell>
          <cell r="V889">
            <v>0</v>
          </cell>
          <cell r="W889">
            <v>0</v>
          </cell>
          <cell r="X889">
            <v>0</v>
          </cell>
        </row>
        <row r="890">
          <cell r="C890" t="str">
            <v>Поступления от реализации Бизнесов/Проектов</v>
          </cell>
          <cell r="D890">
            <v>0</v>
          </cell>
          <cell r="H890">
            <v>0</v>
          </cell>
          <cell r="I890">
            <v>0</v>
          </cell>
          <cell r="J890">
            <v>0</v>
          </cell>
          <cell r="K890">
            <v>0</v>
          </cell>
          <cell r="L890">
            <v>0</v>
          </cell>
          <cell r="M890">
            <v>0</v>
          </cell>
          <cell r="N890">
            <v>0</v>
          </cell>
          <cell r="O890">
            <v>0</v>
          </cell>
          <cell r="P890">
            <v>0</v>
          </cell>
          <cell r="Q890">
            <v>0</v>
          </cell>
          <cell r="R890">
            <v>0</v>
          </cell>
          <cell r="S890">
            <v>0</v>
          </cell>
          <cell r="T890">
            <v>0</v>
          </cell>
          <cell r="U890">
            <v>0</v>
          </cell>
          <cell r="V890">
            <v>0</v>
          </cell>
          <cell r="W890">
            <v>0</v>
          </cell>
          <cell r="X890">
            <v>0</v>
          </cell>
        </row>
        <row r="891">
          <cell r="C891" t="str">
            <v>Поступления от займов выданных (сторонние контрагенты и прочие акционеры, кроме РМАГ)</v>
          </cell>
          <cell r="D891">
            <v>0</v>
          </cell>
          <cell r="H891">
            <v>0</v>
          </cell>
          <cell r="I891">
            <v>0</v>
          </cell>
          <cell r="J891">
            <v>0</v>
          </cell>
          <cell r="K891">
            <v>0</v>
          </cell>
          <cell r="L891">
            <v>0</v>
          </cell>
          <cell r="M891">
            <v>0</v>
          </cell>
          <cell r="N891">
            <v>0</v>
          </cell>
          <cell r="O891">
            <v>0</v>
          </cell>
          <cell r="P891">
            <v>0</v>
          </cell>
          <cell r="Q891">
            <v>0</v>
          </cell>
          <cell r="R891">
            <v>0</v>
          </cell>
          <cell r="S891">
            <v>0</v>
          </cell>
          <cell r="T891">
            <v>0</v>
          </cell>
          <cell r="U891">
            <v>0</v>
          </cell>
          <cell r="V891">
            <v>0</v>
          </cell>
          <cell r="W891">
            <v>0</v>
          </cell>
          <cell r="X891">
            <v>0</v>
          </cell>
        </row>
        <row r="892">
          <cell r="C892" t="str">
            <v>Поступления от займов выданных (Бизнесы/Проекты/ДЗО)</v>
          </cell>
          <cell r="D892">
            <v>0</v>
          </cell>
          <cell r="H892">
            <v>0</v>
          </cell>
          <cell r="I892">
            <v>0</v>
          </cell>
          <cell r="J892">
            <v>0</v>
          </cell>
          <cell r="K892">
            <v>0</v>
          </cell>
          <cell r="L892">
            <v>0</v>
          </cell>
          <cell r="M892">
            <v>0</v>
          </cell>
          <cell r="N892">
            <v>0</v>
          </cell>
          <cell r="O892">
            <v>0</v>
          </cell>
          <cell r="P892">
            <v>0</v>
          </cell>
          <cell r="Q892">
            <v>0</v>
          </cell>
          <cell r="R892">
            <v>0</v>
          </cell>
          <cell r="S892">
            <v>0</v>
          </cell>
          <cell r="T892">
            <v>0</v>
          </cell>
          <cell r="U892">
            <v>0</v>
          </cell>
          <cell r="V892">
            <v>0</v>
          </cell>
          <cell r="W892">
            <v>0</v>
          </cell>
          <cell r="X892">
            <v>0</v>
          </cell>
        </row>
        <row r="893">
          <cell r="C893" t="str">
            <v>Прочие поступления по инвестиционной деятельности</v>
          </cell>
          <cell r="D893">
            <v>0</v>
          </cell>
          <cell r="H893">
            <v>0</v>
          </cell>
          <cell r="I893">
            <v>0</v>
          </cell>
          <cell r="J893">
            <v>0</v>
          </cell>
          <cell r="K893">
            <v>0</v>
          </cell>
          <cell r="L893">
            <v>0</v>
          </cell>
          <cell r="M893">
            <v>0</v>
          </cell>
          <cell r="N893">
            <v>0</v>
          </cell>
          <cell r="O893">
            <v>0</v>
          </cell>
          <cell r="P893">
            <v>0</v>
          </cell>
          <cell r="Q893">
            <v>0</v>
          </cell>
          <cell r="R893">
            <v>0</v>
          </cell>
          <cell r="S893">
            <v>0</v>
          </cell>
          <cell r="T893">
            <v>0</v>
          </cell>
          <cell r="U893">
            <v>0</v>
          </cell>
          <cell r="V893">
            <v>0</v>
          </cell>
          <cell r="W893">
            <v>0</v>
          </cell>
          <cell r="X893">
            <v>0</v>
          </cell>
        </row>
        <row r="894">
          <cell r="C894" t="str">
            <v>Оборудование Oerlikon</v>
          </cell>
          <cell r="D894">
            <v>0</v>
          </cell>
          <cell r="H894">
            <v>0</v>
          </cell>
          <cell r="I894">
            <v>0</v>
          </cell>
          <cell r="J894">
            <v>0</v>
          </cell>
          <cell r="K894">
            <v>0</v>
          </cell>
          <cell r="L894">
            <v>0</v>
          </cell>
          <cell r="M894">
            <v>0</v>
          </cell>
          <cell r="N894">
            <v>0</v>
          </cell>
          <cell r="O894">
            <v>0</v>
          </cell>
          <cell r="P894">
            <v>0</v>
          </cell>
          <cell r="Q894">
            <v>0</v>
          </cell>
          <cell r="R894">
            <v>0</v>
          </cell>
          <cell r="S894">
            <v>0</v>
          </cell>
          <cell r="T894">
            <v>0</v>
          </cell>
          <cell r="U894">
            <v>0</v>
          </cell>
          <cell r="V894">
            <v>0</v>
          </cell>
          <cell r="W894">
            <v>0</v>
          </cell>
          <cell r="X894">
            <v>0</v>
          </cell>
        </row>
        <row r="895">
          <cell r="C895" t="str">
            <v>Оборудование Oerlikon. Расходы на БГ</v>
          </cell>
          <cell r="D895">
            <v>0</v>
          </cell>
          <cell r="H895">
            <v>0</v>
          </cell>
          <cell r="I895">
            <v>0</v>
          </cell>
          <cell r="J895">
            <v>0</v>
          </cell>
          <cell r="K895">
            <v>0</v>
          </cell>
          <cell r="L895">
            <v>0</v>
          </cell>
          <cell r="M895">
            <v>0</v>
          </cell>
          <cell r="N895">
            <v>0</v>
          </cell>
          <cell r="O895">
            <v>0</v>
          </cell>
          <cell r="P895">
            <v>0</v>
          </cell>
          <cell r="Q895">
            <v>0</v>
          </cell>
          <cell r="R895">
            <v>0</v>
          </cell>
          <cell r="S895">
            <v>0</v>
          </cell>
          <cell r="T895">
            <v>0</v>
          </cell>
          <cell r="U895">
            <v>0</v>
          </cell>
          <cell r="V895">
            <v>0</v>
          </cell>
          <cell r="W895">
            <v>0</v>
          </cell>
          <cell r="X895">
            <v>0</v>
          </cell>
        </row>
        <row r="896">
          <cell r="C896" t="str">
            <v>Таможенное оформление</v>
          </cell>
          <cell r="D896">
            <v>0</v>
          </cell>
          <cell r="H896">
            <v>0</v>
          </cell>
          <cell r="I896">
            <v>0</v>
          </cell>
          <cell r="J896">
            <v>0</v>
          </cell>
          <cell r="K896">
            <v>0</v>
          </cell>
          <cell r="L896">
            <v>0</v>
          </cell>
          <cell r="M896">
            <v>0</v>
          </cell>
          <cell r="N896">
            <v>0</v>
          </cell>
          <cell r="O896">
            <v>0</v>
          </cell>
          <cell r="P896">
            <v>0</v>
          </cell>
          <cell r="Q896">
            <v>0</v>
          </cell>
          <cell r="R896">
            <v>0</v>
          </cell>
          <cell r="S896">
            <v>0</v>
          </cell>
          <cell r="T896">
            <v>0</v>
          </cell>
          <cell r="U896">
            <v>0</v>
          </cell>
          <cell r="V896">
            <v>0</v>
          </cell>
          <cell r="W896">
            <v>0</v>
          </cell>
          <cell r="X896">
            <v>0</v>
          </cell>
        </row>
        <row r="897">
          <cell r="C897" t="str">
            <v>Вспомогательное оборудование</v>
          </cell>
          <cell r="D897">
            <v>0</v>
          </cell>
          <cell r="H897">
            <v>0</v>
          </cell>
          <cell r="I897">
            <v>0</v>
          </cell>
          <cell r="J897">
            <v>0</v>
          </cell>
          <cell r="K897">
            <v>0</v>
          </cell>
          <cell r="L897">
            <v>0</v>
          </cell>
          <cell r="M897">
            <v>0</v>
          </cell>
          <cell r="N897">
            <v>0</v>
          </cell>
          <cell r="O897">
            <v>0</v>
          </cell>
          <cell r="P897">
            <v>0</v>
          </cell>
          <cell r="Q897">
            <v>0</v>
          </cell>
          <cell r="R897">
            <v>0</v>
          </cell>
          <cell r="S897">
            <v>0</v>
          </cell>
          <cell r="T897">
            <v>0</v>
          </cell>
          <cell r="U897">
            <v>0</v>
          </cell>
          <cell r="V897">
            <v>0</v>
          </cell>
          <cell r="W897">
            <v>0</v>
          </cell>
          <cell r="X897">
            <v>0</v>
          </cell>
        </row>
        <row r="898">
          <cell r="C898" t="str">
            <v>Генеральный подряд</v>
          </cell>
          <cell r="D898">
            <v>0</v>
          </cell>
          <cell r="H898">
            <v>0</v>
          </cell>
          <cell r="I898">
            <v>0</v>
          </cell>
          <cell r="J898">
            <v>0</v>
          </cell>
          <cell r="K898">
            <v>0</v>
          </cell>
          <cell r="L898">
            <v>0</v>
          </cell>
          <cell r="M898">
            <v>0</v>
          </cell>
          <cell r="N898">
            <v>0</v>
          </cell>
          <cell r="O898">
            <v>0</v>
          </cell>
          <cell r="P898">
            <v>0</v>
          </cell>
          <cell r="Q898">
            <v>0</v>
          </cell>
          <cell r="R898">
            <v>0</v>
          </cell>
          <cell r="S898">
            <v>0</v>
          </cell>
          <cell r="T898">
            <v>0</v>
          </cell>
          <cell r="U898">
            <v>0</v>
          </cell>
          <cell r="V898">
            <v>0</v>
          </cell>
          <cell r="W898">
            <v>0</v>
          </cell>
          <cell r="X898">
            <v>0</v>
          </cell>
        </row>
        <row r="899">
          <cell r="C899" t="str">
            <v>Технический надзор</v>
          </cell>
          <cell r="D899">
            <v>0</v>
          </cell>
          <cell r="H899">
            <v>0</v>
          </cell>
          <cell r="I899">
            <v>0</v>
          </cell>
          <cell r="J899">
            <v>0</v>
          </cell>
          <cell r="K899">
            <v>0</v>
          </cell>
          <cell r="L899">
            <v>0</v>
          </cell>
          <cell r="M899">
            <v>0</v>
          </cell>
          <cell r="N899">
            <v>0</v>
          </cell>
          <cell r="O899">
            <v>0</v>
          </cell>
          <cell r="P899">
            <v>0</v>
          </cell>
          <cell r="Q899">
            <v>0</v>
          </cell>
          <cell r="R899">
            <v>0</v>
          </cell>
          <cell r="S899">
            <v>0</v>
          </cell>
          <cell r="T899">
            <v>0</v>
          </cell>
          <cell r="U899">
            <v>0</v>
          </cell>
          <cell r="V899">
            <v>0</v>
          </cell>
          <cell r="W899">
            <v>0</v>
          </cell>
          <cell r="X899">
            <v>0</v>
          </cell>
        </row>
        <row r="900">
          <cell r="C900" t="str">
            <v>СМР + проектирование + аренда (покупка) земли</v>
          </cell>
          <cell r="D900" t="str">
            <v>Завод</v>
          </cell>
          <cell r="H900">
            <v>0</v>
          </cell>
          <cell r="I900">
            <v>0</v>
          </cell>
          <cell r="J900">
            <v>0</v>
          </cell>
          <cell r="K900">
            <v>0</v>
          </cell>
          <cell r="L900">
            <v>0</v>
          </cell>
          <cell r="M900">
            <v>0</v>
          </cell>
          <cell r="N900">
            <v>0</v>
          </cell>
          <cell r="O900">
            <v>0</v>
          </cell>
          <cell r="P900">
            <v>0</v>
          </cell>
          <cell r="Q900">
            <v>0</v>
          </cell>
          <cell r="R900">
            <v>3859485</v>
          </cell>
          <cell r="S900">
            <v>1405145</v>
          </cell>
          <cell r="T900">
            <v>10032150</v>
          </cell>
          <cell r="U900">
            <v>0</v>
          </cell>
          <cell r="V900">
            <v>6376749</v>
          </cell>
          <cell r="W900">
            <v>550671</v>
          </cell>
          <cell r="X900">
            <v>22224200</v>
          </cell>
        </row>
        <row r="901">
          <cell r="C901" t="str">
            <v>Вложения в проекты "под ключ"</v>
          </cell>
          <cell r="D901">
            <v>0</v>
          </cell>
          <cell r="H901">
            <v>0</v>
          </cell>
          <cell r="I901">
            <v>0</v>
          </cell>
          <cell r="J901">
            <v>0</v>
          </cell>
          <cell r="K901">
            <v>0</v>
          </cell>
          <cell r="L901">
            <v>0</v>
          </cell>
          <cell r="M901">
            <v>0</v>
          </cell>
          <cell r="N901">
            <v>0</v>
          </cell>
          <cell r="O901">
            <v>0</v>
          </cell>
          <cell r="P901">
            <v>0</v>
          </cell>
          <cell r="Q901">
            <v>0</v>
          </cell>
          <cell r="R901">
            <v>0</v>
          </cell>
          <cell r="S901">
            <v>0</v>
          </cell>
          <cell r="T901">
            <v>0</v>
          </cell>
          <cell r="U901">
            <v>0</v>
          </cell>
          <cell r="V901">
            <v>0</v>
          </cell>
          <cell r="W901">
            <v>0</v>
          </cell>
          <cell r="X901">
            <v>0</v>
          </cell>
        </row>
        <row r="902">
          <cell r="C902" t="str">
            <v>Прочие инвестиции в основные средства</v>
          </cell>
          <cell r="D902">
            <v>0</v>
          </cell>
          <cell r="H902">
            <v>0</v>
          </cell>
          <cell r="I902">
            <v>0</v>
          </cell>
          <cell r="J902">
            <v>0</v>
          </cell>
          <cell r="K902">
            <v>0</v>
          </cell>
          <cell r="L902">
            <v>0</v>
          </cell>
          <cell r="M902">
            <v>0</v>
          </cell>
          <cell r="N902">
            <v>0</v>
          </cell>
          <cell r="O902">
            <v>0</v>
          </cell>
          <cell r="P902">
            <v>0</v>
          </cell>
          <cell r="Q902">
            <v>0</v>
          </cell>
          <cell r="R902">
            <v>0</v>
          </cell>
          <cell r="S902">
            <v>0</v>
          </cell>
          <cell r="T902">
            <v>0</v>
          </cell>
          <cell r="U902">
            <v>0</v>
          </cell>
          <cell r="V902">
            <v>0</v>
          </cell>
          <cell r="W902">
            <v>0</v>
          </cell>
          <cell r="X902">
            <v>0</v>
          </cell>
        </row>
        <row r="903">
          <cell r="C903" t="str">
            <v>Инвестиции в бизнесы/проекты/ДЗО</v>
          </cell>
          <cell r="D903">
            <v>0</v>
          </cell>
          <cell r="H903">
            <v>0</v>
          </cell>
          <cell r="I903">
            <v>0</v>
          </cell>
          <cell r="J903">
            <v>0</v>
          </cell>
          <cell r="K903">
            <v>0</v>
          </cell>
          <cell r="L903">
            <v>0</v>
          </cell>
          <cell r="M903">
            <v>0</v>
          </cell>
          <cell r="N903">
            <v>0</v>
          </cell>
          <cell r="O903">
            <v>0</v>
          </cell>
          <cell r="P903">
            <v>0</v>
          </cell>
          <cell r="Q903">
            <v>0</v>
          </cell>
          <cell r="R903">
            <v>0</v>
          </cell>
          <cell r="S903">
            <v>0</v>
          </cell>
          <cell r="T903">
            <v>0</v>
          </cell>
          <cell r="U903">
            <v>0</v>
          </cell>
          <cell r="V903">
            <v>0</v>
          </cell>
          <cell r="W903">
            <v>0</v>
          </cell>
          <cell r="X903">
            <v>0</v>
          </cell>
        </row>
        <row r="904">
          <cell r="C904" t="str">
            <v>Выплаты по займам выданным (сторонние контрагенты и прочие акционеры, кроме РМАГ)</v>
          </cell>
          <cell r="D904">
            <v>0</v>
          </cell>
          <cell r="H904">
            <v>0</v>
          </cell>
          <cell r="I904">
            <v>0</v>
          </cell>
          <cell r="J904">
            <v>0</v>
          </cell>
          <cell r="K904">
            <v>0</v>
          </cell>
          <cell r="L904">
            <v>0</v>
          </cell>
          <cell r="M904">
            <v>0</v>
          </cell>
          <cell r="N904">
            <v>0</v>
          </cell>
          <cell r="O904">
            <v>0</v>
          </cell>
          <cell r="P904">
            <v>0</v>
          </cell>
          <cell r="Q904">
            <v>0</v>
          </cell>
          <cell r="R904">
            <v>0</v>
          </cell>
          <cell r="S904">
            <v>0</v>
          </cell>
          <cell r="T904">
            <v>0</v>
          </cell>
          <cell r="U904">
            <v>0</v>
          </cell>
          <cell r="V904">
            <v>0</v>
          </cell>
          <cell r="W904">
            <v>0</v>
          </cell>
          <cell r="X904">
            <v>0</v>
          </cell>
        </row>
        <row r="905">
          <cell r="C905" t="str">
            <v>Выплаты по займам выданным (Бизнесы/Проекты/ДЗО)</v>
          </cell>
          <cell r="D905">
            <v>0</v>
          </cell>
          <cell r="H905">
            <v>0</v>
          </cell>
          <cell r="I905">
            <v>0</v>
          </cell>
          <cell r="J905">
            <v>0</v>
          </cell>
          <cell r="K905">
            <v>0</v>
          </cell>
          <cell r="L905">
            <v>0</v>
          </cell>
          <cell r="M905">
            <v>0</v>
          </cell>
          <cell r="N905">
            <v>0</v>
          </cell>
          <cell r="O905">
            <v>0</v>
          </cell>
          <cell r="P905">
            <v>0</v>
          </cell>
          <cell r="Q905">
            <v>0</v>
          </cell>
          <cell r="R905">
            <v>0</v>
          </cell>
          <cell r="S905">
            <v>0</v>
          </cell>
          <cell r="T905">
            <v>0</v>
          </cell>
          <cell r="U905">
            <v>0</v>
          </cell>
          <cell r="V905">
            <v>0</v>
          </cell>
          <cell r="W905">
            <v>0</v>
          </cell>
          <cell r="X905">
            <v>0</v>
          </cell>
        </row>
        <row r="906">
          <cell r="C906" t="str">
            <v>Вложение в уставный капитал НТЦ</v>
          </cell>
          <cell r="D906">
            <v>0</v>
          </cell>
          <cell r="H906">
            <v>0</v>
          </cell>
          <cell r="I906">
            <v>0</v>
          </cell>
          <cell r="J906">
            <v>0</v>
          </cell>
          <cell r="K906">
            <v>0</v>
          </cell>
          <cell r="L906">
            <v>0</v>
          </cell>
          <cell r="M906">
            <v>0</v>
          </cell>
          <cell r="N906">
            <v>0</v>
          </cell>
          <cell r="O906">
            <v>0</v>
          </cell>
          <cell r="P906">
            <v>0</v>
          </cell>
          <cell r="Q906">
            <v>0</v>
          </cell>
          <cell r="R906">
            <v>0</v>
          </cell>
          <cell r="S906">
            <v>0</v>
          </cell>
          <cell r="T906">
            <v>0</v>
          </cell>
          <cell r="U906">
            <v>0</v>
          </cell>
          <cell r="V906">
            <v>0</v>
          </cell>
          <cell r="W906">
            <v>0</v>
          </cell>
          <cell r="X906">
            <v>0</v>
          </cell>
        </row>
        <row r="907">
          <cell r="C907" t="str">
            <v>Расходы на НИР и НИОКР НТЦ</v>
          </cell>
          <cell r="D907">
            <v>0</v>
          </cell>
          <cell r="H907">
            <v>0</v>
          </cell>
          <cell r="I907">
            <v>0</v>
          </cell>
          <cell r="J907">
            <v>0</v>
          </cell>
          <cell r="K907">
            <v>0</v>
          </cell>
          <cell r="L907">
            <v>0</v>
          </cell>
          <cell r="M907">
            <v>0</v>
          </cell>
          <cell r="N907">
            <v>0</v>
          </cell>
          <cell r="O907">
            <v>0</v>
          </cell>
          <cell r="P907">
            <v>0</v>
          </cell>
          <cell r="Q907">
            <v>0</v>
          </cell>
          <cell r="R907">
            <v>0</v>
          </cell>
          <cell r="S907">
            <v>0</v>
          </cell>
          <cell r="T907">
            <v>0</v>
          </cell>
          <cell r="U907">
            <v>0</v>
          </cell>
          <cell r="V907">
            <v>0</v>
          </cell>
          <cell r="W907">
            <v>0</v>
          </cell>
          <cell r="X907">
            <v>0</v>
          </cell>
        </row>
        <row r="908">
          <cell r="C908" t="str">
            <v>Акционерное финансирование от РМАГ</v>
          </cell>
          <cell r="D908">
            <v>0</v>
          </cell>
          <cell r="H908">
            <v>0</v>
          </cell>
          <cell r="I908">
            <v>0</v>
          </cell>
          <cell r="J908">
            <v>0</v>
          </cell>
          <cell r="K908">
            <v>0</v>
          </cell>
          <cell r="L908">
            <v>0</v>
          </cell>
          <cell r="M908">
            <v>0</v>
          </cell>
          <cell r="N908">
            <v>0</v>
          </cell>
          <cell r="O908">
            <v>0</v>
          </cell>
          <cell r="P908">
            <v>0</v>
          </cell>
          <cell r="Q908">
            <v>0</v>
          </cell>
          <cell r="R908">
            <v>0</v>
          </cell>
          <cell r="S908">
            <v>0</v>
          </cell>
          <cell r="T908">
            <v>0</v>
          </cell>
          <cell r="U908">
            <v>0</v>
          </cell>
          <cell r="V908">
            <v>0</v>
          </cell>
          <cell r="W908">
            <v>0</v>
          </cell>
          <cell r="X908">
            <v>0</v>
          </cell>
        </row>
        <row r="909">
          <cell r="C909" t="str">
            <v>Акционерное финансирование от Меткомбанка</v>
          </cell>
          <cell r="D909">
            <v>0</v>
          </cell>
          <cell r="H909">
            <v>0</v>
          </cell>
          <cell r="I909">
            <v>0</v>
          </cell>
          <cell r="J909">
            <v>0</v>
          </cell>
          <cell r="K909">
            <v>0</v>
          </cell>
          <cell r="L909">
            <v>0</v>
          </cell>
          <cell r="M909">
            <v>0</v>
          </cell>
          <cell r="N909">
            <v>0</v>
          </cell>
          <cell r="O909">
            <v>0</v>
          </cell>
          <cell r="P909">
            <v>0</v>
          </cell>
          <cell r="Q909">
            <v>0</v>
          </cell>
          <cell r="R909">
            <v>0</v>
          </cell>
          <cell r="S909">
            <v>0</v>
          </cell>
          <cell r="T909">
            <v>0</v>
          </cell>
          <cell r="U909">
            <v>0</v>
          </cell>
          <cell r="V909">
            <v>0</v>
          </cell>
          <cell r="W909">
            <v>0</v>
          </cell>
          <cell r="X909">
            <v>0</v>
          </cell>
        </row>
        <row r="910">
          <cell r="C910" t="str">
            <v>Акционерное финансирование от 3-х лиц по указанию РМАГ</v>
          </cell>
          <cell r="D910">
            <v>0</v>
          </cell>
          <cell r="H910">
            <v>0</v>
          </cell>
          <cell r="I910">
            <v>0</v>
          </cell>
          <cell r="J910">
            <v>0</v>
          </cell>
          <cell r="K910">
            <v>0</v>
          </cell>
          <cell r="L910">
            <v>0</v>
          </cell>
          <cell r="M910">
            <v>0</v>
          </cell>
          <cell r="N910">
            <v>0</v>
          </cell>
          <cell r="O910">
            <v>0</v>
          </cell>
          <cell r="P910">
            <v>0</v>
          </cell>
          <cell r="Q910">
            <v>0</v>
          </cell>
          <cell r="R910">
            <v>0</v>
          </cell>
          <cell r="S910">
            <v>0</v>
          </cell>
          <cell r="T910">
            <v>0</v>
          </cell>
          <cell r="U910">
            <v>0</v>
          </cell>
          <cell r="V910">
            <v>0</v>
          </cell>
          <cell r="W910">
            <v>0</v>
          </cell>
          <cell r="X910">
            <v>0</v>
          </cell>
        </row>
        <row r="911">
          <cell r="C911" t="str">
            <v>Акционерное финансирование от прочих акционеров</v>
          </cell>
          <cell r="D911">
            <v>0</v>
          </cell>
          <cell r="H911">
            <v>0</v>
          </cell>
          <cell r="I911">
            <v>0</v>
          </cell>
          <cell r="J911">
            <v>0</v>
          </cell>
          <cell r="K911">
            <v>0</v>
          </cell>
          <cell r="L911">
            <v>0</v>
          </cell>
          <cell r="M911">
            <v>0</v>
          </cell>
          <cell r="N911">
            <v>0</v>
          </cell>
          <cell r="O911">
            <v>0</v>
          </cell>
          <cell r="P911">
            <v>0</v>
          </cell>
          <cell r="Q911">
            <v>0</v>
          </cell>
          <cell r="R911">
            <v>0</v>
          </cell>
          <cell r="S911">
            <v>0</v>
          </cell>
          <cell r="T911">
            <v>0</v>
          </cell>
          <cell r="U911">
            <v>0</v>
          </cell>
          <cell r="V911">
            <v>0</v>
          </cell>
          <cell r="W911">
            <v>0</v>
          </cell>
          <cell r="X911">
            <v>0</v>
          </cell>
        </row>
        <row r="912">
          <cell r="C912" t="str">
            <v>Привлечение банковских кредитов</v>
          </cell>
          <cell r="D912">
            <v>0</v>
          </cell>
          <cell r="H912">
            <v>0</v>
          </cell>
          <cell r="I912">
            <v>0</v>
          </cell>
          <cell r="J912">
            <v>0</v>
          </cell>
          <cell r="K912">
            <v>0</v>
          </cell>
          <cell r="L912">
            <v>0</v>
          </cell>
          <cell r="M912">
            <v>0</v>
          </cell>
          <cell r="N912">
            <v>0</v>
          </cell>
          <cell r="O912">
            <v>0</v>
          </cell>
          <cell r="P912">
            <v>0</v>
          </cell>
          <cell r="Q912">
            <v>0</v>
          </cell>
          <cell r="R912">
            <v>0</v>
          </cell>
          <cell r="S912">
            <v>0</v>
          </cell>
          <cell r="T912">
            <v>0</v>
          </cell>
          <cell r="U912">
            <v>0</v>
          </cell>
          <cell r="V912">
            <v>0</v>
          </cell>
          <cell r="W912">
            <v>0</v>
          </cell>
          <cell r="X912">
            <v>0</v>
          </cell>
        </row>
        <row r="913">
          <cell r="C913" t="str">
            <v>Поступления от займов полученных (сторонние контрагенты и прочие акционеры, кроме РМАГ)</v>
          </cell>
          <cell r="D913">
            <v>0</v>
          </cell>
          <cell r="H913">
            <v>0</v>
          </cell>
          <cell r="I913">
            <v>0</v>
          </cell>
          <cell r="J913">
            <v>0</v>
          </cell>
          <cell r="K913">
            <v>0</v>
          </cell>
          <cell r="L913">
            <v>0</v>
          </cell>
          <cell r="M913">
            <v>0</v>
          </cell>
          <cell r="N913">
            <v>0</v>
          </cell>
          <cell r="O913">
            <v>0</v>
          </cell>
          <cell r="P913">
            <v>0</v>
          </cell>
          <cell r="Q913">
            <v>0</v>
          </cell>
          <cell r="R913">
            <v>0</v>
          </cell>
          <cell r="S913">
            <v>0</v>
          </cell>
          <cell r="T913">
            <v>0</v>
          </cell>
          <cell r="U913">
            <v>0</v>
          </cell>
          <cell r="V913">
            <v>0</v>
          </cell>
          <cell r="W913">
            <v>0</v>
          </cell>
          <cell r="X913">
            <v>0</v>
          </cell>
        </row>
        <row r="914">
          <cell r="C914" t="str">
            <v>Поступления от займов полученных (Бизнесы/Проекты/ДЗО)</v>
          </cell>
          <cell r="D914">
            <v>0</v>
          </cell>
          <cell r="H914">
            <v>0</v>
          </cell>
          <cell r="I914">
            <v>0</v>
          </cell>
          <cell r="J914">
            <v>0</v>
          </cell>
          <cell r="K914">
            <v>0</v>
          </cell>
          <cell r="L914">
            <v>0</v>
          </cell>
          <cell r="M914">
            <v>0</v>
          </cell>
          <cell r="N914">
            <v>0</v>
          </cell>
          <cell r="O914">
            <v>0</v>
          </cell>
          <cell r="P914">
            <v>0</v>
          </cell>
          <cell r="Q914">
            <v>0</v>
          </cell>
          <cell r="R914">
            <v>0</v>
          </cell>
          <cell r="S914">
            <v>0</v>
          </cell>
          <cell r="T914">
            <v>0</v>
          </cell>
          <cell r="U914">
            <v>0</v>
          </cell>
          <cell r="V914">
            <v>0</v>
          </cell>
          <cell r="W914">
            <v>0</v>
          </cell>
          <cell r="X914">
            <v>0</v>
          </cell>
        </row>
        <row r="915">
          <cell r="C915" t="str">
            <v>Поступления от ценных бумаг</v>
          </cell>
          <cell r="D915">
            <v>0</v>
          </cell>
          <cell r="H915">
            <v>0</v>
          </cell>
          <cell r="I915">
            <v>0</v>
          </cell>
          <cell r="J915">
            <v>0</v>
          </cell>
          <cell r="K915">
            <v>0</v>
          </cell>
          <cell r="L915">
            <v>0</v>
          </cell>
          <cell r="M915">
            <v>0</v>
          </cell>
          <cell r="N915">
            <v>0</v>
          </cell>
          <cell r="O915">
            <v>0</v>
          </cell>
          <cell r="P915">
            <v>0</v>
          </cell>
          <cell r="Q915">
            <v>0</v>
          </cell>
          <cell r="R915">
            <v>0</v>
          </cell>
          <cell r="S915">
            <v>0</v>
          </cell>
          <cell r="T915">
            <v>0</v>
          </cell>
          <cell r="U915">
            <v>0</v>
          </cell>
          <cell r="V915">
            <v>0</v>
          </cell>
          <cell r="W915">
            <v>0</v>
          </cell>
          <cell r="X915">
            <v>0</v>
          </cell>
        </row>
        <row r="916">
          <cell r="C916" t="str">
            <v>Прочие поступления по финансовой деятельности</v>
          </cell>
          <cell r="D916">
            <v>0</v>
          </cell>
          <cell r="H916">
            <v>0</v>
          </cell>
          <cell r="I916">
            <v>0</v>
          </cell>
          <cell r="J916">
            <v>0</v>
          </cell>
          <cell r="K916">
            <v>0</v>
          </cell>
          <cell r="L916">
            <v>0</v>
          </cell>
          <cell r="M916">
            <v>0</v>
          </cell>
          <cell r="N916">
            <v>0</v>
          </cell>
          <cell r="O916">
            <v>0</v>
          </cell>
          <cell r="P916">
            <v>0</v>
          </cell>
          <cell r="Q916">
            <v>0</v>
          </cell>
          <cell r="R916">
            <v>0</v>
          </cell>
          <cell r="S916">
            <v>0</v>
          </cell>
          <cell r="T916">
            <v>0</v>
          </cell>
          <cell r="U916">
            <v>0</v>
          </cell>
          <cell r="V916">
            <v>0</v>
          </cell>
          <cell r="W916">
            <v>0</v>
          </cell>
          <cell r="X916">
            <v>0</v>
          </cell>
        </row>
        <row r="917">
          <cell r="C917" t="str">
            <v>Выплата дивидендов в РМАГ</v>
          </cell>
          <cell r="D917">
            <v>0</v>
          </cell>
          <cell r="H917">
            <v>0</v>
          </cell>
          <cell r="I917">
            <v>0</v>
          </cell>
          <cell r="J917">
            <v>0</v>
          </cell>
          <cell r="K917">
            <v>0</v>
          </cell>
          <cell r="L917">
            <v>0</v>
          </cell>
          <cell r="M917">
            <v>0</v>
          </cell>
          <cell r="N917">
            <v>0</v>
          </cell>
          <cell r="O917">
            <v>0</v>
          </cell>
          <cell r="P917">
            <v>0</v>
          </cell>
          <cell r="Q917">
            <v>0</v>
          </cell>
          <cell r="R917">
            <v>0</v>
          </cell>
          <cell r="S917">
            <v>0</v>
          </cell>
          <cell r="T917">
            <v>0</v>
          </cell>
          <cell r="U917">
            <v>0</v>
          </cell>
          <cell r="V917">
            <v>0</v>
          </cell>
          <cell r="W917">
            <v>0</v>
          </cell>
          <cell r="X917">
            <v>0</v>
          </cell>
        </row>
        <row r="918">
          <cell r="C918" t="str">
            <v>Выплата дивидендов в Меткомбанк</v>
          </cell>
          <cell r="D918">
            <v>0</v>
          </cell>
          <cell r="H918">
            <v>0</v>
          </cell>
          <cell r="I918">
            <v>0</v>
          </cell>
          <cell r="J918">
            <v>0</v>
          </cell>
          <cell r="K918">
            <v>0</v>
          </cell>
          <cell r="L918">
            <v>0</v>
          </cell>
          <cell r="M918">
            <v>0</v>
          </cell>
          <cell r="N918">
            <v>0</v>
          </cell>
          <cell r="O918">
            <v>0</v>
          </cell>
          <cell r="P918">
            <v>0</v>
          </cell>
          <cell r="Q918">
            <v>0</v>
          </cell>
          <cell r="R918">
            <v>0</v>
          </cell>
          <cell r="S918">
            <v>0</v>
          </cell>
          <cell r="T918">
            <v>0</v>
          </cell>
          <cell r="U918">
            <v>0</v>
          </cell>
          <cell r="V918">
            <v>0</v>
          </cell>
          <cell r="W918">
            <v>0</v>
          </cell>
          <cell r="X918">
            <v>0</v>
          </cell>
        </row>
        <row r="919">
          <cell r="C919" t="str">
            <v>Выплата дивидендов на 3-х лиц по указанию РМАГ</v>
          </cell>
          <cell r="D919">
            <v>0</v>
          </cell>
          <cell r="H919">
            <v>0</v>
          </cell>
          <cell r="I919">
            <v>0</v>
          </cell>
          <cell r="J919">
            <v>0</v>
          </cell>
          <cell r="K919">
            <v>0</v>
          </cell>
          <cell r="L919">
            <v>0</v>
          </cell>
          <cell r="M919">
            <v>0</v>
          </cell>
          <cell r="N919">
            <v>0</v>
          </cell>
          <cell r="O919">
            <v>0</v>
          </cell>
          <cell r="P919">
            <v>0</v>
          </cell>
          <cell r="Q919">
            <v>0</v>
          </cell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>
            <v>0</v>
          </cell>
          <cell r="W919">
            <v>0</v>
          </cell>
          <cell r="X919">
            <v>0</v>
          </cell>
        </row>
        <row r="920">
          <cell r="C920" t="str">
            <v>Выплата дивидендов прочим акционерам</v>
          </cell>
          <cell r="D920">
            <v>0</v>
          </cell>
          <cell r="H920">
            <v>0</v>
          </cell>
          <cell r="I920">
            <v>0</v>
          </cell>
          <cell r="J920">
            <v>0</v>
          </cell>
          <cell r="K920">
            <v>0</v>
          </cell>
          <cell r="L920">
            <v>0</v>
          </cell>
          <cell r="M920">
            <v>0</v>
          </cell>
          <cell r="N920">
            <v>0</v>
          </cell>
          <cell r="O920">
            <v>0</v>
          </cell>
          <cell r="P920">
            <v>0</v>
          </cell>
          <cell r="Q920">
            <v>0</v>
          </cell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>
            <v>0</v>
          </cell>
          <cell r="W920">
            <v>0</v>
          </cell>
          <cell r="X920">
            <v>0</v>
          </cell>
        </row>
        <row r="921">
          <cell r="C921" t="str">
            <v>Погашение банковских кредитов</v>
          </cell>
          <cell r="D921">
            <v>0</v>
          </cell>
          <cell r="H921">
            <v>0</v>
          </cell>
          <cell r="I921">
            <v>0</v>
          </cell>
          <cell r="J921">
            <v>0</v>
          </cell>
          <cell r="K921">
            <v>0</v>
          </cell>
          <cell r="L921">
            <v>0</v>
          </cell>
          <cell r="M921">
            <v>0</v>
          </cell>
          <cell r="N921">
            <v>0</v>
          </cell>
          <cell r="O921">
            <v>0</v>
          </cell>
          <cell r="P921">
            <v>0</v>
          </cell>
          <cell r="Q921">
            <v>0</v>
          </cell>
          <cell r="R921">
            <v>0</v>
          </cell>
          <cell r="S921">
            <v>0</v>
          </cell>
          <cell r="T921">
            <v>0</v>
          </cell>
          <cell r="U921">
            <v>0</v>
          </cell>
          <cell r="V921">
            <v>0</v>
          </cell>
          <cell r="W921">
            <v>0</v>
          </cell>
          <cell r="X921">
            <v>0</v>
          </cell>
        </row>
        <row r="922">
          <cell r="C922" t="str">
            <v>Выплаты по займам полученным (сторонние контрагенты и прочие акционеры, кроме РМАГ)</v>
          </cell>
          <cell r="D922">
            <v>0</v>
          </cell>
          <cell r="H922">
            <v>0</v>
          </cell>
          <cell r="I922">
            <v>0</v>
          </cell>
          <cell r="J922">
            <v>0</v>
          </cell>
          <cell r="K922">
            <v>0</v>
          </cell>
          <cell r="L922">
            <v>0</v>
          </cell>
          <cell r="M922">
            <v>0</v>
          </cell>
          <cell r="N922">
            <v>0</v>
          </cell>
          <cell r="O922">
            <v>0</v>
          </cell>
          <cell r="P922">
            <v>0</v>
          </cell>
          <cell r="Q922">
            <v>0</v>
          </cell>
          <cell r="R922">
            <v>0</v>
          </cell>
          <cell r="S922">
            <v>0</v>
          </cell>
          <cell r="T922">
            <v>0</v>
          </cell>
          <cell r="U922">
            <v>0</v>
          </cell>
          <cell r="V922">
            <v>0</v>
          </cell>
          <cell r="W922">
            <v>0</v>
          </cell>
          <cell r="X922">
            <v>0</v>
          </cell>
        </row>
        <row r="923">
          <cell r="C923" t="str">
            <v>Выплаты по займам полученным (Бизнесы/Проекты/ДЗО)</v>
          </cell>
          <cell r="D923">
            <v>0</v>
          </cell>
          <cell r="H923">
            <v>0</v>
          </cell>
          <cell r="I923">
            <v>0</v>
          </cell>
          <cell r="J923">
            <v>0</v>
          </cell>
          <cell r="K923">
            <v>0</v>
          </cell>
          <cell r="L923">
            <v>0</v>
          </cell>
          <cell r="M923">
            <v>0</v>
          </cell>
          <cell r="N923">
            <v>0</v>
          </cell>
          <cell r="O923">
            <v>0</v>
          </cell>
          <cell r="P923">
            <v>0</v>
          </cell>
          <cell r="Q923">
            <v>0</v>
          </cell>
          <cell r="R923">
            <v>0</v>
          </cell>
          <cell r="S923">
            <v>0</v>
          </cell>
          <cell r="T923">
            <v>0</v>
          </cell>
          <cell r="U923">
            <v>0</v>
          </cell>
          <cell r="V923">
            <v>0</v>
          </cell>
          <cell r="W923">
            <v>0</v>
          </cell>
          <cell r="X923">
            <v>0</v>
          </cell>
        </row>
        <row r="924">
          <cell r="C924" t="str">
            <v>Выплаты по ценным бумагам</v>
          </cell>
          <cell r="D924">
            <v>0</v>
          </cell>
          <cell r="H924">
            <v>0</v>
          </cell>
          <cell r="I924">
            <v>0</v>
          </cell>
          <cell r="J924">
            <v>0</v>
          </cell>
          <cell r="K924">
            <v>0</v>
          </cell>
          <cell r="L924">
            <v>0</v>
          </cell>
          <cell r="M924">
            <v>0</v>
          </cell>
          <cell r="N924">
            <v>0</v>
          </cell>
          <cell r="O924">
            <v>0</v>
          </cell>
          <cell r="P924">
            <v>0</v>
          </cell>
          <cell r="Q924">
            <v>0</v>
          </cell>
          <cell r="R924">
            <v>0</v>
          </cell>
          <cell r="S924">
            <v>0</v>
          </cell>
          <cell r="T924">
            <v>0</v>
          </cell>
          <cell r="U924">
            <v>0</v>
          </cell>
          <cell r="V924">
            <v>0</v>
          </cell>
          <cell r="W924">
            <v>0</v>
          </cell>
          <cell r="X924">
            <v>0</v>
          </cell>
        </row>
        <row r="925">
          <cell r="C925" t="str">
            <v>Прочие расходы по финансовой деятельности</v>
          </cell>
          <cell r="D925">
            <v>0</v>
          </cell>
          <cell r="H925">
            <v>0</v>
          </cell>
          <cell r="I925">
            <v>0</v>
          </cell>
          <cell r="J925">
            <v>0</v>
          </cell>
          <cell r="K925">
            <v>0</v>
          </cell>
          <cell r="L925">
            <v>0</v>
          </cell>
          <cell r="M925">
            <v>0</v>
          </cell>
          <cell r="N925">
            <v>0</v>
          </cell>
          <cell r="O925">
            <v>0</v>
          </cell>
          <cell r="P925">
            <v>0</v>
          </cell>
          <cell r="Q925">
            <v>0</v>
          </cell>
          <cell r="R925">
            <v>0</v>
          </cell>
          <cell r="S925">
            <v>0</v>
          </cell>
          <cell r="T925">
            <v>0</v>
          </cell>
          <cell r="U925">
            <v>0</v>
          </cell>
          <cell r="V925">
            <v>0</v>
          </cell>
          <cell r="W925">
            <v>0</v>
          </cell>
          <cell r="X925">
            <v>0</v>
          </cell>
        </row>
        <row r="926">
          <cell r="C926" t="str">
            <v>Курсовые разницы</v>
          </cell>
          <cell r="D926">
            <v>0</v>
          </cell>
          <cell r="H926">
            <v>0</v>
          </cell>
          <cell r="I926">
            <v>0</v>
          </cell>
          <cell r="J926">
            <v>0</v>
          </cell>
          <cell r="K926">
            <v>0</v>
          </cell>
          <cell r="L926">
            <v>0</v>
          </cell>
          <cell r="M926">
            <v>0</v>
          </cell>
          <cell r="N926">
            <v>0</v>
          </cell>
          <cell r="O926">
            <v>0</v>
          </cell>
          <cell r="P926">
            <v>0</v>
          </cell>
          <cell r="Q926">
            <v>0</v>
          </cell>
          <cell r="R926">
            <v>0</v>
          </cell>
          <cell r="S926">
            <v>0</v>
          </cell>
          <cell r="T926">
            <v>0</v>
          </cell>
          <cell r="U926">
            <v>0</v>
          </cell>
          <cell r="V926">
            <v>0</v>
          </cell>
          <cell r="W926">
            <v>0</v>
          </cell>
          <cell r="X926">
            <v>0</v>
          </cell>
        </row>
        <row r="927">
          <cell r="C927" t="str">
            <v>Транзитные поступления от РМАГ</v>
          </cell>
          <cell r="D927">
            <v>0</v>
          </cell>
          <cell r="H927">
            <v>0</v>
          </cell>
          <cell r="I927">
            <v>0</v>
          </cell>
          <cell r="J927">
            <v>0</v>
          </cell>
          <cell r="K927">
            <v>0</v>
          </cell>
          <cell r="L927">
            <v>0</v>
          </cell>
          <cell r="M927">
            <v>0</v>
          </cell>
          <cell r="N927">
            <v>0</v>
          </cell>
          <cell r="O927">
            <v>0</v>
          </cell>
          <cell r="P927">
            <v>0</v>
          </cell>
          <cell r="Q927">
            <v>0</v>
          </cell>
          <cell r="R927">
            <v>0</v>
          </cell>
          <cell r="S927">
            <v>0</v>
          </cell>
          <cell r="T927">
            <v>0</v>
          </cell>
          <cell r="U927">
            <v>0</v>
          </cell>
          <cell r="V927">
            <v>0</v>
          </cell>
          <cell r="W927">
            <v>0</v>
          </cell>
          <cell r="X927">
            <v>0</v>
          </cell>
        </row>
        <row r="928">
          <cell r="C928" t="str">
            <v>Транзитные поступления от Меткомбанка</v>
          </cell>
          <cell r="D928">
            <v>0</v>
          </cell>
          <cell r="H928">
            <v>0</v>
          </cell>
          <cell r="I928">
            <v>0</v>
          </cell>
          <cell r="J928">
            <v>0</v>
          </cell>
          <cell r="K928">
            <v>0</v>
          </cell>
          <cell r="L928">
            <v>0</v>
          </cell>
          <cell r="M928">
            <v>0</v>
          </cell>
          <cell r="N928">
            <v>0</v>
          </cell>
          <cell r="O928">
            <v>0</v>
          </cell>
          <cell r="P928">
            <v>0</v>
          </cell>
          <cell r="Q928">
            <v>0</v>
          </cell>
          <cell r="R928">
            <v>0</v>
          </cell>
          <cell r="S928">
            <v>0</v>
          </cell>
          <cell r="T928">
            <v>0</v>
          </cell>
          <cell r="U928">
            <v>0</v>
          </cell>
          <cell r="V928">
            <v>0</v>
          </cell>
          <cell r="W928">
            <v>0</v>
          </cell>
          <cell r="X928">
            <v>0</v>
          </cell>
        </row>
        <row r="929">
          <cell r="C929" t="str">
            <v>Транзитные поступления от 3-х лиц по указанию РМАГ</v>
          </cell>
          <cell r="D929">
            <v>0</v>
          </cell>
          <cell r="H929">
            <v>0</v>
          </cell>
          <cell r="I929">
            <v>0</v>
          </cell>
          <cell r="J929">
            <v>0</v>
          </cell>
          <cell r="K929">
            <v>0</v>
          </cell>
          <cell r="L929">
            <v>0</v>
          </cell>
          <cell r="M929">
            <v>0</v>
          </cell>
          <cell r="N929">
            <v>0</v>
          </cell>
          <cell r="O929">
            <v>0</v>
          </cell>
          <cell r="P929">
            <v>0</v>
          </cell>
          <cell r="Q929">
            <v>0</v>
          </cell>
          <cell r="R929">
            <v>0</v>
          </cell>
          <cell r="S929">
            <v>0</v>
          </cell>
          <cell r="T929">
            <v>0</v>
          </cell>
          <cell r="U929">
            <v>0</v>
          </cell>
          <cell r="V929">
            <v>0</v>
          </cell>
          <cell r="W929">
            <v>0</v>
          </cell>
          <cell r="X929">
            <v>0</v>
          </cell>
        </row>
        <row r="930">
          <cell r="C930" t="str">
            <v>Транзитные поступления от Бизнесов/Проектов/ДЗО</v>
          </cell>
          <cell r="D930">
            <v>0</v>
          </cell>
          <cell r="H930">
            <v>0</v>
          </cell>
          <cell r="I930">
            <v>0</v>
          </cell>
          <cell r="J930">
            <v>0</v>
          </cell>
          <cell r="K930">
            <v>0</v>
          </cell>
          <cell r="L930">
            <v>0</v>
          </cell>
          <cell r="M930">
            <v>0</v>
          </cell>
          <cell r="N930">
            <v>0</v>
          </cell>
          <cell r="O930">
            <v>0</v>
          </cell>
          <cell r="P930">
            <v>0</v>
          </cell>
          <cell r="Q930">
            <v>0</v>
          </cell>
          <cell r="R930">
            <v>0</v>
          </cell>
          <cell r="S930">
            <v>0</v>
          </cell>
          <cell r="T930">
            <v>0</v>
          </cell>
          <cell r="U930">
            <v>0</v>
          </cell>
          <cell r="V930">
            <v>0</v>
          </cell>
          <cell r="W930">
            <v>0</v>
          </cell>
          <cell r="X930">
            <v>0</v>
          </cell>
        </row>
        <row r="931">
          <cell r="C931" t="str">
            <v>Транзитные выбытия в РМАГ</v>
          </cell>
          <cell r="D931">
            <v>0</v>
          </cell>
          <cell r="H931">
            <v>0</v>
          </cell>
          <cell r="I931">
            <v>0</v>
          </cell>
          <cell r="J931">
            <v>0</v>
          </cell>
          <cell r="K931">
            <v>0</v>
          </cell>
          <cell r="L931">
            <v>0</v>
          </cell>
          <cell r="M931">
            <v>0</v>
          </cell>
          <cell r="N931">
            <v>0</v>
          </cell>
          <cell r="O931">
            <v>0</v>
          </cell>
          <cell r="P931">
            <v>0</v>
          </cell>
          <cell r="Q931">
            <v>0</v>
          </cell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V931">
            <v>0</v>
          </cell>
          <cell r="W931">
            <v>0</v>
          </cell>
          <cell r="X931">
            <v>0</v>
          </cell>
        </row>
        <row r="932">
          <cell r="C932" t="str">
            <v>Транзитные выбытия в Меткомбанк</v>
          </cell>
          <cell r="D932">
            <v>0</v>
          </cell>
          <cell r="H932">
            <v>0</v>
          </cell>
          <cell r="I932">
            <v>0</v>
          </cell>
          <cell r="J932">
            <v>0</v>
          </cell>
          <cell r="K932">
            <v>0</v>
          </cell>
          <cell r="L932">
            <v>0</v>
          </cell>
          <cell r="M932">
            <v>0</v>
          </cell>
          <cell r="N932">
            <v>0</v>
          </cell>
          <cell r="O932">
            <v>0</v>
          </cell>
          <cell r="P932">
            <v>0</v>
          </cell>
          <cell r="Q932">
            <v>0</v>
          </cell>
          <cell r="R932">
            <v>0</v>
          </cell>
          <cell r="S932">
            <v>0</v>
          </cell>
          <cell r="T932">
            <v>0</v>
          </cell>
          <cell r="U932">
            <v>0</v>
          </cell>
          <cell r="V932">
            <v>0</v>
          </cell>
          <cell r="W932">
            <v>0</v>
          </cell>
          <cell r="X932">
            <v>0</v>
          </cell>
        </row>
        <row r="933">
          <cell r="C933" t="str">
            <v>Транзитные выбытия на 3-х лиц по указанию РМАГ</v>
          </cell>
          <cell r="D933">
            <v>0</v>
          </cell>
          <cell r="H933">
            <v>0</v>
          </cell>
          <cell r="I933">
            <v>0</v>
          </cell>
          <cell r="J933">
            <v>0</v>
          </cell>
          <cell r="K933">
            <v>0</v>
          </cell>
          <cell r="L933">
            <v>0</v>
          </cell>
          <cell r="M933">
            <v>0</v>
          </cell>
          <cell r="N933">
            <v>0</v>
          </cell>
          <cell r="O933">
            <v>0</v>
          </cell>
          <cell r="P933">
            <v>0</v>
          </cell>
          <cell r="Q933">
            <v>0</v>
          </cell>
          <cell r="R933">
            <v>0</v>
          </cell>
          <cell r="S933">
            <v>0</v>
          </cell>
          <cell r="T933">
            <v>0</v>
          </cell>
          <cell r="U933">
            <v>0</v>
          </cell>
          <cell r="V933">
            <v>0</v>
          </cell>
          <cell r="W933">
            <v>0</v>
          </cell>
          <cell r="X933">
            <v>0</v>
          </cell>
        </row>
        <row r="934">
          <cell r="C934" t="str">
            <v>Транзитные выбытия в Бизнесы/Проекты/ДЗО</v>
          </cell>
          <cell r="D934">
            <v>0</v>
          </cell>
          <cell r="H934">
            <v>0</v>
          </cell>
          <cell r="I934">
            <v>0</v>
          </cell>
          <cell r="J934">
            <v>0</v>
          </cell>
          <cell r="K934">
            <v>0</v>
          </cell>
          <cell r="L934">
            <v>0</v>
          </cell>
          <cell r="M934">
            <v>0</v>
          </cell>
          <cell r="N934">
            <v>0</v>
          </cell>
          <cell r="O934">
            <v>0</v>
          </cell>
          <cell r="P934">
            <v>0</v>
          </cell>
          <cell r="Q934">
            <v>0</v>
          </cell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>
            <v>0</v>
          </cell>
          <cell r="W934">
            <v>0</v>
          </cell>
          <cell r="X934">
            <v>0</v>
          </cell>
        </row>
        <row r="935">
          <cell r="C935" t="str">
            <v>Чистое изменение денежных средств</v>
          </cell>
          <cell r="D935">
            <v>0</v>
          </cell>
          <cell r="H935">
            <v>0</v>
          </cell>
          <cell r="I935">
            <v>0</v>
          </cell>
          <cell r="J935">
            <v>0</v>
          </cell>
          <cell r="K935">
            <v>0</v>
          </cell>
          <cell r="L935">
            <v>0</v>
          </cell>
          <cell r="M935">
            <v>0</v>
          </cell>
          <cell r="N935">
            <v>0</v>
          </cell>
          <cell r="O935">
            <v>0</v>
          </cell>
          <cell r="P935">
            <v>0</v>
          </cell>
          <cell r="Q935">
            <v>0</v>
          </cell>
          <cell r="R935">
            <v>0</v>
          </cell>
          <cell r="S935">
            <v>0</v>
          </cell>
          <cell r="T935">
            <v>0</v>
          </cell>
          <cell r="U935">
            <v>0</v>
          </cell>
          <cell r="V935">
            <v>0</v>
          </cell>
          <cell r="W935">
            <v>0</v>
          </cell>
          <cell r="X935">
            <v>0</v>
          </cell>
        </row>
        <row r="936">
          <cell r="C936" t="str">
            <v>Денежные средства на начало периода</v>
          </cell>
          <cell r="D936">
            <v>0</v>
          </cell>
          <cell r="H936">
            <v>0</v>
          </cell>
          <cell r="I936">
            <v>0</v>
          </cell>
          <cell r="J936">
            <v>0</v>
          </cell>
          <cell r="K936">
            <v>0</v>
          </cell>
          <cell r="L936">
            <v>0</v>
          </cell>
          <cell r="M936">
            <v>0</v>
          </cell>
          <cell r="N936">
            <v>0</v>
          </cell>
          <cell r="O936">
            <v>0</v>
          </cell>
          <cell r="P936">
            <v>0</v>
          </cell>
          <cell r="Q936">
            <v>0</v>
          </cell>
          <cell r="R936">
            <v>0</v>
          </cell>
          <cell r="S936">
            <v>0</v>
          </cell>
          <cell r="T936">
            <v>0</v>
          </cell>
          <cell r="U936">
            <v>0</v>
          </cell>
          <cell r="V936">
            <v>0</v>
          </cell>
          <cell r="W936">
            <v>0</v>
          </cell>
          <cell r="X936">
            <v>0</v>
          </cell>
        </row>
        <row r="937">
          <cell r="C937" t="str">
            <v>Денежные средства на конец периода</v>
          </cell>
          <cell r="D937">
            <v>0</v>
          </cell>
          <cell r="H937">
            <v>0</v>
          </cell>
          <cell r="I937">
            <v>0</v>
          </cell>
          <cell r="J937">
            <v>0</v>
          </cell>
          <cell r="K937">
            <v>0</v>
          </cell>
          <cell r="L937">
            <v>0</v>
          </cell>
          <cell r="M937">
            <v>0</v>
          </cell>
          <cell r="N937">
            <v>0</v>
          </cell>
          <cell r="O937">
            <v>0</v>
          </cell>
          <cell r="P937">
            <v>0</v>
          </cell>
          <cell r="Q937">
            <v>0</v>
          </cell>
          <cell r="R937">
            <v>0</v>
          </cell>
          <cell r="S937">
            <v>0</v>
          </cell>
          <cell r="T937">
            <v>0</v>
          </cell>
          <cell r="U937">
            <v>0</v>
          </cell>
          <cell r="V937">
            <v>0</v>
          </cell>
          <cell r="W937">
            <v>0</v>
          </cell>
          <cell r="X937">
            <v>0</v>
          </cell>
        </row>
        <row r="938">
          <cell r="C938" t="str">
            <v>Покупка валюты</v>
          </cell>
          <cell r="D938">
            <v>0</v>
          </cell>
          <cell r="H938">
            <v>0</v>
          </cell>
          <cell r="I938">
            <v>0</v>
          </cell>
          <cell r="J938">
            <v>0</v>
          </cell>
          <cell r="K938">
            <v>0</v>
          </cell>
          <cell r="L938">
            <v>0</v>
          </cell>
          <cell r="M938">
            <v>0</v>
          </cell>
          <cell r="N938">
            <v>0</v>
          </cell>
          <cell r="O938">
            <v>0</v>
          </cell>
          <cell r="P938">
            <v>0</v>
          </cell>
          <cell r="Q938">
            <v>0</v>
          </cell>
          <cell r="R938">
            <v>0</v>
          </cell>
          <cell r="S938">
            <v>0</v>
          </cell>
          <cell r="T938">
            <v>0</v>
          </cell>
          <cell r="U938">
            <v>0</v>
          </cell>
          <cell r="V938">
            <v>0</v>
          </cell>
          <cell r="W938">
            <v>0</v>
          </cell>
          <cell r="X938">
            <v>0</v>
          </cell>
        </row>
        <row r="939">
          <cell r="C939" t="str">
            <v>Перевод собственных средств</v>
          </cell>
          <cell r="D939">
            <v>0</v>
          </cell>
          <cell r="H939">
            <v>0</v>
          </cell>
          <cell r="I939">
            <v>0</v>
          </cell>
          <cell r="J939">
            <v>0</v>
          </cell>
          <cell r="K939">
            <v>0</v>
          </cell>
          <cell r="L939">
            <v>0</v>
          </cell>
          <cell r="M939">
            <v>0</v>
          </cell>
          <cell r="N939">
            <v>0</v>
          </cell>
          <cell r="O939">
            <v>0</v>
          </cell>
          <cell r="P939">
            <v>0</v>
          </cell>
          <cell r="Q939">
            <v>0</v>
          </cell>
          <cell r="R939">
            <v>0</v>
          </cell>
          <cell r="S939">
            <v>0</v>
          </cell>
          <cell r="T939">
            <v>0</v>
          </cell>
          <cell r="U939">
            <v>0</v>
          </cell>
          <cell r="V939">
            <v>0</v>
          </cell>
          <cell r="W939">
            <v>0</v>
          </cell>
          <cell r="X939">
            <v>0</v>
          </cell>
        </row>
        <row r="940">
          <cell r="D940" t="str">
            <v>Завод</v>
          </cell>
          <cell r="H940">
            <v>-2523947.2949999999</v>
          </cell>
          <cell r="I940">
            <v>-19361294.385723997</v>
          </cell>
          <cell r="J940">
            <v>-56187918.956197158</v>
          </cell>
          <cell r="K940">
            <v>-78073160.636921152</v>
          </cell>
          <cell r="L940">
            <v>-2800847.6092208</v>
          </cell>
          <cell r="M940">
            <v>-16394562.284986509</v>
          </cell>
          <cell r="N940">
            <v>-29577134.67547965</v>
          </cell>
          <cell r="O940">
            <v>-17221277.037476625</v>
          </cell>
          <cell r="P940">
            <v>-52690034.342532858</v>
          </cell>
          <cell r="Q940">
            <v>-86232178.597865969</v>
          </cell>
          <cell r="R940">
            <v>-290195998.47657841</v>
          </cell>
          <cell r="S940">
            <v>-271479052.4021166</v>
          </cell>
          <cell r="T940">
            <v>-147553712.72705993</v>
          </cell>
          <cell r="U940">
            <v>-170312099.35798019</v>
          </cell>
          <cell r="V940">
            <v>-193224785.54100075</v>
          </cell>
          <cell r="W940">
            <v>-223386181.91350675</v>
          </cell>
          <cell r="X940">
            <v>-1501067864.9658051</v>
          </cell>
        </row>
        <row r="941">
          <cell r="C941" t="str">
            <v>Доходы от продажи собственных модулей</v>
          </cell>
          <cell r="D941">
            <v>0</v>
          </cell>
          <cell r="H941">
            <v>0</v>
          </cell>
          <cell r="I941">
            <v>0</v>
          </cell>
          <cell r="J941">
            <v>0</v>
          </cell>
          <cell r="K941">
            <v>0</v>
          </cell>
          <cell r="L941">
            <v>0</v>
          </cell>
          <cell r="M941">
            <v>0</v>
          </cell>
          <cell r="N941">
            <v>0</v>
          </cell>
          <cell r="O941">
            <v>0</v>
          </cell>
          <cell r="P941">
            <v>0</v>
          </cell>
          <cell r="Q941">
            <v>0</v>
          </cell>
          <cell r="R941">
            <v>0</v>
          </cell>
          <cell r="S941">
            <v>0</v>
          </cell>
          <cell r="T941">
            <v>0</v>
          </cell>
          <cell r="U941">
            <v>0</v>
          </cell>
          <cell r="V941">
            <v>0</v>
          </cell>
          <cell r="W941">
            <v>0</v>
          </cell>
          <cell r="X941">
            <v>0</v>
          </cell>
        </row>
        <row r="942">
          <cell r="C942" t="str">
            <v>НИР и НИОКР НТЦ - Хевел</v>
          </cell>
          <cell r="D942">
            <v>0</v>
          </cell>
          <cell r="H942">
            <v>0</v>
          </cell>
          <cell r="I942">
            <v>0</v>
          </cell>
          <cell r="J942">
            <v>0</v>
          </cell>
          <cell r="K942">
            <v>0</v>
          </cell>
          <cell r="L942">
            <v>0</v>
          </cell>
          <cell r="M942">
            <v>0</v>
          </cell>
          <cell r="N942">
            <v>0</v>
          </cell>
          <cell r="O942">
            <v>0</v>
          </cell>
          <cell r="P942">
            <v>0</v>
          </cell>
          <cell r="Q942">
            <v>0</v>
          </cell>
          <cell r="R942">
            <v>0</v>
          </cell>
          <cell r="S942">
            <v>0</v>
          </cell>
          <cell r="T942">
            <v>0</v>
          </cell>
          <cell r="U942">
            <v>0</v>
          </cell>
          <cell r="V942">
            <v>0</v>
          </cell>
          <cell r="W942">
            <v>0</v>
          </cell>
          <cell r="X942">
            <v>0</v>
          </cell>
        </row>
        <row r="943">
          <cell r="C943" t="str">
            <v>Генеральный подряд ИЭС - Хевел</v>
          </cell>
          <cell r="D943">
            <v>0</v>
          </cell>
          <cell r="H943">
            <v>0</v>
          </cell>
          <cell r="I943">
            <v>0</v>
          </cell>
          <cell r="J943">
            <v>0</v>
          </cell>
          <cell r="K943">
            <v>0</v>
          </cell>
          <cell r="L943">
            <v>0</v>
          </cell>
          <cell r="M943">
            <v>0</v>
          </cell>
          <cell r="N943">
            <v>0</v>
          </cell>
          <cell r="O943">
            <v>0</v>
          </cell>
          <cell r="P943">
            <v>0</v>
          </cell>
          <cell r="Q943">
            <v>0</v>
          </cell>
          <cell r="R943">
            <v>0</v>
          </cell>
          <cell r="S943">
            <v>0</v>
          </cell>
          <cell r="T943">
            <v>0</v>
          </cell>
          <cell r="U943">
            <v>0</v>
          </cell>
          <cell r="V943">
            <v>0</v>
          </cell>
          <cell r="W943">
            <v>0</v>
          </cell>
          <cell r="X943">
            <v>0</v>
          </cell>
        </row>
        <row r="944">
          <cell r="C944" t="str">
            <v>Поступления от Бизнесов/Проектов</v>
          </cell>
          <cell r="D944">
            <v>0</v>
          </cell>
          <cell r="H944">
            <v>0</v>
          </cell>
          <cell r="I944">
            <v>0</v>
          </cell>
          <cell r="J944">
            <v>0</v>
          </cell>
          <cell r="K944">
            <v>0</v>
          </cell>
          <cell r="L944">
            <v>0</v>
          </cell>
          <cell r="M944">
            <v>0</v>
          </cell>
          <cell r="N944">
            <v>0</v>
          </cell>
          <cell r="O944">
            <v>0</v>
          </cell>
          <cell r="P944">
            <v>0</v>
          </cell>
          <cell r="Q944">
            <v>0</v>
          </cell>
          <cell r="R944">
            <v>0</v>
          </cell>
          <cell r="S944">
            <v>0</v>
          </cell>
          <cell r="T944">
            <v>0</v>
          </cell>
          <cell r="U944">
            <v>0</v>
          </cell>
          <cell r="V944">
            <v>0</v>
          </cell>
          <cell r="W944">
            <v>0</v>
          </cell>
          <cell r="X944">
            <v>0</v>
          </cell>
        </row>
        <row r="945">
          <cell r="C945" t="str">
            <v>Проценты по банковским депозитам</v>
          </cell>
          <cell r="D945">
            <v>0</v>
          </cell>
          <cell r="H945">
            <v>0</v>
          </cell>
          <cell r="I945">
            <v>0</v>
          </cell>
          <cell r="J945">
            <v>0</v>
          </cell>
          <cell r="K945">
            <v>0</v>
          </cell>
          <cell r="L945">
            <v>0</v>
          </cell>
          <cell r="M945">
            <v>0</v>
          </cell>
          <cell r="N945">
            <v>0</v>
          </cell>
          <cell r="O945">
            <v>0</v>
          </cell>
          <cell r="P945">
            <v>0</v>
          </cell>
          <cell r="Q945">
            <v>0</v>
          </cell>
          <cell r="R945">
            <v>0</v>
          </cell>
          <cell r="S945">
            <v>0</v>
          </cell>
          <cell r="T945">
            <v>0</v>
          </cell>
          <cell r="U945">
            <v>0</v>
          </cell>
          <cell r="V945">
            <v>0</v>
          </cell>
          <cell r="W945">
            <v>0</v>
          </cell>
          <cell r="X945">
            <v>0</v>
          </cell>
        </row>
        <row r="946">
          <cell r="C946" t="str">
            <v>Проценты по предоставленным кредитам/займам</v>
          </cell>
          <cell r="D946">
            <v>0</v>
          </cell>
          <cell r="H946">
            <v>0</v>
          </cell>
          <cell r="I946">
            <v>0</v>
          </cell>
          <cell r="J946">
            <v>0</v>
          </cell>
          <cell r="K946">
            <v>0</v>
          </cell>
          <cell r="L946">
            <v>0</v>
          </cell>
          <cell r="M946">
            <v>0</v>
          </cell>
          <cell r="N946">
            <v>0</v>
          </cell>
          <cell r="O946">
            <v>0</v>
          </cell>
          <cell r="P946">
            <v>0</v>
          </cell>
          <cell r="Q946">
            <v>0</v>
          </cell>
          <cell r="R946">
            <v>0</v>
          </cell>
          <cell r="S946">
            <v>0</v>
          </cell>
          <cell r="T946">
            <v>0</v>
          </cell>
          <cell r="U946">
            <v>0</v>
          </cell>
          <cell r="V946">
            <v>0</v>
          </cell>
          <cell r="W946">
            <v>0</v>
          </cell>
          <cell r="X946">
            <v>0</v>
          </cell>
        </row>
        <row r="947">
          <cell r="C947" t="str">
            <v>Доходы от продажи модулей</v>
          </cell>
          <cell r="D947">
            <v>0</v>
          </cell>
          <cell r="H947">
            <v>0</v>
          </cell>
          <cell r="I947">
            <v>0</v>
          </cell>
          <cell r="J947">
            <v>0</v>
          </cell>
          <cell r="K947">
            <v>0</v>
          </cell>
          <cell r="L947">
            <v>0</v>
          </cell>
          <cell r="M947">
            <v>0</v>
          </cell>
          <cell r="N947">
            <v>0</v>
          </cell>
          <cell r="O947">
            <v>0</v>
          </cell>
          <cell r="P947">
            <v>0</v>
          </cell>
          <cell r="Q947">
            <v>0</v>
          </cell>
          <cell r="R947">
            <v>0</v>
          </cell>
          <cell r="S947">
            <v>0</v>
          </cell>
          <cell r="T947">
            <v>0</v>
          </cell>
          <cell r="U947">
            <v>0</v>
          </cell>
          <cell r="V947">
            <v>0</v>
          </cell>
          <cell r="W947">
            <v>0</v>
          </cell>
          <cell r="X947">
            <v>0</v>
          </cell>
        </row>
        <row r="948">
          <cell r="C948" t="str">
            <v>Доходы от продажи коммерческих установок</v>
          </cell>
          <cell r="D948">
            <v>0</v>
          </cell>
          <cell r="H948">
            <v>0</v>
          </cell>
          <cell r="I948">
            <v>0</v>
          </cell>
          <cell r="J948">
            <v>0</v>
          </cell>
          <cell r="K948">
            <v>0</v>
          </cell>
          <cell r="L948">
            <v>0</v>
          </cell>
          <cell r="M948">
            <v>0</v>
          </cell>
          <cell r="N948">
            <v>0</v>
          </cell>
          <cell r="O948">
            <v>0</v>
          </cell>
          <cell r="P948">
            <v>0</v>
          </cell>
          <cell r="Q948">
            <v>0</v>
          </cell>
          <cell r="R948">
            <v>0</v>
          </cell>
          <cell r="S948">
            <v>0</v>
          </cell>
          <cell r="T948">
            <v>0</v>
          </cell>
          <cell r="U948">
            <v>0</v>
          </cell>
          <cell r="V948">
            <v>0</v>
          </cell>
          <cell r="W948">
            <v>0</v>
          </cell>
          <cell r="X948">
            <v>0</v>
          </cell>
        </row>
        <row r="949">
          <cell r="C949" t="str">
            <v>Оказание услуг технического исполнителя</v>
          </cell>
          <cell r="D949">
            <v>0</v>
          </cell>
          <cell r="H949">
            <v>0</v>
          </cell>
          <cell r="I949">
            <v>0</v>
          </cell>
          <cell r="J949">
            <v>0</v>
          </cell>
          <cell r="K949">
            <v>0</v>
          </cell>
          <cell r="L949">
            <v>0</v>
          </cell>
          <cell r="M949">
            <v>0</v>
          </cell>
          <cell r="N949">
            <v>0</v>
          </cell>
          <cell r="O949">
            <v>0</v>
          </cell>
          <cell r="P949">
            <v>0</v>
          </cell>
          <cell r="Q949">
            <v>0</v>
          </cell>
          <cell r="R949">
            <v>0</v>
          </cell>
          <cell r="S949">
            <v>0</v>
          </cell>
          <cell r="T949">
            <v>0</v>
          </cell>
          <cell r="U949">
            <v>0</v>
          </cell>
          <cell r="V949">
            <v>0</v>
          </cell>
          <cell r="W949">
            <v>0</v>
          </cell>
          <cell r="X949">
            <v>0</v>
          </cell>
        </row>
        <row r="950">
          <cell r="C950" t="str">
            <v>Прочие поступления</v>
          </cell>
          <cell r="D950" t="str">
            <v>Завод</v>
          </cell>
          <cell r="H950">
            <v>16200</v>
          </cell>
          <cell r="I950">
            <v>16200</v>
          </cell>
          <cell r="J950">
            <v>16200</v>
          </cell>
          <cell r="K950">
            <v>48600</v>
          </cell>
          <cell r="L950">
            <v>0</v>
          </cell>
          <cell r="M950">
            <v>0</v>
          </cell>
          <cell r="N950">
            <v>0</v>
          </cell>
          <cell r="O950">
            <v>0</v>
          </cell>
          <cell r="P950">
            <v>0</v>
          </cell>
          <cell r="Q950">
            <v>0</v>
          </cell>
          <cell r="R950">
            <v>0</v>
          </cell>
          <cell r="S950">
            <v>16200</v>
          </cell>
          <cell r="T950">
            <v>16200</v>
          </cell>
          <cell r="U950">
            <v>16200</v>
          </cell>
          <cell r="V950">
            <v>16200</v>
          </cell>
          <cell r="W950">
            <v>16200</v>
          </cell>
          <cell r="X950">
            <v>81000</v>
          </cell>
        </row>
        <row r="951">
          <cell r="C951" t="str">
            <v>Сырье и материалы</v>
          </cell>
          <cell r="D951" t="str">
            <v>Завод</v>
          </cell>
          <cell r="H951">
            <v>0</v>
          </cell>
          <cell r="I951">
            <v>12301632.185723998</v>
          </cell>
          <cell r="J951">
            <v>1867610.4286971632</v>
          </cell>
          <cell r="K951">
            <v>14169242.614421161</v>
          </cell>
          <cell r="L951">
            <v>1696079.8092207999</v>
          </cell>
          <cell r="M951">
            <v>2746407.0274865101</v>
          </cell>
          <cell r="N951">
            <v>10080712.255479651</v>
          </cell>
          <cell r="O951">
            <v>12811626.547476625</v>
          </cell>
          <cell r="P951">
            <v>46337498.325164437</v>
          </cell>
          <cell r="Q951">
            <v>61503841.120427862</v>
          </cell>
          <cell r="R951">
            <v>76128272.250473619</v>
          </cell>
          <cell r="S951">
            <v>103874060.59267852</v>
          </cell>
          <cell r="T951">
            <v>141300574.94962183</v>
          </cell>
          <cell r="U951">
            <v>164798029.54854208</v>
          </cell>
          <cell r="V951">
            <v>181375480.03356266</v>
          </cell>
          <cell r="W951">
            <v>217910376.10406864</v>
          </cell>
          <cell r="X951">
            <v>1020562958.5642031</v>
          </cell>
        </row>
        <row r="952">
          <cell r="C952" t="str">
            <v>ФОТ + ЕСН</v>
          </cell>
          <cell r="D952">
            <v>0</v>
          </cell>
          <cell r="H952">
            <v>0</v>
          </cell>
          <cell r="I952">
            <v>0</v>
          </cell>
          <cell r="J952">
            <v>0</v>
          </cell>
          <cell r="K952">
            <v>0</v>
          </cell>
          <cell r="L952">
            <v>0</v>
          </cell>
          <cell r="M952">
            <v>0</v>
          </cell>
          <cell r="N952">
            <v>0</v>
          </cell>
          <cell r="O952">
            <v>0</v>
          </cell>
          <cell r="P952">
            <v>0</v>
          </cell>
          <cell r="Q952">
            <v>0</v>
          </cell>
          <cell r="R952">
            <v>0</v>
          </cell>
          <cell r="S952">
            <v>0</v>
          </cell>
          <cell r="T952">
            <v>0</v>
          </cell>
          <cell r="U952">
            <v>0</v>
          </cell>
          <cell r="V952">
            <v>0</v>
          </cell>
          <cell r="W952">
            <v>0</v>
          </cell>
          <cell r="X952">
            <v>0</v>
          </cell>
        </row>
        <row r="953">
          <cell r="C953" t="str">
            <v>Электроэнергия</v>
          </cell>
          <cell r="D953">
            <v>0</v>
          </cell>
          <cell r="H953">
            <v>0</v>
          </cell>
          <cell r="I953">
            <v>0</v>
          </cell>
          <cell r="J953">
            <v>0</v>
          </cell>
          <cell r="K953">
            <v>0</v>
          </cell>
          <cell r="L953">
            <v>0</v>
          </cell>
          <cell r="M953">
            <v>0</v>
          </cell>
          <cell r="N953">
            <v>0</v>
          </cell>
          <cell r="O953">
            <v>0</v>
          </cell>
          <cell r="P953">
            <v>0</v>
          </cell>
          <cell r="Q953">
            <v>0</v>
          </cell>
          <cell r="R953">
            <v>0</v>
          </cell>
          <cell r="S953">
            <v>0</v>
          </cell>
          <cell r="T953">
            <v>0</v>
          </cell>
          <cell r="U953">
            <v>0</v>
          </cell>
          <cell r="V953">
            <v>0</v>
          </cell>
          <cell r="W953">
            <v>0</v>
          </cell>
          <cell r="X953">
            <v>0</v>
          </cell>
        </row>
        <row r="954">
          <cell r="C954" t="str">
            <v>Общепроизводственные</v>
          </cell>
          <cell r="D954" t="str">
            <v>Завод</v>
          </cell>
          <cell r="H954">
            <v>0</v>
          </cell>
          <cell r="I954">
            <v>0</v>
          </cell>
          <cell r="J954">
            <v>0</v>
          </cell>
          <cell r="K954">
            <v>0</v>
          </cell>
          <cell r="L954">
            <v>1005267.8</v>
          </cell>
          <cell r="M954">
            <v>1218184.69</v>
          </cell>
          <cell r="N954">
            <v>356204.87</v>
          </cell>
          <cell r="O954">
            <v>426156.49</v>
          </cell>
          <cell r="P954">
            <v>612795.38</v>
          </cell>
          <cell r="Q954">
            <v>5850461.5664857142</v>
          </cell>
          <cell r="R954">
            <v>23388922.428485714</v>
          </cell>
          <cell r="S954">
            <v>3986239.4284857148</v>
          </cell>
          <cell r="T954">
            <v>4379159.8964857152</v>
          </cell>
          <cell r="U954">
            <v>3563817.4284857148</v>
          </cell>
          <cell r="V954">
            <v>9761053.1264857147</v>
          </cell>
          <cell r="W954">
            <v>4156553.4284857148</v>
          </cell>
          <cell r="X954">
            <v>58704816.533399999</v>
          </cell>
        </row>
        <row r="955">
          <cell r="C955" t="str">
            <v>Прочие производственные расходы</v>
          </cell>
          <cell r="D955">
            <v>0</v>
          </cell>
          <cell r="H955">
            <v>0</v>
          </cell>
          <cell r="I955">
            <v>0</v>
          </cell>
          <cell r="J955">
            <v>0</v>
          </cell>
          <cell r="K955">
            <v>0</v>
          </cell>
          <cell r="L955">
            <v>0</v>
          </cell>
          <cell r="M955">
            <v>0</v>
          </cell>
          <cell r="N955">
            <v>0</v>
          </cell>
          <cell r="O955">
            <v>0</v>
          </cell>
          <cell r="P955">
            <v>0</v>
          </cell>
          <cell r="Q955">
            <v>0</v>
          </cell>
          <cell r="R955">
            <v>0</v>
          </cell>
          <cell r="S955">
            <v>0</v>
          </cell>
          <cell r="T955">
            <v>0</v>
          </cell>
          <cell r="U955">
            <v>0</v>
          </cell>
          <cell r="V955">
            <v>0</v>
          </cell>
          <cell r="W955">
            <v>0</v>
          </cell>
          <cell r="X955">
            <v>0</v>
          </cell>
        </row>
        <row r="956">
          <cell r="C956" t="str">
            <v>Операционные расходы по новым проектам</v>
          </cell>
          <cell r="D956">
            <v>0</v>
          </cell>
          <cell r="H956">
            <v>0</v>
          </cell>
          <cell r="I956">
            <v>0</v>
          </cell>
          <cell r="J956">
            <v>0</v>
          </cell>
          <cell r="K956">
            <v>0</v>
          </cell>
          <cell r="L956">
            <v>0</v>
          </cell>
          <cell r="M956">
            <v>0</v>
          </cell>
          <cell r="N956">
            <v>0</v>
          </cell>
          <cell r="O956">
            <v>0</v>
          </cell>
          <cell r="P956">
            <v>0</v>
          </cell>
          <cell r="Q956">
            <v>0</v>
          </cell>
          <cell r="R956">
            <v>0</v>
          </cell>
          <cell r="S956">
            <v>0</v>
          </cell>
          <cell r="T956">
            <v>0</v>
          </cell>
          <cell r="U956">
            <v>0</v>
          </cell>
          <cell r="V956">
            <v>0</v>
          </cell>
          <cell r="W956">
            <v>0</v>
          </cell>
          <cell r="X956">
            <v>0</v>
          </cell>
        </row>
        <row r="957">
          <cell r="C957" t="str">
            <v>Выплата процентов по полученным займам и кредитам</v>
          </cell>
          <cell r="D957">
            <v>0</v>
          </cell>
          <cell r="H957">
            <v>0</v>
          </cell>
          <cell r="I957">
            <v>0</v>
          </cell>
          <cell r="J957">
            <v>0</v>
          </cell>
          <cell r="K957">
            <v>0</v>
          </cell>
          <cell r="L957">
            <v>0</v>
          </cell>
          <cell r="M957">
            <v>0</v>
          </cell>
          <cell r="N957">
            <v>0</v>
          </cell>
          <cell r="O957">
            <v>0</v>
          </cell>
          <cell r="P957">
            <v>0</v>
          </cell>
          <cell r="Q957">
            <v>0</v>
          </cell>
          <cell r="R957">
            <v>0</v>
          </cell>
          <cell r="S957">
            <v>0</v>
          </cell>
          <cell r="T957">
            <v>0</v>
          </cell>
          <cell r="U957">
            <v>0</v>
          </cell>
          <cell r="V957">
            <v>0</v>
          </cell>
          <cell r="W957">
            <v>0</v>
          </cell>
          <cell r="X957">
            <v>0</v>
          </cell>
        </row>
        <row r="958">
          <cell r="C958" t="str">
            <v>Налоги и сборы, штрафы и пени</v>
          </cell>
          <cell r="D958">
            <v>0</v>
          </cell>
          <cell r="H958">
            <v>0</v>
          </cell>
          <cell r="I958">
            <v>0</v>
          </cell>
          <cell r="J958">
            <v>0</v>
          </cell>
          <cell r="K958">
            <v>0</v>
          </cell>
          <cell r="L958">
            <v>0</v>
          </cell>
          <cell r="M958">
            <v>0</v>
          </cell>
          <cell r="N958">
            <v>0</v>
          </cell>
          <cell r="O958">
            <v>0</v>
          </cell>
          <cell r="P958">
            <v>0</v>
          </cell>
          <cell r="Q958">
            <v>0</v>
          </cell>
          <cell r="R958">
            <v>0</v>
          </cell>
          <cell r="S958">
            <v>0</v>
          </cell>
          <cell r="T958">
            <v>0</v>
          </cell>
          <cell r="U958">
            <v>0</v>
          </cell>
          <cell r="V958">
            <v>0</v>
          </cell>
          <cell r="W958">
            <v>0</v>
          </cell>
          <cell r="X958">
            <v>0</v>
          </cell>
        </row>
        <row r="959">
          <cell r="C959" t="str">
            <v>Возмещение НДС</v>
          </cell>
          <cell r="D959">
            <v>0</v>
          </cell>
          <cell r="H959">
            <v>0</v>
          </cell>
          <cell r="I959">
            <v>0</v>
          </cell>
          <cell r="J959">
            <v>0</v>
          </cell>
          <cell r="K959">
            <v>0</v>
          </cell>
          <cell r="L959">
            <v>0</v>
          </cell>
          <cell r="M959">
            <v>0</v>
          </cell>
          <cell r="N959">
            <v>0</v>
          </cell>
          <cell r="O959">
            <v>0</v>
          </cell>
          <cell r="P959">
            <v>0</v>
          </cell>
          <cell r="Q959">
            <v>0</v>
          </cell>
          <cell r="R959">
            <v>0</v>
          </cell>
          <cell r="S959">
            <v>0</v>
          </cell>
          <cell r="T959">
            <v>0</v>
          </cell>
          <cell r="U959">
            <v>0</v>
          </cell>
          <cell r="V959">
            <v>0</v>
          </cell>
          <cell r="W959">
            <v>0</v>
          </cell>
          <cell r="X959">
            <v>0</v>
          </cell>
        </row>
        <row r="960">
          <cell r="C960" t="str">
            <v>Расходы на закупку модулей</v>
          </cell>
          <cell r="D960">
            <v>0</v>
          </cell>
          <cell r="H960">
            <v>0</v>
          </cell>
          <cell r="I960">
            <v>0</v>
          </cell>
          <cell r="J960">
            <v>0</v>
          </cell>
          <cell r="K960">
            <v>0</v>
          </cell>
          <cell r="L960">
            <v>0</v>
          </cell>
          <cell r="M960">
            <v>0</v>
          </cell>
          <cell r="N960">
            <v>0</v>
          </cell>
          <cell r="O960">
            <v>0</v>
          </cell>
          <cell r="P960">
            <v>0</v>
          </cell>
          <cell r="Q960">
            <v>0</v>
          </cell>
          <cell r="R960">
            <v>0</v>
          </cell>
          <cell r="S960">
            <v>0</v>
          </cell>
          <cell r="T960">
            <v>0</v>
          </cell>
          <cell r="U960">
            <v>0</v>
          </cell>
          <cell r="V960">
            <v>0</v>
          </cell>
          <cell r="W960">
            <v>0</v>
          </cell>
          <cell r="X960">
            <v>0</v>
          </cell>
        </row>
        <row r="961">
          <cell r="C961" t="str">
            <v>Расходы на закупку и монтаж коммерческих установок</v>
          </cell>
          <cell r="D961">
            <v>0</v>
          </cell>
          <cell r="H961">
            <v>0</v>
          </cell>
          <cell r="I961">
            <v>0</v>
          </cell>
          <cell r="J961">
            <v>0</v>
          </cell>
          <cell r="K961">
            <v>0</v>
          </cell>
          <cell r="L961">
            <v>0</v>
          </cell>
          <cell r="M961">
            <v>0</v>
          </cell>
          <cell r="N961">
            <v>0</v>
          </cell>
          <cell r="O961">
            <v>0</v>
          </cell>
          <cell r="P961">
            <v>0</v>
          </cell>
          <cell r="Q961">
            <v>0</v>
          </cell>
          <cell r="R961">
            <v>0</v>
          </cell>
          <cell r="S961">
            <v>0</v>
          </cell>
          <cell r="T961">
            <v>0</v>
          </cell>
          <cell r="U961">
            <v>0</v>
          </cell>
          <cell r="V961">
            <v>0</v>
          </cell>
          <cell r="W961">
            <v>0</v>
          </cell>
          <cell r="X961">
            <v>0</v>
          </cell>
        </row>
        <row r="962">
          <cell r="C962" t="str">
            <v>Прочие расходы</v>
          </cell>
          <cell r="D962">
            <v>0</v>
          </cell>
          <cell r="H962">
            <v>0</v>
          </cell>
          <cell r="I962">
            <v>0</v>
          </cell>
          <cell r="J962">
            <v>0</v>
          </cell>
          <cell r="K962">
            <v>0</v>
          </cell>
          <cell r="L962">
            <v>0</v>
          </cell>
          <cell r="M962">
            <v>0</v>
          </cell>
          <cell r="N962">
            <v>0</v>
          </cell>
          <cell r="O962">
            <v>0</v>
          </cell>
          <cell r="P962">
            <v>0</v>
          </cell>
          <cell r="Q962">
            <v>0</v>
          </cell>
          <cell r="R962">
            <v>0</v>
          </cell>
          <cell r="S962">
            <v>0</v>
          </cell>
          <cell r="T962">
            <v>0</v>
          </cell>
          <cell r="U962">
            <v>0</v>
          </cell>
          <cell r="V962">
            <v>0</v>
          </cell>
          <cell r="W962">
            <v>0</v>
          </cell>
          <cell r="X962">
            <v>0</v>
          </cell>
        </row>
        <row r="963">
          <cell r="C963" t="str">
            <v>Коммерческие расходы</v>
          </cell>
          <cell r="D963">
            <v>0</v>
          </cell>
          <cell r="H963">
            <v>0</v>
          </cell>
          <cell r="I963">
            <v>0</v>
          </cell>
          <cell r="J963">
            <v>0</v>
          </cell>
          <cell r="K963">
            <v>0</v>
          </cell>
          <cell r="L963">
            <v>0</v>
          </cell>
          <cell r="M963">
            <v>0</v>
          </cell>
          <cell r="N963">
            <v>0</v>
          </cell>
          <cell r="O963">
            <v>0</v>
          </cell>
          <cell r="P963">
            <v>0</v>
          </cell>
          <cell r="Q963">
            <v>0</v>
          </cell>
          <cell r="R963">
            <v>0</v>
          </cell>
          <cell r="S963">
            <v>0</v>
          </cell>
          <cell r="T963">
            <v>0</v>
          </cell>
          <cell r="U963">
            <v>0</v>
          </cell>
          <cell r="V963">
            <v>0</v>
          </cell>
          <cell r="W963">
            <v>0</v>
          </cell>
          <cell r="X963">
            <v>0</v>
          </cell>
        </row>
        <row r="964">
          <cell r="C964" t="str">
            <v>основная зарплата + подоходный налог</v>
          </cell>
          <cell r="D964">
            <v>0</v>
          </cell>
          <cell r="H964">
            <v>0</v>
          </cell>
          <cell r="I964">
            <v>0</v>
          </cell>
          <cell r="J964">
            <v>0</v>
          </cell>
          <cell r="K964">
            <v>0</v>
          </cell>
          <cell r="L964">
            <v>0</v>
          </cell>
          <cell r="M964">
            <v>0</v>
          </cell>
          <cell r="N964">
            <v>0</v>
          </cell>
          <cell r="O964">
            <v>0</v>
          </cell>
          <cell r="P964">
            <v>0</v>
          </cell>
          <cell r="Q964">
            <v>0</v>
          </cell>
          <cell r="R964">
            <v>0</v>
          </cell>
          <cell r="S964">
            <v>0</v>
          </cell>
          <cell r="T964">
            <v>0</v>
          </cell>
          <cell r="U964">
            <v>0</v>
          </cell>
          <cell r="V964">
            <v>0</v>
          </cell>
          <cell r="W964">
            <v>0</v>
          </cell>
          <cell r="X964">
            <v>0</v>
          </cell>
        </row>
        <row r="965">
          <cell r="C965" t="str">
            <v>бонус + подоходный налог</v>
          </cell>
          <cell r="D965">
            <v>0</v>
          </cell>
          <cell r="H965">
            <v>0</v>
          </cell>
          <cell r="I965">
            <v>0</v>
          </cell>
          <cell r="J965">
            <v>0</v>
          </cell>
          <cell r="K965">
            <v>0</v>
          </cell>
          <cell r="L965">
            <v>0</v>
          </cell>
          <cell r="M965">
            <v>0</v>
          </cell>
          <cell r="N965">
            <v>0</v>
          </cell>
          <cell r="O965">
            <v>0</v>
          </cell>
          <cell r="P965">
            <v>0</v>
          </cell>
          <cell r="Q965">
            <v>0</v>
          </cell>
          <cell r="R965">
            <v>0</v>
          </cell>
          <cell r="S965">
            <v>0</v>
          </cell>
          <cell r="T965">
            <v>0</v>
          </cell>
          <cell r="U965">
            <v>0</v>
          </cell>
          <cell r="V965">
            <v>0</v>
          </cell>
          <cell r="W965">
            <v>0</v>
          </cell>
          <cell r="X965">
            <v>0</v>
          </cell>
        </row>
        <row r="966">
          <cell r="C966" t="str">
            <v>льготы, материальная помощь</v>
          </cell>
          <cell r="D966">
            <v>0</v>
          </cell>
          <cell r="H966">
            <v>0</v>
          </cell>
          <cell r="I966">
            <v>0</v>
          </cell>
          <cell r="J966">
            <v>0</v>
          </cell>
          <cell r="K966">
            <v>0</v>
          </cell>
          <cell r="L966">
            <v>0</v>
          </cell>
          <cell r="M966">
            <v>0</v>
          </cell>
          <cell r="N966">
            <v>0</v>
          </cell>
          <cell r="O966">
            <v>0</v>
          </cell>
          <cell r="P966">
            <v>0</v>
          </cell>
          <cell r="Q966">
            <v>0</v>
          </cell>
          <cell r="R966">
            <v>0</v>
          </cell>
          <cell r="S966">
            <v>0</v>
          </cell>
          <cell r="T966">
            <v>0</v>
          </cell>
          <cell r="U966">
            <v>0</v>
          </cell>
          <cell r="V966">
            <v>0</v>
          </cell>
          <cell r="W966">
            <v>0</v>
          </cell>
          <cell r="X966">
            <v>0</v>
          </cell>
        </row>
        <row r="967">
          <cell r="C967" t="str">
            <v>резерв (фонд оплаты труда)</v>
          </cell>
          <cell r="D967">
            <v>0</v>
          </cell>
          <cell r="H967">
            <v>0</v>
          </cell>
          <cell r="I967">
            <v>0</v>
          </cell>
          <cell r="J967">
            <v>0</v>
          </cell>
          <cell r="K967">
            <v>0</v>
          </cell>
          <cell r="L967">
            <v>0</v>
          </cell>
          <cell r="M967">
            <v>0</v>
          </cell>
          <cell r="N967">
            <v>0</v>
          </cell>
          <cell r="O967">
            <v>0</v>
          </cell>
          <cell r="P967">
            <v>0</v>
          </cell>
          <cell r="Q967">
            <v>0</v>
          </cell>
          <cell r="R967">
            <v>0</v>
          </cell>
          <cell r="S967">
            <v>0</v>
          </cell>
          <cell r="T967">
            <v>0</v>
          </cell>
          <cell r="U967">
            <v>0</v>
          </cell>
          <cell r="V967">
            <v>0</v>
          </cell>
          <cell r="W967">
            <v>0</v>
          </cell>
          <cell r="X967">
            <v>0</v>
          </cell>
        </row>
        <row r="968">
          <cell r="C968" t="str">
            <v>Социальные выплаты (ЕСН)</v>
          </cell>
          <cell r="D968">
            <v>0</v>
          </cell>
          <cell r="H968">
            <v>0</v>
          </cell>
          <cell r="I968">
            <v>0</v>
          </cell>
          <cell r="J968">
            <v>0</v>
          </cell>
          <cell r="K968">
            <v>0</v>
          </cell>
          <cell r="L968">
            <v>0</v>
          </cell>
          <cell r="M968">
            <v>0</v>
          </cell>
          <cell r="N968">
            <v>0</v>
          </cell>
          <cell r="O968">
            <v>0</v>
          </cell>
          <cell r="P968">
            <v>0</v>
          </cell>
          <cell r="Q968">
            <v>0</v>
          </cell>
          <cell r="R968">
            <v>0</v>
          </cell>
          <cell r="S968">
            <v>0</v>
          </cell>
          <cell r="T968">
            <v>0</v>
          </cell>
          <cell r="U968">
            <v>0</v>
          </cell>
          <cell r="V968">
            <v>0</v>
          </cell>
          <cell r="W968">
            <v>0</v>
          </cell>
          <cell r="X968">
            <v>0</v>
          </cell>
        </row>
        <row r="969">
          <cell r="C969" t="str">
            <v>Добровольное медицинское страхование</v>
          </cell>
          <cell r="D969">
            <v>0</v>
          </cell>
          <cell r="H969">
            <v>0</v>
          </cell>
          <cell r="I969">
            <v>0</v>
          </cell>
          <cell r="J969">
            <v>0</v>
          </cell>
          <cell r="K969">
            <v>0</v>
          </cell>
          <cell r="L969">
            <v>0</v>
          </cell>
          <cell r="M969">
            <v>0</v>
          </cell>
          <cell r="N969">
            <v>0</v>
          </cell>
          <cell r="O969">
            <v>0</v>
          </cell>
          <cell r="P969">
            <v>0</v>
          </cell>
          <cell r="Q969">
            <v>0</v>
          </cell>
          <cell r="R969">
            <v>0</v>
          </cell>
          <cell r="S969">
            <v>0</v>
          </cell>
          <cell r="T969">
            <v>0</v>
          </cell>
          <cell r="U969">
            <v>0</v>
          </cell>
          <cell r="V969">
            <v>0</v>
          </cell>
          <cell r="W969">
            <v>0</v>
          </cell>
          <cell r="X969">
            <v>0</v>
          </cell>
        </row>
        <row r="970">
          <cell r="C970" t="str">
            <v>Прочие виды страхования</v>
          </cell>
          <cell r="D970">
            <v>0</v>
          </cell>
          <cell r="H970">
            <v>0</v>
          </cell>
          <cell r="I970">
            <v>0</v>
          </cell>
          <cell r="J970">
            <v>0</v>
          </cell>
          <cell r="K970">
            <v>0</v>
          </cell>
          <cell r="L970">
            <v>0</v>
          </cell>
          <cell r="M970">
            <v>0</v>
          </cell>
          <cell r="N970">
            <v>0</v>
          </cell>
          <cell r="O970">
            <v>0</v>
          </cell>
          <cell r="P970">
            <v>0</v>
          </cell>
          <cell r="Q970">
            <v>0</v>
          </cell>
          <cell r="R970">
            <v>0</v>
          </cell>
          <cell r="S970">
            <v>0</v>
          </cell>
          <cell r="T970">
            <v>0</v>
          </cell>
          <cell r="U970">
            <v>0</v>
          </cell>
          <cell r="V970">
            <v>0</v>
          </cell>
          <cell r="W970">
            <v>0</v>
          </cell>
          <cell r="X970">
            <v>0</v>
          </cell>
        </row>
        <row r="971">
          <cell r="C971" t="str">
            <v>спортивно-оздоровительные мероприятия</v>
          </cell>
          <cell r="D971">
            <v>0</v>
          </cell>
          <cell r="H971">
            <v>0</v>
          </cell>
          <cell r="I971">
            <v>0</v>
          </cell>
          <cell r="J971">
            <v>0</v>
          </cell>
          <cell r="K971">
            <v>0</v>
          </cell>
          <cell r="L971">
            <v>0</v>
          </cell>
          <cell r="M971">
            <v>0</v>
          </cell>
          <cell r="N971">
            <v>0</v>
          </cell>
          <cell r="O971">
            <v>0</v>
          </cell>
          <cell r="P971">
            <v>0</v>
          </cell>
          <cell r="Q971">
            <v>0</v>
          </cell>
          <cell r="R971">
            <v>0</v>
          </cell>
          <cell r="S971">
            <v>0</v>
          </cell>
          <cell r="T971">
            <v>0</v>
          </cell>
          <cell r="U971">
            <v>0</v>
          </cell>
          <cell r="V971">
            <v>0</v>
          </cell>
          <cell r="W971">
            <v>0</v>
          </cell>
          <cell r="X971">
            <v>0</v>
          </cell>
        </row>
        <row r="972">
          <cell r="C972" t="str">
            <v>расходы на культурно-массовые мероприятия, корпоративные вечера и пр.</v>
          </cell>
          <cell r="D972">
            <v>0</v>
          </cell>
          <cell r="H972">
            <v>0</v>
          </cell>
          <cell r="I972">
            <v>0</v>
          </cell>
          <cell r="J972">
            <v>0</v>
          </cell>
          <cell r="K972">
            <v>0</v>
          </cell>
          <cell r="L972">
            <v>0</v>
          </cell>
          <cell r="M972">
            <v>0</v>
          </cell>
          <cell r="N972">
            <v>0</v>
          </cell>
          <cell r="O972">
            <v>0</v>
          </cell>
          <cell r="P972">
            <v>0</v>
          </cell>
          <cell r="Q972">
            <v>0</v>
          </cell>
          <cell r="R972">
            <v>0</v>
          </cell>
          <cell r="S972">
            <v>0</v>
          </cell>
          <cell r="T972">
            <v>0</v>
          </cell>
          <cell r="U972">
            <v>0</v>
          </cell>
          <cell r="V972">
            <v>0</v>
          </cell>
          <cell r="W972">
            <v>0</v>
          </cell>
          <cell r="X972">
            <v>0</v>
          </cell>
        </row>
        <row r="973">
          <cell r="C973" t="str">
            <v>Взносы в негосударственный ПФ</v>
          </cell>
          <cell r="D973">
            <v>0</v>
          </cell>
          <cell r="H973">
            <v>0</v>
          </cell>
          <cell r="I973">
            <v>0</v>
          </cell>
          <cell r="J973">
            <v>0</v>
          </cell>
          <cell r="K973">
            <v>0</v>
          </cell>
          <cell r="L973">
            <v>0</v>
          </cell>
          <cell r="M973">
            <v>0</v>
          </cell>
          <cell r="N973">
            <v>0</v>
          </cell>
          <cell r="O973">
            <v>0</v>
          </cell>
          <cell r="P973">
            <v>0</v>
          </cell>
          <cell r="Q973">
            <v>0</v>
          </cell>
          <cell r="R973">
            <v>0</v>
          </cell>
          <cell r="S973">
            <v>0</v>
          </cell>
          <cell r="T973">
            <v>0</v>
          </cell>
          <cell r="U973">
            <v>0</v>
          </cell>
          <cell r="V973">
            <v>0</v>
          </cell>
          <cell r="W973">
            <v>0</v>
          </cell>
          <cell r="X973">
            <v>0</v>
          </cell>
        </row>
        <row r="974">
          <cell r="C974" t="str">
            <v>Аренда квартиры</v>
          </cell>
          <cell r="D974">
            <v>0</v>
          </cell>
          <cell r="H974">
            <v>0</v>
          </cell>
          <cell r="I974">
            <v>0</v>
          </cell>
          <cell r="J974">
            <v>0</v>
          </cell>
          <cell r="K974">
            <v>0</v>
          </cell>
          <cell r="L974">
            <v>0</v>
          </cell>
          <cell r="M974">
            <v>0</v>
          </cell>
          <cell r="N974">
            <v>0</v>
          </cell>
          <cell r="O974">
            <v>0</v>
          </cell>
          <cell r="P974">
            <v>0</v>
          </cell>
          <cell r="Q974">
            <v>0</v>
          </cell>
          <cell r="R974">
            <v>0</v>
          </cell>
          <cell r="S974">
            <v>0</v>
          </cell>
          <cell r="T974">
            <v>0</v>
          </cell>
          <cell r="U974">
            <v>0</v>
          </cell>
          <cell r="V974">
            <v>0</v>
          </cell>
          <cell r="W974">
            <v>0</v>
          </cell>
          <cell r="X974">
            <v>0</v>
          </cell>
        </row>
        <row r="975">
          <cell r="C975" t="str">
            <v>Коммунальные платежи (квартира)</v>
          </cell>
          <cell r="D975">
            <v>0</v>
          </cell>
          <cell r="H975">
            <v>0</v>
          </cell>
          <cell r="I975">
            <v>0</v>
          </cell>
          <cell r="J975">
            <v>0</v>
          </cell>
          <cell r="K975">
            <v>0</v>
          </cell>
          <cell r="L975">
            <v>0</v>
          </cell>
          <cell r="M975">
            <v>0</v>
          </cell>
          <cell r="N975">
            <v>0</v>
          </cell>
          <cell r="O975">
            <v>0</v>
          </cell>
          <cell r="P975">
            <v>0</v>
          </cell>
          <cell r="Q975">
            <v>0</v>
          </cell>
          <cell r="R975">
            <v>0</v>
          </cell>
          <cell r="S975">
            <v>0</v>
          </cell>
          <cell r="T975">
            <v>0</v>
          </cell>
          <cell r="U975">
            <v>0</v>
          </cell>
          <cell r="V975">
            <v>0</v>
          </cell>
          <cell r="W975">
            <v>0</v>
          </cell>
          <cell r="X975">
            <v>0</v>
          </cell>
        </row>
        <row r="976">
          <cell r="C976" t="str">
            <v>Прочие расходы (содержание персонала)</v>
          </cell>
          <cell r="D976">
            <v>0</v>
          </cell>
          <cell r="H976">
            <v>0</v>
          </cell>
          <cell r="I976">
            <v>0</v>
          </cell>
          <cell r="J976">
            <v>0</v>
          </cell>
          <cell r="K976">
            <v>0</v>
          </cell>
          <cell r="L976">
            <v>0</v>
          </cell>
          <cell r="M976">
            <v>0</v>
          </cell>
          <cell r="N976">
            <v>0</v>
          </cell>
          <cell r="O976">
            <v>0</v>
          </cell>
          <cell r="P976">
            <v>0</v>
          </cell>
          <cell r="Q976">
            <v>0</v>
          </cell>
          <cell r="R976">
            <v>0</v>
          </cell>
          <cell r="S976">
            <v>0</v>
          </cell>
          <cell r="T976">
            <v>0</v>
          </cell>
          <cell r="U976">
            <v>0</v>
          </cell>
          <cell r="V976">
            <v>0</v>
          </cell>
          <cell r="W976">
            <v>0</v>
          </cell>
          <cell r="X976">
            <v>0</v>
          </cell>
        </row>
        <row r="977">
          <cell r="C977" t="str">
            <v>Командировочные расходы</v>
          </cell>
          <cell r="D977" t="str">
            <v>Завод</v>
          </cell>
          <cell r="H977">
            <v>45500</v>
          </cell>
          <cell r="I977">
            <v>45500</v>
          </cell>
          <cell r="J977">
            <v>45500</v>
          </cell>
          <cell r="K977">
            <v>136500</v>
          </cell>
          <cell r="L977">
            <v>89500</v>
          </cell>
          <cell r="M977">
            <v>89500</v>
          </cell>
          <cell r="N977">
            <v>89500</v>
          </cell>
          <cell r="O977">
            <v>62649.999999999993</v>
          </cell>
          <cell r="P977">
            <v>62649.999999999993</v>
          </cell>
          <cell r="Q977">
            <v>62649.999999999993</v>
          </cell>
          <cell r="R977">
            <v>145400</v>
          </cell>
          <cell r="S977">
            <v>89500</v>
          </cell>
          <cell r="T977">
            <v>135000</v>
          </cell>
          <cell r="U977">
            <v>89500</v>
          </cell>
          <cell r="V977">
            <v>89500</v>
          </cell>
          <cell r="W977">
            <v>89500</v>
          </cell>
          <cell r="X977">
            <v>1094850</v>
          </cell>
        </row>
        <row r="978">
          <cell r="C978" t="str">
            <v>Представительские расходы</v>
          </cell>
          <cell r="D978" t="str">
            <v>Завод</v>
          </cell>
          <cell r="H978">
            <v>10000</v>
          </cell>
          <cell r="I978">
            <v>10000</v>
          </cell>
          <cell r="J978">
            <v>10000</v>
          </cell>
          <cell r="K978">
            <v>30000</v>
          </cell>
          <cell r="L978">
            <v>10000</v>
          </cell>
          <cell r="M978">
            <v>10000</v>
          </cell>
          <cell r="N978">
            <v>10000</v>
          </cell>
          <cell r="O978">
            <v>10000</v>
          </cell>
          <cell r="P978">
            <v>10000</v>
          </cell>
          <cell r="Q978">
            <v>10000</v>
          </cell>
          <cell r="R978">
            <v>10000</v>
          </cell>
          <cell r="S978">
            <v>10000</v>
          </cell>
          <cell r="T978">
            <v>10000</v>
          </cell>
          <cell r="U978">
            <v>10000</v>
          </cell>
          <cell r="V978">
            <v>10000</v>
          </cell>
          <cell r="W978">
            <v>10000</v>
          </cell>
          <cell r="X978">
            <v>120000</v>
          </cell>
        </row>
        <row r="979">
          <cell r="C979" t="str">
            <v>расходы на текущее обучение</v>
          </cell>
          <cell r="D979">
            <v>0</v>
          </cell>
          <cell r="H979">
            <v>0</v>
          </cell>
          <cell r="I979">
            <v>0</v>
          </cell>
          <cell r="J979">
            <v>0</v>
          </cell>
          <cell r="K979">
            <v>0</v>
          </cell>
          <cell r="L979">
            <v>0</v>
          </cell>
          <cell r="M979">
            <v>0</v>
          </cell>
          <cell r="N979">
            <v>0</v>
          </cell>
          <cell r="O979">
            <v>0</v>
          </cell>
          <cell r="P979">
            <v>0</v>
          </cell>
          <cell r="Q979">
            <v>0</v>
          </cell>
          <cell r="R979">
            <v>0</v>
          </cell>
          <cell r="S979">
            <v>0</v>
          </cell>
          <cell r="T979">
            <v>0</v>
          </cell>
          <cell r="U979">
            <v>0</v>
          </cell>
          <cell r="V979">
            <v>0</v>
          </cell>
          <cell r="W979">
            <v>0</v>
          </cell>
          <cell r="X979">
            <v>0</v>
          </cell>
        </row>
        <row r="980">
          <cell r="C980" t="str">
            <v>расходы на целевое обучение</v>
          </cell>
          <cell r="D980">
            <v>0</v>
          </cell>
          <cell r="H980">
            <v>0</v>
          </cell>
          <cell r="I980">
            <v>0</v>
          </cell>
          <cell r="J980">
            <v>0</v>
          </cell>
          <cell r="K980">
            <v>0</v>
          </cell>
          <cell r="L980">
            <v>0</v>
          </cell>
          <cell r="M980">
            <v>0</v>
          </cell>
          <cell r="N980">
            <v>0</v>
          </cell>
          <cell r="O980">
            <v>0</v>
          </cell>
          <cell r="P980">
            <v>0</v>
          </cell>
          <cell r="Q980">
            <v>0</v>
          </cell>
          <cell r="R980">
            <v>0</v>
          </cell>
          <cell r="S980">
            <v>0</v>
          </cell>
          <cell r="T980">
            <v>0</v>
          </cell>
          <cell r="U980">
            <v>0</v>
          </cell>
          <cell r="V980">
            <v>0</v>
          </cell>
          <cell r="W980">
            <v>0</v>
          </cell>
          <cell r="X980">
            <v>0</v>
          </cell>
        </row>
        <row r="981">
          <cell r="C981" t="str">
            <v>Услуги рекрутинговых агентств и прочие расходы по подбору персонала</v>
          </cell>
          <cell r="D981">
            <v>0</v>
          </cell>
          <cell r="H981">
            <v>0</v>
          </cell>
          <cell r="I981">
            <v>0</v>
          </cell>
          <cell r="J981">
            <v>0</v>
          </cell>
          <cell r="K981">
            <v>0</v>
          </cell>
          <cell r="L981">
            <v>0</v>
          </cell>
          <cell r="M981">
            <v>0</v>
          </cell>
          <cell r="N981">
            <v>0</v>
          </cell>
          <cell r="O981">
            <v>0</v>
          </cell>
          <cell r="P981">
            <v>0</v>
          </cell>
          <cell r="Q981">
            <v>0</v>
          </cell>
          <cell r="R981">
            <v>0</v>
          </cell>
          <cell r="S981">
            <v>0</v>
          </cell>
          <cell r="T981">
            <v>0</v>
          </cell>
          <cell r="U981">
            <v>0</v>
          </cell>
          <cell r="V981">
            <v>0</v>
          </cell>
          <cell r="W981">
            <v>0</v>
          </cell>
          <cell r="X981">
            <v>0</v>
          </cell>
        </row>
        <row r="982">
          <cell r="C982" t="str">
            <v>ремонт и обслуживание зданий и сооружений</v>
          </cell>
          <cell r="D982">
            <v>0</v>
          </cell>
          <cell r="H982">
            <v>0</v>
          </cell>
          <cell r="I982">
            <v>0</v>
          </cell>
          <cell r="J982">
            <v>0</v>
          </cell>
          <cell r="K982">
            <v>0</v>
          </cell>
          <cell r="L982">
            <v>0</v>
          </cell>
          <cell r="M982">
            <v>0</v>
          </cell>
          <cell r="N982">
            <v>0</v>
          </cell>
          <cell r="O982">
            <v>0</v>
          </cell>
          <cell r="P982">
            <v>0</v>
          </cell>
          <cell r="Q982">
            <v>0</v>
          </cell>
          <cell r="R982">
            <v>0</v>
          </cell>
          <cell r="S982">
            <v>0</v>
          </cell>
          <cell r="T982">
            <v>0</v>
          </cell>
          <cell r="U982">
            <v>0</v>
          </cell>
          <cell r="V982">
            <v>0</v>
          </cell>
          <cell r="W982">
            <v>0</v>
          </cell>
          <cell r="X982">
            <v>0</v>
          </cell>
        </row>
        <row r="983">
          <cell r="C983" t="str">
            <v>ремонт мебели</v>
          </cell>
          <cell r="D983">
            <v>0</v>
          </cell>
          <cell r="H983">
            <v>0</v>
          </cell>
          <cell r="I983">
            <v>0</v>
          </cell>
          <cell r="J983">
            <v>0</v>
          </cell>
          <cell r="K983">
            <v>0</v>
          </cell>
          <cell r="L983">
            <v>0</v>
          </cell>
          <cell r="M983">
            <v>0</v>
          </cell>
          <cell r="N983">
            <v>0</v>
          </cell>
          <cell r="O983">
            <v>0</v>
          </cell>
          <cell r="P983">
            <v>0</v>
          </cell>
          <cell r="Q983">
            <v>0</v>
          </cell>
          <cell r="R983">
            <v>0</v>
          </cell>
          <cell r="S983">
            <v>0</v>
          </cell>
          <cell r="T983">
            <v>0</v>
          </cell>
          <cell r="U983">
            <v>0</v>
          </cell>
          <cell r="V983">
            <v>0</v>
          </cell>
          <cell r="W983">
            <v>0</v>
          </cell>
          <cell r="X983">
            <v>0</v>
          </cell>
        </row>
        <row r="984">
          <cell r="C984" t="str">
            <v>ремонт бытовой техники</v>
          </cell>
          <cell r="D984">
            <v>0</v>
          </cell>
          <cell r="H984">
            <v>0</v>
          </cell>
          <cell r="I984">
            <v>0</v>
          </cell>
          <cell r="J984">
            <v>0</v>
          </cell>
          <cell r="K984">
            <v>0</v>
          </cell>
          <cell r="L984">
            <v>0</v>
          </cell>
          <cell r="M984">
            <v>0</v>
          </cell>
          <cell r="N984">
            <v>0</v>
          </cell>
          <cell r="O984">
            <v>0</v>
          </cell>
          <cell r="P984">
            <v>0</v>
          </cell>
          <cell r="Q984">
            <v>0</v>
          </cell>
          <cell r="R984">
            <v>0</v>
          </cell>
          <cell r="S984">
            <v>0</v>
          </cell>
          <cell r="T984">
            <v>0</v>
          </cell>
          <cell r="U984">
            <v>0</v>
          </cell>
          <cell r="V984">
            <v>0</v>
          </cell>
          <cell r="W984">
            <v>0</v>
          </cell>
          <cell r="X984">
            <v>0</v>
          </cell>
        </row>
        <row r="985">
          <cell r="C985" t="str">
            <v>запчасти и материалы</v>
          </cell>
          <cell r="D985">
            <v>0</v>
          </cell>
          <cell r="H985">
            <v>0</v>
          </cell>
          <cell r="I985">
            <v>0</v>
          </cell>
          <cell r="J985">
            <v>0</v>
          </cell>
          <cell r="K985">
            <v>0</v>
          </cell>
          <cell r="L985">
            <v>0</v>
          </cell>
          <cell r="M985">
            <v>0</v>
          </cell>
          <cell r="N985">
            <v>0</v>
          </cell>
          <cell r="O985">
            <v>0</v>
          </cell>
          <cell r="P985">
            <v>0</v>
          </cell>
          <cell r="Q985">
            <v>0</v>
          </cell>
          <cell r="R985">
            <v>0</v>
          </cell>
          <cell r="S985">
            <v>0</v>
          </cell>
          <cell r="T985">
            <v>0</v>
          </cell>
          <cell r="U985">
            <v>0</v>
          </cell>
          <cell r="V985">
            <v>0</v>
          </cell>
          <cell r="W985">
            <v>0</v>
          </cell>
          <cell r="X985">
            <v>0</v>
          </cell>
        </row>
        <row r="986">
          <cell r="C986" t="str">
            <v>оформление и обустройство офисов</v>
          </cell>
          <cell r="D986">
            <v>0</v>
          </cell>
          <cell r="H986">
            <v>0</v>
          </cell>
          <cell r="I986">
            <v>0</v>
          </cell>
          <cell r="J986">
            <v>0</v>
          </cell>
          <cell r="K986">
            <v>0</v>
          </cell>
          <cell r="L986">
            <v>0</v>
          </cell>
          <cell r="M986">
            <v>0</v>
          </cell>
          <cell r="N986">
            <v>0</v>
          </cell>
          <cell r="O986">
            <v>0</v>
          </cell>
          <cell r="P986">
            <v>0</v>
          </cell>
          <cell r="Q986">
            <v>0</v>
          </cell>
          <cell r="R986">
            <v>0</v>
          </cell>
          <cell r="S986">
            <v>0</v>
          </cell>
          <cell r="T986">
            <v>0</v>
          </cell>
          <cell r="U986">
            <v>0</v>
          </cell>
          <cell r="V986">
            <v>0</v>
          </cell>
          <cell r="W986">
            <v>0</v>
          </cell>
          <cell r="X986">
            <v>0</v>
          </cell>
        </row>
        <row r="987">
          <cell r="C987" t="str">
            <v>уборка офисов</v>
          </cell>
          <cell r="D987">
            <v>0</v>
          </cell>
          <cell r="H987">
            <v>0</v>
          </cell>
          <cell r="I987">
            <v>0</v>
          </cell>
          <cell r="J987">
            <v>0</v>
          </cell>
          <cell r="K987">
            <v>0</v>
          </cell>
          <cell r="L987">
            <v>0</v>
          </cell>
          <cell r="M987">
            <v>0</v>
          </cell>
          <cell r="N987">
            <v>0</v>
          </cell>
          <cell r="O987">
            <v>0</v>
          </cell>
          <cell r="P987">
            <v>0</v>
          </cell>
          <cell r="Q987">
            <v>0</v>
          </cell>
          <cell r="R987">
            <v>0</v>
          </cell>
          <cell r="S987">
            <v>0</v>
          </cell>
          <cell r="T987">
            <v>0</v>
          </cell>
          <cell r="U987">
            <v>0</v>
          </cell>
          <cell r="V987">
            <v>0</v>
          </cell>
          <cell r="W987">
            <v>0</v>
          </cell>
          <cell r="X987">
            <v>0</v>
          </cell>
        </row>
        <row r="988">
          <cell r="C988" t="str">
            <v>Услуги коммунального хозяйства</v>
          </cell>
          <cell r="D988">
            <v>0</v>
          </cell>
          <cell r="H988">
            <v>0</v>
          </cell>
          <cell r="I988">
            <v>0</v>
          </cell>
          <cell r="J988">
            <v>0</v>
          </cell>
          <cell r="K988">
            <v>0</v>
          </cell>
          <cell r="L988">
            <v>0</v>
          </cell>
          <cell r="M988">
            <v>0</v>
          </cell>
          <cell r="N988">
            <v>0</v>
          </cell>
          <cell r="O988">
            <v>0</v>
          </cell>
          <cell r="P988">
            <v>0</v>
          </cell>
          <cell r="Q988">
            <v>0</v>
          </cell>
          <cell r="R988">
            <v>0</v>
          </cell>
          <cell r="S988">
            <v>0</v>
          </cell>
          <cell r="T988">
            <v>0</v>
          </cell>
          <cell r="U988">
            <v>0</v>
          </cell>
          <cell r="V988">
            <v>0</v>
          </cell>
          <cell r="W988">
            <v>0</v>
          </cell>
          <cell r="X988">
            <v>0</v>
          </cell>
        </row>
        <row r="989">
          <cell r="C989" t="str">
            <v>канцелярские товары</v>
          </cell>
          <cell r="D989">
            <v>0</v>
          </cell>
          <cell r="H989">
            <v>0</v>
          </cell>
          <cell r="I989">
            <v>0</v>
          </cell>
          <cell r="J989">
            <v>0</v>
          </cell>
          <cell r="K989">
            <v>0</v>
          </cell>
          <cell r="L989">
            <v>0</v>
          </cell>
          <cell r="M989">
            <v>0</v>
          </cell>
          <cell r="N989">
            <v>0</v>
          </cell>
          <cell r="O989">
            <v>0</v>
          </cell>
          <cell r="P989">
            <v>0</v>
          </cell>
          <cell r="Q989">
            <v>0</v>
          </cell>
          <cell r="R989">
            <v>0</v>
          </cell>
          <cell r="S989">
            <v>0</v>
          </cell>
          <cell r="T989">
            <v>0</v>
          </cell>
          <cell r="U989">
            <v>0</v>
          </cell>
          <cell r="V989">
            <v>0</v>
          </cell>
          <cell r="W989">
            <v>0</v>
          </cell>
          <cell r="X989">
            <v>0</v>
          </cell>
        </row>
        <row r="990">
          <cell r="C990" t="str">
            <v>изготовление визиток (деловой полиграфии)</v>
          </cell>
          <cell r="D990">
            <v>0</v>
          </cell>
          <cell r="H990">
            <v>0</v>
          </cell>
          <cell r="I990">
            <v>0</v>
          </cell>
          <cell r="J990">
            <v>0</v>
          </cell>
          <cell r="K990">
            <v>0</v>
          </cell>
          <cell r="L990">
            <v>0</v>
          </cell>
          <cell r="M990">
            <v>0</v>
          </cell>
          <cell r="N990">
            <v>0</v>
          </cell>
          <cell r="O990">
            <v>0</v>
          </cell>
          <cell r="P990">
            <v>0</v>
          </cell>
          <cell r="Q990">
            <v>0</v>
          </cell>
          <cell r="R990">
            <v>0</v>
          </cell>
          <cell r="S990">
            <v>0</v>
          </cell>
          <cell r="T990">
            <v>0</v>
          </cell>
          <cell r="U990">
            <v>0</v>
          </cell>
          <cell r="V990">
            <v>0</v>
          </cell>
          <cell r="W990">
            <v>0</v>
          </cell>
          <cell r="X990">
            <v>0</v>
          </cell>
        </row>
        <row r="991">
          <cell r="C991" t="str">
            <v>хозтовары</v>
          </cell>
          <cell r="D991">
            <v>0</v>
          </cell>
          <cell r="H991">
            <v>0</v>
          </cell>
          <cell r="I991">
            <v>0</v>
          </cell>
          <cell r="J991">
            <v>0</v>
          </cell>
          <cell r="K991">
            <v>0</v>
          </cell>
          <cell r="L991">
            <v>0</v>
          </cell>
          <cell r="M991">
            <v>0</v>
          </cell>
          <cell r="N991">
            <v>0</v>
          </cell>
          <cell r="O991">
            <v>0</v>
          </cell>
          <cell r="P991">
            <v>0</v>
          </cell>
          <cell r="Q991">
            <v>0</v>
          </cell>
          <cell r="R991">
            <v>0</v>
          </cell>
          <cell r="S991">
            <v>0</v>
          </cell>
          <cell r="T991">
            <v>0</v>
          </cell>
          <cell r="U991">
            <v>0</v>
          </cell>
          <cell r="V991">
            <v>0</v>
          </cell>
          <cell r="W991">
            <v>0</v>
          </cell>
          <cell r="X991">
            <v>0</v>
          </cell>
        </row>
        <row r="992">
          <cell r="C992" t="str">
            <v>экономическая, правовая, справочная литература</v>
          </cell>
          <cell r="D992">
            <v>0</v>
          </cell>
          <cell r="H992">
            <v>0</v>
          </cell>
          <cell r="I992">
            <v>0</v>
          </cell>
          <cell r="J992">
            <v>0</v>
          </cell>
          <cell r="K992">
            <v>0</v>
          </cell>
          <cell r="L992">
            <v>0</v>
          </cell>
          <cell r="M992">
            <v>0</v>
          </cell>
          <cell r="N992">
            <v>0</v>
          </cell>
          <cell r="O992">
            <v>0</v>
          </cell>
          <cell r="P992">
            <v>0</v>
          </cell>
          <cell r="Q992">
            <v>0</v>
          </cell>
          <cell r="R992">
            <v>0</v>
          </cell>
          <cell r="S992">
            <v>0</v>
          </cell>
          <cell r="T992">
            <v>0</v>
          </cell>
          <cell r="U992">
            <v>0</v>
          </cell>
          <cell r="V992">
            <v>0</v>
          </cell>
          <cell r="W992">
            <v>0</v>
          </cell>
          <cell r="X992">
            <v>0</v>
          </cell>
        </row>
        <row r="993">
          <cell r="C993" t="str">
            <v>чистая вода</v>
          </cell>
          <cell r="D993">
            <v>0</v>
          </cell>
          <cell r="H993">
            <v>0</v>
          </cell>
          <cell r="I993">
            <v>0</v>
          </cell>
          <cell r="J993">
            <v>0</v>
          </cell>
          <cell r="K993">
            <v>0</v>
          </cell>
          <cell r="L993">
            <v>0</v>
          </cell>
          <cell r="M993">
            <v>0</v>
          </cell>
          <cell r="N993">
            <v>0</v>
          </cell>
          <cell r="O993">
            <v>0</v>
          </cell>
          <cell r="P993">
            <v>0</v>
          </cell>
          <cell r="Q993">
            <v>0</v>
          </cell>
          <cell r="R993">
            <v>0</v>
          </cell>
          <cell r="S993">
            <v>0</v>
          </cell>
          <cell r="T993">
            <v>0</v>
          </cell>
          <cell r="U993">
            <v>0</v>
          </cell>
          <cell r="V993">
            <v>0</v>
          </cell>
          <cell r="W993">
            <v>0</v>
          </cell>
          <cell r="X993">
            <v>0</v>
          </cell>
        </row>
        <row r="994">
          <cell r="C994" t="str">
            <v>прочие расходы (содержание офиса)</v>
          </cell>
          <cell r="D994">
            <v>0</v>
          </cell>
          <cell r="H994">
            <v>0</v>
          </cell>
          <cell r="I994">
            <v>0</v>
          </cell>
          <cell r="J994">
            <v>0</v>
          </cell>
          <cell r="K994">
            <v>0</v>
          </cell>
          <cell r="L994">
            <v>0</v>
          </cell>
          <cell r="M994">
            <v>0</v>
          </cell>
          <cell r="N994">
            <v>0</v>
          </cell>
          <cell r="O994">
            <v>0</v>
          </cell>
          <cell r="P994">
            <v>0</v>
          </cell>
          <cell r="Q994">
            <v>0</v>
          </cell>
          <cell r="R994">
            <v>0</v>
          </cell>
          <cell r="S994">
            <v>0</v>
          </cell>
          <cell r="T994">
            <v>0</v>
          </cell>
          <cell r="U994">
            <v>0</v>
          </cell>
          <cell r="V994">
            <v>0</v>
          </cell>
          <cell r="W994">
            <v>0</v>
          </cell>
          <cell r="X994">
            <v>0</v>
          </cell>
        </row>
        <row r="995">
          <cell r="C995" t="str">
            <v>Аренда офиса</v>
          </cell>
          <cell r="D995">
            <v>0</v>
          </cell>
          <cell r="H995">
            <v>0</v>
          </cell>
          <cell r="I995">
            <v>0</v>
          </cell>
          <cell r="J995">
            <v>0</v>
          </cell>
          <cell r="K995">
            <v>0</v>
          </cell>
          <cell r="L995">
            <v>0</v>
          </cell>
          <cell r="M995">
            <v>0</v>
          </cell>
          <cell r="N995">
            <v>0</v>
          </cell>
          <cell r="O995">
            <v>0</v>
          </cell>
          <cell r="P995">
            <v>0</v>
          </cell>
          <cell r="Q995">
            <v>0</v>
          </cell>
          <cell r="R995">
            <v>0</v>
          </cell>
          <cell r="S995">
            <v>0</v>
          </cell>
          <cell r="T995">
            <v>0</v>
          </cell>
          <cell r="U995">
            <v>0</v>
          </cell>
          <cell r="V995">
            <v>0</v>
          </cell>
          <cell r="W995">
            <v>0</v>
          </cell>
          <cell r="X995">
            <v>0</v>
          </cell>
        </row>
        <row r="996">
          <cell r="C996" t="str">
            <v>Аренда автостоянки</v>
          </cell>
          <cell r="D996">
            <v>0</v>
          </cell>
          <cell r="H996">
            <v>0</v>
          </cell>
          <cell r="I996">
            <v>0</v>
          </cell>
          <cell r="J996">
            <v>0</v>
          </cell>
          <cell r="K996">
            <v>0</v>
          </cell>
          <cell r="L996">
            <v>0</v>
          </cell>
          <cell r="M996">
            <v>0</v>
          </cell>
          <cell r="N996">
            <v>0</v>
          </cell>
          <cell r="O996">
            <v>0</v>
          </cell>
          <cell r="P996">
            <v>0</v>
          </cell>
          <cell r="Q996">
            <v>0</v>
          </cell>
          <cell r="R996">
            <v>0</v>
          </cell>
          <cell r="S996">
            <v>0</v>
          </cell>
          <cell r="T996">
            <v>0</v>
          </cell>
          <cell r="U996">
            <v>0</v>
          </cell>
          <cell r="V996">
            <v>0</v>
          </cell>
          <cell r="W996">
            <v>0</v>
          </cell>
          <cell r="X996">
            <v>0</v>
          </cell>
        </row>
        <row r="997">
          <cell r="C997" t="str">
            <v>Прочие расходы (аренда зданий)</v>
          </cell>
          <cell r="D997">
            <v>0</v>
          </cell>
          <cell r="H997">
            <v>0</v>
          </cell>
          <cell r="I997">
            <v>0</v>
          </cell>
          <cell r="J997">
            <v>0</v>
          </cell>
          <cell r="K997">
            <v>0</v>
          </cell>
          <cell r="L997">
            <v>0</v>
          </cell>
          <cell r="M997">
            <v>0</v>
          </cell>
          <cell r="N997">
            <v>0</v>
          </cell>
          <cell r="O997">
            <v>0</v>
          </cell>
          <cell r="P997">
            <v>0</v>
          </cell>
          <cell r="Q997">
            <v>0</v>
          </cell>
          <cell r="R997">
            <v>0</v>
          </cell>
          <cell r="S997">
            <v>0</v>
          </cell>
          <cell r="T997">
            <v>0</v>
          </cell>
          <cell r="U997">
            <v>0</v>
          </cell>
          <cell r="V997">
            <v>0</v>
          </cell>
          <cell r="W997">
            <v>0</v>
          </cell>
          <cell r="X997">
            <v>0</v>
          </cell>
        </row>
        <row r="998">
          <cell r="C998" t="str">
            <v>ГСМ</v>
          </cell>
          <cell r="D998">
            <v>0</v>
          </cell>
          <cell r="H998">
            <v>0</v>
          </cell>
          <cell r="I998">
            <v>0</v>
          </cell>
          <cell r="J998">
            <v>0</v>
          </cell>
          <cell r="K998">
            <v>0</v>
          </cell>
          <cell r="L998">
            <v>0</v>
          </cell>
          <cell r="M998">
            <v>0</v>
          </cell>
          <cell r="N998">
            <v>0</v>
          </cell>
          <cell r="O998">
            <v>0</v>
          </cell>
          <cell r="P998">
            <v>0</v>
          </cell>
          <cell r="Q998">
            <v>0</v>
          </cell>
          <cell r="R998">
            <v>0</v>
          </cell>
          <cell r="S998">
            <v>0</v>
          </cell>
          <cell r="T998">
            <v>0</v>
          </cell>
          <cell r="U998">
            <v>0</v>
          </cell>
          <cell r="V998">
            <v>0</v>
          </cell>
          <cell r="W998">
            <v>0</v>
          </cell>
          <cell r="X998">
            <v>0</v>
          </cell>
        </row>
        <row r="999">
          <cell r="C999" t="str">
            <v>услуги по ремонту и обслуживанию</v>
          </cell>
          <cell r="D999">
            <v>0</v>
          </cell>
          <cell r="H999">
            <v>0</v>
          </cell>
          <cell r="I999">
            <v>0</v>
          </cell>
          <cell r="J999">
            <v>0</v>
          </cell>
          <cell r="K999">
            <v>0</v>
          </cell>
          <cell r="L999">
            <v>0</v>
          </cell>
          <cell r="M999">
            <v>0</v>
          </cell>
          <cell r="N999">
            <v>0</v>
          </cell>
          <cell r="O999">
            <v>0</v>
          </cell>
          <cell r="P999">
            <v>0</v>
          </cell>
          <cell r="Q999">
            <v>0</v>
          </cell>
          <cell r="R999">
            <v>0</v>
          </cell>
          <cell r="S999">
            <v>0</v>
          </cell>
          <cell r="T999">
            <v>0</v>
          </cell>
          <cell r="U999">
            <v>0</v>
          </cell>
          <cell r="V999">
            <v>0</v>
          </cell>
          <cell r="W999">
            <v>0</v>
          </cell>
          <cell r="X999">
            <v>0</v>
          </cell>
        </row>
        <row r="1000">
          <cell r="C1000" t="str">
            <v>Аренда машин / проездные</v>
          </cell>
          <cell r="D1000">
            <v>0</v>
          </cell>
          <cell r="H1000">
            <v>0</v>
          </cell>
          <cell r="I1000">
            <v>0</v>
          </cell>
          <cell r="J1000">
            <v>0</v>
          </cell>
          <cell r="K1000">
            <v>0</v>
          </cell>
          <cell r="L1000">
            <v>0</v>
          </cell>
          <cell r="M1000">
            <v>0</v>
          </cell>
          <cell r="N1000">
            <v>0</v>
          </cell>
          <cell r="O1000">
            <v>0</v>
          </cell>
          <cell r="P1000">
            <v>0</v>
          </cell>
          <cell r="Q1000">
            <v>0</v>
          </cell>
          <cell r="R1000">
            <v>0</v>
          </cell>
          <cell r="S1000">
            <v>0</v>
          </cell>
          <cell r="T1000">
            <v>0</v>
          </cell>
          <cell r="U1000">
            <v>0</v>
          </cell>
          <cell r="V1000">
            <v>0</v>
          </cell>
          <cell r="W1000">
            <v>0</v>
          </cell>
          <cell r="X1000">
            <v>0</v>
          </cell>
        </row>
        <row r="1001">
          <cell r="C1001" t="str">
            <v>Прочие расходы на транспорт</v>
          </cell>
          <cell r="D1001">
            <v>0</v>
          </cell>
          <cell r="H1001">
            <v>0</v>
          </cell>
          <cell r="I1001">
            <v>0</v>
          </cell>
          <cell r="J1001">
            <v>0</v>
          </cell>
          <cell r="K1001">
            <v>0</v>
          </cell>
          <cell r="L1001">
            <v>0</v>
          </cell>
          <cell r="M1001">
            <v>0</v>
          </cell>
          <cell r="N1001">
            <v>0</v>
          </cell>
          <cell r="O1001">
            <v>0</v>
          </cell>
          <cell r="P1001">
            <v>0</v>
          </cell>
          <cell r="Q1001">
            <v>0</v>
          </cell>
          <cell r="R1001">
            <v>0</v>
          </cell>
          <cell r="S1001">
            <v>0</v>
          </cell>
          <cell r="T1001">
            <v>0</v>
          </cell>
          <cell r="U1001">
            <v>0</v>
          </cell>
          <cell r="V1001">
            <v>0</v>
          </cell>
          <cell r="W1001">
            <v>0</v>
          </cell>
          <cell r="X1001">
            <v>0</v>
          </cell>
        </row>
        <row r="1002">
          <cell r="C1002" t="str">
            <v>поддержка ПО</v>
          </cell>
          <cell r="D1002">
            <v>0</v>
          </cell>
          <cell r="H1002">
            <v>0</v>
          </cell>
          <cell r="I1002">
            <v>0</v>
          </cell>
          <cell r="J1002">
            <v>0</v>
          </cell>
          <cell r="K1002">
            <v>0</v>
          </cell>
          <cell r="L1002">
            <v>0</v>
          </cell>
          <cell r="M1002">
            <v>0</v>
          </cell>
          <cell r="N1002">
            <v>0</v>
          </cell>
          <cell r="O1002">
            <v>0</v>
          </cell>
          <cell r="P1002">
            <v>0</v>
          </cell>
          <cell r="Q1002">
            <v>0</v>
          </cell>
          <cell r="R1002">
            <v>0</v>
          </cell>
          <cell r="S1002">
            <v>0</v>
          </cell>
          <cell r="T1002">
            <v>0</v>
          </cell>
          <cell r="U1002">
            <v>0</v>
          </cell>
          <cell r="V1002">
            <v>0</v>
          </cell>
          <cell r="W1002">
            <v>0</v>
          </cell>
          <cell r="X1002">
            <v>0</v>
          </cell>
        </row>
        <row r="1003">
          <cell r="C1003" t="str">
            <v>ремонт и сервисное обслуживание</v>
          </cell>
          <cell r="D1003">
            <v>0</v>
          </cell>
          <cell r="H1003">
            <v>0</v>
          </cell>
          <cell r="I1003">
            <v>0</v>
          </cell>
          <cell r="J1003">
            <v>0</v>
          </cell>
          <cell r="K1003">
            <v>0</v>
          </cell>
          <cell r="L1003">
            <v>0</v>
          </cell>
          <cell r="M1003">
            <v>0</v>
          </cell>
          <cell r="N1003">
            <v>0</v>
          </cell>
          <cell r="O1003">
            <v>0</v>
          </cell>
          <cell r="P1003">
            <v>0</v>
          </cell>
          <cell r="Q1003">
            <v>0</v>
          </cell>
          <cell r="R1003">
            <v>0</v>
          </cell>
          <cell r="S1003">
            <v>0</v>
          </cell>
          <cell r="T1003">
            <v>0</v>
          </cell>
          <cell r="U1003">
            <v>0</v>
          </cell>
          <cell r="V1003">
            <v>0</v>
          </cell>
          <cell r="W1003">
            <v>0</v>
          </cell>
          <cell r="X1003">
            <v>0</v>
          </cell>
        </row>
        <row r="1004">
          <cell r="C1004" t="str">
            <v>расходы на хостинг и аутсорсинг</v>
          </cell>
          <cell r="D1004">
            <v>0</v>
          </cell>
          <cell r="H1004">
            <v>0</v>
          </cell>
          <cell r="I1004">
            <v>0</v>
          </cell>
          <cell r="J1004">
            <v>0</v>
          </cell>
          <cell r="K1004">
            <v>0</v>
          </cell>
          <cell r="L1004">
            <v>0</v>
          </cell>
          <cell r="M1004">
            <v>0</v>
          </cell>
          <cell r="N1004">
            <v>0</v>
          </cell>
          <cell r="O1004">
            <v>0</v>
          </cell>
          <cell r="P1004">
            <v>0</v>
          </cell>
          <cell r="Q1004">
            <v>0</v>
          </cell>
          <cell r="R1004">
            <v>0</v>
          </cell>
          <cell r="S1004">
            <v>0</v>
          </cell>
          <cell r="T1004">
            <v>0</v>
          </cell>
          <cell r="U1004">
            <v>0</v>
          </cell>
          <cell r="V1004">
            <v>0</v>
          </cell>
          <cell r="W1004">
            <v>0</v>
          </cell>
          <cell r="X1004">
            <v>0</v>
          </cell>
        </row>
        <row r="1005">
          <cell r="C1005" t="str">
            <v>Запасные части и расходные материалы для оргтехники</v>
          </cell>
          <cell r="D1005">
            <v>0</v>
          </cell>
          <cell r="H1005">
            <v>0</v>
          </cell>
          <cell r="I1005">
            <v>0</v>
          </cell>
          <cell r="J1005">
            <v>0</v>
          </cell>
          <cell r="K1005">
            <v>0</v>
          </cell>
          <cell r="L1005">
            <v>0</v>
          </cell>
          <cell r="M1005">
            <v>0</v>
          </cell>
          <cell r="N1005">
            <v>0</v>
          </cell>
          <cell r="O1005">
            <v>0</v>
          </cell>
          <cell r="P1005">
            <v>0</v>
          </cell>
          <cell r="Q1005">
            <v>0</v>
          </cell>
          <cell r="R1005">
            <v>0</v>
          </cell>
          <cell r="S1005">
            <v>0</v>
          </cell>
          <cell r="T1005">
            <v>0</v>
          </cell>
          <cell r="U1005">
            <v>0</v>
          </cell>
          <cell r="V1005">
            <v>0</v>
          </cell>
          <cell r="W1005">
            <v>0</v>
          </cell>
          <cell r="X1005">
            <v>0</v>
          </cell>
        </row>
        <row r="1006">
          <cell r="C1006" t="str">
            <v>Прочие расходы на содержание офисной техники и IT</v>
          </cell>
          <cell r="D1006">
            <v>0</v>
          </cell>
          <cell r="H1006">
            <v>0</v>
          </cell>
          <cell r="I1006">
            <v>0</v>
          </cell>
          <cell r="J1006">
            <v>0</v>
          </cell>
          <cell r="K1006">
            <v>0</v>
          </cell>
          <cell r="L1006">
            <v>0</v>
          </cell>
          <cell r="M1006">
            <v>0</v>
          </cell>
          <cell r="N1006">
            <v>0</v>
          </cell>
          <cell r="O1006">
            <v>0</v>
          </cell>
          <cell r="P1006">
            <v>0</v>
          </cell>
          <cell r="Q1006">
            <v>0</v>
          </cell>
          <cell r="R1006">
            <v>0</v>
          </cell>
          <cell r="S1006">
            <v>0</v>
          </cell>
          <cell r="T1006">
            <v>0</v>
          </cell>
          <cell r="U1006">
            <v>0</v>
          </cell>
          <cell r="V1006">
            <v>0</v>
          </cell>
          <cell r="W1006">
            <v>0</v>
          </cell>
          <cell r="X1006">
            <v>0</v>
          </cell>
        </row>
        <row r="1007">
          <cell r="C1007" t="str">
            <v>Услуги мобильной связи</v>
          </cell>
          <cell r="D1007">
            <v>0</v>
          </cell>
          <cell r="H1007">
            <v>0</v>
          </cell>
          <cell r="I1007">
            <v>0</v>
          </cell>
          <cell r="J1007">
            <v>0</v>
          </cell>
          <cell r="K1007">
            <v>0</v>
          </cell>
          <cell r="L1007">
            <v>0</v>
          </cell>
          <cell r="M1007">
            <v>0</v>
          </cell>
          <cell r="N1007">
            <v>0</v>
          </cell>
          <cell r="O1007">
            <v>0</v>
          </cell>
          <cell r="P1007">
            <v>0</v>
          </cell>
          <cell r="Q1007">
            <v>0</v>
          </cell>
          <cell r="R1007">
            <v>0</v>
          </cell>
          <cell r="S1007">
            <v>0</v>
          </cell>
          <cell r="T1007">
            <v>0</v>
          </cell>
          <cell r="U1007">
            <v>0</v>
          </cell>
          <cell r="V1007">
            <v>0</v>
          </cell>
          <cell r="W1007">
            <v>0</v>
          </cell>
          <cell r="X1007">
            <v>0</v>
          </cell>
        </row>
        <row r="1008">
          <cell r="C1008" t="str">
            <v>Услуги фиксированной связи</v>
          </cell>
          <cell r="D1008">
            <v>0</v>
          </cell>
          <cell r="H1008">
            <v>0</v>
          </cell>
          <cell r="I1008">
            <v>0</v>
          </cell>
          <cell r="J1008">
            <v>0</v>
          </cell>
          <cell r="K1008">
            <v>0</v>
          </cell>
          <cell r="L1008">
            <v>0</v>
          </cell>
          <cell r="M1008">
            <v>0</v>
          </cell>
          <cell r="N1008">
            <v>0</v>
          </cell>
          <cell r="O1008">
            <v>0</v>
          </cell>
          <cell r="P1008">
            <v>0</v>
          </cell>
          <cell r="Q1008">
            <v>0</v>
          </cell>
          <cell r="R1008">
            <v>0</v>
          </cell>
          <cell r="S1008">
            <v>0</v>
          </cell>
          <cell r="T1008">
            <v>0</v>
          </cell>
          <cell r="U1008">
            <v>0</v>
          </cell>
          <cell r="V1008">
            <v>0</v>
          </cell>
          <cell r="W1008">
            <v>0</v>
          </cell>
          <cell r="X1008">
            <v>0</v>
          </cell>
        </row>
        <row r="1009">
          <cell r="C1009" t="str">
            <v>Услуги Интернет</v>
          </cell>
          <cell r="D1009">
            <v>0</v>
          </cell>
          <cell r="H1009">
            <v>0</v>
          </cell>
          <cell r="I1009">
            <v>0</v>
          </cell>
          <cell r="J1009">
            <v>0</v>
          </cell>
          <cell r="K1009">
            <v>0</v>
          </cell>
          <cell r="L1009">
            <v>0</v>
          </cell>
          <cell r="M1009">
            <v>0</v>
          </cell>
          <cell r="N1009">
            <v>0</v>
          </cell>
          <cell r="O1009">
            <v>0</v>
          </cell>
          <cell r="P1009">
            <v>0</v>
          </cell>
          <cell r="Q1009">
            <v>0</v>
          </cell>
          <cell r="R1009">
            <v>0</v>
          </cell>
          <cell r="S1009">
            <v>0</v>
          </cell>
          <cell r="T1009">
            <v>0</v>
          </cell>
          <cell r="U1009">
            <v>0</v>
          </cell>
          <cell r="V1009">
            <v>0</v>
          </cell>
          <cell r="W1009">
            <v>0</v>
          </cell>
          <cell r="X1009">
            <v>0</v>
          </cell>
        </row>
        <row r="1010">
          <cell r="C1010" t="str">
            <v>Почтово-телеграфные и курьерские расходы</v>
          </cell>
          <cell r="D1010">
            <v>0</v>
          </cell>
          <cell r="H1010">
            <v>0</v>
          </cell>
          <cell r="I1010">
            <v>0</v>
          </cell>
          <cell r="J1010">
            <v>0</v>
          </cell>
          <cell r="K1010">
            <v>0</v>
          </cell>
          <cell r="L1010">
            <v>0</v>
          </cell>
          <cell r="M1010">
            <v>0</v>
          </cell>
          <cell r="N1010">
            <v>0</v>
          </cell>
          <cell r="O1010">
            <v>0</v>
          </cell>
          <cell r="P1010">
            <v>0</v>
          </cell>
          <cell r="Q1010">
            <v>0</v>
          </cell>
          <cell r="R1010">
            <v>0</v>
          </cell>
          <cell r="S1010">
            <v>0</v>
          </cell>
          <cell r="T1010">
            <v>0</v>
          </cell>
          <cell r="U1010">
            <v>0</v>
          </cell>
          <cell r="V1010">
            <v>0</v>
          </cell>
          <cell r="W1010">
            <v>0</v>
          </cell>
          <cell r="X1010">
            <v>0</v>
          </cell>
        </row>
        <row r="1011">
          <cell r="C1011" t="str">
            <v>Подписка на периодические издания</v>
          </cell>
          <cell r="D1011">
            <v>0</v>
          </cell>
          <cell r="H1011">
            <v>0</v>
          </cell>
          <cell r="I1011">
            <v>0</v>
          </cell>
          <cell r="J1011">
            <v>0</v>
          </cell>
          <cell r="K1011">
            <v>0</v>
          </cell>
          <cell r="L1011">
            <v>0</v>
          </cell>
          <cell r="M1011">
            <v>0</v>
          </cell>
          <cell r="N1011">
            <v>0</v>
          </cell>
          <cell r="O1011">
            <v>0</v>
          </cell>
          <cell r="P1011">
            <v>0</v>
          </cell>
          <cell r="Q1011">
            <v>0</v>
          </cell>
          <cell r="R1011">
            <v>0</v>
          </cell>
          <cell r="S1011">
            <v>0</v>
          </cell>
          <cell r="T1011">
            <v>0</v>
          </cell>
          <cell r="U1011">
            <v>0</v>
          </cell>
          <cell r="V1011">
            <v>0</v>
          </cell>
          <cell r="W1011">
            <v>0</v>
          </cell>
          <cell r="X1011">
            <v>0</v>
          </cell>
        </row>
        <row r="1012">
          <cell r="C1012" t="str">
            <v>Прочие услуги связи</v>
          </cell>
          <cell r="D1012">
            <v>0</v>
          </cell>
          <cell r="H1012">
            <v>0</v>
          </cell>
          <cell r="I1012">
            <v>0</v>
          </cell>
          <cell r="J1012">
            <v>0</v>
          </cell>
          <cell r="K1012">
            <v>0</v>
          </cell>
          <cell r="L1012">
            <v>0</v>
          </cell>
          <cell r="M1012">
            <v>0</v>
          </cell>
          <cell r="N1012">
            <v>0</v>
          </cell>
          <cell r="O1012">
            <v>0</v>
          </cell>
          <cell r="P1012">
            <v>0</v>
          </cell>
          <cell r="Q1012">
            <v>0</v>
          </cell>
          <cell r="R1012">
            <v>0</v>
          </cell>
          <cell r="S1012">
            <v>0</v>
          </cell>
          <cell r="T1012">
            <v>0</v>
          </cell>
          <cell r="U1012">
            <v>0</v>
          </cell>
          <cell r="V1012">
            <v>0</v>
          </cell>
          <cell r="W1012">
            <v>0</v>
          </cell>
          <cell r="X1012">
            <v>0</v>
          </cell>
        </row>
        <row r="1013">
          <cell r="C1013" t="str">
            <v>Аренда каналов связи</v>
          </cell>
          <cell r="D1013">
            <v>0</v>
          </cell>
          <cell r="H1013">
            <v>0</v>
          </cell>
          <cell r="I1013">
            <v>0</v>
          </cell>
          <cell r="J1013">
            <v>0</v>
          </cell>
          <cell r="K1013">
            <v>0</v>
          </cell>
          <cell r="L1013">
            <v>0</v>
          </cell>
          <cell r="M1013">
            <v>0</v>
          </cell>
          <cell r="N1013">
            <v>0</v>
          </cell>
          <cell r="O1013">
            <v>0</v>
          </cell>
          <cell r="P1013">
            <v>0</v>
          </cell>
          <cell r="Q1013">
            <v>0</v>
          </cell>
          <cell r="R1013">
            <v>0</v>
          </cell>
          <cell r="S1013">
            <v>0</v>
          </cell>
          <cell r="T1013">
            <v>0</v>
          </cell>
          <cell r="U1013">
            <v>0</v>
          </cell>
          <cell r="V1013">
            <v>0</v>
          </cell>
          <cell r="W1013">
            <v>0</v>
          </cell>
          <cell r="X1013">
            <v>0</v>
          </cell>
        </row>
        <row r="1014">
          <cell r="C1014" t="str">
            <v>Услуги по охране объектов и персонала</v>
          </cell>
          <cell r="D1014">
            <v>0</v>
          </cell>
          <cell r="H1014">
            <v>0</v>
          </cell>
          <cell r="I1014">
            <v>0</v>
          </cell>
          <cell r="J1014">
            <v>0</v>
          </cell>
          <cell r="K1014">
            <v>0</v>
          </cell>
          <cell r="L1014">
            <v>0</v>
          </cell>
          <cell r="M1014">
            <v>0</v>
          </cell>
          <cell r="N1014">
            <v>0</v>
          </cell>
          <cell r="O1014">
            <v>0</v>
          </cell>
          <cell r="P1014">
            <v>0</v>
          </cell>
          <cell r="Q1014">
            <v>0</v>
          </cell>
          <cell r="R1014">
            <v>0</v>
          </cell>
          <cell r="S1014">
            <v>0</v>
          </cell>
          <cell r="T1014">
            <v>0</v>
          </cell>
          <cell r="U1014">
            <v>0</v>
          </cell>
          <cell r="V1014">
            <v>0</v>
          </cell>
          <cell r="W1014">
            <v>0</v>
          </cell>
          <cell r="X1014">
            <v>0</v>
          </cell>
        </row>
        <row r="1015">
          <cell r="C1015" t="str">
            <v>Информационная безопасность</v>
          </cell>
          <cell r="D1015">
            <v>0</v>
          </cell>
          <cell r="H1015">
            <v>0</v>
          </cell>
          <cell r="I1015">
            <v>0</v>
          </cell>
          <cell r="J1015">
            <v>0</v>
          </cell>
          <cell r="K1015">
            <v>0</v>
          </cell>
          <cell r="L1015">
            <v>0</v>
          </cell>
          <cell r="M1015">
            <v>0</v>
          </cell>
          <cell r="N1015">
            <v>0</v>
          </cell>
          <cell r="O1015">
            <v>0</v>
          </cell>
          <cell r="P1015">
            <v>0</v>
          </cell>
          <cell r="Q1015">
            <v>0</v>
          </cell>
          <cell r="R1015">
            <v>0</v>
          </cell>
          <cell r="S1015">
            <v>0</v>
          </cell>
          <cell r="T1015">
            <v>0</v>
          </cell>
          <cell r="U1015">
            <v>0</v>
          </cell>
          <cell r="V1015">
            <v>0</v>
          </cell>
          <cell r="W1015">
            <v>0</v>
          </cell>
          <cell r="X1015">
            <v>0</v>
          </cell>
        </row>
        <row r="1016">
          <cell r="C1016" t="str">
            <v>Прочие расходы (безопасность)</v>
          </cell>
          <cell r="D1016">
            <v>0</v>
          </cell>
          <cell r="H1016">
            <v>0</v>
          </cell>
          <cell r="I1016">
            <v>0</v>
          </cell>
          <cell r="J1016">
            <v>0</v>
          </cell>
          <cell r="K1016">
            <v>0</v>
          </cell>
          <cell r="L1016">
            <v>0</v>
          </cell>
          <cell r="M1016">
            <v>0</v>
          </cell>
          <cell r="N1016">
            <v>0</v>
          </cell>
          <cell r="O1016">
            <v>0</v>
          </cell>
          <cell r="P1016">
            <v>0</v>
          </cell>
          <cell r="Q1016">
            <v>0</v>
          </cell>
          <cell r="R1016">
            <v>0</v>
          </cell>
          <cell r="S1016">
            <v>0</v>
          </cell>
          <cell r="T1016">
            <v>0</v>
          </cell>
          <cell r="U1016">
            <v>0</v>
          </cell>
          <cell r="V1016">
            <v>0</v>
          </cell>
          <cell r="W1016">
            <v>0</v>
          </cell>
          <cell r="X1016">
            <v>0</v>
          </cell>
        </row>
        <row r="1017">
          <cell r="C1017" t="str">
            <v>Услуги внешнего аудита</v>
          </cell>
          <cell r="D1017">
            <v>0</v>
          </cell>
          <cell r="H1017">
            <v>0</v>
          </cell>
          <cell r="I1017">
            <v>0</v>
          </cell>
          <cell r="J1017">
            <v>0</v>
          </cell>
          <cell r="K1017">
            <v>0</v>
          </cell>
          <cell r="L1017">
            <v>0</v>
          </cell>
          <cell r="M1017">
            <v>0</v>
          </cell>
          <cell r="N1017">
            <v>0</v>
          </cell>
          <cell r="O1017">
            <v>0</v>
          </cell>
          <cell r="P1017">
            <v>0</v>
          </cell>
          <cell r="Q1017">
            <v>0</v>
          </cell>
          <cell r="R1017">
            <v>0</v>
          </cell>
          <cell r="S1017">
            <v>0</v>
          </cell>
          <cell r="T1017">
            <v>0</v>
          </cell>
          <cell r="U1017">
            <v>0</v>
          </cell>
          <cell r="V1017">
            <v>0</v>
          </cell>
          <cell r="W1017">
            <v>0</v>
          </cell>
          <cell r="X1017">
            <v>0</v>
          </cell>
        </row>
        <row r="1018">
          <cell r="C1018" t="str">
            <v>Юридические услуги</v>
          </cell>
          <cell r="D1018">
            <v>0</v>
          </cell>
          <cell r="H1018">
            <v>0</v>
          </cell>
          <cell r="I1018">
            <v>0</v>
          </cell>
          <cell r="J1018">
            <v>0</v>
          </cell>
          <cell r="K1018">
            <v>0</v>
          </cell>
          <cell r="L1018">
            <v>0</v>
          </cell>
          <cell r="M1018">
            <v>0</v>
          </cell>
          <cell r="N1018">
            <v>0</v>
          </cell>
          <cell r="O1018">
            <v>0</v>
          </cell>
          <cell r="P1018">
            <v>0</v>
          </cell>
          <cell r="Q1018">
            <v>0</v>
          </cell>
          <cell r="R1018">
            <v>0</v>
          </cell>
          <cell r="S1018">
            <v>0</v>
          </cell>
          <cell r="T1018">
            <v>0</v>
          </cell>
          <cell r="U1018">
            <v>0</v>
          </cell>
          <cell r="V1018">
            <v>0</v>
          </cell>
          <cell r="W1018">
            <v>0</v>
          </cell>
          <cell r="X1018">
            <v>0</v>
          </cell>
        </row>
        <row r="1019">
          <cell r="C1019" t="str">
            <v>Услуги регистраторов, нотариальные услуги</v>
          </cell>
          <cell r="D1019">
            <v>0</v>
          </cell>
          <cell r="H1019">
            <v>0</v>
          </cell>
          <cell r="I1019">
            <v>0</v>
          </cell>
          <cell r="J1019">
            <v>0</v>
          </cell>
          <cell r="K1019">
            <v>0</v>
          </cell>
          <cell r="L1019">
            <v>0</v>
          </cell>
          <cell r="M1019">
            <v>0</v>
          </cell>
          <cell r="N1019">
            <v>0</v>
          </cell>
          <cell r="O1019">
            <v>0</v>
          </cell>
          <cell r="P1019">
            <v>0</v>
          </cell>
          <cell r="Q1019">
            <v>0</v>
          </cell>
          <cell r="R1019">
            <v>0</v>
          </cell>
          <cell r="S1019">
            <v>0</v>
          </cell>
          <cell r="T1019">
            <v>0</v>
          </cell>
          <cell r="U1019">
            <v>0</v>
          </cell>
          <cell r="V1019">
            <v>0</v>
          </cell>
          <cell r="W1019">
            <v>0</v>
          </cell>
          <cell r="X1019">
            <v>0</v>
          </cell>
        </row>
        <row r="1020">
          <cell r="C1020" t="str">
            <v>Консультационно-информационные услуги</v>
          </cell>
          <cell r="D1020">
            <v>0</v>
          </cell>
          <cell r="H1020">
            <v>0</v>
          </cell>
          <cell r="I1020">
            <v>0</v>
          </cell>
          <cell r="J1020">
            <v>0</v>
          </cell>
          <cell r="K1020">
            <v>0</v>
          </cell>
          <cell r="L1020">
            <v>0</v>
          </cell>
          <cell r="M1020">
            <v>0</v>
          </cell>
          <cell r="N1020">
            <v>0</v>
          </cell>
          <cell r="O1020">
            <v>0</v>
          </cell>
          <cell r="P1020">
            <v>0</v>
          </cell>
          <cell r="Q1020">
            <v>0</v>
          </cell>
          <cell r="R1020">
            <v>0</v>
          </cell>
          <cell r="S1020">
            <v>0</v>
          </cell>
          <cell r="T1020">
            <v>0</v>
          </cell>
          <cell r="U1020">
            <v>0</v>
          </cell>
          <cell r="V1020">
            <v>0</v>
          </cell>
          <cell r="W1020">
            <v>0</v>
          </cell>
          <cell r="X1020">
            <v>0</v>
          </cell>
        </row>
        <row r="1021">
          <cell r="C1021" t="str">
            <v>Комиссии банков</v>
          </cell>
          <cell r="D1021">
            <v>0</v>
          </cell>
          <cell r="H1021">
            <v>0</v>
          </cell>
          <cell r="I1021">
            <v>0</v>
          </cell>
          <cell r="J1021">
            <v>0</v>
          </cell>
          <cell r="K1021">
            <v>0</v>
          </cell>
          <cell r="L1021">
            <v>0</v>
          </cell>
          <cell r="M1021">
            <v>0</v>
          </cell>
          <cell r="N1021">
            <v>0</v>
          </cell>
          <cell r="O1021">
            <v>0</v>
          </cell>
          <cell r="P1021">
            <v>0</v>
          </cell>
          <cell r="Q1021">
            <v>0</v>
          </cell>
          <cell r="R1021">
            <v>0</v>
          </cell>
          <cell r="S1021">
            <v>0</v>
          </cell>
          <cell r="T1021">
            <v>0</v>
          </cell>
          <cell r="U1021">
            <v>0</v>
          </cell>
          <cell r="V1021">
            <v>0</v>
          </cell>
          <cell r="W1021">
            <v>0</v>
          </cell>
          <cell r="X1021">
            <v>0</v>
          </cell>
        </row>
        <row r="1022">
          <cell r="C1022" t="str">
            <v>Услуги налоговых консультантов</v>
          </cell>
          <cell r="D1022">
            <v>0</v>
          </cell>
          <cell r="H1022">
            <v>0</v>
          </cell>
          <cell r="I1022">
            <v>0</v>
          </cell>
          <cell r="J1022">
            <v>0</v>
          </cell>
          <cell r="K1022">
            <v>0</v>
          </cell>
          <cell r="L1022">
            <v>0</v>
          </cell>
          <cell r="M1022">
            <v>0</v>
          </cell>
          <cell r="N1022">
            <v>0</v>
          </cell>
          <cell r="O1022">
            <v>0</v>
          </cell>
          <cell r="P1022">
            <v>0</v>
          </cell>
          <cell r="Q1022">
            <v>0</v>
          </cell>
          <cell r="R1022">
            <v>0</v>
          </cell>
          <cell r="S1022">
            <v>0</v>
          </cell>
          <cell r="T1022">
            <v>0</v>
          </cell>
          <cell r="U1022">
            <v>0</v>
          </cell>
          <cell r="V1022">
            <v>0</v>
          </cell>
          <cell r="W1022">
            <v>0</v>
          </cell>
          <cell r="X1022">
            <v>0</v>
          </cell>
        </row>
        <row r="1023">
          <cell r="C1023" t="str">
            <v>Налоги</v>
          </cell>
          <cell r="D1023">
            <v>0</v>
          </cell>
          <cell r="H1023">
            <v>0</v>
          </cell>
          <cell r="I1023">
            <v>0</v>
          </cell>
          <cell r="J1023">
            <v>0</v>
          </cell>
          <cell r="K1023">
            <v>0</v>
          </cell>
          <cell r="L1023">
            <v>0</v>
          </cell>
          <cell r="M1023">
            <v>0</v>
          </cell>
          <cell r="N1023">
            <v>0</v>
          </cell>
          <cell r="O1023">
            <v>0</v>
          </cell>
          <cell r="P1023">
            <v>0</v>
          </cell>
          <cell r="Q1023">
            <v>0</v>
          </cell>
          <cell r="R1023">
            <v>0</v>
          </cell>
          <cell r="S1023">
            <v>0</v>
          </cell>
          <cell r="T1023">
            <v>0</v>
          </cell>
          <cell r="U1023">
            <v>0</v>
          </cell>
          <cell r="V1023">
            <v>0</v>
          </cell>
          <cell r="W1023">
            <v>0</v>
          </cell>
          <cell r="X1023">
            <v>0</v>
          </cell>
        </row>
        <row r="1024">
          <cell r="C1024" t="str">
            <v>Штрафы и пени по налогам и сборам</v>
          </cell>
          <cell r="D1024">
            <v>0</v>
          </cell>
          <cell r="H1024">
            <v>0</v>
          </cell>
          <cell r="I1024">
            <v>0</v>
          </cell>
          <cell r="J1024">
            <v>0</v>
          </cell>
          <cell r="K1024">
            <v>0</v>
          </cell>
          <cell r="L1024">
            <v>0</v>
          </cell>
          <cell r="M1024">
            <v>0</v>
          </cell>
          <cell r="N1024">
            <v>0</v>
          </cell>
          <cell r="O1024">
            <v>0</v>
          </cell>
          <cell r="P1024">
            <v>0</v>
          </cell>
          <cell r="Q1024">
            <v>0</v>
          </cell>
          <cell r="R1024">
            <v>0</v>
          </cell>
          <cell r="S1024">
            <v>0</v>
          </cell>
          <cell r="T1024">
            <v>0</v>
          </cell>
          <cell r="U1024">
            <v>0</v>
          </cell>
          <cell r="V1024">
            <v>0</v>
          </cell>
          <cell r="W1024">
            <v>0</v>
          </cell>
          <cell r="X1024">
            <v>0</v>
          </cell>
        </row>
        <row r="1025">
          <cell r="C1025" t="str">
            <v>Бухгалтерские услуги</v>
          </cell>
          <cell r="D1025">
            <v>0</v>
          </cell>
          <cell r="H1025">
            <v>0</v>
          </cell>
          <cell r="I1025">
            <v>0</v>
          </cell>
          <cell r="J1025">
            <v>0</v>
          </cell>
          <cell r="K1025">
            <v>0</v>
          </cell>
          <cell r="L1025">
            <v>0</v>
          </cell>
          <cell r="M1025">
            <v>0</v>
          </cell>
          <cell r="N1025">
            <v>0</v>
          </cell>
          <cell r="O1025">
            <v>0</v>
          </cell>
          <cell r="P1025">
            <v>0</v>
          </cell>
          <cell r="Q1025">
            <v>0</v>
          </cell>
          <cell r="R1025">
            <v>0</v>
          </cell>
          <cell r="S1025">
            <v>0</v>
          </cell>
          <cell r="T1025">
            <v>0</v>
          </cell>
          <cell r="U1025">
            <v>0</v>
          </cell>
          <cell r="V1025">
            <v>0</v>
          </cell>
          <cell r="W1025">
            <v>0</v>
          </cell>
          <cell r="X1025">
            <v>0</v>
          </cell>
        </row>
        <row r="1026">
          <cell r="C1026" t="str">
            <v>Прочие расходы (проф. услуги)</v>
          </cell>
          <cell r="D1026">
            <v>0</v>
          </cell>
          <cell r="H1026">
            <v>0</v>
          </cell>
          <cell r="I1026">
            <v>0</v>
          </cell>
          <cell r="J1026">
            <v>0</v>
          </cell>
          <cell r="K1026">
            <v>0</v>
          </cell>
          <cell r="L1026">
            <v>0</v>
          </cell>
          <cell r="M1026">
            <v>0</v>
          </cell>
          <cell r="N1026">
            <v>0</v>
          </cell>
          <cell r="O1026">
            <v>0</v>
          </cell>
          <cell r="P1026">
            <v>0</v>
          </cell>
          <cell r="Q1026">
            <v>0</v>
          </cell>
          <cell r="R1026">
            <v>0</v>
          </cell>
          <cell r="S1026">
            <v>0</v>
          </cell>
          <cell r="T1026">
            <v>0</v>
          </cell>
          <cell r="U1026">
            <v>0</v>
          </cell>
          <cell r="V1026">
            <v>0</v>
          </cell>
          <cell r="W1026">
            <v>0</v>
          </cell>
          <cell r="X1026">
            <v>0</v>
          </cell>
        </row>
        <row r="1027">
          <cell r="C1027" t="str">
            <v>на корпоративные медиа (реклама)</v>
          </cell>
          <cell r="D1027">
            <v>0</v>
          </cell>
          <cell r="H1027">
            <v>0</v>
          </cell>
          <cell r="I1027">
            <v>0</v>
          </cell>
          <cell r="J1027">
            <v>0</v>
          </cell>
          <cell r="K1027">
            <v>0</v>
          </cell>
          <cell r="L1027">
            <v>0</v>
          </cell>
          <cell r="M1027">
            <v>0</v>
          </cell>
          <cell r="N1027">
            <v>0</v>
          </cell>
          <cell r="O1027">
            <v>0</v>
          </cell>
          <cell r="P1027">
            <v>0</v>
          </cell>
          <cell r="Q1027">
            <v>0</v>
          </cell>
          <cell r="R1027">
            <v>0</v>
          </cell>
          <cell r="S1027">
            <v>0</v>
          </cell>
          <cell r="T1027">
            <v>0</v>
          </cell>
          <cell r="U1027">
            <v>0</v>
          </cell>
          <cell r="V1027">
            <v>0</v>
          </cell>
          <cell r="W1027">
            <v>0</v>
          </cell>
          <cell r="X1027">
            <v>0</v>
          </cell>
        </row>
        <row r="1028">
          <cell r="C1028" t="str">
            <v>на корпоративные презентации (реклама)</v>
          </cell>
          <cell r="D1028">
            <v>0</v>
          </cell>
          <cell r="H1028">
            <v>0</v>
          </cell>
          <cell r="I1028">
            <v>0</v>
          </cell>
          <cell r="J1028">
            <v>0</v>
          </cell>
          <cell r="K1028">
            <v>0</v>
          </cell>
          <cell r="L1028">
            <v>0</v>
          </cell>
          <cell r="M1028">
            <v>0</v>
          </cell>
          <cell r="N1028">
            <v>0</v>
          </cell>
          <cell r="O1028">
            <v>0</v>
          </cell>
          <cell r="P1028">
            <v>0</v>
          </cell>
          <cell r="Q1028">
            <v>0</v>
          </cell>
          <cell r="R1028">
            <v>0</v>
          </cell>
          <cell r="S1028">
            <v>0</v>
          </cell>
          <cell r="T1028">
            <v>0</v>
          </cell>
          <cell r="U1028">
            <v>0</v>
          </cell>
          <cell r="V1028">
            <v>0</v>
          </cell>
          <cell r="W1028">
            <v>0</v>
          </cell>
          <cell r="X1028">
            <v>0</v>
          </cell>
        </row>
        <row r="1029">
          <cell r="C1029" t="str">
            <v>на федеральные и региональные СМИ (реклама)</v>
          </cell>
          <cell r="D1029">
            <v>0</v>
          </cell>
          <cell r="H1029">
            <v>0</v>
          </cell>
          <cell r="I1029">
            <v>0</v>
          </cell>
          <cell r="J1029">
            <v>0</v>
          </cell>
          <cell r="K1029">
            <v>0</v>
          </cell>
          <cell r="L1029">
            <v>0</v>
          </cell>
          <cell r="M1029">
            <v>0</v>
          </cell>
          <cell r="N1029">
            <v>0</v>
          </cell>
          <cell r="O1029">
            <v>0</v>
          </cell>
          <cell r="P1029">
            <v>0</v>
          </cell>
          <cell r="Q1029">
            <v>0</v>
          </cell>
          <cell r="R1029">
            <v>0</v>
          </cell>
          <cell r="S1029">
            <v>0</v>
          </cell>
          <cell r="T1029">
            <v>0</v>
          </cell>
          <cell r="U1029">
            <v>0</v>
          </cell>
          <cell r="V1029">
            <v>0</v>
          </cell>
          <cell r="W1029">
            <v>0</v>
          </cell>
          <cell r="X1029">
            <v>0</v>
          </cell>
        </row>
        <row r="1030">
          <cell r="C1030" t="str">
            <v>прочие (реклама)</v>
          </cell>
          <cell r="D1030">
            <v>0</v>
          </cell>
          <cell r="H1030">
            <v>0</v>
          </cell>
          <cell r="I1030">
            <v>0</v>
          </cell>
          <cell r="J1030">
            <v>0</v>
          </cell>
          <cell r="K1030">
            <v>0</v>
          </cell>
          <cell r="L1030">
            <v>0</v>
          </cell>
          <cell r="M1030">
            <v>0</v>
          </cell>
          <cell r="N1030">
            <v>0</v>
          </cell>
          <cell r="O1030">
            <v>0</v>
          </cell>
          <cell r="P1030">
            <v>0</v>
          </cell>
          <cell r="Q1030">
            <v>0</v>
          </cell>
          <cell r="R1030">
            <v>0</v>
          </cell>
          <cell r="S1030">
            <v>0</v>
          </cell>
          <cell r="T1030">
            <v>0</v>
          </cell>
          <cell r="U1030">
            <v>0</v>
          </cell>
          <cell r="V1030">
            <v>0</v>
          </cell>
          <cell r="W1030">
            <v>0</v>
          </cell>
          <cell r="X1030">
            <v>0</v>
          </cell>
        </row>
        <row r="1031">
          <cell r="C1031" t="str">
            <v>внутренние коммуникации (корп. мероприятия)</v>
          </cell>
          <cell r="D1031">
            <v>0</v>
          </cell>
          <cell r="H1031">
            <v>0</v>
          </cell>
          <cell r="I1031">
            <v>0</v>
          </cell>
          <cell r="J1031">
            <v>0</v>
          </cell>
          <cell r="K1031">
            <v>0</v>
          </cell>
          <cell r="L1031">
            <v>0</v>
          </cell>
          <cell r="M1031">
            <v>0</v>
          </cell>
          <cell r="N1031">
            <v>0</v>
          </cell>
          <cell r="O1031">
            <v>0</v>
          </cell>
          <cell r="P1031">
            <v>0</v>
          </cell>
          <cell r="Q1031">
            <v>0</v>
          </cell>
          <cell r="R1031">
            <v>0</v>
          </cell>
          <cell r="S1031">
            <v>0</v>
          </cell>
          <cell r="T1031">
            <v>0</v>
          </cell>
          <cell r="U1031">
            <v>0</v>
          </cell>
          <cell r="V1031">
            <v>0</v>
          </cell>
          <cell r="W1031">
            <v>0</v>
          </cell>
          <cell r="X1031">
            <v>0</v>
          </cell>
        </row>
        <row r="1032">
          <cell r="C1032" t="str">
            <v>проведение Стратегической сессии и семинаров (корп. мероприятия)</v>
          </cell>
          <cell r="D1032">
            <v>0</v>
          </cell>
          <cell r="H1032">
            <v>0</v>
          </cell>
          <cell r="I1032">
            <v>0</v>
          </cell>
          <cell r="J1032">
            <v>0</v>
          </cell>
          <cell r="K1032">
            <v>0</v>
          </cell>
          <cell r="L1032">
            <v>0</v>
          </cell>
          <cell r="M1032">
            <v>0</v>
          </cell>
          <cell r="N1032">
            <v>0</v>
          </cell>
          <cell r="O1032">
            <v>0</v>
          </cell>
          <cell r="P1032">
            <v>0</v>
          </cell>
          <cell r="Q1032">
            <v>0</v>
          </cell>
          <cell r="R1032">
            <v>0</v>
          </cell>
          <cell r="S1032">
            <v>0</v>
          </cell>
          <cell r="T1032">
            <v>0</v>
          </cell>
          <cell r="U1032">
            <v>0</v>
          </cell>
          <cell r="V1032">
            <v>0</v>
          </cell>
          <cell r="W1032">
            <v>0</v>
          </cell>
          <cell r="X1032">
            <v>0</v>
          </cell>
        </row>
        <row r="1033">
          <cell r="C1033" t="str">
            <v>участие в общественно-экономических мероприятиях (соц. проекты)</v>
          </cell>
          <cell r="D1033">
            <v>0</v>
          </cell>
          <cell r="H1033">
            <v>0</v>
          </cell>
          <cell r="I1033">
            <v>0</v>
          </cell>
          <cell r="J1033">
            <v>0</v>
          </cell>
          <cell r="K1033">
            <v>0</v>
          </cell>
          <cell r="L1033">
            <v>0</v>
          </cell>
          <cell r="M1033">
            <v>0</v>
          </cell>
          <cell r="N1033">
            <v>0</v>
          </cell>
          <cell r="O1033">
            <v>0</v>
          </cell>
          <cell r="P1033">
            <v>0</v>
          </cell>
          <cell r="Q1033">
            <v>0</v>
          </cell>
          <cell r="R1033">
            <v>0</v>
          </cell>
          <cell r="S1033">
            <v>0</v>
          </cell>
          <cell r="T1033">
            <v>0</v>
          </cell>
          <cell r="U1033">
            <v>0</v>
          </cell>
          <cell r="V1033">
            <v>0</v>
          </cell>
          <cell r="W1033">
            <v>0</v>
          </cell>
          <cell r="X1033">
            <v>0</v>
          </cell>
        </row>
        <row r="1034">
          <cell r="C1034" t="str">
            <v>поддержка некоммерческих и неправительственных организаций и объединений (соц. проекты)</v>
          </cell>
          <cell r="D1034">
            <v>0</v>
          </cell>
          <cell r="H1034">
            <v>0</v>
          </cell>
          <cell r="I1034">
            <v>0</v>
          </cell>
          <cell r="J1034">
            <v>0</v>
          </cell>
          <cell r="K1034">
            <v>0</v>
          </cell>
          <cell r="L1034">
            <v>0</v>
          </cell>
          <cell r="M1034">
            <v>0</v>
          </cell>
          <cell r="N1034">
            <v>0</v>
          </cell>
          <cell r="O1034">
            <v>0</v>
          </cell>
          <cell r="P1034">
            <v>0</v>
          </cell>
          <cell r="Q1034">
            <v>0</v>
          </cell>
          <cell r="R1034">
            <v>0</v>
          </cell>
          <cell r="S1034">
            <v>0</v>
          </cell>
          <cell r="T1034">
            <v>0</v>
          </cell>
          <cell r="U1034">
            <v>0</v>
          </cell>
          <cell r="V1034">
            <v>0</v>
          </cell>
          <cell r="W1034">
            <v>0</v>
          </cell>
          <cell r="X1034">
            <v>0</v>
          </cell>
        </row>
        <row r="1035">
          <cell r="C1035" t="str">
            <v>Прочие расходы (связи с общественностью)</v>
          </cell>
          <cell r="D1035">
            <v>0</v>
          </cell>
          <cell r="H1035">
            <v>0</v>
          </cell>
          <cell r="I1035">
            <v>0</v>
          </cell>
          <cell r="J1035">
            <v>0</v>
          </cell>
          <cell r="K1035">
            <v>0</v>
          </cell>
          <cell r="L1035">
            <v>0</v>
          </cell>
          <cell r="M1035">
            <v>0</v>
          </cell>
          <cell r="N1035">
            <v>0</v>
          </cell>
          <cell r="O1035">
            <v>0</v>
          </cell>
          <cell r="P1035">
            <v>0</v>
          </cell>
          <cell r="Q1035">
            <v>0</v>
          </cell>
          <cell r="R1035">
            <v>0</v>
          </cell>
          <cell r="S1035">
            <v>0</v>
          </cell>
          <cell r="T1035">
            <v>0</v>
          </cell>
          <cell r="U1035">
            <v>0</v>
          </cell>
          <cell r="V1035">
            <v>0</v>
          </cell>
          <cell r="W1035">
            <v>0</v>
          </cell>
          <cell r="X1035">
            <v>0</v>
          </cell>
        </row>
        <row r="1036">
          <cell r="C1036" t="str">
            <v>Ремонт офисных зданий и сооружений</v>
          </cell>
          <cell r="D1036">
            <v>0</v>
          </cell>
          <cell r="H1036">
            <v>0</v>
          </cell>
          <cell r="I1036">
            <v>0</v>
          </cell>
          <cell r="J1036">
            <v>0</v>
          </cell>
          <cell r="K1036">
            <v>0</v>
          </cell>
          <cell r="L1036">
            <v>0</v>
          </cell>
          <cell r="M1036">
            <v>0</v>
          </cell>
          <cell r="N1036">
            <v>0</v>
          </cell>
          <cell r="O1036">
            <v>0</v>
          </cell>
          <cell r="P1036">
            <v>0</v>
          </cell>
          <cell r="Q1036">
            <v>0</v>
          </cell>
          <cell r="R1036">
            <v>0</v>
          </cell>
          <cell r="S1036">
            <v>0</v>
          </cell>
          <cell r="T1036">
            <v>0</v>
          </cell>
          <cell r="U1036">
            <v>0</v>
          </cell>
          <cell r="V1036">
            <v>0</v>
          </cell>
          <cell r="W1036">
            <v>0</v>
          </cell>
          <cell r="X1036">
            <v>0</v>
          </cell>
        </row>
        <row r="1037">
          <cell r="C1037" t="str">
            <v>Покупка автотранспорта</v>
          </cell>
          <cell r="D1037">
            <v>0</v>
          </cell>
          <cell r="H1037">
            <v>0</v>
          </cell>
          <cell r="I1037">
            <v>0</v>
          </cell>
          <cell r="J1037">
            <v>0</v>
          </cell>
          <cell r="K1037">
            <v>0</v>
          </cell>
          <cell r="L1037">
            <v>0</v>
          </cell>
          <cell r="M1037">
            <v>0</v>
          </cell>
          <cell r="N1037">
            <v>0</v>
          </cell>
          <cell r="O1037">
            <v>0</v>
          </cell>
          <cell r="P1037">
            <v>0</v>
          </cell>
          <cell r="Q1037">
            <v>0</v>
          </cell>
          <cell r="R1037">
            <v>0</v>
          </cell>
          <cell r="S1037">
            <v>0</v>
          </cell>
          <cell r="T1037">
            <v>0</v>
          </cell>
          <cell r="U1037">
            <v>0</v>
          </cell>
          <cell r="V1037">
            <v>0</v>
          </cell>
          <cell r="W1037">
            <v>0</v>
          </cell>
          <cell r="X1037">
            <v>0</v>
          </cell>
        </row>
        <row r="1038">
          <cell r="C1038" t="str">
            <v>мебель</v>
          </cell>
          <cell r="D1038">
            <v>0</v>
          </cell>
          <cell r="H1038">
            <v>0</v>
          </cell>
          <cell r="I1038">
            <v>0</v>
          </cell>
          <cell r="J1038">
            <v>0</v>
          </cell>
          <cell r="K1038">
            <v>0</v>
          </cell>
          <cell r="L1038">
            <v>0</v>
          </cell>
          <cell r="M1038">
            <v>0</v>
          </cell>
          <cell r="N1038">
            <v>0</v>
          </cell>
          <cell r="O1038">
            <v>0</v>
          </cell>
          <cell r="P1038">
            <v>0</v>
          </cell>
          <cell r="Q1038">
            <v>0</v>
          </cell>
          <cell r="R1038">
            <v>0</v>
          </cell>
          <cell r="S1038">
            <v>0</v>
          </cell>
          <cell r="T1038">
            <v>0</v>
          </cell>
          <cell r="U1038">
            <v>0</v>
          </cell>
          <cell r="V1038">
            <v>0</v>
          </cell>
          <cell r="W1038">
            <v>0</v>
          </cell>
          <cell r="X1038">
            <v>0</v>
          </cell>
        </row>
        <row r="1039">
          <cell r="C1039" t="str">
            <v>компьютерная техника</v>
          </cell>
          <cell r="D1039">
            <v>0</v>
          </cell>
          <cell r="H1039">
            <v>0</v>
          </cell>
          <cell r="I1039">
            <v>0</v>
          </cell>
          <cell r="J1039">
            <v>0</v>
          </cell>
          <cell r="K1039">
            <v>0</v>
          </cell>
          <cell r="L1039">
            <v>0</v>
          </cell>
          <cell r="M1039">
            <v>0</v>
          </cell>
          <cell r="N1039">
            <v>0</v>
          </cell>
          <cell r="O1039">
            <v>0</v>
          </cell>
          <cell r="P1039">
            <v>0</v>
          </cell>
          <cell r="Q1039">
            <v>0</v>
          </cell>
          <cell r="R1039">
            <v>0</v>
          </cell>
          <cell r="S1039">
            <v>0</v>
          </cell>
          <cell r="T1039">
            <v>0</v>
          </cell>
          <cell r="U1039">
            <v>0</v>
          </cell>
          <cell r="V1039">
            <v>0</v>
          </cell>
          <cell r="W1039">
            <v>0</v>
          </cell>
          <cell r="X1039">
            <v>0</v>
          </cell>
        </row>
        <row r="1040">
          <cell r="C1040" t="str">
            <v>средства связи, бытовая техника</v>
          </cell>
          <cell r="D1040">
            <v>0</v>
          </cell>
          <cell r="H1040">
            <v>0</v>
          </cell>
          <cell r="I1040">
            <v>0</v>
          </cell>
          <cell r="J1040">
            <v>0</v>
          </cell>
          <cell r="K1040">
            <v>0</v>
          </cell>
          <cell r="L1040">
            <v>0</v>
          </cell>
          <cell r="M1040">
            <v>0</v>
          </cell>
          <cell r="N1040">
            <v>0</v>
          </cell>
          <cell r="O1040">
            <v>0</v>
          </cell>
          <cell r="P1040">
            <v>0</v>
          </cell>
          <cell r="Q1040">
            <v>0</v>
          </cell>
          <cell r="R1040">
            <v>0</v>
          </cell>
          <cell r="S1040">
            <v>0</v>
          </cell>
          <cell r="T1040">
            <v>0</v>
          </cell>
          <cell r="U1040">
            <v>0</v>
          </cell>
          <cell r="V1040">
            <v>0</v>
          </cell>
          <cell r="W1040">
            <v>0</v>
          </cell>
          <cell r="X1040">
            <v>0</v>
          </cell>
        </row>
        <row r="1041">
          <cell r="C1041" t="str">
            <v>серверное и сетевое оборудование</v>
          </cell>
          <cell r="D1041">
            <v>0</v>
          </cell>
          <cell r="H1041">
            <v>0</v>
          </cell>
          <cell r="I1041">
            <v>0</v>
          </cell>
          <cell r="J1041">
            <v>0</v>
          </cell>
          <cell r="K1041">
            <v>0</v>
          </cell>
          <cell r="L1041">
            <v>0</v>
          </cell>
          <cell r="M1041">
            <v>0</v>
          </cell>
          <cell r="N1041">
            <v>0</v>
          </cell>
          <cell r="O1041">
            <v>0</v>
          </cell>
          <cell r="P1041">
            <v>0</v>
          </cell>
          <cell r="Q1041">
            <v>0</v>
          </cell>
          <cell r="R1041">
            <v>0</v>
          </cell>
          <cell r="S1041">
            <v>0</v>
          </cell>
          <cell r="T1041">
            <v>0</v>
          </cell>
          <cell r="U1041">
            <v>0</v>
          </cell>
          <cell r="V1041">
            <v>0</v>
          </cell>
          <cell r="W1041">
            <v>0</v>
          </cell>
          <cell r="X1041">
            <v>0</v>
          </cell>
        </row>
        <row r="1042">
          <cell r="C1042" t="str">
            <v>Программное обеспечение</v>
          </cell>
          <cell r="D1042">
            <v>0</v>
          </cell>
          <cell r="H1042">
            <v>0</v>
          </cell>
          <cell r="I1042">
            <v>0</v>
          </cell>
          <cell r="J1042">
            <v>0</v>
          </cell>
          <cell r="K1042">
            <v>0</v>
          </cell>
          <cell r="L1042">
            <v>0</v>
          </cell>
          <cell r="M1042">
            <v>0</v>
          </cell>
          <cell r="N1042">
            <v>0</v>
          </cell>
          <cell r="O1042">
            <v>0</v>
          </cell>
          <cell r="P1042">
            <v>0</v>
          </cell>
          <cell r="Q1042">
            <v>0</v>
          </cell>
          <cell r="R1042">
            <v>0</v>
          </cell>
          <cell r="S1042">
            <v>0</v>
          </cell>
          <cell r="T1042">
            <v>0</v>
          </cell>
          <cell r="U1042">
            <v>0</v>
          </cell>
          <cell r="V1042">
            <v>0</v>
          </cell>
          <cell r="W1042">
            <v>0</v>
          </cell>
          <cell r="X1042">
            <v>0</v>
          </cell>
        </row>
        <row r="1043">
          <cell r="C1043" t="str">
            <v>Прочие расходы (инвестиции АУР)</v>
          </cell>
          <cell r="D1043">
            <v>0</v>
          </cell>
          <cell r="H1043">
            <v>0</v>
          </cell>
          <cell r="I1043">
            <v>0</v>
          </cell>
          <cell r="J1043">
            <v>0</v>
          </cell>
          <cell r="K1043">
            <v>0</v>
          </cell>
          <cell r="L1043">
            <v>0</v>
          </cell>
          <cell r="M1043">
            <v>0</v>
          </cell>
          <cell r="N1043">
            <v>0</v>
          </cell>
          <cell r="O1043">
            <v>0</v>
          </cell>
          <cell r="P1043">
            <v>0</v>
          </cell>
          <cell r="Q1043">
            <v>0</v>
          </cell>
          <cell r="R1043">
            <v>0</v>
          </cell>
          <cell r="S1043">
            <v>0</v>
          </cell>
          <cell r="T1043">
            <v>0</v>
          </cell>
          <cell r="U1043">
            <v>0</v>
          </cell>
          <cell r="V1043">
            <v>0</v>
          </cell>
          <cell r="W1043">
            <v>0</v>
          </cell>
          <cell r="X1043">
            <v>0</v>
          </cell>
        </row>
        <row r="1044">
          <cell r="C1044" t="str">
            <v>Доходы от проектов "под ключ"</v>
          </cell>
          <cell r="D1044">
            <v>0</v>
          </cell>
          <cell r="H1044">
            <v>0</v>
          </cell>
          <cell r="I1044">
            <v>0</v>
          </cell>
          <cell r="J1044">
            <v>0</v>
          </cell>
          <cell r="K1044">
            <v>0</v>
          </cell>
          <cell r="L1044">
            <v>0</v>
          </cell>
          <cell r="M1044">
            <v>0</v>
          </cell>
          <cell r="N1044">
            <v>0</v>
          </cell>
          <cell r="O1044">
            <v>0</v>
          </cell>
          <cell r="P1044">
            <v>0</v>
          </cell>
          <cell r="Q1044">
            <v>0</v>
          </cell>
          <cell r="R1044">
            <v>0</v>
          </cell>
          <cell r="S1044">
            <v>0</v>
          </cell>
          <cell r="T1044">
            <v>0</v>
          </cell>
          <cell r="U1044">
            <v>0</v>
          </cell>
          <cell r="V1044">
            <v>0</v>
          </cell>
          <cell r="W1044">
            <v>0</v>
          </cell>
          <cell r="X1044">
            <v>0</v>
          </cell>
        </row>
        <row r="1045">
          <cell r="C1045" t="str">
            <v>Доходы от продажи основных средств</v>
          </cell>
          <cell r="D1045">
            <v>0</v>
          </cell>
          <cell r="H1045">
            <v>0</v>
          </cell>
          <cell r="I1045">
            <v>0</v>
          </cell>
          <cell r="J1045">
            <v>0</v>
          </cell>
          <cell r="K1045">
            <v>0</v>
          </cell>
          <cell r="L1045">
            <v>0</v>
          </cell>
          <cell r="M1045">
            <v>0</v>
          </cell>
          <cell r="N1045">
            <v>0</v>
          </cell>
          <cell r="O1045">
            <v>0</v>
          </cell>
          <cell r="P1045">
            <v>0</v>
          </cell>
          <cell r="Q1045">
            <v>0</v>
          </cell>
          <cell r="R1045">
            <v>0</v>
          </cell>
          <cell r="S1045">
            <v>0</v>
          </cell>
          <cell r="T1045">
            <v>0</v>
          </cell>
          <cell r="U1045">
            <v>0</v>
          </cell>
          <cell r="V1045">
            <v>0</v>
          </cell>
          <cell r="W1045">
            <v>0</v>
          </cell>
          <cell r="X1045">
            <v>0</v>
          </cell>
        </row>
        <row r="1046">
          <cell r="C1046" t="str">
            <v>Поступления от реализации Бизнесов/Проектов</v>
          </cell>
          <cell r="D1046">
            <v>0</v>
          </cell>
          <cell r="H1046">
            <v>0</v>
          </cell>
          <cell r="I1046">
            <v>0</v>
          </cell>
          <cell r="J1046">
            <v>0</v>
          </cell>
          <cell r="K1046">
            <v>0</v>
          </cell>
          <cell r="L1046">
            <v>0</v>
          </cell>
          <cell r="M1046">
            <v>0</v>
          </cell>
          <cell r="N1046">
            <v>0</v>
          </cell>
          <cell r="O1046">
            <v>0</v>
          </cell>
          <cell r="P1046">
            <v>0</v>
          </cell>
          <cell r="Q1046">
            <v>0</v>
          </cell>
          <cell r="R1046">
            <v>0</v>
          </cell>
          <cell r="S1046">
            <v>0</v>
          </cell>
          <cell r="T1046">
            <v>0</v>
          </cell>
          <cell r="U1046">
            <v>0</v>
          </cell>
          <cell r="V1046">
            <v>0</v>
          </cell>
          <cell r="W1046">
            <v>0</v>
          </cell>
          <cell r="X1046">
            <v>0</v>
          </cell>
        </row>
        <row r="1047">
          <cell r="C1047" t="str">
            <v>Поступления от займов выданных (сторонние контрагенты и прочие акционеры, кроме РМАГ)</v>
          </cell>
          <cell r="D1047">
            <v>0</v>
          </cell>
          <cell r="H1047">
            <v>0</v>
          </cell>
          <cell r="I1047">
            <v>0</v>
          </cell>
          <cell r="J1047">
            <v>0</v>
          </cell>
          <cell r="K1047">
            <v>0</v>
          </cell>
          <cell r="L1047">
            <v>0</v>
          </cell>
          <cell r="M1047">
            <v>0</v>
          </cell>
          <cell r="N1047">
            <v>0</v>
          </cell>
          <cell r="O1047">
            <v>0</v>
          </cell>
          <cell r="P1047">
            <v>0</v>
          </cell>
          <cell r="Q1047">
            <v>0</v>
          </cell>
          <cell r="R1047">
            <v>0</v>
          </cell>
          <cell r="S1047">
            <v>0</v>
          </cell>
          <cell r="T1047">
            <v>0</v>
          </cell>
          <cell r="U1047">
            <v>0</v>
          </cell>
          <cell r="V1047">
            <v>0</v>
          </cell>
          <cell r="W1047">
            <v>0</v>
          </cell>
          <cell r="X1047">
            <v>0</v>
          </cell>
        </row>
        <row r="1048">
          <cell r="C1048" t="str">
            <v>Поступления от займов выданных (Бизнесы/Проекты/ДЗО)</v>
          </cell>
          <cell r="D1048">
            <v>0</v>
          </cell>
          <cell r="H1048">
            <v>0</v>
          </cell>
          <cell r="I1048">
            <v>0</v>
          </cell>
          <cell r="J1048">
            <v>0</v>
          </cell>
          <cell r="K1048">
            <v>0</v>
          </cell>
          <cell r="L1048">
            <v>0</v>
          </cell>
          <cell r="M1048">
            <v>0</v>
          </cell>
          <cell r="N1048">
            <v>0</v>
          </cell>
          <cell r="O1048">
            <v>0</v>
          </cell>
          <cell r="P1048">
            <v>0</v>
          </cell>
          <cell r="Q1048">
            <v>0</v>
          </cell>
          <cell r="R1048">
            <v>0</v>
          </cell>
          <cell r="S1048">
            <v>0</v>
          </cell>
          <cell r="T1048">
            <v>0</v>
          </cell>
          <cell r="U1048">
            <v>0</v>
          </cell>
          <cell r="V1048">
            <v>0</v>
          </cell>
          <cell r="W1048">
            <v>0</v>
          </cell>
          <cell r="X1048">
            <v>0</v>
          </cell>
        </row>
        <row r="1049">
          <cell r="C1049" t="str">
            <v>Прочие поступления по инвестиционной деятельности</v>
          </cell>
          <cell r="D1049">
            <v>0</v>
          </cell>
          <cell r="H1049">
            <v>0</v>
          </cell>
          <cell r="I1049">
            <v>0</v>
          </cell>
          <cell r="J1049">
            <v>0</v>
          </cell>
          <cell r="K1049">
            <v>0</v>
          </cell>
          <cell r="L1049">
            <v>0</v>
          </cell>
          <cell r="M1049">
            <v>0</v>
          </cell>
          <cell r="N1049">
            <v>0</v>
          </cell>
          <cell r="O1049">
            <v>0</v>
          </cell>
          <cell r="P1049">
            <v>0</v>
          </cell>
          <cell r="Q1049">
            <v>0</v>
          </cell>
          <cell r="R1049">
            <v>0</v>
          </cell>
          <cell r="S1049">
            <v>0</v>
          </cell>
          <cell r="T1049">
            <v>0</v>
          </cell>
          <cell r="U1049">
            <v>0</v>
          </cell>
          <cell r="V1049">
            <v>0</v>
          </cell>
          <cell r="W1049">
            <v>0</v>
          </cell>
          <cell r="X1049">
            <v>0</v>
          </cell>
        </row>
        <row r="1050">
          <cell r="C1050" t="str">
            <v>Оборудование Oerlikon</v>
          </cell>
          <cell r="D1050" t="str">
            <v>Завод</v>
          </cell>
          <cell r="H1050">
            <v>0</v>
          </cell>
          <cell r="I1050">
            <v>0</v>
          </cell>
          <cell r="J1050">
            <v>0</v>
          </cell>
          <cell r="K1050">
            <v>0</v>
          </cell>
          <cell r="L1050">
            <v>0</v>
          </cell>
          <cell r="M1050">
            <v>0</v>
          </cell>
          <cell r="N1050">
            <v>0</v>
          </cell>
          <cell r="O1050">
            <v>0</v>
          </cell>
          <cell r="P1050">
            <v>0</v>
          </cell>
          <cell r="Q1050">
            <v>0</v>
          </cell>
          <cell r="R1050">
            <v>9521527</v>
          </cell>
          <cell r="S1050">
            <v>145530000</v>
          </cell>
          <cell r="T1050">
            <v>0</v>
          </cell>
          <cell r="U1050">
            <v>0</v>
          </cell>
          <cell r="V1050">
            <v>0</v>
          </cell>
          <cell r="W1050">
            <v>0</v>
          </cell>
          <cell r="X1050">
            <v>155051527</v>
          </cell>
        </row>
        <row r="1051">
          <cell r="C1051" t="str">
            <v>Оборудование Oerlikon. Расходы на БГ</v>
          </cell>
          <cell r="D1051">
            <v>0</v>
          </cell>
          <cell r="H1051">
            <v>0</v>
          </cell>
          <cell r="I1051">
            <v>0</v>
          </cell>
          <cell r="J1051">
            <v>0</v>
          </cell>
          <cell r="K1051">
            <v>0</v>
          </cell>
          <cell r="L1051">
            <v>0</v>
          </cell>
          <cell r="M1051">
            <v>0</v>
          </cell>
          <cell r="N1051">
            <v>0</v>
          </cell>
          <cell r="O1051">
            <v>0</v>
          </cell>
          <cell r="P1051">
            <v>0</v>
          </cell>
          <cell r="Q1051">
            <v>0</v>
          </cell>
          <cell r="R1051">
            <v>0</v>
          </cell>
          <cell r="S1051">
            <v>0</v>
          </cell>
          <cell r="T1051">
            <v>0</v>
          </cell>
          <cell r="U1051">
            <v>0</v>
          </cell>
          <cell r="V1051">
            <v>0</v>
          </cell>
          <cell r="W1051">
            <v>0</v>
          </cell>
          <cell r="X1051">
            <v>0</v>
          </cell>
        </row>
        <row r="1052">
          <cell r="C1052" t="str">
            <v>Таможенное оформление</v>
          </cell>
          <cell r="D1052" t="str">
            <v>Завод</v>
          </cell>
          <cell r="H1052">
            <v>0</v>
          </cell>
          <cell r="I1052">
            <v>0</v>
          </cell>
          <cell r="J1052">
            <v>0</v>
          </cell>
          <cell r="K1052">
            <v>0</v>
          </cell>
          <cell r="L1052">
            <v>0</v>
          </cell>
          <cell r="M1052">
            <v>0</v>
          </cell>
          <cell r="N1052">
            <v>17400000</v>
          </cell>
          <cell r="O1052">
            <v>3909689</v>
          </cell>
          <cell r="P1052">
            <v>627311</v>
          </cell>
          <cell r="Q1052">
            <v>0</v>
          </cell>
          <cell r="R1052">
            <v>149976916</v>
          </cell>
          <cell r="S1052">
            <v>0</v>
          </cell>
          <cell r="T1052">
            <v>0</v>
          </cell>
          <cell r="U1052">
            <v>0</v>
          </cell>
          <cell r="V1052">
            <v>0</v>
          </cell>
          <cell r="W1052">
            <v>0</v>
          </cell>
          <cell r="X1052">
            <v>171913916</v>
          </cell>
        </row>
        <row r="1053">
          <cell r="C1053" t="str">
            <v>Вспомогательное оборудование</v>
          </cell>
          <cell r="D1053" t="str">
            <v>Завод</v>
          </cell>
          <cell r="H1053">
            <v>2484647.2949999999</v>
          </cell>
          <cell r="I1053">
            <v>7020362.2000000002</v>
          </cell>
          <cell r="J1053">
            <v>54281008.527499996</v>
          </cell>
          <cell r="K1053">
            <v>63786018.022499993</v>
          </cell>
          <cell r="L1053">
            <v>0</v>
          </cell>
          <cell r="M1053">
            <v>12330470.567499999</v>
          </cell>
          <cell r="N1053">
            <v>1640717.55</v>
          </cell>
          <cell r="O1053">
            <v>1155</v>
          </cell>
          <cell r="P1053">
            <v>5039779.6373684201</v>
          </cell>
          <cell r="Q1053">
            <v>18805225.910952382</v>
          </cell>
          <cell r="R1053">
            <v>31024960.797619049</v>
          </cell>
          <cell r="S1053">
            <v>18005452.380952381</v>
          </cell>
          <cell r="T1053">
            <v>1745177.8809523815</v>
          </cell>
          <cell r="U1053">
            <v>1866952.3809523811</v>
          </cell>
          <cell r="V1053">
            <v>2004952.3809523811</v>
          </cell>
          <cell r="W1053">
            <v>1235952.3809523811</v>
          </cell>
          <cell r="X1053">
            <v>93700796.868201792</v>
          </cell>
        </row>
        <row r="1054">
          <cell r="C1054" t="str">
            <v>Генеральный подряд</v>
          </cell>
          <cell r="D1054">
            <v>0</v>
          </cell>
          <cell r="H1054">
            <v>0</v>
          </cell>
          <cell r="I1054">
            <v>0</v>
          </cell>
          <cell r="J1054">
            <v>0</v>
          </cell>
          <cell r="K1054">
            <v>0</v>
          </cell>
          <cell r="L1054">
            <v>0</v>
          </cell>
          <cell r="M1054">
            <v>0</v>
          </cell>
          <cell r="N1054">
            <v>0</v>
          </cell>
          <cell r="O1054">
            <v>0</v>
          </cell>
          <cell r="P1054">
            <v>0</v>
          </cell>
          <cell r="Q1054">
            <v>0</v>
          </cell>
          <cell r="R1054">
            <v>0</v>
          </cell>
          <cell r="S1054">
            <v>0</v>
          </cell>
          <cell r="T1054">
            <v>0</v>
          </cell>
          <cell r="U1054">
            <v>0</v>
          </cell>
          <cell r="V1054">
            <v>0</v>
          </cell>
          <cell r="W1054">
            <v>0</v>
          </cell>
          <cell r="X1054">
            <v>0</v>
          </cell>
        </row>
        <row r="1055">
          <cell r="C1055" t="str">
            <v>Технический надзор</v>
          </cell>
          <cell r="D1055">
            <v>0</v>
          </cell>
          <cell r="H1055">
            <v>0</v>
          </cell>
          <cell r="I1055">
            <v>0</v>
          </cell>
          <cell r="J1055">
            <v>0</v>
          </cell>
          <cell r="K1055">
            <v>0</v>
          </cell>
          <cell r="L1055">
            <v>0</v>
          </cell>
          <cell r="M1055">
            <v>0</v>
          </cell>
          <cell r="N1055">
            <v>0</v>
          </cell>
          <cell r="O1055">
            <v>0</v>
          </cell>
          <cell r="P1055">
            <v>0</v>
          </cell>
          <cell r="Q1055">
            <v>0</v>
          </cell>
          <cell r="R1055">
            <v>0</v>
          </cell>
          <cell r="S1055">
            <v>0</v>
          </cell>
          <cell r="T1055">
            <v>0</v>
          </cell>
          <cell r="U1055">
            <v>0</v>
          </cell>
          <cell r="V1055">
            <v>0</v>
          </cell>
          <cell r="W1055">
            <v>0</v>
          </cell>
          <cell r="X1055">
            <v>0</v>
          </cell>
        </row>
        <row r="1056">
          <cell r="C1056" t="str">
            <v>СМР + проектирование + аренда (покупка) земли</v>
          </cell>
          <cell r="D1056">
            <v>0</v>
          </cell>
          <cell r="H1056">
            <v>0</v>
          </cell>
          <cell r="I1056">
            <v>0</v>
          </cell>
          <cell r="J1056">
            <v>0</v>
          </cell>
          <cell r="K1056">
            <v>0</v>
          </cell>
          <cell r="L1056">
            <v>0</v>
          </cell>
          <cell r="M1056">
            <v>0</v>
          </cell>
          <cell r="N1056">
            <v>0</v>
          </cell>
          <cell r="O1056">
            <v>0</v>
          </cell>
          <cell r="P1056">
            <v>0</v>
          </cell>
          <cell r="Q1056">
            <v>0</v>
          </cell>
          <cell r="R1056">
            <v>0</v>
          </cell>
          <cell r="S1056">
            <v>0</v>
          </cell>
          <cell r="T1056">
            <v>0</v>
          </cell>
          <cell r="U1056">
            <v>0</v>
          </cell>
          <cell r="V1056">
            <v>0</v>
          </cell>
          <cell r="W1056">
            <v>0</v>
          </cell>
          <cell r="X1056">
            <v>0</v>
          </cell>
        </row>
        <row r="1057">
          <cell r="C1057" t="str">
            <v>Вложения в проекты "под ключ"</v>
          </cell>
          <cell r="D1057">
            <v>0</v>
          </cell>
          <cell r="H1057">
            <v>0</v>
          </cell>
          <cell r="I1057">
            <v>0</v>
          </cell>
          <cell r="J1057">
            <v>0</v>
          </cell>
          <cell r="K1057">
            <v>0</v>
          </cell>
          <cell r="L1057">
            <v>0</v>
          </cell>
          <cell r="M1057">
            <v>0</v>
          </cell>
          <cell r="N1057">
            <v>0</v>
          </cell>
          <cell r="O1057">
            <v>0</v>
          </cell>
          <cell r="P1057">
            <v>0</v>
          </cell>
          <cell r="Q1057">
            <v>0</v>
          </cell>
          <cell r="R1057">
            <v>0</v>
          </cell>
          <cell r="S1057">
            <v>0</v>
          </cell>
          <cell r="T1057">
            <v>0</v>
          </cell>
          <cell r="U1057">
            <v>0</v>
          </cell>
          <cell r="V1057">
            <v>0</v>
          </cell>
          <cell r="W1057">
            <v>0</v>
          </cell>
          <cell r="X1057">
            <v>0</v>
          </cell>
        </row>
        <row r="1058">
          <cell r="C1058" t="str">
            <v>Прочие инвестиции в основные средства</v>
          </cell>
          <cell r="D1058">
            <v>0</v>
          </cell>
          <cell r="H1058">
            <v>0</v>
          </cell>
          <cell r="I1058">
            <v>0</v>
          </cell>
          <cell r="J1058">
            <v>0</v>
          </cell>
          <cell r="K1058">
            <v>0</v>
          </cell>
          <cell r="L1058">
            <v>0</v>
          </cell>
          <cell r="M1058">
            <v>0</v>
          </cell>
          <cell r="N1058">
            <v>0</v>
          </cell>
          <cell r="O1058">
            <v>0</v>
          </cell>
          <cell r="P1058">
            <v>0</v>
          </cell>
          <cell r="Q1058">
            <v>0</v>
          </cell>
          <cell r="R1058">
            <v>0</v>
          </cell>
          <cell r="S1058">
            <v>0</v>
          </cell>
          <cell r="T1058">
            <v>0</v>
          </cell>
          <cell r="U1058">
            <v>0</v>
          </cell>
          <cell r="V1058">
            <v>0</v>
          </cell>
          <cell r="W1058">
            <v>0</v>
          </cell>
          <cell r="X1058">
            <v>0</v>
          </cell>
        </row>
        <row r="1059">
          <cell r="C1059" t="str">
            <v>Инвестиции в бизнесы/проекты/ДЗО</v>
          </cell>
          <cell r="D1059">
            <v>0</v>
          </cell>
          <cell r="H1059">
            <v>0</v>
          </cell>
          <cell r="I1059">
            <v>0</v>
          </cell>
          <cell r="J1059">
            <v>0</v>
          </cell>
          <cell r="K1059">
            <v>0</v>
          </cell>
          <cell r="L1059">
            <v>0</v>
          </cell>
          <cell r="M1059">
            <v>0</v>
          </cell>
          <cell r="N1059">
            <v>0</v>
          </cell>
          <cell r="O1059">
            <v>0</v>
          </cell>
          <cell r="P1059">
            <v>0</v>
          </cell>
          <cell r="Q1059">
            <v>0</v>
          </cell>
          <cell r="R1059">
            <v>0</v>
          </cell>
          <cell r="S1059">
            <v>0</v>
          </cell>
          <cell r="T1059">
            <v>0</v>
          </cell>
          <cell r="U1059">
            <v>0</v>
          </cell>
          <cell r="V1059">
            <v>0</v>
          </cell>
          <cell r="W1059">
            <v>0</v>
          </cell>
          <cell r="X1059">
            <v>0</v>
          </cell>
        </row>
        <row r="1060">
          <cell r="C1060" t="str">
            <v>Выплаты по займам выданным (сторонние контрагенты и прочие акционеры, кроме РМАГ)</v>
          </cell>
          <cell r="D1060">
            <v>0</v>
          </cell>
          <cell r="H1060">
            <v>0</v>
          </cell>
          <cell r="I1060">
            <v>0</v>
          </cell>
          <cell r="J1060">
            <v>0</v>
          </cell>
          <cell r="K1060">
            <v>0</v>
          </cell>
          <cell r="L1060">
            <v>0</v>
          </cell>
          <cell r="M1060">
            <v>0</v>
          </cell>
          <cell r="N1060">
            <v>0</v>
          </cell>
          <cell r="O1060">
            <v>0</v>
          </cell>
          <cell r="P1060">
            <v>0</v>
          </cell>
          <cell r="Q1060">
            <v>0</v>
          </cell>
          <cell r="R1060">
            <v>0</v>
          </cell>
          <cell r="S1060">
            <v>0</v>
          </cell>
          <cell r="T1060">
            <v>0</v>
          </cell>
          <cell r="U1060">
            <v>0</v>
          </cell>
          <cell r="V1060">
            <v>0</v>
          </cell>
          <cell r="W1060">
            <v>0</v>
          </cell>
          <cell r="X1060">
            <v>0</v>
          </cell>
        </row>
        <row r="1061">
          <cell r="C1061" t="str">
            <v>Выплаты по займам выданным (Бизнесы/Проекты/ДЗО)</v>
          </cell>
          <cell r="D1061">
            <v>0</v>
          </cell>
          <cell r="H1061">
            <v>0</v>
          </cell>
          <cell r="I1061">
            <v>0</v>
          </cell>
          <cell r="J1061">
            <v>0</v>
          </cell>
          <cell r="K1061">
            <v>0</v>
          </cell>
          <cell r="L1061">
            <v>0</v>
          </cell>
          <cell r="M1061">
            <v>0</v>
          </cell>
          <cell r="N1061">
            <v>0</v>
          </cell>
          <cell r="O1061">
            <v>0</v>
          </cell>
          <cell r="P1061">
            <v>0</v>
          </cell>
          <cell r="Q1061">
            <v>0</v>
          </cell>
          <cell r="R1061">
            <v>0</v>
          </cell>
          <cell r="S1061">
            <v>0</v>
          </cell>
          <cell r="T1061">
            <v>0</v>
          </cell>
          <cell r="U1061">
            <v>0</v>
          </cell>
          <cell r="V1061">
            <v>0</v>
          </cell>
          <cell r="W1061">
            <v>0</v>
          </cell>
          <cell r="X1061">
            <v>0</v>
          </cell>
        </row>
        <row r="1062">
          <cell r="C1062" t="str">
            <v>Вложение в уставный капитал НТЦ</v>
          </cell>
          <cell r="D1062">
            <v>0</v>
          </cell>
          <cell r="H1062">
            <v>0</v>
          </cell>
          <cell r="I1062">
            <v>0</v>
          </cell>
          <cell r="J1062">
            <v>0</v>
          </cell>
          <cell r="K1062">
            <v>0</v>
          </cell>
          <cell r="L1062">
            <v>0</v>
          </cell>
          <cell r="M1062">
            <v>0</v>
          </cell>
          <cell r="N1062">
            <v>0</v>
          </cell>
          <cell r="O1062">
            <v>0</v>
          </cell>
          <cell r="P1062">
            <v>0</v>
          </cell>
          <cell r="Q1062">
            <v>0</v>
          </cell>
          <cell r="R1062">
            <v>0</v>
          </cell>
          <cell r="S1062">
            <v>0</v>
          </cell>
          <cell r="T1062">
            <v>0</v>
          </cell>
          <cell r="U1062">
            <v>0</v>
          </cell>
          <cell r="V1062">
            <v>0</v>
          </cell>
          <cell r="W1062">
            <v>0</v>
          </cell>
          <cell r="X1062">
            <v>0</v>
          </cell>
        </row>
        <row r="1063">
          <cell r="C1063" t="str">
            <v>Расходы на НИР и НИОКР НТЦ</v>
          </cell>
          <cell r="D1063">
            <v>0</v>
          </cell>
          <cell r="H1063">
            <v>0</v>
          </cell>
          <cell r="I1063">
            <v>0</v>
          </cell>
          <cell r="J1063">
            <v>0</v>
          </cell>
          <cell r="K1063">
            <v>0</v>
          </cell>
          <cell r="L1063">
            <v>0</v>
          </cell>
          <cell r="M1063">
            <v>0</v>
          </cell>
          <cell r="N1063">
            <v>0</v>
          </cell>
          <cell r="O1063">
            <v>0</v>
          </cell>
          <cell r="P1063">
            <v>0</v>
          </cell>
          <cell r="Q1063">
            <v>0</v>
          </cell>
          <cell r="R1063">
            <v>0</v>
          </cell>
          <cell r="S1063">
            <v>0</v>
          </cell>
          <cell r="T1063">
            <v>0</v>
          </cell>
          <cell r="U1063">
            <v>0</v>
          </cell>
          <cell r="V1063">
            <v>0</v>
          </cell>
          <cell r="W1063">
            <v>0</v>
          </cell>
          <cell r="X1063">
            <v>0</v>
          </cell>
        </row>
        <row r="1064">
          <cell r="C1064" t="str">
            <v>Акционерное финансирование от РМАГ</v>
          </cell>
          <cell r="D1064">
            <v>0</v>
          </cell>
          <cell r="H1064">
            <v>0</v>
          </cell>
          <cell r="I1064">
            <v>0</v>
          </cell>
          <cell r="J1064">
            <v>0</v>
          </cell>
          <cell r="K1064">
            <v>0</v>
          </cell>
          <cell r="L1064">
            <v>0</v>
          </cell>
          <cell r="M1064">
            <v>0</v>
          </cell>
          <cell r="N1064">
            <v>0</v>
          </cell>
          <cell r="O1064">
            <v>0</v>
          </cell>
          <cell r="P1064">
            <v>0</v>
          </cell>
          <cell r="Q1064">
            <v>0</v>
          </cell>
          <cell r="R1064">
            <v>0</v>
          </cell>
          <cell r="S1064">
            <v>0</v>
          </cell>
          <cell r="T1064">
            <v>0</v>
          </cell>
          <cell r="U1064">
            <v>0</v>
          </cell>
          <cell r="V1064">
            <v>0</v>
          </cell>
          <cell r="W1064">
            <v>0</v>
          </cell>
          <cell r="X1064">
            <v>0</v>
          </cell>
        </row>
        <row r="1065">
          <cell r="C1065" t="str">
            <v>Акционерное финансирование от Меткомбанка</v>
          </cell>
          <cell r="D1065">
            <v>0</v>
          </cell>
          <cell r="H1065">
            <v>0</v>
          </cell>
          <cell r="I1065">
            <v>0</v>
          </cell>
          <cell r="J1065">
            <v>0</v>
          </cell>
          <cell r="K1065">
            <v>0</v>
          </cell>
          <cell r="L1065">
            <v>0</v>
          </cell>
          <cell r="M1065">
            <v>0</v>
          </cell>
          <cell r="N1065">
            <v>0</v>
          </cell>
          <cell r="O1065">
            <v>0</v>
          </cell>
          <cell r="P1065">
            <v>0</v>
          </cell>
          <cell r="Q1065">
            <v>0</v>
          </cell>
          <cell r="R1065">
            <v>0</v>
          </cell>
          <cell r="S1065">
            <v>0</v>
          </cell>
          <cell r="T1065">
            <v>0</v>
          </cell>
          <cell r="U1065">
            <v>0</v>
          </cell>
          <cell r="V1065">
            <v>0</v>
          </cell>
          <cell r="W1065">
            <v>0</v>
          </cell>
          <cell r="X1065">
            <v>0</v>
          </cell>
        </row>
        <row r="1066">
          <cell r="C1066" t="str">
            <v>Акционерное финансирование от 3-х лиц по указанию РМАГ</v>
          </cell>
          <cell r="D1066">
            <v>0</v>
          </cell>
          <cell r="H1066">
            <v>0</v>
          </cell>
          <cell r="I1066">
            <v>0</v>
          </cell>
          <cell r="J1066">
            <v>0</v>
          </cell>
          <cell r="K1066">
            <v>0</v>
          </cell>
          <cell r="L1066">
            <v>0</v>
          </cell>
          <cell r="M1066">
            <v>0</v>
          </cell>
          <cell r="N1066">
            <v>0</v>
          </cell>
          <cell r="O1066">
            <v>0</v>
          </cell>
          <cell r="P1066">
            <v>0</v>
          </cell>
          <cell r="Q1066">
            <v>0</v>
          </cell>
          <cell r="R1066">
            <v>0</v>
          </cell>
          <cell r="S1066">
            <v>0</v>
          </cell>
          <cell r="T1066">
            <v>0</v>
          </cell>
          <cell r="U1066">
            <v>0</v>
          </cell>
          <cell r="V1066">
            <v>0</v>
          </cell>
          <cell r="W1066">
            <v>0</v>
          </cell>
          <cell r="X1066">
            <v>0</v>
          </cell>
        </row>
        <row r="1067">
          <cell r="C1067" t="str">
            <v>Акционерное финансирование от прочих акционеров</v>
          </cell>
          <cell r="D1067">
            <v>0</v>
          </cell>
          <cell r="H1067">
            <v>0</v>
          </cell>
          <cell r="I1067">
            <v>0</v>
          </cell>
          <cell r="J1067">
            <v>0</v>
          </cell>
          <cell r="K1067">
            <v>0</v>
          </cell>
          <cell r="L1067">
            <v>0</v>
          </cell>
          <cell r="M1067">
            <v>0</v>
          </cell>
          <cell r="N1067">
            <v>0</v>
          </cell>
          <cell r="O1067">
            <v>0</v>
          </cell>
          <cell r="P1067">
            <v>0</v>
          </cell>
          <cell r="Q1067">
            <v>0</v>
          </cell>
          <cell r="R1067">
            <v>0</v>
          </cell>
          <cell r="S1067">
            <v>0</v>
          </cell>
          <cell r="T1067">
            <v>0</v>
          </cell>
          <cell r="U1067">
            <v>0</v>
          </cell>
          <cell r="V1067">
            <v>0</v>
          </cell>
          <cell r="W1067">
            <v>0</v>
          </cell>
          <cell r="X1067">
            <v>0</v>
          </cell>
        </row>
        <row r="1068">
          <cell r="C1068" t="str">
            <v>Привлечение банковских кредитов</v>
          </cell>
          <cell r="D1068">
            <v>0</v>
          </cell>
          <cell r="H1068">
            <v>0</v>
          </cell>
          <cell r="I1068">
            <v>0</v>
          </cell>
          <cell r="J1068">
            <v>0</v>
          </cell>
          <cell r="K1068">
            <v>0</v>
          </cell>
          <cell r="L1068">
            <v>0</v>
          </cell>
          <cell r="M1068">
            <v>0</v>
          </cell>
          <cell r="N1068">
            <v>0</v>
          </cell>
          <cell r="O1068">
            <v>0</v>
          </cell>
          <cell r="P1068">
            <v>0</v>
          </cell>
          <cell r="Q1068">
            <v>0</v>
          </cell>
          <cell r="R1068">
            <v>0</v>
          </cell>
          <cell r="S1068">
            <v>0</v>
          </cell>
          <cell r="T1068">
            <v>0</v>
          </cell>
          <cell r="U1068">
            <v>0</v>
          </cell>
          <cell r="V1068">
            <v>0</v>
          </cell>
          <cell r="W1068">
            <v>0</v>
          </cell>
          <cell r="X1068">
            <v>0</v>
          </cell>
        </row>
        <row r="1069">
          <cell r="C1069" t="str">
            <v>Поступления от займов полученных (сторонние контрагенты и прочие акционеры, кроме РМАГ)</v>
          </cell>
          <cell r="D1069">
            <v>0</v>
          </cell>
          <cell r="H1069">
            <v>0</v>
          </cell>
          <cell r="I1069">
            <v>0</v>
          </cell>
          <cell r="J1069">
            <v>0</v>
          </cell>
          <cell r="K1069">
            <v>0</v>
          </cell>
          <cell r="L1069">
            <v>0</v>
          </cell>
          <cell r="M1069">
            <v>0</v>
          </cell>
          <cell r="N1069">
            <v>0</v>
          </cell>
          <cell r="O1069">
            <v>0</v>
          </cell>
          <cell r="P1069">
            <v>0</v>
          </cell>
          <cell r="Q1069">
            <v>0</v>
          </cell>
          <cell r="R1069">
            <v>0</v>
          </cell>
          <cell r="S1069">
            <v>0</v>
          </cell>
          <cell r="T1069">
            <v>0</v>
          </cell>
          <cell r="U1069">
            <v>0</v>
          </cell>
          <cell r="V1069">
            <v>0</v>
          </cell>
          <cell r="W1069">
            <v>0</v>
          </cell>
          <cell r="X1069">
            <v>0</v>
          </cell>
        </row>
        <row r="1070">
          <cell r="C1070" t="str">
            <v>Поступления от займов полученных (Бизнесы/Проекты/ДЗО)</v>
          </cell>
          <cell r="D1070">
            <v>0</v>
          </cell>
          <cell r="H1070">
            <v>0</v>
          </cell>
          <cell r="I1070">
            <v>0</v>
          </cell>
          <cell r="J1070">
            <v>0</v>
          </cell>
          <cell r="K1070">
            <v>0</v>
          </cell>
          <cell r="L1070">
            <v>0</v>
          </cell>
          <cell r="M1070">
            <v>0</v>
          </cell>
          <cell r="N1070">
            <v>0</v>
          </cell>
          <cell r="O1070">
            <v>0</v>
          </cell>
          <cell r="P1070">
            <v>0</v>
          </cell>
          <cell r="Q1070">
            <v>0</v>
          </cell>
          <cell r="R1070">
            <v>0</v>
          </cell>
          <cell r="S1070">
            <v>0</v>
          </cell>
          <cell r="T1070">
            <v>0</v>
          </cell>
          <cell r="U1070">
            <v>0</v>
          </cell>
          <cell r="V1070">
            <v>0</v>
          </cell>
          <cell r="W1070">
            <v>0</v>
          </cell>
          <cell r="X1070">
            <v>0</v>
          </cell>
        </row>
        <row r="1071">
          <cell r="C1071" t="str">
            <v>Поступления от ценных бумаг</v>
          </cell>
          <cell r="D1071">
            <v>0</v>
          </cell>
          <cell r="H1071">
            <v>0</v>
          </cell>
          <cell r="I1071">
            <v>0</v>
          </cell>
          <cell r="J1071">
            <v>0</v>
          </cell>
          <cell r="K1071">
            <v>0</v>
          </cell>
          <cell r="L1071">
            <v>0</v>
          </cell>
          <cell r="M1071">
            <v>0</v>
          </cell>
          <cell r="N1071">
            <v>0</v>
          </cell>
          <cell r="O1071">
            <v>0</v>
          </cell>
          <cell r="P1071">
            <v>0</v>
          </cell>
          <cell r="Q1071">
            <v>0</v>
          </cell>
          <cell r="R1071">
            <v>0</v>
          </cell>
          <cell r="S1071">
            <v>0</v>
          </cell>
          <cell r="T1071">
            <v>0</v>
          </cell>
          <cell r="U1071">
            <v>0</v>
          </cell>
          <cell r="V1071">
            <v>0</v>
          </cell>
          <cell r="W1071">
            <v>0</v>
          </cell>
          <cell r="X1071">
            <v>0</v>
          </cell>
        </row>
        <row r="1072">
          <cell r="C1072" t="str">
            <v>Прочие поступления по финансовой деятельности</v>
          </cell>
          <cell r="D1072">
            <v>0</v>
          </cell>
          <cell r="H1072">
            <v>0</v>
          </cell>
          <cell r="I1072">
            <v>0</v>
          </cell>
          <cell r="J1072">
            <v>0</v>
          </cell>
          <cell r="K1072">
            <v>0</v>
          </cell>
          <cell r="L1072">
            <v>0</v>
          </cell>
          <cell r="M1072">
            <v>0</v>
          </cell>
          <cell r="N1072">
            <v>0</v>
          </cell>
          <cell r="O1072">
            <v>0</v>
          </cell>
          <cell r="P1072">
            <v>0</v>
          </cell>
          <cell r="Q1072">
            <v>0</v>
          </cell>
          <cell r="R1072">
            <v>0</v>
          </cell>
          <cell r="S1072">
            <v>0</v>
          </cell>
          <cell r="T1072">
            <v>0</v>
          </cell>
          <cell r="U1072">
            <v>0</v>
          </cell>
          <cell r="V1072">
            <v>0</v>
          </cell>
          <cell r="W1072">
            <v>0</v>
          </cell>
          <cell r="X1072">
            <v>0</v>
          </cell>
        </row>
        <row r="1073">
          <cell r="C1073" t="str">
            <v>Выплата дивидендов в РМАГ</v>
          </cell>
          <cell r="D1073">
            <v>0</v>
          </cell>
          <cell r="H1073">
            <v>0</v>
          </cell>
          <cell r="I1073">
            <v>0</v>
          </cell>
          <cell r="J1073">
            <v>0</v>
          </cell>
          <cell r="K1073">
            <v>0</v>
          </cell>
          <cell r="L1073">
            <v>0</v>
          </cell>
          <cell r="M1073">
            <v>0</v>
          </cell>
          <cell r="N1073">
            <v>0</v>
          </cell>
          <cell r="O1073">
            <v>0</v>
          </cell>
          <cell r="P1073">
            <v>0</v>
          </cell>
          <cell r="Q1073">
            <v>0</v>
          </cell>
          <cell r="R1073">
            <v>0</v>
          </cell>
          <cell r="S1073">
            <v>0</v>
          </cell>
          <cell r="T1073">
            <v>0</v>
          </cell>
          <cell r="U1073">
            <v>0</v>
          </cell>
          <cell r="V1073">
            <v>0</v>
          </cell>
          <cell r="W1073">
            <v>0</v>
          </cell>
          <cell r="X1073">
            <v>0</v>
          </cell>
        </row>
        <row r="1074">
          <cell r="C1074" t="str">
            <v>Выплата дивидендов в Меткомбанк</v>
          </cell>
          <cell r="D1074">
            <v>0</v>
          </cell>
          <cell r="H1074">
            <v>0</v>
          </cell>
          <cell r="I1074">
            <v>0</v>
          </cell>
          <cell r="J1074">
            <v>0</v>
          </cell>
          <cell r="K1074">
            <v>0</v>
          </cell>
          <cell r="L1074">
            <v>0</v>
          </cell>
          <cell r="M1074">
            <v>0</v>
          </cell>
          <cell r="N1074">
            <v>0</v>
          </cell>
          <cell r="O1074">
            <v>0</v>
          </cell>
          <cell r="P1074">
            <v>0</v>
          </cell>
          <cell r="Q1074">
            <v>0</v>
          </cell>
          <cell r="R1074">
            <v>0</v>
          </cell>
          <cell r="S1074">
            <v>0</v>
          </cell>
          <cell r="T1074">
            <v>0</v>
          </cell>
          <cell r="U1074">
            <v>0</v>
          </cell>
          <cell r="V1074">
            <v>0</v>
          </cell>
          <cell r="W1074">
            <v>0</v>
          </cell>
          <cell r="X1074">
            <v>0</v>
          </cell>
        </row>
        <row r="1075">
          <cell r="C1075" t="str">
            <v>Выплата дивидендов на 3-х лиц по указанию РМАГ</v>
          </cell>
          <cell r="D1075">
            <v>0</v>
          </cell>
          <cell r="H1075">
            <v>0</v>
          </cell>
          <cell r="I1075">
            <v>0</v>
          </cell>
          <cell r="J1075">
            <v>0</v>
          </cell>
          <cell r="K1075">
            <v>0</v>
          </cell>
          <cell r="L1075">
            <v>0</v>
          </cell>
          <cell r="M1075">
            <v>0</v>
          </cell>
          <cell r="N1075">
            <v>0</v>
          </cell>
          <cell r="O1075">
            <v>0</v>
          </cell>
          <cell r="P1075">
            <v>0</v>
          </cell>
          <cell r="Q1075">
            <v>0</v>
          </cell>
          <cell r="R1075">
            <v>0</v>
          </cell>
          <cell r="S1075">
            <v>0</v>
          </cell>
          <cell r="T1075">
            <v>0</v>
          </cell>
          <cell r="U1075">
            <v>0</v>
          </cell>
          <cell r="V1075">
            <v>0</v>
          </cell>
          <cell r="W1075">
            <v>0</v>
          </cell>
          <cell r="X1075">
            <v>0</v>
          </cell>
        </row>
        <row r="1076">
          <cell r="C1076" t="str">
            <v>Выплата дивидендов прочим акционерам</v>
          </cell>
          <cell r="D1076">
            <v>0</v>
          </cell>
          <cell r="H1076">
            <v>0</v>
          </cell>
          <cell r="I1076">
            <v>0</v>
          </cell>
          <cell r="J1076">
            <v>0</v>
          </cell>
          <cell r="K1076">
            <v>0</v>
          </cell>
          <cell r="L1076">
            <v>0</v>
          </cell>
          <cell r="M1076">
            <v>0</v>
          </cell>
          <cell r="N1076">
            <v>0</v>
          </cell>
          <cell r="O1076">
            <v>0</v>
          </cell>
          <cell r="P1076">
            <v>0</v>
          </cell>
          <cell r="Q1076">
            <v>0</v>
          </cell>
          <cell r="R1076">
            <v>0</v>
          </cell>
          <cell r="S1076">
            <v>0</v>
          </cell>
          <cell r="T1076">
            <v>0</v>
          </cell>
          <cell r="U1076">
            <v>0</v>
          </cell>
          <cell r="V1076">
            <v>0</v>
          </cell>
          <cell r="W1076">
            <v>0</v>
          </cell>
          <cell r="X1076">
            <v>0</v>
          </cell>
        </row>
        <row r="1077">
          <cell r="C1077" t="str">
            <v>Погашение банковских кредитов</v>
          </cell>
          <cell r="D1077">
            <v>0</v>
          </cell>
          <cell r="H1077">
            <v>0</v>
          </cell>
          <cell r="I1077">
            <v>0</v>
          </cell>
          <cell r="J1077">
            <v>0</v>
          </cell>
          <cell r="K1077">
            <v>0</v>
          </cell>
          <cell r="L1077">
            <v>0</v>
          </cell>
          <cell r="M1077">
            <v>0</v>
          </cell>
          <cell r="N1077">
            <v>0</v>
          </cell>
          <cell r="O1077">
            <v>0</v>
          </cell>
          <cell r="P1077">
            <v>0</v>
          </cell>
          <cell r="Q1077">
            <v>0</v>
          </cell>
          <cell r="R1077">
            <v>0</v>
          </cell>
          <cell r="S1077">
            <v>0</v>
          </cell>
          <cell r="T1077">
            <v>0</v>
          </cell>
          <cell r="U1077">
            <v>0</v>
          </cell>
          <cell r="V1077">
            <v>0</v>
          </cell>
          <cell r="W1077">
            <v>0</v>
          </cell>
          <cell r="X1077">
            <v>0</v>
          </cell>
        </row>
        <row r="1078">
          <cell r="C1078" t="str">
            <v>Выплаты по займам полученным (сторонние контрагенты и прочие акционеры, кроме РМАГ)</v>
          </cell>
          <cell r="D1078">
            <v>0</v>
          </cell>
          <cell r="H1078">
            <v>0</v>
          </cell>
          <cell r="I1078">
            <v>0</v>
          </cell>
          <cell r="J1078">
            <v>0</v>
          </cell>
          <cell r="K1078">
            <v>0</v>
          </cell>
          <cell r="L1078">
            <v>0</v>
          </cell>
          <cell r="M1078">
            <v>0</v>
          </cell>
          <cell r="N1078">
            <v>0</v>
          </cell>
          <cell r="O1078">
            <v>0</v>
          </cell>
          <cell r="P1078">
            <v>0</v>
          </cell>
          <cell r="Q1078">
            <v>0</v>
          </cell>
          <cell r="R1078">
            <v>0</v>
          </cell>
          <cell r="S1078">
            <v>0</v>
          </cell>
          <cell r="T1078">
            <v>0</v>
          </cell>
          <cell r="U1078">
            <v>0</v>
          </cell>
          <cell r="V1078">
            <v>0</v>
          </cell>
          <cell r="W1078">
            <v>0</v>
          </cell>
          <cell r="X1078">
            <v>0</v>
          </cell>
        </row>
        <row r="1079">
          <cell r="C1079" t="str">
            <v>Выплаты по займам полученным (Бизнесы/Проекты/ДЗО)</v>
          </cell>
          <cell r="D1079">
            <v>0</v>
          </cell>
          <cell r="H1079">
            <v>0</v>
          </cell>
          <cell r="I1079">
            <v>0</v>
          </cell>
          <cell r="J1079">
            <v>0</v>
          </cell>
          <cell r="K1079">
            <v>0</v>
          </cell>
          <cell r="L1079">
            <v>0</v>
          </cell>
          <cell r="M1079">
            <v>0</v>
          </cell>
          <cell r="N1079">
            <v>0</v>
          </cell>
          <cell r="O1079">
            <v>0</v>
          </cell>
          <cell r="P1079">
            <v>0</v>
          </cell>
          <cell r="Q1079">
            <v>0</v>
          </cell>
          <cell r="R1079">
            <v>0</v>
          </cell>
          <cell r="S1079">
            <v>0</v>
          </cell>
          <cell r="T1079">
            <v>0</v>
          </cell>
          <cell r="U1079">
            <v>0</v>
          </cell>
          <cell r="V1079">
            <v>0</v>
          </cell>
          <cell r="W1079">
            <v>0</v>
          </cell>
          <cell r="X1079">
            <v>0</v>
          </cell>
        </row>
        <row r="1080">
          <cell r="C1080" t="str">
            <v>Выплаты по ценным бумагам</v>
          </cell>
          <cell r="D1080">
            <v>0</v>
          </cell>
          <cell r="H1080">
            <v>0</v>
          </cell>
          <cell r="I1080">
            <v>0</v>
          </cell>
          <cell r="J1080">
            <v>0</v>
          </cell>
          <cell r="K1080">
            <v>0</v>
          </cell>
          <cell r="L1080">
            <v>0</v>
          </cell>
          <cell r="M1080">
            <v>0</v>
          </cell>
          <cell r="N1080">
            <v>0</v>
          </cell>
          <cell r="O1080">
            <v>0</v>
          </cell>
          <cell r="P1080">
            <v>0</v>
          </cell>
          <cell r="Q1080">
            <v>0</v>
          </cell>
          <cell r="R1080">
            <v>0</v>
          </cell>
          <cell r="S1080">
            <v>0</v>
          </cell>
          <cell r="T1080">
            <v>0</v>
          </cell>
          <cell r="U1080">
            <v>0</v>
          </cell>
          <cell r="V1080">
            <v>0</v>
          </cell>
          <cell r="W1080">
            <v>0</v>
          </cell>
          <cell r="X1080">
            <v>0</v>
          </cell>
        </row>
        <row r="1081">
          <cell r="C1081" t="str">
            <v>Прочие расходы по финансовой деятельности</v>
          </cell>
          <cell r="D1081">
            <v>0</v>
          </cell>
          <cell r="H1081">
            <v>0</v>
          </cell>
          <cell r="I1081">
            <v>0</v>
          </cell>
          <cell r="J1081">
            <v>0</v>
          </cell>
          <cell r="K1081">
            <v>0</v>
          </cell>
          <cell r="L1081">
            <v>0</v>
          </cell>
          <cell r="M1081">
            <v>0</v>
          </cell>
          <cell r="N1081">
            <v>0</v>
          </cell>
          <cell r="O1081">
            <v>0</v>
          </cell>
          <cell r="P1081">
            <v>0</v>
          </cell>
          <cell r="Q1081">
            <v>0</v>
          </cell>
          <cell r="R1081">
            <v>0</v>
          </cell>
          <cell r="S1081">
            <v>0</v>
          </cell>
          <cell r="T1081">
            <v>0</v>
          </cell>
          <cell r="U1081">
            <v>0</v>
          </cell>
          <cell r="V1081">
            <v>0</v>
          </cell>
          <cell r="W1081">
            <v>0</v>
          </cell>
          <cell r="X1081">
            <v>0</v>
          </cell>
        </row>
        <row r="1082">
          <cell r="C1082" t="str">
            <v>Курсовые разницы</v>
          </cell>
          <cell r="D1082">
            <v>0</v>
          </cell>
          <cell r="H1082">
            <v>0</v>
          </cell>
          <cell r="I1082">
            <v>0</v>
          </cell>
          <cell r="J1082">
            <v>0</v>
          </cell>
          <cell r="K1082">
            <v>0</v>
          </cell>
          <cell r="L1082">
            <v>0</v>
          </cell>
          <cell r="M1082">
            <v>0</v>
          </cell>
          <cell r="N1082">
            <v>0</v>
          </cell>
          <cell r="O1082">
            <v>0</v>
          </cell>
          <cell r="P1082">
            <v>0</v>
          </cell>
          <cell r="Q1082">
            <v>0</v>
          </cell>
          <cell r="R1082">
            <v>0</v>
          </cell>
          <cell r="S1082">
            <v>0</v>
          </cell>
          <cell r="T1082">
            <v>0</v>
          </cell>
          <cell r="U1082">
            <v>0</v>
          </cell>
          <cell r="V1082">
            <v>0</v>
          </cell>
          <cell r="W1082">
            <v>0</v>
          </cell>
          <cell r="X1082">
            <v>0</v>
          </cell>
        </row>
        <row r="1083">
          <cell r="C1083" t="str">
            <v>Транзитные поступления от РМАГ</v>
          </cell>
          <cell r="D1083">
            <v>0</v>
          </cell>
          <cell r="H1083">
            <v>0</v>
          </cell>
          <cell r="I1083">
            <v>0</v>
          </cell>
          <cell r="J1083">
            <v>0</v>
          </cell>
          <cell r="K1083">
            <v>0</v>
          </cell>
          <cell r="L1083">
            <v>0</v>
          </cell>
          <cell r="M1083">
            <v>0</v>
          </cell>
          <cell r="N1083">
            <v>0</v>
          </cell>
          <cell r="O1083">
            <v>0</v>
          </cell>
          <cell r="P1083">
            <v>0</v>
          </cell>
          <cell r="Q1083">
            <v>0</v>
          </cell>
          <cell r="R1083">
            <v>0</v>
          </cell>
          <cell r="S1083">
            <v>0</v>
          </cell>
          <cell r="T1083">
            <v>0</v>
          </cell>
          <cell r="U1083">
            <v>0</v>
          </cell>
          <cell r="V1083">
            <v>0</v>
          </cell>
          <cell r="W1083">
            <v>0</v>
          </cell>
          <cell r="X1083">
            <v>0</v>
          </cell>
        </row>
        <row r="1084">
          <cell r="C1084" t="str">
            <v>Транзитные поступления от Меткомбанка</v>
          </cell>
          <cell r="D1084">
            <v>0</v>
          </cell>
          <cell r="H1084">
            <v>0</v>
          </cell>
          <cell r="I1084">
            <v>0</v>
          </cell>
          <cell r="J1084">
            <v>0</v>
          </cell>
          <cell r="K1084">
            <v>0</v>
          </cell>
          <cell r="L1084">
            <v>0</v>
          </cell>
          <cell r="M1084">
            <v>0</v>
          </cell>
          <cell r="N1084">
            <v>0</v>
          </cell>
          <cell r="O1084">
            <v>0</v>
          </cell>
          <cell r="P1084">
            <v>0</v>
          </cell>
          <cell r="Q1084">
            <v>0</v>
          </cell>
          <cell r="R1084">
            <v>0</v>
          </cell>
          <cell r="S1084">
            <v>0</v>
          </cell>
          <cell r="T1084">
            <v>0</v>
          </cell>
          <cell r="U1084">
            <v>0</v>
          </cell>
          <cell r="V1084">
            <v>0</v>
          </cell>
          <cell r="W1084">
            <v>0</v>
          </cell>
          <cell r="X1084">
            <v>0</v>
          </cell>
        </row>
        <row r="1085">
          <cell r="C1085" t="str">
            <v>Транзитные поступления от 3-х лиц по указанию РМАГ</v>
          </cell>
          <cell r="D1085">
            <v>0</v>
          </cell>
          <cell r="H1085">
            <v>0</v>
          </cell>
          <cell r="I1085">
            <v>0</v>
          </cell>
          <cell r="J1085">
            <v>0</v>
          </cell>
          <cell r="K1085">
            <v>0</v>
          </cell>
          <cell r="L1085">
            <v>0</v>
          </cell>
          <cell r="M1085">
            <v>0</v>
          </cell>
          <cell r="N1085">
            <v>0</v>
          </cell>
          <cell r="O1085">
            <v>0</v>
          </cell>
          <cell r="P1085">
            <v>0</v>
          </cell>
          <cell r="Q1085">
            <v>0</v>
          </cell>
          <cell r="R1085">
            <v>0</v>
          </cell>
          <cell r="S1085">
            <v>0</v>
          </cell>
          <cell r="T1085">
            <v>0</v>
          </cell>
          <cell r="U1085">
            <v>0</v>
          </cell>
          <cell r="V1085">
            <v>0</v>
          </cell>
          <cell r="W1085">
            <v>0</v>
          </cell>
          <cell r="X1085">
            <v>0</v>
          </cell>
        </row>
        <row r="1086">
          <cell r="C1086" t="str">
            <v>Транзитные поступления от Бизнесов/Проектов/ДЗО</v>
          </cell>
          <cell r="D1086">
            <v>0</v>
          </cell>
          <cell r="H1086">
            <v>0</v>
          </cell>
          <cell r="I1086">
            <v>0</v>
          </cell>
          <cell r="J1086">
            <v>0</v>
          </cell>
          <cell r="K1086">
            <v>0</v>
          </cell>
          <cell r="L1086">
            <v>0</v>
          </cell>
          <cell r="M1086">
            <v>0</v>
          </cell>
          <cell r="N1086">
            <v>0</v>
          </cell>
          <cell r="O1086">
            <v>0</v>
          </cell>
          <cell r="P1086">
            <v>0</v>
          </cell>
          <cell r="Q1086">
            <v>0</v>
          </cell>
          <cell r="R1086">
            <v>0</v>
          </cell>
          <cell r="S1086">
            <v>0</v>
          </cell>
          <cell r="T1086">
            <v>0</v>
          </cell>
          <cell r="U1086">
            <v>0</v>
          </cell>
          <cell r="V1086">
            <v>0</v>
          </cell>
          <cell r="W1086">
            <v>0</v>
          </cell>
          <cell r="X1086">
            <v>0</v>
          </cell>
        </row>
        <row r="1087">
          <cell r="C1087" t="str">
            <v>Транзитные выбытия в РМАГ</v>
          </cell>
          <cell r="D1087">
            <v>0</v>
          </cell>
          <cell r="H1087">
            <v>0</v>
          </cell>
          <cell r="I1087">
            <v>0</v>
          </cell>
          <cell r="J1087">
            <v>0</v>
          </cell>
          <cell r="K1087">
            <v>0</v>
          </cell>
          <cell r="L1087">
            <v>0</v>
          </cell>
          <cell r="M1087">
            <v>0</v>
          </cell>
          <cell r="N1087">
            <v>0</v>
          </cell>
          <cell r="O1087">
            <v>0</v>
          </cell>
          <cell r="P1087">
            <v>0</v>
          </cell>
          <cell r="Q1087">
            <v>0</v>
          </cell>
          <cell r="R1087">
            <v>0</v>
          </cell>
          <cell r="S1087">
            <v>0</v>
          </cell>
          <cell r="T1087">
            <v>0</v>
          </cell>
          <cell r="U1087">
            <v>0</v>
          </cell>
          <cell r="V1087">
            <v>0</v>
          </cell>
          <cell r="W1087">
            <v>0</v>
          </cell>
          <cell r="X1087">
            <v>0</v>
          </cell>
        </row>
        <row r="1088">
          <cell r="C1088" t="str">
            <v>Транзитные выбытия в Меткомбанк</v>
          </cell>
          <cell r="D1088">
            <v>0</v>
          </cell>
          <cell r="H1088">
            <v>0</v>
          </cell>
          <cell r="I1088">
            <v>0</v>
          </cell>
          <cell r="J1088">
            <v>0</v>
          </cell>
          <cell r="K1088">
            <v>0</v>
          </cell>
          <cell r="L1088">
            <v>0</v>
          </cell>
          <cell r="M1088">
            <v>0</v>
          </cell>
          <cell r="N1088">
            <v>0</v>
          </cell>
          <cell r="O1088">
            <v>0</v>
          </cell>
          <cell r="P1088">
            <v>0</v>
          </cell>
          <cell r="Q1088">
            <v>0</v>
          </cell>
          <cell r="R1088">
            <v>0</v>
          </cell>
          <cell r="S1088">
            <v>0</v>
          </cell>
          <cell r="T1088">
            <v>0</v>
          </cell>
          <cell r="U1088">
            <v>0</v>
          </cell>
          <cell r="V1088">
            <v>0</v>
          </cell>
          <cell r="W1088">
            <v>0</v>
          </cell>
          <cell r="X1088">
            <v>0</v>
          </cell>
        </row>
        <row r="1089">
          <cell r="C1089" t="str">
            <v>Транзитные выбытия на 3-х лиц по указанию РМАГ</v>
          </cell>
          <cell r="D1089">
            <v>0</v>
          </cell>
          <cell r="H1089">
            <v>0</v>
          </cell>
          <cell r="I1089">
            <v>0</v>
          </cell>
          <cell r="J1089">
            <v>0</v>
          </cell>
          <cell r="K1089">
            <v>0</v>
          </cell>
          <cell r="L1089">
            <v>0</v>
          </cell>
          <cell r="M1089">
            <v>0</v>
          </cell>
          <cell r="N1089">
            <v>0</v>
          </cell>
          <cell r="O1089">
            <v>0</v>
          </cell>
          <cell r="P1089">
            <v>0</v>
          </cell>
          <cell r="Q1089">
            <v>0</v>
          </cell>
          <cell r="R1089">
            <v>0</v>
          </cell>
          <cell r="S1089">
            <v>0</v>
          </cell>
          <cell r="T1089">
            <v>0</v>
          </cell>
          <cell r="U1089">
            <v>0</v>
          </cell>
          <cell r="V1089">
            <v>0</v>
          </cell>
          <cell r="W1089">
            <v>0</v>
          </cell>
          <cell r="X1089">
            <v>0</v>
          </cell>
        </row>
        <row r="1090">
          <cell r="C1090" t="str">
            <v>Транзитные выбытия в Бизнесы/Проекты/ДЗО</v>
          </cell>
          <cell r="D1090">
            <v>0</v>
          </cell>
          <cell r="H1090">
            <v>0</v>
          </cell>
          <cell r="I1090">
            <v>0</v>
          </cell>
          <cell r="J1090">
            <v>0</v>
          </cell>
          <cell r="K1090">
            <v>0</v>
          </cell>
          <cell r="L1090">
            <v>0</v>
          </cell>
          <cell r="M1090">
            <v>0</v>
          </cell>
          <cell r="N1090">
            <v>0</v>
          </cell>
          <cell r="O1090">
            <v>0</v>
          </cell>
          <cell r="P1090">
            <v>0</v>
          </cell>
          <cell r="Q1090">
            <v>0</v>
          </cell>
          <cell r="R1090">
            <v>0</v>
          </cell>
          <cell r="S1090">
            <v>0</v>
          </cell>
          <cell r="T1090">
            <v>0</v>
          </cell>
          <cell r="U1090">
            <v>0</v>
          </cell>
          <cell r="V1090">
            <v>0</v>
          </cell>
          <cell r="W1090">
            <v>0</v>
          </cell>
          <cell r="X1090">
            <v>0</v>
          </cell>
        </row>
        <row r="1091">
          <cell r="C1091" t="str">
            <v>Чистое изменение денежных средств</v>
          </cell>
          <cell r="D1091">
            <v>0</v>
          </cell>
          <cell r="H1091">
            <v>0</v>
          </cell>
          <cell r="I1091">
            <v>0</v>
          </cell>
          <cell r="J1091">
            <v>0</v>
          </cell>
          <cell r="K1091">
            <v>0</v>
          </cell>
          <cell r="L1091">
            <v>0</v>
          </cell>
          <cell r="M1091">
            <v>0</v>
          </cell>
          <cell r="N1091">
            <v>0</v>
          </cell>
          <cell r="O1091">
            <v>0</v>
          </cell>
          <cell r="P1091">
            <v>0</v>
          </cell>
          <cell r="Q1091">
            <v>0</v>
          </cell>
          <cell r="R1091">
            <v>0</v>
          </cell>
          <cell r="S1091">
            <v>0</v>
          </cell>
          <cell r="T1091">
            <v>0</v>
          </cell>
          <cell r="U1091">
            <v>0</v>
          </cell>
          <cell r="V1091">
            <v>0</v>
          </cell>
          <cell r="W1091">
            <v>0</v>
          </cell>
          <cell r="X1091">
            <v>0</v>
          </cell>
        </row>
        <row r="1092">
          <cell r="C1092" t="str">
            <v>Денежные средства на начало периода</v>
          </cell>
          <cell r="D1092">
            <v>0</v>
          </cell>
          <cell r="H1092">
            <v>0</v>
          </cell>
          <cell r="I1092">
            <v>0</v>
          </cell>
          <cell r="J1092">
            <v>0</v>
          </cell>
          <cell r="K1092">
            <v>0</v>
          </cell>
          <cell r="L1092">
            <v>0</v>
          </cell>
          <cell r="M1092">
            <v>0</v>
          </cell>
          <cell r="N1092">
            <v>0</v>
          </cell>
          <cell r="O1092">
            <v>0</v>
          </cell>
          <cell r="P1092">
            <v>0</v>
          </cell>
          <cell r="Q1092">
            <v>0</v>
          </cell>
          <cell r="R1092">
            <v>0</v>
          </cell>
          <cell r="S1092">
            <v>0</v>
          </cell>
          <cell r="T1092">
            <v>0</v>
          </cell>
          <cell r="U1092">
            <v>0</v>
          </cell>
          <cell r="V1092">
            <v>0</v>
          </cell>
          <cell r="W1092">
            <v>0</v>
          </cell>
          <cell r="X1092">
            <v>0</v>
          </cell>
        </row>
        <row r="1093">
          <cell r="C1093" t="str">
            <v>Денежные средства на конец периода</v>
          </cell>
          <cell r="D1093">
            <v>0</v>
          </cell>
          <cell r="H1093">
            <v>0</v>
          </cell>
          <cell r="I1093">
            <v>0</v>
          </cell>
          <cell r="J1093">
            <v>0</v>
          </cell>
          <cell r="K1093">
            <v>0</v>
          </cell>
          <cell r="L1093">
            <v>0</v>
          </cell>
          <cell r="M1093">
            <v>0</v>
          </cell>
          <cell r="N1093">
            <v>0</v>
          </cell>
          <cell r="O1093">
            <v>0</v>
          </cell>
          <cell r="P1093">
            <v>0</v>
          </cell>
          <cell r="Q1093">
            <v>0</v>
          </cell>
          <cell r="R1093">
            <v>0</v>
          </cell>
          <cell r="S1093">
            <v>0</v>
          </cell>
          <cell r="T1093">
            <v>0</v>
          </cell>
          <cell r="U1093">
            <v>0</v>
          </cell>
          <cell r="V1093">
            <v>0</v>
          </cell>
          <cell r="W1093">
            <v>0</v>
          </cell>
          <cell r="X1093">
            <v>0</v>
          </cell>
        </row>
        <row r="1094">
          <cell r="C1094" t="str">
            <v>Покупка валюты</v>
          </cell>
          <cell r="D1094">
            <v>0</v>
          </cell>
          <cell r="H1094">
            <v>0</v>
          </cell>
          <cell r="I1094">
            <v>0</v>
          </cell>
          <cell r="J1094">
            <v>0</v>
          </cell>
          <cell r="K1094">
            <v>0</v>
          </cell>
          <cell r="L1094">
            <v>0</v>
          </cell>
          <cell r="M1094">
            <v>0</v>
          </cell>
          <cell r="N1094">
            <v>0</v>
          </cell>
          <cell r="O1094">
            <v>0</v>
          </cell>
          <cell r="P1094">
            <v>0</v>
          </cell>
          <cell r="Q1094">
            <v>0</v>
          </cell>
          <cell r="R1094">
            <v>0</v>
          </cell>
          <cell r="S1094">
            <v>0</v>
          </cell>
          <cell r="T1094">
            <v>0</v>
          </cell>
          <cell r="U1094">
            <v>0</v>
          </cell>
          <cell r="V1094">
            <v>0</v>
          </cell>
          <cell r="W1094">
            <v>0</v>
          </cell>
          <cell r="X1094">
            <v>0</v>
          </cell>
        </row>
        <row r="1095">
          <cell r="C1095" t="str">
            <v>Перевод собственных средств</v>
          </cell>
          <cell r="D1095">
            <v>0</v>
          </cell>
          <cell r="H1095">
            <v>0</v>
          </cell>
          <cell r="I1095">
            <v>0</v>
          </cell>
          <cell r="J1095">
            <v>0</v>
          </cell>
          <cell r="K1095">
            <v>0</v>
          </cell>
          <cell r="L1095">
            <v>0</v>
          </cell>
          <cell r="M1095">
            <v>0</v>
          </cell>
          <cell r="N1095">
            <v>0</v>
          </cell>
          <cell r="O1095">
            <v>0</v>
          </cell>
          <cell r="P1095">
            <v>0</v>
          </cell>
          <cell r="Q1095">
            <v>0</v>
          </cell>
          <cell r="R1095">
            <v>0</v>
          </cell>
          <cell r="S1095">
            <v>0</v>
          </cell>
          <cell r="T1095">
            <v>0</v>
          </cell>
          <cell r="U1095">
            <v>0</v>
          </cell>
          <cell r="V1095">
            <v>0</v>
          </cell>
          <cell r="W1095">
            <v>0</v>
          </cell>
          <cell r="X1095">
            <v>0</v>
          </cell>
        </row>
        <row r="1096">
          <cell r="D1096" t="str">
            <v>Завод</v>
          </cell>
          <cell r="H1096">
            <v>-418136</v>
          </cell>
          <cell r="I1096">
            <v>53887508.999999978</v>
          </cell>
          <cell r="J1096">
            <v>-65600</v>
          </cell>
          <cell r="K1096">
            <v>53403772.999999978</v>
          </cell>
          <cell r="L1096">
            <v>7724606.0000000298</v>
          </cell>
          <cell r="M1096">
            <v>-152610</v>
          </cell>
          <cell r="N1096">
            <v>-140504.48000000001</v>
          </cell>
          <cell r="O1096">
            <v>-4316695</v>
          </cell>
          <cell r="P1096">
            <v>-3471744.11</v>
          </cell>
          <cell r="Q1096">
            <v>22325603.865841668</v>
          </cell>
          <cell r="R1096">
            <v>-7068038.208333333</v>
          </cell>
          <cell r="S1096">
            <v>-54000</v>
          </cell>
          <cell r="T1096">
            <v>31462361</v>
          </cell>
          <cell r="U1096">
            <v>-12196568.208333334</v>
          </cell>
          <cell r="V1096">
            <v>-1033100</v>
          </cell>
          <cell r="W1096">
            <v>228781860</v>
          </cell>
          <cell r="X1096">
            <v>261861170.85917503</v>
          </cell>
        </row>
        <row r="1097">
          <cell r="C1097" t="str">
            <v>Доходы от продажи собственных модулей</v>
          </cell>
          <cell r="D1097">
            <v>0</v>
          </cell>
          <cell r="H1097">
            <v>0</v>
          </cell>
          <cell r="I1097">
            <v>0</v>
          </cell>
          <cell r="J1097">
            <v>0</v>
          </cell>
          <cell r="K1097">
            <v>0</v>
          </cell>
          <cell r="L1097">
            <v>0</v>
          </cell>
          <cell r="M1097">
            <v>0</v>
          </cell>
          <cell r="N1097">
            <v>0</v>
          </cell>
          <cell r="O1097">
            <v>0</v>
          </cell>
          <cell r="P1097">
            <v>0</v>
          </cell>
          <cell r="Q1097">
            <v>0</v>
          </cell>
          <cell r="R1097">
            <v>0</v>
          </cell>
          <cell r="S1097">
            <v>0</v>
          </cell>
          <cell r="T1097">
            <v>0</v>
          </cell>
          <cell r="U1097">
            <v>0</v>
          </cell>
          <cell r="V1097">
            <v>0</v>
          </cell>
          <cell r="W1097">
            <v>0</v>
          </cell>
          <cell r="X1097">
            <v>0</v>
          </cell>
        </row>
        <row r="1098">
          <cell r="C1098" t="str">
            <v>НИР и НИОКР НТЦ - Хевел</v>
          </cell>
          <cell r="D1098">
            <v>0</v>
          </cell>
          <cell r="H1098">
            <v>0</v>
          </cell>
          <cell r="I1098">
            <v>0</v>
          </cell>
          <cell r="J1098">
            <v>0</v>
          </cell>
          <cell r="K1098">
            <v>0</v>
          </cell>
          <cell r="L1098">
            <v>0</v>
          </cell>
          <cell r="M1098">
            <v>0</v>
          </cell>
          <cell r="N1098">
            <v>0</v>
          </cell>
          <cell r="O1098">
            <v>0</v>
          </cell>
          <cell r="P1098">
            <v>0</v>
          </cell>
          <cell r="Q1098">
            <v>0</v>
          </cell>
          <cell r="R1098">
            <v>0</v>
          </cell>
          <cell r="S1098">
            <v>0</v>
          </cell>
          <cell r="T1098">
            <v>0</v>
          </cell>
          <cell r="U1098">
            <v>0</v>
          </cell>
          <cell r="V1098">
            <v>0</v>
          </cell>
          <cell r="W1098">
            <v>0</v>
          </cell>
          <cell r="X1098">
            <v>0</v>
          </cell>
        </row>
        <row r="1099">
          <cell r="C1099" t="str">
            <v>Генеральный подряд ИЭС - Хевел</v>
          </cell>
          <cell r="D1099">
            <v>0</v>
          </cell>
          <cell r="H1099">
            <v>0</v>
          </cell>
          <cell r="I1099">
            <v>0</v>
          </cell>
          <cell r="J1099">
            <v>0</v>
          </cell>
          <cell r="K1099">
            <v>0</v>
          </cell>
          <cell r="L1099">
            <v>0</v>
          </cell>
          <cell r="M1099">
            <v>0</v>
          </cell>
          <cell r="N1099">
            <v>0</v>
          </cell>
          <cell r="O1099">
            <v>0</v>
          </cell>
          <cell r="P1099">
            <v>0</v>
          </cell>
          <cell r="Q1099">
            <v>0</v>
          </cell>
          <cell r="R1099">
            <v>0</v>
          </cell>
          <cell r="S1099">
            <v>0</v>
          </cell>
          <cell r="T1099">
            <v>0</v>
          </cell>
          <cell r="U1099">
            <v>0</v>
          </cell>
          <cell r="V1099">
            <v>0</v>
          </cell>
          <cell r="W1099">
            <v>0</v>
          </cell>
          <cell r="X1099">
            <v>0</v>
          </cell>
        </row>
        <row r="1100">
          <cell r="C1100" t="str">
            <v>Поступления от Бизнесов/Проектов</v>
          </cell>
          <cell r="D1100">
            <v>0</v>
          </cell>
          <cell r="H1100">
            <v>0</v>
          </cell>
          <cell r="I1100">
            <v>0</v>
          </cell>
          <cell r="J1100">
            <v>0</v>
          </cell>
          <cell r="K1100">
            <v>0</v>
          </cell>
          <cell r="L1100">
            <v>0</v>
          </cell>
          <cell r="M1100">
            <v>0</v>
          </cell>
          <cell r="N1100">
            <v>0</v>
          </cell>
          <cell r="O1100">
            <v>0</v>
          </cell>
          <cell r="P1100">
            <v>0</v>
          </cell>
          <cell r="Q1100">
            <v>0</v>
          </cell>
          <cell r="R1100">
            <v>0</v>
          </cell>
          <cell r="S1100">
            <v>0</v>
          </cell>
          <cell r="T1100">
            <v>0</v>
          </cell>
          <cell r="U1100">
            <v>0</v>
          </cell>
          <cell r="V1100">
            <v>0</v>
          </cell>
          <cell r="W1100">
            <v>0</v>
          </cell>
          <cell r="X1100">
            <v>0</v>
          </cell>
        </row>
        <row r="1101">
          <cell r="C1101" t="str">
            <v>Проценты по банковским депозитам</v>
          </cell>
          <cell r="D1101">
            <v>0</v>
          </cell>
          <cell r="H1101">
            <v>0</v>
          </cell>
          <cell r="I1101">
            <v>0</v>
          </cell>
          <cell r="J1101">
            <v>0</v>
          </cell>
          <cell r="K1101">
            <v>0</v>
          </cell>
          <cell r="L1101">
            <v>0</v>
          </cell>
          <cell r="M1101">
            <v>0</v>
          </cell>
          <cell r="N1101">
            <v>0</v>
          </cell>
          <cell r="O1101">
            <v>0</v>
          </cell>
          <cell r="P1101">
            <v>0</v>
          </cell>
          <cell r="Q1101">
            <v>0</v>
          </cell>
          <cell r="R1101">
            <v>0</v>
          </cell>
          <cell r="S1101">
            <v>0</v>
          </cell>
          <cell r="T1101">
            <v>0</v>
          </cell>
          <cell r="U1101">
            <v>0</v>
          </cell>
          <cell r="V1101">
            <v>0</v>
          </cell>
          <cell r="W1101">
            <v>0</v>
          </cell>
          <cell r="X1101">
            <v>0</v>
          </cell>
        </row>
        <row r="1102">
          <cell r="C1102" t="str">
            <v>Проценты по предоставленным кредитам/займам</v>
          </cell>
          <cell r="D1102">
            <v>0</v>
          </cell>
          <cell r="H1102">
            <v>0</v>
          </cell>
          <cell r="I1102">
            <v>0</v>
          </cell>
          <cell r="J1102">
            <v>0</v>
          </cell>
          <cell r="K1102">
            <v>0</v>
          </cell>
          <cell r="L1102">
            <v>0</v>
          </cell>
          <cell r="M1102">
            <v>0</v>
          </cell>
          <cell r="N1102">
            <v>0</v>
          </cell>
          <cell r="O1102">
            <v>0</v>
          </cell>
          <cell r="P1102">
            <v>0</v>
          </cell>
          <cell r="Q1102">
            <v>0</v>
          </cell>
          <cell r="R1102">
            <v>0</v>
          </cell>
          <cell r="S1102">
            <v>0</v>
          </cell>
          <cell r="T1102">
            <v>0</v>
          </cell>
          <cell r="U1102">
            <v>0</v>
          </cell>
          <cell r="V1102">
            <v>0</v>
          </cell>
          <cell r="W1102">
            <v>0</v>
          </cell>
          <cell r="X1102">
            <v>0</v>
          </cell>
        </row>
        <row r="1103">
          <cell r="C1103" t="str">
            <v>Доходы от продажи модулей</v>
          </cell>
          <cell r="D1103">
            <v>0</v>
          </cell>
          <cell r="H1103">
            <v>0</v>
          </cell>
          <cell r="I1103">
            <v>0</v>
          </cell>
          <cell r="J1103">
            <v>0</v>
          </cell>
          <cell r="K1103">
            <v>0</v>
          </cell>
          <cell r="L1103">
            <v>0</v>
          </cell>
          <cell r="M1103">
            <v>0</v>
          </cell>
          <cell r="N1103">
            <v>0</v>
          </cell>
          <cell r="O1103">
            <v>0</v>
          </cell>
          <cell r="P1103">
            <v>0</v>
          </cell>
          <cell r="Q1103">
            <v>0</v>
          </cell>
          <cell r="R1103">
            <v>0</v>
          </cell>
          <cell r="S1103">
            <v>0</v>
          </cell>
          <cell r="T1103">
            <v>0</v>
          </cell>
          <cell r="U1103">
            <v>0</v>
          </cell>
          <cell r="V1103">
            <v>0</v>
          </cell>
          <cell r="W1103">
            <v>0</v>
          </cell>
          <cell r="X1103">
            <v>0</v>
          </cell>
        </row>
        <row r="1104">
          <cell r="C1104" t="str">
            <v>Доходы от продажи коммерческих установок</v>
          </cell>
          <cell r="D1104">
            <v>0</v>
          </cell>
          <cell r="H1104">
            <v>0</v>
          </cell>
          <cell r="I1104">
            <v>0</v>
          </cell>
          <cell r="J1104">
            <v>0</v>
          </cell>
          <cell r="K1104">
            <v>0</v>
          </cell>
          <cell r="L1104">
            <v>0</v>
          </cell>
          <cell r="M1104">
            <v>0</v>
          </cell>
          <cell r="N1104">
            <v>0</v>
          </cell>
          <cell r="O1104">
            <v>0</v>
          </cell>
          <cell r="P1104">
            <v>0</v>
          </cell>
          <cell r="Q1104">
            <v>0</v>
          </cell>
          <cell r="R1104">
            <v>0</v>
          </cell>
          <cell r="S1104">
            <v>0</v>
          </cell>
          <cell r="T1104">
            <v>0</v>
          </cell>
          <cell r="U1104">
            <v>0</v>
          </cell>
          <cell r="V1104">
            <v>0</v>
          </cell>
          <cell r="W1104">
            <v>0</v>
          </cell>
          <cell r="X1104">
            <v>0</v>
          </cell>
        </row>
        <row r="1105">
          <cell r="C1105" t="str">
            <v>Оказание услуг технического исполнителя</v>
          </cell>
          <cell r="D1105">
            <v>0</v>
          </cell>
          <cell r="H1105">
            <v>0</v>
          </cell>
          <cell r="I1105">
            <v>0</v>
          </cell>
          <cell r="J1105">
            <v>0</v>
          </cell>
          <cell r="K1105">
            <v>0</v>
          </cell>
          <cell r="L1105">
            <v>0</v>
          </cell>
          <cell r="M1105">
            <v>0</v>
          </cell>
          <cell r="N1105">
            <v>0</v>
          </cell>
          <cell r="O1105">
            <v>0</v>
          </cell>
          <cell r="P1105">
            <v>0</v>
          </cell>
          <cell r="Q1105">
            <v>0</v>
          </cell>
          <cell r="R1105">
            <v>0</v>
          </cell>
          <cell r="S1105">
            <v>0</v>
          </cell>
          <cell r="T1105">
            <v>0</v>
          </cell>
          <cell r="U1105">
            <v>0</v>
          </cell>
          <cell r="V1105">
            <v>0</v>
          </cell>
          <cell r="W1105">
            <v>0</v>
          </cell>
          <cell r="X1105">
            <v>0</v>
          </cell>
        </row>
        <row r="1106">
          <cell r="C1106" t="str">
            <v>Прочие поступления</v>
          </cell>
          <cell r="D1106">
            <v>0</v>
          </cell>
          <cell r="H1106">
            <v>0</v>
          </cell>
          <cell r="I1106">
            <v>0</v>
          </cell>
          <cell r="J1106">
            <v>0</v>
          </cell>
          <cell r="K1106">
            <v>0</v>
          </cell>
          <cell r="L1106">
            <v>0</v>
          </cell>
          <cell r="M1106">
            <v>0</v>
          </cell>
          <cell r="N1106">
            <v>0</v>
          </cell>
          <cell r="O1106">
            <v>0</v>
          </cell>
          <cell r="P1106">
            <v>0</v>
          </cell>
          <cell r="Q1106">
            <v>0</v>
          </cell>
          <cell r="R1106">
            <v>0</v>
          </cell>
          <cell r="S1106">
            <v>0</v>
          </cell>
          <cell r="T1106">
            <v>0</v>
          </cell>
          <cell r="U1106">
            <v>0</v>
          </cell>
          <cell r="V1106">
            <v>0</v>
          </cell>
          <cell r="W1106">
            <v>0</v>
          </cell>
          <cell r="X1106">
            <v>0</v>
          </cell>
        </row>
        <row r="1107">
          <cell r="C1107" t="str">
            <v>Сырье и материалы</v>
          </cell>
          <cell r="D1107">
            <v>0</v>
          </cell>
          <cell r="H1107">
            <v>0</v>
          </cell>
          <cell r="I1107">
            <v>0</v>
          </cell>
          <cell r="J1107">
            <v>0</v>
          </cell>
          <cell r="K1107">
            <v>0</v>
          </cell>
          <cell r="L1107">
            <v>0</v>
          </cell>
          <cell r="M1107">
            <v>0</v>
          </cell>
          <cell r="N1107">
            <v>0</v>
          </cell>
          <cell r="O1107">
            <v>0</v>
          </cell>
          <cell r="P1107">
            <v>0</v>
          </cell>
          <cell r="Q1107">
            <v>0</v>
          </cell>
          <cell r="R1107">
            <v>0</v>
          </cell>
          <cell r="S1107">
            <v>0</v>
          </cell>
          <cell r="T1107">
            <v>0</v>
          </cell>
          <cell r="U1107">
            <v>0</v>
          </cell>
          <cell r="V1107">
            <v>0</v>
          </cell>
          <cell r="W1107">
            <v>0</v>
          </cell>
          <cell r="X1107">
            <v>0</v>
          </cell>
        </row>
        <row r="1108">
          <cell r="C1108" t="str">
            <v>ФОТ + ЕСН</v>
          </cell>
          <cell r="D1108">
            <v>0</v>
          </cell>
          <cell r="H1108">
            <v>0</v>
          </cell>
          <cell r="I1108">
            <v>0</v>
          </cell>
          <cell r="J1108">
            <v>0</v>
          </cell>
          <cell r="K1108">
            <v>0</v>
          </cell>
          <cell r="L1108">
            <v>0</v>
          </cell>
          <cell r="M1108">
            <v>0</v>
          </cell>
          <cell r="N1108">
            <v>0</v>
          </cell>
          <cell r="O1108">
            <v>0</v>
          </cell>
          <cell r="P1108">
            <v>0</v>
          </cell>
          <cell r="Q1108">
            <v>0</v>
          </cell>
          <cell r="R1108">
            <v>0</v>
          </cell>
          <cell r="S1108">
            <v>0</v>
          </cell>
          <cell r="T1108">
            <v>0</v>
          </cell>
          <cell r="U1108">
            <v>0</v>
          </cell>
          <cell r="V1108">
            <v>0</v>
          </cell>
          <cell r="W1108">
            <v>0</v>
          </cell>
          <cell r="X1108">
            <v>0</v>
          </cell>
        </row>
        <row r="1109">
          <cell r="C1109" t="str">
            <v>Электроэнергия</v>
          </cell>
          <cell r="D1109">
            <v>0</v>
          </cell>
          <cell r="H1109">
            <v>0</v>
          </cell>
          <cell r="I1109">
            <v>0</v>
          </cell>
          <cell r="J1109">
            <v>0</v>
          </cell>
          <cell r="K1109">
            <v>0</v>
          </cell>
          <cell r="L1109">
            <v>0</v>
          </cell>
          <cell r="M1109">
            <v>0</v>
          </cell>
          <cell r="N1109">
            <v>0</v>
          </cell>
          <cell r="O1109">
            <v>0</v>
          </cell>
          <cell r="P1109">
            <v>0</v>
          </cell>
          <cell r="Q1109">
            <v>0</v>
          </cell>
          <cell r="R1109">
            <v>0</v>
          </cell>
          <cell r="S1109">
            <v>0</v>
          </cell>
          <cell r="T1109">
            <v>0</v>
          </cell>
          <cell r="U1109">
            <v>0</v>
          </cell>
          <cell r="V1109">
            <v>0</v>
          </cell>
          <cell r="W1109">
            <v>0</v>
          </cell>
          <cell r="X1109">
            <v>0</v>
          </cell>
        </row>
        <row r="1110">
          <cell r="C1110" t="str">
            <v>Общепроизводственные</v>
          </cell>
          <cell r="D1110">
            <v>0</v>
          </cell>
          <cell r="H1110">
            <v>0</v>
          </cell>
          <cell r="I1110">
            <v>0</v>
          </cell>
          <cell r="J1110">
            <v>0</v>
          </cell>
          <cell r="K1110">
            <v>0</v>
          </cell>
          <cell r="L1110">
            <v>0</v>
          </cell>
          <cell r="M1110">
            <v>0</v>
          </cell>
          <cell r="N1110">
            <v>0</v>
          </cell>
          <cell r="O1110">
            <v>0</v>
          </cell>
          <cell r="P1110">
            <v>0</v>
          </cell>
          <cell r="Q1110">
            <v>0</v>
          </cell>
          <cell r="R1110">
            <v>0</v>
          </cell>
          <cell r="S1110">
            <v>0</v>
          </cell>
          <cell r="T1110">
            <v>0</v>
          </cell>
          <cell r="U1110">
            <v>0</v>
          </cell>
          <cell r="V1110">
            <v>0</v>
          </cell>
          <cell r="W1110">
            <v>0</v>
          </cell>
          <cell r="X1110">
            <v>0</v>
          </cell>
        </row>
        <row r="1111">
          <cell r="C1111" t="str">
            <v>Прочие производственные расходы</v>
          </cell>
          <cell r="D1111">
            <v>0</v>
          </cell>
          <cell r="H1111">
            <v>0</v>
          </cell>
          <cell r="I1111">
            <v>0</v>
          </cell>
          <cell r="J1111">
            <v>0</v>
          </cell>
          <cell r="K1111">
            <v>0</v>
          </cell>
          <cell r="L1111">
            <v>0</v>
          </cell>
          <cell r="M1111">
            <v>0</v>
          </cell>
          <cell r="N1111">
            <v>0</v>
          </cell>
          <cell r="O1111">
            <v>0</v>
          </cell>
          <cell r="P1111">
            <v>0</v>
          </cell>
          <cell r="Q1111">
            <v>0</v>
          </cell>
          <cell r="R1111">
            <v>0</v>
          </cell>
          <cell r="S1111">
            <v>0</v>
          </cell>
          <cell r="T1111">
            <v>0</v>
          </cell>
          <cell r="U1111">
            <v>0</v>
          </cell>
          <cell r="V1111">
            <v>0</v>
          </cell>
          <cell r="W1111">
            <v>0</v>
          </cell>
          <cell r="X1111">
            <v>0</v>
          </cell>
        </row>
        <row r="1112">
          <cell r="C1112" t="str">
            <v>Операционные расходы по новым проектам</v>
          </cell>
          <cell r="D1112">
            <v>0</v>
          </cell>
          <cell r="H1112">
            <v>0</v>
          </cell>
          <cell r="I1112">
            <v>0</v>
          </cell>
          <cell r="J1112">
            <v>0</v>
          </cell>
          <cell r="K1112">
            <v>0</v>
          </cell>
          <cell r="L1112">
            <v>0</v>
          </cell>
          <cell r="M1112">
            <v>0</v>
          </cell>
          <cell r="N1112">
            <v>0</v>
          </cell>
          <cell r="O1112">
            <v>0</v>
          </cell>
          <cell r="P1112">
            <v>0</v>
          </cell>
          <cell r="Q1112">
            <v>0</v>
          </cell>
          <cell r="R1112">
            <v>0</v>
          </cell>
          <cell r="S1112">
            <v>0</v>
          </cell>
          <cell r="T1112">
            <v>0</v>
          </cell>
          <cell r="U1112">
            <v>0</v>
          </cell>
          <cell r="V1112">
            <v>0</v>
          </cell>
          <cell r="W1112">
            <v>0</v>
          </cell>
          <cell r="X1112">
            <v>0</v>
          </cell>
        </row>
        <row r="1113">
          <cell r="C1113" t="str">
            <v>Выплата процентов по полученным займам и кредитам</v>
          </cell>
          <cell r="D1113">
            <v>0</v>
          </cell>
          <cell r="H1113">
            <v>0</v>
          </cell>
          <cell r="I1113">
            <v>0</v>
          </cell>
          <cell r="J1113">
            <v>0</v>
          </cell>
          <cell r="K1113">
            <v>0</v>
          </cell>
          <cell r="L1113">
            <v>0</v>
          </cell>
          <cell r="M1113">
            <v>0</v>
          </cell>
          <cell r="N1113">
            <v>0</v>
          </cell>
          <cell r="O1113">
            <v>0</v>
          </cell>
          <cell r="P1113">
            <v>0</v>
          </cell>
          <cell r="Q1113">
            <v>0</v>
          </cell>
          <cell r="R1113">
            <v>0</v>
          </cell>
          <cell r="S1113">
            <v>0</v>
          </cell>
          <cell r="T1113">
            <v>0</v>
          </cell>
          <cell r="U1113">
            <v>0</v>
          </cell>
          <cell r="V1113">
            <v>0</v>
          </cell>
          <cell r="W1113">
            <v>0</v>
          </cell>
          <cell r="X1113">
            <v>0</v>
          </cell>
        </row>
        <row r="1114">
          <cell r="C1114" t="str">
            <v>Налоги и сборы, штрафы и пени</v>
          </cell>
          <cell r="D1114" t="str">
            <v>Завод</v>
          </cell>
          <cell r="H1114">
            <v>398136</v>
          </cell>
          <cell r="I1114">
            <v>600</v>
          </cell>
          <cell r="J1114">
            <v>10500</v>
          </cell>
          <cell r="K1114">
            <v>409236</v>
          </cell>
          <cell r="L1114">
            <v>53316</v>
          </cell>
          <cell r="M1114">
            <v>98610</v>
          </cell>
          <cell r="N1114">
            <v>86504.48000000001</v>
          </cell>
          <cell r="O1114">
            <v>3437875</v>
          </cell>
          <cell r="P1114">
            <v>3382644.11</v>
          </cell>
          <cell r="Q1114">
            <v>103476.13415833333</v>
          </cell>
          <cell r="R1114">
            <v>6520938.208333333</v>
          </cell>
          <cell r="S1114">
            <v>0</v>
          </cell>
          <cell r="T1114">
            <v>0</v>
          </cell>
          <cell r="U1114">
            <v>12081368.208333334</v>
          </cell>
          <cell r="V1114">
            <v>0</v>
          </cell>
          <cell r="W1114">
            <v>0</v>
          </cell>
          <cell r="X1114">
            <v>25764732.140825003</v>
          </cell>
        </row>
        <row r="1115">
          <cell r="C1115" t="str">
            <v>Возмещение НДС</v>
          </cell>
          <cell r="D1115" t="str">
            <v>Завод</v>
          </cell>
          <cell r="H1115">
            <v>0</v>
          </cell>
          <cell r="I1115">
            <v>54557108.999999978</v>
          </cell>
          <cell r="J1115">
            <v>0</v>
          </cell>
          <cell r="K1115">
            <v>54557108.999999978</v>
          </cell>
          <cell r="L1115">
            <v>7902122.0000000298</v>
          </cell>
          <cell r="M1115">
            <v>0</v>
          </cell>
          <cell r="N1115">
            <v>0</v>
          </cell>
          <cell r="O1115">
            <v>0</v>
          </cell>
          <cell r="P1115">
            <v>0</v>
          </cell>
          <cell r="Q1115">
            <v>22483080</v>
          </cell>
          <cell r="R1115">
            <v>0</v>
          </cell>
          <cell r="S1115">
            <v>0</v>
          </cell>
          <cell r="T1115">
            <v>31551461</v>
          </cell>
          <cell r="U1115">
            <v>0</v>
          </cell>
          <cell r="V1115">
            <v>0</v>
          </cell>
          <cell r="W1115">
            <v>228870960</v>
          </cell>
          <cell r="X1115">
            <v>290807623</v>
          </cell>
        </row>
        <row r="1116">
          <cell r="C1116" t="str">
            <v>Расходы на закупку модулей</v>
          </cell>
          <cell r="D1116">
            <v>0</v>
          </cell>
          <cell r="H1116">
            <v>0</v>
          </cell>
          <cell r="I1116">
            <v>0</v>
          </cell>
          <cell r="J1116">
            <v>0</v>
          </cell>
          <cell r="K1116">
            <v>0</v>
          </cell>
          <cell r="L1116">
            <v>0</v>
          </cell>
          <cell r="M1116">
            <v>0</v>
          </cell>
          <cell r="N1116">
            <v>0</v>
          </cell>
          <cell r="O1116">
            <v>0</v>
          </cell>
          <cell r="P1116">
            <v>0</v>
          </cell>
          <cell r="Q1116">
            <v>0</v>
          </cell>
          <cell r="R1116">
            <v>0</v>
          </cell>
          <cell r="S1116">
            <v>0</v>
          </cell>
          <cell r="T1116">
            <v>0</v>
          </cell>
          <cell r="U1116">
            <v>0</v>
          </cell>
          <cell r="V1116">
            <v>0</v>
          </cell>
          <cell r="W1116">
            <v>0</v>
          </cell>
          <cell r="X1116">
            <v>0</v>
          </cell>
        </row>
        <row r="1117">
          <cell r="C1117" t="str">
            <v>Расходы на закупку и монтаж коммерческих установок</v>
          </cell>
          <cell r="D1117">
            <v>0</v>
          </cell>
          <cell r="H1117">
            <v>0</v>
          </cell>
          <cell r="I1117">
            <v>0</v>
          </cell>
          <cell r="J1117">
            <v>0</v>
          </cell>
          <cell r="K1117">
            <v>0</v>
          </cell>
          <cell r="L1117">
            <v>0</v>
          </cell>
          <cell r="M1117">
            <v>0</v>
          </cell>
          <cell r="N1117">
            <v>0</v>
          </cell>
          <cell r="O1117">
            <v>0</v>
          </cell>
          <cell r="P1117">
            <v>0</v>
          </cell>
          <cell r="Q1117">
            <v>0</v>
          </cell>
          <cell r="R1117">
            <v>0</v>
          </cell>
          <cell r="S1117">
            <v>0</v>
          </cell>
          <cell r="T1117">
            <v>0</v>
          </cell>
          <cell r="U1117">
            <v>0</v>
          </cell>
          <cell r="V1117">
            <v>0</v>
          </cell>
          <cell r="W1117">
            <v>0</v>
          </cell>
          <cell r="X1117">
            <v>0</v>
          </cell>
        </row>
        <row r="1118">
          <cell r="C1118" t="str">
            <v>Прочие расходы</v>
          </cell>
          <cell r="D1118">
            <v>0</v>
          </cell>
          <cell r="H1118">
            <v>0</v>
          </cell>
          <cell r="I1118">
            <v>0</v>
          </cell>
          <cell r="J1118">
            <v>0</v>
          </cell>
          <cell r="K1118">
            <v>0</v>
          </cell>
          <cell r="L1118">
            <v>0</v>
          </cell>
          <cell r="M1118">
            <v>0</v>
          </cell>
          <cell r="N1118">
            <v>0</v>
          </cell>
          <cell r="O1118">
            <v>0</v>
          </cell>
          <cell r="P1118">
            <v>0</v>
          </cell>
          <cell r="Q1118">
            <v>0</v>
          </cell>
          <cell r="R1118">
            <v>0</v>
          </cell>
          <cell r="S1118">
            <v>0</v>
          </cell>
          <cell r="T1118">
            <v>0</v>
          </cell>
          <cell r="U1118">
            <v>0</v>
          </cell>
          <cell r="V1118">
            <v>0</v>
          </cell>
          <cell r="W1118">
            <v>0</v>
          </cell>
          <cell r="X1118">
            <v>0</v>
          </cell>
        </row>
        <row r="1119">
          <cell r="C1119" t="str">
            <v>Коммерческие расходы</v>
          </cell>
          <cell r="D1119">
            <v>0</v>
          </cell>
          <cell r="H1119">
            <v>0</v>
          </cell>
          <cell r="I1119">
            <v>0</v>
          </cell>
          <cell r="J1119">
            <v>0</v>
          </cell>
          <cell r="K1119">
            <v>0</v>
          </cell>
          <cell r="L1119">
            <v>0</v>
          </cell>
          <cell r="M1119">
            <v>0</v>
          </cell>
          <cell r="N1119">
            <v>0</v>
          </cell>
          <cell r="O1119">
            <v>0</v>
          </cell>
          <cell r="P1119">
            <v>0</v>
          </cell>
          <cell r="Q1119">
            <v>0</v>
          </cell>
          <cell r="R1119">
            <v>0</v>
          </cell>
          <cell r="S1119">
            <v>0</v>
          </cell>
          <cell r="T1119">
            <v>0</v>
          </cell>
          <cell r="U1119">
            <v>0</v>
          </cell>
          <cell r="V1119">
            <v>0</v>
          </cell>
          <cell r="W1119">
            <v>0</v>
          </cell>
          <cell r="X1119">
            <v>0</v>
          </cell>
        </row>
        <row r="1120">
          <cell r="C1120" t="str">
            <v>основная зарплата + подоходный налог</v>
          </cell>
          <cell r="D1120">
            <v>0</v>
          </cell>
          <cell r="H1120">
            <v>0</v>
          </cell>
          <cell r="I1120">
            <v>0</v>
          </cell>
          <cell r="J1120">
            <v>0</v>
          </cell>
          <cell r="K1120">
            <v>0</v>
          </cell>
          <cell r="L1120">
            <v>0</v>
          </cell>
          <cell r="M1120">
            <v>0</v>
          </cell>
          <cell r="N1120">
            <v>0</v>
          </cell>
          <cell r="O1120">
            <v>0</v>
          </cell>
          <cell r="P1120">
            <v>0</v>
          </cell>
          <cell r="Q1120">
            <v>0</v>
          </cell>
          <cell r="R1120">
            <v>0</v>
          </cell>
          <cell r="S1120">
            <v>0</v>
          </cell>
          <cell r="T1120">
            <v>0</v>
          </cell>
          <cell r="U1120">
            <v>0</v>
          </cell>
          <cell r="V1120">
            <v>0</v>
          </cell>
          <cell r="W1120">
            <v>0</v>
          </cell>
          <cell r="X1120">
            <v>0</v>
          </cell>
        </row>
        <row r="1121">
          <cell r="C1121" t="str">
            <v>бонус + подоходный налог</v>
          </cell>
          <cell r="D1121">
            <v>0</v>
          </cell>
          <cell r="H1121">
            <v>0</v>
          </cell>
          <cell r="I1121">
            <v>0</v>
          </cell>
          <cell r="J1121">
            <v>0</v>
          </cell>
          <cell r="K1121">
            <v>0</v>
          </cell>
          <cell r="L1121">
            <v>0</v>
          </cell>
          <cell r="M1121">
            <v>0</v>
          </cell>
          <cell r="N1121">
            <v>0</v>
          </cell>
          <cell r="O1121">
            <v>0</v>
          </cell>
          <cell r="P1121">
            <v>0</v>
          </cell>
          <cell r="Q1121">
            <v>0</v>
          </cell>
          <cell r="R1121">
            <v>0</v>
          </cell>
          <cell r="S1121">
            <v>0</v>
          </cell>
          <cell r="T1121">
            <v>0</v>
          </cell>
          <cell r="U1121">
            <v>0</v>
          </cell>
          <cell r="V1121">
            <v>0</v>
          </cell>
          <cell r="W1121">
            <v>0</v>
          </cell>
          <cell r="X1121">
            <v>0</v>
          </cell>
        </row>
        <row r="1122">
          <cell r="C1122" t="str">
            <v>льготы, материальная помощь</v>
          </cell>
          <cell r="D1122">
            <v>0</v>
          </cell>
          <cell r="H1122">
            <v>0</v>
          </cell>
          <cell r="I1122">
            <v>0</v>
          </cell>
          <cell r="J1122">
            <v>0</v>
          </cell>
          <cell r="K1122">
            <v>0</v>
          </cell>
          <cell r="L1122">
            <v>0</v>
          </cell>
          <cell r="M1122">
            <v>0</v>
          </cell>
          <cell r="N1122">
            <v>0</v>
          </cell>
          <cell r="O1122">
            <v>0</v>
          </cell>
          <cell r="P1122">
            <v>0</v>
          </cell>
          <cell r="Q1122">
            <v>0</v>
          </cell>
          <cell r="R1122">
            <v>0</v>
          </cell>
          <cell r="S1122">
            <v>0</v>
          </cell>
          <cell r="T1122">
            <v>0</v>
          </cell>
          <cell r="U1122">
            <v>0</v>
          </cell>
          <cell r="V1122">
            <v>0</v>
          </cell>
          <cell r="W1122">
            <v>0</v>
          </cell>
          <cell r="X1122">
            <v>0</v>
          </cell>
        </row>
        <row r="1123">
          <cell r="C1123" t="str">
            <v>резерв (фонд оплаты труда)</v>
          </cell>
          <cell r="D1123">
            <v>0</v>
          </cell>
          <cell r="H1123">
            <v>0</v>
          </cell>
          <cell r="I1123">
            <v>0</v>
          </cell>
          <cell r="J1123">
            <v>0</v>
          </cell>
          <cell r="K1123">
            <v>0</v>
          </cell>
          <cell r="L1123">
            <v>0</v>
          </cell>
          <cell r="M1123">
            <v>0</v>
          </cell>
          <cell r="N1123">
            <v>0</v>
          </cell>
          <cell r="O1123">
            <v>0</v>
          </cell>
          <cell r="P1123">
            <v>0</v>
          </cell>
          <cell r="Q1123">
            <v>0</v>
          </cell>
          <cell r="R1123">
            <v>0</v>
          </cell>
          <cell r="S1123">
            <v>0</v>
          </cell>
          <cell r="T1123">
            <v>0</v>
          </cell>
          <cell r="U1123">
            <v>0</v>
          </cell>
          <cell r="V1123">
            <v>0</v>
          </cell>
          <cell r="W1123">
            <v>0</v>
          </cell>
          <cell r="X1123">
            <v>0</v>
          </cell>
        </row>
        <row r="1124">
          <cell r="C1124" t="str">
            <v>Социальные выплаты (ЕСН)</v>
          </cell>
          <cell r="D1124">
            <v>0</v>
          </cell>
          <cell r="H1124">
            <v>0</v>
          </cell>
          <cell r="I1124">
            <v>0</v>
          </cell>
          <cell r="J1124">
            <v>0</v>
          </cell>
          <cell r="K1124">
            <v>0</v>
          </cell>
          <cell r="L1124">
            <v>0</v>
          </cell>
          <cell r="M1124">
            <v>0</v>
          </cell>
          <cell r="N1124">
            <v>0</v>
          </cell>
          <cell r="O1124">
            <v>0</v>
          </cell>
          <cell r="P1124">
            <v>0</v>
          </cell>
          <cell r="Q1124">
            <v>0</v>
          </cell>
          <cell r="R1124">
            <v>0</v>
          </cell>
          <cell r="S1124">
            <v>0</v>
          </cell>
          <cell r="T1124">
            <v>0</v>
          </cell>
          <cell r="U1124">
            <v>0</v>
          </cell>
          <cell r="V1124">
            <v>0</v>
          </cell>
          <cell r="W1124">
            <v>0</v>
          </cell>
          <cell r="X1124">
            <v>0</v>
          </cell>
        </row>
        <row r="1125">
          <cell r="C1125" t="str">
            <v>Добровольное медицинское страхование</v>
          </cell>
          <cell r="D1125">
            <v>0</v>
          </cell>
          <cell r="H1125">
            <v>0</v>
          </cell>
          <cell r="I1125">
            <v>0</v>
          </cell>
          <cell r="J1125">
            <v>0</v>
          </cell>
          <cell r="K1125">
            <v>0</v>
          </cell>
          <cell r="L1125">
            <v>0</v>
          </cell>
          <cell r="M1125">
            <v>0</v>
          </cell>
          <cell r="N1125">
            <v>0</v>
          </cell>
          <cell r="O1125">
            <v>0</v>
          </cell>
          <cell r="P1125">
            <v>0</v>
          </cell>
          <cell r="Q1125">
            <v>0</v>
          </cell>
          <cell r="R1125">
            <v>0</v>
          </cell>
          <cell r="S1125">
            <v>0</v>
          </cell>
          <cell r="T1125">
            <v>0</v>
          </cell>
          <cell r="U1125">
            <v>0</v>
          </cell>
          <cell r="V1125">
            <v>0</v>
          </cell>
          <cell r="W1125">
            <v>0</v>
          </cell>
          <cell r="X1125">
            <v>0</v>
          </cell>
        </row>
        <row r="1126">
          <cell r="C1126" t="str">
            <v>Прочие виды страхования</v>
          </cell>
          <cell r="D1126">
            <v>0</v>
          </cell>
          <cell r="H1126">
            <v>0</v>
          </cell>
          <cell r="I1126">
            <v>0</v>
          </cell>
          <cell r="J1126">
            <v>0</v>
          </cell>
          <cell r="K1126">
            <v>0</v>
          </cell>
          <cell r="L1126">
            <v>0</v>
          </cell>
          <cell r="M1126">
            <v>0</v>
          </cell>
          <cell r="N1126">
            <v>0</v>
          </cell>
          <cell r="O1126">
            <v>0</v>
          </cell>
          <cell r="P1126">
            <v>0</v>
          </cell>
          <cell r="Q1126">
            <v>0</v>
          </cell>
          <cell r="R1126">
            <v>0</v>
          </cell>
          <cell r="S1126">
            <v>0</v>
          </cell>
          <cell r="T1126">
            <v>0</v>
          </cell>
          <cell r="U1126">
            <v>0</v>
          </cell>
          <cell r="V1126">
            <v>0</v>
          </cell>
          <cell r="W1126">
            <v>0</v>
          </cell>
          <cell r="X1126">
            <v>0</v>
          </cell>
        </row>
        <row r="1127">
          <cell r="C1127" t="str">
            <v>спортивно-оздоровительные мероприятия</v>
          </cell>
          <cell r="D1127">
            <v>0</v>
          </cell>
          <cell r="H1127">
            <v>0</v>
          </cell>
          <cell r="I1127">
            <v>0</v>
          </cell>
          <cell r="J1127">
            <v>0</v>
          </cell>
          <cell r="K1127">
            <v>0</v>
          </cell>
          <cell r="L1127">
            <v>0</v>
          </cell>
          <cell r="M1127">
            <v>0</v>
          </cell>
          <cell r="N1127">
            <v>0</v>
          </cell>
          <cell r="O1127">
            <v>0</v>
          </cell>
          <cell r="P1127">
            <v>0</v>
          </cell>
          <cell r="Q1127">
            <v>0</v>
          </cell>
          <cell r="R1127">
            <v>0</v>
          </cell>
          <cell r="S1127">
            <v>0</v>
          </cell>
          <cell r="T1127">
            <v>0</v>
          </cell>
          <cell r="U1127">
            <v>0</v>
          </cell>
          <cell r="V1127">
            <v>0</v>
          </cell>
          <cell r="W1127">
            <v>0</v>
          </cell>
          <cell r="X1127">
            <v>0</v>
          </cell>
        </row>
        <row r="1128">
          <cell r="C1128" t="str">
            <v>расходы на культурно-массовые мероприятия, корпоративные вечера и пр.</v>
          </cell>
          <cell r="D1128">
            <v>0</v>
          </cell>
          <cell r="H1128">
            <v>0</v>
          </cell>
          <cell r="I1128">
            <v>0</v>
          </cell>
          <cell r="J1128">
            <v>0</v>
          </cell>
          <cell r="K1128">
            <v>0</v>
          </cell>
          <cell r="L1128">
            <v>0</v>
          </cell>
          <cell r="M1128">
            <v>0</v>
          </cell>
          <cell r="N1128">
            <v>0</v>
          </cell>
          <cell r="O1128">
            <v>0</v>
          </cell>
          <cell r="P1128">
            <v>0</v>
          </cell>
          <cell r="Q1128">
            <v>0</v>
          </cell>
          <cell r="R1128">
            <v>0</v>
          </cell>
          <cell r="S1128">
            <v>0</v>
          </cell>
          <cell r="T1128">
            <v>0</v>
          </cell>
          <cell r="U1128">
            <v>0</v>
          </cell>
          <cell r="V1128">
            <v>0</v>
          </cell>
          <cell r="W1128">
            <v>0</v>
          </cell>
          <cell r="X1128">
            <v>0</v>
          </cell>
        </row>
        <row r="1129">
          <cell r="C1129" t="str">
            <v>Взносы в негосударственный ПФ</v>
          </cell>
          <cell r="D1129">
            <v>0</v>
          </cell>
          <cell r="H1129">
            <v>0</v>
          </cell>
          <cell r="I1129">
            <v>0</v>
          </cell>
          <cell r="J1129">
            <v>0</v>
          </cell>
          <cell r="K1129">
            <v>0</v>
          </cell>
          <cell r="L1129">
            <v>0</v>
          </cell>
          <cell r="M1129">
            <v>0</v>
          </cell>
          <cell r="N1129">
            <v>0</v>
          </cell>
          <cell r="O1129">
            <v>0</v>
          </cell>
          <cell r="P1129">
            <v>0</v>
          </cell>
          <cell r="Q1129">
            <v>0</v>
          </cell>
          <cell r="R1129">
            <v>0</v>
          </cell>
          <cell r="S1129">
            <v>0</v>
          </cell>
          <cell r="T1129">
            <v>0</v>
          </cell>
          <cell r="U1129">
            <v>0</v>
          </cell>
          <cell r="V1129">
            <v>0</v>
          </cell>
          <cell r="W1129">
            <v>0</v>
          </cell>
          <cell r="X1129">
            <v>0</v>
          </cell>
        </row>
        <row r="1130">
          <cell r="C1130" t="str">
            <v>Аренда квартиры</v>
          </cell>
          <cell r="D1130">
            <v>0</v>
          </cell>
          <cell r="H1130">
            <v>0</v>
          </cell>
          <cell r="I1130">
            <v>0</v>
          </cell>
          <cell r="J1130">
            <v>0</v>
          </cell>
          <cell r="K1130">
            <v>0</v>
          </cell>
          <cell r="L1130">
            <v>0</v>
          </cell>
          <cell r="M1130">
            <v>0</v>
          </cell>
          <cell r="N1130">
            <v>0</v>
          </cell>
          <cell r="O1130">
            <v>0</v>
          </cell>
          <cell r="P1130">
            <v>0</v>
          </cell>
          <cell r="Q1130">
            <v>0</v>
          </cell>
          <cell r="R1130">
            <v>0</v>
          </cell>
          <cell r="S1130">
            <v>0</v>
          </cell>
          <cell r="T1130">
            <v>0</v>
          </cell>
          <cell r="U1130">
            <v>0</v>
          </cell>
          <cell r="V1130">
            <v>0</v>
          </cell>
          <cell r="W1130">
            <v>0</v>
          </cell>
          <cell r="X1130">
            <v>0</v>
          </cell>
        </row>
        <row r="1131">
          <cell r="C1131" t="str">
            <v>Коммунальные платежи (квартира)</v>
          </cell>
          <cell r="D1131">
            <v>0</v>
          </cell>
          <cell r="H1131">
            <v>0</v>
          </cell>
          <cell r="I1131">
            <v>0</v>
          </cell>
          <cell r="J1131">
            <v>0</v>
          </cell>
          <cell r="K1131">
            <v>0</v>
          </cell>
          <cell r="L1131">
            <v>0</v>
          </cell>
          <cell r="M1131">
            <v>0</v>
          </cell>
          <cell r="N1131">
            <v>0</v>
          </cell>
          <cell r="O1131">
            <v>0</v>
          </cell>
          <cell r="P1131">
            <v>0</v>
          </cell>
          <cell r="Q1131">
            <v>0</v>
          </cell>
          <cell r="R1131">
            <v>0</v>
          </cell>
          <cell r="S1131">
            <v>0</v>
          </cell>
          <cell r="T1131">
            <v>0</v>
          </cell>
          <cell r="U1131">
            <v>0</v>
          </cell>
          <cell r="V1131">
            <v>0</v>
          </cell>
          <cell r="W1131">
            <v>0</v>
          </cell>
          <cell r="X1131">
            <v>0</v>
          </cell>
        </row>
        <row r="1132">
          <cell r="C1132" t="str">
            <v>Прочие расходы (содержание персонала)</v>
          </cell>
          <cell r="D1132">
            <v>0</v>
          </cell>
          <cell r="H1132">
            <v>0</v>
          </cell>
          <cell r="I1132">
            <v>0</v>
          </cell>
          <cell r="J1132">
            <v>0</v>
          </cell>
          <cell r="K1132">
            <v>0</v>
          </cell>
          <cell r="L1132">
            <v>0</v>
          </cell>
          <cell r="M1132">
            <v>0</v>
          </cell>
          <cell r="N1132">
            <v>0</v>
          </cell>
          <cell r="O1132">
            <v>0</v>
          </cell>
          <cell r="P1132">
            <v>0</v>
          </cell>
          <cell r="Q1132">
            <v>0</v>
          </cell>
          <cell r="R1132">
            <v>0</v>
          </cell>
          <cell r="S1132">
            <v>0</v>
          </cell>
          <cell r="T1132">
            <v>0</v>
          </cell>
          <cell r="U1132">
            <v>0</v>
          </cell>
          <cell r="V1132">
            <v>0</v>
          </cell>
          <cell r="W1132">
            <v>0</v>
          </cell>
          <cell r="X1132">
            <v>0</v>
          </cell>
        </row>
        <row r="1133">
          <cell r="C1133" t="str">
            <v>Командировочные расходы</v>
          </cell>
          <cell r="D1133" t="str">
            <v>Завод</v>
          </cell>
          <cell r="H1133">
            <v>0</v>
          </cell>
          <cell r="I1133">
            <v>0</v>
          </cell>
          <cell r="J1133">
            <v>35100</v>
          </cell>
          <cell r="K1133">
            <v>35100</v>
          </cell>
          <cell r="L1133">
            <v>70200</v>
          </cell>
          <cell r="M1133">
            <v>0</v>
          </cell>
          <cell r="N1133">
            <v>0</v>
          </cell>
          <cell r="O1133">
            <v>0</v>
          </cell>
          <cell r="P1133">
            <v>35100</v>
          </cell>
          <cell r="Q1133">
            <v>0</v>
          </cell>
          <cell r="R1133">
            <v>35100</v>
          </cell>
          <cell r="S1133">
            <v>0</v>
          </cell>
          <cell r="T1133">
            <v>35100</v>
          </cell>
          <cell r="U1133">
            <v>0</v>
          </cell>
          <cell r="V1133">
            <v>35100</v>
          </cell>
          <cell r="W1133">
            <v>35100</v>
          </cell>
          <cell r="X1133">
            <v>245700</v>
          </cell>
        </row>
        <row r="1134">
          <cell r="C1134" t="str">
            <v>Представительские расходы</v>
          </cell>
          <cell r="D1134">
            <v>0</v>
          </cell>
          <cell r="H1134">
            <v>0</v>
          </cell>
          <cell r="I1134">
            <v>0</v>
          </cell>
          <cell r="J1134">
            <v>0</v>
          </cell>
          <cell r="K1134">
            <v>0</v>
          </cell>
          <cell r="L1134">
            <v>0</v>
          </cell>
          <cell r="M1134">
            <v>0</v>
          </cell>
          <cell r="N1134">
            <v>0</v>
          </cell>
          <cell r="O1134">
            <v>0</v>
          </cell>
          <cell r="P1134">
            <v>0</v>
          </cell>
          <cell r="Q1134">
            <v>0</v>
          </cell>
          <cell r="R1134">
            <v>0</v>
          </cell>
          <cell r="S1134">
            <v>0</v>
          </cell>
          <cell r="T1134">
            <v>0</v>
          </cell>
          <cell r="U1134">
            <v>0</v>
          </cell>
          <cell r="V1134">
            <v>0</v>
          </cell>
          <cell r="W1134">
            <v>0</v>
          </cell>
          <cell r="X1134">
            <v>0</v>
          </cell>
        </row>
        <row r="1135">
          <cell r="C1135" t="str">
            <v>расходы на текущее обучение</v>
          </cell>
          <cell r="D1135">
            <v>0</v>
          </cell>
          <cell r="H1135">
            <v>0</v>
          </cell>
          <cell r="I1135">
            <v>0</v>
          </cell>
          <cell r="J1135">
            <v>0</v>
          </cell>
          <cell r="K1135">
            <v>0</v>
          </cell>
          <cell r="L1135">
            <v>0</v>
          </cell>
          <cell r="M1135">
            <v>0</v>
          </cell>
          <cell r="N1135">
            <v>0</v>
          </cell>
          <cell r="O1135">
            <v>0</v>
          </cell>
          <cell r="P1135">
            <v>0</v>
          </cell>
          <cell r="Q1135">
            <v>0</v>
          </cell>
          <cell r="R1135">
            <v>0</v>
          </cell>
          <cell r="S1135">
            <v>0</v>
          </cell>
          <cell r="T1135">
            <v>0</v>
          </cell>
          <cell r="U1135">
            <v>0</v>
          </cell>
          <cell r="V1135">
            <v>0</v>
          </cell>
          <cell r="W1135">
            <v>0</v>
          </cell>
          <cell r="X1135">
            <v>0</v>
          </cell>
        </row>
        <row r="1136">
          <cell r="C1136" t="str">
            <v>расходы на целевое обучение</v>
          </cell>
          <cell r="D1136">
            <v>0</v>
          </cell>
          <cell r="H1136">
            <v>0</v>
          </cell>
          <cell r="I1136">
            <v>0</v>
          </cell>
          <cell r="J1136">
            <v>0</v>
          </cell>
          <cell r="K1136">
            <v>0</v>
          </cell>
          <cell r="L1136">
            <v>0</v>
          </cell>
          <cell r="M1136">
            <v>0</v>
          </cell>
          <cell r="N1136">
            <v>0</v>
          </cell>
          <cell r="O1136">
            <v>0</v>
          </cell>
          <cell r="P1136">
            <v>0</v>
          </cell>
          <cell r="Q1136">
            <v>0</v>
          </cell>
          <cell r="R1136">
            <v>0</v>
          </cell>
          <cell r="S1136">
            <v>0</v>
          </cell>
          <cell r="T1136">
            <v>0</v>
          </cell>
          <cell r="U1136">
            <v>0</v>
          </cell>
          <cell r="V1136">
            <v>0</v>
          </cell>
          <cell r="W1136">
            <v>0</v>
          </cell>
          <cell r="X1136">
            <v>0</v>
          </cell>
        </row>
        <row r="1137">
          <cell r="C1137" t="str">
            <v>Услуги рекрутинговых агентств и прочие расходы по подбору персонала</v>
          </cell>
          <cell r="D1137">
            <v>0</v>
          </cell>
          <cell r="H1137">
            <v>0</v>
          </cell>
          <cell r="I1137">
            <v>0</v>
          </cell>
          <cell r="J1137">
            <v>0</v>
          </cell>
          <cell r="K1137">
            <v>0</v>
          </cell>
          <cell r="L1137">
            <v>0</v>
          </cell>
          <cell r="M1137">
            <v>0</v>
          </cell>
          <cell r="N1137">
            <v>0</v>
          </cell>
          <cell r="O1137">
            <v>0</v>
          </cell>
          <cell r="P1137">
            <v>0</v>
          </cell>
          <cell r="Q1137">
            <v>0</v>
          </cell>
          <cell r="R1137">
            <v>0</v>
          </cell>
          <cell r="S1137">
            <v>0</v>
          </cell>
          <cell r="T1137">
            <v>0</v>
          </cell>
          <cell r="U1137">
            <v>0</v>
          </cell>
          <cell r="V1137">
            <v>0</v>
          </cell>
          <cell r="W1137">
            <v>0</v>
          </cell>
          <cell r="X1137">
            <v>0</v>
          </cell>
        </row>
        <row r="1138">
          <cell r="C1138" t="str">
            <v>ремонт и обслуживание зданий и сооружений</v>
          </cell>
          <cell r="D1138">
            <v>0</v>
          </cell>
          <cell r="H1138">
            <v>0</v>
          </cell>
          <cell r="I1138">
            <v>0</v>
          </cell>
          <cell r="J1138">
            <v>0</v>
          </cell>
          <cell r="K1138">
            <v>0</v>
          </cell>
          <cell r="L1138">
            <v>0</v>
          </cell>
          <cell r="M1138">
            <v>0</v>
          </cell>
          <cell r="N1138">
            <v>0</v>
          </cell>
          <cell r="O1138">
            <v>0</v>
          </cell>
          <cell r="P1138">
            <v>0</v>
          </cell>
          <cell r="Q1138">
            <v>0</v>
          </cell>
          <cell r="R1138">
            <v>0</v>
          </cell>
          <cell r="S1138">
            <v>0</v>
          </cell>
          <cell r="T1138">
            <v>0</v>
          </cell>
          <cell r="U1138">
            <v>0</v>
          </cell>
          <cell r="V1138">
            <v>0</v>
          </cell>
          <cell r="W1138">
            <v>0</v>
          </cell>
          <cell r="X1138">
            <v>0</v>
          </cell>
        </row>
        <row r="1139">
          <cell r="C1139" t="str">
            <v>ремонт мебели</v>
          </cell>
          <cell r="D1139">
            <v>0</v>
          </cell>
          <cell r="H1139">
            <v>0</v>
          </cell>
          <cell r="I1139">
            <v>0</v>
          </cell>
          <cell r="J1139">
            <v>0</v>
          </cell>
          <cell r="K1139">
            <v>0</v>
          </cell>
          <cell r="L1139">
            <v>0</v>
          </cell>
          <cell r="M1139">
            <v>0</v>
          </cell>
          <cell r="N1139">
            <v>0</v>
          </cell>
          <cell r="O1139">
            <v>0</v>
          </cell>
          <cell r="P1139">
            <v>0</v>
          </cell>
          <cell r="Q1139">
            <v>0</v>
          </cell>
          <cell r="R1139">
            <v>0</v>
          </cell>
          <cell r="S1139">
            <v>0</v>
          </cell>
          <cell r="T1139">
            <v>0</v>
          </cell>
          <cell r="U1139">
            <v>0</v>
          </cell>
          <cell r="V1139">
            <v>0</v>
          </cell>
          <cell r="W1139">
            <v>0</v>
          </cell>
          <cell r="X1139">
            <v>0</v>
          </cell>
        </row>
        <row r="1140">
          <cell r="C1140" t="str">
            <v>ремонт бытовой техники</v>
          </cell>
          <cell r="D1140">
            <v>0</v>
          </cell>
          <cell r="H1140">
            <v>0</v>
          </cell>
          <cell r="I1140">
            <v>0</v>
          </cell>
          <cell r="J1140">
            <v>0</v>
          </cell>
          <cell r="K1140">
            <v>0</v>
          </cell>
          <cell r="L1140">
            <v>0</v>
          </cell>
          <cell r="M1140">
            <v>0</v>
          </cell>
          <cell r="N1140">
            <v>0</v>
          </cell>
          <cell r="O1140">
            <v>0</v>
          </cell>
          <cell r="P1140">
            <v>0</v>
          </cell>
          <cell r="Q1140">
            <v>0</v>
          </cell>
          <cell r="R1140">
            <v>0</v>
          </cell>
          <cell r="S1140">
            <v>0</v>
          </cell>
          <cell r="T1140">
            <v>0</v>
          </cell>
          <cell r="U1140">
            <v>0</v>
          </cell>
          <cell r="V1140">
            <v>0</v>
          </cell>
          <cell r="W1140">
            <v>0</v>
          </cell>
          <cell r="X1140">
            <v>0</v>
          </cell>
        </row>
        <row r="1141">
          <cell r="C1141" t="str">
            <v>запчасти и материалы</v>
          </cell>
          <cell r="D1141">
            <v>0</v>
          </cell>
          <cell r="H1141">
            <v>0</v>
          </cell>
          <cell r="I1141">
            <v>0</v>
          </cell>
          <cell r="J1141">
            <v>0</v>
          </cell>
          <cell r="K1141">
            <v>0</v>
          </cell>
          <cell r="L1141">
            <v>0</v>
          </cell>
          <cell r="M1141">
            <v>0</v>
          </cell>
          <cell r="N1141">
            <v>0</v>
          </cell>
          <cell r="O1141">
            <v>0</v>
          </cell>
          <cell r="P1141">
            <v>0</v>
          </cell>
          <cell r="Q1141">
            <v>0</v>
          </cell>
          <cell r="R1141">
            <v>0</v>
          </cell>
          <cell r="S1141">
            <v>0</v>
          </cell>
          <cell r="T1141">
            <v>0</v>
          </cell>
          <cell r="U1141">
            <v>0</v>
          </cell>
          <cell r="V1141">
            <v>0</v>
          </cell>
          <cell r="W1141">
            <v>0</v>
          </cell>
          <cell r="X1141">
            <v>0</v>
          </cell>
        </row>
        <row r="1142">
          <cell r="C1142" t="str">
            <v>оформление и обустройство офисов</v>
          </cell>
          <cell r="D1142">
            <v>0</v>
          </cell>
          <cell r="H1142">
            <v>0</v>
          </cell>
          <cell r="I1142">
            <v>0</v>
          </cell>
          <cell r="J1142">
            <v>0</v>
          </cell>
          <cell r="K1142">
            <v>0</v>
          </cell>
          <cell r="L1142">
            <v>0</v>
          </cell>
          <cell r="M1142">
            <v>0</v>
          </cell>
          <cell r="N1142">
            <v>0</v>
          </cell>
          <cell r="O1142">
            <v>0</v>
          </cell>
          <cell r="P1142">
            <v>0</v>
          </cell>
          <cell r="Q1142">
            <v>0</v>
          </cell>
          <cell r="R1142">
            <v>0</v>
          </cell>
          <cell r="S1142">
            <v>0</v>
          </cell>
          <cell r="T1142">
            <v>0</v>
          </cell>
          <cell r="U1142">
            <v>0</v>
          </cell>
          <cell r="V1142">
            <v>0</v>
          </cell>
          <cell r="W1142">
            <v>0</v>
          </cell>
          <cell r="X1142">
            <v>0</v>
          </cell>
        </row>
        <row r="1143">
          <cell r="C1143" t="str">
            <v>уборка офисов</v>
          </cell>
          <cell r="D1143">
            <v>0</v>
          </cell>
          <cell r="H1143">
            <v>0</v>
          </cell>
          <cell r="I1143">
            <v>0</v>
          </cell>
          <cell r="J1143">
            <v>0</v>
          </cell>
          <cell r="K1143">
            <v>0</v>
          </cell>
          <cell r="L1143">
            <v>0</v>
          </cell>
          <cell r="M1143">
            <v>0</v>
          </cell>
          <cell r="N1143">
            <v>0</v>
          </cell>
          <cell r="O1143">
            <v>0</v>
          </cell>
          <cell r="P1143">
            <v>0</v>
          </cell>
          <cell r="Q1143">
            <v>0</v>
          </cell>
          <cell r="R1143">
            <v>0</v>
          </cell>
          <cell r="S1143">
            <v>0</v>
          </cell>
          <cell r="T1143">
            <v>0</v>
          </cell>
          <cell r="U1143">
            <v>0</v>
          </cell>
          <cell r="V1143">
            <v>0</v>
          </cell>
          <cell r="W1143">
            <v>0</v>
          </cell>
          <cell r="X1143">
            <v>0</v>
          </cell>
        </row>
        <row r="1144">
          <cell r="C1144" t="str">
            <v>Услуги коммунального хозяйства</v>
          </cell>
          <cell r="D1144">
            <v>0</v>
          </cell>
          <cell r="H1144">
            <v>0</v>
          </cell>
          <cell r="I1144">
            <v>0</v>
          </cell>
          <cell r="J1144">
            <v>0</v>
          </cell>
          <cell r="K1144">
            <v>0</v>
          </cell>
          <cell r="L1144">
            <v>0</v>
          </cell>
          <cell r="M1144">
            <v>0</v>
          </cell>
          <cell r="N1144">
            <v>0</v>
          </cell>
          <cell r="O1144">
            <v>0</v>
          </cell>
          <cell r="P1144">
            <v>0</v>
          </cell>
          <cell r="Q1144">
            <v>0</v>
          </cell>
          <cell r="R1144">
            <v>0</v>
          </cell>
          <cell r="S1144">
            <v>0</v>
          </cell>
          <cell r="T1144">
            <v>0</v>
          </cell>
          <cell r="U1144">
            <v>0</v>
          </cell>
          <cell r="V1144">
            <v>0</v>
          </cell>
          <cell r="W1144">
            <v>0</v>
          </cell>
          <cell r="X1144">
            <v>0</v>
          </cell>
        </row>
        <row r="1145">
          <cell r="C1145" t="str">
            <v>канцелярские товары</v>
          </cell>
          <cell r="D1145">
            <v>0</v>
          </cell>
          <cell r="H1145">
            <v>0</v>
          </cell>
          <cell r="I1145">
            <v>0</v>
          </cell>
          <cell r="J1145">
            <v>0</v>
          </cell>
          <cell r="K1145">
            <v>0</v>
          </cell>
          <cell r="L1145">
            <v>0</v>
          </cell>
          <cell r="M1145">
            <v>0</v>
          </cell>
          <cell r="N1145">
            <v>0</v>
          </cell>
          <cell r="O1145">
            <v>0</v>
          </cell>
          <cell r="P1145">
            <v>0</v>
          </cell>
          <cell r="Q1145">
            <v>0</v>
          </cell>
          <cell r="R1145">
            <v>0</v>
          </cell>
          <cell r="S1145">
            <v>0</v>
          </cell>
          <cell r="T1145">
            <v>0</v>
          </cell>
          <cell r="U1145">
            <v>0</v>
          </cell>
          <cell r="V1145">
            <v>0</v>
          </cell>
          <cell r="W1145">
            <v>0</v>
          </cell>
          <cell r="X1145">
            <v>0</v>
          </cell>
        </row>
        <row r="1146">
          <cell r="C1146" t="str">
            <v>изготовление визиток (деловой полиграфии)</v>
          </cell>
          <cell r="D1146">
            <v>0</v>
          </cell>
          <cell r="H1146">
            <v>0</v>
          </cell>
          <cell r="I1146">
            <v>0</v>
          </cell>
          <cell r="J1146">
            <v>0</v>
          </cell>
          <cell r="K1146">
            <v>0</v>
          </cell>
          <cell r="L1146">
            <v>0</v>
          </cell>
          <cell r="M1146">
            <v>0</v>
          </cell>
          <cell r="N1146">
            <v>0</v>
          </cell>
          <cell r="O1146">
            <v>0</v>
          </cell>
          <cell r="P1146">
            <v>0</v>
          </cell>
          <cell r="Q1146">
            <v>0</v>
          </cell>
          <cell r="R1146">
            <v>0</v>
          </cell>
          <cell r="S1146">
            <v>0</v>
          </cell>
          <cell r="T1146">
            <v>0</v>
          </cell>
          <cell r="U1146">
            <v>0</v>
          </cell>
          <cell r="V1146">
            <v>0</v>
          </cell>
          <cell r="W1146">
            <v>0</v>
          </cell>
          <cell r="X1146">
            <v>0</v>
          </cell>
        </row>
        <row r="1147">
          <cell r="C1147" t="str">
            <v>хозтовары</v>
          </cell>
          <cell r="D1147">
            <v>0</v>
          </cell>
          <cell r="H1147">
            <v>0</v>
          </cell>
          <cell r="I1147">
            <v>0</v>
          </cell>
          <cell r="J1147">
            <v>0</v>
          </cell>
          <cell r="K1147">
            <v>0</v>
          </cell>
          <cell r="L1147">
            <v>0</v>
          </cell>
          <cell r="M1147">
            <v>0</v>
          </cell>
          <cell r="N1147">
            <v>0</v>
          </cell>
          <cell r="O1147">
            <v>0</v>
          </cell>
          <cell r="P1147">
            <v>0</v>
          </cell>
          <cell r="Q1147">
            <v>0</v>
          </cell>
          <cell r="R1147">
            <v>0</v>
          </cell>
          <cell r="S1147">
            <v>0</v>
          </cell>
          <cell r="T1147">
            <v>0</v>
          </cell>
          <cell r="U1147">
            <v>0</v>
          </cell>
          <cell r="V1147">
            <v>0</v>
          </cell>
          <cell r="W1147">
            <v>0</v>
          </cell>
          <cell r="X1147">
            <v>0</v>
          </cell>
        </row>
        <row r="1148">
          <cell r="C1148" t="str">
            <v>экономическая, правовая, справочная литература</v>
          </cell>
          <cell r="D1148">
            <v>0</v>
          </cell>
          <cell r="H1148">
            <v>0</v>
          </cell>
          <cell r="I1148">
            <v>0</v>
          </cell>
          <cell r="J1148">
            <v>0</v>
          </cell>
          <cell r="K1148">
            <v>0</v>
          </cell>
          <cell r="L1148">
            <v>0</v>
          </cell>
          <cell r="M1148">
            <v>0</v>
          </cell>
          <cell r="N1148">
            <v>0</v>
          </cell>
          <cell r="O1148">
            <v>0</v>
          </cell>
          <cell r="P1148">
            <v>0</v>
          </cell>
          <cell r="Q1148">
            <v>0</v>
          </cell>
          <cell r="R1148">
            <v>0</v>
          </cell>
          <cell r="S1148">
            <v>0</v>
          </cell>
          <cell r="T1148">
            <v>0</v>
          </cell>
          <cell r="U1148">
            <v>0</v>
          </cell>
          <cell r="V1148">
            <v>0</v>
          </cell>
          <cell r="W1148">
            <v>0</v>
          </cell>
          <cell r="X1148">
            <v>0</v>
          </cell>
        </row>
        <row r="1149">
          <cell r="C1149" t="str">
            <v>чистая вода</v>
          </cell>
          <cell r="D1149">
            <v>0</v>
          </cell>
          <cell r="H1149">
            <v>0</v>
          </cell>
          <cell r="I1149">
            <v>0</v>
          </cell>
          <cell r="J1149">
            <v>0</v>
          </cell>
          <cell r="K1149">
            <v>0</v>
          </cell>
          <cell r="L1149">
            <v>0</v>
          </cell>
          <cell r="M1149">
            <v>0</v>
          </cell>
          <cell r="N1149">
            <v>0</v>
          </cell>
          <cell r="O1149">
            <v>0</v>
          </cell>
          <cell r="P1149">
            <v>0</v>
          </cell>
          <cell r="Q1149">
            <v>0</v>
          </cell>
          <cell r="R1149">
            <v>0</v>
          </cell>
          <cell r="S1149">
            <v>0</v>
          </cell>
          <cell r="T1149">
            <v>0</v>
          </cell>
          <cell r="U1149">
            <v>0</v>
          </cell>
          <cell r="V1149">
            <v>0</v>
          </cell>
          <cell r="W1149">
            <v>0</v>
          </cell>
          <cell r="X1149">
            <v>0</v>
          </cell>
        </row>
        <row r="1150">
          <cell r="C1150" t="str">
            <v>прочие расходы (содержание офиса)</v>
          </cell>
          <cell r="D1150">
            <v>0</v>
          </cell>
          <cell r="H1150">
            <v>0</v>
          </cell>
          <cell r="I1150">
            <v>0</v>
          </cell>
          <cell r="J1150">
            <v>0</v>
          </cell>
          <cell r="K1150">
            <v>0</v>
          </cell>
          <cell r="L1150">
            <v>0</v>
          </cell>
          <cell r="M1150">
            <v>0</v>
          </cell>
          <cell r="N1150">
            <v>0</v>
          </cell>
          <cell r="O1150">
            <v>0</v>
          </cell>
          <cell r="P1150">
            <v>0</v>
          </cell>
          <cell r="Q1150">
            <v>0</v>
          </cell>
          <cell r="R1150">
            <v>0</v>
          </cell>
          <cell r="S1150">
            <v>0</v>
          </cell>
          <cell r="T1150">
            <v>0</v>
          </cell>
          <cell r="U1150">
            <v>0</v>
          </cell>
          <cell r="V1150">
            <v>0</v>
          </cell>
          <cell r="W1150">
            <v>0</v>
          </cell>
          <cell r="X1150">
            <v>0</v>
          </cell>
        </row>
        <row r="1151">
          <cell r="C1151" t="str">
            <v>Аренда офиса</v>
          </cell>
          <cell r="D1151">
            <v>0</v>
          </cell>
          <cell r="H1151">
            <v>0</v>
          </cell>
          <cell r="I1151">
            <v>0</v>
          </cell>
          <cell r="J1151">
            <v>0</v>
          </cell>
          <cell r="K1151">
            <v>0</v>
          </cell>
          <cell r="L1151">
            <v>0</v>
          </cell>
          <cell r="M1151">
            <v>0</v>
          </cell>
          <cell r="N1151">
            <v>0</v>
          </cell>
          <cell r="O1151">
            <v>0</v>
          </cell>
          <cell r="P1151">
            <v>0</v>
          </cell>
          <cell r="Q1151">
            <v>0</v>
          </cell>
          <cell r="R1151">
            <v>0</v>
          </cell>
          <cell r="S1151">
            <v>0</v>
          </cell>
          <cell r="T1151">
            <v>0</v>
          </cell>
          <cell r="U1151">
            <v>0</v>
          </cell>
          <cell r="V1151">
            <v>0</v>
          </cell>
          <cell r="W1151">
            <v>0</v>
          </cell>
          <cell r="X1151">
            <v>0</v>
          </cell>
        </row>
        <row r="1152">
          <cell r="C1152" t="str">
            <v>Аренда автостоянки</v>
          </cell>
          <cell r="D1152">
            <v>0</v>
          </cell>
          <cell r="H1152">
            <v>0</v>
          </cell>
          <cell r="I1152">
            <v>0</v>
          </cell>
          <cell r="J1152">
            <v>0</v>
          </cell>
          <cell r="K1152">
            <v>0</v>
          </cell>
          <cell r="L1152">
            <v>0</v>
          </cell>
          <cell r="M1152">
            <v>0</v>
          </cell>
          <cell r="N1152">
            <v>0</v>
          </cell>
          <cell r="O1152">
            <v>0</v>
          </cell>
          <cell r="P1152">
            <v>0</v>
          </cell>
          <cell r="Q1152">
            <v>0</v>
          </cell>
          <cell r="R1152">
            <v>0</v>
          </cell>
          <cell r="S1152">
            <v>0</v>
          </cell>
          <cell r="T1152">
            <v>0</v>
          </cell>
          <cell r="U1152">
            <v>0</v>
          </cell>
          <cell r="V1152">
            <v>0</v>
          </cell>
          <cell r="W1152">
            <v>0</v>
          </cell>
          <cell r="X1152">
            <v>0</v>
          </cell>
        </row>
        <row r="1153">
          <cell r="C1153" t="str">
            <v>Прочие расходы (аренда зданий)</v>
          </cell>
          <cell r="D1153">
            <v>0</v>
          </cell>
          <cell r="H1153">
            <v>0</v>
          </cell>
          <cell r="I1153">
            <v>0</v>
          </cell>
          <cell r="J1153">
            <v>0</v>
          </cell>
          <cell r="K1153">
            <v>0</v>
          </cell>
          <cell r="L1153">
            <v>0</v>
          </cell>
          <cell r="M1153">
            <v>0</v>
          </cell>
          <cell r="N1153">
            <v>0</v>
          </cell>
          <cell r="O1153">
            <v>0</v>
          </cell>
          <cell r="P1153">
            <v>0</v>
          </cell>
          <cell r="Q1153">
            <v>0</v>
          </cell>
          <cell r="R1153">
            <v>0</v>
          </cell>
          <cell r="S1153">
            <v>0</v>
          </cell>
          <cell r="T1153">
            <v>0</v>
          </cell>
          <cell r="U1153">
            <v>0</v>
          </cell>
          <cell r="V1153">
            <v>0</v>
          </cell>
          <cell r="W1153">
            <v>0</v>
          </cell>
          <cell r="X1153">
            <v>0</v>
          </cell>
        </row>
        <row r="1154">
          <cell r="C1154" t="str">
            <v>ГСМ</v>
          </cell>
          <cell r="D1154">
            <v>0</v>
          </cell>
          <cell r="H1154">
            <v>0</v>
          </cell>
          <cell r="I1154">
            <v>0</v>
          </cell>
          <cell r="J1154">
            <v>0</v>
          </cell>
          <cell r="K1154">
            <v>0</v>
          </cell>
          <cell r="L1154">
            <v>0</v>
          </cell>
          <cell r="M1154">
            <v>0</v>
          </cell>
          <cell r="N1154">
            <v>0</v>
          </cell>
          <cell r="O1154">
            <v>0</v>
          </cell>
          <cell r="P1154">
            <v>0</v>
          </cell>
          <cell r="Q1154">
            <v>0</v>
          </cell>
          <cell r="R1154">
            <v>0</v>
          </cell>
          <cell r="S1154">
            <v>0</v>
          </cell>
          <cell r="T1154">
            <v>0</v>
          </cell>
          <cell r="U1154">
            <v>0</v>
          </cell>
          <cell r="V1154">
            <v>0</v>
          </cell>
          <cell r="W1154">
            <v>0</v>
          </cell>
          <cell r="X1154">
            <v>0</v>
          </cell>
        </row>
        <row r="1155">
          <cell r="C1155" t="str">
            <v>услуги по ремонту и обслуживанию</v>
          </cell>
          <cell r="D1155">
            <v>0</v>
          </cell>
          <cell r="H1155">
            <v>0</v>
          </cell>
          <cell r="I1155">
            <v>0</v>
          </cell>
          <cell r="J1155">
            <v>0</v>
          </cell>
          <cell r="K1155">
            <v>0</v>
          </cell>
          <cell r="L1155">
            <v>0</v>
          </cell>
          <cell r="M1155">
            <v>0</v>
          </cell>
          <cell r="N1155">
            <v>0</v>
          </cell>
          <cell r="O1155">
            <v>0</v>
          </cell>
          <cell r="P1155">
            <v>0</v>
          </cell>
          <cell r="Q1155">
            <v>0</v>
          </cell>
          <cell r="R1155">
            <v>0</v>
          </cell>
          <cell r="S1155">
            <v>0</v>
          </cell>
          <cell r="T1155">
            <v>0</v>
          </cell>
          <cell r="U1155">
            <v>0</v>
          </cell>
          <cell r="V1155">
            <v>0</v>
          </cell>
          <cell r="W1155">
            <v>0</v>
          </cell>
          <cell r="X1155">
            <v>0</v>
          </cell>
        </row>
        <row r="1156">
          <cell r="C1156" t="str">
            <v>Аренда машин / проездные</v>
          </cell>
          <cell r="D1156">
            <v>0</v>
          </cell>
          <cell r="H1156">
            <v>0</v>
          </cell>
          <cell r="I1156">
            <v>0</v>
          </cell>
          <cell r="J1156">
            <v>0</v>
          </cell>
          <cell r="K1156">
            <v>0</v>
          </cell>
          <cell r="L1156">
            <v>0</v>
          </cell>
          <cell r="M1156">
            <v>0</v>
          </cell>
          <cell r="N1156">
            <v>0</v>
          </cell>
          <cell r="O1156">
            <v>0</v>
          </cell>
          <cell r="P1156">
            <v>0</v>
          </cell>
          <cell r="Q1156">
            <v>0</v>
          </cell>
          <cell r="R1156">
            <v>0</v>
          </cell>
          <cell r="S1156">
            <v>0</v>
          </cell>
          <cell r="T1156">
            <v>0</v>
          </cell>
          <cell r="U1156">
            <v>0</v>
          </cell>
          <cell r="V1156">
            <v>0</v>
          </cell>
          <cell r="W1156">
            <v>0</v>
          </cell>
          <cell r="X1156">
            <v>0</v>
          </cell>
        </row>
        <row r="1157">
          <cell r="C1157" t="str">
            <v>Прочие расходы на транспорт</v>
          </cell>
          <cell r="D1157">
            <v>0</v>
          </cell>
          <cell r="H1157">
            <v>0</v>
          </cell>
          <cell r="I1157">
            <v>0</v>
          </cell>
          <cell r="J1157">
            <v>0</v>
          </cell>
          <cell r="K1157">
            <v>0</v>
          </cell>
          <cell r="L1157">
            <v>0</v>
          </cell>
          <cell r="M1157">
            <v>0</v>
          </cell>
          <cell r="N1157">
            <v>0</v>
          </cell>
          <cell r="O1157">
            <v>0</v>
          </cell>
          <cell r="P1157">
            <v>0</v>
          </cell>
          <cell r="Q1157">
            <v>0</v>
          </cell>
          <cell r="R1157">
            <v>0</v>
          </cell>
          <cell r="S1157">
            <v>0</v>
          </cell>
          <cell r="T1157">
            <v>0</v>
          </cell>
          <cell r="U1157">
            <v>0</v>
          </cell>
          <cell r="V1157">
            <v>0</v>
          </cell>
          <cell r="W1157">
            <v>0</v>
          </cell>
          <cell r="X1157">
            <v>0</v>
          </cell>
        </row>
        <row r="1158">
          <cell r="C1158" t="str">
            <v>поддержка ПО</v>
          </cell>
          <cell r="D1158">
            <v>0</v>
          </cell>
          <cell r="H1158">
            <v>0</v>
          </cell>
          <cell r="I1158">
            <v>0</v>
          </cell>
          <cell r="J1158">
            <v>0</v>
          </cell>
          <cell r="K1158">
            <v>0</v>
          </cell>
          <cell r="L1158">
            <v>0</v>
          </cell>
          <cell r="M1158">
            <v>0</v>
          </cell>
          <cell r="N1158">
            <v>0</v>
          </cell>
          <cell r="O1158">
            <v>0</v>
          </cell>
          <cell r="P1158">
            <v>0</v>
          </cell>
          <cell r="Q1158">
            <v>0</v>
          </cell>
          <cell r="R1158">
            <v>0</v>
          </cell>
          <cell r="S1158">
            <v>0</v>
          </cell>
          <cell r="T1158">
            <v>0</v>
          </cell>
          <cell r="U1158">
            <v>0</v>
          </cell>
          <cell r="V1158">
            <v>0</v>
          </cell>
          <cell r="W1158">
            <v>0</v>
          </cell>
          <cell r="X1158">
            <v>0</v>
          </cell>
        </row>
        <row r="1159">
          <cell r="C1159" t="str">
            <v>ремонт и сервисное обслуживание</v>
          </cell>
          <cell r="D1159">
            <v>0</v>
          </cell>
          <cell r="H1159">
            <v>0</v>
          </cell>
          <cell r="I1159">
            <v>0</v>
          </cell>
          <cell r="J1159">
            <v>0</v>
          </cell>
          <cell r="K1159">
            <v>0</v>
          </cell>
          <cell r="L1159">
            <v>0</v>
          </cell>
          <cell r="M1159">
            <v>0</v>
          </cell>
          <cell r="N1159">
            <v>0</v>
          </cell>
          <cell r="O1159">
            <v>0</v>
          </cell>
          <cell r="P1159">
            <v>0</v>
          </cell>
          <cell r="Q1159">
            <v>0</v>
          </cell>
          <cell r="R1159">
            <v>0</v>
          </cell>
          <cell r="S1159">
            <v>0</v>
          </cell>
          <cell r="T1159">
            <v>0</v>
          </cell>
          <cell r="U1159">
            <v>0</v>
          </cell>
          <cell r="V1159">
            <v>0</v>
          </cell>
          <cell r="W1159">
            <v>0</v>
          </cell>
          <cell r="X1159">
            <v>0</v>
          </cell>
        </row>
        <row r="1160">
          <cell r="C1160" t="str">
            <v>расходы на хостинг и аутсорсинг</v>
          </cell>
          <cell r="D1160">
            <v>0</v>
          </cell>
          <cell r="H1160">
            <v>0</v>
          </cell>
          <cell r="I1160">
            <v>0</v>
          </cell>
          <cell r="J1160">
            <v>0</v>
          </cell>
          <cell r="K1160">
            <v>0</v>
          </cell>
          <cell r="L1160">
            <v>0</v>
          </cell>
          <cell r="M1160">
            <v>0</v>
          </cell>
          <cell r="N1160">
            <v>0</v>
          </cell>
          <cell r="O1160">
            <v>0</v>
          </cell>
          <cell r="P1160">
            <v>0</v>
          </cell>
          <cell r="Q1160">
            <v>0</v>
          </cell>
          <cell r="R1160">
            <v>0</v>
          </cell>
          <cell r="S1160">
            <v>0</v>
          </cell>
          <cell r="T1160">
            <v>0</v>
          </cell>
          <cell r="U1160">
            <v>0</v>
          </cell>
          <cell r="V1160">
            <v>0</v>
          </cell>
          <cell r="W1160">
            <v>0</v>
          </cell>
          <cell r="X1160">
            <v>0</v>
          </cell>
        </row>
        <row r="1161">
          <cell r="C1161" t="str">
            <v>Запасные части и расходные материалы для оргтехники</v>
          </cell>
          <cell r="D1161">
            <v>0</v>
          </cell>
          <cell r="H1161">
            <v>0</v>
          </cell>
          <cell r="I1161">
            <v>0</v>
          </cell>
          <cell r="J1161">
            <v>0</v>
          </cell>
          <cell r="K1161">
            <v>0</v>
          </cell>
          <cell r="L1161">
            <v>0</v>
          </cell>
          <cell r="M1161">
            <v>0</v>
          </cell>
          <cell r="N1161">
            <v>0</v>
          </cell>
          <cell r="O1161">
            <v>0</v>
          </cell>
          <cell r="P1161">
            <v>0</v>
          </cell>
          <cell r="Q1161">
            <v>0</v>
          </cell>
          <cell r="R1161">
            <v>0</v>
          </cell>
          <cell r="S1161">
            <v>0</v>
          </cell>
          <cell r="T1161">
            <v>0</v>
          </cell>
          <cell r="U1161">
            <v>0</v>
          </cell>
          <cell r="V1161">
            <v>0</v>
          </cell>
          <cell r="W1161">
            <v>0</v>
          </cell>
          <cell r="X1161">
            <v>0</v>
          </cell>
        </row>
        <row r="1162">
          <cell r="C1162" t="str">
            <v>Прочие расходы на содержание офисной техники и IT</v>
          </cell>
          <cell r="D1162">
            <v>0</v>
          </cell>
          <cell r="H1162">
            <v>0</v>
          </cell>
          <cell r="I1162">
            <v>0</v>
          </cell>
          <cell r="J1162">
            <v>0</v>
          </cell>
          <cell r="K1162">
            <v>0</v>
          </cell>
          <cell r="L1162">
            <v>0</v>
          </cell>
          <cell r="M1162">
            <v>0</v>
          </cell>
          <cell r="N1162">
            <v>0</v>
          </cell>
          <cell r="O1162">
            <v>0</v>
          </cell>
          <cell r="P1162">
            <v>0</v>
          </cell>
          <cell r="Q1162">
            <v>0</v>
          </cell>
          <cell r="R1162">
            <v>0</v>
          </cell>
          <cell r="S1162">
            <v>0</v>
          </cell>
          <cell r="T1162">
            <v>0</v>
          </cell>
          <cell r="U1162">
            <v>0</v>
          </cell>
          <cell r="V1162">
            <v>0</v>
          </cell>
          <cell r="W1162">
            <v>0</v>
          </cell>
          <cell r="X1162">
            <v>0</v>
          </cell>
        </row>
        <row r="1163">
          <cell r="C1163" t="str">
            <v>Услуги мобильной связи</v>
          </cell>
          <cell r="D1163">
            <v>0</v>
          </cell>
          <cell r="H1163">
            <v>0</v>
          </cell>
          <cell r="I1163">
            <v>0</v>
          </cell>
          <cell r="J1163">
            <v>0</v>
          </cell>
          <cell r="K1163">
            <v>0</v>
          </cell>
          <cell r="L1163">
            <v>0</v>
          </cell>
          <cell r="M1163">
            <v>0</v>
          </cell>
          <cell r="N1163">
            <v>0</v>
          </cell>
          <cell r="O1163">
            <v>0</v>
          </cell>
          <cell r="P1163">
            <v>0</v>
          </cell>
          <cell r="Q1163">
            <v>0</v>
          </cell>
          <cell r="R1163">
            <v>0</v>
          </cell>
          <cell r="S1163">
            <v>0</v>
          </cell>
          <cell r="T1163">
            <v>0</v>
          </cell>
          <cell r="U1163">
            <v>0</v>
          </cell>
          <cell r="V1163">
            <v>0</v>
          </cell>
          <cell r="W1163">
            <v>0</v>
          </cell>
          <cell r="X1163">
            <v>0</v>
          </cell>
        </row>
        <row r="1164">
          <cell r="C1164" t="str">
            <v>Услуги фиксированной связи</v>
          </cell>
          <cell r="D1164">
            <v>0</v>
          </cell>
          <cell r="H1164">
            <v>0</v>
          </cell>
          <cell r="I1164">
            <v>0</v>
          </cell>
          <cell r="J1164">
            <v>0</v>
          </cell>
          <cell r="K1164">
            <v>0</v>
          </cell>
          <cell r="L1164">
            <v>0</v>
          </cell>
          <cell r="M1164">
            <v>0</v>
          </cell>
          <cell r="N1164">
            <v>0</v>
          </cell>
          <cell r="O1164">
            <v>0</v>
          </cell>
          <cell r="P1164">
            <v>0</v>
          </cell>
          <cell r="Q1164">
            <v>0</v>
          </cell>
          <cell r="R1164">
            <v>0</v>
          </cell>
          <cell r="S1164">
            <v>0</v>
          </cell>
          <cell r="T1164">
            <v>0</v>
          </cell>
          <cell r="U1164">
            <v>0</v>
          </cell>
          <cell r="V1164">
            <v>0</v>
          </cell>
          <cell r="W1164">
            <v>0</v>
          </cell>
          <cell r="X1164">
            <v>0</v>
          </cell>
        </row>
        <row r="1165">
          <cell r="C1165" t="str">
            <v>Услуги Интернет</v>
          </cell>
          <cell r="D1165">
            <v>0</v>
          </cell>
          <cell r="H1165">
            <v>0</v>
          </cell>
          <cell r="I1165">
            <v>0</v>
          </cell>
          <cell r="J1165">
            <v>0</v>
          </cell>
          <cell r="K1165">
            <v>0</v>
          </cell>
          <cell r="L1165">
            <v>0</v>
          </cell>
          <cell r="M1165">
            <v>0</v>
          </cell>
          <cell r="N1165">
            <v>0</v>
          </cell>
          <cell r="O1165">
            <v>0</v>
          </cell>
          <cell r="P1165">
            <v>0</v>
          </cell>
          <cell r="Q1165">
            <v>0</v>
          </cell>
          <cell r="R1165">
            <v>0</v>
          </cell>
          <cell r="S1165">
            <v>0</v>
          </cell>
          <cell r="T1165">
            <v>0</v>
          </cell>
          <cell r="U1165">
            <v>0</v>
          </cell>
          <cell r="V1165">
            <v>0</v>
          </cell>
          <cell r="W1165">
            <v>0</v>
          </cell>
          <cell r="X1165">
            <v>0</v>
          </cell>
        </row>
        <row r="1166">
          <cell r="C1166" t="str">
            <v>Почтово-телеграфные и курьерские расходы</v>
          </cell>
          <cell r="D1166">
            <v>0</v>
          </cell>
          <cell r="H1166">
            <v>0</v>
          </cell>
          <cell r="I1166">
            <v>0</v>
          </cell>
          <cell r="J1166">
            <v>0</v>
          </cell>
          <cell r="K1166">
            <v>0</v>
          </cell>
          <cell r="L1166">
            <v>0</v>
          </cell>
          <cell r="M1166">
            <v>0</v>
          </cell>
          <cell r="N1166">
            <v>0</v>
          </cell>
          <cell r="O1166">
            <v>0</v>
          </cell>
          <cell r="P1166">
            <v>0</v>
          </cell>
          <cell r="Q1166">
            <v>0</v>
          </cell>
          <cell r="R1166">
            <v>0</v>
          </cell>
          <cell r="S1166">
            <v>0</v>
          </cell>
          <cell r="T1166">
            <v>0</v>
          </cell>
          <cell r="U1166">
            <v>0</v>
          </cell>
          <cell r="V1166">
            <v>0</v>
          </cell>
          <cell r="W1166">
            <v>0</v>
          </cell>
          <cell r="X1166">
            <v>0</v>
          </cell>
        </row>
        <row r="1167">
          <cell r="C1167" t="str">
            <v>Подписка на периодические издания</v>
          </cell>
          <cell r="D1167">
            <v>0</v>
          </cell>
          <cell r="H1167">
            <v>0</v>
          </cell>
          <cell r="I1167">
            <v>0</v>
          </cell>
          <cell r="J1167">
            <v>0</v>
          </cell>
          <cell r="K1167">
            <v>0</v>
          </cell>
          <cell r="L1167">
            <v>0</v>
          </cell>
          <cell r="M1167">
            <v>0</v>
          </cell>
          <cell r="N1167">
            <v>0</v>
          </cell>
          <cell r="O1167">
            <v>0</v>
          </cell>
          <cell r="P1167">
            <v>0</v>
          </cell>
          <cell r="Q1167">
            <v>0</v>
          </cell>
          <cell r="R1167">
            <v>0</v>
          </cell>
          <cell r="S1167">
            <v>0</v>
          </cell>
          <cell r="T1167">
            <v>0</v>
          </cell>
          <cell r="U1167">
            <v>0</v>
          </cell>
          <cell r="V1167">
            <v>0</v>
          </cell>
          <cell r="W1167">
            <v>0</v>
          </cell>
          <cell r="X1167">
            <v>0</v>
          </cell>
        </row>
        <row r="1168">
          <cell r="C1168" t="str">
            <v>Прочие услуги связи</v>
          </cell>
          <cell r="D1168">
            <v>0</v>
          </cell>
          <cell r="H1168">
            <v>0</v>
          </cell>
          <cell r="I1168">
            <v>0</v>
          </cell>
          <cell r="J1168">
            <v>0</v>
          </cell>
          <cell r="K1168">
            <v>0</v>
          </cell>
          <cell r="L1168">
            <v>0</v>
          </cell>
          <cell r="M1168">
            <v>0</v>
          </cell>
          <cell r="N1168">
            <v>0</v>
          </cell>
          <cell r="O1168">
            <v>0</v>
          </cell>
          <cell r="P1168">
            <v>0</v>
          </cell>
          <cell r="Q1168">
            <v>0</v>
          </cell>
          <cell r="R1168">
            <v>0</v>
          </cell>
          <cell r="S1168">
            <v>0</v>
          </cell>
          <cell r="T1168">
            <v>0</v>
          </cell>
          <cell r="U1168">
            <v>0</v>
          </cell>
          <cell r="V1168">
            <v>0</v>
          </cell>
          <cell r="W1168">
            <v>0</v>
          </cell>
          <cell r="X1168">
            <v>0</v>
          </cell>
        </row>
        <row r="1169">
          <cell r="C1169" t="str">
            <v>Аренда каналов связи</v>
          </cell>
          <cell r="D1169">
            <v>0</v>
          </cell>
          <cell r="H1169">
            <v>0</v>
          </cell>
          <cell r="I1169">
            <v>0</v>
          </cell>
          <cell r="J1169">
            <v>0</v>
          </cell>
          <cell r="K1169">
            <v>0</v>
          </cell>
          <cell r="L1169">
            <v>0</v>
          </cell>
          <cell r="M1169">
            <v>0</v>
          </cell>
          <cell r="N1169">
            <v>0</v>
          </cell>
          <cell r="O1169">
            <v>0</v>
          </cell>
          <cell r="P1169">
            <v>0</v>
          </cell>
          <cell r="Q1169">
            <v>0</v>
          </cell>
          <cell r="R1169">
            <v>0</v>
          </cell>
          <cell r="S1169">
            <v>0</v>
          </cell>
          <cell r="T1169">
            <v>0</v>
          </cell>
          <cell r="U1169">
            <v>0</v>
          </cell>
          <cell r="V1169">
            <v>0</v>
          </cell>
          <cell r="W1169">
            <v>0</v>
          </cell>
          <cell r="X1169">
            <v>0</v>
          </cell>
        </row>
        <row r="1170">
          <cell r="C1170" t="str">
            <v>Услуги по охране объектов и персонала</v>
          </cell>
          <cell r="D1170">
            <v>0</v>
          </cell>
          <cell r="H1170">
            <v>0</v>
          </cell>
          <cell r="I1170">
            <v>0</v>
          </cell>
          <cell r="J1170">
            <v>0</v>
          </cell>
          <cell r="K1170">
            <v>0</v>
          </cell>
          <cell r="L1170">
            <v>0</v>
          </cell>
          <cell r="M1170">
            <v>0</v>
          </cell>
          <cell r="N1170">
            <v>0</v>
          </cell>
          <cell r="O1170">
            <v>0</v>
          </cell>
          <cell r="P1170">
            <v>0</v>
          </cell>
          <cell r="Q1170">
            <v>0</v>
          </cell>
          <cell r="R1170">
            <v>0</v>
          </cell>
          <cell r="S1170">
            <v>0</v>
          </cell>
          <cell r="T1170">
            <v>0</v>
          </cell>
          <cell r="U1170">
            <v>0</v>
          </cell>
          <cell r="V1170">
            <v>0</v>
          </cell>
          <cell r="W1170">
            <v>0</v>
          </cell>
          <cell r="X1170">
            <v>0</v>
          </cell>
        </row>
        <row r="1171">
          <cell r="C1171" t="str">
            <v>Информационная безопасность</v>
          </cell>
          <cell r="D1171">
            <v>0</v>
          </cell>
          <cell r="H1171">
            <v>0</v>
          </cell>
          <cell r="I1171">
            <v>0</v>
          </cell>
          <cell r="J1171">
            <v>0</v>
          </cell>
          <cell r="K1171">
            <v>0</v>
          </cell>
          <cell r="L1171">
            <v>0</v>
          </cell>
          <cell r="M1171">
            <v>0</v>
          </cell>
          <cell r="N1171">
            <v>0</v>
          </cell>
          <cell r="O1171">
            <v>0</v>
          </cell>
          <cell r="P1171">
            <v>0</v>
          </cell>
          <cell r="Q1171">
            <v>0</v>
          </cell>
          <cell r="R1171">
            <v>0</v>
          </cell>
          <cell r="S1171">
            <v>0</v>
          </cell>
          <cell r="T1171">
            <v>0</v>
          </cell>
          <cell r="U1171">
            <v>0</v>
          </cell>
          <cell r="V1171">
            <v>0</v>
          </cell>
          <cell r="W1171">
            <v>0</v>
          </cell>
          <cell r="X1171">
            <v>0</v>
          </cell>
        </row>
        <row r="1172">
          <cell r="C1172" t="str">
            <v>Прочие расходы (безопасность)</v>
          </cell>
          <cell r="D1172">
            <v>0</v>
          </cell>
          <cell r="H1172">
            <v>0</v>
          </cell>
          <cell r="I1172">
            <v>0</v>
          </cell>
          <cell r="J1172">
            <v>0</v>
          </cell>
          <cell r="K1172">
            <v>0</v>
          </cell>
          <cell r="L1172">
            <v>0</v>
          </cell>
          <cell r="M1172">
            <v>0</v>
          </cell>
          <cell r="N1172">
            <v>0</v>
          </cell>
          <cell r="O1172">
            <v>0</v>
          </cell>
          <cell r="P1172">
            <v>0</v>
          </cell>
          <cell r="Q1172">
            <v>0</v>
          </cell>
          <cell r="R1172">
            <v>0</v>
          </cell>
          <cell r="S1172">
            <v>0</v>
          </cell>
          <cell r="T1172">
            <v>0</v>
          </cell>
          <cell r="U1172">
            <v>0</v>
          </cell>
          <cell r="V1172">
            <v>0</v>
          </cell>
          <cell r="W1172">
            <v>0</v>
          </cell>
          <cell r="X1172">
            <v>0</v>
          </cell>
        </row>
        <row r="1173">
          <cell r="C1173" t="str">
            <v>Услуги внешнего аудита</v>
          </cell>
          <cell r="D1173" t="str">
            <v>Завод</v>
          </cell>
          <cell r="H1173">
            <v>0</v>
          </cell>
          <cell r="I1173">
            <v>649000</v>
          </cell>
          <cell r="J1173">
            <v>0</v>
          </cell>
          <cell r="K1173">
            <v>649000</v>
          </cell>
          <cell r="L1173">
            <v>0</v>
          </cell>
          <cell r="M1173">
            <v>0</v>
          </cell>
          <cell r="N1173">
            <v>0</v>
          </cell>
          <cell r="O1173">
            <v>824820</v>
          </cell>
          <cell r="P1173">
            <v>0</v>
          </cell>
          <cell r="Q1173">
            <v>0</v>
          </cell>
          <cell r="R1173">
            <v>0</v>
          </cell>
          <cell r="S1173">
            <v>0</v>
          </cell>
          <cell r="T1173">
            <v>0</v>
          </cell>
          <cell r="U1173">
            <v>0</v>
          </cell>
          <cell r="V1173">
            <v>944000</v>
          </cell>
          <cell r="W1173">
            <v>0</v>
          </cell>
          <cell r="X1173">
            <v>1768820</v>
          </cell>
        </row>
        <row r="1174">
          <cell r="C1174" t="str">
            <v>Юридические услуги</v>
          </cell>
          <cell r="D1174">
            <v>0</v>
          </cell>
          <cell r="H1174">
            <v>0</v>
          </cell>
          <cell r="I1174">
            <v>0</v>
          </cell>
          <cell r="J1174">
            <v>0</v>
          </cell>
          <cell r="K1174">
            <v>0</v>
          </cell>
          <cell r="L1174">
            <v>0</v>
          </cell>
          <cell r="M1174">
            <v>0</v>
          </cell>
          <cell r="N1174">
            <v>0</v>
          </cell>
          <cell r="O1174">
            <v>0</v>
          </cell>
          <cell r="P1174">
            <v>0</v>
          </cell>
          <cell r="Q1174">
            <v>0</v>
          </cell>
          <cell r="R1174">
            <v>0</v>
          </cell>
          <cell r="S1174">
            <v>0</v>
          </cell>
          <cell r="T1174">
            <v>0</v>
          </cell>
          <cell r="U1174">
            <v>0</v>
          </cell>
          <cell r="V1174">
            <v>0</v>
          </cell>
          <cell r="W1174">
            <v>0</v>
          </cell>
          <cell r="X1174">
            <v>0</v>
          </cell>
        </row>
        <row r="1175">
          <cell r="C1175" t="str">
            <v>Услуги регистраторов, нотариальные услуги</v>
          </cell>
          <cell r="D1175">
            <v>0</v>
          </cell>
          <cell r="H1175">
            <v>0</v>
          </cell>
          <cell r="I1175">
            <v>0</v>
          </cell>
          <cell r="J1175">
            <v>0</v>
          </cell>
          <cell r="K1175">
            <v>0</v>
          </cell>
          <cell r="L1175">
            <v>0</v>
          </cell>
          <cell r="M1175">
            <v>0</v>
          </cell>
          <cell r="N1175">
            <v>0</v>
          </cell>
          <cell r="O1175">
            <v>0</v>
          </cell>
          <cell r="P1175">
            <v>0</v>
          </cell>
          <cell r="Q1175">
            <v>0</v>
          </cell>
          <cell r="R1175">
            <v>0</v>
          </cell>
          <cell r="S1175">
            <v>0</v>
          </cell>
          <cell r="T1175">
            <v>0</v>
          </cell>
          <cell r="U1175">
            <v>0</v>
          </cell>
          <cell r="V1175">
            <v>0</v>
          </cell>
          <cell r="W1175">
            <v>0</v>
          </cell>
          <cell r="X1175">
            <v>0</v>
          </cell>
        </row>
        <row r="1176">
          <cell r="C1176" t="str">
            <v>Консультационно-информационные услуги</v>
          </cell>
          <cell r="D1176" t="str">
            <v>Завод</v>
          </cell>
          <cell r="H1176">
            <v>20000</v>
          </cell>
          <cell r="I1176">
            <v>20000</v>
          </cell>
          <cell r="J1176">
            <v>20000</v>
          </cell>
          <cell r="K1176">
            <v>60000</v>
          </cell>
          <cell r="L1176">
            <v>54000</v>
          </cell>
          <cell r="M1176">
            <v>54000</v>
          </cell>
          <cell r="N1176">
            <v>54000</v>
          </cell>
          <cell r="O1176">
            <v>54000</v>
          </cell>
          <cell r="P1176">
            <v>54000</v>
          </cell>
          <cell r="Q1176">
            <v>54000</v>
          </cell>
          <cell r="R1176">
            <v>512000</v>
          </cell>
          <cell r="S1176">
            <v>54000</v>
          </cell>
          <cell r="T1176">
            <v>54000</v>
          </cell>
          <cell r="U1176">
            <v>115200</v>
          </cell>
          <cell r="V1176">
            <v>54000</v>
          </cell>
          <cell r="W1176">
            <v>54000</v>
          </cell>
          <cell r="X1176">
            <v>1167200</v>
          </cell>
        </row>
        <row r="1177">
          <cell r="C1177" t="str">
            <v>Комиссии банков</v>
          </cell>
          <cell r="D1177">
            <v>0</v>
          </cell>
          <cell r="H1177">
            <v>0</v>
          </cell>
          <cell r="I1177">
            <v>0</v>
          </cell>
          <cell r="J1177">
            <v>0</v>
          </cell>
          <cell r="K1177">
            <v>0</v>
          </cell>
          <cell r="L1177">
            <v>0</v>
          </cell>
          <cell r="M1177">
            <v>0</v>
          </cell>
          <cell r="N1177">
            <v>0</v>
          </cell>
          <cell r="O1177">
            <v>0</v>
          </cell>
          <cell r="P1177">
            <v>0</v>
          </cell>
          <cell r="Q1177">
            <v>0</v>
          </cell>
          <cell r="R1177">
            <v>0</v>
          </cell>
          <cell r="S1177">
            <v>0</v>
          </cell>
          <cell r="T1177">
            <v>0</v>
          </cell>
          <cell r="U1177">
            <v>0</v>
          </cell>
          <cell r="V1177">
            <v>0</v>
          </cell>
          <cell r="W1177">
            <v>0</v>
          </cell>
          <cell r="X1177">
            <v>0</v>
          </cell>
        </row>
        <row r="1178">
          <cell r="C1178" t="str">
            <v>Услуги налоговых консультантов</v>
          </cell>
          <cell r="D1178">
            <v>0</v>
          </cell>
          <cell r="H1178">
            <v>0</v>
          </cell>
          <cell r="I1178">
            <v>0</v>
          </cell>
          <cell r="J1178">
            <v>0</v>
          </cell>
          <cell r="K1178">
            <v>0</v>
          </cell>
          <cell r="L1178">
            <v>0</v>
          </cell>
          <cell r="M1178">
            <v>0</v>
          </cell>
          <cell r="N1178">
            <v>0</v>
          </cell>
          <cell r="O1178">
            <v>0</v>
          </cell>
          <cell r="P1178">
            <v>0</v>
          </cell>
          <cell r="Q1178">
            <v>0</v>
          </cell>
          <cell r="R1178">
            <v>0</v>
          </cell>
          <cell r="S1178">
            <v>0</v>
          </cell>
          <cell r="T1178">
            <v>0</v>
          </cell>
          <cell r="U1178">
            <v>0</v>
          </cell>
          <cell r="V1178">
            <v>0</v>
          </cell>
          <cell r="W1178">
            <v>0</v>
          </cell>
          <cell r="X1178">
            <v>0</v>
          </cell>
        </row>
        <row r="1179">
          <cell r="C1179" t="str">
            <v>Налоги</v>
          </cell>
          <cell r="D1179">
            <v>0</v>
          </cell>
          <cell r="H1179">
            <v>0</v>
          </cell>
          <cell r="I1179">
            <v>0</v>
          </cell>
          <cell r="J1179">
            <v>0</v>
          </cell>
          <cell r="K1179">
            <v>0</v>
          </cell>
          <cell r="L1179">
            <v>0</v>
          </cell>
          <cell r="M1179">
            <v>0</v>
          </cell>
          <cell r="N1179">
            <v>0</v>
          </cell>
          <cell r="O1179">
            <v>0</v>
          </cell>
          <cell r="P1179">
            <v>0</v>
          </cell>
          <cell r="Q1179">
            <v>0</v>
          </cell>
          <cell r="R1179">
            <v>0</v>
          </cell>
          <cell r="S1179">
            <v>0</v>
          </cell>
          <cell r="T1179">
            <v>0</v>
          </cell>
          <cell r="U1179">
            <v>0</v>
          </cell>
          <cell r="V1179">
            <v>0</v>
          </cell>
          <cell r="W1179">
            <v>0</v>
          </cell>
          <cell r="X1179">
            <v>0</v>
          </cell>
        </row>
        <row r="1180">
          <cell r="C1180" t="str">
            <v>Штрафы и пени по налогам и сборам</v>
          </cell>
          <cell r="D1180">
            <v>0</v>
          </cell>
          <cell r="H1180">
            <v>0</v>
          </cell>
          <cell r="I1180">
            <v>0</v>
          </cell>
          <cell r="J1180">
            <v>0</v>
          </cell>
          <cell r="K1180">
            <v>0</v>
          </cell>
          <cell r="L1180">
            <v>0</v>
          </cell>
          <cell r="M1180">
            <v>0</v>
          </cell>
          <cell r="N1180">
            <v>0</v>
          </cell>
          <cell r="O1180">
            <v>0</v>
          </cell>
          <cell r="P1180">
            <v>0</v>
          </cell>
          <cell r="Q1180">
            <v>0</v>
          </cell>
          <cell r="R1180">
            <v>0</v>
          </cell>
          <cell r="S1180">
            <v>0</v>
          </cell>
          <cell r="T1180">
            <v>0</v>
          </cell>
          <cell r="U1180">
            <v>0</v>
          </cell>
          <cell r="V1180">
            <v>0</v>
          </cell>
          <cell r="W1180">
            <v>0</v>
          </cell>
          <cell r="X1180">
            <v>0</v>
          </cell>
        </row>
        <row r="1181">
          <cell r="C1181" t="str">
            <v>Бухгалтерские услуги</v>
          </cell>
          <cell r="D1181">
            <v>0</v>
          </cell>
          <cell r="H1181">
            <v>0</v>
          </cell>
          <cell r="I1181">
            <v>0</v>
          </cell>
          <cell r="J1181">
            <v>0</v>
          </cell>
          <cell r="K1181">
            <v>0</v>
          </cell>
          <cell r="L1181">
            <v>0</v>
          </cell>
          <cell r="M1181">
            <v>0</v>
          </cell>
          <cell r="N1181">
            <v>0</v>
          </cell>
          <cell r="O1181">
            <v>0</v>
          </cell>
          <cell r="P1181">
            <v>0</v>
          </cell>
          <cell r="Q1181">
            <v>0</v>
          </cell>
          <cell r="R1181">
            <v>0</v>
          </cell>
          <cell r="S1181">
            <v>0</v>
          </cell>
          <cell r="T1181">
            <v>0</v>
          </cell>
          <cell r="U1181">
            <v>0</v>
          </cell>
          <cell r="V1181">
            <v>0</v>
          </cell>
          <cell r="W1181">
            <v>0</v>
          </cell>
          <cell r="X1181">
            <v>0</v>
          </cell>
        </row>
        <row r="1182">
          <cell r="C1182" t="str">
            <v>Прочие расходы (проф. услуги)</v>
          </cell>
          <cell r="D1182">
            <v>0</v>
          </cell>
          <cell r="H1182">
            <v>0</v>
          </cell>
          <cell r="I1182">
            <v>0</v>
          </cell>
          <cell r="J1182">
            <v>0</v>
          </cell>
          <cell r="K1182">
            <v>0</v>
          </cell>
          <cell r="L1182">
            <v>0</v>
          </cell>
          <cell r="M1182">
            <v>0</v>
          </cell>
          <cell r="N1182">
            <v>0</v>
          </cell>
          <cell r="O1182">
            <v>0</v>
          </cell>
          <cell r="P1182">
            <v>0</v>
          </cell>
          <cell r="Q1182">
            <v>0</v>
          </cell>
          <cell r="R1182">
            <v>0</v>
          </cell>
          <cell r="S1182">
            <v>0</v>
          </cell>
          <cell r="T1182">
            <v>0</v>
          </cell>
          <cell r="U1182">
            <v>0</v>
          </cell>
          <cell r="V1182">
            <v>0</v>
          </cell>
          <cell r="W1182">
            <v>0</v>
          </cell>
          <cell r="X1182">
            <v>0</v>
          </cell>
        </row>
        <row r="1183">
          <cell r="C1183" t="str">
            <v>на корпоративные медиа (реклама)</v>
          </cell>
          <cell r="D1183">
            <v>0</v>
          </cell>
          <cell r="H1183">
            <v>0</v>
          </cell>
          <cell r="I1183">
            <v>0</v>
          </cell>
          <cell r="J1183">
            <v>0</v>
          </cell>
          <cell r="K1183">
            <v>0</v>
          </cell>
          <cell r="L1183">
            <v>0</v>
          </cell>
          <cell r="M1183">
            <v>0</v>
          </cell>
          <cell r="N1183">
            <v>0</v>
          </cell>
          <cell r="O1183">
            <v>0</v>
          </cell>
          <cell r="P1183">
            <v>0</v>
          </cell>
          <cell r="Q1183">
            <v>0</v>
          </cell>
          <cell r="R1183">
            <v>0</v>
          </cell>
          <cell r="S1183">
            <v>0</v>
          </cell>
          <cell r="T1183">
            <v>0</v>
          </cell>
          <cell r="U1183">
            <v>0</v>
          </cell>
          <cell r="V1183">
            <v>0</v>
          </cell>
          <cell r="W1183">
            <v>0</v>
          </cell>
          <cell r="X1183">
            <v>0</v>
          </cell>
        </row>
        <row r="1184">
          <cell r="C1184" t="str">
            <v>на корпоративные презентации (реклама)</v>
          </cell>
          <cell r="D1184">
            <v>0</v>
          </cell>
          <cell r="H1184">
            <v>0</v>
          </cell>
          <cell r="I1184">
            <v>0</v>
          </cell>
          <cell r="J1184">
            <v>0</v>
          </cell>
          <cell r="K1184">
            <v>0</v>
          </cell>
          <cell r="L1184">
            <v>0</v>
          </cell>
          <cell r="M1184">
            <v>0</v>
          </cell>
          <cell r="N1184">
            <v>0</v>
          </cell>
          <cell r="O1184">
            <v>0</v>
          </cell>
          <cell r="P1184">
            <v>0</v>
          </cell>
          <cell r="Q1184">
            <v>0</v>
          </cell>
          <cell r="R1184">
            <v>0</v>
          </cell>
          <cell r="S1184">
            <v>0</v>
          </cell>
          <cell r="T1184">
            <v>0</v>
          </cell>
          <cell r="U1184">
            <v>0</v>
          </cell>
          <cell r="V1184">
            <v>0</v>
          </cell>
          <cell r="W1184">
            <v>0</v>
          </cell>
          <cell r="X1184">
            <v>0</v>
          </cell>
        </row>
        <row r="1185">
          <cell r="C1185" t="str">
            <v>на федеральные и региональные СМИ (реклама)</v>
          </cell>
          <cell r="D1185">
            <v>0</v>
          </cell>
          <cell r="H1185">
            <v>0</v>
          </cell>
          <cell r="I1185">
            <v>0</v>
          </cell>
          <cell r="J1185">
            <v>0</v>
          </cell>
          <cell r="K1185">
            <v>0</v>
          </cell>
          <cell r="L1185">
            <v>0</v>
          </cell>
          <cell r="M1185">
            <v>0</v>
          </cell>
          <cell r="N1185">
            <v>0</v>
          </cell>
          <cell r="O1185">
            <v>0</v>
          </cell>
          <cell r="P1185">
            <v>0</v>
          </cell>
          <cell r="Q1185">
            <v>0</v>
          </cell>
          <cell r="R1185">
            <v>0</v>
          </cell>
          <cell r="S1185">
            <v>0</v>
          </cell>
          <cell r="T1185">
            <v>0</v>
          </cell>
          <cell r="U1185">
            <v>0</v>
          </cell>
          <cell r="V1185">
            <v>0</v>
          </cell>
          <cell r="W1185">
            <v>0</v>
          </cell>
          <cell r="X1185">
            <v>0</v>
          </cell>
        </row>
        <row r="1186">
          <cell r="C1186" t="str">
            <v>прочие (реклама)</v>
          </cell>
          <cell r="D1186">
            <v>0</v>
          </cell>
          <cell r="H1186">
            <v>0</v>
          </cell>
          <cell r="I1186">
            <v>0</v>
          </cell>
          <cell r="J1186">
            <v>0</v>
          </cell>
          <cell r="K1186">
            <v>0</v>
          </cell>
          <cell r="L1186">
            <v>0</v>
          </cell>
          <cell r="M1186">
            <v>0</v>
          </cell>
          <cell r="N1186">
            <v>0</v>
          </cell>
          <cell r="O1186">
            <v>0</v>
          </cell>
          <cell r="P1186">
            <v>0</v>
          </cell>
          <cell r="Q1186">
            <v>0</v>
          </cell>
          <cell r="R1186">
            <v>0</v>
          </cell>
          <cell r="S1186">
            <v>0</v>
          </cell>
          <cell r="T1186">
            <v>0</v>
          </cell>
          <cell r="U1186">
            <v>0</v>
          </cell>
          <cell r="V1186">
            <v>0</v>
          </cell>
          <cell r="W1186">
            <v>0</v>
          </cell>
          <cell r="X1186">
            <v>0</v>
          </cell>
        </row>
        <row r="1187">
          <cell r="C1187" t="str">
            <v>внутренние коммуникации (корп. мероприятия)</v>
          </cell>
          <cell r="D1187">
            <v>0</v>
          </cell>
          <cell r="H1187">
            <v>0</v>
          </cell>
          <cell r="I1187">
            <v>0</v>
          </cell>
          <cell r="J1187">
            <v>0</v>
          </cell>
          <cell r="K1187">
            <v>0</v>
          </cell>
          <cell r="L1187">
            <v>0</v>
          </cell>
          <cell r="M1187">
            <v>0</v>
          </cell>
          <cell r="N1187">
            <v>0</v>
          </cell>
          <cell r="O1187">
            <v>0</v>
          </cell>
          <cell r="P1187">
            <v>0</v>
          </cell>
          <cell r="Q1187">
            <v>0</v>
          </cell>
          <cell r="R1187">
            <v>0</v>
          </cell>
          <cell r="S1187">
            <v>0</v>
          </cell>
          <cell r="T1187">
            <v>0</v>
          </cell>
          <cell r="U1187">
            <v>0</v>
          </cell>
          <cell r="V1187">
            <v>0</v>
          </cell>
          <cell r="W1187">
            <v>0</v>
          </cell>
          <cell r="X1187">
            <v>0</v>
          </cell>
        </row>
        <row r="1188">
          <cell r="C1188" t="str">
            <v>проведение Стратегической сессии и семинаров (корп. мероприятия)</v>
          </cell>
          <cell r="D1188">
            <v>0</v>
          </cell>
          <cell r="H1188">
            <v>0</v>
          </cell>
          <cell r="I1188">
            <v>0</v>
          </cell>
          <cell r="J1188">
            <v>0</v>
          </cell>
          <cell r="K1188">
            <v>0</v>
          </cell>
          <cell r="L1188">
            <v>0</v>
          </cell>
          <cell r="M1188">
            <v>0</v>
          </cell>
          <cell r="N1188">
            <v>0</v>
          </cell>
          <cell r="O1188">
            <v>0</v>
          </cell>
          <cell r="P1188">
            <v>0</v>
          </cell>
          <cell r="Q1188">
            <v>0</v>
          </cell>
          <cell r="R1188">
            <v>0</v>
          </cell>
          <cell r="S1188">
            <v>0</v>
          </cell>
          <cell r="T1188">
            <v>0</v>
          </cell>
          <cell r="U1188">
            <v>0</v>
          </cell>
          <cell r="V1188">
            <v>0</v>
          </cell>
          <cell r="W1188">
            <v>0</v>
          </cell>
          <cell r="X1188">
            <v>0</v>
          </cell>
        </row>
        <row r="1189">
          <cell r="C1189" t="str">
            <v>участие в общественно-экономических мероприятиях (соц. проекты)</v>
          </cell>
          <cell r="D1189">
            <v>0</v>
          </cell>
          <cell r="H1189">
            <v>0</v>
          </cell>
          <cell r="I1189">
            <v>0</v>
          </cell>
          <cell r="J1189">
            <v>0</v>
          </cell>
          <cell r="K1189">
            <v>0</v>
          </cell>
          <cell r="L1189">
            <v>0</v>
          </cell>
          <cell r="M1189">
            <v>0</v>
          </cell>
          <cell r="N1189">
            <v>0</v>
          </cell>
          <cell r="O1189">
            <v>0</v>
          </cell>
          <cell r="P1189">
            <v>0</v>
          </cell>
          <cell r="Q1189">
            <v>0</v>
          </cell>
          <cell r="R1189">
            <v>0</v>
          </cell>
          <cell r="S1189">
            <v>0</v>
          </cell>
          <cell r="T1189">
            <v>0</v>
          </cell>
          <cell r="U1189">
            <v>0</v>
          </cell>
          <cell r="V1189">
            <v>0</v>
          </cell>
          <cell r="W1189">
            <v>0</v>
          </cell>
          <cell r="X1189">
            <v>0</v>
          </cell>
        </row>
        <row r="1190">
          <cell r="C1190" t="str">
            <v>поддержка некоммерческих и неправительственных организаций и объединений (соц. проекты)</v>
          </cell>
          <cell r="D1190">
            <v>0</v>
          </cell>
          <cell r="H1190">
            <v>0</v>
          </cell>
          <cell r="I1190">
            <v>0</v>
          </cell>
          <cell r="J1190">
            <v>0</v>
          </cell>
          <cell r="K1190">
            <v>0</v>
          </cell>
          <cell r="L1190">
            <v>0</v>
          </cell>
          <cell r="M1190">
            <v>0</v>
          </cell>
          <cell r="N1190">
            <v>0</v>
          </cell>
          <cell r="O1190">
            <v>0</v>
          </cell>
          <cell r="P1190">
            <v>0</v>
          </cell>
          <cell r="Q1190">
            <v>0</v>
          </cell>
          <cell r="R1190">
            <v>0</v>
          </cell>
          <cell r="S1190">
            <v>0</v>
          </cell>
          <cell r="T1190">
            <v>0</v>
          </cell>
          <cell r="U1190">
            <v>0</v>
          </cell>
          <cell r="V1190">
            <v>0</v>
          </cell>
          <cell r="W1190">
            <v>0</v>
          </cell>
          <cell r="X1190">
            <v>0</v>
          </cell>
        </row>
        <row r="1191">
          <cell r="C1191" t="str">
            <v>Прочие расходы (связи с общественностью)</v>
          </cell>
          <cell r="D1191">
            <v>0</v>
          </cell>
          <cell r="H1191">
            <v>0</v>
          </cell>
          <cell r="I1191">
            <v>0</v>
          </cell>
          <cell r="J1191">
            <v>0</v>
          </cell>
          <cell r="K1191">
            <v>0</v>
          </cell>
          <cell r="L1191">
            <v>0</v>
          </cell>
          <cell r="M1191">
            <v>0</v>
          </cell>
          <cell r="N1191">
            <v>0</v>
          </cell>
          <cell r="O1191">
            <v>0</v>
          </cell>
          <cell r="P1191">
            <v>0</v>
          </cell>
          <cell r="Q1191">
            <v>0</v>
          </cell>
          <cell r="R1191">
            <v>0</v>
          </cell>
          <cell r="S1191">
            <v>0</v>
          </cell>
          <cell r="T1191">
            <v>0</v>
          </cell>
          <cell r="U1191">
            <v>0</v>
          </cell>
          <cell r="V1191">
            <v>0</v>
          </cell>
          <cell r="W1191">
            <v>0</v>
          </cell>
          <cell r="X1191">
            <v>0</v>
          </cell>
        </row>
        <row r="1192">
          <cell r="C1192" t="str">
            <v>Ремонт офисных зданий и сооружений</v>
          </cell>
          <cell r="D1192">
            <v>0</v>
          </cell>
          <cell r="H1192">
            <v>0</v>
          </cell>
          <cell r="I1192">
            <v>0</v>
          </cell>
          <cell r="J1192">
            <v>0</v>
          </cell>
          <cell r="K1192">
            <v>0</v>
          </cell>
          <cell r="L1192">
            <v>0</v>
          </cell>
          <cell r="M1192">
            <v>0</v>
          </cell>
          <cell r="N1192">
            <v>0</v>
          </cell>
          <cell r="O1192">
            <v>0</v>
          </cell>
          <cell r="P1192">
            <v>0</v>
          </cell>
          <cell r="Q1192">
            <v>0</v>
          </cell>
          <cell r="R1192">
            <v>0</v>
          </cell>
          <cell r="S1192">
            <v>0</v>
          </cell>
          <cell r="T1192">
            <v>0</v>
          </cell>
          <cell r="U1192">
            <v>0</v>
          </cell>
          <cell r="V1192">
            <v>0</v>
          </cell>
          <cell r="W1192">
            <v>0</v>
          </cell>
          <cell r="X1192">
            <v>0</v>
          </cell>
        </row>
        <row r="1193">
          <cell r="C1193" t="str">
            <v>Покупка автотранспорта</v>
          </cell>
          <cell r="D1193">
            <v>0</v>
          </cell>
          <cell r="H1193">
            <v>0</v>
          </cell>
          <cell r="I1193">
            <v>0</v>
          </cell>
          <cell r="J1193">
            <v>0</v>
          </cell>
          <cell r="K1193">
            <v>0</v>
          </cell>
          <cell r="L1193">
            <v>0</v>
          </cell>
          <cell r="M1193">
            <v>0</v>
          </cell>
          <cell r="N1193">
            <v>0</v>
          </cell>
          <cell r="O1193">
            <v>0</v>
          </cell>
          <cell r="P1193">
            <v>0</v>
          </cell>
          <cell r="Q1193">
            <v>0</v>
          </cell>
          <cell r="R1193">
            <v>0</v>
          </cell>
          <cell r="S1193">
            <v>0</v>
          </cell>
          <cell r="T1193">
            <v>0</v>
          </cell>
          <cell r="U1193">
            <v>0</v>
          </cell>
          <cell r="V1193">
            <v>0</v>
          </cell>
          <cell r="W1193">
            <v>0</v>
          </cell>
          <cell r="X1193">
            <v>0</v>
          </cell>
        </row>
        <row r="1194">
          <cell r="C1194" t="str">
            <v>мебель</v>
          </cell>
          <cell r="D1194">
            <v>0</v>
          </cell>
          <cell r="H1194">
            <v>0</v>
          </cell>
          <cell r="I1194">
            <v>0</v>
          </cell>
          <cell r="J1194">
            <v>0</v>
          </cell>
          <cell r="K1194">
            <v>0</v>
          </cell>
          <cell r="L1194">
            <v>0</v>
          </cell>
          <cell r="M1194">
            <v>0</v>
          </cell>
          <cell r="N1194">
            <v>0</v>
          </cell>
          <cell r="O1194">
            <v>0</v>
          </cell>
          <cell r="P1194">
            <v>0</v>
          </cell>
          <cell r="Q1194">
            <v>0</v>
          </cell>
          <cell r="R1194">
            <v>0</v>
          </cell>
          <cell r="S1194">
            <v>0</v>
          </cell>
          <cell r="T1194">
            <v>0</v>
          </cell>
          <cell r="U1194">
            <v>0</v>
          </cell>
          <cell r="V1194">
            <v>0</v>
          </cell>
          <cell r="W1194">
            <v>0</v>
          </cell>
          <cell r="X1194">
            <v>0</v>
          </cell>
        </row>
        <row r="1195">
          <cell r="C1195" t="str">
            <v>компьютерная техника</v>
          </cell>
          <cell r="D1195">
            <v>0</v>
          </cell>
          <cell r="H1195">
            <v>0</v>
          </cell>
          <cell r="I1195">
            <v>0</v>
          </cell>
          <cell r="J1195">
            <v>0</v>
          </cell>
          <cell r="K1195">
            <v>0</v>
          </cell>
          <cell r="L1195">
            <v>0</v>
          </cell>
          <cell r="M1195">
            <v>0</v>
          </cell>
          <cell r="N1195">
            <v>0</v>
          </cell>
          <cell r="O1195">
            <v>0</v>
          </cell>
          <cell r="P1195">
            <v>0</v>
          </cell>
          <cell r="Q1195">
            <v>0</v>
          </cell>
          <cell r="R1195">
            <v>0</v>
          </cell>
          <cell r="S1195">
            <v>0</v>
          </cell>
          <cell r="T1195">
            <v>0</v>
          </cell>
          <cell r="U1195">
            <v>0</v>
          </cell>
          <cell r="V1195">
            <v>0</v>
          </cell>
          <cell r="W1195">
            <v>0</v>
          </cell>
          <cell r="X1195">
            <v>0</v>
          </cell>
        </row>
        <row r="1196">
          <cell r="C1196" t="str">
            <v>средства связи, бытовая техника</v>
          </cell>
          <cell r="D1196">
            <v>0</v>
          </cell>
          <cell r="H1196">
            <v>0</v>
          </cell>
          <cell r="I1196">
            <v>0</v>
          </cell>
          <cell r="J1196">
            <v>0</v>
          </cell>
          <cell r="K1196">
            <v>0</v>
          </cell>
          <cell r="L1196">
            <v>0</v>
          </cell>
          <cell r="M1196">
            <v>0</v>
          </cell>
          <cell r="N1196">
            <v>0</v>
          </cell>
          <cell r="O1196">
            <v>0</v>
          </cell>
          <cell r="P1196">
            <v>0</v>
          </cell>
          <cell r="Q1196">
            <v>0</v>
          </cell>
          <cell r="R1196">
            <v>0</v>
          </cell>
          <cell r="S1196">
            <v>0</v>
          </cell>
          <cell r="T1196">
            <v>0</v>
          </cell>
          <cell r="U1196">
            <v>0</v>
          </cell>
          <cell r="V1196">
            <v>0</v>
          </cell>
          <cell r="W1196">
            <v>0</v>
          </cell>
          <cell r="X1196">
            <v>0</v>
          </cell>
        </row>
        <row r="1197">
          <cell r="C1197" t="str">
            <v>серверное и сетевое оборудование</v>
          </cell>
          <cell r="D1197">
            <v>0</v>
          </cell>
          <cell r="H1197">
            <v>0</v>
          </cell>
          <cell r="I1197">
            <v>0</v>
          </cell>
          <cell r="J1197">
            <v>0</v>
          </cell>
          <cell r="K1197">
            <v>0</v>
          </cell>
          <cell r="L1197">
            <v>0</v>
          </cell>
          <cell r="M1197">
            <v>0</v>
          </cell>
          <cell r="N1197">
            <v>0</v>
          </cell>
          <cell r="O1197">
            <v>0</v>
          </cell>
          <cell r="P1197">
            <v>0</v>
          </cell>
          <cell r="Q1197">
            <v>0</v>
          </cell>
          <cell r="R1197">
            <v>0</v>
          </cell>
          <cell r="S1197">
            <v>0</v>
          </cell>
          <cell r="T1197">
            <v>0</v>
          </cell>
          <cell r="U1197">
            <v>0</v>
          </cell>
          <cell r="V1197">
            <v>0</v>
          </cell>
          <cell r="W1197">
            <v>0</v>
          </cell>
          <cell r="X1197">
            <v>0</v>
          </cell>
        </row>
        <row r="1198">
          <cell r="C1198" t="str">
            <v>Программное обеспечение</v>
          </cell>
          <cell r="D1198">
            <v>0</v>
          </cell>
          <cell r="H1198">
            <v>0</v>
          </cell>
          <cell r="I1198">
            <v>0</v>
          </cell>
          <cell r="J1198">
            <v>0</v>
          </cell>
          <cell r="K1198">
            <v>0</v>
          </cell>
          <cell r="L1198">
            <v>0</v>
          </cell>
          <cell r="M1198">
            <v>0</v>
          </cell>
          <cell r="N1198">
            <v>0</v>
          </cell>
          <cell r="O1198">
            <v>0</v>
          </cell>
          <cell r="P1198">
            <v>0</v>
          </cell>
          <cell r="Q1198">
            <v>0</v>
          </cell>
          <cell r="R1198">
            <v>0</v>
          </cell>
          <cell r="S1198">
            <v>0</v>
          </cell>
          <cell r="T1198">
            <v>0</v>
          </cell>
          <cell r="U1198">
            <v>0</v>
          </cell>
          <cell r="V1198">
            <v>0</v>
          </cell>
          <cell r="W1198">
            <v>0</v>
          </cell>
          <cell r="X1198">
            <v>0</v>
          </cell>
        </row>
        <row r="1199">
          <cell r="C1199" t="str">
            <v>Прочие расходы (инвестиции АУР)</v>
          </cell>
          <cell r="D1199">
            <v>0</v>
          </cell>
          <cell r="H1199">
            <v>0</v>
          </cell>
          <cell r="I1199">
            <v>0</v>
          </cell>
          <cell r="J1199">
            <v>0</v>
          </cell>
          <cell r="K1199">
            <v>0</v>
          </cell>
          <cell r="L1199">
            <v>0</v>
          </cell>
          <cell r="M1199">
            <v>0</v>
          </cell>
          <cell r="N1199">
            <v>0</v>
          </cell>
          <cell r="O1199">
            <v>0</v>
          </cell>
          <cell r="P1199">
            <v>0</v>
          </cell>
          <cell r="Q1199">
            <v>0</v>
          </cell>
          <cell r="R1199">
            <v>0</v>
          </cell>
          <cell r="S1199">
            <v>0</v>
          </cell>
          <cell r="T1199">
            <v>0</v>
          </cell>
          <cell r="U1199">
            <v>0</v>
          </cell>
          <cell r="V1199">
            <v>0</v>
          </cell>
          <cell r="W1199">
            <v>0</v>
          </cell>
          <cell r="X1199">
            <v>0</v>
          </cell>
        </row>
        <row r="1200">
          <cell r="C1200" t="str">
            <v>Доходы от проектов "под ключ"</v>
          </cell>
          <cell r="D1200">
            <v>0</v>
          </cell>
          <cell r="H1200">
            <v>0</v>
          </cell>
          <cell r="I1200">
            <v>0</v>
          </cell>
          <cell r="J1200">
            <v>0</v>
          </cell>
          <cell r="K1200">
            <v>0</v>
          </cell>
          <cell r="L1200">
            <v>0</v>
          </cell>
          <cell r="M1200">
            <v>0</v>
          </cell>
          <cell r="N1200">
            <v>0</v>
          </cell>
          <cell r="O1200">
            <v>0</v>
          </cell>
          <cell r="P1200">
            <v>0</v>
          </cell>
          <cell r="Q1200">
            <v>0</v>
          </cell>
          <cell r="R1200">
            <v>0</v>
          </cell>
          <cell r="S1200">
            <v>0</v>
          </cell>
          <cell r="T1200">
            <v>0</v>
          </cell>
          <cell r="U1200">
            <v>0</v>
          </cell>
          <cell r="V1200">
            <v>0</v>
          </cell>
          <cell r="W1200">
            <v>0</v>
          </cell>
          <cell r="X1200">
            <v>0</v>
          </cell>
        </row>
        <row r="1201">
          <cell r="C1201" t="str">
            <v>Доходы от продажи основных средств</v>
          </cell>
          <cell r="D1201">
            <v>0</v>
          </cell>
          <cell r="H1201">
            <v>0</v>
          </cell>
          <cell r="I1201">
            <v>0</v>
          </cell>
          <cell r="J1201">
            <v>0</v>
          </cell>
          <cell r="K1201">
            <v>0</v>
          </cell>
          <cell r="L1201">
            <v>0</v>
          </cell>
          <cell r="M1201">
            <v>0</v>
          </cell>
          <cell r="N1201">
            <v>0</v>
          </cell>
          <cell r="O1201">
            <v>0</v>
          </cell>
          <cell r="P1201">
            <v>0</v>
          </cell>
          <cell r="Q1201">
            <v>0</v>
          </cell>
          <cell r="R1201">
            <v>0</v>
          </cell>
          <cell r="S1201">
            <v>0</v>
          </cell>
          <cell r="T1201">
            <v>0</v>
          </cell>
          <cell r="U1201">
            <v>0</v>
          </cell>
          <cell r="V1201">
            <v>0</v>
          </cell>
          <cell r="W1201">
            <v>0</v>
          </cell>
          <cell r="X1201">
            <v>0</v>
          </cell>
        </row>
        <row r="1202">
          <cell r="C1202" t="str">
            <v>Поступления от реализации Бизнесов/Проектов</v>
          </cell>
          <cell r="D1202">
            <v>0</v>
          </cell>
          <cell r="H1202">
            <v>0</v>
          </cell>
          <cell r="I1202">
            <v>0</v>
          </cell>
          <cell r="J1202">
            <v>0</v>
          </cell>
          <cell r="K1202">
            <v>0</v>
          </cell>
          <cell r="L1202">
            <v>0</v>
          </cell>
          <cell r="M1202">
            <v>0</v>
          </cell>
          <cell r="N1202">
            <v>0</v>
          </cell>
          <cell r="O1202">
            <v>0</v>
          </cell>
          <cell r="P1202">
            <v>0</v>
          </cell>
          <cell r="Q1202">
            <v>0</v>
          </cell>
          <cell r="R1202">
            <v>0</v>
          </cell>
          <cell r="S1202">
            <v>0</v>
          </cell>
          <cell r="T1202">
            <v>0</v>
          </cell>
          <cell r="U1202">
            <v>0</v>
          </cell>
          <cell r="V1202">
            <v>0</v>
          </cell>
          <cell r="W1202">
            <v>0</v>
          </cell>
          <cell r="X1202">
            <v>0</v>
          </cell>
        </row>
        <row r="1203">
          <cell r="C1203" t="str">
            <v>Поступления от займов выданных (сторонние контрагенты и прочие акционеры, кроме РМАГ)</v>
          </cell>
          <cell r="D1203">
            <v>0</v>
          </cell>
          <cell r="H1203">
            <v>0</v>
          </cell>
          <cell r="I1203">
            <v>0</v>
          </cell>
          <cell r="J1203">
            <v>0</v>
          </cell>
          <cell r="K1203">
            <v>0</v>
          </cell>
          <cell r="L1203">
            <v>0</v>
          </cell>
          <cell r="M1203">
            <v>0</v>
          </cell>
          <cell r="N1203">
            <v>0</v>
          </cell>
          <cell r="O1203">
            <v>0</v>
          </cell>
          <cell r="P1203">
            <v>0</v>
          </cell>
          <cell r="Q1203">
            <v>0</v>
          </cell>
          <cell r="R1203">
            <v>0</v>
          </cell>
          <cell r="S1203">
            <v>0</v>
          </cell>
          <cell r="T1203">
            <v>0</v>
          </cell>
          <cell r="U1203">
            <v>0</v>
          </cell>
          <cell r="V1203">
            <v>0</v>
          </cell>
          <cell r="W1203">
            <v>0</v>
          </cell>
          <cell r="X1203">
            <v>0</v>
          </cell>
        </row>
        <row r="1204">
          <cell r="C1204" t="str">
            <v>Поступления от займов выданных (Бизнесы/Проекты/ДЗО)</v>
          </cell>
          <cell r="D1204">
            <v>0</v>
          </cell>
          <cell r="H1204">
            <v>0</v>
          </cell>
          <cell r="I1204">
            <v>0</v>
          </cell>
          <cell r="J1204">
            <v>0</v>
          </cell>
          <cell r="K1204">
            <v>0</v>
          </cell>
          <cell r="L1204">
            <v>0</v>
          </cell>
          <cell r="M1204">
            <v>0</v>
          </cell>
          <cell r="N1204">
            <v>0</v>
          </cell>
          <cell r="O1204">
            <v>0</v>
          </cell>
          <cell r="P1204">
            <v>0</v>
          </cell>
          <cell r="Q1204">
            <v>0</v>
          </cell>
          <cell r="R1204">
            <v>0</v>
          </cell>
          <cell r="S1204">
            <v>0</v>
          </cell>
          <cell r="T1204">
            <v>0</v>
          </cell>
          <cell r="U1204">
            <v>0</v>
          </cell>
          <cell r="V1204">
            <v>0</v>
          </cell>
          <cell r="W1204">
            <v>0</v>
          </cell>
          <cell r="X1204">
            <v>0</v>
          </cell>
        </row>
        <row r="1205">
          <cell r="C1205" t="str">
            <v>Прочие поступления по инвестиционной деятельности</v>
          </cell>
          <cell r="D1205">
            <v>0</v>
          </cell>
          <cell r="H1205">
            <v>0</v>
          </cell>
          <cell r="I1205">
            <v>0</v>
          </cell>
          <cell r="J1205">
            <v>0</v>
          </cell>
          <cell r="K1205">
            <v>0</v>
          </cell>
          <cell r="L1205">
            <v>0</v>
          </cell>
          <cell r="M1205">
            <v>0</v>
          </cell>
          <cell r="N1205">
            <v>0</v>
          </cell>
          <cell r="O1205">
            <v>0</v>
          </cell>
          <cell r="P1205">
            <v>0</v>
          </cell>
          <cell r="Q1205">
            <v>0</v>
          </cell>
          <cell r="R1205">
            <v>0</v>
          </cell>
          <cell r="S1205">
            <v>0</v>
          </cell>
          <cell r="T1205">
            <v>0</v>
          </cell>
          <cell r="U1205">
            <v>0</v>
          </cell>
          <cell r="V1205">
            <v>0</v>
          </cell>
          <cell r="W1205">
            <v>0</v>
          </cell>
          <cell r="X1205">
            <v>0</v>
          </cell>
        </row>
        <row r="1206">
          <cell r="C1206" t="str">
            <v>Оборудование Oerlikon</v>
          </cell>
          <cell r="D1206">
            <v>0</v>
          </cell>
          <cell r="H1206">
            <v>0</v>
          </cell>
          <cell r="I1206">
            <v>0</v>
          </cell>
          <cell r="J1206">
            <v>0</v>
          </cell>
          <cell r="K1206">
            <v>0</v>
          </cell>
          <cell r="L1206">
            <v>0</v>
          </cell>
          <cell r="M1206">
            <v>0</v>
          </cell>
          <cell r="N1206">
            <v>0</v>
          </cell>
          <cell r="O1206">
            <v>0</v>
          </cell>
          <cell r="P1206">
            <v>0</v>
          </cell>
          <cell r="Q1206">
            <v>0</v>
          </cell>
          <cell r="R1206">
            <v>0</v>
          </cell>
          <cell r="S1206">
            <v>0</v>
          </cell>
          <cell r="T1206">
            <v>0</v>
          </cell>
          <cell r="U1206">
            <v>0</v>
          </cell>
          <cell r="V1206">
            <v>0</v>
          </cell>
          <cell r="W1206">
            <v>0</v>
          </cell>
          <cell r="X1206">
            <v>0</v>
          </cell>
        </row>
        <row r="1207">
          <cell r="C1207" t="str">
            <v>Оборудование Oerlikon. Расходы на БГ</v>
          </cell>
          <cell r="D1207">
            <v>0</v>
          </cell>
          <cell r="H1207">
            <v>0</v>
          </cell>
          <cell r="I1207">
            <v>0</v>
          </cell>
          <cell r="J1207">
            <v>0</v>
          </cell>
          <cell r="K1207">
            <v>0</v>
          </cell>
          <cell r="L1207">
            <v>0</v>
          </cell>
          <cell r="M1207">
            <v>0</v>
          </cell>
          <cell r="N1207">
            <v>0</v>
          </cell>
          <cell r="O1207">
            <v>0</v>
          </cell>
          <cell r="P1207">
            <v>0</v>
          </cell>
          <cell r="Q1207">
            <v>0</v>
          </cell>
          <cell r="R1207">
            <v>0</v>
          </cell>
          <cell r="S1207">
            <v>0</v>
          </cell>
          <cell r="T1207">
            <v>0</v>
          </cell>
          <cell r="U1207">
            <v>0</v>
          </cell>
          <cell r="V1207">
            <v>0</v>
          </cell>
          <cell r="W1207">
            <v>0</v>
          </cell>
          <cell r="X1207">
            <v>0</v>
          </cell>
        </row>
        <row r="1208">
          <cell r="C1208" t="str">
            <v>Таможенное оформление</v>
          </cell>
          <cell r="D1208">
            <v>0</v>
          </cell>
          <cell r="H1208">
            <v>0</v>
          </cell>
          <cell r="I1208">
            <v>0</v>
          </cell>
          <cell r="J1208">
            <v>0</v>
          </cell>
          <cell r="K1208">
            <v>0</v>
          </cell>
          <cell r="L1208">
            <v>0</v>
          </cell>
          <cell r="M1208">
            <v>0</v>
          </cell>
          <cell r="N1208">
            <v>0</v>
          </cell>
          <cell r="O1208">
            <v>0</v>
          </cell>
          <cell r="P1208">
            <v>0</v>
          </cell>
          <cell r="Q1208">
            <v>0</v>
          </cell>
          <cell r="R1208">
            <v>0</v>
          </cell>
          <cell r="S1208">
            <v>0</v>
          </cell>
          <cell r="T1208">
            <v>0</v>
          </cell>
          <cell r="U1208">
            <v>0</v>
          </cell>
          <cell r="V1208">
            <v>0</v>
          </cell>
          <cell r="W1208">
            <v>0</v>
          </cell>
          <cell r="X1208">
            <v>0</v>
          </cell>
        </row>
        <row r="1209">
          <cell r="C1209" t="str">
            <v>Вспомогательное оборудование</v>
          </cell>
          <cell r="D1209">
            <v>0</v>
          </cell>
          <cell r="H1209">
            <v>0</v>
          </cell>
          <cell r="I1209">
            <v>0</v>
          </cell>
          <cell r="J1209">
            <v>0</v>
          </cell>
          <cell r="K1209">
            <v>0</v>
          </cell>
          <cell r="L1209">
            <v>0</v>
          </cell>
          <cell r="M1209">
            <v>0</v>
          </cell>
          <cell r="N1209">
            <v>0</v>
          </cell>
          <cell r="O1209">
            <v>0</v>
          </cell>
          <cell r="P1209">
            <v>0</v>
          </cell>
          <cell r="Q1209">
            <v>0</v>
          </cell>
          <cell r="R1209">
            <v>0</v>
          </cell>
          <cell r="S1209">
            <v>0</v>
          </cell>
          <cell r="T1209">
            <v>0</v>
          </cell>
          <cell r="U1209">
            <v>0</v>
          </cell>
          <cell r="V1209">
            <v>0</v>
          </cell>
          <cell r="W1209">
            <v>0</v>
          </cell>
          <cell r="X1209">
            <v>0</v>
          </cell>
        </row>
        <row r="1210">
          <cell r="C1210" t="str">
            <v>Генеральный подряд</v>
          </cell>
          <cell r="D1210">
            <v>0</v>
          </cell>
          <cell r="H1210">
            <v>0</v>
          </cell>
          <cell r="I1210">
            <v>0</v>
          </cell>
          <cell r="J1210">
            <v>0</v>
          </cell>
          <cell r="K1210">
            <v>0</v>
          </cell>
          <cell r="L1210">
            <v>0</v>
          </cell>
          <cell r="M1210">
            <v>0</v>
          </cell>
          <cell r="N1210">
            <v>0</v>
          </cell>
          <cell r="O1210">
            <v>0</v>
          </cell>
          <cell r="P1210">
            <v>0</v>
          </cell>
          <cell r="Q1210">
            <v>0</v>
          </cell>
          <cell r="R1210">
            <v>0</v>
          </cell>
          <cell r="S1210">
            <v>0</v>
          </cell>
          <cell r="T1210">
            <v>0</v>
          </cell>
          <cell r="U1210">
            <v>0</v>
          </cell>
          <cell r="V1210">
            <v>0</v>
          </cell>
          <cell r="W1210">
            <v>0</v>
          </cell>
          <cell r="X1210">
            <v>0</v>
          </cell>
        </row>
        <row r="1211">
          <cell r="C1211" t="str">
            <v>Технический надзор</v>
          </cell>
          <cell r="D1211">
            <v>0</v>
          </cell>
          <cell r="H1211">
            <v>0</v>
          </cell>
          <cell r="I1211">
            <v>0</v>
          </cell>
          <cell r="J1211">
            <v>0</v>
          </cell>
          <cell r="K1211">
            <v>0</v>
          </cell>
          <cell r="L1211">
            <v>0</v>
          </cell>
          <cell r="M1211">
            <v>0</v>
          </cell>
          <cell r="N1211">
            <v>0</v>
          </cell>
          <cell r="O1211">
            <v>0</v>
          </cell>
          <cell r="P1211">
            <v>0</v>
          </cell>
          <cell r="Q1211">
            <v>0</v>
          </cell>
          <cell r="R1211">
            <v>0</v>
          </cell>
          <cell r="S1211">
            <v>0</v>
          </cell>
          <cell r="T1211">
            <v>0</v>
          </cell>
          <cell r="U1211">
            <v>0</v>
          </cell>
          <cell r="V1211">
            <v>0</v>
          </cell>
          <cell r="W1211">
            <v>0</v>
          </cell>
          <cell r="X1211">
            <v>0</v>
          </cell>
        </row>
        <row r="1212">
          <cell r="C1212" t="str">
            <v>СМР + проектирование + аренда (покупка) земли</v>
          </cell>
          <cell r="D1212">
            <v>0</v>
          </cell>
          <cell r="H1212">
            <v>0</v>
          </cell>
          <cell r="I1212">
            <v>0</v>
          </cell>
          <cell r="J1212">
            <v>0</v>
          </cell>
          <cell r="K1212">
            <v>0</v>
          </cell>
          <cell r="L1212">
            <v>0</v>
          </cell>
          <cell r="M1212">
            <v>0</v>
          </cell>
          <cell r="N1212">
            <v>0</v>
          </cell>
          <cell r="O1212">
            <v>0</v>
          </cell>
          <cell r="P1212">
            <v>0</v>
          </cell>
          <cell r="Q1212">
            <v>0</v>
          </cell>
          <cell r="R1212">
            <v>0</v>
          </cell>
          <cell r="S1212">
            <v>0</v>
          </cell>
          <cell r="T1212">
            <v>0</v>
          </cell>
          <cell r="U1212">
            <v>0</v>
          </cell>
          <cell r="V1212">
            <v>0</v>
          </cell>
          <cell r="W1212">
            <v>0</v>
          </cell>
          <cell r="X1212">
            <v>0</v>
          </cell>
        </row>
        <row r="1213">
          <cell r="C1213" t="str">
            <v>Вложения в проекты "под ключ"</v>
          </cell>
          <cell r="D1213">
            <v>0</v>
          </cell>
          <cell r="H1213">
            <v>0</v>
          </cell>
          <cell r="I1213">
            <v>0</v>
          </cell>
          <cell r="J1213">
            <v>0</v>
          </cell>
          <cell r="K1213">
            <v>0</v>
          </cell>
          <cell r="L1213">
            <v>0</v>
          </cell>
          <cell r="M1213">
            <v>0</v>
          </cell>
          <cell r="N1213">
            <v>0</v>
          </cell>
          <cell r="O1213">
            <v>0</v>
          </cell>
          <cell r="P1213">
            <v>0</v>
          </cell>
          <cell r="Q1213">
            <v>0</v>
          </cell>
          <cell r="R1213">
            <v>0</v>
          </cell>
          <cell r="S1213">
            <v>0</v>
          </cell>
          <cell r="T1213">
            <v>0</v>
          </cell>
          <cell r="U1213">
            <v>0</v>
          </cell>
          <cell r="V1213">
            <v>0</v>
          </cell>
          <cell r="W1213">
            <v>0</v>
          </cell>
          <cell r="X1213">
            <v>0</v>
          </cell>
        </row>
        <row r="1214">
          <cell r="C1214" t="str">
            <v>Прочие инвестиции в основные средства</v>
          </cell>
          <cell r="D1214">
            <v>0</v>
          </cell>
          <cell r="H1214">
            <v>0</v>
          </cell>
          <cell r="I1214">
            <v>0</v>
          </cell>
          <cell r="J1214">
            <v>0</v>
          </cell>
          <cell r="K1214">
            <v>0</v>
          </cell>
          <cell r="L1214">
            <v>0</v>
          </cell>
          <cell r="M1214">
            <v>0</v>
          </cell>
          <cell r="N1214">
            <v>0</v>
          </cell>
          <cell r="O1214">
            <v>0</v>
          </cell>
          <cell r="P1214">
            <v>0</v>
          </cell>
          <cell r="Q1214">
            <v>0</v>
          </cell>
          <cell r="R1214">
            <v>0</v>
          </cell>
          <cell r="S1214">
            <v>0</v>
          </cell>
          <cell r="T1214">
            <v>0</v>
          </cell>
          <cell r="U1214">
            <v>0</v>
          </cell>
          <cell r="V1214">
            <v>0</v>
          </cell>
          <cell r="W1214">
            <v>0</v>
          </cell>
          <cell r="X1214">
            <v>0</v>
          </cell>
        </row>
        <row r="1215">
          <cell r="C1215" t="str">
            <v>Инвестиции в бизнесы/проекты/ДЗО</v>
          </cell>
          <cell r="D1215">
            <v>0</v>
          </cell>
          <cell r="H1215">
            <v>0</v>
          </cell>
          <cell r="I1215">
            <v>0</v>
          </cell>
          <cell r="J1215">
            <v>0</v>
          </cell>
          <cell r="K1215">
            <v>0</v>
          </cell>
          <cell r="L1215">
            <v>0</v>
          </cell>
          <cell r="M1215">
            <v>0</v>
          </cell>
          <cell r="N1215">
            <v>0</v>
          </cell>
          <cell r="O1215">
            <v>0</v>
          </cell>
          <cell r="P1215">
            <v>0</v>
          </cell>
          <cell r="Q1215">
            <v>0</v>
          </cell>
          <cell r="R1215">
            <v>0</v>
          </cell>
          <cell r="S1215">
            <v>0</v>
          </cell>
          <cell r="T1215">
            <v>0</v>
          </cell>
          <cell r="U1215">
            <v>0</v>
          </cell>
          <cell r="V1215">
            <v>0</v>
          </cell>
          <cell r="W1215">
            <v>0</v>
          </cell>
          <cell r="X1215">
            <v>0</v>
          </cell>
        </row>
        <row r="1216">
          <cell r="C1216" t="str">
            <v>Выплаты по займам выданным (сторонние контрагенты и прочие акционеры, кроме РМАГ)</v>
          </cell>
          <cell r="D1216">
            <v>0</v>
          </cell>
          <cell r="H1216">
            <v>0</v>
          </cell>
          <cell r="I1216">
            <v>0</v>
          </cell>
          <cell r="J1216">
            <v>0</v>
          </cell>
          <cell r="K1216">
            <v>0</v>
          </cell>
          <cell r="L1216">
            <v>0</v>
          </cell>
          <cell r="M1216">
            <v>0</v>
          </cell>
          <cell r="N1216">
            <v>0</v>
          </cell>
          <cell r="O1216">
            <v>0</v>
          </cell>
          <cell r="P1216">
            <v>0</v>
          </cell>
          <cell r="Q1216">
            <v>0</v>
          </cell>
          <cell r="R1216">
            <v>0</v>
          </cell>
          <cell r="S1216">
            <v>0</v>
          </cell>
          <cell r="T1216">
            <v>0</v>
          </cell>
          <cell r="U1216">
            <v>0</v>
          </cell>
          <cell r="V1216">
            <v>0</v>
          </cell>
          <cell r="W1216">
            <v>0</v>
          </cell>
          <cell r="X1216">
            <v>0</v>
          </cell>
        </row>
        <row r="1217">
          <cell r="C1217" t="str">
            <v>Выплаты по займам выданным (Бизнесы/Проекты/ДЗО)</v>
          </cell>
          <cell r="D1217">
            <v>0</v>
          </cell>
          <cell r="H1217">
            <v>0</v>
          </cell>
          <cell r="I1217">
            <v>0</v>
          </cell>
          <cell r="J1217">
            <v>0</v>
          </cell>
          <cell r="K1217">
            <v>0</v>
          </cell>
          <cell r="L1217">
            <v>0</v>
          </cell>
          <cell r="M1217">
            <v>0</v>
          </cell>
          <cell r="N1217">
            <v>0</v>
          </cell>
          <cell r="O1217">
            <v>0</v>
          </cell>
          <cell r="P1217">
            <v>0</v>
          </cell>
          <cell r="Q1217">
            <v>0</v>
          </cell>
          <cell r="R1217">
            <v>0</v>
          </cell>
          <cell r="S1217">
            <v>0</v>
          </cell>
          <cell r="T1217">
            <v>0</v>
          </cell>
          <cell r="U1217">
            <v>0</v>
          </cell>
          <cell r="V1217">
            <v>0</v>
          </cell>
          <cell r="W1217">
            <v>0</v>
          </cell>
          <cell r="X1217">
            <v>0</v>
          </cell>
        </row>
        <row r="1218">
          <cell r="C1218" t="str">
            <v>Вложение в уставный капитал НТЦ</v>
          </cell>
          <cell r="D1218">
            <v>0</v>
          </cell>
          <cell r="H1218">
            <v>0</v>
          </cell>
          <cell r="I1218">
            <v>0</v>
          </cell>
          <cell r="J1218">
            <v>0</v>
          </cell>
          <cell r="K1218">
            <v>0</v>
          </cell>
          <cell r="L1218">
            <v>0</v>
          </cell>
          <cell r="M1218">
            <v>0</v>
          </cell>
          <cell r="N1218">
            <v>0</v>
          </cell>
          <cell r="O1218">
            <v>0</v>
          </cell>
          <cell r="P1218">
            <v>0</v>
          </cell>
          <cell r="Q1218">
            <v>0</v>
          </cell>
          <cell r="R1218">
            <v>0</v>
          </cell>
          <cell r="S1218">
            <v>0</v>
          </cell>
          <cell r="T1218">
            <v>0</v>
          </cell>
          <cell r="U1218">
            <v>0</v>
          </cell>
          <cell r="V1218">
            <v>0</v>
          </cell>
          <cell r="W1218">
            <v>0</v>
          </cell>
          <cell r="X1218">
            <v>0</v>
          </cell>
        </row>
        <row r="1219">
          <cell r="C1219" t="str">
            <v>Расходы на НИР и НИОКР НТЦ</v>
          </cell>
          <cell r="D1219">
            <v>0</v>
          </cell>
          <cell r="H1219">
            <v>0</v>
          </cell>
          <cell r="I1219">
            <v>0</v>
          </cell>
          <cell r="J1219">
            <v>0</v>
          </cell>
          <cell r="K1219">
            <v>0</v>
          </cell>
          <cell r="L1219">
            <v>0</v>
          </cell>
          <cell r="M1219">
            <v>0</v>
          </cell>
          <cell r="N1219">
            <v>0</v>
          </cell>
          <cell r="O1219">
            <v>0</v>
          </cell>
          <cell r="P1219">
            <v>0</v>
          </cell>
          <cell r="Q1219">
            <v>0</v>
          </cell>
          <cell r="R1219">
            <v>0</v>
          </cell>
          <cell r="S1219">
            <v>0</v>
          </cell>
          <cell r="T1219">
            <v>0</v>
          </cell>
          <cell r="U1219">
            <v>0</v>
          </cell>
          <cell r="V1219">
            <v>0</v>
          </cell>
          <cell r="W1219">
            <v>0</v>
          </cell>
          <cell r="X1219">
            <v>0</v>
          </cell>
        </row>
        <row r="1220">
          <cell r="C1220" t="str">
            <v>Акционерное финансирование от РМАГ</v>
          </cell>
          <cell r="D1220">
            <v>0</v>
          </cell>
          <cell r="H1220">
            <v>0</v>
          </cell>
          <cell r="I1220">
            <v>0</v>
          </cell>
          <cell r="J1220">
            <v>0</v>
          </cell>
          <cell r="K1220">
            <v>0</v>
          </cell>
          <cell r="L1220">
            <v>0</v>
          </cell>
          <cell r="M1220">
            <v>0</v>
          </cell>
          <cell r="N1220">
            <v>0</v>
          </cell>
          <cell r="O1220">
            <v>0</v>
          </cell>
          <cell r="P1220">
            <v>0</v>
          </cell>
          <cell r="Q1220">
            <v>0</v>
          </cell>
          <cell r="R1220">
            <v>0</v>
          </cell>
          <cell r="S1220">
            <v>0</v>
          </cell>
          <cell r="T1220">
            <v>0</v>
          </cell>
          <cell r="U1220">
            <v>0</v>
          </cell>
          <cell r="V1220">
            <v>0</v>
          </cell>
          <cell r="W1220">
            <v>0</v>
          </cell>
          <cell r="X1220">
            <v>0</v>
          </cell>
        </row>
        <row r="1221">
          <cell r="C1221" t="str">
            <v>Акционерное финансирование от Меткомбанка</v>
          </cell>
          <cell r="D1221">
            <v>0</v>
          </cell>
          <cell r="H1221">
            <v>0</v>
          </cell>
          <cell r="I1221">
            <v>0</v>
          </cell>
          <cell r="J1221">
            <v>0</v>
          </cell>
          <cell r="K1221">
            <v>0</v>
          </cell>
          <cell r="L1221">
            <v>0</v>
          </cell>
          <cell r="M1221">
            <v>0</v>
          </cell>
          <cell r="N1221">
            <v>0</v>
          </cell>
          <cell r="O1221">
            <v>0</v>
          </cell>
          <cell r="P1221">
            <v>0</v>
          </cell>
          <cell r="Q1221">
            <v>0</v>
          </cell>
          <cell r="R1221">
            <v>0</v>
          </cell>
          <cell r="S1221">
            <v>0</v>
          </cell>
          <cell r="T1221">
            <v>0</v>
          </cell>
          <cell r="U1221">
            <v>0</v>
          </cell>
          <cell r="V1221">
            <v>0</v>
          </cell>
          <cell r="W1221">
            <v>0</v>
          </cell>
          <cell r="X1221">
            <v>0</v>
          </cell>
        </row>
        <row r="1222">
          <cell r="C1222" t="str">
            <v>Акционерное финансирование от 3-х лиц по указанию РМАГ</v>
          </cell>
          <cell r="D1222">
            <v>0</v>
          </cell>
          <cell r="H1222">
            <v>0</v>
          </cell>
          <cell r="I1222">
            <v>0</v>
          </cell>
          <cell r="J1222">
            <v>0</v>
          </cell>
          <cell r="K1222">
            <v>0</v>
          </cell>
          <cell r="L1222">
            <v>0</v>
          </cell>
          <cell r="M1222">
            <v>0</v>
          </cell>
          <cell r="N1222">
            <v>0</v>
          </cell>
          <cell r="O1222">
            <v>0</v>
          </cell>
          <cell r="P1222">
            <v>0</v>
          </cell>
          <cell r="Q1222">
            <v>0</v>
          </cell>
          <cell r="R1222">
            <v>0</v>
          </cell>
          <cell r="S1222">
            <v>0</v>
          </cell>
          <cell r="T1222">
            <v>0</v>
          </cell>
          <cell r="U1222">
            <v>0</v>
          </cell>
          <cell r="V1222">
            <v>0</v>
          </cell>
          <cell r="W1222">
            <v>0</v>
          </cell>
          <cell r="X1222">
            <v>0</v>
          </cell>
        </row>
        <row r="1223">
          <cell r="C1223" t="str">
            <v>Акционерное финансирование от прочих акционеров</v>
          </cell>
          <cell r="D1223">
            <v>0</v>
          </cell>
          <cell r="H1223">
            <v>0</v>
          </cell>
          <cell r="I1223">
            <v>0</v>
          </cell>
          <cell r="J1223">
            <v>0</v>
          </cell>
          <cell r="K1223">
            <v>0</v>
          </cell>
          <cell r="L1223">
            <v>0</v>
          </cell>
          <cell r="M1223">
            <v>0</v>
          </cell>
          <cell r="N1223">
            <v>0</v>
          </cell>
          <cell r="O1223">
            <v>0</v>
          </cell>
          <cell r="P1223">
            <v>0</v>
          </cell>
          <cell r="Q1223">
            <v>0</v>
          </cell>
          <cell r="R1223">
            <v>0</v>
          </cell>
          <cell r="S1223">
            <v>0</v>
          </cell>
          <cell r="T1223">
            <v>0</v>
          </cell>
          <cell r="U1223">
            <v>0</v>
          </cell>
          <cell r="V1223">
            <v>0</v>
          </cell>
          <cell r="W1223">
            <v>0</v>
          </cell>
          <cell r="X1223">
            <v>0</v>
          </cell>
        </row>
        <row r="1224">
          <cell r="C1224" t="str">
            <v>Привлечение банковских кредитов</v>
          </cell>
          <cell r="D1224">
            <v>0</v>
          </cell>
          <cell r="H1224">
            <v>0</v>
          </cell>
          <cell r="I1224">
            <v>0</v>
          </cell>
          <cell r="J1224">
            <v>0</v>
          </cell>
          <cell r="K1224">
            <v>0</v>
          </cell>
          <cell r="L1224">
            <v>0</v>
          </cell>
          <cell r="M1224">
            <v>0</v>
          </cell>
          <cell r="N1224">
            <v>0</v>
          </cell>
          <cell r="O1224">
            <v>0</v>
          </cell>
          <cell r="P1224">
            <v>0</v>
          </cell>
          <cell r="Q1224">
            <v>0</v>
          </cell>
          <cell r="R1224">
            <v>0</v>
          </cell>
          <cell r="S1224">
            <v>0</v>
          </cell>
          <cell r="T1224">
            <v>0</v>
          </cell>
          <cell r="U1224">
            <v>0</v>
          </cell>
          <cell r="V1224">
            <v>0</v>
          </cell>
          <cell r="W1224">
            <v>0</v>
          </cell>
          <cell r="X1224">
            <v>0</v>
          </cell>
        </row>
        <row r="1225">
          <cell r="C1225" t="str">
            <v>Поступления от займов полученных (сторонние контрагенты и прочие акционеры, кроме РМАГ)</v>
          </cell>
          <cell r="D1225">
            <v>0</v>
          </cell>
          <cell r="H1225">
            <v>0</v>
          </cell>
          <cell r="I1225">
            <v>0</v>
          </cell>
          <cell r="J1225">
            <v>0</v>
          </cell>
          <cell r="K1225">
            <v>0</v>
          </cell>
          <cell r="L1225">
            <v>0</v>
          </cell>
          <cell r="M1225">
            <v>0</v>
          </cell>
          <cell r="N1225">
            <v>0</v>
          </cell>
          <cell r="O1225">
            <v>0</v>
          </cell>
          <cell r="P1225">
            <v>0</v>
          </cell>
          <cell r="Q1225">
            <v>0</v>
          </cell>
          <cell r="R1225">
            <v>0</v>
          </cell>
          <cell r="S1225">
            <v>0</v>
          </cell>
          <cell r="T1225">
            <v>0</v>
          </cell>
          <cell r="U1225">
            <v>0</v>
          </cell>
          <cell r="V1225">
            <v>0</v>
          </cell>
          <cell r="W1225">
            <v>0</v>
          </cell>
          <cell r="X1225">
            <v>0</v>
          </cell>
        </row>
        <row r="1226">
          <cell r="C1226" t="str">
            <v>Поступления от займов полученных (Бизнесы/Проекты/ДЗО)</v>
          </cell>
          <cell r="D1226">
            <v>0</v>
          </cell>
          <cell r="H1226">
            <v>0</v>
          </cell>
          <cell r="I1226">
            <v>0</v>
          </cell>
          <cell r="J1226">
            <v>0</v>
          </cell>
          <cell r="K1226">
            <v>0</v>
          </cell>
          <cell r="L1226">
            <v>0</v>
          </cell>
          <cell r="M1226">
            <v>0</v>
          </cell>
          <cell r="N1226">
            <v>0</v>
          </cell>
          <cell r="O1226">
            <v>0</v>
          </cell>
          <cell r="P1226">
            <v>0</v>
          </cell>
          <cell r="Q1226">
            <v>0</v>
          </cell>
          <cell r="R1226">
            <v>0</v>
          </cell>
          <cell r="S1226">
            <v>0</v>
          </cell>
          <cell r="T1226">
            <v>0</v>
          </cell>
          <cell r="U1226">
            <v>0</v>
          </cell>
          <cell r="V1226">
            <v>0</v>
          </cell>
          <cell r="W1226">
            <v>0</v>
          </cell>
          <cell r="X1226">
            <v>0</v>
          </cell>
        </row>
        <row r="1227">
          <cell r="C1227" t="str">
            <v>Поступления от ценных бумаг</v>
          </cell>
          <cell r="D1227">
            <v>0</v>
          </cell>
          <cell r="H1227">
            <v>0</v>
          </cell>
          <cell r="I1227">
            <v>0</v>
          </cell>
          <cell r="J1227">
            <v>0</v>
          </cell>
          <cell r="K1227">
            <v>0</v>
          </cell>
          <cell r="L1227">
            <v>0</v>
          </cell>
          <cell r="M1227">
            <v>0</v>
          </cell>
          <cell r="N1227">
            <v>0</v>
          </cell>
          <cell r="O1227">
            <v>0</v>
          </cell>
          <cell r="P1227">
            <v>0</v>
          </cell>
          <cell r="Q1227">
            <v>0</v>
          </cell>
          <cell r="R1227">
            <v>0</v>
          </cell>
          <cell r="S1227">
            <v>0</v>
          </cell>
          <cell r="T1227">
            <v>0</v>
          </cell>
          <cell r="U1227">
            <v>0</v>
          </cell>
          <cell r="V1227">
            <v>0</v>
          </cell>
          <cell r="W1227">
            <v>0</v>
          </cell>
          <cell r="X1227">
            <v>0</v>
          </cell>
        </row>
        <row r="1228">
          <cell r="C1228" t="str">
            <v>Прочие поступления по финансовой деятельности</v>
          </cell>
          <cell r="D1228">
            <v>0</v>
          </cell>
          <cell r="H1228">
            <v>0</v>
          </cell>
          <cell r="I1228">
            <v>0</v>
          </cell>
          <cell r="J1228">
            <v>0</v>
          </cell>
          <cell r="K1228">
            <v>0</v>
          </cell>
          <cell r="L1228">
            <v>0</v>
          </cell>
          <cell r="M1228">
            <v>0</v>
          </cell>
          <cell r="N1228">
            <v>0</v>
          </cell>
          <cell r="O1228">
            <v>0</v>
          </cell>
          <cell r="P1228">
            <v>0</v>
          </cell>
          <cell r="Q1228">
            <v>0</v>
          </cell>
          <cell r="R1228">
            <v>0</v>
          </cell>
          <cell r="S1228">
            <v>0</v>
          </cell>
          <cell r="T1228">
            <v>0</v>
          </cell>
          <cell r="U1228">
            <v>0</v>
          </cell>
          <cell r="V1228">
            <v>0</v>
          </cell>
          <cell r="W1228">
            <v>0</v>
          </cell>
          <cell r="X1228">
            <v>0</v>
          </cell>
        </row>
        <row r="1229">
          <cell r="C1229" t="str">
            <v>Выплата дивидендов в РМАГ</v>
          </cell>
          <cell r="D1229">
            <v>0</v>
          </cell>
          <cell r="H1229">
            <v>0</v>
          </cell>
          <cell r="I1229">
            <v>0</v>
          </cell>
          <cell r="J1229">
            <v>0</v>
          </cell>
          <cell r="K1229">
            <v>0</v>
          </cell>
          <cell r="L1229">
            <v>0</v>
          </cell>
          <cell r="M1229">
            <v>0</v>
          </cell>
          <cell r="N1229">
            <v>0</v>
          </cell>
          <cell r="O1229">
            <v>0</v>
          </cell>
          <cell r="P1229">
            <v>0</v>
          </cell>
          <cell r="Q1229">
            <v>0</v>
          </cell>
          <cell r="R1229">
            <v>0</v>
          </cell>
          <cell r="S1229">
            <v>0</v>
          </cell>
          <cell r="T1229">
            <v>0</v>
          </cell>
          <cell r="U1229">
            <v>0</v>
          </cell>
          <cell r="V1229">
            <v>0</v>
          </cell>
          <cell r="W1229">
            <v>0</v>
          </cell>
          <cell r="X1229">
            <v>0</v>
          </cell>
        </row>
        <row r="1230">
          <cell r="C1230" t="str">
            <v>Выплата дивидендов в Меткомбанк</v>
          </cell>
          <cell r="D1230">
            <v>0</v>
          </cell>
          <cell r="H1230">
            <v>0</v>
          </cell>
          <cell r="I1230">
            <v>0</v>
          </cell>
          <cell r="J1230">
            <v>0</v>
          </cell>
          <cell r="K1230">
            <v>0</v>
          </cell>
          <cell r="L1230">
            <v>0</v>
          </cell>
          <cell r="M1230">
            <v>0</v>
          </cell>
          <cell r="N1230">
            <v>0</v>
          </cell>
          <cell r="O1230">
            <v>0</v>
          </cell>
          <cell r="P1230">
            <v>0</v>
          </cell>
          <cell r="Q1230">
            <v>0</v>
          </cell>
          <cell r="R1230">
            <v>0</v>
          </cell>
          <cell r="S1230">
            <v>0</v>
          </cell>
          <cell r="T1230">
            <v>0</v>
          </cell>
          <cell r="U1230">
            <v>0</v>
          </cell>
          <cell r="V1230">
            <v>0</v>
          </cell>
          <cell r="W1230">
            <v>0</v>
          </cell>
          <cell r="X1230">
            <v>0</v>
          </cell>
        </row>
        <row r="1231">
          <cell r="C1231" t="str">
            <v>Выплата дивидендов на 3-х лиц по указанию РМАГ</v>
          </cell>
          <cell r="D1231">
            <v>0</v>
          </cell>
          <cell r="H1231">
            <v>0</v>
          </cell>
          <cell r="I1231">
            <v>0</v>
          </cell>
          <cell r="J1231">
            <v>0</v>
          </cell>
          <cell r="K1231">
            <v>0</v>
          </cell>
          <cell r="L1231">
            <v>0</v>
          </cell>
          <cell r="M1231">
            <v>0</v>
          </cell>
          <cell r="N1231">
            <v>0</v>
          </cell>
          <cell r="O1231">
            <v>0</v>
          </cell>
          <cell r="P1231">
            <v>0</v>
          </cell>
          <cell r="Q1231">
            <v>0</v>
          </cell>
          <cell r="R1231">
            <v>0</v>
          </cell>
          <cell r="S1231">
            <v>0</v>
          </cell>
          <cell r="T1231">
            <v>0</v>
          </cell>
          <cell r="U1231">
            <v>0</v>
          </cell>
          <cell r="V1231">
            <v>0</v>
          </cell>
          <cell r="W1231">
            <v>0</v>
          </cell>
          <cell r="X1231">
            <v>0</v>
          </cell>
        </row>
        <row r="1232">
          <cell r="C1232" t="str">
            <v>Выплата дивидендов прочим акционерам</v>
          </cell>
          <cell r="D1232">
            <v>0</v>
          </cell>
          <cell r="H1232">
            <v>0</v>
          </cell>
          <cell r="I1232">
            <v>0</v>
          </cell>
          <cell r="J1232">
            <v>0</v>
          </cell>
          <cell r="K1232">
            <v>0</v>
          </cell>
          <cell r="L1232">
            <v>0</v>
          </cell>
          <cell r="M1232">
            <v>0</v>
          </cell>
          <cell r="N1232">
            <v>0</v>
          </cell>
          <cell r="O1232">
            <v>0</v>
          </cell>
          <cell r="P1232">
            <v>0</v>
          </cell>
          <cell r="Q1232">
            <v>0</v>
          </cell>
          <cell r="R1232">
            <v>0</v>
          </cell>
          <cell r="S1232">
            <v>0</v>
          </cell>
          <cell r="T1232">
            <v>0</v>
          </cell>
          <cell r="U1232">
            <v>0</v>
          </cell>
          <cell r="V1232">
            <v>0</v>
          </cell>
          <cell r="W1232">
            <v>0</v>
          </cell>
          <cell r="X1232">
            <v>0</v>
          </cell>
        </row>
        <row r="1233">
          <cell r="C1233" t="str">
            <v>Погашение банковских кредитов</v>
          </cell>
          <cell r="D1233">
            <v>0</v>
          </cell>
          <cell r="H1233">
            <v>0</v>
          </cell>
          <cell r="I1233">
            <v>0</v>
          </cell>
          <cell r="J1233">
            <v>0</v>
          </cell>
          <cell r="K1233">
            <v>0</v>
          </cell>
          <cell r="L1233">
            <v>0</v>
          </cell>
          <cell r="M1233">
            <v>0</v>
          </cell>
          <cell r="N1233">
            <v>0</v>
          </cell>
          <cell r="O1233">
            <v>0</v>
          </cell>
          <cell r="P1233">
            <v>0</v>
          </cell>
          <cell r="Q1233">
            <v>0</v>
          </cell>
          <cell r="R1233">
            <v>0</v>
          </cell>
          <cell r="S1233">
            <v>0</v>
          </cell>
          <cell r="T1233">
            <v>0</v>
          </cell>
          <cell r="U1233">
            <v>0</v>
          </cell>
          <cell r="V1233">
            <v>0</v>
          </cell>
          <cell r="W1233">
            <v>0</v>
          </cell>
          <cell r="X1233">
            <v>0</v>
          </cell>
        </row>
        <row r="1234">
          <cell r="C1234" t="str">
            <v>Выплаты по займам полученным (сторонние контрагенты и прочие акционеры, кроме РМАГ)</v>
          </cell>
          <cell r="D1234">
            <v>0</v>
          </cell>
          <cell r="H1234">
            <v>0</v>
          </cell>
          <cell r="I1234">
            <v>0</v>
          </cell>
          <cell r="J1234">
            <v>0</v>
          </cell>
          <cell r="K1234">
            <v>0</v>
          </cell>
          <cell r="L1234">
            <v>0</v>
          </cell>
          <cell r="M1234">
            <v>0</v>
          </cell>
          <cell r="N1234">
            <v>0</v>
          </cell>
          <cell r="O1234">
            <v>0</v>
          </cell>
          <cell r="P1234">
            <v>0</v>
          </cell>
          <cell r="Q1234">
            <v>0</v>
          </cell>
          <cell r="R1234">
            <v>0</v>
          </cell>
          <cell r="S1234">
            <v>0</v>
          </cell>
          <cell r="T1234">
            <v>0</v>
          </cell>
          <cell r="U1234">
            <v>0</v>
          </cell>
          <cell r="V1234">
            <v>0</v>
          </cell>
          <cell r="W1234">
            <v>0</v>
          </cell>
          <cell r="X1234">
            <v>0</v>
          </cell>
        </row>
        <row r="1235">
          <cell r="C1235" t="str">
            <v>Выплаты по займам полученным (Бизнесы/Проекты/ДЗО)</v>
          </cell>
          <cell r="D1235">
            <v>0</v>
          </cell>
          <cell r="H1235">
            <v>0</v>
          </cell>
          <cell r="I1235">
            <v>0</v>
          </cell>
          <cell r="J1235">
            <v>0</v>
          </cell>
          <cell r="K1235">
            <v>0</v>
          </cell>
          <cell r="L1235">
            <v>0</v>
          </cell>
          <cell r="M1235">
            <v>0</v>
          </cell>
          <cell r="N1235">
            <v>0</v>
          </cell>
          <cell r="O1235">
            <v>0</v>
          </cell>
          <cell r="P1235">
            <v>0</v>
          </cell>
          <cell r="Q1235">
            <v>0</v>
          </cell>
          <cell r="R1235">
            <v>0</v>
          </cell>
          <cell r="S1235">
            <v>0</v>
          </cell>
          <cell r="T1235">
            <v>0</v>
          </cell>
          <cell r="U1235">
            <v>0</v>
          </cell>
          <cell r="V1235">
            <v>0</v>
          </cell>
          <cell r="W1235">
            <v>0</v>
          </cell>
          <cell r="X1235">
            <v>0</v>
          </cell>
        </row>
        <row r="1236">
          <cell r="C1236" t="str">
            <v>Выплаты по ценным бумагам</v>
          </cell>
          <cell r="D1236">
            <v>0</v>
          </cell>
          <cell r="H1236">
            <v>0</v>
          </cell>
          <cell r="I1236">
            <v>0</v>
          </cell>
          <cell r="J1236">
            <v>0</v>
          </cell>
          <cell r="K1236">
            <v>0</v>
          </cell>
          <cell r="L1236">
            <v>0</v>
          </cell>
          <cell r="M1236">
            <v>0</v>
          </cell>
          <cell r="N1236">
            <v>0</v>
          </cell>
          <cell r="O1236">
            <v>0</v>
          </cell>
          <cell r="P1236">
            <v>0</v>
          </cell>
          <cell r="Q1236">
            <v>0</v>
          </cell>
          <cell r="R1236">
            <v>0</v>
          </cell>
          <cell r="S1236">
            <v>0</v>
          </cell>
          <cell r="T1236">
            <v>0</v>
          </cell>
          <cell r="U1236">
            <v>0</v>
          </cell>
          <cell r="V1236">
            <v>0</v>
          </cell>
          <cell r="W1236">
            <v>0</v>
          </cell>
          <cell r="X1236">
            <v>0</v>
          </cell>
        </row>
        <row r="1237">
          <cell r="C1237" t="str">
            <v>Прочие расходы по финансовой деятельности</v>
          </cell>
          <cell r="D1237">
            <v>0</v>
          </cell>
          <cell r="H1237">
            <v>0</v>
          </cell>
          <cell r="I1237">
            <v>0</v>
          </cell>
          <cell r="J1237">
            <v>0</v>
          </cell>
          <cell r="K1237">
            <v>0</v>
          </cell>
          <cell r="L1237">
            <v>0</v>
          </cell>
          <cell r="M1237">
            <v>0</v>
          </cell>
          <cell r="N1237">
            <v>0</v>
          </cell>
          <cell r="O1237">
            <v>0</v>
          </cell>
          <cell r="P1237">
            <v>0</v>
          </cell>
          <cell r="Q1237">
            <v>0</v>
          </cell>
          <cell r="R1237">
            <v>0</v>
          </cell>
          <cell r="S1237">
            <v>0</v>
          </cell>
          <cell r="T1237">
            <v>0</v>
          </cell>
          <cell r="U1237">
            <v>0</v>
          </cell>
          <cell r="V1237">
            <v>0</v>
          </cell>
          <cell r="W1237">
            <v>0</v>
          </cell>
          <cell r="X1237">
            <v>0</v>
          </cell>
        </row>
        <row r="1238">
          <cell r="C1238" t="str">
            <v>Курсовые разницы</v>
          </cell>
          <cell r="D1238">
            <v>0</v>
          </cell>
          <cell r="H1238">
            <v>0</v>
          </cell>
          <cell r="I1238">
            <v>0</v>
          </cell>
          <cell r="J1238">
            <v>0</v>
          </cell>
          <cell r="K1238">
            <v>0</v>
          </cell>
          <cell r="L1238">
            <v>0</v>
          </cell>
          <cell r="M1238">
            <v>0</v>
          </cell>
          <cell r="N1238">
            <v>0</v>
          </cell>
          <cell r="O1238">
            <v>0</v>
          </cell>
          <cell r="P1238">
            <v>0</v>
          </cell>
          <cell r="Q1238">
            <v>0</v>
          </cell>
          <cell r="R1238">
            <v>0</v>
          </cell>
          <cell r="S1238">
            <v>0</v>
          </cell>
          <cell r="T1238">
            <v>0</v>
          </cell>
          <cell r="U1238">
            <v>0</v>
          </cell>
          <cell r="V1238">
            <v>0</v>
          </cell>
          <cell r="W1238">
            <v>0</v>
          </cell>
          <cell r="X1238">
            <v>0</v>
          </cell>
        </row>
        <row r="1239">
          <cell r="C1239" t="str">
            <v>Транзитные поступления от РМАГ</v>
          </cell>
          <cell r="D1239">
            <v>0</v>
          </cell>
          <cell r="H1239">
            <v>0</v>
          </cell>
          <cell r="I1239">
            <v>0</v>
          </cell>
          <cell r="J1239">
            <v>0</v>
          </cell>
          <cell r="K1239">
            <v>0</v>
          </cell>
          <cell r="L1239">
            <v>0</v>
          </cell>
          <cell r="M1239">
            <v>0</v>
          </cell>
          <cell r="N1239">
            <v>0</v>
          </cell>
          <cell r="O1239">
            <v>0</v>
          </cell>
          <cell r="P1239">
            <v>0</v>
          </cell>
          <cell r="Q1239">
            <v>0</v>
          </cell>
          <cell r="R1239">
            <v>0</v>
          </cell>
          <cell r="S1239">
            <v>0</v>
          </cell>
          <cell r="T1239">
            <v>0</v>
          </cell>
          <cell r="U1239">
            <v>0</v>
          </cell>
          <cell r="V1239">
            <v>0</v>
          </cell>
          <cell r="W1239">
            <v>0</v>
          </cell>
          <cell r="X1239">
            <v>0</v>
          </cell>
        </row>
        <row r="1240">
          <cell r="C1240" t="str">
            <v>Транзитные поступления от Меткомбанка</v>
          </cell>
          <cell r="D1240">
            <v>0</v>
          </cell>
          <cell r="H1240">
            <v>0</v>
          </cell>
          <cell r="I1240">
            <v>0</v>
          </cell>
          <cell r="J1240">
            <v>0</v>
          </cell>
          <cell r="K1240">
            <v>0</v>
          </cell>
          <cell r="L1240">
            <v>0</v>
          </cell>
          <cell r="M1240">
            <v>0</v>
          </cell>
          <cell r="N1240">
            <v>0</v>
          </cell>
          <cell r="O1240">
            <v>0</v>
          </cell>
          <cell r="P1240">
            <v>0</v>
          </cell>
          <cell r="Q1240">
            <v>0</v>
          </cell>
          <cell r="R1240">
            <v>0</v>
          </cell>
          <cell r="S1240">
            <v>0</v>
          </cell>
          <cell r="T1240">
            <v>0</v>
          </cell>
          <cell r="U1240">
            <v>0</v>
          </cell>
          <cell r="V1240">
            <v>0</v>
          </cell>
          <cell r="W1240">
            <v>0</v>
          </cell>
          <cell r="X1240">
            <v>0</v>
          </cell>
        </row>
        <row r="1241">
          <cell r="C1241" t="str">
            <v>Транзитные поступления от 3-х лиц по указанию РМАГ</v>
          </cell>
          <cell r="D1241">
            <v>0</v>
          </cell>
          <cell r="H1241">
            <v>0</v>
          </cell>
          <cell r="I1241">
            <v>0</v>
          </cell>
          <cell r="J1241">
            <v>0</v>
          </cell>
          <cell r="K1241">
            <v>0</v>
          </cell>
          <cell r="L1241">
            <v>0</v>
          </cell>
          <cell r="M1241">
            <v>0</v>
          </cell>
          <cell r="N1241">
            <v>0</v>
          </cell>
          <cell r="O1241">
            <v>0</v>
          </cell>
          <cell r="P1241">
            <v>0</v>
          </cell>
          <cell r="Q1241">
            <v>0</v>
          </cell>
          <cell r="R1241">
            <v>0</v>
          </cell>
          <cell r="S1241">
            <v>0</v>
          </cell>
          <cell r="T1241">
            <v>0</v>
          </cell>
          <cell r="U1241">
            <v>0</v>
          </cell>
          <cell r="V1241">
            <v>0</v>
          </cell>
          <cell r="W1241">
            <v>0</v>
          </cell>
          <cell r="X1241">
            <v>0</v>
          </cell>
        </row>
        <row r="1242">
          <cell r="C1242" t="str">
            <v>Транзитные поступления от Бизнесов/Проектов/ДЗО</v>
          </cell>
          <cell r="D1242">
            <v>0</v>
          </cell>
          <cell r="H1242">
            <v>0</v>
          </cell>
          <cell r="I1242">
            <v>0</v>
          </cell>
          <cell r="J1242">
            <v>0</v>
          </cell>
          <cell r="K1242">
            <v>0</v>
          </cell>
          <cell r="L1242">
            <v>0</v>
          </cell>
          <cell r="M1242">
            <v>0</v>
          </cell>
          <cell r="N1242">
            <v>0</v>
          </cell>
          <cell r="O1242">
            <v>0</v>
          </cell>
          <cell r="P1242">
            <v>0</v>
          </cell>
          <cell r="Q1242">
            <v>0</v>
          </cell>
          <cell r="R1242">
            <v>0</v>
          </cell>
          <cell r="S1242">
            <v>0</v>
          </cell>
          <cell r="T1242">
            <v>0</v>
          </cell>
          <cell r="U1242">
            <v>0</v>
          </cell>
          <cell r="V1242">
            <v>0</v>
          </cell>
          <cell r="W1242">
            <v>0</v>
          </cell>
          <cell r="X1242">
            <v>0</v>
          </cell>
        </row>
        <row r="1243">
          <cell r="C1243" t="str">
            <v>Транзитные выбытия в РМАГ</v>
          </cell>
          <cell r="D1243">
            <v>0</v>
          </cell>
          <cell r="H1243">
            <v>0</v>
          </cell>
          <cell r="I1243">
            <v>0</v>
          </cell>
          <cell r="J1243">
            <v>0</v>
          </cell>
          <cell r="K1243">
            <v>0</v>
          </cell>
          <cell r="L1243">
            <v>0</v>
          </cell>
          <cell r="M1243">
            <v>0</v>
          </cell>
          <cell r="N1243">
            <v>0</v>
          </cell>
          <cell r="O1243">
            <v>0</v>
          </cell>
          <cell r="P1243">
            <v>0</v>
          </cell>
          <cell r="Q1243">
            <v>0</v>
          </cell>
          <cell r="R1243">
            <v>0</v>
          </cell>
          <cell r="S1243">
            <v>0</v>
          </cell>
          <cell r="T1243">
            <v>0</v>
          </cell>
          <cell r="U1243">
            <v>0</v>
          </cell>
          <cell r="V1243">
            <v>0</v>
          </cell>
          <cell r="W1243">
            <v>0</v>
          </cell>
          <cell r="X1243">
            <v>0</v>
          </cell>
        </row>
        <row r="1244">
          <cell r="C1244" t="str">
            <v>Транзитные выбытия в Меткомбанк</v>
          </cell>
          <cell r="D1244">
            <v>0</v>
          </cell>
          <cell r="H1244">
            <v>0</v>
          </cell>
          <cell r="I1244">
            <v>0</v>
          </cell>
          <cell r="J1244">
            <v>0</v>
          </cell>
          <cell r="K1244">
            <v>0</v>
          </cell>
          <cell r="L1244">
            <v>0</v>
          </cell>
          <cell r="M1244">
            <v>0</v>
          </cell>
          <cell r="N1244">
            <v>0</v>
          </cell>
          <cell r="O1244">
            <v>0</v>
          </cell>
          <cell r="P1244">
            <v>0</v>
          </cell>
          <cell r="Q1244">
            <v>0</v>
          </cell>
          <cell r="R1244">
            <v>0</v>
          </cell>
          <cell r="S1244">
            <v>0</v>
          </cell>
          <cell r="T1244">
            <v>0</v>
          </cell>
          <cell r="U1244">
            <v>0</v>
          </cell>
          <cell r="V1244">
            <v>0</v>
          </cell>
          <cell r="W1244">
            <v>0</v>
          </cell>
          <cell r="X1244">
            <v>0</v>
          </cell>
        </row>
        <row r="1245">
          <cell r="C1245" t="str">
            <v>Транзитные выбытия на 3-х лиц по указанию РМАГ</v>
          </cell>
          <cell r="D1245">
            <v>0</v>
          </cell>
          <cell r="H1245">
            <v>0</v>
          </cell>
          <cell r="I1245">
            <v>0</v>
          </cell>
          <cell r="J1245">
            <v>0</v>
          </cell>
          <cell r="K1245">
            <v>0</v>
          </cell>
          <cell r="L1245">
            <v>0</v>
          </cell>
          <cell r="M1245">
            <v>0</v>
          </cell>
          <cell r="N1245">
            <v>0</v>
          </cell>
          <cell r="O1245">
            <v>0</v>
          </cell>
          <cell r="P1245">
            <v>0</v>
          </cell>
          <cell r="Q1245">
            <v>0</v>
          </cell>
          <cell r="R1245">
            <v>0</v>
          </cell>
          <cell r="S1245">
            <v>0</v>
          </cell>
          <cell r="T1245">
            <v>0</v>
          </cell>
          <cell r="U1245">
            <v>0</v>
          </cell>
          <cell r="V1245">
            <v>0</v>
          </cell>
          <cell r="W1245">
            <v>0</v>
          </cell>
          <cell r="X1245">
            <v>0</v>
          </cell>
        </row>
        <row r="1246">
          <cell r="C1246" t="str">
            <v>Транзитные выбытия в Бизнесы/Проекты/ДЗО</v>
          </cell>
          <cell r="D1246">
            <v>0</v>
          </cell>
          <cell r="H1246">
            <v>0</v>
          </cell>
          <cell r="I1246">
            <v>0</v>
          </cell>
          <cell r="J1246">
            <v>0</v>
          </cell>
          <cell r="K1246">
            <v>0</v>
          </cell>
          <cell r="L1246">
            <v>0</v>
          </cell>
          <cell r="M1246">
            <v>0</v>
          </cell>
          <cell r="N1246">
            <v>0</v>
          </cell>
          <cell r="O1246">
            <v>0</v>
          </cell>
          <cell r="P1246">
            <v>0</v>
          </cell>
          <cell r="Q1246">
            <v>0</v>
          </cell>
          <cell r="R1246">
            <v>0</v>
          </cell>
          <cell r="S1246">
            <v>0</v>
          </cell>
          <cell r="T1246">
            <v>0</v>
          </cell>
          <cell r="U1246">
            <v>0</v>
          </cell>
          <cell r="V1246">
            <v>0</v>
          </cell>
          <cell r="W1246">
            <v>0</v>
          </cell>
          <cell r="X1246">
            <v>0</v>
          </cell>
        </row>
        <row r="1247">
          <cell r="C1247" t="str">
            <v>Чистое изменение денежных средств</v>
          </cell>
          <cell r="D1247">
            <v>0</v>
          </cell>
          <cell r="H1247">
            <v>0</v>
          </cell>
          <cell r="I1247">
            <v>0</v>
          </cell>
          <cell r="J1247">
            <v>0</v>
          </cell>
          <cell r="K1247">
            <v>0</v>
          </cell>
          <cell r="L1247">
            <v>0</v>
          </cell>
          <cell r="M1247">
            <v>0</v>
          </cell>
          <cell r="N1247">
            <v>0</v>
          </cell>
          <cell r="O1247">
            <v>0</v>
          </cell>
          <cell r="P1247">
            <v>0</v>
          </cell>
          <cell r="Q1247">
            <v>0</v>
          </cell>
          <cell r="R1247">
            <v>0</v>
          </cell>
          <cell r="S1247">
            <v>0</v>
          </cell>
          <cell r="T1247">
            <v>0</v>
          </cell>
          <cell r="U1247">
            <v>0</v>
          </cell>
          <cell r="V1247">
            <v>0</v>
          </cell>
          <cell r="W1247">
            <v>0</v>
          </cell>
          <cell r="X1247">
            <v>0</v>
          </cell>
        </row>
        <row r="1248">
          <cell r="C1248" t="str">
            <v>Денежные средства на начало периода</v>
          </cell>
          <cell r="D1248">
            <v>0</v>
          </cell>
          <cell r="H1248">
            <v>0</v>
          </cell>
          <cell r="I1248">
            <v>0</v>
          </cell>
          <cell r="J1248">
            <v>0</v>
          </cell>
          <cell r="K1248">
            <v>0</v>
          </cell>
          <cell r="L1248">
            <v>0</v>
          </cell>
          <cell r="M1248">
            <v>0</v>
          </cell>
          <cell r="N1248">
            <v>0</v>
          </cell>
          <cell r="O1248">
            <v>0</v>
          </cell>
          <cell r="P1248">
            <v>0</v>
          </cell>
          <cell r="Q1248">
            <v>0</v>
          </cell>
          <cell r="R1248">
            <v>0</v>
          </cell>
          <cell r="S1248">
            <v>0</v>
          </cell>
          <cell r="T1248">
            <v>0</v>
          </cell>
          <cell r="U1248">
            <v>0</v>
          </cell>
          <cell r="V1248">
            <v>0</v>
          </cell>
          <cell r="W1248">
            <v>0</v>
          </cell>
          <cell r="X1248">
            <v>0</v>
          </cell>
        </row>
        <row r="1249">
          <cell r="C1249" t="str">
            <v>Денежные средства на конец периода</v>
          </cell>
          <cell r="D1249">
            <v>0</v>
          </cell>
          <cell r="H1249">
            <v>0</v>
          </cell>
          <cell r="I1249">
            <v>0</v>
          </cell>
          <cell r="J1249">
            <v>0</v>
          </cell>
          <cell r="K1249">
            <v>0</v>
          </cell>
          <cell r="L1249">
            <v>0</v>
          </cell>
          <cell r="M1249">
            <v>0</v>
          </cell>
          <cell r="N1249">
            <v>0</v>
          </cell>
          <cell r="O1249">
            <v>0</v>
          </cell>
          <cell r="P1249">
            <v>0</v>
          </cell>
          <cell r="Q1249">
            <v>0</v>
          </cell>
          <cell r="R1249">
            <v>0</v>
          </cell>
          <cell r="S1249">
            <v>0</v>
          </cell>
          <cell r="T1249">
            <v>0</v>
          </cell>
          <cell r="U1249">
            <v>0</v>
          </cell>
          <cell r="V1249">
            <v>0</v>
          </cell>
          <cell r="W1249">
            <v>0</v>
          </cell>
          <cell r="X1249">
            <v>0</v>
          </cell>
        </row>
        <row r="1250">
          <cell r="C1250" t="str">
            <v>Покупка валюты</v>
          </cell>
          <cell r="D1250">
            <v>0</v>
          </cell>
          <cell r="H1250">
            <v>0</v>
          </cell>
          <cell r="I1250">
            <v>0</v>
          </cell>
          <cell r="J1250">
            <v>0</v>
          </cell>
          <cell r="K1250">
            <v>0</v>
          </cell>
          <cell r="L1250">
            <v>0</v>
          </cell>
          <cell r="M1250">
            <v>0</v>
          </cell>
          <cell r="N1250">
            <v>0</v>
          </cell>
          <cell r="O1250">
            <v>0</v>
          </cell>
          <cell r="P1250">
            <v>0</v>
          </cell>
          <cell r="Q1250">
            <v>0</v>
          </cell>
          <cell r="R1250">
            <v>0</v>
          </cell>
          <cell r="S1250">
            <v>0</v>
          </cell>
          <cell r="T1250">
            <v>0</v>
          </cell>
          <cell r="U1250">
            <v>0</v>
          </cell>
          <cell r="V1250">
            <v>0</v>
          </cell>
          <cell r="W1250">
            <v>0</v>
          </cell>
          <cell r="X1250">
            <v>0</v>
          </cell>
        </row>
        <row r="1251">
          <cell r="C1251" t="str">
            <v>Перевод собственных средств</v>
          </cell>
          <cell r="D1251">
            <v>0</v>
          </cell>
          <cell r="H1251">
            <v>0</v>
          </cell>
          <cell r="I1251">
            <v>0</v>
          </cell>
          <cell r="J1251">
            <v>0</v>
          </cell>
          <cell r="K1251">
            <v>0</v>
          </cell>
          <cell r="L1251">
            <v>0</v>
          </cell>
          <cell r="M1251">
            <v>0</v>
          </cell>
          <cell r="N1251">
            <v>0</v>
          </cell>
          <cell r="O1251">
            <v>0</v>
          </cell>
          <cell r="P1251">
            <v>0</v>
          </cell>
          <cell r="Q1251">
            <v>0</v>
          </cell>
          <cell r="R1251">
            <v>0</v>
          </cell>
          <cell r="S1251">
            <v>0</v>
          </cell>
          <cell r="T1251">
            <v>0</v>
          </cell>
          <cell r="U1251">
            <v>0</v>
          </cell>
          <cell r="V1251">
            <v>0</v>
          </cell>
          <cell r="W1251">
            <v>0</v>
          </cell>
          <cell r="X1251">
            <v>0</v>
          </cell>
        </row>
        <row r="1252">
          <cell r="D1252" t="str">
            <v>Завод</v>
          </cell>
          <cell r="H1252">
            <v>0</v>
          </cell>
          <cell r="I1252">
            <v>-279506.92000000004</v>
          </cell>
          <cell r="J1252">
            <v>-10030</v>
          </cell>
          <cell r="K1252">
            <v>-289536.92000000004</v>
          </cell>
          <cell r="L1252">
            <v>-48487.5</v>
          </cell>
          <cell r="M1252">
            <v>-355.05</v>
          </cell>
          <cell r="N1252">
            <v>-946.81</v>
          </cell>
          <cell r="O1252">
            <v>-7410.11</v>
          </cell>
          <cell r="P1252">
            <v>-1238.74</v>
          </cell>
          <cell r="Q1252">
            <v>-58313.25</v>
          </cell>
          <cell r="R1252">
            <v>-27005388.25</v>
          </cell>
          <cell r="S1252">
            <v>-1159203.25</v>
          </cell>
          <cell r="T1252">
            <v>-1789333.25</v>
          </cell>
          <cell r="U1252">
            <v>-1815808.25</v>
          </cell>
          <cell r="V1252">
            <v>-1154683.25</v>
          </cell>
          <cell r="W1252">
            <v>-1196812.25</v>
          </cell>
          <cell r="X1252">
            <v>-34237979.960000001</v>
          </cell>
        </row>
        <row r="1253">
          <cell r="C1253" t="str">
            <v>Доходы от продажи собственных модулей</v>
          </cell>
          <cell r="D1253">
            <v>0</v>
          </cell>
          <cell r="H1253">
            <v>0</v>
          </cell>
          <cell r="I1253">
            <v>0</v>
          </cell>
          <cell r="J1253">
            <v>0</v>
          </cell>
          <cell r="K1253">
            <v>0</v>
          </cell>
          <cell r="L1253">
            <v>0</v>
          </cell>
          <cell r="M1253">
            <v>0</v>
          </cell>
          <cell r="N1253">
            <v>0</v>
          </cell>
          <cell r="O1253">
            <v>0</v>
          </cell>
          <cell r="P1253">
            <v>0</v>
          </cell>
          <cell r="Q1253">
            <v>0</v>
          </cell>
          <cell r="R1253">
            <v>0</v>
          </cell>
          <cell r="S1253">
            <v>0</v>
          </cell>
          <cell r="T1253">
            <v>0</v>
          </cell>
          <cell r="U1253">
            <v>0</v>
          </cell>
          <cell r="V1253">
            <v>0</v>
          </cell>
          <cell r="W1253">
            <v>0</v>
          </cell>
          <cell r="X1253">
            <v>0</v>
          </cell>
        </row>
        <row r="1254">
          <cell r="C1254" t="str">
            <v>НИР и НИОКР НТЦ - Хевел</v>
          </cell>
          <cell r="D1254">
            <v>0</v>
          </cell>
          <cell r="H1254">
            <v>0</v>
          </cell>
          <cell r="I1254">
            <v>0</v>
          </cell>
          <cell r="J1254">
            <v>0</v>
          </cell>
          <cell r="K1254">
            <v>0</v>
          </cell>
          <cell r="L1254">
            <v>0</v>
          </cell>
          <cell r="M1254">
            <v>0</v>
          </cell>
          <cell r="N1254">
            <v>0</v>
          </cell>
          <cell r="O1254">
            <v>0</v>
          </cell>
          <cell r="P1254">
            <v>0</v>
          </cell>
          <cell r="Q1254">
            <v>0</v>
          </cell>
          <cell r="R1254">
            <v>0</v>
          </cell>
          <cell r="S1254">
            <v>0</v>
          </cell>
          <cell r="T1254">
            <v>0</v>
          </cell>
          <cell r="U1254">
            <v>0</v>
          </cell>
          <cell r="V1254">
            <v>0</v>
          </cell>
          <cell r="W1254">
            <v>0</v>
          </cell>
          <cell r="X1254">
            <v>0</v>
          </cell>
        </row>
        <row r="1255">
          <cell r="C1255" t="str">
            <v>Генеральный подряд ИЭС - Хевел</v>
          </cell>
          <cell r="D1255">
            <v>0</v>
          </cell>
          <cell r="H1255">
            <v>0</v>
          </cell>
          <cell r="I1255">
            <v>0</v>
          </cell>
          <cell r="J1255">
            <v>0</v>
          </cell>
          <cell r="K1255">
            <v>0</v>
          </cell>
          <cell r="L1255">
            <v>0</v>
          </cell>
          <cell r="M1255">
            <v>0</v>
          </cell>
          <cell r="N1255">
            <v>0</v>
          </cell>
          <cell r="O1255">
            <v>0</v>
          </cell>
          <cell r="P1255">
            <v>0</v>
          </cell>
          <cell r="Q1255">
            <v>0</v>
          </cell>
          <cell r="R1255">
            <v>0</v>
          </cell>
          <cell r="S1255">
            <v>0</v>
          </cell>
          <cell r="T1255">
            <v>0</v>
          </cell>
          <cell r="U1255">
            <v>0</v>
          </cell>
          <cell r="V1255">
            <v>0</v>
          </cell>
          <cell r="W1255">
            <v>0</v>
          </cell>
          <cell r="X1255">
            <v>0</v>
          </cell>
        </row>
        <row r="1256">
          <cell r="C1256" t="str">
            <v>Поступления от Бизнесов/Проектов</v>
          </cell>
          <cell r="D1256">
            <v>0</v>
          </cell>
          <cell r="H1256">
            <v>0</v>
          </cell>
          <cell r="I1256">
            <v>0</v>
          </cell>
          <cell r="J1256">
            <v>0</v>
          </cell>
          <cell r="K1256">
            <v>0</v>
          </cell>
          <cell r="L1256">
            <v>0</v>
          </cell>
          <cell r="M1256">
            <v>0</v>
          </cell>
          <cell r="N1256">
            <v>0</v>
          </cell>
          <cell r="O1256">
            <v>0</v>
          </cell>
          <cell r="P1256">
            <v>0</v>
          </cell>
          <cell r="Q1256">
            <v>0</v>
          </cell>
          <cell r="R1256">
            <v>0</v>
          </cell>
          <cell r="S1256">
            <v>0</v>
          </cell>
          <cell r="T1256">
            <v>0</v>
          </cell>
          <cell r="U1256">
            <v>0</v>
          </cell>
          <cell r="V1256">
            <v>0</v>
          </cell>
          <cell r="W1256">
            <v>0</v>
          </cell>
          <cell r="X1256">
            <v>0</v>
          </cell>
        </row>
        <row r="1257">
          <cell r="C1257" t="str">
            <v>Проценты по банковским депозитам</v>
          </cell>
          <cell r="D1257">
            <v>0</v>
          </cell>
          <cell r="H1257">
            <v>0</v>
          </cell>
          <cell r="I1257">
            <v>0</v>
          </cell>
          <cell r="J1257">
            <v>0</v>
          </cell>
          <cell r="K1257">
            <v>0</v>
          </cell>
          <cell r="L1257">
            <v>0</v>
          </cell>
          <cell r="M1257">
            <v>0</v>
          </cell>
          <cell r="N1257">
            <v>0</v>
          </cell>
          <cell r="O1257">
            <v>0</v>
          </cell>
          <cell r="P1257">
            <v>0</v>
          </cell>
          <cell r="Q1257">
            <v>0</v>
          </cell>
          <cell r="R1257">
            <v>0</v>
          </cell>
          <cell r="S1257">
            <v>0</v>
          </cell>
          <cell r="T1257">
            <v>0</v>
          </cell>
          <cell r="U1257">
            <v>0</v>
          </cell>
          <cell r="V1257">
            <v>0</v>
          </cell>
          <cell r="W1257">
            <v>0</v>
          </cell>
          <cell r="X1257">
            <v>0</v>
          </cell>
        </row>
        <row r="1258">
          <cell r="C1258" t="str">
            <v>Проценты по предоставленным кредитам/займам</v>
          </cell>
          <cell r="D1258">
            <v>0</v>
          </cell>
          <cell r="H1258">
            <v>0</v>
          </cell>
          <cell r="I1258">
            <v>0</v>
          </cell>
          <cell r="J1258">
            <v>0</v>
          </cell>
          <cell r="K1258">
            <v>0</v>
          </cell>
          <cell r="L1258">
            <v>0</v>
          </cell>
          <cell r="M1258">
            <v>0</v>
          </cell>
          <cell r="N1258">
            <v>0</v>
          </cell>
          <cell r="O1258">
            <v>0</v>
          </cell>
          <cell r="P1258">
            <v>0</v>
          </cell>
          <cell r="Q1258">
            <v>0</v>
          </cell>
          <cell r="R1258">
            <v>0</v>
          </cell>
          <cell r="S1258">
            <v>0</v>
          </cell>
          <cell r="T1258">
            <v>0</v>
          </cell>
          <cell r="U1258">
            <v>0</v>
          </cell>
          <cell r="V1258">
            <v>0</v>
          </cell>
          <cell r="W1258">
            <v>0</v>
          </cell>
          <cell r="X1258">
            <v>0</v>
          </cell>
        </row>
        <row r="1259">
          <cell r="C1259" t="str">
            <v>Доходы от продажи модулей</v>
          </cell>
          <cell r="D1259">
            <v>0</v>
          </cell>
          <cell r="H1259">
            <v>0</v>
          </cell>
          <cell r="I1259">
            <v>0</v>
          </cell>
          <cell r="J1259">
            <v>0</v>
          </cell>
          <cell r="K1259">
            <v>0</v>
          </cell>
          <cell r="L1259">
            <v>0</v>
          </cell>
          <cell r="M1259">
            <v>0</v>
          </cell>
          <cell r="N1259">
            <v>0</v>
          </cell>
          <cell r="O1259">
            <v>0</v>
          </cell>
          <cell r="P1259">
            <v>0</v>
          </cell>
          <cell r="Q1259">
            <v>0</v>
          </cell>
          <cell r="R1259">
            <v>0</v>
          </cell>
          <cell r="S1259">
            <v>0</v>
          </cell>
          <cell r="T1259">
            <v>0</v>
          </cell>
          <cell r="U1259">
            <v>0</v>
          </cell>
          <cell r="V1259">
            <v>0</v>
          </cell>
          <cell r="W1259">
            <v>0</v>
          </cell>
          <cell r="X1259">
            <v>0</v>
          </cell>
        </row>
        <row r="1260">
          <cell r="C1260" t="str">
            <v>Доходы от продажи коммерческих установок</v>
          </cell>
          <cell r="D1260">
            <v>0</v>
          </cell>
          <cell r="H1260">
            <v>0</v>
          </cell>
          <cell r="I1260">
            <v>0</v>
          </cell>
          <cell r="J1260">
            <v>0</v>
          </cell>
          <cell r="K1260">
            <v>0</v>
          </cell>
          <cell r="L1260">
            <v>0</v>
          </cell>
          <cell r="M1260">
            <v>0</v>
          </cell>
          <cell r="N1260">
            <v>0</v>
          </cell>
          <cell r="O1260">
            <v>0</v>
          </cell>
          <cell r="P1260">
            <v>0</v>
          </cell>
          <cell r="Q1260">
            <v>0</v>
          </cell>
          <cell r="R1260">
            <v>0</v>
          </cell>
          <cell r="S1260">
            <v>0</v>
          </cell>
          <cell r="T1260">
            <v>0</v>
          </cell>
          <cell r="U1260">
            <v>0</v>
          </cell>
          <cell r="V1260">
            <v>0</v>
          </cell>
          <cell r="W1260">
            <v>0</v>
          </cell>
          <cell r="X1260">
            <v>0</v>
          </cell>
        </row>
        <row r="1261">
          <cell r="C1261" t="str">
            <v>Оказание услуг технического исполнителя</v>
          </cell>
          <cell r="D1261">
            <v>0</v>
          </cell>
          <cell r="H1261">
            <v>0</v>
          </cell>
          <cell r="I1261">
            <v>0</v>
          </cell>
          <cell r="J1261">
            <v>0</v>
          </cell>
          <cell r="K1261">
            <v>0</v>
          </cell>
          <cell r="L1261">
            <v>0</v>
          </cell>
          <cell r="M1261">
            <v>0</v>
          </cell>
          <cell r="N1261">
            <v>0</v>
          </cell>
          <cell r="O1261">
            <v>0</v>
          </cell>
          <cell r="P1261">
            <v>0</v>
          </cell>
          <cell r="Q1261">
            <v>0</v>
          </cell>
          <cell r="R1261">
            <v>0</v>
          </cell>
          <cell r="S1261">
            <v>0</v>
          </cell>
          <cell r="T1261">
            <v>0</v>
          </cell>
          <cell r="U1261">
            <v>0</v>
          </cell>
          <cell r="V1261">
            <v>0</v>
          </cell>
          <cell r="W1261">
            <v>0</v>
          </cell>
          <cell r="X1261">
            <v>0</v>
          </cell>
        </row>
        <row r="1262">
          <cell r="C1262" t="str">
            <v>Прочие поступления</v>
          </cell>
          <cell r="D1262">
            <v>0</v>
          </cell>
          <cell r="H1262">
            <v>0</v>
          </cell>
          <cell r="I1262">
            <v>0</v>
          </cell>
          <cell r="J1262">
            <v>0</v>
          </cell>
          <cell r="K1262">
            <v>0</v>
          </cell>
          <cell r="L1262">
            <v>0</v>
          </cell>
          <cell r="M1262">
            <v>0</v>
          </cell>
          <cell r="N1262">
            <v>0</v>
          </cell>
          <cell r="O1262">
            <v>0</v>
          </cell>
          <cell r="P1262">
            <v>0</v>
          </cell>
          <cell r="Q1262">
            <v>0</v>
          </cell>
          <cell r="R1262">
            <v>0</v>
          </cell>
          <cell r="S1262">
            <v>0</v>
          </cell>
          <cell r="T1262">
            <v>0</v>
          </cell>
          <cell r="U1262">
            <v>0</v>
          </cell>
          <cell r="V1262">
            <v>0</v>
          </cell>
          <cell r="W1262">
            <v>0</v>
          </cell>
          <cell r="X1262">
            <v>0</v>
          </cell>
        </row>
        <row r="1263">
          <cell r="C1263" t="str">
            <v>Сырье и материалы</v>
          </cell>
          <cell r="D1263">
            <v>0</v>
          </cell>
          <cell r="H1263">
            <v>0</v>
          </cell>
          <cell r="I1263">
            <v>0</v>
          </cell>
          <cell r="J1263">
            <v>0</v>
          </cell>
          <cell r="K1263">
            <v>0</v>
          </cell>
          <cell r="L1263">
            <v>0</v>
          </cell>
          <cell r="M1263">
            <v>0</v>
          </cell>
          <cell r="N1263">
            <v>0</v>
          </cell>
          <cell r="O1263">
            <v>0</v>
          </cell>
          <cell r="P1263">
            <v>0</v>
          </cell>
          <cell r="Q1263">
            <v>0</v>
          </cell>
          <cell r="R1263">
            <v>0</v>
          </cell>
          <cell r="S1263">
            <v>0</v>
          </cell>
          <cell r="T1263">
            <v>0</v>
          </cell>
          <cell r="U1263">
            <v>0</v>
          </cell>
          <cell r="V1263">
            <v>0</v>
          </cell>
          <cell r="W1263">
            <v>0</v>
          </cell>
          <cell r="X1263">
            <v>0</v>
          </cell>
        </row>
        <row r="1264">
          <cell r="C1264" t="str">
            <v>ФОТ + ЕСН</v>
          </cell>
          <cell r="D1264">
            <v>0</v>
          </cell>
          <cell r="H1264">
            <v>0</v>
          </cell>
          <cell r="I1264">
            <v>0</v>
          </cell>
          <cell r="J1264">
            <v>0</v>
          </cell>
          <cell r="K1264">
            <v>0</v>
          </cell>
          <cell r="L1264">
            <v>0</v>
          </cell>
          <cell r="M1264">
            <v>0</v>
          </cell>
          <cell r="N1264">
            <v>0</v>
          </cell>
          <cell r="O1264">
            <v>0</v>
          </cell>
          <cell r="P1264">
            <v>0</v>
          </cell>
          <cell r="Q1264">
            <v>0</v>
          </cell>
          <cell r="R1264">
            <v>0</v>
          </cell>
          <cell r="S1264">
            <v>0</v>
          </cell>
          <cell r="T1264">
            <v>0</v>
          </cell>
          <cell r="U1264">
            <v>0</v>
          </cell>
          <cell r="V1264">
            <v>0</v>
          </cell>
          <cell r="W1264">
            <v>0</v>
          </cell>
          <cell r="X1264">
            <v>0</v>
          </cell>
        </row>
        <row r="1265">
          <cell r="C1265" t="str">
            <v>Электроэнергия</v>
          </cell>
          <cell r="D1265">
            <v>0</v>
          </cell>
          <cell r="H1265">
            <v>0</v>
          </cell>
          <cell r="I1265">
            <v>0</v>
          </cell>
          <cell r="J1265">
            <v>0</v>
          </cell>
          <cell r="K1265">
            <v>0</v>
          </cell>
          <cell r="L1265">
            <v>0</v>
          </cell>
          <cell r="M1265">
            <v>0</v>
          </cell>
          <cell r="N1265">
            <v>0</v>
          </cell>
          <cell r="O1265">
            <v>0</v>
          </cell>
          <cell r="P1265">
            <v>0</v>
          </cell>
          <cell r="Q1265">
            <v>0</v>
          </cell>
          <cell r="R1265">
            <v>0</v>
          </cell>
          <cell r="S1265">
            <v>0</v>
          </cell>
          <cell r="T1265">
            <v>0</v>
          </cell>
          <cell r="U1265">
            <v>0</v>
          </cell>
          <cell r="V1265">
            <v>0</v>
          </cell>
          <cell r="W1265">
            <v>0</v>
          </cell>
          <cell r="X1265">
            <v>0</v>
          </cell>
        </row>
        <row r="1266">
          <cell r="C1266" t="str">
            <v>Общепроизводственные</v>
          </cell>
          <cell r="D1266" t="str">
            <v>Завод</v>
          </cell>
          <cell r="H1266">
            <v>0</v>
          </cell>
          <cell r="I1266">
            <v>33487.5</v>
          </cell>
          <cell r="J1266">
            <v>10030</v>
          </cell>
          <cell r="K1266">
            <v>43517.5</v>
          </cell>
          <cell r="L1266">
            <v>33487.5</v>
          </cell>
          <cell r="M1266">
            <v>355.05</v>
          </cell>
          <cell r="N1266">
            <v>946.81</v>
          </cell>
          <cell r="O1266">
            <v>710.11</v>
          </cell>
          <cell r="P1266">
            <v>1238.74</v>
          </cell>
          <cell r="Q1266">
            <v>58313.25</v>
          </cell>
          <cell r="R1266">
            <v>1221788.25</v>
          </cell>
          <cell r="S1266">
            <v>1159203.25</v>
          </cell>
          <cell r="T1266">
            <v>1189333.25</v>
          </cell>
          <cell r="U1266">
            <v>1348408.25</v>
          </cell>
          <cell r="V1266">
            <v>1154683.25</v>
          </cell>
          <cell r="W1266">
            <v>1196812.25</v>
          </cell>
          <cell r="X1266">
            <v>7365279.96</v>
          </cell>
        </row>
        <row r="1267">
          <cell r="C1267" t="str">
            <v>Прочие производственные расходы</v>
          </cell>
          <cell r="D1267">
            <v>0</v>
          </cell>
          <cell r="H1267">
            <v>0</v>
          </cell>
          <cell r="I1267">
            <v>0</v>
          </cell>
          <cell r="J1267">
            <v>0</v>
          </cell>
          <cell r="K1267">
            <v>0</v>
          </cell>
          <cell r="L1267">
            <v>0</v>
          </cell>
          <cell r="M1267">
            <v>0</v>
          </cell>
          <cell r="N1267">
            <v>0</v>
          </cell>
          <cell r="O1267">
            <v>0</v>
          </cell>
          <cell r="P1267">
            <v>0</v>
          </cell>
          <cell r="Q1267">
            <v>0</v>
          </cell>
          <cell r="R1267">
            <v>0</v>
          </cell>
          <cell r="S1267">
            <v>0</v>
          </cell>
          <cell r="T1267">
            <v>0</v>
          </cell>
          <cell r="U1267">
            <v>0</v>
          </cell>
          <cell r="V1267">
            <v>0</v>
          </cell>
          <cell r="W1267">
            <v>0</v>
          </cell>
          <cell r="X1267">
            <v>0</v>
          </cell>
        </row>
        <row r="1268">
          <cell r="C1268" t="str">
            <v>Операционные расходы по новым проектам</v>
          </cell>
          <cell r="D1268">
            <v>0</v>
          </cell>
          <cell r="H1268">
            <v>0</v>
          </cell>
          <cell r="I1268">
            <v>0</v>
          </cell>
          <cell r="J1268">
            <v>0</v>
          </cell>
          <cell r="K1268">
            <v>0</v>
          </cell>
          <cell r="L1268">
            <v>0</v>
          </cell>
          <cell r="M1268">
            <v>0</v>
          </cell>
          <cell r="N1268">
            <v>0</v>
          </cell>
          <cell r="O1268">
            <v>0</v>
          </cell>
          <cell r="P1268">
            <v>0</v>
          </cell>
          <cell r="Q1268">
            <v>0</v>
          </cell>
          <cell r="R1268">
            <v>0</v>
          </cell>
          <cell r="S1268">
            <v>0</v>
          </cell>
          <cell r="T1268">
            <v>0</v>
          </cell>
          <cell r="U1268">
            <v>0</v>
          </cell>
          <cell r="V1268">
            <v>0</v>
          </cell>
          <cell r="W1268">
            <v>0</v>
          </cell>
          <cell r="X1268">
            <v>0</v>
          </cell>
        </row>
        <row r="1269">
          <cell r="C1269" t="str">
            <v>Выплата процентов по полученным займам и кредитам</v>
          </cell>
          <cell r="D1269">
            <v>0</v>
          </cell>
          <cell r="H1269">
            <v>0</v>
          </cell>
          <cell r="I1269">
            <v>0</v>
          </cell>
          <cell r="J1269">
            <v>0</v>
          </cell>
          <cell r="K1269">
            <v>0</v>
          </cell>
          <cell r="L1269">
            <v>0</v>
          </cell>
          <cell r="M1269">
            <v>0</v>
          </cell>
          <cell r="N1269">
            <v>0</v>
          </cell>
          <cell r="O1269">
            <v>0</v>
          </cell>
          <cell r="P1269">
            <v>0</v>
          </cell>
          <cell r="Q1269">
            <v>0</v>
          </cell>
          <cell r="R1269">
            <v>0</v>
          </cell>
          <cell r="S1269">
            <v>0</v>
          </cell>
          <cell r="T1269">
            <v>0</v>
          </cell>
          <cell r="U1269">
            <v>0</v>
          </cell>
          <cell r="V1269">
            <v>0</v>
          </cell>
          <cell r="W1269">
            <v>0</v>
          </cell>
          <cell r="X1269">
            <v>0</v>
          </cell>
        </row>
        <row r="1270">
          <cell r="C1270" t="str">
            <v>Налоги и сборы, штрафы и пени</v>
          </cell>
          <cell r="D1270" t="str">
            <v>Завод</v>
          </cell>
          <cell r="H1270">
            <v>0</v>
          </cell>
          <cell r="I1270">
            <v>0</v>
          </cell>
          <cell r="J1270">
            <v>0</v>
          </cell>
          <cell r="K1270">
            <v>0</v>
          </cell>
          <cell r="L1270">
            <v>15000</v>
          </cell>
          <cell r="M1270">
            <v>0</v>
          </cell>
          <cell r="N1270">
            <v>0</v>
          </cell>
          <cell r="O1270">
            <v>6700</v>
          </cell>
          <cell r="P1270">
            <v>0</v>
          </cell>
          <cell r="Q1270">
            <v>0</v>
          </cell>
          <cell r="R1270">
            <v>15000</v>
          </cell>
          <cell r="S1270">
            <v>0</v>
          </cell>
          <cell r="T1270">
            <v>0</v>
          </cell>
          <cell r="U1270">
            <v>157400</v>
          </cell>
          <cell r="V1270">
            <v>0</v>
          </cell>
          <cell r="W1270">
            <v>0</v>
          </cell>
          <cell r="X1270">
            <v>194100</v>
          </cell>
        </row>
        <row r="1271">
          <cell r="C1271" t="str">
            <v>Возмещение НДС</v>
          </cell>
          <cell r="D1271">
            <v>0</v>
          </cell>
          <cell r="H1271">
            <v>0</v>
          </cell>
          <cell r="I1271">
            <v>0</v>
          </cell>
          <cell r="J1271">
            <v>0</v>
          </cell>
          <cell r="K1271">
            <v>0</v>
          </cell>
          <cell r="L1271">
            <v>0</v>
          </cell>
          <cell r="M1271">
            <v>0</v>
          </cell>
          <cell r="N1271">
            <v>0</v>
          </cell>
          <cell r="O1271">
            <v>0</v>
          </cell>
          <cell r="P1271">
            <v>0</v>
          </cell>
          <cell r="Q1271">
            <v>0</v>
          </cell>
          <cell r="R1271">
            <v>0</v>
          </cell>
          <cell r="S1271">
            <v>0</v>
          </cell>
          <cell r="T1271">
            <v>0</v>
          </cell>
          <cell r="U1271">
            <v>0</v>
          </cell>
          <cell r="V1271">
            <v>0</v>
          </cell>
          <cell r="W1271">
            <v>0</v>
          </cell>
          <cell r="X1271">
            <v>0</v>
          </cell>
        </row>
        <row r="1272">
          <cell r="C1272" t="str">
            <v>Расходы на закупку модулей</v>
          </cell>
          <cell r="D1272">
            <v>0</v>
          </cell>
          <cell r="H1272">
            <v>0</v>
          </cell>
          <cell r="I1272">
            <v>0</v>
          </cell>
          <cell r="J1272">
            <v>0</v>
          </cell>
          <cell r="K1272">
            <v>0</v>
          </cell>
          <cell r="L1272">
            <v>0</v>
          </cell>
          <cell r="M1272">
            <v>0</v>
          </cell>
          <cell r="N1272">
            <v>0</v>
          </cell>
          <cell r="O1272">
            <v>0</v>
          </cell>
          <cell r="P1272">
            <v>0</v>
          </cell>
          <cell r="Q1272">
            <v>0</v>
          </cell>
          <cell r="R1272">
            <v>0</v>
          </cell>
          <cell r="S1272">
            <v>0</v>
          </cell>
          <cell r="T1272">
            <v>0</v>
          </cell>
          <cell r="U1272">
            <v>0</v>
          </cell>
          <cell r="V1272">
            <v>0</v>
          </cell>
          <cell r="W1272">
            <v>0</v>
          </cell>
          <cell r="X1272">
            <v>0</v>
          </cell>
        </row>
        <row r="1273">
          <cell r="C1273" t="str">
            <v>Расходы на закупку и монтаж коммерческих установок</v>
          </cell>
          <cell r="D1273">
            <v>0</v>
          </cell>
          <cell r="H1273">
            <v>0</v>
          </cell>
          <cell r="I1273">
            <v>0</v>
          </cell>
          <cell r="J1273">
            <v>0</v>
          </cell>
          <cell r="K1273">
            <v>0</v>
          </cell>
          <cell r="L1273">
            <v>0</v>
          </cell>
          <cell r="M1273">
            <v>0</v>
          </cell>
          <cell r="N1273">
            <v>0</v>
          </cell>
          <cell r="O1273">
            <v>0</v>
          </cell>
          <cell r="P1273">
            <v>0</v>
          </cell>
          <cell r="Q1273">
            <v>0</v>
          </cell>
          <cell r="R1273">
            <v>0</v>
          </cell>
          <cell r="S1273">
            <v>0</v>
          </cell>
          <cell r="T1273">
            <v>0</v>
          </cell>
          <cell r="U1273">
            <v>0</v>
          </cell>
          <cell r="V1273">
            <v>0</v>
          </cell>
          <cell r="W1273">
            <v>0</v>
          </cell>
          <cell r="X1273">
            <v>0</v>
          </cell>
        </row>
        <row r="1274">
          <cell r="C1274" t="str">
            <v>Прочие расходы</v>
          </cell>
          <cell r="D1274">
            <v>0</v>
          </cell>
          <cell r="H1274">
            <v>0</v>
          </cell>
          <cell r="I1274">
            <v>0</v>
          </cell>
          <cell r="J1274">
            <v>0</v>
          </cell>
          <cell r="K1274">
            <v>0</v>
          </cell>
          <cell r="L1274">
            <v>0</v>
          </cell>
          <cell r="M1274">
            <v>0</v>
          </cell>
          <cell r="N1274">
            <v>0</v>
          </cell>
          <cell r="O1274">
            <v>0</v>
          </cell>
          <cell r="P1274">
            <v>0</v>
          </cell>
          <cell r="Q1274">
            <v>0</v>
          </cell>
          <cell r="R1274">
            <v>0</v>
          </cell>
          <cell r="S1274">
            <v>0</v>
          </cell>
          <cell r="T1274">
            <v>0</v>
          </cell>
          <cell r="U1274">
            <v>0</v>
          </cell>
          <cell r="V1274">
            <v>0</v>
          </cell>
          <cell r="W1274">
            <v>0</v>
          </cell>
          <cell r="X1274">
            <v>0</v>
          </cell>
        </row>
        <row r="1275">
          <cell r="C1275" t="str">
            <v>Коммерческие расходы</v>
          </cell>
          <cell r="D1275">
            <v>0</v>
          </cell>
          <cell r="H1275">
            <v>0</v>
          </cell>
          <cell r="I1275">
            <v>0</v>
          </cell>
          <cell r="J1275">
            <v>0</v>
          </cell>
          <cell r="K1275">
            <v>0</v>
          </cell>
          <cell r="L1275">
            <v>0</v>
          </cell>
          <cell r="M1275">
            <v>0</v>
          </cell>
          <cell r="N1275">
            <v>0</v>
          </cell>
          <cell r="O1275">
            <v>0</v>
          </cell>
          <cell r="P1275">
            <v>0</v>
          </cell>
          <cell r="Q1275">
            <v>0</v>
          </cell>
          <cell r="R1275">
            <v>0</v>
          </cell>
          <cell r="S1275">
            <v>0</v>
          </cell>
          <cell r="T1275">
            <v>0</v>
          </cell>
          <cell r="U1275">
            <v>0</v>
          </cell>
          <cell r="V1275">
            <v>0</v>
          </cell>
          <cell r="W1275">
            <v>0</v>
          </cell>
          <cell r="X1275">
            <v>0</v>
          </cell>
        </row>
        <row r="1276">
          <cell r="C1276" t="str">
            <v>основная зарплата + подоходный налог</v>
          </cell>
          <cell r="D1276">
            <v>0</v>
          </cell>
          <cell r="H1276">
            <v>0</v>
          </cell>
          <cell r="I1276">
            <v>0</v>
          </cell>
          <cell r="J1276">
            <v>0</v>
          </cell>
          <cell r="K1276">
            <v>0</v>
          </cell>
          <cell r="L1276">
            <v>0</v>
          </cell>
          <cell r="M1276">
            <v>0</v>
          </cell>
          <cell r="N1276">
            <v>0</v>
          </cell>
          <cell r="O1276">
            <v>0</v>
          </cell>
          <cell r="P1276">
            <v>0</v>
          </cell>
          <cell r="Q1276">
            <v>0</v>
          </cell>
          <cell r="R1276">
            <v>0</v>
          </cell>
          <cell r="S1276">
            <v>0</v>
          </cell>
          <cell r="T1276">
            <v>0</v>
          </cell>
          <cell r="U1276">
            <v>0</v>
          </cell>
          <cell r="V1276">
            <v>0</v>
          </cell>
          <cell r="W1276">
            <v>0</v>
          </cell>
          <cell r="X1276">
            <v>0</v>
          </cell>
        </row>
        <row r="1277">
          <cell r="C1277" t="str">
            <v>бонус + подоходный налог</v>
          </cell>
          <cell r="D1277">
            <v>0</v>
          </cell>
          <cell r="H1277">
            <v>0</v>
          </cell>
          <cell r="I1277">
            <v>0</v>
          </cell>
          <cell r="J1277">
            <v>0</v>
          </cell>
          <cell r="K1277">
            <v>0</v>
          </cell>
          <cell r="L1277">
            <v>0</v>
          </cell>
          <cell r="M1277">
            <v>0</v>
          </cell>
          <cell r="N1277">
            <v>0</v>
          </cell>
          <cell r="O1277">
            <v>0</v>
          </cell>
          <cell r="P1277">
            <v>0</v>
          </cell>
          <cell r="Q1277">
            <v>0</v>
          </cell>
          <cell r="R1277">
            <v>0</v>
          </cell>
          <cell r="S1277">
            <v>0</v>
          </cell>
          <cell r="T1277">
            <v>0</v>
          </cell>
          <cell r="U1277">
            <v>0</v>
          </cell>
          <cell r="V1277">
            <v>0</v>
          </cell>
          <cell r="W1277">
            <v>0</v>
          </cell>
          <cell r="X1277">
            <v>0</v>
          </cell>
        </row>
        <row r="1278">
          <cell r="C1278" t="str">
            <v>льготы, материальная помощь</v>
          </cell>
          <cell r="D1278">
            <v>0</v>
          </cell>
          <cell r="H1278">
            <v>0</v>
          </cell>
          <cell r="I1278">
            <v>0</v>
          </cell>
          <cell r="J1278">
            <v>0</v>
          </cell>
          <cell r="K1278">
            <v>0</v>
          </cell>
          <cell r="L1278">
            <v>0</v>
          </cell>
          <cell r="M1278">
            <v>0</v>
          </cell>
          <cell r="N1278">
            <v>0</v>
          </cell>
          <cell r="O1278">
            <v>0</v>
          </cell>
          <cell r="P1278">
            <v>0</v>
          </cell>
          <cell r="Q1278">
            <v>0</v>
          </cell>
          <cell r="R1278">
            <v>0</v>
          </cell>
          <cell r="S1278">
            <v>0</v>
          </cell>
          <cell r="T1278">
            <v>0</v>
          </cell>
          <cell r="U1278">
            <v>0</v>
          </cell>
          <cell r="V1278">
            <v>0</v>
          </cell>
          <cell r="W1278">
            <v>0</v>
          </cell>
          <cell r="X1278">
            <v>0</v>
          </cell>
        </row>
        <row r="1279">
          <cell r="C1279" t="str">
            <v>резерв (фонд оплаты труда)</v>
          </cell>
          <cell r="D1279">
            <v>0</v>
          </cell>
          <cell r="H1279">
            <v>0</v>
          </cell>
          <cell r="I1279">
            <v>0</v>
          </cell>
          <cell r="J1279">
            <v>0</v>
          </cell>
          <cell r="K1279">
            <v>0</v>
          </cell>
          <cell r="L1279">
            <v>0</v>
          </cell>
          <cell r="M1279">
            <v>0</v>
          </cell>
          <cell r="N1279">
            <v>0</v>
          </cell>
          <cell r="O1279">
            <v>0</v>
          </cell>
          <cell r="P1279">
            <v>0</v>
          </cell>
          <cell r="Q1279">
            <v>0</v>
          </cell>
          <cell r="R1279">
            <v>0</v>
          </cell>
          <cell r="S1279">
            <v>0</v>
          </cell>
          <cell r="T1279">
            <v>0</v>
          </cell>
          <cell r="U1279">
            <v>0</v>
          </cell>
          <cell r="V1279">
            <v>0</v>
          </cell>
          <cell r="W1279">
            <v>0</v>
          </cell>
          <cell r="X1279">
            <v>0</v>
          </cell>
        </row>
        <row r="1280">
          <cell r="C1280" t="str">
            <v>Социальные выплаты (ЕСН)</v>
          </cell>
          <cell r="D1280">
            <v>0</v>
          </cell>
          <cell r="H1280">
            <v>0</v>
          </cell>
          <cell r="I1280">
            <v>0</v>
          </cell>
          <cell r="J1280">
            <v>0</v>
          </cell>
          <cell r="K1280">
            <v>0</v>
          </cell>
          <cell r="L1280">
            <v>0</v>
          </cell>
          <cell r="M1280">
            <v>0</v>
          </cell>
          <cell r="N1280">
            <v>0</v>
          </cell>
          <cell r="O1280">
            <v>0</v>
          </cell>
          <cell r="P1280">
            <v>0</v>
          </cell>
          <cell r="Q1280">
            <v>0</v>
          </cell>
          <cell r="R1280">
            <v>0</v>
          </cell>
          <cell r="S1280">
            <v>0</v>
          </cell>
          <cell r="T1280">
            <v>0</v>
          </cell>
          <cell r="U1280">
            <v>0</v>
          </cell>
          <cell r="V1280">
            <v>0</v>
          </cell>
          <cell r="W1280">
            <v>0</v>
          </cell>
          <cell r="X1280">
            <v>0</v>
          </cell>
        </row>
        <row r="1281">
          <cell r="C1281" t="str">
            <v>Добровольное медицинское страхование</v>
          </cell>
          <cell r="D1281">
            <v>0</v>
          </cell>
          <cell r="H1281">
            <v>0</v>
          </cell>
          <cell r="I1281">
            <v>0</v>
          </cell>
          <cell r="J1281">
            <v>0</v>
          </cell>
          <cell r="K1281">
            <v>0</v>
          </cell>
          <cell r="L1281">
            <v>0</v>
          </cell>
          <cell r="M1281">
            <v>0</v>
          </cell>
          <cell r="N1281">
            <v>0</v>
          </cell>
          <cell r="O1281">
            <v>0</v>
          </cell>
          <cell r="P1281">
            <v>0</v>
          </cell>
          <cell r="Q1281">
            <v>0</v>
          </cell>
          <cell r="R1281">
            <v>0</v>
          </cell>
          <cell r="S1281">
            <v>0</v>
          </cell>
          <cell r="T1281">
            <v>0</v>
          </cell>
          <cell r="U1281">
            <v>0</v>
          </cell>
          <cell r="V1281">
            <v>0</v>
          </cell>
          <cell r="W1281">
            <v>0</v>
          </cell>
          <cell r="X1281">
            <v>0</v>
          </cell>
        </row>
        <row r="1282">
          <cell r="C1282" t="str">
            <v>Прочие виды страхования</v>
          </cell>
          <cell r="D1282">
            <v>0</v>
          </cell>
          <cell r="H1282">
            <v>0</v>
          </cell>
          <cell r="I1282">
            <v>0</v>
          </cell>
          <cell r="J1282">
            <v>0</v>
          </cell>
          <cell r="K1282">
            <v>0</v>
          </cell>
          <cell r="L1282">
            <v>0</v>
          </cell>
          <cell r="M1282">
            <v>0</v>
          </cell>
          <cell r="N1282">
            <v>0</v>
          </cell>
          <cell r="O1282">
            <v>0</v>
          </cell>
          <cell r="P1282">
            <v>0</v>
          </cell>
          <cell r="Q1282">
            <v>0</v>
          </cell>
          <cell r="R1282">
            <v>0</v>
          </cell>
          <cell r="S1282">
            <v>0</v>
          </cell>
          <cell r="T1282">
            <v>0</v>
          </cell>
          <cell r="U1282">
            <v>0</v>
          </cell>
          <cell r="V1282">
            <v>0</v>
          </cell>
          <cell r="W1282">
            <v>0</v>
          </cell>
          <cell r="X1282">
            <v>0</v>
          </cell>
        </row>
        <row r="1283">
          <cell r="C1283" t="str">
            <v>спортивно-оздоровительные мероприятия</v>
          </cell>
          <cell r="D1283">
            <v>0</v>
          </cell>
          <cell r="H1283">
            <v>0</v>
          </cell>
          <cell r="I1283">
            <v>0</v>
          </cell>
          <cell r="J1283">
            <v>0</v>
          </cell>
          <cell r="K1283">
            <v>0</v>
          </cell>
          <cell r="L1283">
            <v>0</v>
          </cell>
          <cell r="M1283">
            <v>0</v>
          </cell>
          <cell r="N1283">
            <v>0</v>
          </cell>
          <cell r="O1283">
            <v>0</v>
          </cell>
          <cell r="P1283">
            <v>0</v>
          </cell>
          <cell r="Q1283">
            <v>0</v>
          </cell>
          <cell r="R1283">
            <v>0</v>
          </cell>
          <cell r="S1283">
            <v>0</v>
          </cell>
          <cell r="T1283">
            <v>0</v>
          </cell>
          <cell r="U1283">
            <v>0</v>
          </cell>
          <cell r="V1283">
            <v>0</v>
          </cell>
          <cell r="W1283">
            <v>0</v>
          </cell>
          <cell r="X1283">
            <v>0</v>
          </cell>
        </row>
        <row r="1284">
          <cell r="C1284" t="str">
            <v>расходы на культурно-массовые мероприятия, корпоративные вечера и пр.</v>
          </cell>
          <cell r="D1284">
            <v>0</v>
          </cell>
          <cell r="H1284">
            <v>0</v>
          </cell>
          <cell r="I1284">
            <v>0</v>
          </cell>
          <cell r="J1284">
            <v>0</v>
          </cell>
          <cell r="K1284">
            <v>0</v>
          </cell>
          <cell r="L1284">
            <v>0</v>
          </cell>
          <cell r="M1284">
            <v>0</v>
          </cell>
          <cell r="N1284">
            <v>0</v>
          </cell>
          <cell r="O1284">
            <v>0</v>
          </cell>
          <cell r="P1284">
            <v>0</v>
          </cell>
          <cell r="Q1284">
            <v>0</v>
          </cell>
          <cell r="R1284">
            <v>0</v>
          </cell>
          <cell r="S1284">
            <v>0</v>
          </cell>
          <cell r="T1284">
            <v>0</v>
          </cell>
          <cell r="U1284">
            <v>0</v>
          </cell>
          <cell r="V1284">
            <v>0</v>
          </cell>
          <cell r="W1284">
            <v>0</v>
          </cell>
          <cell r="X1284">
            <v>0</v>
          </cell>
        </row>
        <row r="1285">
          <cell r="C1285" t="str">
            <v>Взносы в негосударственный ПФ</v>
          </cell>
          <cell r="D1285">
            <v>0</v>
          </cell>
          <cell r="H1285">
            <v>0</v>
          </cell>
          <cell r="I1285">
            <v>0</v>
          </cell>
          <cell r="J1285">
            <v>0</v>
          </cell>
          <cell r="K1285">
            <v>0</v>
          </cell>
          <cell r="L1285">
            <v>0</v>
          </cell>
          <cell r="M1285">
            <v>0</v>
          </cell>
          <cell r="N1285">
            <v>0</v>
          </cell>
          <cell r="O1285">
            <v>0</v>
          </cell>
          <cell r="P1285">
            <v>0</v>
          </cell>
          <cell r="Q1285">
            <v>0</v>
          </cell>
          <cell r="R1285">
            <v>0</v>
          </cell>
          <cell r="S1285">
            <v>0</v>
          </cell>
          <cell r="T1285">
            <v>0</v>
          </cell>
          <cell r="U1285">
            <v>0</v>
          </cell>
          <cell r="V1285">
            <v>0</v>
          </cell>
          <cell r="W1285">
            <v>0</v>
          </cell>
          <cell r="X1285">
            <v>0</v>
          </cell>
        </row>
        <row r="1286">
          <cell r="C1286" t="str">
            <v>Аренда квартиры</v>
          </cell>
          <cell r="D1286">
            <v>0</v>
          </cell>
          <cell r="H1286">
            <v>0</v>
          </cell>
          <cell r="I1286">
            <v>0</v>
          </cell>
          <cell r="J1286">
            <v>0</v>
          </cell>
          <cell r="K1286">
            <v>0</v>
          </cell>
          <cell r="L1286">
            <v>0</v>
          </cell>
          <cell r="M1286">
            <v>0</v>
          </cell>
          <cell r="N1286">
            <v>0</v>
          </cell>
          <cell r="O1286">
            <v>0</v>
          </cell>
          <cell r="P1286">
            <v>0</v>
          </cell>
          <cell r="Q1286">
            <v>0</v>
          </cell>
          <cell r="R1286">
            <v>0</v>
          </cell>
          <cell r="S1286">
            <v>0</v>
          </cell>
          <cell r="T1286">
            <v>0</v>
          </cell>
          <cell r="U1286">
            <v>0</v>
          </cell>
          <cell r="V1286">
            <v>0</v>
          </cell>
          <cell r="W1286">
            <v>0</v>
          </cell>
          <cell r="X1286">
            <v>0</v>
          </cell>
        </row>
        <row r="1287">
          <cell r="C1287" t="str">
            <v>Коммунальные платежи (квартира)</v>
          </cell>
          <cell r="D1287">
            <v>0</v>
          </cell>
          <cell r="H1287">
            <v>0</v>
          </cell>
          <cell r="I1287">
            <v>0</v>
          </cell>
          <cell r="J1287">
            <v>0</v>
          </cell>
          <cell r="K1287">
            <v>0</v>
          </cell>
          <cell r="L1287">
            <v>0</v>
          </cell>
          <cell r="M1287">
            <v>0</v>
          </cell>
          <cell r="N1287">
            <v>0</v>
          </cell>
          <cell r="O1287">
            <v>0</v>
          </cell>
          <cell r="P1287">
            <v>0</v>
          </cell>
          <cell r="Q1287">
            <v>0</v>
          </cell>
          <cell r="R1287">
            <v>0</v>
          </cell>
          <cell r="S1287">
            <v>0</v>
          </cell>
          <cell r="T1287">
            <v>0</v>
          </cell>
          <cell r="U1287">
            <v>0</v>
          </cell>
          <cell r="V1287">
            <v>0</v>
          </cell>
          <cell r="W1287">
            <v>0</v>
          </cell>
          <cell r="X1287">
            <v>0</v>
          </cell>
        </row>
        <row r="1288">
          <cell r="C1288" t="str">
            <v>Прочие расходы (содержание персонала)</v>
          </cell>
          <cell r="D1288">
            <v>0</v>
          </cell>
          <cell r="H1288">
            <v>0</v>
          </cell>
          <cell r="I1288">
            <v>0</v>
          </cell>
          <cell r="J1288">
            <v>0</v>
          </cell>
          <cell r="K1288">
            <v>0</v>
          </cell>
          <cell r="L1288">
            <v>0</v>
          </cell>
          <cell r="M1288">
            <v>0</v>
          </cell>
          <cell r="N1288">
            <v>0</v>
          </cell>
          <cell r="O1288">
            <v>0</v>
          </cell>
          <cell r="P1288">
            <v>0</v>
          </cell>
          <cell r="Q1288">
            <v>0</v>
          </cell>
          <cell r="R1288">
            <v>0</v>
          </cell>
          <cell r="S1288">
            <v>0</v>
          </cell>
          <cell r="T1288">
            <v>0</v>
          </cell>
          <cell r="U1288">
            <v>0</v>
          </cell>
          <cell r="V1288">
            <v>0</v>
          </cell>
          <cell r="W1288">
            <v>0</v>
          </cell>
          <cell r="X1288">
            <v>0</v>
          </cell>
        </row>
        <row r="1289">
          <cell r="C1289" t="str">
            <v>Командировочные расходы</v>
          </cell>
          <cell r="D1289">
            <v>0</v>
          </cell>
          <cell r="H1289">
            <v>0</v>
          </cell>
          <cell r="I1289">
            <v>0</v>
          </cell>
          <cell r="J1289">
            <v>0</v>
          </cell>
          <cell r="K1289">
            <v>0</v>
          </cell>
          <cell r="L1289">
            <v>0</v>
          </cell>
          <cell r="M1289">
            <v>0</v>
          </cell>
          <cell r="N1289">
            <v>0</v>
          </cell>
          <cell r="O1289">
            <v>0</v>
          </cell>
          <cell r="P1289">
            <v>0</v>
          </cell>
          <cell r="Q1289">
            <v>0</v>
          </cell>
          <cell r="R1289">
            <v>0</v>
          </cell>
          <cell r="S1289">
            <v>0</v>
          </cell>
          <cell r="T1289">
            <v>0</v>
          </cell>
          <cell r="U1289">
            <v>0</v>
          </cell>
          <cell r="V1289">
            <v>0</v>
          </cell>
          <cell r="W1289">
            <v>0</v>
          </cell>
          <cell r="X1289">
            <v>0</v>
          </cell>
        </row>
        <row r="1290">
          <cell r="C1290" t="str">
            <v>Представительские расходы</v>
          </cell>
          <cell r="D1290">
            <v>0</v>
          </cell>
          <cell r="H1290">
            <v>0</v>
          </cell>
          <cell r="I1290">
            <v>0</v>
          </cell>
          <cell r="J1290">
            <v>0</v>
          </cell>
          <cell r="K1290">
            <v>0</v>
          </cell>
          <cell r="L1290">
            <v>0</v>
          </cell>
          <cell r="M1290">
            <v>0</v>
          </cell>
          <cell r="N1290">
            <v>0</v>
          </cell>
          <cell r="O1290">
            <v>0</v>
          </cell>
          <cell r="P1290">
            <v>0</v>
          </cell>
          <cell r="Q1290">
            <v>0</v>
          </cell>
          <cell r="R1290">
            <v>0</v>
          </cell>
          <cell r="S1290">
            <v>0</v>
          </cell>
          <cell r="T1290">
            <v>0</v>
          </cell>
          <cell r="U1290">
            <v>0</v>
          </cell>
          <cell r="V1290">
            <v>0</v>
          </cell>
          <cell r="W1290">
            <v>0</v>
          </cell>
          <cell r="X1290">
            <v>0</v>
          </cell>
        </row>
        <row r="1291">
          <cell r="C1291" t="str">
            <v>расходы на текущее обучение</v>
          </cell>
          <cell r="D1291">
            <v>0</v>
          </cell>
          <cell r="H1291">
            <v>0</v>
          </cell>
          <cell r="I1291">
            <v>0</v>
          </cell>
          <cell r="J1291">
            <v>0</v>
          </cell>
          <cell r="K1291">
            <v>0</v>
          </cell>
          <cell r="L1291">
            <v>0</v>
          </cell>
          <cell r="M1291">
            <v>0</v>
          </cell>
          <cell r="N1291">
            <v>0</v>
          </cell>
          <cell r="O1291">
            <v>0</v>
          </cell>
          <cell r="P1291">
            <v>0</v>
          </cell>
          <cell r="Q1291">
            <v>0</v>
          </cell>
          <cell r="R1291">
            <v>0</v>
          </cell>
          <cell r="S1291">
            <v>0</v>
          </cell>
          <cell r="T1291">
            <v>0</v>
          </cell>
          <cell r="U1291">
            <v>0</v>
          </cell>
          <cell r="V1291">
            <v>0</v>
          </cell>
          <cell r="W1291">
            <v>0</v>
          </cell>
          <cell r="X1291">
            <v>0</v>
          </cell>
        </row>
        <row r="1292">
          <cell r="C1292" t="str">
            <v>расходы на целевое обучение</v>
          </cell>
          <cell r="D1292">
            <v>0</v>
          </cell>
          <cell r="H1292">
            <v>0</v>
          </cell>
          <cell r="I1292">
            <v>0</v>
          </cell>
          <cell r="J1292">
            <v>0</v>
          </cell>
          <cell r="K1292">
            <v>0</v>
          </cell>
          <cell r="L1292">
            <v>0</v>
          </cell>
          <cell r="M1292">
            <v>0</v>
          </cell>
          <cell r="N1292">
            <v>0</v>
          </cell>
          <cell r="O1292">
            <v>0</v>
          </cell>
          <cell r="P1292">
            <v>0</v>
          </cell>
          <cell r="Q1292">
            <v>0</v>
          </cell>
          <cell r="R1292">
            <v>0</v>
          </cell>
          <cell r="S1292">
            <v>0</v>
          </cell>
          <cell r="T1292">
            <v>0</v>
          </cell>
          <cell r="U1292">
            <v>0</v>
          </cell>
          <cell r="V1292">
            <v>0</v>
          </cell>
          <cell r="W1292">
            <v>0</v>
          </cell>
          <cell r="X1292">
            <v>0</v>
          </cell>
        </row>
        <row r="1293">
          <cell r="C1293" t="str">
            <v>Услуги рекрутинговых агентств и прочие расходы по подбору персонала</v>
          </cell>
          <cell r="D1293">
            <v>0</v>
          </cell>
          <cell r="H1293">
            <v>0</v>
          </cell>
          <cell r="I1293">
            <v>0</v>
          </cell>
          <cell r="J1293">
            <v>0</v>
          </cell>
          <cell r="K1293">
            <v>0</v>
          </cell>
          <cell r="L1293">
            <v>0</v>
          </cell>
          <cell r="M1293">
            <v>0</v>
          </cell>
          <cell r="N1293">
            <v>0</v>
          </cell>
          <cell r="O1293">
            <v>0</v>
          </cell>
          <cell r="P1293">
            <v>0</v>
          </cell>
          <cell r="Q1293">
            <v>0</v>
          </cell>
          <cell r="R1293">
            <v>0</v>
          </cell>
          <cell r="S1293">
            <v>0</v>
          </cell>
          <cell r="T1293">
            <v>0</v>
          </cell>
          <cell r="U1293">
            <v>0</v>
          </cell>
          <cell r="V1293">
            <v>0</v>
          </cell>
          <cell r="W1293">
            <v>0</v>
          </cell>
          <cell r="X1293">
            <v>0</v>
          </cell>
        </row>
        <row r="1294">
          <cell r="C1294" t="str">
            <v>ремонт и обслуживание зданий и сооружений</v>
          </cell>
          <cell r="D1294">
            <v>0</v>
          </cell>
          <cell r="H1294">
            <v>0</v>
          </cell>
          <cell r="I1294">
            <v>0</v>
          </cell>
          <cell r="J1294">
            <v>0</v>
          </cell>
          <cell r="K1294">
            <v>0</v>
          </cell>
          <cell r="L1294">
            <v>0</v>
          </cell>
          <cell r="M1294">
            <v>0</v>
          </cell>
          <cell r="N1294">
            <v>0</v>
          </cell>
          <cell r="O1294">
            <v>0</v>
          </cell>
          <cell r="P1294">
            <v>0</v>
          </cell>
          <cell r="Q1294">
            <v>0</v>
          </cell>
          <cell r="R1294">
            <v>0</v>
          </cell>
          <cell r="S1294">
            <v>0</v>
          </cell>
          <cell r="T1294">
            <v>0</v>
          </cell>
          <cell r="U1294">
            <v>0</v>
          </cell>
          <cell r="V1294">
            <v>0</v>
          </cell>
          <cell r="W1294">
            <v>0</v>
          </cell>
          <cell r="X1294">
            <v>0</v>
          </cell>
        </row>
        <row r="1295">
          <cell r="C1295" t="str">
            <v>ремонт мебели</v>
          </cell>
          <cell r="D1295">
            <v>0</v>
          </cell>
          <cell r="H1295">
            <v>0</v>
          </cell>
          <cell r="I1295">
            <v>0</v>
          </cell>
          <cell r="J1295">
            <v>0</v>
          </cell>
          <cell r="K1295">
            <v>0</v>
          </cell>
          <cell r="L1295">
            <v>0</v>
          </cell>
          <cell r="M1295">
            <v>0</v>
          </cell>
          <cell r="N1295">
            <v>0</v>
          </cell>
          <cell r="O1295">
            <v>0</v>
          </cell>
          <cell r="P1295">
            <v>0</v>
          </cell>
          <cell r="Q1295">
            <v>0</v>
          </cell>
          <cell r="R1295">
            <v>0</v>
          </cell>
          <cell r="S1295">
            <v>0</v>
          </cell>
          <cell r="T1295">
            <v>0</v>
          </cell>
          <cell r="U1295">
            <v>0</v>
          </cell>
          <cell r="V1295">
            <v>0</v>
          </cell>
          <cell r="W1295">
            <v>0</v>
          </cell>
          <cell r="X1295">
            <v>0</v>
          </cell>
        </row>
        <row r="1296">
          <cell r="C1296" t="str">
            <v>ремонт бытовой техники</v>
          </cell>
          <cell r="D1296">
            <v>0</v>
          </cell>
          <cell r="H1296">
            <v>0</v>
          </cell>
          <cell r="I1296">
            <v>0</v>
          </cell>
          <cell r="J1296">
            <v>0</v>
          </cell>
          <cell r="K1296">
            <v>0</v>
          </cell>
          <cell r="L1296">
            <v>0</v>
          </cell>
          <cell r="M1296">
            <v>0</v>
          </cell>
          <cell r="N1296">
            <v>0</v>
          </cell>
          <cell r="O1296">
            <v>0</v>
          </cell>
          <cell r="P1296">
            <v>0</v>
          </cell>
          <cell r="Q1296">
            <v>0</v>
          </cell>
          <cell r="R1296">
            <v>0</v>
          </cell>
          <cell r="S1296">
            <v>0</v>
          </cell>
          <cell r="T1296">
            <v>0</v>
          </cell>
          <cell r="U1296">
            <v>0</v>
          </cell>
          <cell r="V1296">
            <v>0</v>
          </cell>
          <cell r="W1296">
            <v>0</v>
          </cell>
          <cell r="X1296">
            <v>0</v>
          </cell>
        </row>
        <row r="1297">
          <cell r="C1297" t="str">
            <v>запчасти и материалы</v>
          </cell>
          <cell r="D1297">
            <v>0</v>
          </cell>
          <cell r="H1297">
            <v>0</v>
          </cell>
          <cell r="I1297">
            <v>0</v>
          </cell>
          <cell r="J1297">
            <v>0</v>
          </cell>
          <cell r="K1297">
            <v>0</v>
          </cell>
          <cell r="L1297">
            <v>0</v>
          </cell>
          <cell r="M1297">
            <v>0</v>
          </cell>
          <cell r="N1297">
            <v>0</v>
          </cell>
          <cell r="O1297">
            <v>0</v>
          </cell>
          <cell r="P1297">
            <v>0</v>
          </cell>
          <cell r="Q1297">
            <v>0</v>
          </cell>
          <cell r="R1297">
            <v>0</v>
          </cell>
          <cell r="S1297">
            <v>0</v>
          </cell>
          <cell r="T1297">
            <v>0</v>
          </cell>
          <cell r="U1297">
            <v>0</v>
          </cell>
          <cell r="V1297">
            <v>0</v>
          </cell>
          <cell r="W1297">
            <v>0</v>
          </cell>
          <cell r="X1297">
            <v>0</v>
          </cell>
        </row>
        <row r="1298">
          <cell r="C1298" t="str">
            <v>оформление и обустройство офисов</v>
          </cell>
          <cell r="D1298">
            <v>0</v>
          </cell>
          <cell r="H1298">
            <v>0</v>
          </cell>
          <cell r="I1298">
            <v>0</v>
          </cell>
          <cell r="J1298">
            <v>0</v>
          </cell>
          <cell r="K1298">
            <v>0</v>
          </cell>
          <cell r="L1298">
            <v>0</v>
          </cell>
          <cell r="M1298">
            <v>0</v>
          </cell>
          <cell r="N1298">
            <v>0</v>
          </cell>
          <cell r="O1298">
            <v>0</v>
          </cell>
          <cell r="P1298">
            <v>0</v>
          </cell>
          <cell r="Q1298">
            <v>0</v>
          </cell>
          <cell r="R1298">
            <v>0</v>
          </cell>
          <cell r="S1298">
            <v>0</v>
          </cell>
          <cell r="T1298">
            <v>0</v>
          </cell>
          <cell r="U1298">
            <v>0</v>
          </cell>
          <cell r="V1298">
            <v>0</v>
          </cell>
          <cell r="W1298">
            <v>0</v>
          </cell>
          <cell r="X1298">
            <v>0</v>
          </cell>
        </row>
        <row r="1299">
          <cell r="C1299" t="str">
            <v>уборка офисов</v>
          </cell>
          <cell r="D1299">
            <v>0</v>
          </cell>
          <cell r="H1299">
            <v>0</v>
          </cell>
          <cell r="I1299">
            <v>0</v>
          </cell>
          <cell r="J1299">
            <v>0</v>
          </cell>
          <cell r="K1299">
            <v>0</v>
          </cell>
          <cell r="L1299">
            <v>0</v>
          </cell>
          <cell r="M1299">
            <v>0</v>
          </cell>
          <cell r="N1299">
            <v>0</v>
          </cell>
          <cell r="O1299">
            <v>0</v>
          </cell>
          <cell r="P1299">
            <v>0</v>
          </cell>
          <cell r="Q1299">
            <v>0</v>
          </cell>
          <cell r="R1299">
            <v>0</v>
          </cell>
          <cell r="S1299">
            <v>0</v>
          </cell>
          <cell r="T1299">
            <v>0</v>
          </cell>
          <cell r="U1299">
            <v>0</v>
          </cell>
          <cell r="V1299">
            <v>0</v>
          </cell>
          <cell r="W1299">
            <v>0</v>
          </cell>
          <cell r="X1299">
            <v>0</v>
          </cell>
        </row>
        <row r="1300">
          <cell r="C1300" t="str">
            <v>Услуги коммунального хозяйства</v>
          </cell>
          <cell r="D1300">
            <v>0</v>
          </cell>
          <cell r="H1300">
            <v>0</v>
          </cell>
          <cell r="I1300">
            <v>0</v>
          </cell>
          <cell r="J1300">
            <v>0</v>
          </cell>
          <cell r="K1300">
            <v>0</v>
          </cell>
          <cell r="L1300">
            <v>0</v>
          </cell>
          <cell r="M1300">
            <v>0</v>
          </cell>
          <cell r="N1300">
            <v>0</v>
          </cell>
          <cell r="O1300">
            <v>0</v>
          </cell>
          <cell r="P1300">
            <v>0</v>
          </cell>
          <cell r="Q1300">
            <v>0</v>
          </cell>
          <cell r="R1300">
            <v>0</v>
          </cell>
          <cell r="S1300">
            <v>0</v>
          </cell>
          <cell r="T1300">
            <v>0</v>
          </cell>
          <cell r="U1300">
            <v>0</v>
          </cell>
          <cell r="V1300">
            <v>0</v>
          </cell>
          <cell r="W1300">
            <v>0</v>
          </cell>
          <cell r="X1300">
            <v>0</v>
          </cell>
        </row>
        <row r="1301">
          <cell r="C1301" t="str">
            <v>канцелярские товары</v>
          </cell>
          <cell r="D1301">
            <v>0</v>
          </cell>
          <cell r="H1301">
            <v>0</v>
          </cell>
          <cell r="I1301">
            <v>0</v>
          </cell>
          <cell r="J1301">
            <v>0</v>
          </cell>
          <cell r="K1301">
            <v>0</v>
          </cell>
          <cell r="L1301">
            <v>0</v>
          </cell>
          <cell r="M1301">
            <v>0</v>
          </cell>
          <cell r="N1301">
            <v>0</v>
          </cell>
          <cell r="O1301">
            <v>0</v>
          </cell>
          <cell r="P1301">
            <v>0</v>
          </cell>
          <cell r="Q1301">
            <v>0</v>
          </cell>
          <cell r="R1301">
            <v>0</v>
          </cell>
          <cell r="S1301">
            <v>0</v>
          </cell>
          <cell r="T1301">
            <v>0</v>
          </cell>
          <cell r="U1301">
            <v>0</v>
          </cell>
          <cell r="V1301">
            <v>0</v>
          </cell>
          <cell r="W1301">
            <v>0</v>
          </cell>
          <cell r="X1301">
            <v>0</v>
          </cell>
        </row>
        <row r="1302">
          <cell r="C1302" t="str">
            <v>изготовление визиток (деловой полиграфии)</v>
          </cell>
          <cell r="D1302">
            <v>0</v>
          </cell>
          <cell r="H1302">
            <v>0</v>
          </cell>
          <cell r="I1302">
            <v>0</v>
          </cell>
          <cell r="J1302">
            <v>0</v>
          </cell>
          <cell r="K1302">
            <v>0</v>
          </cell>
          <cell r="L1302">
            <v>0</v>
          </cell>
          <cell r="M1302">
            <v>0</v>
          </cell>
          <cell r="N1302">
            <v>0</v>
          </cell>
          <cell r="O1302">
            <v>0</v>
          </cell>
          <cell r="P1302">
            <v>0</v>
          </cell>
          <cell r="Q1302">
            <v>0</v>
          </cell>
          <cell r="R1302">
            <v>0</v>
          </cell>
          <cell r="S1302">
            <v>0</v>
          </cell>
          <cell r="T1302">
            <v>0</v>
          </cell>
          <cell r="U1302">
            <v>0</v>
          </cell>
          <cell r="V1302">
            <v>0</v>
          </cell>
          <cell r="W1302">
            <v>0</v>
          </cell>
          <cell r="X1302">
            <v>0</v>
          </cell>
        </row>
        <row r="1303">
          <cell r="C1303" t="str">
            <v>хозтовары</v>
          </cell>
          <cell r="D1303">
            <v>0</v>
          </cell>
          <cell r="H1303">
            <v>0</v>
          </cell>
          <cell r="I1303">
            <v>0</v>
          </cell>
          <cell r="J1303">
            <v>0</v>
          </cell>
          <cell r="K1303">
            <v>0</v>
          </cell>
          <cell r="L1303">
            <v>0</v>
          </cell>
          <cell r="M1303">
            <v>0</v>
          </cell>
          <cell r="N1303">
            <v>0</v>
          </cell>
          <cell r="O1303">
            <v>0</v>
          </cell>
          <cell r="P1303">
            <v>0</v>
          </cell>
          <cell r="Q1303">
            <v>0</v>
          </cell>
          <cell r="R1303">
            <v>0</v>
          </cell>
          <cell r="S1303">
            <v>0</v>
          </cell>
          <cell r="T1303">
            <v>0</v>
          </cell>
          <cell r="U1303">
            <v>0</v>
          </cell>
          <cell r="V1303">
            <v>0</v>
          </cell>
          <cell r="W1303">
            <v>0</v>
          </cell>
          <cell r="X1303">
            <v>0</v>
          </cell>
        </row>
        <row r="1304">
          <cell r="C1304" t="str">
            <v>экономическая, правовая, справочная литература</v>
          </cell>
          <cell r="D1304">
            <v>0</v>
          </cell>
          <cell r="H1304">
            <v>0</v>
          </cell>
          <cell r="I1304">
            <v>0</v>
          </cell>
          <cell r="J1304">
            <v>0</v>
          </cell>
          <cell r="K1304">
            <v>0</v>
          </cell>
          <cell r="L1304">
            <v>0</v>
          </cell>
          <cell r="M1304">
            <v>0</v>
          </cell>
          <cell r="N1304">
            <v>0</v>
          </cell>
          <cell r="O1304">
            <v>0</v>
          </cell>
          <cell r="P1304">
            <v>0</v>
          </cell>
          <cell r="Q1304">
            <v>0</v>
          </cell>
          <cell r="R1304">
            <v>0</v>
          </cell>
          <cell r="S1304">
            <v>0</v>
          </cell>
          <cell r="T1304">
            <v>0</v>
          </cell>
          <cell r="U1304">
            <v>0</v>
          </cell>
          <cell r="V1304">
            <v>0</v>
          </cell>
          <cell r="W1304">
            <v>0</v>
          </cell>
          <cell r="X1304">
            <v>0</v>
          </cell>
        </row>
        <row r="1305">
          <cell r="C1305" t="str">
            <v>чистая вода</v>
          </cell>
          <cell r="D1305">
            <v>0</v>
          </cell>
          <cell r="H1305">
            <v>0</v>
          </cell>
          <cell r="I1305">
            <v>0</v>
          </cell>
          <cell r="J1305">
            <v>0</v>
          </cell>
          <cell r="K1305">
            <v>0</v>
          </cell>
          <cell r="L1305">
            <v>0</v>
          </cell>
          <cell r="M1305">
            <v>0</v>
          </cell>
          <cell r="N1305">
            <v>0</v>
          </cell>
          <cell r="O1305">
            <v>0</v>
          </cell>
          <cell r="P1305">
            <v>0</v>
          </cell>
          <cell r="Q1305">
            <v>0</v>
          </cell>
          <cell r="R1305">
            <v>0</v>
          </cell>
          <cell r="S1305">
            <v>0</v>
          </cell>
          <cell r="T1305">
            <v>0</v>
          </cell>
          <cell r="U1305">
            <v>0</v>
          </cell>
          <cell r="V1305">
            <v>0</v>
          </cell>
          <cell r="W1305">
            <v>0</v>
          </cell>
          <cell r="X1305">
            <v>0</v>
          </cell>
        </row>
        <row r="1306">
          <cell r="C1306" t="str">
            <v>прочие расходы (содержание офиса)</v>
          </cell>
          <cell r="D1306">
            <v>0</v>
          </cell>
          <cell r="H1306">
            <v>0</v>
          </cell>
          <cell r="I1306">
            <v>0</v>
          </cell>
          <cell r="J1306">
            <v>0</v>
          </cell>
          <cell r="K1306">
            <v>0</v>
          </cell>
          <cell r="L1306">
            <v>0</v>
          </cell>
          <cell r="M1306">
            <v>0</v>
          </cell>
          <cell r="N1306">
            <v>0</v>
          </cell>
          <cell r="O1306">
            <v>0</v>
          </cell>
          <cell r="P1306">
            <v>0</v>
          </cell>
          <cell r="Q1306">
            <v>0</v>
          </cell>
          <cell r="R1306">
            <v>0</v>
          </cell>
          <cell r="S1306">
            <v>0</v>
          </cell>
          <cell r="T1306">
            <v>0</v>
          </cell>
          <cell r="U1306">
            <v>0</v>
          </cell>
          <cell r="V1306">
            <v>0</v>
          </cell>
          <cell r="W1306">
            <v>0</v>
          </cell>
          <cell r="X1306">
            <v>0</v>
          </cell>
        </row>
        <row r="1307">
          <cell r="C1307" t="str">
            <v>Аренда офиса</v>
          </cell>
          <cell r="D1307">
            <v>0</v>
          </cell>
          <cell r="H1307">
            <v>0</v>
          </cell>
          <cell r="I1307">
            <v>0</v>
          </cell>
          <cell r="J1307">
            <v>0</v>
          </cell>
          <cell r="K1307">
            <v>0</v>
          </cell>
          <cell r="L1307">
            <v>0</v>
          </cell>
          <cell r="M1307">
            <v>0</v>
          </cell>
          <cell r="N1307">
            <v>0</v>
          </cell>
          <cell r="O1307">
            <v>0</v>
          </cell>
          <cell r="P1307">
            <v>0</v>
          </cell>
          <cell r="Q1307">
            <v>0</v>
          </cell>
          <cell r="R1307">
            <v>0</v>
          </cell>
          <cell r="S1307">
            <v>0</v>
          </cell>
          <cell r="T1307">
            <v>0</v>
          </cell>
          <cell r="U1307">
            <v>0</v>
          </cell>
          <cell r="V1307">
            <v>0</v>
          </cell>
          <cell r="W1307">
            <v>0</v>
          </cell>
          <cell r="X1307">
            <v>0</v>
          </cell>
        </row>
        <row r="1308">
          <cell r="C1308" t="str">
            <v>Аренда автостоянки</v>
          </cell>
          <cell r="D1308">
            <v>0</v>
          </cell>
          <cell r="H1308">
            <v>0</v>
          </cell>
          <cell r="I1308">
            <v>0</v>
          </cell>
          <cell r="J1308">
            <v>0</v>
          </cell>
          <cell r="K1308">
            <v>0</v>
          </cell>
          <cell r="L1308">
            <v>0</v>
          </cell>
          <cell r="M1308">
            <v>0</v>
          </cell>
          <cell r="N1308">
            <v>0</v>
          </cell>
          <cell r="O1308">
            <v>0</v>
          </cell>
          <cell r="P1308">
            <v>0</v>
          </cell>
          <cell r="Q1308">
            <v>0</v>
          </cell>
          <cell r="R1308">
            <v>0</v>
          </cell>
          <cell r="S1308">
            <v>0</v>
          </cell>
          <cell r="T1308">
            <v>0</v>
          </cell>
          <cell r="U1308">
            <v>0</v>
          </cell>
          <cell r="V1308">
            <v>0</v>
          </cell>
          <cell r="W1308">
            <v>0</v>
          </cell>
          <cell r="X1308">
            <v>0</v>
          </cell>
        </row>
        <row r="1309">
          <cell r="C1309" t="str">
            <v>Прочие расходы (аренда зданий)</v>
          </cell>
          <cell r="D1309">
            <v>0</v>
          </cell>
          <cell r="H1309">
            <v>0</v>
          </cell>
          <cell r="I1309">
            <v>0</v>
          </cell>
          <cell r="J1309">
            <v>0</v>
          </cell>
          <cell r="K1309">
            <v>0</v>
          </cell>
          <cell r="L1309">
            <v>0</v>
          </cell>
          <cell r="M1309">
            <v>0</v>
          </cell>
          <cell r="N1309">
            <v>0</v>
          </cell>
          <cell r="O1309">
            <v>0</v>
          </cell>
          <cell r="P1309">
            <v>0</v>
          </cell>
          <cell r="Q1309">
            <v>0</v>
          </cell>
          <cell r="R1309">
            <v>0</v>
          </cell>
          <cell r="S1309">
            <v>0</v>
          </cell>
          <cell r="T1309">
            <v>0</v>
          </cell>
          <cell r="U1309">
            <v>0</v>
          </cell>
          <cell r="V1309">
            <v>0</v>
          </cell>
          <cell r="W1309">
            <v>0</v>
          </cell>
          <cell r="X1309">
            <v>0</v>
          </cell>
        </row>
        <row r="1310">
          <cell r="C1310" t="str">
            <v>ГСМ</v>
          </cell>
          <cell r="D1310">
            <v>0</v>
          </cell>
          <cell r="H1310">
            <v>0</v>
          </cell>
          <cell r="I1310">
            <v>0</v>
          </cell>
          <cell r="J1310">
            <v>0</v>
          </cell>
          <cell r="K1310">
            <v>0</v>
          </cell>
          <cell r="L1310">
            <v>0</v>
          </cell>
          <cell r="M1310">
            <v>0</v>
          </cell>
          <cell r="N1310">
            <v>0</v>
          </cell>
          <cell r="O1310">
            <v>0</v>
          </cell>
          <cell r="P1310">
            <v>0</v>
          </cell>
          <cell r="Q1310">
            <v>0</v>
          </cell>
          <cell r="R1310">
            <v>0</v>
          </cell>
          <cell r="S1310">
            <v>0</v>
          </cell>
          <cell r="T1310">
            <v>0</v>
          </cell>
          <cell r="U1310">
            <v>0</v>
          </cell>
          <cell r="V1310">
            <v>0</v>
          </cell>
          <cell r="W1310">
            <v>0</v>
          </cell>
          <cell r="X1310">
            <v>0</v>
          </cell>
        </row>
        <row r="1311">
          <cell r="C1311" t="str">
            <v>услуги по ремонту и обслуживанию</v>
          </cell>
          <cell r="D1311">
            <v>0</v>
          </cell>
          <cell r="H1311">
            <v>0</v>
          </cell>
          <cell r="I1311">
            <v>0</v>
          </cell>
          <cell r="J1311">
            <v>0</v>
          </cell>
          <cell r="K1311">
            <v>0</v>
          </cell>
          <cell r="L1311">
            <v>0</v>
          </cell>
          <cell r="M1311">
            <v>0</v>
          </cell>
          <cell r="N1311">
            <v>0</v>
          </cell>
          <cell r="O1311">
            <v>0</v>
          </cell>
          <cell r="P1311">
            <v>0</v>
          </cell>
          <cell r="Q1311">
            <v>0</v>
          </cell>
          <cell r="R1311">
            <v>0</v>
          </cell>
          <cell r="S1311">
            <v>0</v>
          </cell>
          <cell r="T1311">
            <v>0</v>
          </cell>
          <cell r="U1311">
            <v>0</v>
          </cell>
          <cell r="V1311">
            <v>0</v>
          </cell>
          <cell r="W1311">
            <v>0</v>
          </cell>
          <cell r="X1311">
            <v>0</v>
          </cell>
        </row>
        <row r="1312">
          <cell r="C1312" t="str">
            <v>Аренда машин / проездные</v>
          </cell>
          <cell r="D1312">
            <v>0</v>
          </cell>
          <cell r="H1312">
            <v>0</v>
          </cell>
          <cell r="I1312">
            <v>0</v>
          </cell>
          <cell r="J1312">
            <v>0</v>
          </cell>
          <cell r="K1312">
            <v>0</v>
          </cell>
          <cell r="L1312">
            <v>0</v>
          </cell>
          <cell r="M1312">
            <v>0</v>
          </cell>
          <cell r="N1312">
            <v>0</v>
          </cell>
          <cell r="O1312">
            <v>0</v>
          </cell>
          <cell r="P1312">
            <v>0</v>
          </cell>
          <cell r="Q1312">
            <v>0</v>
          </cell>
          <cell r="R1312">
            <v>0</v>
          </cell>
          <cell r="S1312">
            <v>0</v>
          </cell>
          <cell r="T1312">
            <v>0</v>
          </cell>
          <cell r="U1312">
            <v>0</v>
          </cell>
          <cell r="V1312">
            <v>0</v>
          </cell>
          <cell r="W1312">
            <v>0</v>
          </cell>
          <cell r="X1312">
            <v>0</v>
          </cell>
        </row>
        <row r="1313">
          <cell r="C1313" t="str">
            <v>Прочие расходы на транспорт</v>
          </cell>
          <cell r="D1313">
            <v>0</v>
          </cell>
          <cell r="H1313">
            <v>0</v>
          </cell>
          <cell r="I1313">
            <v>0</v>
          </cell>
          <cell r="J1313">
            <v>0</v>
          </cell>
          <cell r="K1313">
            <v>0</v>
          </cell>
          <cell r="L1313">
            <v>0</v>
          </cell>
          <cell r="M1313">
            <v>0</v>
          </cell>
          <cell r="N1313">
            <v>0</v>
          </cell>
          <cell r="O1313">
            <v>0</v>
          </cell>
          <cell r="P1313">
            <v>0</v>
          </cell>
          <cell r="Q1313">
            <v>0</v>
          </cell>
          <cell r="R1313">
            <v>0</v>
          </cell>
          <cell r="S1313">
            <v>0</v>
          </cell>
          <cell r="T1313">
            <v>0</v>
          </cell>
          <cell r="U1313">
            <v>0</v>
          </cell>
          <cell r="V1313">
            <v>0</v>
          </cell>
          <cell r="W1313">
            <v>0</v>
          </cell>
          <cell r="X1313">
            <v>0</v>
          </cell>
        </row>
        <row r="1314">
          <cell r="C1314" t="str">
            <v>поддержка ПО</v>
          </cell>
          <cell r="D1314">
            <v>0</v>
          </cell>
          <cell r="H1314">
            <v>0</v>
          </cell>
          <cell r="I1314">
            <v>0</v>
          </cell>
          <cell r="J1314">
            <v>0</v>
          </cell>
          <cell r="K1314">
            <v>0</v>
          </cell>
          <cell r="L1314">
            <v>0</v>
          </cell>
          <cell r="M1314">
            <v>0</v>
          </cell>
          <cell r="N1314">
            <v>0</v>
          </cell>
          <cell r="O1314">
            <v>0</v>
          </cell>
          <cell r="P1314">
            <v>0</v>
          </cell>
          <cell r="Q1314">
            <v>0</v>
          </cell>
          <cell r="R1314">
            <v>0</v>
          </cell>
          <cell r="S1314">
            <v>0</v>
          </cell>
          <cell r="T1314">
            <v>0</v>
          </cell>
          <cell r="U1314">
            <v>0</v>
          </cell>
          <cell r="V1314">
            <v>0</v>
          </cell>
          <cell r="W1314">
            <v>0</v>
          </cell>
          <cell r="X1314">
            <v>0</v>
          </cell>
        </row>
        <row r="1315">
          <cell r="C1315" t="str">
            <v>ремонт и сервисное обслуживание</v>
          </cell>
          <cell r="D1315">
            <v>0</v>
          </cell>
          <cell r="H1315">
            <v>0</v>
          </cell>
          <cell r="I1315">
            <v>0</v>
          </cell>
          <cell r="J1315">
            <v>0</v>
          </cell>
          <cell r="K1315">
            <v>0</v>
          </cell>
          <cell r="L1315">
            <v>0</v>
          </cell>
          <cell r="M1315">
            <v>0</v>
          </cell>
          <cell r="N1315">
            <v>0</v>
          </cell>
          <cell r="O1315">
            <v>0</v>
          </cell>
          <cell r="P1315">
            <v>0</v>
          </cell>
          <cell r="Q1315">
            <v>0</v>
          </cell>
          <cell r="R1315">
            <v>0</v>
          </cell>
          <cell r="S1315">
            <v>0</v>
          </cell>
          <cell r="T1315">
            <v>0</v>
          </cell>
          <cell r="U1315">
            <v>0</v>
          </cell>
          <cell r="V1315">
            <v>0</v>
          </cell>
          <cell r="W1315">
            <v>0</v>
          </cell>
          <cell r="X1315">
            <v>0</v>
          </cell>
        </row>
        <row r="1316">
          <cell r="C1316" t="str">
            <v>расходы на хостинг и аутсорсинг</v>
          </cell>
          <cell r="D1316">
            <v>0</v>
          </cell>
          <cell r="H1316">
            <v>0</v>
          </cell>
          <cell r="I1316">
            <v>0</v>
          </cell>
          <cell r="J1316">
            <v>0</v>
          </cell>
          <cell r="K1316">
            <v>0</v>
          </cell>
          <cell r="L1316">
            <v>0</v>
          </cell>
          <cell r="M1316">
            <v>0</v>
          </cell>
          <cell r="N1316">
            <v>0</v>
          </cell>
          <cell r="O1316">
            <v>0</v>
          </cell>
          <cell r="P1316">
            <v>0</v>
          </cell>
          <cell r="Q1316">
            <v>0</v>
          </cell>
          <cell r="R1316">
            <v>0</v>
          </cell>
          <cell r="S1316">
            <v>0</v>
          </cell>
          <cell r="T1316">
            <v>0</v>
          </cell>
          <cell r="U1316">
            <v>0</v>
          </cell>
          <cell r="V1316">
            <v>0</v>
          </cell>
          <cell r="W1316">
            <v>0</v>
          </cell>
          <cell r="X1316">
            <v>0</v>
          </cell>
        </row>
        <row r="1317">
          <cell r="C1317" t="str">
            <v>Запасные части и расходные материалы для оргтехники</v>
          </cell>
          <cell r="D1317">
            <v>0</v>
          </cell>
          <cell r="H1317">
            <v>0</v>
          </cell>
          <cell r="I1317">
            <v>0</v>
          </cell>
          <cell r="J1317">
            <v>0</v>
          </cell>
          <cell r="K1317">
            <v>0</v>
          </cell>
          <cell r="L1317">
            <v>0</v>
          </cell>
          <cell r="M1317">
            <v>0</v>
          </cell>
          <cell r="N1317">
            <v>0</v>
          </cell>
          <cell r="O1317">
            <v>0</v>
          </cell>
          <cell r="P1317">
            <v>0</v>
          </cell>
          <cell r="Q1317">
            <v>0</v>
          </cell>
          <cell r="R1317">
            <v>0</v>
          </cell>
          <cell r="S1317">
            <v>0</v>
          </cell>
          <cell r="T1317">
            <v>0</v>
          </cell>
          <cell r="U1317">
            <v>0</v>
          </cell>
          <cell r="V1317">
            <v>0</v>
          </cell>
          <cell r="W1317">
            <v>0</v>
          </cell>
          <cell r="X1317">
            <v>0</v>
          </cell>
        </row>
        <row r="1318">
          <cell r="C1318" t="str">
            <v>Прочие расходы на содержание офисной техники и IT</v>
          </cell>
          <cell r="D1318">
            <v>0</v>
          </cell>
          <cell r="H1318">
            <v>0</v>
          </cell>
          <cell r="I1318">
            <v>0</v>
          </cell>
          <cell r="J1318">
            <v>0</v>
          </cell>
          <cell r="K1318">
            <v>0</v>
          </cell>
          <cell r="L1318">
            <v>0</v>
          </cell>
          <cell r="M1318">
            <v>0</v>
          </cell>
          <cell r="N1318">
            <v>0</v>
          </cell>
          <cell r="O1318">
            <v>0</v>
          </cell>
          <cell r="P1318">
            <v>0</v>
          </cell>
          <cell r="Q1318">
            <v>0</v>
          </cell>
          <cell r="R1318">
            <v>0</v>
          </cell>
          <cell r="S1318">
            <v>0</v>
          </cell>
          <cell r="T1318">
            <v>0</v>
          </cell>
          <cell r="U1318">
            <v>0</v>
          </cell>
          <cell r="V1318">
            <v>0</v>
          </cell>
          <cell r="W1318">
            <v>0</v>
          </cell>
          <cell r="X1318">
            <v>0</v>
          </cell>
        </row>
        <row r="1319">
          <cell r="C1319" t="str">
            <v>Услуги мобильной связи</v>
          </cell>
          <cell r="D1319">
            <v>0</v>
          </cell>
          <cell r="H1319">
            <v>0</v>
          </cell>
          <cell r="I1319">
            <v>0</v>
          </cell>
          <cell r="J1319">
            <v>0</v>
          </cell>
          <cell r="K1319">
            <v>0</v>
          </cell>
          <cell r="L1319">
            <v>0</v>
          </cell>
          <cell r="M1319">
            <v>0</v>
          </cell>
          <cell r="N1319">
            <v>0</v>
          </cell>
          <cell r="O1319">
            <v>0</v>
          </cell>
          <cell r="P1319">
            <v>0</v>
          </cell>
          <cell r="Q1319">
            <v>0</v>
          </cell>
          <cell r="R1319">
            <v>0</v>
          </cell>
          <cell r="S1319">
            <v>0</v>
          </cell>
          <cell r="T1319">
            <v>0</v>
          </cell>
          <cell r="U1319">
            <v>0</v>
          </cell>
          <cell r="V1319">
            <v>0</v>
          </cell>
          <cell r="W1319">
            <v>0</v>
          </cell>
          <cell r="X1319">
            <v>0</v>
          </cell>
        </row>
        <row r="1320">
          <cell r="C1320" t="str">
            <v>Услуги фиксированной связи</v>
          </cell>
          <cell r="D1320">
            <v>0</v>
          </cell>
          <cell r="H1320">
            <v>0</v>
          </cell>
          <cell r="I1320">
            <v>0</v>
          </cell>
          <cell r="J1320">
            <v>0</v>
          </cell>
          <cell r="K1320">
            <v>0</v>
          </cell>
          <cell r="L1320">
            <v>0</v>
          </cell>
          <cell r="M1320">
            <v>0</v>
          </cell>
          <cell r="N1320">
            <v>0</v>
          </cell>
          <cell r="O1320">
            <v>0</v>
          </cell>
          <cell r="P1320">
            <v>0</v>
          </cell>
          <cell r="Q1320">
            <v>0</v>
          </cell>
          <cell r="R1320">
            <v>0</v>
          </cell>
          <cell r="S1320">
            <v>0</v>
          </cell>
          <cell r="T1320">
            <v>0</v>
          </cell>
          <cell r="U1320">
            <v>0</v>
          </cell>
          <cell r="V1320">
            <v>0</v>
          </cell>
          <cell r="W1320">
            <v>0</v>
          </cell>
          <cell r="X1320">
            <v>0</v>
          </cell>
        </row>
        <row r="1321">
          <cell r="C1321" t="str">
            <v>Услуги Интернет</v>
          </cell>
          <cell r="D1321">
            <v>0</v>
          </cell>
          <cell r="H1321">
            <v>0</v>
          </cell>
          <cell r="I1321">
            <v>0</v>
          </cell>
          <cell r="J1321">
            <v>0</v>
          </cell>
          <cell r="K1321">
            <v>0</v>
          </cell>
          <cell r="L1321">
            <v>0</v>
          </cell>
          <cell r="M1321">
            <v>0</v>
          </cell>
          <cell r="N1321">
            <v>0</v>
          </cell>
          <cell r="O1321">
            <v>0</v>
          </cell>
          <cell r="P1321">
            <v>0</v>
          </cell>
          <cell r="Q1321">
            <v>0</v>
          </cell>
          <cell r="R1321">
            <v>0</v>
          </cell>
          <cell r="S1321">
            <v>0</v>
          </cell>
          <cell r="T1321">
            <v>0</v>
          </cell>
          <cell r="U1321">
            <v>0</v>
          </cell>
          <cell r="V1321">
            <v>0</v>
          </cell>
          <cell r="W1321">
            <v>0</v>
          </cell>
          <cell r="X1321">
            <v>0</v>
          </cell>
        </row>
        <row r="1322">
          <cell r="C1322" t="str">
            <v>Почтово-телеграфные и курьерские расходы</v>
          </cell>
          <cell r="D1322">
            <v>0</v>
          </cell>
          <cell r="H1322">
            <v>0</v>
          </cell>
          <cell r="I1322">
            <v>0</v>
          </cell>
          <cell r="J1322">
            <v>0</v>
          </cell>
          <cell r="K1322">
            <v>0</v>
          </cell>
          <cell r="L1322">
            <v>0</v>
          </cell>
          <cell r="M1322">
            <v>0</v>
          </cell>
          <cell r="N1322">
            <v>0</v>
          </cell>
          <cell r="O1322">
            <v>0</v>
          </cell>
          <cell r="P1322">
            <v>0</v>
          </cell>
          <cell r="Q1322">
            <v>0</v>
          </cell>
          <cell r="R1322">
            <v>0</v>
          </cell>
          <cell r="S1322">
            <v>0</v>
          </cell>
          <cell r="T1322">
            <v>0</v>
          </cell>
          <cell r="U1322">
            <v>0</v>
          </cell>
          <cell r="V1322">
            <v>0</v>
          </cell>
          <cell r="W1322">
            <v>0</v>
          </cell>
          <cell r="X1322">
            <v>0</v>
          </cell>
        </row>
        <row r="1323">
          <cell r="C1323" t="str">
            <v>Подписка на периодические издания</v>
          </cell>
          <cell r="D1323">
            <v>0</v>
          </cell>
          <cell r="H1323">
            <v>0</v>
          </cell>
          <cell r="I1323">
            <v>0</v>
          </cell>
          <cell r="J1323">
            <v>0</v>
          </cell>
          <cell r="K1323">
            <v>0</v>
          </cell>
          <cell r="L1323">
            <v>0</v>
          </cell>
          <cell r="M1323">
            <v>0</v>
          </cell>
          <cell r="N1323">
            <v>0</v>
          </cell>
          <cell r="O1323">
            <v>0</v>
          </cell>
          <cell r="P1323">
            <v>0</v>
          </cell>
          <cell r="Q1323">
            <v>0</v>
          </cell>
          <cell r="R1323">
            <v>0</v>
          </cell>
          <cell r="S1323">
            <v>0</v>
          </cell>
          <cell r="T1323">
            <v>0</v>
          </cell>
          <cell r="U1323">
            <v>0</v>
          </cell>
          <cell r="V1323">
            <v>0</v>
          </cell>
          <cell r="W1323">
            <v>0</v>
          </cell>
          <cell r="X1323">
            <v>0</v>
          </cell>
        </row>
        <row r="1324">
          <cell r="C1324" t="str">
            <v>Прочие услуги связи</v>
          </cell>
          <cell r="D1324">
            <v>0</v>
          </cell>
          <cell r="H1324">
            <v>0</v>
          </cell>
          <cell r="I1324">
            <v>0</v>
          </cell>
          <cell r="J1324">
            <v>0</v>
          </cell>
          <cell r="K1324">
            <v>0</v>
          </cell>
          <cell r="L1324">
            <v>0</v>
          </cell>
          <cell r="M1324">
            <v>0</v>
          </cell>
          <cell r="N1324">
            <v>0</v>
          </cell>
          <cell r="O1324">
            <v>0</v>
          </cell>
          <cell r="P1324">
            <v>0</v>
          </cell>
          <cell r="Q1324">
            <v>0</v>
          </cell>
          <cell r="R1324">
            <v>0</v>
          </cell>
          <cell r="S1324">
            <v>0</v>
          </cell>
          <cell r="T1324">
            <v>0</v>
          </cell>
          <cell r="U1324">
            <v>0</v>
          </cell>
          <cell r="V1324">
            <v>0</v>
          </cell>
          <cell r="W1324">
            <v>0</v>
          </cell>
          <cell r="X1324">
            <v>0</v>
          </cell>
        </row>
        <row r="1325">
          <cell r="C1325" t="str">
            <v>Аренда каналов связи</v>
          </cell>
          <cell r="D1325">
            <v>0</v>
          </cell>
          <cell r="H1325">
            <v>0</v>
          </cell>
          <cell r="I1325">
            <v>0</v>
          </cell>
          <cell r="J1325">
            <v>0</v>
          </cell>
          <cell r="K1325">
            <v>0</v>
          </cell>
          <cell r="L1325">
            <v>0</v>
          </cell>
          <cell r="M1325">
            <v>0</v>
          </cell>
          <cell r="N1325">
            <v>0</v>
          </cell>
          <cell r="O1325">
            <v>0</v>
          </cell>
          <cell r="P1325">
            <v>0</v>
          </cell>
          <cell r="Q1325">
            <v>0</v>
          </cell>
          <cell r="R1325">
            <v>0</v>
          </cell>
          <cell r="S1325">
            <v>0</v>
          </cell>
          <cell r="T1325">
            <v>0</v>
          </cell>
          <cell r="U1325">
            <v>0</v>
          </cell>
          <cell r="V1325">
            <v>0</v>
          </cell>
          <cell r="W1325">
            <v>0</v>
          </cell>
          <cell r="X1325">
            <v>0</v>
          </cell>
        </row>
        <row r="1326">
          <cell r="C1326" t="str">
            <v>Услуги по охране объектов и персонала</v>
          </cell>
          <cell r="D1326">
            <v>0</v>
          </cell>
          <cell r="H1326">
            <v>0</v>
          </cell>
          <cell r="I1326">
            <v>0</v>
          </cell>
          <cell r="J1326">
            <v>0</v>
          </cell>
          <cell r="K1326">
            <v>0</v>
          </cell>
          <cell r="L1326">
            <v>0</v>
          </cell>
          <cell r="M1326">
            <v>0</v>
          </cell>
          <cell r="N1326">
            <v>0</v>
          </cell>
          <cell r="O1326">
            <v>0</v>
          </cell>
          <cell r="P1326">
            <v>0</v>
          </cell>
          <cell r="Q1326">
            <v>0</v>
          </cell>
          <cell r="R1326">
            <v>0</v>
          </cell>
          <cell r="S1326">
            <v>0</v>
          </cell>
          <cell r="T1326">
            <v>0</v>
          </cell>
          <cell r="U1326">
            <v>0</v>
          </cell>
          <cell r="V1326">
            <v>0</v>
          </cell>
          <cell r="W1326">
            <v>0</v>
          </cell>
          <cell r="X1326">
            <v>0</v>
          </cell>
        </row>
        <row r="1327">
          <cell r="C1327" t="str">
            <v>Информационная безопасность</v>
          </cell>
          <cell r="D1327">
            <v>0</v>
          </cell>
          <cell r="H1327">
            <v>0</v>
          </cell>
          <cell r="I1327">
            <v>0</v>
          </cell>
          <cell r="J1327">
            <v>0</v>
          </cell>
          <cell r="K1327">
            <v>0</v>
          </cell>
          <cell r="L1327">
            <v>0</v>
          </cell>
          <cell r="M1327">
            <v>0</v>
          </cell>
          <cell r="N1327">
            <v>0</v>
          </cell>
          <cell r="O1327">
            <v>0</v>
          </cell>
          <cell r="P1327">
            <v>0</v>
          </cell>
          <cell r="Q1327">
            <v>0</v>
          </cell>
          <cell r="R1327">
            <v>0</v>
          </cell>
          <cell r="S1327">
            <v>0</v>
          </cell>
          <cell r="T1327">
            <v>0</v>
          </cell>
          <cell r="U1327">
            <v>0</v>
          </cell>
          <cell r="V1327">
            <v>0</v>
          </cell>
          <cell r="W1327">
            <v>0</v>
          </cell>
          <cell r="X1327">
            <v>0</v>
          </cell>
        </row>
        <row r="1328">
          <cell r="C1328" t="str">
            <v>Прочие расходы (безопасность)</v>
          </cell>
          <cell r="D1328">
            <v>0</v>
          </cell>
          <cell r="H1328">
            <v>0</v>
          </cell>
          <cell r="I1328">
            <v>0</v>
          </cell>
          <cell r="J1328">
            <v>0</v>
          </cell>
          <cell r="K1328">
            <v>0</v>
          </cell>
          <cell r="L1328">
            <v>0</v>
          </cell>
          <cell r="M1328">
            <v>0</v>
          </cell>
          <cell r="N1328">
            <v>0</v>
          </cell>
          <cell r="O1328">
            <v>0</v>
          </cell>
          <cell r="P1328">
            <v>0</v>
          </cell>
          <cell r="Q1328">
            <v>0</v>
          </cell>
          <cell r="R1328">
            <v>0</v>
          </cell>
          <cell r="S1328">
            <v>0</v>
          </cell>
          <cell r="T1328">
            <v>0</v>
          </cell>
          <cell r="U1328">
            <v>0</v>
          </cell>
          <cell r="V1328">
            <v>0</v>
          </cell>
          <cell r="W1328">
            <v>0</v>
          </cell>
          <cell r="X1328">
            <v>0</v>
          </cell>
        </row>
        <row r="1329">
          <cell r="C1329" t="str">
            <v>Услуги внешнего аудита</v>
          </cell>
          <cell r="D1329">
            <v>0</v>
          </cell>
          <cell r="H1329">
            <v>0</v>
          </cell>
          <cell r="I1329">
            <v>0</v>
          </cell>
          <cell r="J1329">
            <v>0</v>
          </cell>
          <cell r="K1329">
            <v>0</v>
          </cell>
          <cell r="L1329">
            <v>0</v>
          </cell>
          <cell r="M1329">
            <v>0</v>
          </cell>
          <cell r="N1329">
            <v>0</v>
          </cell>
          <cell r="O1329">
            <v>0</v>
          </cell>
          <cell r="P1329">
            <v>0</v>
          </cell>
          <cell r="Q1329">
            <v>0</v>
          </cell>
          <cell r="R1329">
            <v>0</v>
          </cell>
          <cell r="S1329">
            <v>0</v>
          </cell>
          <cell r="T1329">
            <v>0</v>
          </cell>
          <cell r="U1329">
            <v>0</v>
          </cell>
          <cell r="V1329">
            <v>0</v>
          </cell>
          <cell r="W1329">
            <v>0</v>
          </cell>
          <cell r="X1329">
            <v>0</v>
          </cell>
        </row>
        <row r="1330">
          <cell r="C1330" t="str">
            <v>Юридические услуги</v>
          </cell>
          <cell r="D1330">
            <v>0</v>
          </cell>
          <cell r="H1330">
            <v>0</v>
          </cell>
          <cell r="I1330">
            <v>0</v>
          </cell>
          <cell r="J1330">
            <v>0</v>
          </cell>
          <cell r="K1330">
            <v>0</v>
          </cell>
          <cell r="L1330">
            <v>0</v>
          </cell>
          <cell r="M1330">
            <v>0</v>
          </cell>
          <cell r="N1330">
            <v>0</v>
          </cell>
          <cell r="O1330">
            <v>0</v>
          </cell>
          <cell r="P1330">
            <v>0</v>
          </cell>
          <cell r="Q1330">
            <v>0</v>
          </cell>
          <cell r="R1330">
            <v>0</v>
          </cell>
          <cell r="S1330">
            <v>0</v>
          </cell>
          <cell r="T1330">
            <v>0</v>
          </cell>
          <cell r="U1330">
            <v>0</v>
          </cell>
          <cell r="V1330">
            <v>0</v>
          </cell>
          <cell r="W1330">
            <v>0</v>
          </cell>
          <cell r="X1330">
            <v>0</v>
          </cell>
        </row>
        <row r="1331">
          <cell r="C1331" t="str">
            <v>Услуги регистраторов, нотариальные услуги</v>
          </cell>
          <cell r="D1331">
            <v>0</v>
          </cell>
          <cell r="H1331">
            <v>0</v>
          </cell>
          <cell r="I1331">
            <v>0</v>
          </cell>
          <cell r="J1331">
            <v>0</v>
          </cell>
          <cell r="K1331">
            <v>0</v>
          </cell>
          <cell r="L1331">
            <v>0</v>
          </cell>
          <cell r="M1331">
            <v>0</v>
          </cell>
          <cell r="N1331">
            <v>0</v>
          </cell>
          <cell r="O1331">
            <v>0</v>
          </cell>
          <cell r="P1331">
            <v>0</v>
          </cell>
          <cell r="Q1331">
            <v>0</v>
          </cell>
          <cell r="R1331">
            <v>0</v>
          </cell>
          <cell r="S1331">
            <v>0</v>
          </cell>
          <cell r="T1331">
            <v>0</v>
          </cell>
          <cell r="U1331">
            <v>0</v>
          </cell>
          <cell r="V1331">
            <v>0</v>
          </cell>
          <cell r="W1331">
            <v>0</v>
          </cell>
          <cell r="X1331">
            <v>0</v>
          </cell>
        </row>
        <row r="1332">
          <cell r="C1332" t="str">
            <v>Консультационно-информационные услуги</v>
          </cell>
          <cell r="D1332">
            <v>0</v>
          </cell>
          <cell r="H1332">
            <v>0</v>
          </cell>
          <cell r="I1332">
            <v>0</v>
          </cell>
          <cell r="J1332">
            <v>0</v>
          </cell>
          <cell r="K1332">
            <v>0</v>
          </cell>
          <cell r="L1332">
            <v>0</v>
          </cell>
          <cell r="M1332">
            <v>0</v>
          </cell>
          <cell r="N1332">
            <v>0</v>
          </cell>
          <cell r="O1332">
            <v>0</v>
          </cell>
          <cell r="P1332">
            <v>0</v>
          </cell>
          <cell r="Q1332">
            <v>0</v>
          </cell>
          <cell r="R1332">
            <v>0</v>
          </cell>
          <cell r="S1332">
            <v>0</v>
          </cell>
          <cell r="T1332">
            <v>0</v>
          </cell>
          <cell r="U1332">
            <v>0</v>
          </cell>
          <cell r="V1332">
            <v>0</v>
          </cell>
          <cell r="W1332">
            <v>0</v>
          </cell>
          <cell r="X1332">
            <v>0</v>
          </cell>
        </row>
        <row r="1333">
          <cell r="C1333" t="str">
            <v>Комиссии банков</v>
          </cell>
          <cell r="D1333">
            <v>0</v>
          </cell>
          <cell r="H1333">
            <v>0</v>
          </cell>
          <cell r="I1333">
            <v>0</v>
          </cell>
          <cell r="J1333">
            <v>0</v>
          </cell>
          <cell r="K1333">
            <v>0</v>
          </cell>
          <cell r="L1333">
            <v>0</v>
          </cell>
          <cell r="M1333">
            <v>0</v>
          </cell>
          <cell r="N1333">
            <v>0</v>
          </cell>
          <cell r="O1333">
            <v>0</v>
          </cell>
          <cell r="P1333">
            <v>0</v>
          </cell>
          <cell r="Q1333">
            <v>0</v>
          </cell>
          <cell r="R1333">
            <v>0</v>
          </cell>
          <cell r="S1333">
            <v>0</v>
          </cell>
          <cell r="T1333">
            <v>0</v>
          </cell>
          <cell r="U1333">
            <v>0</v>
          </cell>
          <cell r="V1333">
            <v>0</v>
          </cell>
          <cell r="W1333">
            <v>0</v>
          </cell>
          <cell r="X1333">
            <v>0</v>
          </cell>
        </row>
        <row r="1334">
          <cell r="C1334" t="str">
            <v>Услуги налоговых консультантов</v>
          </cell>
          <cell r="D1334">
            <v>0</v>
          </cell>
          <cell r="H1334">
            <v>0</v>
          </cell>
          <cell r="I1334">
            <v>0</v>
          </cell>
          <cell r="J1334">
            <v>0</v>
          </cell>
          <cell r="K1334">
            <v>0</v>
          </cell>
          <cell r="L1334">
            <v>0</v>
          </cell>
          <cell r="M1334">
            <v>0</v>
          </cell>
          <cell r="N1334">
            <v>0</v>
          </cell>
          <cell r="O1334">
            <v>0</v>
          </cell>
          <cell r="P1334">
            <v>0</v>
          </cell>
          <cell r="Q1334">
            <v>0</v>
          </cell>
          <cell r="R1334">
            <v>0</v>
          </cell>
          <cell r="S1334">
            <v>0</v>
          </cell>
          <cell r="T1334">
            <v>0</v>
          </cell>
          <cell r="U1334">
            <v>0</v>
          </cell>
          <cell r="V1334">
            <v>0</v>
          </cell>
          <cell r="W1334">
            <v>0</v>
          </cell>
          <cell r="X1334">
            <v>0</v>
          </cell>
        </row>
        <row r="1335">
          <cell r="C1335" t="str">
            <v>Налоги</v>
          </cell>
          <cell r="D1335">
            <v>0</v>
          </cell>
          <cell r="H1335">
            <v>0</v>
          </cell>
          <cell r="I1335">
            <v>0</v>
          </cell>
          <cell r="J1335">
            <v>0</v>
          </cell>
          <cell r="K1335">
            <v>0</v>
          </cell>
          <cell r="L1335">
            <v>0</v>
          </cell>
          <cell r="M1335">
            <v>0</v>
          </cell>
          <cell r="N1335">
            <v>0</v>
          </cell>
          <cell r="O1335">
            <v>0</v>
          </cell>
          <cell r="P1335">
            <v>0</v>
          </cell>
          <cell r="Q1335">
            <v>0</v>
          </cell>
          <cell r="R1335">
            <v>0</v>
          </cell>
          <cell r="S1335">
            <v>0</v>
          </cell>
          <cell r="T1335">
            <v>0</v>
          </cell>
          <cell r="U1335">
            <v>0</v>
          </cell>
          <cell r="V1335">
            <v>0</v>
          </cell>
          <cell r="W1335">
            <v>0</v>
          </cell>
          <cell r="X1335">
            <v>0</v>
          </cell>
        </row>
        <row r="1336">
          <cell r="C1336" t="str">
            <v>Штрафы и пени по налогам и сборам</v>
          </cell>
          <cell r="D1336">
            <v>0</v>
          </cell>
          <cell r="H1336">
            <v>0</v>
          </cell>
          <cell r="I1336">
            <v>0</v>
          </cell>
          <cell r="J1336">
            <v>0</v>
          </cell>
          <cell r="K1336">
            <v>0</v>
          </cell>
          <cell r="L1336">
            <v>0</v>
          </cell>
          <cell r="M1336">
            <v>0</v>
          </cell>
          <cell r="N1336">
            <v>0</v>
          </cell>
          <cell r="O1336">
            <v>0</v>
          </cell>
          <cell r="P1336">
            <v>0</v>
          </cell>
          <cell r="Q1336">
            <v>0</v>
          </cell>
          <cell r="R1336">
            <v>0</v>
          </cell>
          <cell r="S1336">
            <v>0</v>
          </cell>
          <cell r="T1336">
            <v>0</v>
          </cell>
          <cell r="U1336">
            <v>0</v>
          </cell>
          <cell r="V1336">
            <v>0</v>
          </cell>
          <cell r="W1336">
            <v>0</v>
          </cell>
          <cell r="X1336">
            <v>0</v>
          </cell>
        </row>
        <row r="1337">
          <cell r="C1337" t="str">
            <v>Бухгалтерские услуги</v>
          </cell>
          <cell r="D1337">
            <v>0</v>
          </cell>
          <cell r="H1337">
            <v>0</v>
          </cell>
          <cell r="I1337">
            <v>0</v>
          </cell>
          <cell r="J1337">
            <v>0</v>
          </cell>
          <cell r="K1337">
            <v>0</v>
          </cell>
          <cell r="L1337">
            <v>0</v>
          </cell>
          <cell r="M1337">
            <v>0</v>
          </cell>
          <cell r="N1337">
            <v>0</v>
          </cell>
          <cell r="O1337">
            <v>0</v>
          </cell>
          <cell r="P1337">
            <v>0</v>
          </cell>
          <cell r="Q1337">
            <v>0</v>
          </cell>
          <cell r="R1337">
            <v>0</v>
          </cell>
          <cell r="S1337">
            <v>0</v>
          </cell>
          <cell r="T1337">
            <v>0</v>
          </cell>
          <cell r="U1337">
            <v>0</v>
          </cell>
          <cell r="V1337">
            <v>0</v>
          </cell>
          <cell r="W1337">
            <v>0</v>
          </cell>
          <cell r="X1337">
            <v>0</v>
          </cell>
        </row>
        <row r="1338">
          <cell r="C1338" t="str">
            <v>Прочие расходы (проф. услуги)</v>
          </cell>
          <cell r="D1338">
            <v>0</v>
          </cell>
          <cell r="H1338">
            <v>0</v>
          </cell>
          <cell r="I1338">
            <v>0</v>
          </cell>
          <cell r="J1338">
            <v>0</v>
          </cell>
          <cell r="K1338">
            <v>0</v>
          </cell>
          <cell r="L1338">
            <v>0</v>
          </cell>
          <cell r="M1338">
            <v>0</v>
          </cell>
          <cell r="N1338">
            <v>0</v>
          </cell>
          <cell r="O1338">
            <v>0</v>
          </cell>
          <cell r="P1338">
            <v>0</v>
          </cell>
          <cell r="Q1338">
            <v>0</v>
          </cell>
          <cell r="R1338">
            <v>0</v>
          </cell>
          <cell r="S1338">
            <v>0</v>
          </cell>
          <cell r="T1338">
            <v>0</v>
          </cell>
          <cell r="U1338">
            <v>0</v>
          </cell>
          <cell r="V1338">
            <v>0</v>
          </cell>
          <cell r="W1338">
            <v>0</v>
          </cell>
          <cell r="X1338">
            <v>0</v>
          </cell>
        </row>
        <row r="1339">
          <cell r="C1339" t="str">
            <v>на корпоративные медиа (реклама)</v>
          </cell>
          <cell r="D1339">
            <v>0</v>
          </cell>
          <cell r="H1339">
            <v>0</v>
          </cell>
          <cell r="I1339">
            <v>0</v>
          </cell>
          <cell r="J1339">
            <v>0</v>
          </cell>
          <cell r="K1339">
            <v>0</v>
          </cell>
          <cell r="L1339">
            <v>0</v>
          </cell>
          <cell r="M1339">
            <v>0</v>
          </cell>
          <cell r="N1339">
            <v>0</v>
          </cell>
          <cell r="O1339">
            <v>0</v>
          </cell>
          <cell r="P1339">
            <v>0</v>
          </cell>
          <cell r="Q1339">
            <v>0</v>
          </cell>
          <cell r="R1339">
            <v>0</v>
          </cell>
          <cell r="S1339">
            <v>0</v>
          </cell>
          <cell r="T1339">
            <v>0</v>
          </cell>
          <cell r="U1339">
            <v>0</v>
          </cell>
          <cell r="V1339">
            <v>0</v>
          </cell>
          <cell r="W1339">
            <v>0</v>
          </cell>
          <cell r="X1339">
            <v>0</v>
          </cell>
        </row>
        <row r="1340">
          <cell r="C1340" t="str">
            <v>на корпоративные презентации (реклама)</v>
          </cell>
          <cell r="D1340">
            <v>0</v>
          </cell>
          <cell r="H1340">
            <v>0</v>
          </cell>
          <cell r="I1340">
            <v>0</v>
          </cell>
          <cell r="J1340">
            <v>0</v>
          </cell>
          <cell r="K1340">
            <v>0</v>
          </cell>
          <cell r="L1340">
            <v>0</v>
          </cell>
          <cell r="M1340">
            <v>0</v>
          </cell>
          <cell r="N1340">
            <v>0</v>
          </cell>
          <cell r="O1340">
            <v>0</v>
          </cell>
          <cell r="P1340">
            <v>0</v>
          </cell>
          <cell r="Q1340">
            <v>0</v>
          </cell>
          <cell r="R1340">
            <v>0</v>
          </cell>
          <cell r="S1340">
            <v>0</v>
          </cell>
          <cell r="T1340">
            <v>0</v>
          </cell>
          <cell r="U1340">
            <v>0</v>
          </cell>
          <cell r="V1340">
            <v>0</v>
          </cell>
          <cell r="W1340">
            <v>0</v>
          </cell>
          <cell r="X1340">
            <v>0</v>
          </cell>
        </row>
        <row r="1341">
          <cell r="C1341" t="str">
            <v>на федеральные и региональные СМИ (реклама)</v>
          </cell>
          <cell r="D1341">
            <v>0</v>
          </cell>
          <cell r="H1341">
            <v>0</v>
          </cell>
          <cell r="I1341">
            <v>0</v>
          </cell>
          <cell r="J1341">
            <v>0</v>
          </cell>
          <cell r="K1341">
            <v>0</v>
          </cell>
          <cell r="L1341">
            <v>0</v>
          </cell>
          <cell r="M1341">
            <v>0</v>
          </cell>
          <cell r="N1341">
            <v>0</v>
          </cell>
          <cell r="O1341">
            <v>0</v>
          </cell>
          <cell r="P1341">
            <v>0</v>
          </cell>
          <cell r="Q1341">
            <v>0</v>
          </cell>
          <cell r="R1341">
            <v>0</v>
          </cell>
          <cell r="S1341">
            <v>0</v>
          </cell>
          <cell r="T1341">
            <v>0</v>
          </cell>
          <cell r="U1341">
            <v>0</v>
          </cell>
          <cell r="V1341">
            <v>0</v>
          </cell>
          <cell r="W1341">
            <v>0</v>
          </cell>
          <cell r="X1341">
            <v>0</v>
          </cell>
        </row>
        <row r="1342">
          <cell r="C1342" t="str">
            <v>прочие (реклама)</v>
          </cell>
          <cell r="D1342">
            <v>0</v>
          </cell>
          <cell r="H1342">
            <v>0</v>
          </cell>
          <cell r="I1342">
            <v>0</v>
          </cell>
          <cell r="J1342">
            <v>0</v>
          </cell>
          <cell r="K1342">
            <v>0</v>
          </cell>
          <cell r="L1342">
            <v>0</v>
          </cell>
          <cell r="M1342">
            <v>0</v>
          </cell>
          <cell r="N1342">
            <v>0</v>
          </cell>
          <cell r="O1342">
            <v>0</v>
          </cell>
          <cell r="P1342">
            <v>0</v>
          </cell>
          <cell r="Q1342">
            <v>0</v>
          </cell>
          <cell r="R1342">
            <v>0</v>
          </cell>
          <cell r="S1342">
            <v>0</v>
          </cell>
          <cell r="T1342">
            <v>0</v>
          </cell>
          <cell r="U1342">
            <v>0</v>
          </cell>
          <cell r="V1342">
            <v>0</v>
          </cell>
          <cell r="W1342">
            <v>0</v>
          </cell>
          <cell r="X1342">
            <v>0</v>
          </cell>
        </row>
        <row r="1343">
          <cell r="C1343" t="str">
            <v>внутренние коммуникации (корп. мероприятия)</v>
          </cell>
          <cell r="D1343">
            <v>0</v>
          </cell>
          <cell r="H1343">
            <v>0</v>
          </cell>
          <cell r="I1343">
            <v>0</v>
          </cell>
          <cell r="J1343">
            <v>0</v>
          </cell>
          <cell r="K1343">
            <v>0</v>
          </cell>
          <cell r="L1343">
            <v>0</v>
          </cell>
          <cell r="M1343">
            <v>0</v>
          </cell>
          <cell r="N1343">
            <v>0</v>
          </cell>
          <cell r="O1343">
            <v>0</v>
          </cell>
          <cell r="P1343">
            <v>0</v>
          </cell>
          <cell r="Q1343">
            <v>0</v>
          </cell>
          <cell r="R1343">
            <v>0</v>
          </cell>
          <cell r="S1343">
            <v>0</v>
          </cell>
          <cell r="T1343">
            <v>0</v>
          </cell>
          <cell r="U1343">
            <v>0</v>
          </cell>
          <cell r="V1343">
            <v>0</v>
          </cell>
          <cell r="W1343">
            <v>0</v>
          </cell>
          <cell r="X1343">
            <v>0</v>
          </cell>
        </row>
        <row r="1344">
          <cell r="C1344" t="str">
            <v>проведение Стратегической сессии и семинаров (корп. мероприятия)</v>
          </cell>
          <cell r="D1344">
            <v>0</v>
          </cell>
          <cell r="H1344">
            <v>0</v>
          </cell>
          <cell r="I1344">
            <v>0</v>
          </cell>
          <cell r="J1344">
            <v>0</v>
          </cell>
          <cell r="K1344">
            <v>0</v>
          </cell>
          <cell r="L1344">
            <v>0</v>
          </cell>
          <cell r="M1344">
            <v>0</v>
          </cell>
          <cell r="N1344">
            <v>0</v>
          </cell>
          <cell r="O1344">
            <v>0</v>
          </cell>
          <cell r="P1344">
            <v>0</v>
          </cell>
          <cell r="Q1344">
            <v>0</v>
          </cell>
          <cell r="R1344">
            <v>0</v>
          </cell>
          <cell r="S1344">
            <v>0</v>
          </cell>
          <cell r="T1344">
            <v>0</v>
          </cell>
          <cell r="U1344">
            <v>0</v>
          </cell>
          <cell r="V1344">
            <v>0</v>
          </cell>
          <cell r="W1344">
            <v>0</v>
          </cell>
          <cell r="X1344">
            <v>0</v>
          </cell>
        </row>
        <row r="1345">
          <cell r="C1345" t="str">
            <v>участие в общественно-экономических мероприятиях (соц. проекты)</v>
          </cell>
          <cell r="D1345">
            <v>0</v>
          </cell>
          <cell r="H1345">
            <v>0</v>
          </cell>
          <cell r="I1345">
            <v>0</v>
          </cell>
          <cell r="J1345">
            <v>0</v>
          </cell>
          <cell r="K1345">
            <v>0</v>
          </cell>
          <cell r="L1345">
            <v>0</v>
          </cell>
          <cell r="M1345">
            <v>0</v>
          </cell>
          <cell r="N1345">
            <v>0</v>
          </cell>
          <cell r="O1345">
            <v>0</v>
          </cell>
          <cell r="P1345">
            <v>0</v>
          </cell>
          <cell r="Q1345">
            <v>0</v>
          </cell>
          <cell r="R1345">
            <v>0</v>
          </cell>
          <cell r="S1345">
            <v>0</v>
          </cell>
          <cell r="T1345">
            <v>0</v>
          </cell>
          <cell r="U1345">
            <v>0</v>
          </cell>
          <cell r="V1345">
            <v>0</v>
          </cell>
          <cell r="W1345">
            <v>0</v>
          </cell>
          <cell r="X1345">
            <v>0</v>
          </cell>
        </row>
        <row r="1346">
          <cell r="C1346" t="str">
            <v>поддержка некоммерческих и неправительственных организаций и объединений (соц. проекты)</v>
          </cell>
          <cell r="D1346">
            <v>0</v>
          </cell>
          <cell r="H1346">
            <v>0</v>
          </cell>
          <cell r="I1346">
            <v>0</v>
          </cell>
          <cell r="J1346">
            <v>0</v>
          </cell>
          <cell r="K1346">
            <v>0</v>
          </cell>
          <cell r="L1346">
            <v>0</v>
          </cell>
          <cell r="M1346">
            <v>0</v>
          </cell>
          <cell r="N1346">
            <v>0</v>
          </cell>
          <cell r="O1346">
            <v>0</v>
          </cell>
          <cell r="P1346">
            <v>0</v>
          </cell>
          <cell r="Q1346">
            <v>0</v>
          </cell>
          <cell r="R1346">
            <v>0</v>
          </cell>
          <cell r="S1346">
            <v>0</v>
          </cell>
          <cell r="T1346">
            <v>0</v>
          </cell>
          <cell r="U1346">
            <v>0</v>
          </cell>
          <cell r="V1346">
            <v>0</v>
          </cell>
          <cell r="W1346">
            <v>0</v>
          </cell>
          <cell r="X1346">
            <v>0</v>
          </cell>
        </row>
        <row r="1347">
          <cell r="C1347" t="str">
            <v>Прочие расходы (связи с общественностью)</v>
          </cell>
          <cell r="D1347">
            <v>0</v>
          </cell>
          <cell r="H1347">
            <v>0</v>
          </cell>
          <cell r="I1347">
            <v>0</v>
          </cell>
          <cell r="J1347">
            <v>0</v>
          </cell>
          <cell r="K1347">
            <v>0</v>
          </cell>
          <cell r="L1347">
            <v>0</v>
          </cell>
          <cell r="M1347">
            <v>0</v>
          </cell>
          <cell r="N1347">
            <v>0</v>
          </cell>
          <cell r="O1347">
            <v>0</v>
          </cell>
          <cell r="P1347">
            <v>0</v>
          </cell>
          <cell r="Q1347">
            <v>0</v>
          </cell>
          <cell r="R1347">
            <v>0</v>
          </cell>
          <cell r="S1347">
            <v>0</v>
          </cell>
          <cell r="T1347">
            <v>0</v>
          </cell>
          <cell r="U1347">
            <v>0</v>
          </cell>
          <cell r="V1347">
            <v>0</v>
          </cell>
          <cell r="W1347">
            <v>0</v>
          </cell>
          <cell r="X1347">
            <v>0</v>
          </cell>
        </row>
        <row r="1348">
          <cell r="C1348" t="str">
            <v>Ремонт офисных зданий и сооружений</v>
          </cell>
          <cell r="D1348">
            <v>0</v>
          </cell>
          <cell r="H1348">
            <v>0</v>
          </cell>
          <cell r="I1348">
            <v>0</v>
          </cell>
          <cell r="J1348">
            <v>0</v>
          </cell>
          <cell r="K1348">
            <v>0</v>
          </cell>
          <cell r="L1348">
            <v>0</v>
          </cell>
          <cell r="M1348">
            <v>0</v>
          </cell>
          <cell r="N1348">
            <v>0</v>
          </cell>
          <cell r="O1348">
            <v>0</v>
          </cell>
          <cell r="P1348">
            <v>0</v>
          </cell>
          <cell r="Q1348">
            <v>0</v>
          </cell>
          <cell r="R1348">
            <v>0</v>
          </cell>
          <cell r="S1348">
            <v>0</v>
          </cell>
          <cell r="T1348">
            <v>0</v>
          </cell>
          <cell r="U1348">
            <v>0</v>
          </cell>
          <cell r="V1348">
            <v>0</v>
          </cell>
          <cell r="W1348">
            <v>0</v>
          </cell>
          <cell r="X1348">
            <v>0</v>
          </cell>
        </row>
        <row r="1349">
          <cell r="C1349" t="str">
            <v>Покупка автотранспорта</v>
          </cell>
          <cell r="D1349">
            <v>0</v>
          </cell>
          <cell r="H1349">
            <v>0</v>
          </cell>
          <cell r="I1349">
            <v>0</v>
          </cell>
          <cell r="J1349">
            <v>0</v>
          </cell>
          <cell r="K1349">
            <v>0</v>
          </cell>
          <cell r="L1349">
            <v>0</v>
          </cell>
          <cell r="M1349">
            <v>0</v>
          </cell>
          <cell r="N1349">
            <v>0</v>
          </cell>
          <cell r="O1349">
            <v>0</v>
          </cell>
          <cell r="P1349">
            <v>0</v>
          </cell>
          <cell r="Q1349">
            <v>0</v>
          </cell>
          <cell r="R1349">
            <v>0</v>
          </cell>
          <cell r="S1349">
            <v>0</v>
          </cell>
          <cell r="T1349">
            <v>0</v>
          </cell>
          <cell r="U1349">
            <v>0</v>
          </cell>
          <cell r="V1349">
            <v>0</v>
          </cell>
          <cell r="W1349">
            <v>0</v>
          </cell>
          <cell r="X1349">
            <v>0</v>
          </cell>
        </row>
        <row r="1350">
          <cell r="C1350" t="str">
            <v>мебель</v>
          </cell>
          <cell r="D1350">
            <v>0</v>
          </cell>
          <cell r="H1350">
            <v>0</v>
          </cell>
          <cell r="I1350">
            <v>0</v>
          </cell>
          <cell r="J1350">
            <v>0</v>
          </cell>
          <cell r="K1350">
            <v>0</v>
          </cell>
          <cell r="L1350">
            <v>0</v>
          </cell>
          <cell r="M1350">
            <v>0</v>
          </cell>
          <cell r="N1350">
            <v>0</v>
          </cell>
          <cell r="O1350">
            <v>0</v>
          </cell>
          <cell r="P1350">
            <v>0</v>
          </cell>
          <cell r="Q1350">
            <v>0</v>
          </cell>
          <cell r="R1350">
            <v>0</v>
          </cell>
          <cell r="S1350">
            <v>0</v>
          </cell>
          <cell r="T1350">
            <v>0</v>
          </cell>
          <cell r="U1350">
            <v>0</v>
          </cell>
          <cell r="V1350">
            <v>0</v>
          </cell>
          <cell r="W1350">
            <v>0</v>
          </cell>
          <cell r="X1350">
            <v>0</v>
          </cell>
        </row>
        <row r="1351">
          <cell r="C1351" t="str">
            <v>компьютерная техника</v>
          </cell>
          <cell r="D1351">
            <v>0</v>
          </cell>
          <cell r="H1351">
            <v>0</v>
          </cell>
          <cell r="I1351">
            <v>0</v>
          </cell>
          <cell r="J1351">
            <v>0</v>
          </cell>
          <cell r="K1351">
            <v>0</v>
          </cell>
          <cell r="L1351">
            <v>0</v>
          </cell>
          <cell r="M1351">
            <v>0</v>
          </cell>
          <cell r="N1351">
            <v>0</v>
          </cell>
          <cell r="O1351">
            <v>0</v>
          </cell>
          <cell r="P1351">
            <v>0</v>
          </cell>
          <cell r="Q1351">
            <v>0</v>
          </cell>
          <cell r="R1351">
            <v>0</v>
          </cell>
          <cell r="S1351">
            <v>0</v>
          </cell>
          <cell r="T1351">
            <v>0</v>
          </cell>
          <cell r="U1351">
            <v>0</v>
          </cell>
          <cell r="V1351">
            <v>0</v>
          </cell>
          <cell r="W1351">
            <v>0</v>
          </cell>
          <cell r="X1351">
            <v>0</v>
          </cell>
        </row>
        <row r="1352">
          <cell r="C1352" t="str">
            <v>средства связи, бытовая техника</v>
          </cell>
          <cell r="D1352">
            <v>0</v>
          </cell>
          <cell r="H1352">
            <v>0</v>
          </cell>
          <cell r="I1352">
            <v>0</v>
          </cell>
          <cell r="J1352">
            <v>0</v>
          </cell>
          <cell r="K1352">
            <v>0</v>
          </cell>
          <cell r="L1352">
            <v>0</v>
          </cell>
          <cell r="M1352">
            <v>0</v>
          </cell>
          <cell r="N1352">
            <v>0</v>
          </cell>
          <cell r="O1352">
            <v>0</v>
          </cell>
          <cell r="P1352">
            <v>0</v>
          </cell>
          <cell r="Q1352">
            <v>0</v>
          </cell>
          <cell r="R1352">
            <v>0</v>
          </cell>
          <cell r="S1352">
            <v>0</v>
          </cell>
          <cell r="T1352">
            <v>0</v>
          </cell>
          <cell r="U1352">
            <v>0</v>
          </cell>
          <cell r="V1352">
            <v>0</v>
          </cell>
          <cell r="W1352">
            <v>0</v>
          </cell>
          <cell r="X1352">
            <v>0</v>
          </cell>
        </row>
        <row r="1353">
          <cell r="C1353" t="str">
            <v>серверное и сетевое оборудование</v>
          </cell>
          <cell r="D1353">
            <v>0</v>
          </cell>
          <cell r="H1353">
            <v>0</v>
          </cell>
          <cell r="I1353">
            <v>0</v>
          </cell>
          <cell r="J1353">
            <v>0</v>
          </cell>
          <cell r="K1353">
            <v>0</v>
          </cell>
          <cell r="L1353">
            <v>0</v>
          </cell>
          <cell r="M1353">
            <v>0</v>
          </cell>
          <cell r="N1353">
            <v>0</v>
          </cell>
          <cell r="O1353">
            <v>0</v>
          </cell>
          <cell r="P1353">
            <v>0</v>
          </cell>
          <cell r="Q1353">
            <v>0</v>
          </cell>
          <cell r="R1353">
            <v>0</v>
          </cell>
          <cell r="S1353">
            <v>0</v>
          </cell>
          <cell r="T1353">
            <v>0</v>
          </cell>
          <cell r="U1353">
            <v>0</v>
          </cell>
          <cell r="V1353">
            <v>0</v>
          </cell>
          <cell r="W1353">
            <v>0</v>
          </cell>
          <cell r="X1353">
            <v>0</v>
          </cell>
        </row>
        <row r="1354">
          <cell r="C1354" t="str">
            <v>Программное обеспечение</v>
          </cell>
          <cell r="D1354">
            <v>0</v>
          </cell>
          <cell r="H1354">
            <v>0</v>
          </cell>
          <cell r="I1354">
            <v>0</v>
          </cell>
          <cell r="J1354">
            <v>0</v>
          </cell>
          <cell r="K1354">
            <v>0</v>
          </cell>
          <cell r="L1354">
            <v>0</v>
          </cell>
          <cell r="M1354">
            <v>0</v>
          </cell>
          <cell r="N1354">
            <v>0</v>
          </cell>
          <cell r="O1354">
            <v>0</v>
          </cell>
          <cell r="P1354">
            <v>0</v>
          </cell>
          <cell r="Q1354">
            <v>0</v>
          </cell>
          <cell r="R1354">
            <v>0</v>
          </cell>
          <cell r="S1354">
            <v>0</v>
          </cell>
          <cell r="T1354">
            <v>0</v>
          </cell>
          <cell r="U1354">
            <v>0</v>
          </cell>
          <cell r="V1354">
            <v>0</v>
          </cell>
          <cell r="W1354">
            <v>0</v>
          </cell>
          <cell r="X1354">
            <v>0</v>
          </cell>
        </row>
        <row r="1355">
          <cell r="C1355" t="str">
            <v>Прочие расходы (инвестиции АУР)</v>
          </cell>
          <cell r="D1355">
            <v>0</v>
          </cell>
          <cell r="H1355">
            <v>0</v>
          </cell>
          <cell r="I1355">
            <v>0</v>
          </cell>
          <cell r="J1355">
            <v>0</v>
          </cell>
          <cell r="K1355">
            <v>0</v>
          </cell>
          <cell r="L1355">
            <v>0</v>
          </cell>
          <cell r="M1355">
            <v>0</v>
          </cell>
          <cell r="N1355">
            <v>0</v>
          </cell>
          <cell r="O1355">
            <v>0</v>
          </cell>
          <cell r="P1355">
            <v>0</v>
          </cell>
          <cell r="Q1355">
            <v>0</v>
          </cell>
          <cell r="R1355">
            <v>0</v>
          </cell>
          <cell r="S1355">
            <v>0</v>
          </cell>
          <cell r="T1355">
            <v>0</v>
          </cell>
          <cell r="U1355">
            <v>0</v>
          </cell>
          <cell r="V1355">
            <v>0</v>
          </cell>
          <cell r="W1355">
            <v>0</v>
          </cell>
          <cell r="X1355">
            <v>0</v>
          </cell>
        </row>
        <row r="1356">
          <cell r="C1356" t="str">
            <v>Доходы от проектов "под ключ"</v>
          </cell>
          <cell r="D1356">
            <v>0</v>
          </cell>
          <cell r="H1356">
            <v>0</v>
          </cell>
          <cell r="I1356">
            <v>0</v>
          </cell>
          <cell r="J1356">
            <v>0</v>
          </cell>
          <cell r="K1356">
            <v>0</v>
          </cell>
          <cell r="L1356">
            <v>0</v>
          </cell>
          <cell r="M1356">
            <v>0</v>
          </cell>
          <cell r="N1356">
            <v>0</v>
          </cell>
          <cell r="O1356">
            <v>0</v>
          </cell>
          <cell r="P1356">
            <v>0</v>
          </cell>
          <cell r="Q1356">
            <v>0</v>
          </cell>
          <cell r="R1356">
            <v>0</v>
          </cell>
          <cell r="S1356">
            <v>0</v>
          </cell>
          <cell r="T1356">
            <v>0</v>
          </cell>
          <cell r="U1356">
            <v>0</v>
          </cell>
          <cell r="V1356">
            <v>0</v>
          </cell>
          <cell r="W1356">
            <v>0</v>
          </cell>
          <cell r="X1356">
            <v>0</v>
          </cell>
        </row>
        <row r="1357">
          <cell r="C1357" t="str">
            <v>Доходы от продажи основных средств</v>
          </cell>
          <cell r="D1357">
            <v>0</v>
          </cell>
          <cell r="H1357">
            <v>0</v>
          </cell>
          <cell r="I1357">
            <v>0</v>
          </cell>
          <cell r="J1357">
            <v>0</v>
          </cell>
          <cell r="K1357">
            <v>0</v>
          </cell>
          <cell r="L1357">
            <v>0</v>
          </cell>
          <cell r="M1357">
            <v>0</v>
          </cell>
          <cell r="N1357">
            <v>0</v>
          </cell>
          <cell r="O1357">
            <v>0</v>
          </cell>
          <cell r="P1357">
            <v>0</v>
          </cell>
          <cell r="Q1357">
            <v>0</v>
          </cell>
          <cell r="R1357">
            <v>0</v>
          </cell>
          <cell r="S1357">
            <v>0</v>
          </cell>
          <cell r="T1357">
            <v>0</v>
          </cell>
          <cell r="U1357">
            <v>0</v>
          </cell>
          <cell r="V1357">
            <v>0</v>
          </cell>
          <cell r="W1357">
            <v>0</v>
          </cell>
          <cell r="X1357">
            <v>0</v>
          </cell>
        </row>
        <row r="1358">
          <cell r="C1358" t="str">
            <v>Поступления от реализации Бизнесов/Проектов</v>
          </cell>
          <cell r="D1358">
            <v>0</v>
          </cell>
          <cell r="H1358">
            <v>0</v>
          </cell>
          <cell r="I1358">
            <v>0</v>
          </cell>
          <cell r="J1358">
            <v>0</v>
          </cell>
          <cell r="K1358">
            <v>0</v>
          </cell>
          <cell r="L1358">
            <v>0</v>
          </cell>
          <cell r="M1358">
            <v>0</v>
          </cell>
          <cell r="N1358">
            <v>0</v>
          </cell>
          <cell r="O1358">
            <v>0</v>
          </cell>
          <cell r="P1358">
            <v>0</v>
          </cell>
          <cell r="Q1358">
            <v>0</v>
          </cell>
          <cell r="R1358">
            <v>0</v>
          </cell>
          <cell r="S1358">
            <v>0</v>
          </cell>
          <cell r="T1358">
            <v>0</v>
          </cell>
          <cell r="U1358">
            <v>0</v>
          </cell>
          <cell r="V1358">
            <v>0</v>
          </cell>
          <cell r="W1358">
            <v>0</v>
          </cell>
          <cell r="X1358">
            <v>0</v>
          </cell>
        </row>
        <row r="1359">
          <cell r="C1359" t="str">
            <v>Поступления от займов выданных (сторонние контрагенты и прочие акционеры, кроме РМАГ)</v>
          </cell>
          <cell r="D1359">
            <v>0</v>
          </cell>
          <cell r="H1359">
            <v>0</v>
          </cell>
          <cell r="I1359">
            <v>0</v>
          </cell>
          <cell r="J1359">
            <v>0</v>
          </cell>
          <cell r="K1359">
            <v>0</v>
          </cell>
          <cell r="L1359">
            <v>0</v>
          </cell>
          <cell r="M1359">
            <v>0</v>
          </cell>
          <cell r="N1359">
            <v>0</v>
          </cell>
          <cell r="O1359">
            <v>0</v>
          </cell>
          <cell r="P1359">
            <v>0</v>
          </cell>
          <cell r="Q1359">
            <v>0</v>
          </cell>
          <cell r="R1359">
            <v>0</v>
          </cell>
          <cell r="S1359">
            <v>0</v>
          </cell>
          <cell r="T1359">
            <v>0</v>
          </cell>
          <cell r="U1359">
            <v>0</v>
          </cell>
          <cell r="V1359">
            <v>0</v>
          </cell>
          <cell r="W1359">
            <v>0</v>
          </cell>
          <cell r="X1359">
            <v>0</v>
          </cell>
        </row>
        <row r="1360">
          <cell r="C1360" t="str">
            <v>Поступления от займов выданных (Бизнесы/Проекты/ДЗО)</v>
          </cell>
          <cell r="D1360">
            <v>0</v>
          </cell>
          <cell r="H1360">
            <v>0</v>
          </cell>
          <cell r="I1360">
            <v>0</v>
          </cell>
          <cell r="J1360">
            <v>0</v>
          </cell>
          <cell r="K1360">
            <v>0</v>
          </cell>
          <cell r="L1360">
            <v>0</v>
          </cell>
          <cell r="M1360">
            <v>0</v>
          </cell>
          <cell r="N1360">
            <v>0</v>
          </cell>
          <cell r="O1360">
            <v>0</v>
          </cell>
          <cell r="P1360">
            <v>0</v>
          </cell>
          <cell r="Q1360">
            <v>0</v>
          </cell>
          <cell r="R1360">
            <v>0</v>
          </cell>
          <cell r="S1360">
            <v>0</v>
          </cell>
          <cell r="T1360">
            <v>0</v>
          </cell>
          <cell r="U1360">
            <v>0</v>
          </cell>
          <cell r="V1360">
            <v>0</v>
          </cell>
          <cell r="W1360">
            <v>0</v>
          </cell>
          <cell r="X1360">
            <v>0</v>
          </cell>
        </row>
        <row r="1361">
          <cell r="C1361" t="str">
            <v>Прочие поступления по инвестиционной деятельности</v>
          </cell>
          <cell r="D1361">
            <v>0</v>
          </cell>
          <cell r="H1361">
            <v>0</v>
          </cell>
          <cell r="I1361">
            <v>0</v>
          </cell>
          <cell r="J1361">
            <v>0</v>
          </cell>
          <cell r="K1361">
            <v>0</v>
          </cell>
          <cell r="L1361">
            <v>0</v>
          </cell>
          <cell r="M1361">
            <v>0</v>
          </cell>
          <cell r="N1361">
            <v>0</v>
          </cell>
          <cell r="O1361">
            <v>0</v>
          </cell>
          <cell r="P1361">
            <v>0</v>
          </cell>
          <cell r="Q1361">
            <v>0</v>
          </cell>
          <cell r="R1361">
            <v>0</v>
          </cell>
          <cell r="S1361">
            <v>0</v>
          </cell>
          <cell r="T1361">
            <v>0</v>
          </cell>
          <cell r="U1361">
            <v>0</v>
          </cell>
          <cell r="V1361">
            <v>0</v>
          </cell>
          <cell r="W1361">
            <v>0</v>
          </cell>
          <cell r="X1361">
            <v>0</v>
          </cell>
        </row>
        <row r="1362">
          <cell r="C1362" t="str">
            <v>Оборудование Oerlikon</v>
          </cell>
          <cell r="D1362">
            <v>0</v>
          </cell>
          <cell r="H1362">
            <v>0</v>
          </cell>
          <cell r="I1362">
            <v>0</v>
          </cell>
          <cell r="J1362">
            <v>0</v>
          </cell>
          <cell r="K1362">
            <v>0</v>
          </cell>
          <cell r="L1362">
            <v>0</v>
          </cell>
          <cell r="M1362">
            <v>0</v>
          </cell>
          <cell r="N1362">
            <v>0</v>
          </cell>
          <cell r="O1362">
            <v>0</v>
          </cell>
          <cell r="P1362">
            <v>0</v>
          </cell>
          <cell r="Q1362">
            <v>0</v>
          </cell>
          <cell r="R1362">
            <v>0</v>
          </cell>
          <cell r="S1362">
            <v>0</v>
          </cell>
          <cell r="T1362">
            <v>0</v>
          </cell>
          <cell r="U1362">
            <v>0</v>
          </cell>
          <cell r="V1362">
            <v>0</v>
          </cell>
          <cell r="W1362">
            <v>0</v>
          </cell>
          <cell r="X1362">
            <v>0</v>
          </cell>
        </row>
        <row r="1363">
          <cell r="C1363" t="str">
            <v>Оборудование Oerlikon. Расходы на БГ</v>
          </cell>
          <cell r="D1363">
            <v>0</v>
          </cell>
          <cell r="H1363">
            <v>0</v>
          </cell>
          <cell r="I1363">
            <v>0</v>
          </cell>
          <cell r="J1363">
            <v>0</v>
          </cell>
          <cell r="K1363">
            <v>0</v>
          </cell>
          <cell r="L1363">
            <v>0</v>
          </cell>
          <cell r="M1363">
            <v>0</v>
          </cell>
          <cell r="N1363">
            <v>0</v>
          </cell>
          <cell r="O1363">
            <v>0</v>
          </cell>
          <cell r="P1363">
            <v>0</v>
          </cell>
          <cell r="Q1363">
            <v>0</v>
          </cell>
          <cell r="R1363">
            <v>0</v>
          </cell>
          <cell r="S1363">
            <v>0</v>
          </cell>
          <cell r="T1363">
            <v>0</v>
          </cell>
          <cell r="U1363">
            <v>0</v>
          </cell>
          <cell r="V1363">
            <v>0</v>
          </cell>
          <cell r="W1363">
            <v>0</v>
          </cell>
          <cell r="X1363">
            <v>0</v>
          </cell>
        </row>
        <row r="1364">
          <cell r="C1364" t="str">
            <v>Таможенное оформление</v>
          </cell>
          <cell r="D1364">
            <v>0</v>
          </cell>
          <cell r="H1364">
            <v>0</v>
          </cell>
          <cell r="I1364">
            <v>0</v>
          </cell>
          <cell r="J1364">
            <v>0</v>
          </cell>
          <cell r="K1364">
            <v>0</v>
          </cell>
          <cell r="L1364">
            <v>0</v>
          </cell>
          <cell r="M1364">
            <v>0</v>
          </cell>
          <cell r="N1364">
            <v>0</v>
          </cell>
          <cell r="O1364">
            <v>0</v>
          </cell>
          <cell r="P1364">
            <v>0</v>
          </cell>
          <cell r="Q1364">
            <v>0</v>
          </cell>
          <cell r="R1364">
            <v>0</v>
          </cell>
          <cell r="S1364">
            <v>0</v>
          </cell>
          <cell r="T1364">
            <v>0</v>
          </cell>
          <cell r="U1364">
            <v>0</v>
          </cell>
          <cell r="V1364">
            <v>0</v>
          </cell>
          <cell r="W1364">
            <v>0</v>
          </cell>
          <cell r="X1364">
            <v>0</v>
          </cell>
        </row>
        <row r="1365">
          <cell r="C1365" t="str">
            <v>Вспомогательное оборудование</v>
          </cell>
          <cell r="D1365">
            <v>0</v>
          </cell>
          <cell r="H1365">
            <v>0</v>
          </cell>
          <cell r="I1365">
            <v>0</v>
          </cell>
          <cell r="J1365">
            <v>0</v>
          </cell>
          <cell r="K1365">
            <v>0</v>
          </cell>
          <cell r="L1365">
            <v>0</v>
          </cell>
          <cell r="M1365">
            <v>0</v>
          </cell>
          <cell r="N1365">
            <v>0</v>
          </cell>
          <cell r="O1365">
            <v>0</v>
          </cell>
          <cell r="P1365">
            <v>0</v>
          </cell>
          <cell r="Q1365">
            <v>0</v>
          </cell>
          <cell r="R1365">
            <v>0</v>
          </cell>
          <cell r="S1365">
            <v>0</v>
          </cell>
          <cell r="T1365">
            <v>0</v>
          </cell>
          <cell r="U1365">
            <v>0</v>
          </cell>
          <cell r="V1365">
            <v>0</v>
          </cell>
          <cell r="W1365">
            <v>0</v>
          </cell>
          <cell r="X1365">
            <v>0</v>
          </cell>
        </row>
        <row r="1366">
          <cell r="C1366" t="str">
            <v>Генеральный подряд</v>
          </cell>
          <cell r="D1366">
            <v>0</v>
          </cell>
          <cell r="H1366">
            <v>0</v>
          </cell>
          <cell r="I1366">
            <v>0</v>
          </cell>
          <cell r="J1366">
            <v>0</v>
          </cell>
          <cell r="K1366">
            <v>0</v>
          </cell>
          <cell r="L1366">
            <v>0</v>
          </cell>
          <cell r="M1366">
            <v>0</v>
          </cell>
          <cell r="N1366">
            <v>0</v>
          </cell>
          <cell r="O1366">
            <v>0</v>
          </cell>
          <cell r="P1366">
            <v>0</v>
          </cell>
          <cell r="Q1366">
            <v>0</v>
          </cell>
          <cell r="R1366">
            <v>0</v>
          </cell>
          <cell r="S1366">
            <v>0</v>
          </cell>
          <cell r="T1366">
            <v>0</v>
          </cell>
          <cell r="U1366">
            <v>0</v>
          </cell>
          <cell r="V1366">
            <v>0</v>
          </cell>
          <cell r="W1366">
            <v>0</v>
          </cell>
          <cell r="X1366">
            <v>0</v>
          </cell>
        </row>
        <row r="1367">
          <cell r="C1367" t="str">
            <v>Технический надзор</v>
          </cell>
          <cell r="D1367">
            <v>0</v>
          </cell>
          <cell r="H1367">
            <v>0</v>
          </cell>
          <cell r="I1367">
            <v>0</v>
          </cell>
          <cell r="J1367">
            <v>0</v>
          </cell>
          <cell r="K1367">
            <v>0</v>
          </cell>
          <cell r="L1367">
            <v>0</v>
          </cell>
          <cell r="M1367">
            <v>0</v>
          </cell>
          <cell r="N1367">
            <v>0</v>
          </cell>
          <cell r="O1367">
            <v>0</v>
          </cell>
          <cell r="P1367">
            <v>0</v>
          </cell>
          <cell r="Q1367">
            <v>0</v>
          </cell>
          <cell r="R1367">
            <v>0</v>
          </cell>
          <cell r="S1367">
            <v>0</v>
          </cell>
          <cell r="T1367">
            <v>0</v>
          </cell>
          <cell r="U1367">
            <v>0</v>
          </cell>
          <cell r="V1367">
            <v>0</v>
          </cell>
          <cell r="W1367">
            <v>0</v>
          </cell>
          <cell r="X1367">
            <v>0</v>
          </cell>
        </row>
        <row r="1368">
          <cell r="C1368" t="str">
            <v>СМР + проектирование + аренда (покупка) земли</v>
          </cell>
          <cell r="D1368" t="str">
            <v>Завод</v>
          </cell>
          <cell r="H1368">
            <v>0</v>
          </cell>
          <cell r="I1368">
            <v>246019.42</v>
          </cell>
          <cell r="J1368">
            <v>0</v>
          </cell>
          <cell r="K1368">
            <v>246019.42</v>
          </cell>
          <cell r="L1368">
            <v>0</v>
          </cell>
          <cell r="M1368">
            <v>0</v>
          </cell>
          <cell r="N1368">
            <v>0</v>
          </cell>
          <cell r="O1368">
            <v>0</v>
          </cell>
          <cell r="P1368">
            <v>0</v>
          </cell>
          <cell r="Q1368">
            <v>0</v>
          </cell>
          <cell r="R1368">
            <v>25768600</v>
          </cell>
          <cell r="S1368">
            <v>0</v>
          </cell>
          <cell r="T1368">
            <v>600000</v>
          </cell>
          <cell r="U1368">
            <v>310000</v>
          </cell>
          <cell r="V1368">
            <v>0</v>
          </cell>
          <cell r="W1368">
            <v>0</v>
          </cell>
          <cell r="X1368">
            <v>26678600</v>
          </cell>
        </row>
        <row r="1369">
          <cell r="C1369" t="str">
            <v>Вложения в проекты "под ключ"</v>
          </cell>
          <cell r="D1369">
            <v>0</v>
          </cell>
          <cell r="H1369">
            <v>0</v>
          </cell>
          <cell r="I1369">
            <v>0</v>
          </cell>
          <cell r="J1369">
            <v>0</v>
          </cell>
          <cell r="K1369">
            <v>0</v>
          </cell>
          <cell r="L1369">
            <v>0</v>
          </cell>
          <cell r="M1369">
            <v>0</v>
          </cell>
          <cell r="N1369">
            <v>0</v>
          </cell>
          <cell r="O1369">
            <v>0</v>
          </cell>
          <cell r="P1369">
            <v>0</v>
          </cell>
          <cell r="Q1369">
            <v>0</v>
          </cell>
          <cell r="R1369">
            <v>0</v>
          </cell>
          <cell r="S1369">
            <v>0</v>
          </cell>
          <cell r="T1369">
            <v>0</v>
          </cell>
          <cell r="U1369">
            <v>0</v>
          </cell>
          <cell r="V1369">
            <v>0</v>
          </cell>
          <cell r="W1369">
            <v>0</v>
          </cell>
          <cell r="X1369">
            <v>0</v>
          </cell>
        </row>
        <row r="1370">
          <cell r="C1370" t="str">
            <v>Прочие инвестиции в основные средства</v>
          </cell>
          <cell r="D1370">
            <v>0</v>
          </cell>
          <cell r="H1370">
            <v>0</v>
          </cell>
          <cell r="I1370">
            <v>0</v>
          </cell>
          <cell r="J1370">
            <v>0</v>
          </cell>
          <cell r="K1370">
            <v>0</v>
          </cell>
          <cell r="L1370">
            <v>0</v>
          </cell>
          <cell r="M1370">
            <v>0</v>
          </cell>
          <cell r="N1370">
            <v>0</v>
          </cell>
          <cell r="O1370">
            <v>0</v>
          </cell>
          <cell r="P1370">
            <v>0</v>
          </cell>
          <cell r="Q1370">
            <v>0</v>
          </cell>
          <cell r="R1370">
            <v>0</v>
          </cell>
          <cell r="S1370">
            <v>0</v>
          </cell>
          <cell r="T1370">
            <v>0</v>
          </cell>
          <cell r="U1370">
            <v>0</v>
          </cell>
          <cell r="V1370">
            <v>0</v>
          </cell>
          <cell r="W1370">
            <v>0</v>
          </cell>
          <cell r="X1370">
            <v>0</v>
          </cell>
        </row>
        <row r="1371">
          <cell r="C1371" t="str">
            <v>Инвестиции в бизнесы/проекты/ДЗО</v>
          </cell>
          <cell r="D1371">
            <v>0</v>
          </cell>
          <cell r="H1371">
            <v>0</v>
          </cell>
          <cell r="I1371">
            <v>0</v>
          </cell>
          <cell r="J1371">
            <v>0</v>
          </cell>
          <cell r="K1371">
            <v>0</v>
          </cell>
          <cell r="L1371">
            <v>0</v>
          </cell>
          <cell r="M1371">
            <v>0</v>
          </cell>
          <cell r="N1371">
            <v>0</v>
          </cell>
          <cell r="O1371">
            <v>0</v>
          </cell>
          <cell r="P1371">
            <v>0</v>
          </cell>
          <cell r="Q1371">
            <v>0</v>
          </cell>
          <cell r="R1371">
            <v>0</v>
          </cell>
          <cell r="S1371">
            <v>0</v>
          </cell>
          <cell r="T1371">
            <v>0</v>
          </cell>
          <cell r="U1371">
            <v>0</v>
          </cell>
          <cell r="V1371">
            <v>0</v>
          </cell>
          <cell r="W1371">
            <v>0</v>
          </cell>
          <cell r="X1371">
            <v>0</v>
          </cell>
        </row>
        <row r="1372">
          <cell r="C1372" t="str">
            <v>Выплаты по займам выданным (сторонние контрагенты и прочие акционеры, кроме РМАГ)</v>
          </cell>
          <cell r="D1372">
            <v>0</v>
          </cell>
          <cell r="H1372">
            <v>0</v>
          </cell>
          <cell r="I1372">
            <v>0</v>
          </cell>
          <cell r="J1372">
            <v>0</v>
          </cell>
          <cell r="K1372">
            <v>0</v>
          </cell>
          <cell r="L1372">
            <v>0</v>
          </cell>
          <cell r="M1372">
            <v>0</v>
          </cell>
          <cell r="N1372">
            <v>0</v>
          </cell>
          <cell r="O1372">
            <v>0</v>
          </cell>
          <cell r="P1372">
            <v>0</v>
          </cell>
          <cell r="Q1372">
            <v>0</v>
          </cell>
          <cell r="R1372">
            <v>0</v>
          </cell>
          <cell r="S1372">
            <v>0</v>
          </cell>
          <cell r="T1372">
            <v>0</v>
          </cell>
          <cell r="U1372">
            <v>0</v>
          </cell>
          <cell r="V1372">
            <v>0</v>
          </cell>
          <cell r="W1372">
            <v>0</v>
          </cell>
          <cell r="X1372">
            <v>0</v>
          </cell>
        </row>
        <row r="1373">
          <cell r="C1373" t="str">
            <v>Выплаты по займам выданным (Бизнесы/Проекты/ДЗО)</v>
          </cell>
          <cell r="D1373">
            <v>0</v>
          </cell>
          <cell r="H1373">
            <v>0</v>
          </cell>
          <cell r="I1373">
            <v>0</v>
          </cell>
          <cell r="J1373">
            <v>0</v>
          </cell>
          <cell r="K1373">
            <v>0</v>
          </cell>
          <cell r="L1373">
            <v>0</v>
          </cell>
          <cell r="M1373">
            <v>0</v>
          </cell>
          <cell r="N1373">
            <v>0</v>
          </cell>
          <cell r="O1373">
            <v>0</v>
          </cell>
          <cell r="P1373">
            <v>0</v>
          </cell>
          <cell r="Q1373">
            <v>0</v>
          </cell>
          <cell r="R1373">
            <v>0</v>
          </cell>
          <cell r="S1373">
            <v>0</v>
          </cell>
          <cell r="T1373">
            <v>0</v>
          </cell>
          <cell r="U1373">
            <v>0</v>
          </cell>
          <cell r="V1373">
            <v>0</v>
          </cell>
          <cell r="W1373">
            <v>0</v>
          </cell>
          <cell r="X1373">
            <v>0</v>
          </cell>
        </row>
        <row r="1374">
          <cell r="C1374" t="str">
            <v>Вложение в уставный капитал НТЦ</v>
          </cell>
          <cell r="D1374">
            <v>0</v>
          </cell>
          <cell r="H1374">
            <v>0</v>
          </cell>
          <cell r="I1374">
            <v>0</v>
          </cell>
          <cell r="J1374">
            <v>0</v>
          </cell>
          <cell r="K1374">
            <v>0</v>
          </cell>
          <cell r="L1374">
            <v>0</v>
          </cell>
          <cell r="M1374">
            <v>0</v>
          </cell>
          <cell r="N1374">
            <v>0</v>
          </cell>
          <cell r="O1374">
            <v>0</v>
          </cell>
          <cell r="P1374">
            <v>0</v>
          </cell>
          <cell r="Q1374">
            <v>0</v>
          </cell>
          <cell r="R1374">
            <v>0</v>
          </cell>
          <cell r="S1374">
            <v>0</v>
          </cell>
          <cell r="T1374">
            <v>0</v>
          </cell>
          <cell r="U1374">
            <v>0</v>
          </cell>
          <cell r="V1374">
            <v>0</v>
          </cell>
          <cell r="W1374">
            <v>0</v>
          </cell>
          <cell r="X1374">
            <v>0</v>
          </cell>
        </row>
        <row r="1375">
          <cell r="C1375" t="str">
            <v>Расходы на НИР и НИОКР НТЦ</v>
          </cell>
          <cell r="D1375">
            <v>0</v>
          </cell>
          <cell r="H1375">
            <v>0</v>
          </cell>
          <cell r="I1375">
            <v>0</v>
          </cell>
          <cell r="J1375">
            <v>0</v>
          </cell>
          <cell r="K1375">
            <v>0</v>
          </cell>
          <cell r="L1375">
            <v>0</v>
          </cell>
          <cell r="M1375">
            <v>0</v>
          </cell>
          <cell r="N1375">
            <v>0</v>
          </cell>
          <cell r="O1375">
            <v>0</v>
          </cell>
          <cell r="P1375">
            <v>0</v>
          </cell>
          <cell r="Q1375">
            <v>0</v>
          </cell>
          <cell r="R1375">
            <v>0</v>
          </cell>
          <cell r="S1375">
            <v>0</v>
          </cell>
          <cell r="T1375">
            <v>0</v>
          </cell>
          <cell r="U1375">
            <v>0</v>
          </cell>
          <cell r="V1375">
            <v>0</v>
          </cell>
          <cell r="W1375">
            <v>0</v>
          </cell>
          <cell r="X1375">
            <v>0</v>
          </cell>
        </row>
        <row r="1376">
          <cell r="C1376" t="str">
            <v>Акционерное финансирование от РМАГ</v>
          </cell>
          <cell r="D1376">
            <v>0</v>
          </cell>
          <cell r="H1376">
            <v>0</v>
          </cell>
          <cell r="I1376">
            <v>0</v>
          </cell>
          <cell r="J1376">
            <v>0</v>
          </cell>
          <cell r="K1376">
            <v>0</v>
          </cell>
          <cell r="L1376">
            <v>0</v>
          </cell>
          <cell r="M1376">
            <v>0</v>
          </cell>
          <cell r="N1376">
            <v>0</v>
          </cell>
          <cell r="O1376">
            <v>0</v>
          </cell>
          <cell r="P1376">
            <v>0</v>
          </cell>
          <cell r="Q1376">
            <v>0</v>
          </cell>
          <cell r="R1376">
            <v>0</v>
          </cell>
          <cell r="S1376">
            <v>0</v>
          </cell>
          <cell r="T1376">
            <v>0</v>
          </cell>
          <cell r="U1376">
            <v>0</v>
          </cell>
          <cell r="V1376">
            <v>0</v>
          </cell>
          <cell r="W1376">
            <v>0</v>
          </cell>
          <cell r="X1376">
            <v>0</v>
          </cell>
        </row>
        <row r="1377">
          <cell r="C1377" t="str">
            <v>Акционерное финансирование от Меткомбанка</v>
          </cell>
          <cell r="D1377">
            <v>0</v>
          </cell>
          <cell r="H1377">
            <v>0</v>
          </cell>
          <cell r="I1377">
            <v>0</v>
          </cell>
          <cell r="J1377">
            <v>0</v>
          </cell>
          <cell r="K1377">
            <v>0</v>
          </cell>
          <cell r="L1377">
            <v>0</v>
          </cell>
          <cell r="M1377">
            <v>0</v>
          </cell>
          <cell r="N1377">
            <v>0</v>
          </cell>
          <cell r="O1377">
            <v>0</v>
          </cell>
          <cell r="P1377">
            <v>0</v>
          </cell>
          <cell r="Q1377">
            <v>0</v>
          </cell>
          <cell r="R1377">
            <v>0</v>
          </cell>
          <cell r="S1377">
            <v>0</v>
          </cell>
          <cell r="T1377">
            <v>0</v>
          </cell>
          <cell r="U1377">
            <v>0</v>
          </cell>
          <cell r="V1377">
            <v>0</v>
          </cell>
          <cell r="W1377">
            <v>0</v>
          </cell>
          <cell r="X1377">
            <v>0</v>
          </cell>
        </row>
        <row r="1378">
          <cell r="C1378" t="str">
            <v>Акционерное финансирование от 3-х лиц по указанию РМАГ</v>
          </cell>
          <cell r="D1378">
            <v>0</v>
          </cell>
          <cell r="H1378">
            <v>0</v>
          </cell>
          <cell r="I1378">
            <v>0</v>
          </cell>
          <cell r="J1378">
            <v>0</v>
          </cell>
          <cell r="K1378">
            <v>0</v>
          </cell>
          <cell r="L1378">
            <v>0</v>
          </cell>
          <cell r="M1378">
            <v>0</v>
          </cell>
          <cell r="N1378">
            <v>0</v>
          </cell>
          <cell r="O1378">
            <v>0</v>
          </cell>
          <cell r="P1378">
            <v>0</v>
          </cell>
          <cell r="Q1378">
            <v>0</v>
          </cell>
          <cell r="R1378">
            <v>0</v>
          </cell>
          <cell r="S1378">
            <v>0</v>
          </cell>
          <cell r="T1378">
            <v>0</v>
          </cell>
          <cell r="U1378">
            <v>0</v>
          </cell>
          <cell r="V1378">
            <v>0</v>
          </cell>
          <cell r="W1378">
            <v>0</v>
          </cell>
          <cell r="X1378">
            <v>0</v>
          </cell>
        </row>
        <row r="1379">
          <cell r="C1379" t="str">
            <v>Акционерное финансирование от прочих акционеров</v>
          </cell>
          <cell r="D1379">
            <v>0</v>
          </cell>
          <cell r="H1379">
            <v>0</v>
          </cell>
          <cell r="I1379">
            <v>0</v>
          </cell>
          <cell r="J1379">
            <v>0</v>
          </cell>
          <cell r="K1379">
            <v>0</v>
          </cell>
          <cell r="L1379">
            <v>0</v>
          </cell>
          <cell r="M1379">
            <v>0</v>
          </cell>
          <cell r="N1379">
            <v>0</v>
          </cell>
          <cell r="O1379">
            <v>0</v>
          </cell>
          <cell r="P1379">
            <v>0</v>
          </cell>
          <cell r="Q1379">
            <v>0</v>
          </cell>
          <cell r="R1379">
            <v>0</v>
          </cell>
          <cell r="S1379">
            <v>0</v>
          </cell>
          <cell r="T1379">
            <v>0</v>
          </cell>
          <cell r="U1379">
            <v>0</v>
          </cell>
          <cell r="V1379">
            <v>0</v>
          </cell>
          <cell r="W1379">
            <v>0</v>
          </cell>
          <cell r="X1379">
            <v>0</v>
          </cell>
        </row>
        <row r="1380">
          <cell r="C1380" t="str">
            <v>Привлечение банковских кредитов</v>
          </cell>
          <cell r="D1380">
            <v>0</v>
          </cell>
          <cell r="H1380">
            <v>0</v>
          </cell>
          <cell r="I1380">
            <v>0</v>
          </cell>
          <cell r="J1380">
            <v>0</v>
          </cell>
          <cell r="K1380">
            <v>0</v>
          </cell>
          <cell r="L1380">
            <v>0</v>
          </cell>
          <cell r="M1380">
            <v>0</v>
          </cell>
          <cell r="N1380">
            <v>0</v>
          </cell>
          <cell r="O1380">
            <v>0</v>
          </cell>
          <cell r="P1380">
            <v>0</v>
          </cell>
          <cell r="Q1380">
            <v>0</v>
          </cell>
          <cell r="R1380">
            <v>0</v>
          </cell>
          <cell r="S1380">
            <v>0</v>
          </cell>
          <cell r="T1380">
            <v>0</v>
          </cell>
          <cell r="U1380">
            <v>0</v>
          </cell>
          <cell r="V1380">
            <v>0</v>
          </cell>
          <cell r="W1380">
            <v>0</v>
          </cell>
          <cell r="X1380">
            <v>0</v>
          </cell>
        </row>
        <row r="1381">
          <cell r="C1381" t="str">
            <v>Поступления от займов полученных (сторонние контрагенты и прочие акционеры, кроме РМАГ)</v>
          </cell>
          <cell r="D1381">
            <v>0</v>
          </cell>
          <cell r="H1381">
            <v>0</v>
          </cell>
          <cell r="I1381">
            <v>0</v>
          </cell>
          <cell r="J1381">
            <v>0</v>
          </cell>
          <cell r="K1381">
            <v>0</v>
          </cell>
          <cell r="L1381">
            <v>0</v>
          </cell>
          <cell r="M1381">
            <v>0</v>
          </cell>
          <cell r="N1381">
            <v>0</v>
          </cell>
          <cell r="O1381">
            <v>0</v>
          </cell>
          <cell r="P1381">
            <v>0</v>
          </cell>
          <cell r="Q1381">
            <v>0</v>
          </cell>
          <cell r="R1381">
            <v>0</v>
          </cell>
          <cell r="S1381">
            <v>0</v>
          </cell>
          <cell r="T1381">
            <v>0</v>
          </cell>
          <cell r="U1381">
            <v>0</v>
          </cell>
          <cell r="V1381">
            <v>0</v>
          </cell>
          <cell r="W1381">
            <v>0</v>
          </cell>
          <cell r="X1381">
            <v>0</v>
          </cell>
        </row>
        <row r="1382">
          <cell r="C1382" t="str">
            <v>Поступления от займов полученных (Бизнесы/Проекты/ДЗО)</v>
          </cell>
          <cell r="D1382">
            <v>0</v>
          </cell>
          <cell r="H1382">
            <v>0</v>
          </cell>
          <cell r="I1382">
            <v>0</v>
          </cell>
          <cell r="J1382">
            <v>0</v>
          </cell>
          <cell r="K1382">
            <v>0</v>
          </cell>
          <cell r="L1382">
            <v>0</v>
          </cell>
          <cell r="M1382">
            <v>0</v>
          </cell>
          <cell r="N1382">
            <v>0</v>
          </cell>
          <cell r="O1382">
            <v>0</v>
          </cell>
          <cell r="P1382">
            <v>0</v>
          </cell>
          <cell r="Q1382">
            <v>0</v>
          </cell>
          <cell r="R1382">
            <v>0</v>
          </cell>
          <cell r="S1382">
            <v>0</v>
          </cell>
          <cell r="T1382">
            <v>0</v>
          </cell>
          <cell r="U1382">
            <v>0</v>
          </cell>
          <cell r="V1382">
            <v>0</v>
          </cell>
          <cell r="W1382">
            <v>0</v>
          </cell>
          <cell r="X1382">
            <v>0</v>
          </cell>
        </row>
        <row r="1383">
          <cell r="C1383" t="str">
            <v>Поступления от ценных бумаг</v>
          </cell>
          <cell r="D1383">
            <v>0</v>
          </cell>
          <cell r="H1383">
            <v>0</v>
          </cell>
          <cell r="I1383">
            <v>0</v>
          </cell>
          <cell r="J1383">
            <v>0</v>
          </cell>
          <cell r="K1383">
            <v>0</v>
          </cell>
          <cell r="L1383">
            <v>0</v>
          </cell>
          <cell r="M1383">
            <v>0</v>
          </cell>
          <cell r="N1383">
            <v>0</v>
          </cell>
          <cell r="O1383">
            <v>0</v>
          </cell>
          <cell r="P1383">
            <v>0</v>
          </cell>
          <cell r="Q1383">
            <v>0</v>
          </cell>
          <cell r="R1383">
            <v>0</v>
          </cell>
          <cell r="S1383">
            <v>0</v>
          </cell>
          <cell r="T1383">
            <v>0</v>
          </cell>
          <cell r="U1383">
            <v>0</v>
          </cell>
          <cell r="V1383">
            <v>0</v>
          </cell>
          <cell r="W1383">
            <v>0</v>
          </cell>
          <cell r="X1383">
            <v>0</v>
          </cell>
        </row>
        <row r="1384">
          <cell r="C1384" t="str">
            <v>Прочие поступления по финансовой деятельности</v>
          </cell>
          <cell r="D1384">
            <v>0</v>
          </cell>
          <cell r="H1384">
            <v>0</v>
          </cell>
          <cell r="I1384">
            <v>0</v>
          </cell>
          <cell r="J1384">
            <v>0</v>
          </cell>
          <cell r="K1384">
            <v>0</v>
          </cell>
          <cell r="L1384">
            <v>0</v>
          </cell>
          <cell r="M1384">
            <v>0</v>
          </cell>
          <cell r="N1384">
            <v>0</v>
          </cell>
          <cell r="O1384">
            <v>0</v>
          </cell>
          <cell r="P1384">
            <v>0</v>
          </cell>
          <cell r="Q1384">
            <v>0</v>
          </cell>
          <cell r="R1384">
            <v>0</v>
          </cell>
          <cell r="S1384">
            <v>0</v>
          </cell>
          <cell r="T1384">
            <v>0</v>
          </cell>
          <cell r="U1384">
            <v>0</v>
          </cell>
          <cell r="V1384">
            <v>0</v>
          </cell>
          <cell r="W1384">
            <v>0</v>
          </cell>
          <cell r="X1384">
            <v>0</v>
          </cell>
        </row>
        <row r="1385">
          <cell r="C1385" t="str">
            <v>Выплата дивидендов в РМАГ</v>
          </cell>
          <cell r="D1385">
            <v>0</v>
          </cell>
          <cell r="H1385">
            <v>0</v>
          </cell>
          <cell r="I1385">
            <v>0</v>
          </cell>
          <cell r="J1385">
            <v>0</v>
          </cell>
          <cell r="K1385">
            <v>0</v>
          </cell>
          <cell r="L1385">
            <v>0</v>
          </cell>
          <cell r="M1385">
            <v>0</v>
          </cell>
          <cell r="N1385">
            <v>0</v>
          </cell>
          <cell r="O1385">
            <v>0</v>
          </cell>
          <cell r="P1385">
            <v>0</v>
          </cell>
          <cell r="Q1385">
            <v>0</v>
          </cell>
          <cell r="R1385">
            <v>0</v>
          </cell>
          <cell r="S1385">
            <v>0</v>
          </cell>
          <cell r="T1385">
            <v>0</v>
          </cell>
          <cell r="U1385">
            <v>0</v>
          </cell>
          <cell r="V1385">
            <v>0</v>
          </cell>
          <cell r="W1385">
            <v>0</v>
          </cell>
          <cell r="X1385">
            <v>0</v>
          </cell>
        </row>
        <row r="1386">
          <cell r="C1386" t="str">
            <v>Выплата дивидендов в Меткомбанк</v>
          </cell>
          <cell r="D1386">
            <v>0</v>
          </cell>
          <cell r="H1386">
            <v>0</v>
          </cell>
          <cell r="I1386">
            <v>0</v>
          </cell>
          <cell r="J1386">
            <v>0</v>
          </cell>
          <cell r="K1386">
            <v>0</v>
          </cell>
          <cell r="L1386">
            <v>0</v>
          </cell>
          <cell r="M1386">
            <v>0</v>
          </cell>
          <cell r="N1386">
            <v>0</v>
          </cell>
          <cell r="O1386">
            <v>0</v>
          </cell>
          <cell r="P1386">
            <v>0</v>
          </cell>
          <cell r="Q1386">
            <v>0</v>
          </cell>
          <cell r="R1386">
            <v>0</v>
          </cell>
          <cell r="S1386">
            <v>0</v>
          </cell>
          <cell r="T1386">
            <v>0</v>
          </cell>
          <cell r="U1386">
            <v>0</v>
          </cell>
          <cell r="V1386">
            <v>0</v>
          </cell>
          <cell r="W1386">
            <v>0</v>
          </cell>
          <cell r="X1386">
            <v>0</v>
          </cell>
        </row>
        <row r="1387">
          <cell r="C1387" t="str">
            <v>Выплата дивидендов на 3-х лиц по указанию РМАГ</v>
          </cell>
          <cell r="D1387">
            <v>0</v>
          </cell>
          <cell r="H1387">
            <v>0</v>
          </cell>
          <cell r="I1387">
            <v>0</v>
          </cell>
          <cell r="J1387">
            <v>0</v>
          </cell>
          <cell r="K1387">
            <v>0</v>
          </cell>
          <cell r="L1387">
            <v>0</v>
          </cell>
          <cell r="M1387">
            <v>0</v>
          </cell>
          <cell r="N1387">
            <v>0</v>
          </cell>
          <cell r="O1387">
            <v>0</v>
          </cell>
          <cell r="P1387">
            <v>0</v>
          </cell>
          <cell r="Q1387">
            <v>0</v>
          </cell>
          <cell r="R1387">
            <v>0</v>
          </cell>
          <cell r="S1387">
            <v>0</v>
          </cell>
          <cell r="T1387">
            <v>0</v>
          </cell>
          <cell r="U1387">
            <v>0</v>
          </cell>
          <cell r="V1387">
            <v>0</v>
          </cell>
          <cell r="W1387">
            <v>0</v>
          </cell>
          <cell r="X1387">
            <v>0</v>
          </cell>
        </row>
        <row r="1388">
          <cell r="C1388" t="str">
            <v>Выплата дивидендов прочим акционерам</v>
          </cell>
          <cell r="D1388">
            <v>0</v>
          </cell>
          <cell r="H1388">
            <v>0</v>
          </cell>
          <cell r="I1388">
            <v>0</v>
          </cell>
          <cell r="J1388">
            <v>0</v>
          </cell>
          <cell r="K1388">
            <v>0</v>
          </cell>
          <cell r="L1388">
            <v>0</v>
          </cell>
          <cell r="M1388">
            <v>0</v>
          </cell>
          <cell r="N1388">
            <v>0</v>
          </cell>
          <cell r="O1388">
            <v>0</v>
          </cell>
          <cell r="P1388">
            <v>0</v>
          </cell>
          <cell r="Q1388">
            <v>0</v>
          </cell>
          <cell r="R1388">
            <v>0</v>
          </cell>
          <cell r="S1388">
            <v>0</v>
          </cell>
          <cell r="T1388">
            <v>0</v>
          </cell>
          <cell r="U1388">
            <v>0</v>
          </cell>
          <cell r="V1388">
            <v>0</v>
          </cell>
          <cell r="W1388">
            <v>0</v>
          </cell>
          <cell r="X1388">
            <v>0</v>
          </cell>
        </row>
        <row r="1389">
          <cell r="C1389" t="str">
            <v>Погашение банковских кредитов</v>
          </cell>
          <cell r="D1389">
            <v>0</v>
          </cell>
          <cell r="H1389">
            <v>0</v>
          </cell>
          <cell r="I1389">
            <v>0</v>
          </cell>
          <cell r="J1389">
            <v>0</v>
          </cell>
          <cell r="K1389">
            <v>0</v>
          </cell>
          <cell r="L1389">
            <v>0</v>
          </cell>
          <cell r="M1389">
            <v>0</v>
          </cell>
          <cell r="N1389">
            <v>0</v>
          </cell>
          <cell r="O1389">
            <v>0</v>
          </cell>
          <cell r="P1389">
            <v>0</v>
          </cell>
          <cell r="Q1389">
            <v>0</v>
          </cell>
          <cell r="R1389">
            <v>0</v>
          </cell>
          <cell r="S1389">
            <v>0</v>
          </cell>
          <cell r="T1389">
            <v>0</v>
          </cell>
          <cell r="U1389">
            <v>0</v>
          </cell>
          <cell r="V1389">
            <v>0</v>
          </cell>
          <cell r="W1389">
            <v>0</v>
          </cell>
          <cell r="X1389">
            <v>0</v>
          </cell>
        </row>
        <row r="1390">
          <cell r="C1390" t="str">
            <v>Выплаты по займам полученным (сторонние контрагенты и прочие акционеры, кроме РМАГ)</v>
          </cell>
          <cell r="D1390">
            <v>0</v>
          </cell>
          <cell r="H1390">
            <v>0</v>
          </cell>
          <cell r="I1390">
            <v>0</v>
          </cell>
          <cell r="J1390">
            <v>0</v>
          </cell>
          <cell r="K1390">
            <v>0</v>
          </cell>
          <cell r="L1390">
            <v>0</v>
          </cell>
          <cell r="M1390">
            <v>0</v>
          </cell>
          <cell r="N1390">
            <v>0</v>
          </cell>
          <cell r="O1390">
            <v>0</v>
          </cell>
          <cell r="P1390">
            <v>0</v>
          </cell>
          <cell r="Q1390">
            <v>0</v>
          </cell>
          <cell r="R1390">
            <v>0</v>
          </cell>
          <cell r="S1390">
            <v>0</v>
          </cell>
          <cell r="T1390">
            <v>0</v>
          </cell>
          <cell r="U1390">
            <v>0</v>
          </cell>
          <cell r="V1390">
            <v>0</v>
          </cell>
          <cell r="W1390">
            <v>0</v>
          </cell>
          <cell r="X1390">
            <v>0</v>
          </cell>
        </row>
        <row r="1391">
          <cell r="C1391" t="str">
            <v>Выплаты по займам полученным (Бизнесы/Проекты/ДЗО)</v>
          </cell>
          <cell r="D1391">
            <v>0</v>
          </cell>
          <cell r="H1391">
            <v>0</v>
          </cell>
          <cell r="I1391">
            <v>0</v>
          </cell>
          <cell r="J1391">
            <v>0</v>
          </cell>
          <cell r="K1391">
            <v>0</v>
          </cell>
          <cell r="L1391">
            <v>0</v>
          </cell>
          <cell r="M1391">
            <v>0</v>
          </cell>
          <cell r="N1391">
            <v>0</v>
          </cell>
          <cell r="O1391">
            <v>0</v>
          </cell>
          <cell r="P1391">
            <v>0</v>
          </cell>
          <cell r="Q1391">
            <v>0</v>
          </cell>
          <cell r="R1391">
            <v>0</v>
          </cell>
          <cell r="S1391">
            <v>0</v>
          </cell>
          <cell r="T1391">
            <v>0</v>
          </cell>
          <cell r="U1391">
            <v>0</v>
          </cell>
          <cell r="V1391">
            <v>0</v>
          </cell>
          <cell r="W1391">
            <v>0</v>
          </cell>
          <cell r="X1391">
            <v>0</v>
          </cell>
        </row>
        <row r="1392">
          <cell r="C1392" t="str">
            <v>Выплаты по ценным бумагам</v>
          </cell>
          <cell r="D1392">
            <v>0</v>
          </cell>
          <cell r="H1392">
            <v>0</v>
          </cell>
          <cell r="I1392">
            <v>0</v>
          </cell>
          <cell r="J1392">
            <v>0</v>
          </cell>
          <cell r="K1392">
            <v>0</v>
          </cell>
          <cell r="L1392">
            <v>0</v>
          </cell>
          <cell r="M1392">
            <v>0</v>
          </cell>
          <cell r="N1392">
            <v>0</v>
          </cell>
          <cell r="O1392">
            <v>0</v>
          </cell>
          <cell r="P1392">
            <v>0</v>
          </cell>
          <cell r="Q1392">
            <v>0</v>
          </cell>
          <cell r="R1392">
            <v>0</v>
          </cell>
          <cell r="S1392">
            <v>0</v>
          </cell>
          <cell r="T1392">
            <v>0</v>
          </cell>
          <cell r="U1392">
            <v>0</v>
          </cell>
          <cell r="V1392">
            <v>0</v>
          </cell>
          <cell r="W1392">
            <v>0</v>
          </cell>
          <cell r="X1392">
            <v>0</v>
          </cell>
        </row>
        <row r="1393">
          <cell r="C1393" t="str">
            <v>Прочие расходы по финансовой деятельности</v>
          </cell>
          <cell r="D1393">
            <v>0</v>
          </cell>
          <cell r="H1393">
            <v>0</v>
          </cell>
          <cell r="I1393">
            <v>0</v>
          </cell>
          <cell r="J1393">
            <v>0</v>
          </cell>
          <cell r="K1393">
            <v>0</v>
          </cell>
          <cell r="L1393">
            <v>0</v>
          </cell>
          <cell r="M1393">
            <v>0</v>
          </cell>
          <cell r="N1393">
            <v>0</v>
          </cell>
          <cell r="O1393">
            <v>0</v>
          </cell>
          <cell r="P1393">
            <v>0</v>
          </cell>
          <cell r="Q1393">
            <v>0</v>
          </cell>
          <cell r="R1393">
            <v>0</v>
          </cell>
          <cell r="S1393">
            <v>0</v>
          </cell>
          <cell r="T1393">
            <v>0</v>
          </cell>
          <cell r="U1393">
            <v>0</v>
          </cell>
          <cell r="V1393">
            <v>0</v>
          </cell>
          <cell r="W1393">
            <v>0</v>
          </cell>
          <cell r="X1393">
            <v>0</v>
          </cell>
        </row>
        <row r="1394">
          <cell r="C1394" t="str">
            <v>Курсовые разницы</v>
          </cell>
          <cell r="D1394">
            <v>0</v>
          </cell>
          <cell r="H1394">
            <v>0</v>
          </cell>
          <cell r="I1394">
            <v>0</v>
          </cell>
          <cell r="J1394">
            <v>0</v>
          </cell>
          <cell r="K1394">
            <v>0</v>
          </cell>
          <cell r="L1394">
            <v>0</v>
          </cell>
          <cell r="M1394">
            <v>0</v>
          </cell>
          <cell r="N1394">
            <v>0</v>
          </cell>
          <cell r="O1394">
            <v>0</v>
          </cell>
          <cell r="P1394">
            <v>0</v>
          </cell>
          <cell r="Q1394">
            <v>0</v>
          </cell>
          <cell r="R1394">
            <v>0</v>
          </cell>
          <cell r="S1394">
            <v>0</v>
          </cell>
          <cell r="T1394">
            <v>0</v>
          </cell>
          <cell r="U1394">
            <v>0</v>
          </cell>
          <cell r="V1394">
            <v>0</v>
          </cell>
          <cell r="W1394">
            <v>0</v>
          </cell>
          <cell r="X1394">
            <v>0</v>
          </cell>
        </row>
        <row r="1395">
          <cell r="C1395" t="str">
            <v>Транзитные поступления от РМАГ</v>
          </cell>
          <cell r="D1395">
            <v>0</v>
          </cell>
          <cell r="H1395">
            <v>0</v>
          </cell>
          <cell r="I1395">
            <v>0</v>
          </cell>
          <cell r="J1395">
            <v>0</v>
          </cell>
          <cell r="K1395">
            <v>0</v>
          </cell>
          <cell r="L1395">
            <v>0</v>
          </cell>
          <cell r="M1395">
            <v>0</v>
          </cell>
          <cell r="N1395">
            <v>0</v>
          </cell>
          <cell r="O1395">
            <v>0</v>
          </cell>
          <cell r="P1395">
            <v>0</v>
          </cell>
          <cell r="Q1395">
            <v>0</v>
          </cell>
          <cell r="R1395">
            <v>0</v>
          </cell>
          <cell r="S1395">
            <v>0</v>
          </cell>
          <cell r="T1395">
            <v>0</v>
          </cell>
          <cell r="U1395">
            <v>0</v>
          </cell>
          <cell r="V1395">
            <v>0</v>
          </cell>
          <cell r="W1395">
            <v>0</v>
          </cell>
          <cell r="X1395">
            <v>0</v>
          </cell>
        </row>
        <row r="1396">
          <cell r="C1396" t="str">
            <v>Транзитные поступления от Меткомбанка</v>
          </cell>
          <cell r="D1396">
            <v>0</v>
          </cell>
          <cell r="H1396">
            <v>0</v>
          </cell>
          <cell r="I1396">
            <v>0</v>
          </cell>
          <cell r="J1396">
            <v>0</v>
          </cell>
          <cell r="K1396">
            <v>0</v>
          </cell>
          <cell r="L1396">
            <v>0</v>
          </cell>
          <cell r="M1396">
            <v>0</v>
          </cell>
          <cell r="N1396">
            <v>0</v>
          </cell>
          <cell r="O1396">
            <v>0</v>
          </cell>
          <cell r="P1396">
            <v>0</v>
          </cell>
          <cell r="Q1396">
            <v>0</v>
          </cell>
          <cell r="R1396">
            <v>0</v>
          </cell>
          <cell r="S1396">
            <v>0</v>
          </cell>
          <cell r="T1396">
            <v>0</v>
          </cell>
          <cell r="U1396">
            <v>0</v>
          </cell>
          <cell r="V1396">
            <v>0</v>
          </cell>
          <cell r="W1396">
            <v>0</v>
          </cell>
          <cell r="X1396">
            <v>0</v>
          </cell>
        </row>
        <row r="1397">
          <cell r="C1397" t="str">
            <v>Транзитные поступления от 3-х лиц по указанию РМАГ</v>
          </cell>
          <cell r="D1397">
            <v>0</v>
          </cell>
          <cell r="H1397">
            <v>0</v>
          </cell>
          <cell r="I1397">
            <v>0</v>
          </cell>
          <cell r="J1397">
            <v>0</v>
          </cell>
          <cell r="K1397">
            <v>0</v>
          </cell>
          <cell r="L1397">
            <v>0</v>
          </cell>
          <cell r="M1397">
            <v>0</v>
          </cell>
          <cell r="N1397">
            <v>0</v>
          </cell>
          <cell r="O1397">
            <v>0</v>
          </cell>
          <cell r="P1397">
            <v>0</v>
          </cell>
          <cell r="Q1397">
            <v>0</v>
          </cell>
          <cell r="R1397">
            <v>0</v>
          </cell>
          <cell r="S1397">
            <v>0</v>
          </cell>
          <cell r="T1397">
            <v>0</v>
          </cell>
          <cell r="U1397">
            <v>0</v>
          </cell>
          <cell r="V1397">
            <v>0</v>
          </cell>
          <cell r="W1397">
            <v>0</v>
          </cell>
          <cell r="X1397">
            <v>0</v>
          </cell>
        </row>
        <row r="1398">
          <cell r="C1398" t="str">
            <v>Транзитные поступления от Бизнесов/Проектов/ДЗО</v>
          </cell>
          <cell r="D1398">
            <v>0</v>
          </cell>
          <cell r="H1398">
            <v>0</v>
          </cell>
          <cell r="I1398">
            <v>0</v>
          </cell>
          <cell r="J1398">
            <v>0</v>
          </cell>
          <cell r="K1398">
            <v>0</v>
          </cell>
          <cell r="L1398">
            <v>0</v>
          </cell>
          <cell r="M1398">
            <v>0</v>
          </cell>
          <cell r="N1398">
            <v>0</v>
          </cell>
          <cell r="O1398">
            <v>0</v>
          </cell>
          <cell r="P1398">
            <v>0</v>
          </cell>
          <cell r="Q1398">
            <v>0</v>
          </cell>
          <cell r="R1398">
            <v>0</v>
          </cell>
          <cell r="S1398">
            <v>0</v>
          </cell>
          <cell r="T1398">
            <v>0</v>
          </cell>
          <cell r="U1398">
            <v>0</v>
          </cell>
          <cell r="V1398">
            <v>0</v>
          </cell>
          <cell r="W1398">
            <v>0</v>
          </cell>
          <cell r="X1398">
            <v>0</v>
          </cell>
        </row>
        <row r="1399">
          <cell r="C1399" t="str">
            <v>Транзитные выбытия в РМАГ</v>
          </cell>
          <cell r="D1399">
            <v>0</v>
          </cell>
          <cell r="H1399">
            <v>0</v>
          </cell>
          <cell r="I1399">
            <v>0</v>
          </cell>
          <cell r="J1399">
            <v>0</v>
          </cell>
          <cell r="K1399">
            <v>0</v>
          </cell>
          <cell r="L1399">
            <v>0</v>
          </cell>
          <cell r="M1399">
            <v>0</v>
          </cell>
          <cell r="N1399">
            <v>0</v>
          </cell>
          <cell r="O1399">
            <v>0</v>
          </cell>
          <cell r="P1399">
            <v>0</v>
          </cell>
          <cell r="Q1399">
            <v>0</v>
          </cell>
          <cell r="R1399">
            <v>0</v>
          </cell>
          <cell r="S1399">
            <v>0</v>
          </cell>
          <cell r="T1399">
            <v>0</v>
          </cell>
          <cell r="U1399">
            <v>0</v>
          </cell>
          <cell r="V1399">
            <v>0</v>
          </cell>
          <cell r="W1399">
            <v>0</v>
          </cell>
          <cell r="X1399">
            <v>0</v>
          </cell>
        </row>
        <row r="1400">
          <cell r="C1400" t="str">
            <v>Транзитные выбытия в Меткомбанк</v>
          </cell>
          <cell r="D1400">
            <v>0</v>
          </cell>
          <cell r="H1400">
            <v>0</v>
          </cell>
          <cell r="I1400">
            <v>0</v>
          </cell>
          <cell r="J1400">
            <v>0</v>
          </cell>
          <cell r="K1400">
            <v>0</v>
          </cell>
          <cell r="L1400">
            <v>0</v>
          </cell>
          <cell r="M1400">
            <v>0</v>
          </cell>
          <cell r="N1400">
            <v>0</v>
          </cell>
          <cell r="O1400">
            <v>0</v>
          </cell>
          <cell r="P1400">
            <v>0</v>
          </cell>
          <cell r="Q1400">
            <v>0</v>
          </cell>
          <cell r="R1400">
            <v>0</v>
          </cell>
          <cell r="S1400">
            <v>0</v>
          </cell>
          <cell r="T1400">
            <v>0</v>
          </cell>
          <cell r="U1400">
            <v>0</v>
          </cell>
          <cell r="V1400">
            <v>0</v>
          </cell>
          <cell r="W1400">
            <v>0</v>
          </cell>
          <cell r="X1400">
            <v>0</v>
          </cell>
        </row>
        <row r="1401">
          <cell r="C1401" t="str">
            <v>Транзитные выбытия на 3-х лиц по указанию РМАГ</v>
          </cell>
          <cell r="D1401">
            <v>0</v>
          </cell>
          <cell r="H1401">
            <v>0</v>
          </cell>
          <cell r="I1401">
            <v>0</v>
          </cell>
          <cell r="J1401">
            <v>0</v>
          </cell>
          <cell r="K1401">
            <v>0</v>
          </cell>
          <cell r="L1401">
            <v>0</v>
          </cell>
          <cell r="M1401">
            <v>0</v>
          </cell>
          <cell r="N1401">
            <v>0</v>
          </cell>
          <cell r="O1401">
            <v>0</v>
          </cell>
          <cell r="P1401">
            <v>0</v>
          </cell>
          <cell r="Q1401">
            <v>0</v>
          </cell>
          <cell r="R1401">
            <v>0</v>
          </cell>
          <cell r="S1401">
            <v>0</v>
          </cell>
          <cell r="T1401">
            <v>0</v>
          </cell>
          <cell r="U1401">
            <v>0</v>
          </cell>
          <cell r="V1401">
            <v>0</v>
          </cell>
          <cell r="W1401">
            <v>0</v>
          </cell>
          <cell r="X1401">
            <v>0</v>
          </cell>
        </row>
        <row r="1402">
          <cell r="C1402" t="str">
            <v>Транзитные выбытия в Бизнесы/Проекты/ДЗО</v>
          </cell>
          <cell r="D1402">
            <v>0</v>
          </cell>
          <cell r="H1402">
            <v>0</v>
          </cell>
          <cell r="I1402">
            <v>0</v>
          </cell>
          <cell r="J1402">
            <v>0</v>
          </cell>
          <cell r="K1402">
            <v>0</v>
          </cell>
          <cell r="L1402">
            <v>0</v>
          </cell>
          <cell r="M1402">
            <v>0</v>
          </cell>
          <cell r="N1402">
            <v>0</v>
          </cell>
          <cell r="O1402">
            <v>0</v>
          </cell>
          <cell r="P1402">
            <v>0</v>
          </cell>
          <cell r="Q1402">
            <v>0</v>
          </cell>
          <cell r="R1402">
            <v>0</v>
          </cell>
          <cell r="S1402">
            <v>0</v>
          </cell>
          <cell r="T1402">
            <v>0</v>
          </cell>
          <cell r="U1402">
            <v>0</v>
          </cell>
          <cell r="V1402">
            <v>0</v>
          </cell>
          <cell r="W1402">
            <v>0</v>
          </cell>
          <cell r="X1402">
            <v>0</v>
          </cell>
        </row>
        <row r="1403">
          <cell r="C1403" t="str">
            <v>Чистое изменение денежных средств</v>
          </cell>
          <cell r="D1403">
            <v>0</v>
          </cell>
          <cell r="H1403">
            <v>0</v>
          </cell>
          <cell r="I1403">
            <v>0</v>
          </cell>
          <cell r="J1403">
            <v>0</v>
          </cell>
          <cell r="K1403">
            <v>0</v>
          </cell>
          <cell r="L1403">
            <v>0</v>
          </cell>
          <cell r="M1403">
            <v>0</v>
          </cell>
          <cell r="N1403">
            <v>0</v>
          </cell>
          <cell r="O1403">
            <v>0</v>
          </cell>
          <cell r="P1403">
            <v>0</v>
          </cell>
          <cell r="Q1403">
            <v>0</v>
          </cell>
          <cell r="R1403">
            <v>0</v>
          </cell>
          <cell r="S1403">
            <v>0</v>
          </cell>
          <cell r="T1403">
            <v>0</v>
          </cell>
          <cell r="U1403">
            <v>0</v>
          </cell>
          <cell r="V1403">
            <v>0</v>
          </cell>
          <cell r="W1403">
            <v>0</v>
          </cell>
          <cell r="X1403">
            <v>0</v>
          </cell>
        </row>
        <row r="1404">
          <cell r="C1404" t="str">
            <v>Денежные средства на начало периода</v>
          </cell>
          <cell r="D1404">
            <v>0</v>
          </cell>
          <cell r="H1404">
            <v>0</v>
          </cell>
          <cell r="I1404">
            <v>0</v>
          </cell>
          <cell r="J1404">
            <v>0</v>
          </cell>
          <cell r="K1404">
            <v>0</v>
          </cell>
          <cell r="L1404">
            <v>0</v>
          </cell>
          <cell r="M1404">
            <v>0</v>
          </cell>
          <cell r="N1404">
            <v>0</v>
          </cell>
          <cell r="O1404">
            <v>0</v>
          </cell>
          <cell r="P1404">
            <v>0</v>
          </cell>
          <cell r="Q1404">
            <v>0</v>
          </cell>
          <cell r="R1404">
            <v>0</v>
          </cell>
          <cell r="S1404">
            <v>0</v>
          </cell>
          <cell r="T1404">
            <v>0</v>
          </cell>
          <cell r="U1404">
            <v>0</v>
          </cell>
          <cell r="V1404">
            <v>0</v>
          </cell>
          <cell r="W1404">
            <v>0</v>
          </cell>
          <cell r="X1404">
            <v>0</v>
          </cell>
        </row>
        <row r="1405">
          <cell r="C1405" t="str">
            <v>Денежные средства на конец периода</v>
          </cell>
          <cell r="D1405">
            <v>0</v>
          </cell>
          <cell r="H1405">
            <v>0</v>
          </cell>
          <cell r="I1405">
            <v>0</v>
          </cell>
          <cell r="J1405">
            <v>0</v>
          </cell>
          <cell r="K1405">
            <v>0</v>
          </cell>
          <cell r="L1405">
            <v>0</v>
          </cell>
          <cell r="M1405">
            <v>0</v>
          </cell>
          <cell r="N1405">
            <v>0</v>
          </cell>
          <cell r="O1405">
            <v>0</v>
          </cell>
          <cell r="P1405">
            <v>0</v>
          </cell>
          <cell r="Q1405">
            <v>0</v>
          </cell>
          <cell r="R1405">
            <v>0</v>
          </cell>
          <cell r="S1405">
            <v>0</v>
          </cell>
          <cell r="T1405">
            <v>0</v>
          </cell>
          <cell r="U1405">
            <v>0</v>
          </cell>
          <cell r="V1405">
            <v>0</v>
          </cell>
          <cell r="W1405">
            <v>0</v>
          </cell>
          <cell r="X1405">
            <v>0</v>
          </cell>
        </row>
        <row r="1406">
          <cell r="C1406" t="str">
            <v>Покупка валюты</v>
          </cell>
          <cell r="D1406">
            <v>0</v>
          </cell>
          <cell r="H1406">
            <v>0</v>
          </cell>
          <cell r="I1406">
            <v>0</v>
          </cell>
          <cell r="J1406">
            <v>0</v>
          </cell>
          <cell r="K1406">
            <v>0</v>
          </cell>
          <cell r="L1406">
            <v>0</v>
          </cell>
          <cell r="M1406">
            <v>0</v>
          </cell>
          <cell r="N1406">
            <v>0</v>
          </cell>
          <cell r="O1406">
            <v>0</v>
          </cell>
          <cell r="P1406">
            <v>0</v>
          </cell>
          <cell r="Q1406">
            <v>0</v>
          </cell>
          <cell r="R1406">
            <v>0</v>
          </cell>
          <cell r="S1406">
            <v>0</v>
          </cell>
          <cell r="T1406">
            <v>0</v>
          </cell>
          <cell r="U1406">
            <v>0</v>
          </cell>
          <cell r="V1406">
            <v>0</v>
          </cell>
          <cell r="W1406">
            <v>0</v>
          </cell>
          <cell r="X1406">
            <v>0</v>
          </cell>
        </row>
        <row r="1407">
          <cell r="C1407" t="str">
            <v>Перевод собственных средств</v>
          </cell>
          <cell r="D1407">
            <v>0</v>
          </cell>
          <cell r="H1407">
            <v>0</v>
          </cell>
          <cell r="I1407">
            <v>0</v>
          </cell>
          <cell r="J1407">
            <v>0</v>
          </cell>
          <cell r="K1407">
            <v>0</v>
          </cell>
          <cell r="L1407">
            <v>0</v>
          </cell>
          <cell r="M1407">
            <v>0</v>
          </cell>
          <cell r="N1407">
            <v>0</v>
          </cell>
          <cell r="O1407">
            <v>0</v>
          </cell>
          <cell r="P1407">
            <v>0</v>
          </cell>
          <cell r="Q1407">
            <v>0</v>
          </cell>
          <cell r="R1407">
            <v>0</v>
          </cell>
          <cell r="S1407">
            <v>0</v>
          </cell>
          <cell r="T1407">
            <v>0</v>
          </cell>
          <cell r="U1407">
            <v>0</v>
          </cell>
          <cell r="V1407">
            <v>0</v>
          </cell>
          <cell r="W1407">
            <v>0</v>
          </cell>
          <cell r="X1407">
            <v>0</v>
          </cell>
        </row>
        <row r="1408">
          <cell r="D1408" t="str">
            <v>Завод</v>
          </cell>
          <cell r="H1408">
            <v>0</v>
          </cell>
          <cell r="I1408">
            <v>0</v>
          </cell>
          <cell r="J1408">
            <v>0</v>
          </cell>
          <cell r="K1408">
            <v>0</v>
          </cell>
          <cell r="L1408">
            <v>0</v>
          </cell>
          <cell r="M1408">
            <v>0</v>
          </cell>
          <cell r="N1408">
            <v>0</v>
          </cell>
          <cell r="O1408">
            <v>0</v>
          </cell>
          <cell r="P1408">
            <v>0</v>
          </cell>
          <cell r="Q1408">
            <v>0</v>
          </cell>
          <cell r="R1408">
            <v>0</v>
          </cell>
          <cell r="S1408">
            <v>0</v>
          </cell>
          <cell r="T1408">
            <v>0</v>
          </cell>
          <cell r="U1408">
            <v>0</v>
          </cell>
          <cell r="V1408">
            <v>0</v>
          </cell>
          <cell r="W1408">
            <v>0</v>
          </cell>
          <cell r="X1408">
            <v>0</v>
          </cell>
        </row>
        <row r="1409">
          <cell r="C1409" t="str">
            <v>Доходы от продажи собственных модулей</v>
          </cell>
          <cell r="D1409">
            <v>0</v>
          </cell>
          <cell r="H1409">
            <v>0</v>
          </cell>
          <cell r="I1409">
            <v>0</v>
          </cell>
          <cell r="J1409">
            <v>0</v>
          </cell>
          <cell r="K1409">
            <v>0</v>
          </cell>
          <cell r="L1409">
            <v>0</v>
          </cell>
          <cell r="M1409">
            <v>0</v>
          </cell>
          <cell r="N1409">
            <v>0</v>
          </cell>
          <cell r="O1409">
            <v>0</v>
          </cell>
          <cell r="P1409">
            <v>0</v>
          </cell>
          <cell r="Q1409">
            <v>0</v>
          </cell>
          <cell r="R1409">
            <v>0</v>
          </cell>
          <cell r="S1409">
            <v>0</v>
          </cell>
          <cell r="T1409">
            <v>0</v>
          </cell>
          <cell r="U1409">
            <v>0</v>
          </cell>
          <cell r="V1409">
            <v>0</v>
          </cell>
          <cell r="W1409">
            <v>0</v>
          </cell>
          <cell r="X1409">
            <v>0</v>
          </cell>
        </row>
        <row r="1410">
          <cell r="C1410" t="str">
            <v>НИР и НИОКР НТЦ - Хевел</v>
          </cell>
          <cell r="D1410">
            <v>0</v>
          </cell>
          <cell r="H1410">
            <v>0</v>
          </cell>
          <cell r="I1410">
            <v>0</v>
          </cell>
          <cell r="J1410">
            <v>0</v>
          </cell>
          <cell r="K1410">
            <v>0</v>
          </cell>
          <cell r="L1410">
            <v>0</v>
          </cell>
          <cell r="M1410">
            <v>0</v>
          </cell>
          <cell r="N1410">
            <v>0</v>
          </cell>
          <cell r="O1410">
            <v>0</v>
          </cell>
          <cell r="P1410">
            <v>0</v>
          </cell>
          <cell r="Q1410">
            <v>0</v>
          </cell>
          <cell r="R1410">
            <v>0</v>
          </cell>
          <cell r="S1410">
            <v>0</v>
          </cell>
          <cell r="T1410">
            <v>0</v>
          </cell>
          <cell r="U1410">
            <v>0</v>
          </cell>
          <cell r="V1410">
            <v>0</v>
          </cell>
          <cell r="W1410">
            <v>0</v>
          </cell>
          <cell r="X1410">
            <v>0</v>
          </cell>
        </row>
        <row r="1411">
          <cell r="C1411" t="str">
            <v>Генеральный подряд ИЭС - Хевел</v>
          </cell>
          <cell r="D1411">
            <v>0</v>
          </cell>
          <cell r="H1411">
            <v>0</v>
          </cell>
          <cell r="I1411">
            <v>0</v>
          </cell>
          <cell r="J1411">
            <v>0</v>
          </cell>
          <cell r="K1411">
            <v>0</v>
          </cell>
          <cell r="L1411">
            <v>0</v>
          </cell>
          <cell r="M1411">
            <v>0</v>
          </cell>
          <cell r="N1411">
            <v>0</v>
          </cell>
          <cell r="O1411">
            <v>0</v>
          </cell>
          <cell r="P1411">
            <v>0</v>
          </cell>
          <cell r="Q1411">
            <v>0</v>
          </cell>
          <cell r="R1411">
            <v>0</v>
          </cell>
          <cell r="S1411">
            <v>0</v>
          </cell>
          <cell r="T1411">
            <v>0</v>
          </cell>
          <cell r="U1411">
            <v>0</v>
          </cell>
          <cell r="V1411">
            <v>0</v>
          </cell>
          <cell r="W1411">
            <v>0</v>
          </cell>
          <cell r="X1411">
            <v>0</v>
          </cell>
        </row>
        <row r="1412">
          <cell r="C1412" t="str">
            <v>Поступления от Бизнесов/Проектов</v>
          </cell>
          <cell r="D1412">
            <v>0</v>
          </cell>
          <cell r="H1412">
            <v>0</v>
          </cell>
          <cell r="I1412">
            <v>0</v>
          </cell>
          <cell r="J1412">
            <v>0</v>
          </cell>
          <cell r="K1412">
            <v>0</v>
          </cell>
          <cell r="L1412">
            <v>0</v>
          </cell>
          <cell r="M1412">
            <v>0</v>
          </cell>
          <cell r="N1412">
            <v>0</v>
          </cell>
          <cell r="O1412">
            <v>0</v>
          </cell>
          <cell r="P1412">
            <v>0</v>
          </cell>
          <cell r="Q1412">
            <v>0</v>
          </cell>
          <cell r="R1412">
            <v>0</v>
          </cell>
          <cell r="S1412">
            <v>0</v>
          </cell>
          <cell r="T1412">
            <v>0</v>
          </cell>
          <cell r="U1412">
            <v>0</v>
          </cell>
          <cell r="V1412">
            <v>0</v>
          </cell>
          <cell r="W1412">
            <v>0</v>
          </cell>
          <cell r="X1412">
            <v>0</v>
          </cell>
        </row>
        <row r="1413">
          <cell r="C1413" t="str">
            <v>Проценты по банковским депозитам</v>
          </cell>
          <cell r="D1413">
            <v>0</v>
          </cell>
          <cell r="H1413">
            <v>0</v>
          </cell>
          <cell r="I1413">
            <v>0</v>
          </cell>
          <cell r="J1413">
            <v>0</v>
          </cell>
          <cell r="K1413">
            <v>0</v>
          </cell>
          <cell r="L1413">
            <v>0</v>
          </cell>
          <cell r="M1413">
            <v>0</v>
          </cell>
          <cell r="N1413">
            <v>0</v>
          </cell>
          <cell r="O1413">
            <v>0</v>
          </cell>
          <cell r="P1413">
            <v>0</v>
          </cell>
          <cell r="Q1413">
            <v>0</v>
          </cell>
          <cell r="R1413">
            <v>0</v>
          </cell>
          <cell r="S1413">
            <v>0</v>
          </cell>
          <cell r="T1413">
            <v>0</v>
          </cell>
          <cell r="U1413">
            <v>0</v>
          </cell>
          <cell r="V1413">
            <v>0</v>
          </cell>
          <cell r="W1413">
            <v>0</v>
          </cell>
          <cell r="X1413">
            <v>0</v>
          </cell>
        </row>
        <row r="1414">
          <cell r="C1414" t="str">
            <v>Проценты по предоставленным кредитам/займам</v>
          </cell>
          <cell r="D1414">
            <v>0</v>
          </cell>
          <cell r="H1414">
            <v>0</v>
          </cell>
          <cell r="I1414">
            <v>0</v>
          </cell>
          <cell r="J1414">
            <v>0</v>
          </cell>
          <cell r="K1414">
            <v>0</v>
          </cell>
          <cell r="L1414">
            <v>0</v>
          </cell>
          <cell r="M1414">
            <v>0</v>
          </cell>
          <cell r="N1414">
            <v>0</v>
          </cell>
          <cell r="O1414">
            <v>0</v>
          </cell>
          <cell r="P1414">
            <v>0</v>
          </cell>
          <cell r="Q1414">
            <v>0</v>
          </cell>
          <cell r="R1414">
            <v>0</v>
          </cell>
          <cell r="S1414">
            <v>0</v>
          </cell>
          <cell r="T1414">
            <v>0</v>
          </cell>
          <cell r="U1414">
            <v>0</v>
          </cell>
          <cell r="V1414">
            <v>0</v>
          </cell>
          <cell r="W1414">
            <v>0</v>
          </cell>
          <cell r="X1414">
            <v>0</v>
          </cell>
        </row>
        <row r="1415">
          <cell r="C1415" t="str">
            <v>Доходы от продажи модулей</v>
          </cell>
          <cell r="D1415">
            <v>0</v>
          </cell>
          <cell r="H1415">
            <v>0</v>
          </cell>
          <cell r="I1415">
            <v>0</v>
          </cell>
          <cell r="J1415">
            <v>0</v>
          </cell>
          <cell r="K1415">
            <v>0</v>
          </cell>
          <cell r="L1415">
            <v>0</v>
          </cell>
          <cell r="M1415">
            <v>0</v>
          </cell>
          <cell r="N1415">
            <v>0</v>
          </cell>
          <cell r="O1415">
            <v>0</v>
          </cell>
          <cell r="P1415">
            <v>0</v>
          </cell>
          <cell r="Q1415">
            <v>0</v>
          </cell>
          <cell r="R1415">
            <v>0</v>
          </cell>
          <cell r="S1415">
            <v>0</v>
          </cell>
          <cell r="T1415">
            <v>0</v>
          </cell>
          <cell r="U1415">
            <v>0</v>
          </cell>
          <cell r="V1415">
            <v>0</v>
          </cell>
          <cell r="W1415">
            <v>0</v>
          </cell>
          <cell r="X1415">
            <v>0</v>
          </cell>
        </row>
        <row r="1416">
          <cell r="C1416" t="str">
            <v>Доходы от продажи коммерческих установок</v>
          </cell>
          <cell r="D1416">
            <v>0</v>
          </cell>
          <cell r="H1416">
            <v>0</v>
          </cell>
          <cell r="I1416">
            <v>0</v>
          </cell>
          <cell r="J1416">
            <v>0</v>
          </cell>
          <cell r="K1416">
            <v>0</v>
          </cell>
          <cell r="L1416">
            <v>0</v>
          </cell>
          <cell r="M1416">
            <v>0</v>
          </cell>
          <cell r="N1416">
            <v>0</v>
          </cell>
          <cell r="O1416">
            <v>0</v>
          </cell>
          <cell r="P1416">
            <v>0</v>
          </cell>
          <cell r="Q1416">
            <v>0</v>
          </cell>
          <cell r="R1416">
            <v>0</v>
          </cell>
          <cell r="S1416">
            <v>0</v>
          </cell>
          <cell r="T1416">
            <v>0</v>
          </cell>
          <cell r="U1416">
            <v>0</v>
          </cell>
          <cell r="V1416">
            <v>0</v>
          </cell>
          <cell r="W1416">
            <v>0</v>
          </cell>
          <cell r="X1416">
            <v>0</v>
          </cell>
        </row>
        <row r="1417">
          <cell r="C1417" t="str">
            <v>Оказание услуг технического исполнителя</v>
          </cell>
          <cell r="D1417">
            <v>0</v>
          </cell>
          <cell r="H1417">
            <v>0</v>
          </cell>
          <cell r="I1417">
            <v>0</v>
          </cell>
          <cell r="J1417">
            <v>0</v>
          </cell>
          <cell r="K1417">
            <v>0</v>
          </cell>
          <cell r="L1417">
            <v>0</v>
          </cell>
          <cell r="M1417">
            <v>0</v>
          </cell>
          <cell r="N1417">
            <v>0</v>
          </cell>
          <cell r="O1417">
            <v>0</v>
          </cell>
          <cell r="P1417">
            <v>0</v>
          </cell>
          <cell r="Q1417">
            <v>0</v>
          </cell>
          <cell r="R1417">
            <v>0</v>
          </cell>
          <cell r="S1417">
            <v>0</v>
          </cell>
          <cell r="T1417">
            <v>0</v>
          </cell>
          <cell r="U1417">
            <v>0</v>
          </cell>
          <cell r="V1417">
            <v>0</v>
          </cell>
          <cell r="W1417">
            <v>0</v>
          </cell>
          <cell r="X1417">
            <v>0</v>
          </cell>
        </row>
        <row r="1418">
          <cell r="C1418" t="str">
            <v>Прочие поступления</v>
          </cell>
          <cell r="D1418">
            <v>0</v>
          </cell>
          <cell r="H1418">
            <v>0</v>
          </cell>
          <cell r="I1418">
            <v>0</v>
          </cell>
          <cell r="J1418">
            <v>0</v>
          </cell>
          <cell r="K1418">
            <v>0</v>
          </cell>
          <cell r="L1418">
            <v>0</v>
          </cell>
          <cell r="M1418">
            <v>0</v>
          </cell>
          <cell r="N1418">
            <v>0</v>
          </cell>
          <cell r="O1418">
            <v>0</v>
          </cell>
          <cell r="P1418">
            <v>0</v>
          </cell>
          <cell r="Q1418">
            <v>0</v>
          </cell>
          <cell r="R1418">
            <v>0</v>
          </cell>
          <cell r="S1418">
            <v>0</v>
          </cell>
          <cell r="T1418">
            <v>0</v>
          </cell>
          <cell r="U1418">
            <v>0</v>
          </cell>
          <cell r="V1418">
            <v>0</v>
          </cell>
          <cell r="W1418">
            <v>0</v>
          </cell>
          <cell r="X1418">
            <v>0</v>
          </cell>
        </row>
        <row r="1419">
          <cell r="C1419" t="str">
            <v>Сырье и материалы</v>
          </cell>
          <cell r="D1419">
            <v>0</v>
          </cell>
          <cell r="H1419">
            <v>0</v>
          </cell>
          <cell r="I1419">
            <v>0</v>
          </cell>
          <cell r="J1419">
            <v>0</v>
          </cell>
          <cell r="K1419">
            <v>0</v>
          </cell>
          <cell r="L1419">
            <v>0</v>
          </cell>
          <cell r="M1419">
            <v>0</v>
          </cell>
          <cell r="N1419">
            <v>0</v>
          </cell>
          <cell r="O1419">
            <v>0</v>
          </cell>
          <cell r="P1419">
            <v>0</v>
          </cell>
          <cell r="Q1419">
            <v>0</v>
          </cell>
          <cell r="R1419">
            <v>0</v>
          </cell>
          <cell r="S1419">
            <v>0</v>
          </cell>
          <cell r="T1419">
            <v>0</v>
          </cell>
          <cell r="U1419">
            <v>0</v>
          </cell>
          <cell r="V1419">
            <v>0</v>
          </cell>
          <cell r="W1419">
            <v>0</v>
          </cell>
          <cell r="X1419">
            <v>0</v>
          </cell>
        </row>
        <row r="1420">
          <cell r="C1420" t="str">
            <v>ФОТ + ЕСН</v>
          </cell>
          <cell r="D1420">
            <v>0</v>
          </cell>
          <cell r="H1420">
            <v>0</v>
          </cell>
          <cell r="I1420">
            <v>0</v>
          </cell>
          <cell r="J1420">
            <v>0</v>
          </cell>
          <cell r="K1420">
            <v>0</v>
          </cell>
          <cell r="L1420">
            <v>0</v>
          </cell>
          <cell r="M1420">
            <v>0</v>
          </cell>
          <cell r="N1420">
            <v>0</v>
          </cell>
          <cell r="O1420">
            <v>0</v>
          </cell>
          <cell r="P1420">
            <v>0</v>
          </cell>
          <cell r="Q1420">
            <v>0</v>
          </cell>
          <cell r="R1420">
            <v>0</v>
          </cell>
          <cell r="S1420">
            <v>0</v>
          </cell>
          <cell r="T1420">
            <v>0</v>
          </cell>
          <cell r="U1420">
            <v>0</v>
          </cell>
          <cell r="V1420">
            <v>0</v>
          </cell>
          <cell r="W1420">
            <v>0</v>
          </cell>
          <cell r="X1420">
            <v>0</v>
          </cell>
        </row>
        <row r="1421">
          <cell r="C1421" t="str">
            <v>Электроэнергия</v>
          </cell>
          <cell r="D1421">
            <v>0</v>
          </cell>
          <cell r="H1421">
            <v>0</v>
          </cell>
          <cell r="I1421">
            <v>0</v>
          </cell>
          <cell r="J1421">
            <v>0</v>
          </cell>
          <cell r="K1421">
            <v>0</v>
          </cell>
          <cell r="L1421">
            <v>0</v>
          </cell>
          <cell r="M1421">
            <v>0</v>
          </cell>
          <cell r="N1421">
            <v>0</v>
          </cell>
          <cell r="O1421">
            <v>0</v>
          </cell>
          <cell r="P1421">
            <v>0</v>
          </cell>
          <cell r="Q1421">
            <v>0</v>
          </cell>
          <cell r="R1421">
            <v>0</v>
          </cell>
          <cell r="S1421">
            <v>0</v>
          </cell>
          <cell r="T1421">
            <v>0</v>
          </cell>
          <cell r="U1421">
            <v>0</v>
          </cell>
          <cell r="V1421">
            <v>0</v>
          </cell>
          <cell r="W1421">
            <v>0</v>
          </cell>
          <cell r="X1421">
            <v>0</v>
          </cell>
        </row>
        <row r="1422">
          <cell r="C1422" t="str">
            <v>Общепроизводственные</v>
          </cell>
          <cell r="D1422">
            <v>0</v>
          </cell>
          <cell r="H1422">
            <v>0</v>
          </cell>
          <cell r="I1422">
            <v>0</v>
          </cell>
          <cell r="J1422">
            <v>0</v>
          </cell>
          <cell r="K1422">
            <v>0</v>
          </cell>
          <cell r="L1422">
            <v>0</v>
          </cell>
          <cell r="M1422">
            <v>0</v>
          </cell>
          <cell r="N1422">
            <v>0</v>
          </cell>
          <cell r="O1422">
            <v>0</v>
          </cell>
          <cell r="P1422">
            <v>0</v>
          </cell>
          <cell r="Q1422">
            <v>0</v>
          </cell>
          <cell r="R1422">
            <v>0</v>
          </cell>
          <cell r="S1422">
            <v>0</v>
          </cell>
          <cell r="T1422">
            <v>0</v>
          </cell>
          <cell r="U1422">
            <v>0</v>
          </cell>
          <cell r="V1422">
            <v>0</v>
          </cell>
          <cell r="W1422">
            <v>0</v>
          </cell>
          <cell r="X1422">
            <v>0</v>
          </cell>
        </row>
        <row r="1423">
          <cell r="C1423" t="str">
            <v>Прочие производственные расходы</v>
          </cell>
          <cell r="D1423">
            <v>0</v>
          </cell>
          <cell r="H1423">
            <v>0</v>
          </cell>
          <cell r="I1423">
            <v>0</v>
          </cell>
          <cell r="J1423">
            <v>0</v>
          </cell>
          <cell r="K1423">
            <v>0</v>
          </cell>
          <cell r="L1423">
            <v>0</v>
          </cell>
          <cell r="M1423">
            <v>0</v>
          </cell>
          <cell r="N1423">
            <v>0</v>
          </cell>
          <cell r="O1423">
            <v>0</v>
          </cell>
          <cell r="P1423">
            <v>0</v>
          </cell>
          <cell r="Q1423">
            <v>0</v>
          </cell>
          <cell r="R1423">
            <v>0</v>
          </cell>
          <cell r="S1423">
            <v>0</v>
          </cell>
          <cell r="T1423">
            <v>0</v>
          </cell>
          <cell r="U1423">
            <v>0</v>
          </cell>
          <cell r="V1423">
            <v>0</v>
          </cell>
          <cell r="W1423">
            <v>0</v>
          </cell>
          <cell r="X1423">
            <v>0</v>
          </cell>
        </row>
        <row r="1424">
          <cell r="C1424" t="str">
            <v>Операционные расходы по новым проектам</v>
          </cell>
          <cell r="D1424">
            <v>0</v>
          </cell>
          <cell r="H1424">
            <v>0</v>
          </cell>
          <cell r="I1424">
            <v>0</v>
          </cell>
          <cell r="J1424">
            <v>0</v>
          </cell>
          <cell r="K1424">
            <v>0</v>
          </cell>
          <cell r="L1424">
            <v>0</v>
          </cell>
          <cell r="M1424">
            <v>0</v>
          </cell>
          <cell r="N1424">
            <v>0</v>
          </cell>
          <cell r="O1424">
            <v>0</v>
          </cell>
          <cell r="P1424">
            <v>0</v>
          </cell>
          <cell r="Q1424">
            <v>0</v>
          </cell>
          <cell r="R1424">
            <v>0</v>
          </cell>
          <cell r="S1424">
            <v>0</v>
          </cell>
          <cell r="T1424">
            <v>0</v>
          </cell>
          <cell r="U1424">
            <v>0</v>
          </cell>
          <cell r="V1424">
            <v>0</v>
          </cell>
          <cell r="W1424">
            <v>0</v>
          </cell>
          <cell r="X1424">
            <v>0</v>
          </cell>
        </row>
        <row r="1425">
          <cell r="C1425" t="str">
            <v>Выплата процентов по полученным займам и кредитам</v>
          </cell>
          <cell r="D1425">
            <v>0</v>
          </cell>
          <cell r="H1425">
            <v>0</v>
          </cell>
          <cell r="I1425">
            <v>0</v>
          </cell>
          <cell r="J1425">
            <v>0</v>
          </cell>
          <cell r="K1425">
            <v>0</v>
          </cell>
          <cell r="L1425">
            <v>0</v>
          </cell>
          <cell r="M1425">
            <v>0</v>
          </cell>
          <cell r="N1425">
            <v>0</v>
          </cell>
          <cell r="O1425">
            <v>0</v>
          </cell>
          <cell r="P1425">
            <v>0</v>
          </cell>
          <cell r="Q1425">
            <v>0</v>
          </cell>
          <cell r="R1425">
            <v>0</v>
          </cell>
          <cell r="S1425">
            <v>0</v>
          </cell>
          <cell r="T1425">
            <v>0</v>
          </cell>
          <cell r="U1425">
            <v>0</v>
          </cell>
          <cell r="V1425">
            <v>0</v>
          </cell>
          <cell r="W1425">
            <v>0</v>
          </cell>
          <cell r="X1425">
            <v>0</v>
          </cell>
        </row>
        <row r="1426">
          <cell r="C1426" t="str">
            <v>Налоги и сборы, штрафы и пени</v>
          </cell>
          <cell r="D1426">
            <v>0</v>
          </cell>
          <cell r="H1426">
            <v>0</v>
          </cell>
          <cell r="I1426">
            <v>0</v>
          </cell>
          <cell r="J1426">
            <v>0</v>
          </cell>
          <cell r="K1426">
            <v>0</v>
          </cell>
          <cell r="L1426">
            <v>0</v>
          </cell>
          <cell r="M1426">
            <v>0</v>
          </cell>
          <cell r="N1426">
            <v>0</v>
          </cell>
          <cell r="O1426">
            <v>0</v>
          </cell>
          <cell r="P1426">
            <v>0</v>
          </cell>
          <cell r="Q1426">
            <v>0</v>
          </cell>
          <cell r="R1426">
            <v>0</v>
          </cell>
          <cell r="S1426">
            <v>0</v>
          </cell>
          <cell r="T1426">
            <v>0</v>
          </cell>
          <cell r="U1426">
            <v>0</v>
          </cell>
          <cell r="V1426">
            <v>0</v>
          </cell>
          <cell r="W1426">
            <v>0</v>
          </cell>
          <cell r="X1426">
            <v>0</v>
          </cell>
        </row>
        <row r="1427">
          <cell r="C1427" t="str">
            <v>Возмещение НДС</v>
          </cell>
          <cell r="D1427">
            <v>0</v>
          </cell>
          <cell r="H1427">
            <v>0</v>
          </cell>
          <cell r="I1427">
            <v>0</v>
          </cell>
          <cell r="J1427">
            <v>0</v>
          </cell>
          <cell r="K1427">
            <v>0</v>
          </cell>
          <cell r="L1427">
            <v>0</v>
          </cell>
          <cell r="M1427">
            <v>0</v>
          </cell>
          <cell r="N1427">
            <v>0</v>
          </cell>
          <cell r="O1427">
            <v>0</v>
          </cell>
          <cell r="P1427">
            <v>0</v>
          </cell>
          <cell r="Q1427">
            <v>0</v>
          </cell>
          <cell r="R1427">
            <v>0</v>
          </cell>
          <cell r="S1427">
            <v>0</v>
          </cell>
          <cell r="T1427">
            <v>0</v>
          </cell>
          <cell r="U1427">
            <v>0</v>
          </cell>
          <cell r="V1427">
            <v>0</v>
          </cell>
          <cell r="W1427">
            <v>0</v>
          </cell>
          <cell r="X1427">
            <v>0</v>
          </cell>
        </row>
        <row r="1428">
          <cell r="C1428" t="str">
            <v>Расходы на закупку модулей</v>
          </cell>
          <cell r="D1428">
            <v>0</v>
          </cell>
          <cell r="H1428">
            <v>0</v>
          </cell>
          <cell r="I1428">
            <v>0</v>
          </cell>
          <cell r="J1428">
            <v>0</v>
          </cell>
          <cell r="K1428">
            <v>0</v>
          </cell>
          <cell r="L1428">
            <v>0</v>
          </cell>
          <cell r="M1428">
            <v>0</v>
          </cell>
          <cell r="N1428">
            <v>0</v>
          </cell>
          <cell r="O1428">
            <v>0</v>
          </cell>
          <cell r="P1428">
            <v>0</v>
          </cell>
          <cell r="Q1428">
            <v>0</v>
          </cell>
          <cell r="R1428">
            <v>0</v>
          </cell>
          <cell r="S1428">
            <v>0</v>
          </cell>
          <cell r="T1428">
            <v>0</v>
          </cell>
          <cell r="U1428">
            <v>0</v>
          </cell>
          <cell r="V1428">
            <v>0</v>
          </cell>
          <cell r="W1428">
            <v>0</v>
          </cell>
          <cell r="X1428">
            <v>0</v>
          </cell>
        </row>
        <row r="1429">
          <cell r="C1429" t="str">
            <v>Расходы на закупку и монтаж коммерческих установок</v>
          </cell>
          <cell r="D1429">
            <v>0</v>
          </cell>
          <cell r="H1429">
            <v>0</v>
          </cell>
          <cell r="I1429">
            <v>0</v>
          </cell>
          <cell r="J1429">
            <v>0</v>
          </cell>
          <cell r="K1429">
            <v>0</v>
          </cell>
          <cell r="L1429">
            <v>0</v>
          </cell>
          <cell r="M1429">
            <v>0</v>
          </cell>
          <cell r="N1429">
            <v>0</v>
          </cell>
          <cell r="O1429">
            <v>0</v>
          </cell>
          <cell r="P1429">
            <v>0</v>
          </cell>
          <cell r="Q1429">
            <v>0</v>
          </cell>
          <cell r="R1429">
            <v>0</v>
          </cell>
          <cell r="S1429">
            <v>0</v>
          </cell>
          <cell r="T1429">
            <v>0</v>
          </cell>
          <cell r="U1429">
            <v>0</v>
          </cell>
          <cell r="V1429">
            <v>0</v>
          </cell>
          <cell r="W1429">
            <v>0</v>
          </cell>
          <cell r="X1429">
            <v>0</v>
          </cell>
        </row>
        <row r="1430">
          <cell r="C1430" t="str">
            <v>Прочие расходы</v>
          </cell>
          <cell r="D1430">
            <v>0</v>
          </cell>
          <cell r="H1430">
            <v>0</v>
          </cell>
          <cell r="I1430">
            <v>0</v>
          </cell>
          <cell r="J1430">
            <v>0</v>
          </cell>
          <cell r="K1430">
            <v>0</v>
          </cell>
          <cell r="L1430">
            <v>0</v>
          </cell>
          <cell r="M1430">
            <v>0</v>
          </cell>
          <cell r="N1430">
            <v>0</v>
          </cell>
          <cell r="O1430">
            <v>0</v>
          </cell>
          <cell r="P1430">
            <v>0</v>
          </cell>
          <cell r="Q1430">
            <v>0</v>
          </cell>
          <cell r="R1430">
            <v>0</v>
          </cell>
          <cell r="S1430">
            <v>0</v>
          </cell>
          <cell r="T1430">
            <v>0</v>
          </cell>
          <cell r="U1430">
            <v>0</v>
          </cell>
          <cell r="V1430">
            <v>0</v>
          </cell>
          <cell r="W1430">
            <v>0</v>
          </cell>
          <cell r="X1430">
            <v>0</v>
          </cell>
        </row>
        <row r="1431">
          <cell r="C1431" t="str">
            <v>Коммерческие расходы</v>
          </cell>
          <cell r="D1431">
            <v>0</v>
          </cell>
          <cell r="H1431">
            <v>0</v>
          </cell>
          <cell r="I1431">
            <v>0</v>
          </cell>
          <cell r="J1431">
            <v>0</v>
          </cell>
          <cell r="K1431">
            <v>0</v>
          </cell>
          <cell r="L1431">
            <v>0</v>
          </cell>
          <cell r="M1431">
            <v>0</v>
          </cell>
          <cell r="N1431">
            <v>0</v>
          </cell>
          <cell r="O1431">
            <v>0</v>
          </cell>
          <cell r="P1431">
            <v>0</v>
          </cell>
          <cell r="Q1431">
            <v>0</v>
          </cell>
          <cell r="R1431">
            <v>0</v>
          </cell>
          <cell r="S1431">
            <v>0</v>
          </cell>
          <cell r="T1431">
            <v>0</v>
          </cell>
          <cell r="U1431">
            <v>0</v>
          </cell>
          <cell r="V1431">
            <v>0</v>
          </cell>
          <cell r="W1431">
            <v>0</v>
          </cell>
          <cell r="X1431">
            <v>0</v>
          </cell>
        </row>
        <row r="1432">
          <cell r="C1432" t="str">
            <v>основная зарплата + подоходный налог</v>
          </cell>
          <cell r="D1432">
            <v>0</v>
          </cell>
          <cell r="H1432">
            <v>0</v>
          </cell>
          <cell r="I1432">
            <v>0</v>
          </cell>
          <cell r="J1432">
            <v>0</v>
          </cell>
          <cell r="K1432">
            <v>0</v>
          </cell>
          <cell r="L1432">
            <v>0</v>
          </cell>
          <cell r="M1432">
            <v>0</v>
          </cell>
          <cell r="N1432">
            <v>0</v>
          </cell>
          <cell r="O1432">
            <v>0</v>
          </cell>
          <cell r="P1432">
            <v>0</v>
          </cell>
          <cell r="Q1432">
            <v>0</v>
          </cell>
          <cell r="R1432">
            <v>0</v>
          </cell>
          <cell r="S1432">
            <v>0</v>
          </cell>
          <cell r="T1432">
            <v>0</v>
          </cell>
          <cell r="U1432">
            <v>0</v>
          </cell>
          <cell r="V1432">
            <v>0</v>
          </cell>
          <cell r="W1432">
            <v>0</v>
          </cell>
          <cell r="X1432">
            <v>0</v>
          </cell>
        </row>
        <row r="1433">
          <cell r="C1433" t="str">
            <v>бонус + подоходный налог</v>
          </cell>
          <cell r="D1433">
            <v>0</v>
          </cell>
          <cell r="H1433">
            <v>0</v>
          </cell>
          <cell r="I1433">
            <v>0</v>
          </cell>
          <cell r="J1433">
            <v>0</v>
          </cell>
          <cell r="K1433">
            <v>0</v>
          </cell>
          <cell r="L1433">
            <v>0</v>
          </cell>
          <cell r="M1433">
            <v>0</v>
          </cell>
          <cell r="N1433">
            <v>0</v>
          </cell>
          <cell r="O1433">
            <v>0</v>
          </cell>
          <cell r="P1433">
            <v>0</v>
          </cell>
          <cell r="Q1433">
            <v>0</v>
          </cell>
          <cell r="R1433">
            <v>0</v>
          </cell>
          <cell r="S1433">
            <v>0</v>
          </cell>
          <cell r="T1433">
            <v>0</v>
          </cell>
          <cell r="U1433">
            <v>0</v>
          </cell>
          <cell r="V1433">
            <v>0</v>
          </cell>
          <cell r="W1433">
            <v>0</v>
          </cell>
          <cell r="X1433">
            <v>0</v>
          </cell>
        </row>
        <row r="1434">
          <cell r="C1434" t="str">
            <v>льготы, материальная помощь</v>
          </cell>
          <cell r="D1434">
            <v>0</v>
          </cell>
          <cell r="H1434">
            <v>0</v>
          </cell>
          <cell r="I1434">
            <v>0</v>
          </cell>
          <cell r="J1434">
            <v>0</v>
          </cell>
          <cell r="K1434">
            <v>0</v>
          </cell>
          <cell r="L1434">
            <v>0</v>
          </cell>
          <cell r="M1434">
            <v>0</v>
          </cell>
          <cell r="N1434">
            <v>0</v>
          </cell>
          <cell r="O1434">
            <v>0</v>
          </cell>
          <cell r="P1434">
            <v>0</v>
          </cell>
          <cell r="Q1434">
            <v>0</v>
          </cell>
          <cell r="R1434">
            <v>0</v>
          </cell>
          <cell r="S1434">
            <v>0</v>
          </cell>
          <cell r="T1434">
            <v>0</v>
          </cell>
          <cell r="U1434">
            <v>0</v>
          </cell>
          <cell r="V1434">
            <v>0</v>
          </cell>
          <cell r="W1434">
            <v>0</v>
          </cell>
          <cell r="X1434">
            <v>0</v>
          </cell>
        </row>
        <row r="1435">
          <cell r="C1435" t="str">
            <v>резерв (фонд оплаты труда)</v>
          </cell>
          <cell r="D1435">
            <v>0</v>
          </cell>
          <cell r="H1435">
            <v>0</v>
          </cell>
          <cell r="I1435">
            <v>0</v>
          </cell>
          <cell r="J1435">
            <v>0</v>
          </cell>
          <cell r="K1435">
            <v>0</v>
          </cell>
          <cell r="L1435">
            <v>0</v>
          </cell>
          <cell r="M1435">
            <v>0</v>
          </cell>
          <cell r="N1435">
            <v>0</v>
          </cell>
          <cell r="O1435">
            <v>0</v>
          </cell>
          <cell r="P1435">
            <v>0</v>
          </cell>
          <cell r="Q1435">
            <v>0</v>
          </cell>
          <cell r="R1435">
            <v>0</v>
          </cell>
          <cell r="S1435">
            <v>0</v>
          </cell>
          <cell r="T1435">
            <v>0</v>
          </cell>
          <cell r="U1435">
            <v>0</v>
          </cell>
          <cell r="V1435">
            <v>0</v>
          </cell>
          <cell r="W1435">
            <v>0</v>
          </cell>
          <cell r="X1435">
            <v>0</v>
          </cell>
        </row>
        <row r="1436">
          <cell r="C1436" t="str">
            <v>Социальные выплаты (ЕСН)</v>
          </cell>
          <cell r="D1436">
            <v>0</v>
          </cell>
          <cell r="H1436">
            <v>0</v>
          </cell>
          <cell r="I1436">
            <v>0</v>
          </cell>
          <cell r="J1436">
            <v>0</v>
          </cell>
          <cell r="K1436">
            <v>0</v>
          </cell>
          <cell r="L1436">
            <v>0</v>
          </cell>
          <cell r="M1436">
            <v>0</v>
          </cell>
          <cell r="N1436">
            <v>0</v>
          </cell>
          <cell r="O1436">
            <v>0</v>
          </cell>
          <cell r="P1436">
            <v>0</v>
          </cell>
          <cell r="Q1436">
            <v>0</v>
          </cell>
          <cell r="R1436">
            <v>0</v>
          </cell>
          <cell r="S1436">
            <v>0</v>
          </cell>
          <cell r="T1436">
            <v>0</v>
          </cell>
          <cell r="U1436">
            <v>0</v>
          </cell>
          <cell r="V1436">
            <v>0</v>
          </cell>
          <cell r="W1436">
            <v>0</v>
          </cell>
          <cell r="X1436">
            <v>0</v>
          </cell>
        </row>
        <row r="1437">
          <cell r="C1437" t="str">
            <v>Добровольное медицинское страхование</v>
          </cell>
          <cell r="D1437">
            <v>0</v>
          </cell>
          <cell r="H1437">
            <v>0</v>
          </cell>
          <cell r="I1437">
            <v>0</v>
          </cell>
          <cell r="J1437">
            <v>0</v>
          </cell>
          <cell r="K1437">
            <v>0</v>
          </cell>
          <cell r="L1437">
            <v>0</v>
          </cell>
          <cell r="M1437">
            <v>0</v>
          </cell>
          <cell r="N1437">
            <v>0</v>
          </cell>
          <cell r="O1437">
            <v>0</v>
          </cell>
          <cell r="P1437">
            <v>0</v>
          </cell>
          <cell r="Q1437">
            <v>0</v>
          </cell>
          <cell r="R1437">
            <v>0</v>
          </cell>
          <cell r="S1437">
            <v>0</v>
          </cell>
          <cell r="T1437">
            <v>0</v>
          </cell>
          <cell r="U1437">
            <v>0</v>
          </cell>
          <cell r="V1437">
            <v>0</v>
          </cell>
          <cell r="W1437">
            <v>0</v>
          </cell>
          <cell r="X1437">
            <v>0</v>
          </cell>
        </row>
        <row r="1438">
          <cell r="C1438" t="str">
            <v>Прочие виды страхования</v>
          </cell>
          <cell r="D1438">
            <v>0</v>
          </cell>
          <cell r="H1438">
            <v>0</v>
          </cell>
          <cell r="I1438">
            <v>0</v>
          </cell>
          <cell r="J1438">
            <v>0</v>
          </cell>
          <cell r="K1438">
            <v>0</v>
          </cell>
          <cell r="L1438">
            <v>0</v>
          </cell>
          <cell r="M1438">
            <v>0</v>
          </cell>
          <cell r="N1438">
            <v>0</v>
          </cell>
          <cell r="O1438">
            <v>0</v>
          </cell>
          <cell r="P1438">
            <v>0</v>
          </cell>
          <cell r="Q1438">
            <v>0</v>
          </cell>
          <cell r="R1438">
            <v>0</v>
          </cell>
          <cell r="S1438">
            <v>0</v>
          </cell>
          <cell r="T1438">
            <v>0</v>
          </cell>
          <cell r="U1438">
            <v>0</v>
          </cell>
          <cell r="V1438">
            <v>0</v>
          </cell>
          <cell r="W1438">
            <v>0</v>
          </cell>
          <cell r="X1438">
            <v>0</v>
          </cell>
        </row>
        <row r="1439">
          <cell r="C1439" t="str">
            <v>спортивно-оздоровительные мероприятия</v>
          </cell>
          <cell r="D1439">
            <v>0</v>
          </cell>
          <cell r="H1439">
            <v>0</v>
          </cell>
          <cell r="I1439">
            <v>0</v>
          </cell>
          <cell r="J1439">
            <v>0</v>
          </cell>
          <cell r="K1439">
            <v>0</v>
          </cell>
          <cell r="L1439">
            <v>0</v>
          </cell>
          <cell r="M1439">
            <v>0</v>
          </cell>
          <cell r="N1439">
            <v>0</v>
          </cell>
          <cell r="O1439">
            <v>0</v>
          </cell>
          <cell r="P1439">
            <v>0</v>
          </cell>
          <cell r="Q1439">
            <v>0</v>
          </cell>
          <cell r="R1439">
            <v>0</v>
          </cell>
          <cell r="S1439">
            <v>0</v>
          </cell>
          <cell r="T1439">
            <v>0</v>
          </cell>
          <cell r="U1439">
            <v>0</v>
          </cell>
          <cell r="V1439">
            <v>0</v>
          </cell>
          <cell r="W1439">
            <v>0</v>
          </cell>
          <cell r="X1439">
            <v>0</v>
          </cell>
        </row>
        <row r="1440">
          <cell r="C1440" t="str">
            <v>расходы на культурно-массовые мероприятия, корпоративные вечера и пр.</v>
          </cell>
          <cell r="D1440">
            <v>0</v>
          </cell>
          <cell r="H1440">
            <v>0</v>
          </cell>
          <cell r="I1440">
            <v>0</v>
          </cell>
          <cell r="J1440">
            <v>0</v>
          </cell>
          <cell r="K1440">
            <v>0</v>
          </cell>
          <cell r="L1440">
            <v>0</v>
          </cell>
          <cell r="M1440">
            <v>0</v>
          </cell>
          <cell r="N1440">
            <v>0</v>
          </cell>
          <cell r="O1440">
            <v>0</v>
          </cell>
          <cell r="P1440">
            <v>0</v>
          </cell>
          <cell r="Q1440">
            <v>0</v>
          </cell>
          <cell r="R1440">
            <v>0</v>
          </cell>
          <cell r="S1440">
            <v>0</v>
          </cell>
          <cell r="T1440">
            <v>0</v>
          </cell>
          <cell r="U1440">
            <v>0</v>
          </cell>
          <cell r="V1440">
            <v>0</v>
          </cell>
          <cell r="W1440">
            <v>0</v>
          </cell>
          <cell r="X1440">
            <v>0</v>
          </cell>
        </row>
        <row r="1441">
          <cell r="C1441" t="str">
            <v>Взносы в негосударственный ПФ</v>
          </cell>
          <cell r="D1441">
            <v>0</v>
          </cell>
          <cell r="H1441">
            <v>0</v>
          </cell>
          <cell r="I1441">
            <v>0</v>
          </cell>
          <cell r="J1441">
            <v>0</v>
          </cell>
          <cell r="K1441">
            <v>0</v>
          </cell>
          <cell r="L1441">
            <v>0</v>
          </cell>
          <cell r="M1441">
            <v>0</v>
          </cell>
          <cell r="N1441">
            <v>0</v>
          </cell>
          <cell r="O1441">
            <v>0</v>
          </cell>
          <cell r="P1441">
            <v>0</v>
          </cell>
          <cell r="Q1441">
            <v>0</v>
          </cell>
          <cell r="R1441">
            <v>0</v>
          </cell>
          <cell r="S1441">
            <v>0</v>
          </cell>
          <cell r="T1441">
            <v>0</v>
          </cell>
          <cell r="U1441">
            <v>0</v>
          </cell>
          <cell r="V1441">
            <v>0</v>
          </cell>
          <cell r="W1441">
            <v>0</v>
          </cell>
          <cell r="X1441">
            <v>0</v>
          </cell>
        </row>
        <row r="1442">
          <cell r="C1442" t="str">
            <v>Аренда квартиры</v>
          </cell>
          <cell r="D1442">
            <v>0</v>
          </cell>
          <cell r="H1442">
            <v>0</v>
          </cell>
          <cell r="I1442">
            <v>0</v>
          </cell>
          <cell r="J1442">
            <v>0</v>
          </cell>
          <cell r="K1442">
            <v>0</v>
          </cell>
          <cell r="L1442">
            <v>0</v>
          </cell>
          <cell r="M1442">
            <v>0</v>
          </cell>
          <cell r="N1442">
            <v>0</v>
          </cell>
          <cell r="O1442">
            <v>0</v>
          </cell>
          <cell r="P1442">
            <v>0</v>
          </cell>
          <cell r="Q1442">
            <v>0</v>
          </cell>
          <cell r="R1442">
            <v>0</v>
          </cell>
          <cell r="S1442">
            <v>0</v>
          </cell>
          <cell r="T1442">
            <v>0</v>
          </cell>
          <cell r="U1442">
            <v>0</v>
          </cell>
          <cell r="V1442">
            <v>0</v>
          </cell>
          <cell r="W1442">
            <v>0</v>
          </cell>
          <cell r="X1442">
            <v>0</v>
          </cell>
        </row>
        <row r="1443">
          <cell r="C1443" t="str">
            <v>Коммунальные платежи (квартира)</v>
          </cell>
          <cell r="D1443">
            <v>0</v>
          </cell>
          <cell r="H1443">
            <v>0</v>
          </cell>
          <cell r="I1443">
            <v>0</v>
          </cell>
          <cell r="J1443">
            <v>0</v>
          </cell>
          <cell r="K1443">
            <v>0</v>
          </cell>
          <cell r="L1443">
            <v>0</v>
          </cell>
          <cell r="M1443">
            <v>0</v>
          </cell>
          <cell r="N1443">
            <v>0</v>
          </cell>
          <cell r="O1443">
            <v>0</v>
          </cell>
          <cell r="P1443">
            <v>0</v>
          </cell>
          <cell r="Q1443">
            <v>0</v>
          </cell>
          <cell r="R1443">
            <v>0</v>
          </cell>
          <cell r="S1443">
            <v>0</v>
          </cell>
          <cell r="T1443">
            <v>0</v>
          </cell>
          <cell r="U1443">
            <v>0</v>
          </cell>
          <cell r="V1443">
            <v>0</v>
          </cell>
          <cell r="W1443">
            <v>0</v>
          </cell>
          <cell r="X1443">
            <v>0</v>
          </cell>
        </row>
        <row r="1444">
          <cell r="C1444" t="str">
            <v>Прочие расходы (содержание персонала)</v>
          </cell>
          <cell r="D1444">
            <v>0</v>
          </cell>
          <cell r="H1444">
            <v>0</v>
          </cell>
          <cell r="I1444">
            <v>0</v>
          </cell>
          <cell r="J1444">
            <v>0</v>
          </cell>
          <cell r="K1444">
            <v>0</v>
          </cell>
          <cell r="L1444">
            <v>0</v>
          </cell>
          <cell r="M1444">
            <v>0</v>
          </cell>
          <cell r="N1444">
            <v>0</v>
          </cell>
          <cell r="O1444">
            <v>0</v>
          </cell>
          <cell r="P1444">
            <v>0</v>
          </cell>
          <cell r="Q1444">
            <v>0</v>
          </cell>
          <cell r="R1444">
            <v>0</v>
          </cell>
          <cell r="S1444">
            <v>0</v>
          </cell>
          <cell r="T1444">
            <v>0</v>
          </cell>
          <cell r="U1444">
            <v>0</v>
          </cell>
          <cell r="V1444">
            <v>0</v>
          </cell>
          <cell r="W1444">
            <v>0</v>
          </cell>
          <cell r="X1444">
            <v>0</v>
          </cell>
        </row>
        <row r="1445">
          <cell r="C1445" t="str">
            <v>Командировочные расходы</v>
          </cell>
          <cell r="D1445" t="str">
            <v>Завод</v>
          </cell>
          <cell r="H1445">
            <v>0</v>
          </cell>
          <cell r="I1445">
            <v>0</v>
          </cell>
          <cell r="J1445">
            <v>0</v>
          </cell>
          <cell r="K1445">
            <v>0</v>
          </cell>
          <cell r="L1445">
            <v>0</v>
          </cell>
          <cell r="M1445">
            <v>0</v>
          </cell>
          <cell r="N1445">
            <v>0</v>
          </cell>
          <cell r="O1445">
            <v>0</v>
          </cell>
          <cell r="P1445">
            <v>0</v>
          </cell>
          <cell r="Q1445">
            <v>0</v>
          </cell>
          <cell r="R1445">
            <v>0</v>
          </cell>
          <cell r="S1445">
            <v>0</v>
          </cell>
          <cell r="T1445">
            <v>0</v>
          </cell>
          <cell r="U1445">
            <v>0</v>
          </cell>
          <cell r="V1445">
            <v>0</v>
          </cell>
          <cell r="W1445">
            <v>0</v>
          </cell>
          <cell r="X1445">
            <v>0</v>
          </cell>
        </row>
        <row r="1446">
          <cell r="C1446" t="str">
            <v>Представительские расходы</v>
          </cell>
          <cell r="D1446">
            <v>0</v>
          </cell>
          <cell r="H1446">
            <v>0</v>
          </cell>
          <cell r="I1446">
            <v>0</v>
          </cell>
          <cell r="J1446">
            <v>0</v>
          </cell>
          <cell r="K1446">
            <v>0</v>
          </cell>
          <cell r="L1446">
            <v>0</v>
          </cell>
          <cell r="M1446">
            <v>0</v>
          </cell>
          <cell r="N1446">
            <v>0</v>
          </cell>
          <cell r="O1446">
            <v>0</v>
          </cell>
          <cell r="P1446">
            <v>0</v>
          </cell>
          <cell r="Q1446">
            <v>0</v>
          </cell>
          <cell r="R1446">
            <v>0</v>
          </cell>
          <cell r="S1446">
            <v>0</v>
          </cell>
          <cell r="T1446">
            <v>0</v>
          </cell>
          <cell r="U1446">
            <v>0</v>
          </cell>
          <cell r="V1446">
            <v>0</v>
          </cell>
          <cell r="W1446">
            <v>0</v>
          </cell>
          <cell r="X1446">
            <v>0</v>
          </cell>
        </row>
        <row r="1447">
          <cell r="C1447" t="str">
            <v>расходы на текущее обучение</v>
          </cell>
          <cell r="D1447">
            <v>0</v>
          </cell>
          <cell r="H1447">
            <v>0</v>
          </cell>
          <cell r="I1447">
            <v>0</v>
          </cell>
          <cell r="J1447">
            <v>0</v>
          </cell>
          <cell r="K1447">
            <v>0</v>
          </cell>
          <cell r="L1447">
            <v>0</v>
          </cell>
          <cell r="M1447">
            <v>0</v>
          </cell>
          <cell r="N1447">
            <v>0</v>
          </cell>
          <cell r="O1447">
            <v>0</v>
          </cell>
          <cell r="P1447">
            <v>0</v>
          </cell>
          <cell r="Q1447">
            <v>0</v>
          </cell>
          <cell r="R1447">
            <v>0</v>
          </cell>
          <cell r="S1447">
            <v>0</v>
          </cell>
          <cell r="T1447">
            <v>0</v>
          </cell>
          <cell r="U1447">
            <v>0</v>
          </cell>
          <cell r="V1447">
            <v>0</v>
          </cell>
          <cell r="W1447">
            <v>0</v>
          </cell>
          <cell r="X1447">
            <v>0</v>
          </cell>
        </row>
        <row r="1448">
          <cell r="C1448" t="str">
            <v>расходы на целевое обучение</v>
          </cell>
          <cell r="D1448">
            <v>0</v>
          </cell>
          <cell r="H1448">
            <v>0</v>
          </cell>
          <cell r="I1448">
            <v>0</v>
          </cell>
          <cell r="J1448">
            <v>0</v>
          </cell>
          <cell r="K1448">
            <v>0</v>
          </cell>
          <cell r="L1448">
            <v>0</v>
          </cell>
          <cell r="M1448">
            <v>0</v>
          </cell>
          <cell r="N1448">
            <v>0</v>
          </cell>
          <cell r="O1448">
            <v>0</v>
          </cell>
          <cell r="P1448">
            <v>0</v>
          </cell>
          <cell r="Q1448">
            <v>0</v>
          </cell>
          <cell r="R1448">
            <v>0</v>
          </cell>
          <cell r="S1448">
            <v>0</v>
          </cell>
          <cell r="T1448">
            <v>0</v>
          </cell>
          <cell r="U1448">
            <v>0</v>
          </cell>
          <cell r="V1448">
            <v>0</v>
          </cell>
          <cell r="W1448">
            <v>0</v>
          </cell>
          <cell r="X1448">
            <v>0</v>
          </cell>
        </row>
        <row r="1449">
          <cell r="C1449" t="str">
            <v>Услуги рекрутинговых агентств и прочие расходы по подбору персонала</v>
          </cell>
          <cell r="D1449">
            <v>0</v>
          </cell>
          <cell r="H1449">
            <v>0</v>
          </cell>
          <cell r="I1449">
            <v>0</v>
          </cell>
          <cell r="J1449">
            <v>0</v>
          </cell>
          <cell r="K1449">
            <v>0</v>
          </cell>
          <cell r="L1449">
            <v>0</v>
          </cell>
          <cell r="M1449">
            <v>0</v>
          </cell>
          <cell r="N1449">
            <v>0</v>
          </cell>
          <cell r="O1449">
            <v>0</v>
          </cell>
          <cell r="P1449">
            <v>0</v>
          </cell>
          <cell r="Q1449">
            <v>0</v>
          </cell>
          <cell r="R1449">
            <v>0</v>
          </cell>
          <cell r="S1449">
            <v>0</v>
          </cell>
          <cell r="T1449">
            <v>0</v>
          </cell>
          <cell r="U1449">
            <v>0</v>
          </cell>
          <cell r="V1449">
            <v>0</v>
          </cell>
          <cell r="W1449">
            <v>0</v>
          </cell>
          <cell r="X1449">
            <v>0</v>
          </cell>
        </row>
        <row r="1450">
          <cell r="C1450" t="str">
            <v>ремонт и обслуживание зданий и сооружений</v>
          </cell>
          <cell r="D1450">
            <v>0</v>
          </cell>
          <cell r="H1450">
            <v>0</v>
          </cell>
          <cell r="I1450">
            <v>0</v>
          </cell>
          <cell r="J1450">
            <v>0</v>
          </cell>
          <cell r="K1450">
            <v>0</v>
          </cell>
          <cell r="L1450">
            <v>0</v>
          </cell>
          <cell r="M1450">
            <v>0</v>
          </cell>
          <cell r="N1450">
            <v>0</v>
          </cell>
          <cell r="O1450">
            <v>0</v>
          </cell>
          <cell r="P1450">
            <v>0</v>
          </cell>
          <cell r="Q1450">
            <v>0</v>
          </cell>
          <cell r="R1450">
            <v>0</v>
          </cell>
          <cell r="S1450">
            <v>0</v>
          </cell>
          <cell r="T1450">
            <v>0</v>
          </cell>
          <cell r="U1450">
            <v>0</v>
          </cell>
          <cell r="V1450">
            <v>0</v>
          </cell>
          <cell r="W1450">
            <v>0</v>
          </cell>
          <cell r="X1450">
            <v>0</v>
          </cell>
        </row>
        <row r="1451">
          <cell r="C1451" t="str">
            <v>ремонт мебели</v>
          </cell>
          <cell r="D1451">
            <v>0</v>
          </cell>
          <cell r="H1451">
            <v>0</v>
          </cell>
          <cell r="I1451">
            <v>0</v>
          </cell>
          <cell r="J1451">
            <v>0</v>
          </cell>
          <cell r="K1451">
            <v>0</v>
          </cell>
          <cell r="L1451">
            <v>0</v>
          </cell>
          <cell r="M1451">
            <v>0</v>
          </cell>
          <cell r="N1451">
            <v>0</v>
          </cell>
          <cell r="O1451">
            <v>0</v>
          </cell>
          <cell r="P1451">
            <v>0</v>
          </cell>
          <cell r="Q1451">
            <v>0</v>
          </cell>
          <cell r="R1451">
            <v>0</v>
          </cell>
          <cell r="S1451">
            <v>0</v>
          </cell>
          <cell r="T1451">
            <v>0</v>
          </cell>
          <cell r="U1451">
            <v>0</v>
          </cell>
          <cell r="V1451">
            <v>0</v>
          </cell>
          <cell r="W1451">
            <v>0</v>
          </cell>
          <cell r="X1451">
            <v>0</v>
          </cell>
        </row>
        <row r="1452">
          <cell r="C1452" t="str">
            <v>ремонт бытовой техники</v>
          </cell>
          <cell r="D1452">
            <v>0</v>
          </cell>
          <cell r="H1452">
            <v>0</v>
          </cell>
          <cell r="I1452">
            <v>0</v>
          </cell>
          <cell r="J1452">
            <v>0</v>
          </cell>
          <cell r="K1452">
            <v>0</v>
          </cell>
          <cell r="L1452">
            <v>0</v>
          </cell>
          <cell r="M1452">
            <v>0</v>
          </cell>
          <cell r="N1452">
            <v>0</v>
          </cell>
          <cell r="O1452">
            <v>0</v>
          </cell>
          <cell r="P1452">
            <v>0</v>
          </cell>
          <cell r="Q1452">
            <v>0</v>
          </cell>
          <cell r="R1452">
            <v>0</v>
          </cell>
          <cell r="S1452">
            <v>0</v>
          </cell>
          <cell r="T1452">
            <v>0</v>
          </cell>
          <cell r="U1452">
            <v>0</v>
          </cell>
          <cell r="V1452">
            <v>0</v>
          </cell>
          <cell r="W1452">
            <v>0</v>
          </cell>
          <cell r="X1452">
            <v>0</v>
          </cell>
        </row>
        <row r="1453">
          <cell r="C1453" t="str">
            <v>запчасти и материалы</v>
          </cell>
          <cell r="D1453">
            <v>0</v>
          </cell>
          <cell r="H1453">
            <v>0</v>
          </cell>
          <cell r="I1453">
            <v>0</v>
          </cell>
          <cell r="J1453">
            <v>0</v>
          </cell>
          <cell r="K1453">
            <v>0</v>
          </cell>
          <cell r="L1453">
            <v>0</v>
          </cell>
          <cell r="M1453">
            <v>0</v>
          </cell>
          <cell r="N1453">
            <v>0</v>
          </cell>
          <cell r="O1453">
            <v>0</v>
          </cell>
          <cell r="P1453">
            <v>0</v>
          </cell>
          <cell r="Q1453">
            <v>0</v>
          </cell>
          <cell r="R1453">
            <v>0</v>
          </cell>
          <cell r="S1453">
            <v>0</v>
          </cell>
          <cell r="T1453">
            <v>0</v>
          </cell>
          <cell r="U1453">
            <v>0</v>
          </cell>
          <cell r="V1453">
            <v>0</v>
          </cell>
          <cell r="W1453">
            <v>0</v>
          </cell>
          <cell r="X1453">
            <v>0</v>
          </cell>
        </row>
        <row r="1454">
          <cell r="C1454" t="str">
            <v>оформление и обустройство офисов</v>
          </cell>
          <cell r="D1454">
            <v>0</v>
          </cell>
          <cell r="H1454">
            <v>0</v>
          </cell>
          <cell r="I1454">
            <v>0</v>
          </cell>
          <cell r="J1454">
            <v>0</v>
          </cell>
          <cell r="K1454">
            <v>0</v>
          </cell>
          <cell r="L1454">
            <v>0</v>
          </cell>
          <cell r="M1454">
            <v>0</v>
          </cell>
          <cell r="N1454">
            <v>0</v>
          </cell>
          <cell r="O1454">
            <v>0</v>
          </cell>
          <cell r="P1454">
            <v>0</v>
          </cell>
          <cell r="Q1454">
            <v>0</v>
          </cell>
          <cell r="R1454">
            <v>0</v>
          </cell>
          <cell r="S1454">
            <v>0</v>
          </cell>
          <cell r="T1454">
            <v>0</v>
          </cell>
          <cell r="U1454">
            <v>0</v>
          </cell>
          <cell r="V1454">
            <v>0</v>
          </cell>
          <cell r="W1454">
            <v>0</v>
          </cell>
          <cell r="X1454">
            <v>0</v>
          </cell>
        </row>
        <row r="1455">
          <cell r="C1455" t="str">
            <v>уборка офисов</v>
          </cell>
          <cell r="D1455">
            <v>0</v>
          </cell>
          <cell r="H1455">
            <v>0</v>
          </cell>
          <cell r="I1455">
            <v>0</v>
          </cell>
          <cell r="J1455">
            <v>0</v>
          </cell>
          <cell r="K1455">
            <v>0</v>
          </cell>
          <cell r="L1455">
            <v>0</v>
          </cell>
          <cell r="M1455">
            <v>0</v>
          </cell>
          <cell r="N1455">
            <v>0</v>
          </cell>
          <cell r="O1455">
            <v>0</v>
          </cell>
          <cell r="P1455">
            <v>0</v>
          </cell>
          <cell r="Q1455">
            <v>0</v>
          </cell>
          <cell r="R1455">
            <v>0</v>
          </cell>
          <cell r="S1455">
            <v>0</v>
          </cell>
          <cell r="T1455">
            <v>0</v>
          </cell>
          <cell r="U1455">
            <v>0</v>
          </cell>
          <cell r="V1455">
            <v>0</v>
          </cell>
          <cell r="W1455">
            <v>0</v>
          </cell>
          <cell r="X1455">
            <v>0</v>
          </cell>
        </row>
        <row r="1456">
          <cell r="C1456" t="str">
            <v>Услуги коммунального хозяйства</v>
          </cell>
          <cell r="D1456">
            <v>0</v>
          </cell>
          <cell r="H1456">
            <v>0</v>
          </cell>
          <cell r="I1456">
            <v>0</v>
          </cell>
          <cell r="J1456">
            <v>0</v>
          </cell>
          <cell r="K1456">
            <v>0</v>
          </cell>
          <cell r="L1456">
            <v>0</v>
          </cell>
          <cell r="M1456">
            <v>0</v>
          </cell>
          <cell r="N1456">
            <v>0</v>
          </cell>
          <cell r="O1456">
            <v>0</v>
          </cell>
          <cell r="P1456">
            <v>0</v>
          </cell>
          <cell r="Q1456">
            <v>0</v>
          </cell>
          <cell r="R1456">
            <v>0</v>
          </cell>
          <cell r="S1456">
            <v>0</v>
          </cell>
          <cell r="T1456">
            <v>0</v>
          </cell>
          <cell r="U1456">
            <v>0</v>
          </cell>
          <cell r="V1456">
            <v>0</v>
          </cell>
          <cell r="W1456">
            <v>0</v>
          </cell>
          <cell r="X1456">
            <v>0</v>
          </cell>
        </row>
        <row r="1457">
          <cell r="C1457" t="str">
            <v>канцелярские товары</v>
          </cell>
          <cell r="D1457">
            <v>0</v>
          </cell>
          <cell r="H1457">
            <v>0</v>
          </cell>
          <cell r="I1457">
            <v>0</v>
          </cell>
          <cell r="J1457">
            <v>0</v>
          </cell>
          <cell r="K1457">
            <v>0</v>
          </cell>
          <cell r="L1457">
            <v>0</v>
          </cell>
          <cell r="M1457">
            <v>0</v>
          </cell>
          <cell r="N1457">
            <v>0</v>
          </cell>
          <cell r="O1457">
            <v>0</v>
          </cell>
          <cell r="P1457">
            <v>0</v>
          </cell>
          <cell r="Q1457">
            <v>0</v>
          </cell>
          <cell r="R1457">
            <v>0</v>
          </cell>
          <cell r="S1457">
            <v>0</v>
          </cell>
          <cell r="T1457">
            <v>0</v>
          </cell>
          <cell r="U1457">
            <v>0</v>
          </cell>
          <cell r="V1457">
            <v>0</v>
          </cell>
          <cell r="W1457">
            <v>0</v>
          </cell>
          <cell r="X1457">
            <v>0</v>
          </cell>
        </row>
        <row r="1458">
          <cell r="C1458" t="str">
            <v>изготовление визиток (деловой полиграфии)</v>
          </cell>
          <cell r="D1458">
            <v>0</v>
          </cell>
          <cell r="H1458">
            <v>0</v>
          </cell>
          <cell r="I1458">
            <v>0</v>
          </cell>
          <cell r="J1458">
            <v>0</v>
          </cell>
          <cell r="K1458">
            <v>0</v>
          </cell>
          <cell r="L1458">
            <v>0</v>
          </cell>
          <cell r="M1458">
            <v>0</v>
          </cell>
          <cell r="N1458">
            <v>0</v>
          </cell>
          <cell r="O1458">
            <v>0</v>
          </cell>
          <cell r="P1458">
            <v>0</v>
          </cell>
          <cell r="Q1458">
            <v>0</v>
          </cell>
          <cell r="R1458">
            <v>0</v>
          </cell>
          <cell r="S1458">
            <v>0</v>
          </cell>
          <cell r="T1458">
            <v>0</v>
          </cell>
          <cell r="U1458">
            <v>0</v>
          </cell>
          <cell r="V1458">
            <v>0</v>
          </cell>
          <cell r="W1458">
            <v>0</v>
          </cell>
          <cell r="X1458">
            <v>0</v>
          </cell>
        </row>
        <row r="1459">
          <cell r="C1459" t="str">
            <v>хозтовары</v>
          </cell>
          <cell r="D1459">
            <v>0</v>
          </cell>
          <cell r="H1459">
            <v>0</v>
          </cell>
          <cell r="I1459">
            <v>0</v>
          </cell>
          <cell r="J1459">
            <v>0</v>
          </cell>
          <cell r="K1459">
            <v>0</v>
          </cell>
          <cell r="L1459">
            <v>0</v>
          </cell>
          <cell r="M1459">
            <v>0</v>
          </cell>
          <cell r="N1459">
            <v>0</v>
          </cell>
          <cell r="O1459">
            <v>0</v>
          </cell>
          <cell r="P1459">
            <v>0</v>
          </cell>
          <cell r="Q1459">
            <v>0</v>
          </cell>
          <cell r="R1459">
            <v>0</v>
          </cell>
          <cell r="S1459">
            <v>0</v>
          </cell>
          <cell r="T1459">
            <v>0</v>
          </cell>
          <cell r="U1459">
            <v>0</v>
          </cell>
          <cell r="V1459">
            <v>0</v>
          </cell>
          <cell r="W1459">
            <v>0</v>
          </cell>
          <cell r="X1459">
            <v>0</v>
          </cell>
        </row>
        <row r="1460">
          <cell r="C1460" t="str">
            <v>экономическая, правовая, справочная литература</v>
          </cell>
          <cell r="D1460">
            <v>0</v>
          </cell>
          <cell r="H1460">
            <v>0</v>
          </cell>
          <cell r="I1460">
            <v>0</v>
          </cell>
          <cell r="J1460">
            <v>0</v>
          </cell>
          <cell r="K1460">
            <v>0</v>
          </cell>
          <cell r="L1460">
            <v>0</v>
          </cell>
          <cell r="M1460">
            <v>0</v>
          </cell>
          <cell r="N1460">
            <v>0</v>
          </cell>
          <cell r="O1460">
            <v>0</v>
          </cell>
          <cell r="P1460">
            <v>0</v>
          </cell>
          <cell r="Q1460">
            <v>0</v>
          </cell>
          <cell r="R1460">
            <v>0</v>
          </cell>
          <cell r="S1460">
            <v>0</v>
          </cell>
          <cell r="T1460">
            <v>0</v>
          </cell>
          <cell r="U1460">
            <v>0</v>
          </cell>
          <cell r="V1460">
            <v>0</v>
          </cell>
          <cell r="W1460">
            <v>0</v>
          </cell>
          <cell r="X1460">
            <v>0</v>
          </cell>
        </row>
        <row r="1461">
          <cell r="C1461" t="str">
            <v>чистая вода</v>
          </cell>
          <cell r="D1461">
            <v>0</v>
          </cell>
          <cell r="H1461">
            <v>0</v>
          </cell>
          <cell r="I1461">
            <v>0</v>
          </cell>
          <cell r="J1461">
            <v>0</v>
          </cell>
          <cell r="K1461">
            <v>0</v>
          </cell>
          <cell r="L1461">
            <v>0</v>
          </cell>
          <cell r="M1461">
            <v>0</v>
          </cell>
          <cell r="N1461">
            <v>0</v>
          </cell>
          <cell r="O1461">
            <v>0</v>
          </cell>
          <cell r="P1461">
            <v>0</v>
          </cell>
          <cell r="Q1461">
            <v>0</v>
          </cell>
          <cell r="R1461">
            <v>0</v>
          </cell>
          <cell r="S1461">
            <v>0</v>
          </cell>
          <cell r="T1461">
            <v>0</v>
          </cell>
          <cell r="U1461">
            <v>0</v>
          </cell>
          <cell r="V1461">
            <v>0</v>
          </cell>
          <cell r="W1461">
            <v>0</v>
          </cell>
          <cell r="X1461">
            <v>0</v>
          </cell>
        </row>
        <row r="1462">
          <cell r="C1462" t="str">
            <v>прочие расходы (содержание офиса)</v>
          </cell>
          <cell r="D1462">
            <v>0</v>
          </cell>
          <cell r="H1462">
            <v>0</v>
          </cell>
          <cell r="I1462">
            <v>0</v>
          </cell>
          <cell r="J1462">
            <v>0</v>
          </cell>
          <cell r="K1462">
            <v>0</v>
          </cell>
          <cell r="L1462">
            <v>0</v>
          </cell>
          <cell r="M1462">
            <v>0</v>
          </cell>
          <cell r="N1462">
            <v>0</v>
          </cell>
          <cell r="O1462">
            <v>0</v>
          </cell>
          <cell r="P1462">
            <v>0</v>
          </cell>
          <cell r="Q1462">
            <v>0</v>
          </cell>
          <cell r="R1462">
            <v>0</v>
          </cell>
          <cell r="S1462">
            <v>0</v>
          </cell>
          <cell r="T1462">
            <v>0</v>
          </cell>
          <cell r="U1462">
            <v>0</v>
          </cell>
          <cell r="V1462">
            <v>0</v>
          </cell>
          <cell r="W1462">
            <v>0</v>
          </cell>
          <cell r="X1462">
            <v>0</v>
          </cell>
        </row>
        <row r="1463">
          <cell r="C1463" t="str">
            <v>Аренда офиса</v>
          </cell>
          <cell r="D1463">
            <v>0</v>
          </cell>
          <cell r="H1463">
            <v>0</v>
          </cell>
          <cell r="I1463">
            <v>0</v>
          </cell>
          <cell r="J1463">
            <v>0</v>
          </cell>
          <cell r="K1463">
            <v>0</v>
          </cell>
          <cell r="L1463">
            <v>0</v>
          </cell>
          <cell r="M1463">
            <v>0</v>
          </cell>
          <cell r="N1463">
            <v>0</v>
          </cell>
          <cell r="O1463">
            <v>0</v>
          </cell>
          <cell r="P1463">
            <v>0</v>
          </cell>
          <cell r="Q1463">
            <v>0</v>
          </cell>
          <cell r="R1463">
            <v>0</v>
          </cell>
          <cell r="S1463">
            <v>0</v>
          </cell>
          <cell r="T1463">
            <v>0</v>
          </cell>
          <cell r="U1463">
            <v>0</v>
          </cell>
          <cell r="V1463">
            <v>0</v>
          </cell>
          <cell r="W1463">
            <v>0</v>
          </cell>
          <cell r="X1463">
            <v>0</v>
          </cell>
        </row>
        <row r="1464">
          <cell r="C1464" t="str">
            <v>Аренда автостоянки</v>
          </cell>
          <cell r="D1464">
            <v>0</v>
          </cell>
          <cell r="H1464">
            <v>0</v>
          </cell>
          <cell r="I1464">
            <v>0</v>
          </cell>
          <cell r="J1464">
            <v>0</v>
          </cell>
          <cell r="K1464">
            <v>0</v>
          </cell>
          <cell r="L1464">
            <v>0</v>
          </cell>
          <cell r="M1464">
            <v>0</v>
          </cell>
          <cell r="N1464">
            <v>0</v>
          </cell>
          <cell r="O1464">
            <v>0</v>
          </cell>
          <cell r="P1464">
            <v>0</v>
          </cell>
          <cell r="Q1464">
            <v>0</v>
          </cell>
          <cell r="R1464">
            <v>0</v>
          </cell>
          <cell r="S1464">
            <v>0</v>
          </cell>
          <cell r="T1464">
            <v>0</v>
          </cell>
          <cell r="U1464">
            <v>0</v>
          </cell>
          <cell r="V1464">
            <v>0</v>
          </cell>
          <cell r="W1464">
            <v>0</v>
          </cell>
          <cell r="X1464">
            <v>0</v>
          </cell>
        </row>
        <row r="1465">
          <cell r="C1465" t="str">
            <v>Прочие расходы (аренда зданий)</v>
          </cell>
          <cell r="D1465">
            <v>0</v>
          </cell>
          <cell r="H1465">
            <v>0</v>
          </cell>
          <cell r="I1465">
            <v>0</v>
          </cell>
          <cell r="J1465">
            <v>0</v>
          </cell>
          <cell r="K1465">
            <v>0</v>
          </cell>
          <cell r="L1465">
            <v>0</v>
          </cell>
          <cell r="M1465">
            <v>0</v>
          </cell>
          <cell r="N1465">
            <v>0</v>
          </cell>
          <cell r="O1465">
            <v>0</v>
          </cell>
          <cell r="P1465">
            <v>0</v>
          </cell>
          <cell r="Q1465">
            <v>0</v>
          </cell>
          <cell r="R1465">
            <v>0</v>
          </cell>
          <cell r="S1465">
            <v>0</v>
          </cell>
          <cell r="T1465">
            <v>0</v>
          </cell>
          <cell r="U1465">
            <v>0</v>
          </cell>
          <cell r="V1465">
            <v>0</v>
          </cell>
          <cell r="W1465">
            <v>0</v>
          </cell>
          <cell r="X1465">
            <v>0</v>
          </cell>
        </row>
        <row r="1466">
          <cell r="C1466" t="str">
            <v>ГСМ</v>
          </cell>
          <cell r="D1466">
            <v>0</v>
          </cell>
          <cell r="H1466">
            <v>0</v>
          </cell>
          <cell r="I1466">
            <v>0</v>
          </cell>
          <cell r="J1466">
            <v>0</v>
          </cell>
          <cell r="K1466">
            <v>0</v>
          </cell>
          <cell r="L1466">
            <v>0</v>
          </cell>
          <cell r="M1466">
            <v>0</v>
          </cell>
          <cell r="N1466">
            <v>0</v>
          </cell>
          <cell r="O1466">
            <v>0</v>
          </cell>
          <cell r="P1466">
            <v>0</v>
          </cell>
          <cell r="Q1466">
            <v>0</v>
          </cell>
          <cell r="R1466">
            <v>0</v>
          </cell>
          <cell r="S1466">
            <v>0</v>
          </cell>
          <cell r="T1466">
            <v>0</v>
          </cell>
          <cell r="U1466">
            <v>0</v>
          </cell>
          <cell r="V1466">
            <v>0</v>
          </cell>
          <cell r="W1466">
            <v>0</v>
          </cell>
          <cell r="X1466">
            <v>0</v>
          </cell>
        </row>
        <row r="1467">
          <cell r="C1467" t="str">
            <v>услуги по ремонту и обслуживанию</v>
          </cell>
          <cell r="D1467">
            <v>0</v>
          </cell>
          <cell r="H1467">
            <v>0</v>
          </cell>
          <cell r="I1467">
            <v>0</v>
          </cell>
          <cell r="J1467">
            <v>0</v>
          </cell>
          <cell r="K1467">
            <v>0</v>
          </cell>
          <cell r="L1467">
            <v>0</v>
          </cell>
          <cell r="M1467">
            <v>0</v>
          </cell>
          <cell r="N1467">
            <v>0</v>
          </cell>
          <cell r="O1467">
            <v>0</v>
          </cell>
          <cell r="P1467">
            <v>0</v>
          </cell>
          <cell r="Q1467">
            <v>0</v>
          </cell>
          <cell r="R1467">
            <v>0</v>
          </cell>
          <cell r="S1467">
            <v>0</v>
          </cell>
          <cell r="T1467">
            <v>0</v>
          </cell>
          <cell r="U1467">
            <v>0</v>
          </cell>
          <cell r="V1467">
            <v>0</v>
          </cell>
          <cell r="W1467">
            <v>0</v>
          </cell>
          <cell r="X1467">
            <v>0</v>
          </cell>
        </row>
        <row r="1468">
          <cell r="C1468" t="str">
            <v>Аренда машин / проездные</v>
          </cell>
          <cell r="D1468">
            <v>0</v>
          </cell>
          <cell r="H1468">
            <v>0</v>
          </cell>
          <cell r="I1468">
            <v>0</v>
          </cell>
          <cell r="J1468">
            <v>0</v>
          </cell>
          <cell r="K1468">
            <v>0</v>
          </cell>
          <cell r="L1468">
            <v>0</v>
          </cell>
          <cell r="M1468">
            <v>0</v>
          </cell>
          <cell r="N1468">
            <v>0</v>
          </cell>
          <cell r="O1468">
            <v>0</v>
          </cell>
          <cell r="P1468">
            <v>0</v>
          </cell>
          <cell r="Q1468">
            <v>0</v>
          </cell>
          <cell r="R1468">
            <v>0</v>
          </cell>
          <cell r="S1468">
            <v>0</v>
          </cell>
          <cell r="T1468">
            <v>0</v>
          </cell>
          <cell r="U1468">
            <v>0</v>
          </cell>
          <cell r="V1468">
            <v>0</v>
          </cell>
          <cell r="W1468">
            <v>0</v>
          </cell>
          <cell r="X1468">
            <v>0</v>
          </cell>
        </row>
        <row r="1469">
          <cell r="C1469" t="str">
            <v>Прочие расходы на транспорт</v>
          </cell>
          <cell r="D1469">
            <v>0</v>
          </cell>
          <cell r="H1469">
            <v>0</v>
          </cell>
          <cell r="I1469">
            <v>0</v>
          </cell>
          <cell r="J1469">
            <v>0</v>
          </cell>
          <cell r="K1469">
            <v>0</v>
          </cell>
          <cell r="L1469">
            <v>0</v>
          </cell>
          <cell r="M1469">
            <v>0</v>
          </cell>
          <cell r="N1469">
            <v>0</v>
          </cell>
          <cell r="O1469">
            <v>0</v>
          </cell>
          <cell r="P1469">
            <v>0</v>
          </cell>
          <cell r="Q1469">
            <v>0</v>
          </cell>
          <cell r="R1469">
            <v>0</v>
          </cell>
          <cell r="S1469">
            <v>0</v>
          </cell>
          <cell r="T1469">
            <v>0</v>
          </cell>
          <cell r="U1469">
            <v>0</v>
          </cell>
          <cell r="V1469">
            <v>0</v>
          </cell>
          <cell r="W1469">
            <v>0</v>
          </cell>
          <cell r="X1469">
            <v>0</v>
          </cell>
        </row>
        <row r="1470">
          <cell r="C1470" t="str">
            <v>поддержка ПО</v>
          </cell>
          <cell r="D1470">
            <v>0</v>
          </cell>
          <cell r="H1470">
            <v>0</v>
          </cell>
          <cell r="I1470">
            <v>0</v>
          </cell>
          <cell r="J1470">
            <v>0</v>
          </cell>
          <cell r="K1470">
            <v>0</v>
          </cell>
          <cell r="L1470">
            <v>0</v>
          </cell>
          <cell r="M1470">
            <v>0</v>
          </cell>
          <cell r="N1470">
            <v>0</v>
          </cell>
          <cell r="O1470">
            <v>0</v>
          </cell>
          <cell r="P1470">
            <v>0</v>
          </cell>
          <cell r="Q1470">
            <v>0</v>
          </cell>
          <cell r="R1470">
            <v>0</v>
          </cell>
          <cell r="S1470">
            <v>0</v>
          </cell>
          <cell r="T1470">
            <v>0</v>
          </cell>
          <cell r="U1470">
            <v>0</v>
          </cell>
          <cell r="V1470">
            <v>0</v>
          </cell>
          <cell r="W1470">
            <v>0</v>
          </cell>
          <cell r="X1470">
            <v>0</v>
          </cell>
        </row>
        <row r="1471">
          <cell r="C1471" t="str">
            <v>ремонт и сервисное обслуживание</v>
          </cell>
          <cell r="D1471">
            <v>0</v>
          </cell>
          <cell r="H1471">
            <v>0</v>
          </cell>
          <cell r="I1471">
            <v>0</v>
          </cell>
          <cell r="J1471">
            <v>0</v>
          </cell>
          <cell r="K1471">
            <v>0</v>
          </cell>
          <cell r="L1471">
            <v>0</v>
          </cell>
          <cell r="M1471">
            <v>0</v>
          </cell>
          <cell r="N1471">
            <v>0</v>
          </cell>
          <cell r="O1471">
            <v>0</v>
          </cell>
          <cell r="P1471">
            <v>0</v>
          </cell>
          <cell r="Q1471">
            <v>0</v>
          </cell>
          <cell r="R1471">
            <v>0</v>
          </cell>
          <cell r="S1471">
            <v>0</v>
          </cell>
          <cell r="T1471">
            <v>0</v>
          </cell>
          <cell r="U1471">
            <v>0</v>
          </cell>
          <cell r="V1471">
            <v>0</v>
          </cell>
          <cell r="W1471">
            <v>0</v>
          </cell>
          <cell r="X1471">
            <v>0</v>
          </cell>
        </row>
        <row r="1472">
          <cell r="C1472" t="str">
            <v>расходы на хостинг и аутсорсинг</v>
          </cell>
          <cell r="D1472">
            <v>0</v>
          </cell>
          <cell r="H1472">
            <v>0</v>
          </cell>
          <cell r="I1472">
            <v>0</v>
          </cell>
          <cell r="J1472">
            <v>0</v>
          </cell>
          <cell r="K1472">
            <v>0</v>
          </cell>
          <cell r="L1472">
            <v>0</v>
          </cell>
          <cell r="M1472">
            <v>0</v>
          </cell>
          <cell r="N1472">
            <v>0</v>
          </cell>
          <cell r="O1472">
            <v>0</v>
          </cell>
          <cell r="P1472">
            <v>0</v>
          </cell>
          <cell r="Q1472">
            <v>0</v>
          </cell>
          <cell r="R1472">
            <v>0</v>
          </cell>
          <cell r="S1472">
            <v>0</v>
          </cell>
          <cell r="T1472">
            <v>0</v>
          </cell>
          <cell r="U1472">
            <v>0</v>
          </cell>
          <cell r="V1472">
            <v>0</v>
          </cell>
          <cell r="W1472">
            <v>0</v>
          </cell>
          <cell r="X1472">
            <v>0</v>
          </cell>
        </row>
        <row r="1473">
          <cell r="C1473" t="str">
            <v>Запасные части и расходные материалы для оргтехники</v>
          </cell>
          <cell r="D1473">
            <v>0</v>
          </cell>
          <cell r="H1473">
            <v>0</v>
          </cell>
          <cell r="I1473">
            <v>0</v>
          </cell>
          <cell r="J1473">
            <v>0</v>
          </cell>
          <cell r="K1473">
            <v>0</v>
          </cell>
          <cell r="L1473">
            <v>0</v>
          </cell>
          <cell r="M1473">
            <v>0</v>
          </cell>
          <cell r="N1473">
            <v>0</v>
          </cell>
          <cell r="O1473">
            <v>0</v>
          </cell>
          <cell r="P1473">
            <v>0</v>
          </cell>
          <cell r="Q1473">
            <v>0</v>
          </cell>
          <cell r="R1473">
            <v>0</v>
          </cell>
          <cell r="S1473">
            <v>0</v>
          </cell>
          <cell r="T1473">
            <v>0</v>
          </cell>
          <cell r="U1473">
            <v>0</v>
          </cell>
          <cell r="V1473">
            <v>0</v>
          </cell>
          <cell r="W1473">
            <v>0</v>
          </cell>
          <cell r="X1473">
            <v>0</v>
          </cell>
        </row>
        <row r="1474">
          <cell r="C1474" t="str">
            <v>Прочие расходы на содержание офисной техники и IT</v>
          </cell>
          <cell r="D1474">
            <v>0</v>
          </cell>
          <cell r="H1474">
            <v>0</v>
          </cell>
          <cell r="I1474">
            <v>0</v>
          </cell>
          <cell r="J1474">
            <v>0</v>
          </cell>
          <cell r="K1474">
            <v>0</v>
          </cell>
          <cell r="L1474">
            <v>0</v>
          </cell>
          <cell r="M1474">
            <v>0</v>
          </cell>
          <cell r="N1474">
            <v>0</v>
          </cell>
          <cell r="O1474">
            <v>0</v>
          </cell>
          <cell r="P1474">
            <v>0</v>
          </cell>
          <cell r="Q1474">
            <v>0</v>
          </cell>
          <cell r="R1474">
            <v>0</v>
          </cell>
          <cell r="S1474">
            <v>0</v>
          </cell>
          <cell r="T1474">
            <v>0</v>
          </cell>
          <cell r="U1474">
            <v>0</v>
          </cell>
          <cell r="V1474">
            <v>0</v>
          </cell>
          <cell r="W1474">
            <v>0</v>
          </cell>
          <cell r="X1474">
            <v>0</v>
          </cell>
        </row>
        <row r="1475">
          <cell r="C1475" t="str">
            <v>Услуги мобильной связи</v>
          </cell>
          <cell r="D1475">
            <v>0</v>
          </cell>
          <cell r="H1475">
            <v>0</v>
          </cell>
          <cell r="I1475">
            <v>0</v>
          </cell>
          <cell r="J1475">
            <v>0</v>
          </cell>
          <cell r="K1475">
            <v>0</v>
          </cell>
          <cell r="L1475">
            <v>0</v>
          </cell>
          <cell r="M1475">
            <v>0</v>
          </cell>
          <cell r="N1475">
            <v>0</v>
          </cell>
          <cell r="O1475">
            <v>0</v>
          </cell>
          <cell r="P1475">
            <v>0</v>
          </cell>
          <cell r="Q1475">
            <v>0</v>
          </cell>
          <cell r="R1475">
            <v>0</v>
          </cell>
          <cell r="S1475">
            <v>0</v>
          </cell>
          <cell r="T1475">
            <v>0</v>
          </cell>
          <cell r="U1475">
            <v>0</v>
          </cell>
          <cell r="V1475">
            <v>0</v>
          </cell>
          <cell r="W1475">
            <v>0</v>
          </cell>
          <cell r="X1475">
            <v>0</v>
          </cell>
        </row>
        <row r="1476">
          <cell r="C1476" t="str">
            <v>Услуги фиксированной связи</v>
          </cell>
          <cell r="D1476">
            <v>0</v>
          </cell>
          <cell r="H1476">
            <v>0</v>
          </cell>
          <cell r="I1476">
            <v>0</v>
          </cell>
          <cell r="J1476">
            <v>0</v>
          </cell>
          <cell r="K1476">
            <v>0</v>
          </cell>
          <cell r="L1476">
            <v>0</v>
          </cell>
          <cell r="M1476">
            <v>0</v>
          </cell>
          <cell r="N1476">
            <v>0</v>
          </cell>
          <cell r="O1476">
            <v>0</v>
          </cell>
          <cell r="P1476">
            <v>0</v>
          </cell>
          <cell r="Q1476">
            <v>0</v>
          </cell>
          <cell r="R1476">
            <v>0</v>
          </cell>
          <cell r="S1476">
            <v>0</v>
          </cell>
          <cell r="T1476">
            <v>0</v>
          </cell>
          <cell r="U1476">
            <v>0</v>
          </cell>
          <cell r="V1476">
            <v>0</v>
          </cell>
          <cell r="W1476">
            <v>0</v>
          </cell>
          <cell r="X1476">
            <v>0</v>
          </cell>
        </row>
        <row r="1477">
          <cell r="C1477" t="str">
            <v>Услуги Интернет</v>
          </cell>
          <cell r="D1477">
            <v>0</v>
          </cell>
          <cell r="H1477">
            <v>0</v>
          </cell>
          <cell r="I1477">
            <v>0</v>
          </cell>
          <cell r="J1477">
            <v>0</v>
          </cell>
          <cell r="K1477">
            <v>0</v>
          </cell>
          <cell r="L1477">
            <v>0</v>
          </cell>
          <cell r="M1477">
            <v>0</v>
          </cell>
          <cell r="N1477">
            <v>0</v>
          </cell>
          <cell r="O1477">
            <v>0</v>
          </cell>
          <cell r="P1477">
            <v>0</v>
          </cell>
          <cell r="Q1477">
            <v>0</v>
          </cell>
          <cell r="R1477">
            <v>0</v>
          </cell>
          <cell r="S1477">
            <v>0</v>
          </cell>
          <cell r="T1477">
            <v>0</v>
          </cell>
          <cell r="U1477">
            <v>0</v>
          </cell>
          <cell r="V1477">
            <v>0</v>
          </cell>
          <cell r="W1477">
            <v>0</v>
          </cell>
          <cell r="X1477">
            <v>0</v>
          </cell>
        </row>
        <row r="1478">
          <cell r="C1478" t="str">
            <v>Почтово-телеграфные и курьерские расходы</v>
          </cell>
          <cell r="D1478">
            <v>0</v>
          </cell>
          <cell r="H1478">
            <v>0</v>
          </cell>
          <cell r="I1478">
            <v>0</v>
          </cell>
          <cell r="J1478">
            <v>0</v>
          </cell>
          <cell r="K1478">
            <v>0</v>
          </cell>
          <cell r="L1478">
            <v>0</v>
          </cell>
          <cell r="M1478">
            <v>0</v>
          </cell>
          <cell r="N1478">
            <v>0</v>
          </cell>
          <cell r="O1478">
            <v>0</v>
          </cell>
          <cell r="P1478">
            <v>0</v>
          </cell>
          <cell r="Q1478">
            <v>0</v>
          </cell>
          <cell r="R1478">
            <v>0</v>
          </cell>
          <cell r="S1478">
            <v>0</v>
          </cell>
          <cell r="T1478">
            <v>0</v>
          </cell>
          <cell r="U1478">
            <v>0</v>
          </cell>
          <cell r="V1478">
            <v>0</v>
          </cell>
          <cell r="W1478">
            <v>0</v>
          </cell>
          <cell r="X1478">
            <v>0</v>
          </cell>
        </row>
        <row r="1479">
          <cell r="C1479" t="str">
            <v>Подписка на периодические издания</v>
          </cell>
          <cell r="D1479">
            <v>0</v>
          </cell>
          <cell r="H1479">
            <v>0</v>
          </cell>
          <cell r="I1479">
            <v>0</v>
          </cell>
          <cell r="J1479">
            <v>0</v>
          </cell>
          <cell r="K1479">
            <v>0</v>
          </cell>
          <cell r="L1479">
            <v>0</v>
          </cell>
          <cell r="M1479">
            <v>0</v>
          </cell>
          <cell r="N1479">
            <v>0</v>
          </cell>
          <cell r="O1479">
            <v>0</v>
          </cell>
          <cell r="P1479">
            <v>0</v>
          </cell>
          <cell r="Q1479">
            <v>0</v>
          </cell>
          <cell r="R1479">
            <v>0</v>
          </cell>
          <cell r="S1479">
            <v>0</v>
          </cell>
          <cell r="T1479">
            <v>0</v>
          </cell>
          <cell r="U1479">
            <v>0</v>
          </cell>
          <cell r="V1479">
            <v>0</v>
          </cell>
          <cell r="W1479">
            <v>0</v>
          </cell>
          <cell r="X1479">
            <v>0</v>
          </cell>
        </row>
        <row r="1480">
          <cell r="C1480" t="str">
            <v>Прочие услуги связи</v>
          </cell>
          <cell r="D1480">
            <v>0</v>
          </cell>
          <cell r="H1480">
            <v>0</v>
          </cell>
          <cell r="I1480">
            <v>0</v>
          </cell>
          <cell r="J1480">
            <v>0</v>
          </cell>
          <cell r="K1480">
            <v>0</v>
          </cell>
          <cell r="L1480">
            <v>0</v>
          </cell>
          <cell r="M1480">
            <v>0</v>
          </cell>
          <cell r="N1480">
            <v>0</v>
          </cell>
          <cell r="O1480">
            <v>0</v>
          </cell>
          <cell r="P1480">
            <v>0</v>
          </cell>
          <cell r="Q1480">
            <v>0</v>
          </cell>
          <cell r="R1480">
            <v>0</v>
          </cell>
          <cell r="S1480">
            <v>0</v>
          </cell>
          <cell r="T1480">
            <v>0</v>
          </cell>
          <cell r="U1480">
            <v>0</v>
          </cell>
          <cell r="V1480">
            <v>0</v>
          </cell>
          <cell r="W1480">
            <v>0</v>
          </cell>
          <cell r="X1480">
            <v>0</v>
          </cell>
        </row>
        <row r="1481">
          <cell r="C1481" t="str">
            <v>Аренда каналов связи</v>
          </cell>
          <cell r="D1481">
            <v>0</v>
          </cell>
          <cell r="H1481">
            <v>0</v>
          </cell>
          <cell r="I1481">
            <v>0</v>
          </cell>
          <cell r="J1481">
            <v>0</v>
          </cell>
          <cell r="K1481">
            <v>0</v>
          </cell>
          <cell r="L1481">
            <v>0</v>
          </cell>
          <cell r="M1481">
            <v>0</v>
          </cell>
          <cell r="N1481">
            <v>0</v>
          </cell>
          <cell r="O1481">
            <v>0</v>
          </cell>
          <cell r="P1481">
            <v>0</v>
          </cell>
          <cell r="Q1481">
            <v>0</v>
          </cell>
          <cell r="R1481">
            <v>0</v>
          </cell>
          <cell r="S1481">
            <v>0</v>
          </cell>
          <cell r="T1481">
            <v>0</v>
          </cell>
          <cell r="U1481">
            <v>0</v>
          </cell>
          <cell r="V1481">
            <v>0</v>
          </cell>
          <cell r="W1481">
            <v>0</v>
          </cell>
          <cell r="X1481">
            <v>0</v>
          </cell>
        </row>
        <row r="1482">
          <cell r="C1482" t="str">
            <v>Услуги по охране объектов и персонала</v>
          </cell>
          <cell r="D1482">
            <v>0</v>
          </cell>
          <cell r="H1482">
            <v>0</v>
          </cell>
          <cell r="I1482">
            <v>0</v>
          </cell>
          <cell r="J1482">
            <v>0</v>
          </cell>
          <cell r="K1482">
            <v>0</v>
          </cell>
          <cell r="L1482">
            <v>0</v>
          </cell>
          <cell r="M1482">
            <v>0</v>
          </cell>
          <cell r="N1482">
            <v>0</v>
          </cell>
          <cell r="O1482">
            <v>0</v>
          </cell>
          <cell r="P1482">
            <v>0</v>
          </cell>
          <cell r="Q1482">
            <v>0</v>
          </cell>
          <cell r="R1482">
            <v>0</v>
          </cell>
          <cell r="S1482">
            <v>0</v>
          </cell>
          <cell r="T1482">
            <v>0</v>
          </cell>
          <cell r="U1482">
            <v>0</v>
          </cell>
          <cell r="V1482">
            <v>0</v>
          </cell>
          <cell r="W1482">
            <v>0</v>
          </cell>
          <cell r="X1482">
            <v>0</v>
          </cell>
        </row>
        <row r="1483">
          <cell r="C1483" t="str">
            <v>Информационная безопасность</v>
          </cell>
          <cell r="D1483">
            <v>0</v>
          </cell>
          <cell r="H1483">
            <v>0</v>
          </cell>
          <cell r="I1483">
            <v>0</v>
          </cell>
          <cell r="J1483">
            <v>0</v>
          </cell>
          <cell r="K1483">
            <v>0</v>
          </cell>
          <cell r="L1483">
            <v>0</v>
          </cell>
          <cell r="M1483">
            <v>0</v>
          </cell>
          <cell r="N1483">
            <v>0</v>
          </cell>
          <cell r="O1483">
            <v>0</v>
          </cell>
          <cell r="P1483">
            <v>0</v>
          </cell>
          <cell r="Q1483">
            <v>0</v>
          </cell>
          <cell r="R1483">
            <v>0</v>
          </cell>
          <cell r="S1483">
            <v>0</v>
          </cell>
          <cell r="T1483">
            <v>0</v>
          </cell>
          <cell r="U1483">
            <v>0</v>
          </cell>
          <cell r="V1483">
            <v>0</v>
          </cell>
          <cell r="W1483">
            <v>0</v>
          </cell>
          <cell r="X1483">
            <v>0</v>
          </cell>
        </row>
        <row r="1484">
          <cell r="C1484" t="str">
            <v>Прочие расходы (безопасность)</v>
          </cell>
          <cell r="D1484">
            <v>0</v>
          </cell>
          <cell r="H1484">
            <v>0</v>
          </cell>
          <cell r="I1484">
            <v>0</v>
          </cell>
          <cell r="J1484">
            <v>0</v>
          </cell>
          <cell r="K1484">
            <v>0</v>
          </cell>
          <cell r="L1484">
            <v>0</v>
          </cell>
          <cell r="M1484">
            <v>0</v>
          </cell>
          <cell r="N1484">
            <v>0</v>
          </cell>
          <cell r="O1484">
            <v>0</v>
          </cell>
          <cell r="P1484">
            <v>0</v>
          </cell>
          <cell r="Q1484">
            <v>0</v>
          </cell>
          <cell r="R1484">
            <v>0</v>
          </cell>
          <cell r="S1484">
            <v>0</v>
          </cell>
          <cell r="T1484">
            <v>0</v>
          </cell>
          <cell r="U1484">
            <v>0</v>
          </cell>
          <cell r="V1484">
            <v>0</v>
          </cell>
          <cell r="W1484">
            <v>0</v>
          </cell>
          <cell r="X1484">
            <v>0</v>
          </cell>
        </row>
        <row r="1485">
          <cell r="C1485" t="str">
            <v>Услуги внешнего аудита</v>
          </cell>
          <cell r="D1485">
            <v>0</v>
          </cell>
          <cell r="H1485">
            <v>0</v>
          </cell>
          <cell r="I1485">
            <v>0</v>
          </cell>
          <cell r="J1485">
            <v>0</v>
          </cell>
          <cell r="K1485">
            <v>0</v>
          </cell>
          <cell r="L1485">
            <v>0</v>
          </cell>
          <cell r="M1485">
            <v>0</v>
          </cell>
          <cell r="N1485">
            <v>0</v>
          </cell>
          <cell r="O1485">
            <v>0</v>
          </cell>
          <cell r="P1485">
            <v>0</v>
          </cell>
          <cell r="Q1485">
            <v>0</v>
          </cell>
          <cell r="R1485">
            <v>0</v>
          </cell>
          <cell r="S1485">
            <v>0</v>
          </cell>
          <cell r="T1485">
            <v>0</v>
          </cell>
          <cell r="U1485">
            <v>0</v>
          </cell>
          <cell r="V1485">
            <v>0</v>
          </cell>
          <cell r="W1485">
            <v>0</v>
          </cell>
          <cell r="X1485">
            <v>0</v>
          </cell>
        </row>
        <row r="1486">
          <cell r="C1486" t="str">
            <v>Юридические услуги</v>
          </cell>
          <cell r="D1486">
            <v>0</v>
          </cell>
          <cell r="H1486">
            <v>0</v>
          </cell>
          <cell r="I1486">
            <v>0</v>
          </cell>
          <cell r="J1486">
            <v>0</v>
          </cell>
          <cell r="K1486">
            <v>0</v>
          </cell>
          <cell r="L1486">
            <v>0</v>
          </cell>
          <cell r="M1486">
            <v>0</v>
          </cell>
          <cell r="N1486">
            <v>0</v>
          </cell>
          <cell r="O1486">
            <v>0</v>
          </cell>
          <cell r="P1486">
            <v>0</v>
          </cell>
          <cell r="Q1486">
            <v>0</v>
          </cell>
          <cell r="R1486">
            <v>0</v>
          </cell>
          <cell r="S1486">
            <v>0</v>
          </cell>
          <cell r="T1486">
            <v>0</v>
          </cell>
          <cell r="U1486">
            <v>0</v>
          </cell>
          <cell r="V1486">
            <v>0</v>
          </cell>
          <cell r="W1486">
            <v>0</v>
          </cell>
          <cell r="X1486">
            <v>0</v>
          </cell>
        </row>
        <row r="1487">
          <cell r="C1487" t="str">
            <v>Услуги регистраторов, нотариальные услуги</v>
          </cell>
          <cell r="D1487">
            <v>0</v>
          </cell>
          <cell r="H1487">
            <v>0</v>
          </cell>
          <cell r="I1487">
            <v>0</v>
          </cell>
          <cell r="J1487">
            <v>0</v>
          </cell>
          <cell r="K1487">
            <v>0</v>
          </cell>
          <cell r="L1487">
            <v>0</v>
          </cell>
          <cell r="M1487">
            <v>0</v>
          </cell>
          <cell r="N1487">
            <v>0</v>
          </cell>
          <cell r="O1487">
            <v>0</v>
          </cell>
          <cell r="P1487">
            <v>0</v>
          </cell>
          <cell r="Q1487">
            <v>0</v>
          </cell>
          <cell r="R1487">
            <v>0</v>
          </cell>
          <cell r="S1487">
            <v>0</v>
          </cell>
          <cell r="T1487">
            <v>0</v>
          </cell>
          <cell r="U1487">
            <v>0</v>
          </cell>
          <cell r="V1487">
            <v>0</v>
          </cell>
          <cell r="W1487">
            <v>0</v>
          </cell>
          <cell r="X1487">
            <v>0</v>
          </cell>
        </row>
        <row r="1488">
          <cell r="C1488" t="str">
            <v>Консультационно-информационные услуги</v>
          </cell>
          <cell r="D1488" t="str">
            <v>Завод</v>
          </cell>
          <cell r="H1488">
            <v>0</v>
          </cell>
          <cell r="I1488">
            <v>0</v>
          </cell>
          <cell r="J1488">
            <v>0</v>
          </cell>
          <cell r="K1488">
            <v>0</v>
          </cell>
          <cell r="L1488">
            <v>0</v>
          </cell>
          <cell r="M1488">
            <v>0</v>
          </cell>
          <cell r="N1488">
            <v>0</v>
          </cell>
          <cell r="O1488">
            <v>0</v>
          </cell>
          <cell r="P1488">
            <v>0</v>
          </cell>
          <cell r="Q1488">
            <v>0</v>
          </cell>
          <cell r="R1488">
            <v>0</v>
          </cell>
          <cell r="S1488">
            <v>0</v>
          </cell>
          <cell r="T1488">
            <v>0</v>
          </cell>
          <cell r="U1488">
            <v>0</v>
          </cell>
          <cell r="V1488">
            <v>0</v>
          </cell>
          <cell r="W1488">
            <v>0</v>
          </cell>
          <cell r="X1488">
            <v>0</v>
          </cell>
        </row>
        <row r="1489">
          <cell r="C1489" t="str">
            <v>Комиссии банков</v>
          </cell>
          <cell r="D1489">
            <v>0</v>
          </cell>
          <cell r="H1489">
            <v>0</v>
          </cell>
          <cell r="I1489">
            <v>0</v>
          </cell>
          <cell r="J1489">
            <v>0</v>
          </cell>
          <cell r="K1489">
            <v>0</v>
          </cell>
          <cell r="L1489">
            <v>0</v>
          </cell>
          <cell r="M1489">
            <v>0</v>
          </cell>
          <cell r="N1489">
            <v>0</v>
          </cell>
          <cell r="O1489">
            <v>0</v>
          </cell>
          <cell r="P1489">
            <v>0</v>
          </cell>
          <cell r="Q1489">
            <v>0</v>
          </cell>
          <cell r="R1489">
            <v>0</v>
          </cell>
          <cell r="S1489">
            <v>0</v>
          </cell>
          <cell r="T1489">
            <v>0</v>
          </cell>
          <cell r="U1489">
            <v>0</v>
          </cell>
          <cell r="V1489">
            <v>0</v>
          </cell>
          <cell r="W1489">
            <v>0</v>
          </cell>
          <cell r="X1489">
            <v>0</v>
          </cell>
        </row>
        <row r="1490">
          <cell r="C1490" t="str">
            <v>Услуги налоговых консультантов</v>
          </cell>
          <cell r="D1490">
            <v>0</v>
          </cell>
          <cell r="H1490">
            <v>0</v>
          </cell>
          <cell r="I1490">
            <v>0</v>
          </cell>
          <cell r="J1490">
            <v>0</v>
          </cell>
          <cell r="K1490">
            <v>0</v>
          </cell>
          <cell r="L1490">
            <v>0</v>
          </cell>
          <cell r="M1490">
            <v>0</v>
          </cell>
          <cell r="N1490">
            <v>0</v>
          </cell>
          <cell r="O1490">
            <v>0</v>
          </cell>
          <cell r="P1490">
            <v>0</v>
          </cell>
          <cell r="Q1490">
            <v>0</v>
          </cell>
          <cell r="R1490">
            <v>0</v>
          </cell>
          <cell r="S1490">
            <v>0</v>
          </cell>
          <cell r="T1490">
            <v>0</v>
          </cell>
          <cell r="U1490">
            <v>0</v>
          </cell>
          <cell r="V1490">
            <v>0</v>
          </cell>
          <cell r="W1490">
            <v>0</v>
          </cell>
          <cell r="X1490">
            <v>0</v>
          </cell>
        </row>
        <row r="1491">
          <cell r="C1491" t="str">
            <v>Налоги</v>
          </cell>
          <cell r="D1491">
            <v>0</v>
          </cell>
          <cell r="H1491">
            <v>0</v>
          </cell>
          <cell r="I1491">
            <v>0</v>
          </cell>
          <cell r="J1491">
            <v>0</v>
          </cell>
          <cell r="K1491">
            <v>0</v>
          </cell>
          <cell r="L1491">
            <v>0</v>
          </cell>
          <cell r="M1491">
            <v>0</v>
          </cell>
          <cell r="N1491">
            <v>0</v>
          </cell>
          <cell r="O1491">
            <v>0</v>
          </cell>
          <cell r="P1491">
            <v>0</v>
          </cell>
          <cell r="Q1491">
            <v>0</v>
          </cell>
          <cell r="R1491">
            <v>0</v>
          </cell>
          <cell r="S1491">
            <v>0</v>
          </cell>
          <cell r="T1491">
            <v>0</v>
          </cell>
          <cell r="U1491">
            <v>0</v>
          </cell>
          <cell r="V1491">
            <v>0</v>
          </cell>
          <cell r="W1491">
            <v>0</v>
          </cell>
          <cell r="X1491">
            <v>0</v>
          </cell>
        </row>
        <row r="1492">
          <cell r="C1492" t="str">
            <v>Штрафы и пени по налогам и сборам</v>
          </cell>
          <cell r="D1492">
            <v>0</v>
          </cell>
          <cell r="H1492">
            <v>0</v>
          </cell>
          <cell r="I1492">
            <v>0</v>
          </cell>
          <cell r="J1492">
            <v>0</v>
          </cell>
          <cell r="K1492">
            <v>0</v>
          </cell>
          <cell r="L1492">
            <v>0</v>
          </cell>
          <cell r="M1492">
            <v>0</v>
          </cell>
          <cell r="N1492">
            <v>0</v>
          </cell>
          <cell r="O1492">
            <v>0</v>
          </cell>
          <cell r="P1492">
            <v>0</v>
          </cell>
          <cell r="Q1492">
            <v>0</v>
          </cell>
          <cell r="R1492">
            <v>0</v>
          </cell>
          <cell r="S1492">
            <v>0</v>
          </cell>
          <cell r="T1492">
            <v>0</v>
          </cell>
          <cell r="U1492">
            <v>0</v>
          </cell>
          <cell r="V1492">
            <v>0</v>
          </cell>
          <cell r="W1492">
            <v>0</v>
          </cell>
          <cell r="X1492">
            <v>0</v>
          </cell>
        </row>
        <row r="1493">
          <cell r="C1493" t="str">
            <v>Бухгалтерские услуги</v>
          </cell>
          <cell r="D1493">
            <v>0</v>
          </cell>
          <cell r="H1493">
            <v>0</v>
          </cell>
          <cell r="I1493">
            <v>0</v>
          </cell>
          <cell r="J1493">
            <v>0</v>
          </cell>
          <cell r="K1493">
            <v>0</v>
          </cell>
          <cell r="L1493">
            <v>0</v>
          </cell>
          <cell r="M1493">
            <v>0</v>
          </cell>
          <cell r="N1493">
            <v>0</v>
          </cell>
          <cell r="O1493">
            <v>0</v>
          </cell>
          <cell r="P1493">
            <v>0</v>
          </cell>
          <cell r="Q1493">
            <v>0</v>
          </cell>
          <cell r="R1493">
            <v>0</v>
          </cell>
          <cell r="S1493">
            <v>0</v>
          </cell>
          <cell r="T1493">
            <v>0</v>
          </cell>
          <cell r="U1493">
            <v>0</v>
          </cell>
          <cell r="V1493">
            <v>0</v>
          </cell>
          <cell r="W1493">
            <v>0</v>
          </cell>
          <cell r="X1493">
            <v>0</v>
          </cell>
        </row>
        <row r="1494">
          <cell r="C1494" t="str">
            <v>Прочие расходы (проф. услуги)</v>
          </cell>
          <cell r="D1494">
            <v>0</v>
          </cell>
          <cell r="H1494">
            <v>0</v>
          </cell>
          <cell r="I1494">
            <v>0</v>
          </cell>
          <cell r="J1494">
            <v>0</v>
          </cell>
          <cell r="K1494">
            <v>0</v>
          </cell>
          <cell r="L1494">
            <v>0</v>
          </cell>
          <cell r="M1494">
            <v>0</v>
          </cell>
          <cell r="N1494">
            <v>0</v>
          </cell>
          <cell r="O1494">
            <v>0</v>
          </cell>
          <cell r="P1494">
            <v>0</v>
          </cell>
          <cell r="Q1494">
            <v>0</v>
          </cell>
          <cell r="R1494">
            <v>0</v>
          </cell>
          <cell r="S1494">
            <v>0</v>
          </cell>
          <cell r="T1494">
            <v>0</v>
          </cell>
          <cell r="U1494">
            <v>0</v>
          </cell>
          <cell r="V1494">
            <v>0</v>
          </cell>
          <cell r="W1494">
            <v>0</v>
          </cell>
          <cell r="X1494">
            <v>0</v>
          </cell>
        </row>
        <row r="1495">
          <cell r="C1495" t="str">
            <v>на корпоративные медиа (реклама)</v>
          </cell>
          <cell r="D1495">
            <v>0</v>
          </cell>
          <cell r="H1495">
            <v>0</v>
          </cell>
          <cell r="I1495">
            <v>0</v>
          </cell>
          <cell r="J1495">
            <v>0</v>
          </cell>
          <cell r="K1495">
            <v>0</v>
          </cell>
          <cell r="L1495">
            <v>0</v>
          </cell>
          <cell r="M1495">
            <v>0</v>
          </cell>
          <cell r="N1495">
            <v>0</v>
          </cell>
          <cell r="O1495">
            <v>0</v>
          </cell>
          <cell r="P1495">
            <v>0</v>
          </cell>
          <cell r="Q1495">
            <v>0</v>
          </cell>
          <cell r="R1495">
            <v>0</v>
          </cell>
          <cell r="S1495">
            <v>0</v>
          </cell>
          <cell r="T1495">
            <v>0</v>
          </cell>
          <cell r="U1495">
            <v>0</v>
          </cell>
          <cell r="V1495">
            <v>0</v>
          </cell>
          <cell r="W1495">
            <v>0</v>
          </cell>
          <cell r="X1495">
            <v>0</v>
          </cell>
        </row>
        <row r="1496">
          <cell r="C1496" t="str">
            <v>на корпоративные презентации (реклама)</v>
          </cell>
          <cell r="D1496">
            <v>0</v>
          </cell>
          <cell r="H1496">
            <v>0</v>
          </cell>
          <cell r="I1496">
            <v>0</v>
          </cell>
          <cell r="J1496">
            <v>0</v>
          </cell>
          <cell r="K1496">
            <v>0</v>
          </cell>
          <cell r="L1496">
            <v>0</v>
          </cell>
          <cell r="M1496">
            <v>0</v>
          </cell>
          <cell r="N1496">
            <v>0</v>
          </cell>
          <cell r="O1496">
            <v>0</v>
          </cell>
          <cell r="P1496">
            <v>0</v>
          </cell>
          <cell r="Q1496">
            <v>0</v>
          </cell>
          <cell r="R1496">
            <v>0</v>
          </cell>
          <cell r="S1496">
            <v>0</v>
          </cell>
          <cell r="T1496">
            <v>0</v>
          </cell>
          <cell r="U1496">
            <v>0</v>
          </cell>
          <cell r="V1496">
            <v>0</v>
          </cell>
          <cell r="W1496">
            <v>0</v>
          </cell>
          <cell r="X1496">
            <v>0</v>
          </cell>
        </row>
        <row r="1497">
          <cell r="C1497" t="str">
            <v>на федеральные и региональные СМИ (реклама)</v>
          </cell>
          <cell r="D1497">
            <v>0</v>
          </cell>
          <cell r="H1497">
            <v>0</v>
          </cell>
          <cell r="I1497">
            <v>0</v>
          </cell>
          <cell r="J1497">
            <v>0</v>
          </cell>
          <cell r="K1497">
            <v>0</v>
          </cell>
          <cell r="L1497">
            <v>0</v>
          </cell>
          <cell r="M1497">
            <v>0</v>
          </cell>
          <cell r="N1497">
            <v>0</v>
          </cell>
          <cell r="O1497">
            <v>0</v>
          </cell>
          <cell r="P1497">
            <v>0</v>
          </cell>
          <cell r="Q1497">
            <v>0</v>
          </cell>
          <cell r="R1497">
            <v>0</v>
          </cell>
          <cell r="S1497">
            <v>0</v>
          </cell>
          <cell r="T1497">
            <v>0</v>
          </cell>
          <cell r="U1497">
            <v>0</v>
          </cell>
          <cell r="V1497">
            <v>0</v>
          </cell>
          <cell r="W1497">
            <v>0</v>
          </cell>
          <cell r="X1497">
            <v>0</v>
          </cell>
        </row>
        <row r="1498">
          <cell r="C1498" t="str">
            <v>прочие (реклама)</v>
          </cell>
          <cell r="D1498">
            <v>0</v>
          </cell>
          <cell r="H1498">
            <v>0</v>
          </cell>
          <cell r="I1498">
            <v>0</v>
          </cell>
          <cell r="J1498">
            <v>0</v>
          </cell>
          <cell r="K1498">
            <v>0</v>
          </cell>
          <cell r="L1498">
            <v>0</v>
          </cell>
          <cell r="M1498">
            <v>0</v>
          </cell>
          <cell r="N1498">
            <v>0</v>
          </cell>
          <cell r="O1498">
            <v>0</v>
          </cell>
          <cell r="P1498">
            <v>0</v>
          </cell>
          <cell r="Q1498">
            <v>0</v>
          </cell>
          <cell r="R1498">
            <v>0</v>
          </cell>
          <cell r="S1498">
            <v>0</v>
          </cell>
          <cell r="T1498">
            <v>0</v>
          </cell>
          <cell r="U1498">
            <v>0</v>
          </cell>
          <cell r="V1498">
            <v>0</v>
          </cell>
          <cell r="W1498">
            <v>0</v>
          </cell>
          <cell r="X1498">
            <v>0</v>
          </cell>
        </row>
        <row r="1499">
          <cell r="C1499" t="str">
            <v>внутренние коммуникации (корп. мероприятия)</v>
          </cell>
          <cell r="D1499">
            <v>0</v>
          </cell>
          <cell r="H1499">
            <v>0</v>
          </cell>
          <cell r="I1499">
            <v>0</v>
          </cell>
          <cell r="J1499">
            <v>0</v>
          </cell>
          <cell r="K1499">
            <v>0</v>
          </cell>
          <cell r="L1499">
            <v>0</v>
          </cell>
          <cell r="M1499">
            <v>0</v>
          </cell>
          <cell r="N1499">
            <v>0</v>
          </cell>
          <cell r="O1499">
            <v>0</v>
          </cell>
          <cell r="P1499">
            <v>0</v>
          </cell>
          <cell r="Q1499">
            <v>0</v>
          </cell>
          <cell r="R1499">
            <v>0</v>
          </cell>
          <cell r="S1499">
            <v>0</v>
          </cell>
          <cell r="T1499">
            <v>0</v>
          </cell>
          <cell r="U1499">
            <v>0</v>
          </cell>
          <cell r="V1499">
            <v>0</v>
          </cell>
          <cell r="W1499">
            <v>0</v>
          </cell>
          <cell r="X1499">
            <v>0</v>
          </cell>
        </row>
        <row r="1500">
          <cell r="C1500" t="str">
            <v>проведение Стратегической сессии и семинаров (корп. мероприятия)</v>
          </cell>
          <cell r="D1500">
            <v>0</v>
          </cell>
          <cell r="H1500">
            <v>0</v>
          </cell>
          <cell r="I1500">
            <v>0</v>
          </cell>
          <cell r="J1500">
            <v>0</v>
          </cell>
          <cell r="K1500">
            <v>0</v>
          </cell>
          <cell r="L1500">
            <v>0</v>
          </cell>
          <cell r="M1500">
            <v>0</v>
          </cell>
          <cell r="N1500">
            <v>0</v>
          </cell>
          <cell r="O1500">
            <v>0</v>
          </cell>
          <cell r="P1500">
            <v>0</v>
          </cell>
          <cell r="Q1500">
            <v>0</v>
          </cell>
          <cell r="R1500">
            <v>0</v>
          </cell>
          <cell r="S1500">
            <v>0</v>
          </cell>
          <cell r="T1500">
            <v>0</v>
          </cell>
          <cell r="U1500">
            <v>0</v>
          </cell>
          <cell r="V1500">
            <v>0</v>
          </cell>
          <cell r="W1500">
            <v>0</v>
          </cell>
          <cell r="X1500">
            <v>0</v>
          </cell>
        </row>
        <row r="1501">
          <cell r="C1501" t="str">
            <v>участие в общественно-экономических мероприятиях (соц. проекты)</v>
          </cell>
          <cell r="D1501">
            <v>0</v>
          </cell>
          <cell r="H1501">
            <v>0</v>
          </cell>
          <cell r="I1501">
            <v>0</v>
          </cell>
          <cell r="J1501">
            <v>0</v>
          </cell>
          <cell r="K1501">
            <v>0</v>
          </cell>
          <cell r="L1501">
            <v>0</v>
          </cell>
          <cell r="M1501">
            <v>0</v>
          </cell>
          <cell r="N1501">
            <v>0</v>
          </cell>
          <cell r="O1501">
            <v>0</v>
          </cell>
          <cell r="P1501">
            <v>0</v>
          </cell>
          <cell r="Q1501">
            <v>0</v>
          </cell>
          <cell r="R1501">
            <v>0</v>
          </cell>
          <cell r="S1501">
            <v>0</v>
          </cell>
          <cell r="T1501">
            <v>0</v>
          </cell>
          <cell r="U1501">
            <v>0</v>
          </cell>
          <cell r="V1501">
            <v>0</v>
          </cell>
          <cell r="W1501">
            <v>0</v>
          </cell>
          <cell r="X1501">
            <v>0</v>
          </cell>
        </row>
        <row r="1502">
          <cell r="C1502" t="str">
            <v>поддержка некоммерческих и неправительственных организаций и объединений (соц. проекты)</v>
          </cell>
          <cell r="D1502">
            <v>0</v>
          </cell>
          <cell r="H1502">
            <v>0</v>
          </cell>
          <cell r="I1502">
            <v>0</v>
          </cell>
          <cell r="J1502">
            <v>0</v>
          </cell>
          <cell r="K1502">
            <v>0</v>
          </cell>
          <cell r="L1502">
            <v>0</v>
          </cell>
          <cell r="M1502">
            <v>0</v>
          </cell>
          <cell r="N1502">
            <v>0</v>
          </cell>
          <cell r="O1502">
            <v>0</v>
          </cell>
          <cell r="P1502">
            <v>0</v>
          </cell>
          <cell r="Q1502">
            <v>0</v>
          </cell>
          <cell r="R1502">
            <v>0</v>
          </cell>
          <cell r="S1502">
            <v>0</v>
          </cell>
          <cell r="T1502">
            <v>0</v>
          </cell>
          <cell r="U1502">
            <v>0</v>
          </cell>
          <cell r="V1502">
            <v>0</v>
          </cell>
          <cell r="W1502">
            <v>0</v>
          </cell>
          <cell r="X1502">
            <v>0</v>
          </cell>
        </row>
        <row r="1503">
          <cell r="C1503" t="str">
            <v>Прочие расходы (связи с общественностью)</v>
          </cell>
          <cell r="D1503">
            <v>0</v>
          </cell>
          <cell r="H1503">
            <v>0</v>
          </cell>
          <cell r="I1503">
            <v>0</v>
          </cell>
          <cell r="J1503">
            <v>0</v>
          </cell>
          <cell r="K1503">
            <v>0</v>
          </cell>
          <cell r="L1503">
            <v>0</v>
          </cell>
          <cell r="M1503">
            <v>0</v>
          </cell>
          <cell r="N1503">
            <v>0</v>
          </cell>
          <cell r="O1503">
            <v>0</v>
          </cell>
          <cell r="P1503">
            <v>0</v>
          </cell>
          <cell r="Q1503">
            <v>0</v>
          </cell>
          <cell r="R1503">
            <v>0</v>
          </cell>
          <cell r="S1503">
            <v>0</v>
          </cell>
          <cell r="T1503">
            <v>0</v>
          </cell>
          <cell r="U1503">
            <v>0</v>
          </cell>
          <cell r="V1503">
            <v>0</v>
          </cell>
          <cell r="W1503">
            <v>0</v>
          </cell>
          <cell r="X1503">
            <v>0</v>
          </cell>
        </row>
        <row r="1504">
          <cell r="C1504" t="str">
            <v>Ремонт офисных зданий и сооружений</v>
          </cell>
          <cell r="D1504">
            <v>0</v>
          </cell>
          <cell r="H1504">
            <v>0</v>
          </cell>
          <cell r="I1504">
            <v>0</v>
          </cell>
          <cell r="J1504">
            <v>0</v>
          </cell>
          <cell r="K1504">
            <v>0</v>
          </cell>
          <cell r="L1504">
            <v>0</v>
          </cell>
          <cell r="M1504">
            <v>0</v>
          </cell>
          <cell r="N1504">
            <v>0</v>
          </cell>
          <cell r="O1504">
            <v>0</v>
          </cell>
          <cell r="P1504">
            <v>0</v>
          </cell>
          <cell r="Q1504">
            <v>0</v>
          </cell>
          <cell r="R1504">
            <v>0</v>
          </cell>
          <cell r="S1504">
            <v>0</v>
          </cell>
          <cell r="T1504">
            <v>0</v>
          </cell>
          <cell r="U1504">
            <v>0</v>
          </cell>
          <cell r="V1504">
            <v>0</v>
          </cell>
          <cell r="W1504">
            <v>0</v>
          </cell>
          <cell r="X1504">
            <v>0</v>
          </cell>
        </row>
        <row r="1505">
          <cell r="C1505" t="str">
            <v>Покупка автотранспорта</v>
          </cell>
          <cell r="D1505">
            <v>0</v>
          </cell>
          <cell r="H1505">
            <v>0</v>
          </cell>
          <cell r="I1505">
            <v>0</v>
          </cell>
          <cell r="J1505">
            <v>0</v>
          </cell>
          <cell r="K1505">
            <v>0</v>
          </cell>
          <cell r="L1505">
            <v>0</v>
          </cell>
          <cell r="M1505">
            <v>0</v>
          </cell>
          <cell r="N1505">
            <v>0</v>
          </cell>
          <cell r="O1505">
            <v>0</v>
          </cell>
          <cell r="P1505">
            <v>0</v>
          </cell>
          <cell r="Q1505">
            <v>0</v>
          </cell>
          <cell r="R1505">
            <v>0</v>
          </cell>
          <cell r="S1505">
            <v>0</v>
          </cell>
          <cell r="T1505">
            <v>0</v>
          </cell>
          <cell r="U1505">
            <v>0</v>
          </cell>
          <cell r="V1505">
            <v>0</v>
          </cell>
          <cell r="W1505">
            <v>0</v>
          </cell>
          <cell r="X1505">
            <v>0</v>
          </cell>
        </row>
        <row r="1506">
          <cell r="C1506" t="str">
            <v>мебель</v>
          </cell>
          <cell r="D1506">
            <v>0</v>
          </cell>
          <cell r="H1506">
            <v>0</v>
          </cell>
          <cell r="I1506">
            <v>0</v>
          </cell>
          <cell r="J1506">
            <v>0</v>
          </cell>
          <cell r="K1506">
            <v>0</v>
          </cell>
          <cell r="L1506">
            <v>0</v>
          </cell>
          <cell r="M1506">
            <v>0</v>
          </cell>
          <cell r="N1506">
            <v>0</v>
          </cell>
          <cell r="O1506">
            <v>0</v>
          </cell>
          <cell r="P1506">
            <v>0</v>
          </cell>
          <cell r="Q1506">
            <v>0</v>
          </cell>
          <cell r="R1506">
            <v>0</v>
          </cell>
          <cell r="S1506">
            <v>0</v>
          </cell>
          <cell r="T1506">
            <v>0</v>
          </cell>
          <cell r="U1506">
            <v>0</v>
          </cell>
          <cell r="V1506">
            <v>0</v>
          </cell>
          <cell r="W1506">
            <v>0</v>
          </cell>
          <cell r="X1506">
            <v>0</v>
          </cell>
        </row>
        <row r="1507">
          <cell r="C1507" t="str">
            <v>компьютерная техника</v>
          </cell>
          <cell r="D1507">
            <v>0</v>
          </cell>
          <cell r="H1507">
            <v>0</v>
          </cell>
          <cell r="I1507">
            <v>0</v>
          </cell>
          <cell r="J1507">
            <v>0</v>
          </cell>
          <cell r="K1507">
            <v>0</v>
          </cell>
          <cell r="L1507">
            <v>0</v>
          </cell>
          <cell r="M1507">
            <v>0</v>
          </cell>
          <cell r="N1507">
            <v>0</v>
          </cell>
          <cell r="O1507">
            <v>0</v>
          </cell>
          <cell r="P1507">
            <v>0</v>
          </cell>
          <cell r="Q1507">
            <v>0</v>
          </cell>
          <cell r="R1507">
            <v>0</v>
          </cell>
          <cell r="S1507">
            <v>0</v>
          </cell>
          <cell r="T1507">
            <v>0</v>
          </cell>
          <cell r="U1507">
            <v>0</v>
          </cell>
          <cell r="V1507">
            <v>0</v>
          </cell>
          <cell r="W1507">
            <v>0</v>
          </cell>
          <cell r="X1507">
            <v>0</v>
          </cell>
        </row>
        <row r="1508">
          <cell r="C1508" t="str">
            <v>средства связи, бытовая техника</v>
          </cell>
          <cell r="D1508">
            <v>0</v>
          </cell>
          <cell r="H1508">
            <v>0</v>
          </cell>
          <cell r="I1508">
            <v>0</v>
          </cell>
          <cell r="J1508">
            <v>0</v>
          </cell>
          <cell r="K1508">
            <v>0</v>
          </cell>
          <cell r="L1508">
            <v>0</v>
          </cell>
          <cell r="M1508">
            <v>0</v>
          </cell>
          <cell r="N1508">
            <v>0</v>
          </cell>
          <cell r="O1508">
            <v>0</v>
          </cell>
          <cell r="P1508">
            <v>0</v>
          </cell>
          <cell r="Q1508">
            <v>0</v>
          </cell>
          <cell r="R1508">
            <v>0</v>
          </cell>
          <cell r="S1508">
            <v>0</v>
          </cell>
          <cell r="T1508">
            <v>0</v>
          </cell>
          <cell r="U1508">
            <v>0</v>
          </cell>
          <cell r="V1508">
            <v>0</v>
          </cell>
          <cell r="W1508">
            <v>0</v>
          </cell>
          <cell r="X1508">
            <v>0</v>
          </cell>
        </row>
        <row r="1509">
          <cell r="C1509" t="str">
            <v>серверное и сетевое оборудование</v>
          </cell>
          <cell r="D1509">
            <v>0</v>
          </cell>
          <cell r="H1509">
            <v>0</v>
          </cell>
          <cell r="I1509">
            <v>0</v>
          </cell>
          <cell r="J1509">
            <v>0</v>
          </cell>
          <cell r="K1509">
            <v>0</v>
          </cell>
          <cell r="L1509">
            <v>0</v>
          </cell>
          <cell r="M1509">
            <v>0</v>
          </cell>
          <cell r="N1509">
            <v>0</v>
          </cell>
          <cell r="O1509">
            <v>0</v>
          </cell>
          <cell r="P1509">
            <v>0</v>
          </cell>
          <cell r="Q1509">
            <v>0</v>
          </cell>
          <cell r="R1509">
            <v>0</v>
          </cell>
          <cell r="S1509">
            <v>0</v>
          </cell>
          <cell r="T1509">
            <v>0</v>
          </cell>
          <cell r="U1509">
            <v>0</v>
          </cell>
          <cell r="V1509">
            <v>0</v>
          </cell>
          <cell r="W1509">
            <v>0</v>
          </cell>
          <cell r="X1509">
            <v>0</v>
          </cell>
        </row>
        <row r="1510">
          <cell r="C1510" t="str">
            <v>Программное обеспечение</v>
          </cell>
          <cell r="D1510">
            <v>0</v>
          </cell>
          <cell r="H1510">
            <v>0</v>
          </cell>
          <cell r="I1510">
            <v>0</v>
          </cell>
          <cell r="J1510">
            <v>0</v>
          </cell>
          <cell r="K1510">
            <v>0</v>
          </cell>
          <cell r="L1510">
            <v>0</v>
          </cell>
          <cell r="M1510">
            <v>0</v>
          </cell>
          <cell r="N1510">
            <v>0</v>
          </cell>
          <cell r="O1510">
            <v>0</v>
          </cell>
          <cell r="P1510">
            <v>0</v>
          </cell>
          <cell r="Q1510">
            <v>0</v>
          </cell>
          <cell r="R1510">
            <v>0</v>
          </cell>
          <cell r="S1510">
            <v>0</v>
          </cell>
          <cell r="T1510">
            <v>0</v>
          </cell>
          <cell r="U1510">
            <v>0</v>
          </cell>
          <cell r="V1510">
            <v>0</v>
          </cell>
          <cell r="W1510">
            <v>0</v>
          </cell>
          <cell r="X1510">
            <v>0</v>
          </cell>
        </row>
        <row r="1511">
          <cell r="C1511" t="str">
            <v>Прочие расходы (инвестиции АУР)</v>
          </cell>
          <cell r="D1511">
            <v>0</v>
          </cell>
          <cell r="H1511">
            <v>0</v>
          </cell>
          <cell r="I1511">
            <v>0</v>
          </cell>
          <cell r="J1511">
            <v>0</v>
          </cell>
          <cell r="K1511">
            <v>0</v>
          </cell>
          <cell r="L1511">
            <v>0</v>
          </cell>
          <cell r="M1511">
            <v>0</v>
          </cell>
          <cell r="N1511">
            <v>0</v>
          </cell>
          <cell r="O1511">
            <v>0</v>
          </cell>
          <cell r="P1511">
            <v>0</v>
          </cell>
          <cell r="Q1511">
            <v>0</v>
          </cell>
          <cell r="R1511">
            <v>0</v>
          </cell>
          <cell r="S1511">
            <v>0</v>
          </cell>
          <cell r="T1511">
            <v>0</v>
          </cell>
          <cell r="U1511">
            <v>0</v>
          </cell>
          <cell r="V1511">
            <v>0</v>
          </cell>
          <cell r="W1511">
            <v>0</v>
          </cell>
          <cell r="X1511">
            <v>0</v>
          </cell>
        </row>
        <row r="1512">
          <cell r="C1512" t="str">
            <v>Доходы от проектов "под ключ"</v>
          </cell>
          <cell r="D1512">
            <v>0</v>
          </cell>
          <cell r="H1512">
            <v>0</v>
          </cell>
          <cell r="I1512">
            <v>0</v>
          </cell>
          <cell r="J1512">
            <v>0</v>
          </cell>
          <cell r="K1512">
            <v>0</v>
          </cell>
          <cell r="L1512">
            <v>0</v>
          </cell>
          <cell r="M1512">
            <v>0</v>
          </cell>
          <cell r="N1512">
            <v>0</v>
          </cell>
          <cell r="O1512">
            <v>0</v>
          </cell>
          <cell r="P1512">
            <v>0</v>
          </cell>
          <cell r="Q1512">
            <v>0</v>
          </cell>
          <cell r="R1512">
            <v>0</v>
          </cell>
          <cell r="S1512">
            <v>0</v>
          </cell>
          <cell r="T1512">
            <v>0</v>
          </cell>
          <cell r="U1512">
            <v>0</v>
          </cell>
          <cell r="V1512">
            <v>0</v>
          </cell>
          <cell r="W1512">
            <v>0</v>
          </cell>
          <cell r="X1512">
            <v>0</v>
          </cell>
        </row>
        <row r="1513">
          <cell r="C1513" t="str">
            <v>Доходы от продажи основных средств</v>
          </cell>
          <cell r="D1513">
            <v>0</v>
          </cell>
          <cell r="H1513">
            <v>0</v>
          </cell>
          <cell r="I1513">
            <v>0</v>
          </cell>
          <cell r="J1513">
            <v>0</v>
          </cell>
          <cell r="K1513">
            <v>0</v>
          </cell>
          <cell r="L1513">
            <v>0</v>
          </cell>
          <cell r="M1513">
            <v>0</v>
          </cell>
          <cell r="N1513">
            <v>0</v>
          </cell>
          <cell r="O1513">
            <v>0</v>
          </cell>
          <cell r="P1513">
            <v>0</v>
          </cell>
          <cell r="Q1513">
            <v>0</v>
          </cell>
          <cell r="R1513">
            <v>0</v>
          </cell>
          <cell r="S1513">
            <v>0</v>
          </cell>
          <cell r="T1513">
            <v>0</v>
          </cell>
          <cell r="U1513">
            <v>0</v>
          </cell>
          <cell r="V1513">
            <v>0</v>
          </cell>
          <cell r="W1513">
            <v>0</v>
          </cell>
          <cell r="X1513">
            <v>0</v>
          </cell>
        </row>
        <row r="1514">
          <cell r="C1514" t="str">
            <v>Поступления от реализации Бизнесов/Проектов</v>
          </cell>
          <cell r="D1514">
            <v>0</v>
          </cell>
          <cell r="H1514">
            <v>0</v>
          </cell>
          <cell r="I1514">
            <v>0</v>
          </cell>
          <cell r="J1514">
            <v>0</v>
          </cell>
          <cell r="K1514">
            <v>0</v>
          </cell>
          <cell r="L1514">
            <v>0</v>
          </cell>
          <cell r="M1514">
            <v>0</v>
          </cell>
          <cell r="N1514">
            <v>0</v>
          </cell>
          <cell r="O1514">
            <v>0</v>
          </cell>
          <cell r="P1514">
            <v>0</v>
          </cell>
          <cell r="Q1514">
            <v>0</v>
          </cell>
          <cell r="R1514">
            <v>0</v>
          </cell>
          <cell r="S1514">
            <v>0</v>
          </cell>
          <cell r="T1514">
            <v>0</v>
          </cell>
          <cell r="U1514">
            <v>0</v>
          </cell>
          <cell r="V1514">
            <v>0</v>
          </cell>
          <cell r="W1514">
            <v>0</v>
          </cell>
          <cell r="X1514">
            <v>0</v>
          </cell>
        </row>
        <row r="1515">
          <cell r="C1515" t="str">
            <v>Поступления от займов выданных (сторонние контрагенты и прочие акционеры, кроме РМАГ)</v>
          </cell>
          <cell r="D1515">
            <v>0</v>
          </cell>
          <cell r="H1515">
            <v>0</v>
          </cell>
          <cell r="I1515">
            <v>0</v>
          </cell>
          <cell r="J1515">
            <v>0</v>
          </cell>
          <cell r="K1515">
            <v>0</v>
          </cell>
          <cell r="L1515">
            <v>0</v>
          </cell>
          <cell r="M1515">
            <v>0</v>
          </cell>
          <cell r="N1515">
            <v>0</v>
          </cell>
          <cell r="O1515">
            <v>0</v>
          </cell>
          <cell r="P1515">
            <v>0</v>
          </cell>
          <cell r="Q1515">
            <v>0</v>
          </cell>
          <cell r="R1515">
            <v>0</v>
          </cell>
          <cell r="S1515">
            <v>0</v>
          </cell>
          <cell r="T1515">
            <v>0</v>
          </cell>
          <cell r="U1515">
            <v>0</v>
          </cell>
          <cell r="V1515">
            <v>0</v>
          </cell>
          <cell r="W1515">
            <v>0</v>
          </cell>
          <cell r="X1515">
            <v>0</v>
          </cell>
        </row>
        <row r="1516">
          <cell r="C1516" t="str">
            <v>Поступления от займов выданных (Бизнесы/Проекты/ДЗО)</v>
          </cell>
          <cell r="D1516">
            <v>0</v>
          </cell>
          <cell r="H1516">
            <v>0</v>
          </cell>
          <cell r="I1516">
            <v>0</v>
          </cell>
          <cell r="J1516">
            <v>0</v>
          </cell>
          <cell r="K1516">
            <v>0</v>
          </cell>
          <cell r="L1516">
            <v>0</v>
          </cell>
          <cell r="M1516">
            <v>0</v>
          </cell>
          <cell r="N1516">
            <v>0</v>
          </cell>
          <cell r="O1516">
            <v>0</v>
          </cell>
          <cell r="P1516">
            <v>0</v>
          </cell>
          <cell r="Q1516">
            <v>0</v>
          </cell>
          <cell r="R1516">
            <v>0</v>
          </cell>
          <cell r="S1516">
            <v>0</v>
          </cell>
          <cell r="T1516">
            <v>0</v>
          </cell>
          <cell r="U1516">
            <v>0</v>
          </cell>
          <cell r="V1516">
            <v>0</v>
          </cell>
          <cell r="W1516">
            <v>0</v>
          </cell>
          <cell r="X1516">
            <v>0</v>
          </cell>
        </row>
        <row r="1517">
          <cell r="C1517" t="str">
            <v>Прочие поступления по инвестиционной деятельности</v>
          </cell>
          <cell r="D1517">
            <v>0</v>
          </cell>
          <cell r="H1517">
            <v>0</v>
          </cell>
          <cell r="I1517">
            <v>0</v>
          </cell>
          <cell r="J1517">
            <v>0</v>
          </cell>
          <cell r="K1517">
            <v>0</v>
          </cell>
          <cell r="L1517">
            <v>0</v>
          </cell>
          <cell r="M1517">
            <v>0</v>
          </cell>
          <cell r="N1517">
            <v>0</v>
          </cell>
          <cell r="O1517">
            <v>0</v>
          </cell>
          <cell r="P1517">
            <v>0</v>
          </cell>
          <cell r="Q1517">
            <v>0</v>
          </cell>
          <cell r="R1517">
            <v>0</v>
          </cell>
          <cell r="S1517">
            <v>0</v>
          </cell>
          <cell r="T1517">
            <v>0</v>
          </cell>
          <cell r="U1517">
            <v>0</v>
          </cell>
          <cell r="V1517">
            <v>0</v>
          </cell>
          <cell r="W1517">
            <v>0</v>
          </cell>
          <cell r="X1517">
            <v>0</v>
          </cell>
        </row>
        <row r="1518">
          <cell r="C1518" t="str">
            <v>Оборудование Oerlikon</v>
          </cell>
          <cell r="D1518">
            <v>0</v>
          </cell>
          <cell r="H1518">
            <v>0</v>
          </cell>
          <cell r="I1518">
            <v>0</v>
          </cell>
          <cell r="J1518">
            <v>0</v>
          </cell>
          <cell r="K1518">
            <v>0</v>
          </cell>
          <cell r="L1518">
            <v>0</v>
          </cell>
          <cell r="M1518">
            <v>0</v>
          </cell>
          <cell r="N1518">
            <v>0</v>
          </cell>
          <cell r="O1518">
            <v>0</v>
          </cell>
          <cell r="P1518">
            <v>0</v>
          </cell>
          <cell r="Q1518">
            <v>0</v>
          </cell>
          <cell r="R1518">
            <v>0</v>
          </cell>
          <cell r="S1518">
            <v>0</v>
          </cell>
          <cell r="T1518">
            <v>0</v>
          </cell>
          <cell r="U1518">
            <v>0</v>
          </cell>
          <cell r="V1518">
            <v>0</v>
          </cell>
          <cell r="W1518">
            <v>0</v>
          </cell>
          <cell r="X1518">
            <v>0</v>
          </cell>
        </row>
        <row r="1519">
          <cell r="C1519" t="str">
            <v>Оборудование Oerlikon. Расходы на БГ</v>
          </cell>
          <cell r="D1519">
            <v>0</v>
          </cell>
          <cell r="H1519">
            <v>0</v>
          </cell>
          <cell r="I1519">
            <v>0</v>
          </cell>
          <cell r="J1519">
            <v>0</v>
          </cell>
          <cell r="K1519">
            <v>0</v>
          </cell>
          <cell r="L1519">
            <v>0</v>
          </cell>
          <cell r="M1519">
            <v>0</v>
          </cell>
          <cell r="N1519">
            <v>0</v>
          </cell>
          <cell r="O1519">
            <v>0</v>
          </cell>
          <cell r="P1519">
            <v>0</v>
          </cell>
          <cell r="Q1519">
            <v>0</v>
          </cell>
          <cell r="R1519">
            <v>0</v>
          </cell>
          <cell r="S1519">
            <v>0</v>
          </cell>
          <cell r="T1519">
            <v>0</v>
          </cell>
          <cell r="U1519">
            <v>0</v>
          </cell>
          <cell r="V1519">
            <v>0</v>
          </cell>
          <cell r="W1519">
            <v>0</v>
          </cell>
          <cell r="X1519">
            <v>0</v>
          </cell>
        </row>
        <row r="1520">
          <cell r="C1520" t="str">
            <v>Таможенное оформление</v>
          </cell>
          <cell r="D1520">
            <v>0</v>
          </cell>
          <cell r="H1520">
            <v>0</v>
          </cell>
          <cell r="I1520">
            <v>0</v>
          </cell>
          <cell r="J1520">
            <v>0</v>
          </cell>
          <cell r="K1520">
            <v>0</v>
          </cell>
          <cell r="L1520">
            <v>0</v>
          </cell>
          <cell r="M1520">
            <v>0</v>
          </cell>
          <cell r="N1520">
            <v>0</v>
          </cell>
          <cell r="O1520">
            <v>0</v>
          </cell>
          <cell r="P1520">
            <v>0</v>
          </cell>
          <cell r="Q1520">
            <v>0</v>
          </cell>
          <cell r="R1520">
            <v>0</v>
          </cell>
          <cell r="S1520">
            <v>0</v>
          </cell>
          <cell r="T1520">
            <v>0</v>
          </cell>
          <cell r="U1520">
            <v>0</v>
          </cell>
          <cell r="V1520">
            <v>0</v>
          </cell>
          <cell r="W1520">
            <v>0</v>
          </cell>
          <cell r="X1520">
            <v>0</v>
          </cell>
        </row>
        <row r="1521">
          <cell r="C1521" t="str">
            <v>Вспомогательное оборудование</v>
          </cell>
          <cell r="D1521">
            <v>0</v>
          </cell>
          <cell r="H1521">
            <v>0</v>
          </cell>
          <cell r="I1521">
            <v>0</v>
          </cell>
          <cell r="J1521">
            <v>0</v>
          </cell>
          <cell r="K1521">
            <v>0</v>
          </cell>
          <cell r="L1521">
            <v>0</v>
          </cell>
          <cell r="M1521">
            <v>0</v>
          </cell>
          <cell r="N1521">
            <v>0</v>
          </cell>
          <cell r="O1521">
            <v>0</v>
          </cell>
          <cell r="P1521">
            <v>0</v>
          </cell>
          <cell r="Q1521">
            <v>0</v>
          </cell>
          <cell r="R1521">
            <v>0</v>
          </cell>
          <cell r="S1521">
            <v>0</v>
          </cell>
          <cell r="T1521">
            <v>0</v>
          </cell>
          <cell r="U1521">
            <v>0</v>
          </cell>
          <cell r="V1521">
            <v>0</v>
          </cell>
          <cell r="W1521">
            <v>0</v>
          </cell>
          <cell r="X1521">
            <v>0</v>
          </cell>
        </row>
        <row r="1522">
          <cell r="C1522" t="str">
            <v>Генеральный подряд</v>
          </cell>
          <cell r="D1522">
            <v>0</v>
          </cell>
          <cell r="H1522">
            <v>0</v>
          </cell>
          <cell r="I1522">
            <v>0</v>
          </cell>
          <cell r="J1522">
            <v>0</v>
          </cell>
          <cell r="K1522">
            <v>0</v>
          </cell>
          <cell r="L1522">
            <v>0</v>
          </cell>
          <cell r="M1522">
            <v>0</v>
          </cell>
          <cell r="N1522">
            <v>0</v>
          </cell>
          <cell r="O1522">
            <v>0</v>
          </cell>
          <cell r="P1522">
            <v>0</v>
          </cell>
          <cell r="Q1522">
            <v>0</v>
          </cell>
          <cell r="R1522">
            <v>0</v>
          </cell>
          <cell r="S1522">
            <v>0</v>
          </cell>
          <cell r="T1522">
            <v>0</v>
          </cell>
          <cell r="U1522">
            <v>0</v>
          </cell>
          <cell r="V1522">
            <v>0</v>
          </cell>
          <cell r="W1522">
            <v>0</v>
          </cell>
          <cell r="X1522">
            <v>0</v>
          </cell>
        </row>
        <row r="1523">
          <cell r="C1523" t="str">
            <v>Технический надзор</v>
          </cell>
          <cell r="D1523">
            <v>0</v>
          </cell>
          <cell r="H1523">
            <v>0</v>
          </cell>
          <cell r="I1523">
            <v>0</v>
          </cell>
          <cell r="J1523">
            <v>0</v>
          </cell>
          <cell r="K1523">
            <v>0</v>
          </cell>
          <cell r="L1523">
            <v>0</v>
          </cell>
          <cell r="M1523">
            <v>0</v>
          </cell>
          <cell r="N1523">
            <v>0</v>
          </cell>
          <cell r="O1523">
            <v>0</v>
          </cell>
          <cell r="P1523">
            <v>0</v>
          </cell>
          <cell r="Q1523">
            <v>0</v>
          </cell>
          <cell r="R1523">
            <v>0</v>
          </cell>
          <cell r="S1523">
            <v>0</v>
          </cell>
          <cell r="T1523">
            <v>0</v>
          </cell>
          <cell r="U1523">
            <v>0</v>
          </cell>
          <cell r="V1523">
            <v>0</v>
          </cell>
          <cell r="W1523">
            <v>0</v>
          </cell>
          <cell r="X1523">
            <v>0</v>
          </cell>
        </row>
        <row r="1524">
          <cell r="C1524" t="str">
            <v>СМР + проектирование + аренда (покупка) земли</v>
          </cell>
          <cell r="D1524">
            <v>0</v>
          </cell>
          <cell r="H1524">
            <v>0</v>
          </cell>
          <cell r="I1524">
            <v>0</v>
          </cell>
          <cell r="J1524">
            <v>0</v>
          </cell>
          <cell r="K1524">
            <v>0</v>
          </cell>
          <cell r="L1524">
            <v>0</v>
          </cell>
          <cell r="M1524">
            <v>0</v>
          </cell>
          <cell r="N1524">
            <v>0</v>
          </cell>
          <cell r="O1524">
            <v>0</v>
          </cell>
          <cell r="P1524">
            <v>0</v>
          </cell>
          <cell r="Q1524">
            <v>0</v>
          </cell>
          <cell r="R1524">
            <v>0</v>
          </cell>
          <cell r="S1524">
            <v>0</v>
          </cell>
          <cell r="T1524">
            <v>0</v>
          </cell>
          <cell r="U1524">
            <v>0</v>
          </cell>
          <cell r="V1524">
            <v>0</v>
          </cell>
          <cell r="W1524">
            <v>0</v>
          </cell>
          <cell r="X1524">
            <v>0</v>
          </cell>
        </row>
        <row r="1525">
          <cell r="C1525" t="str">
            <v>Вложения в проекты "под ключ"</v>
          </cell>
          <cell r="D1525">
            <v>0</v>
          </cell>
          <cell r="H1525">
            <v>0</v>
          </cell>
          <cell r="I1525">
            <v>0</v>
          </cell>
          <cell r="J1525">
            <v>0</v>
          </cell>
          <cell r="K1525">
            <v>0</v>
          </cell>
          <cell r="L1525">
            <v>0</v>
          </cell>
          <cell r="M1525">
            <v>0</v>
          </cell>
          <cell r="N1525">
            <v>0</v>
          </cell>
          <cell r="O1525">
            <v>0</v>
          </cell>
          <cell r="P1525">
            <v>0</v>
          </cell>
          <cell r="Q1525">
            <v>0</v>
          </cell>
          <cell r="R1525">
            <v>0</v>
          </cell>
          <cell r="S1525">
            <v>0</v>
          </cell>
          <cell r="T1525">
            <v>0</v>
          </cell>
          <cell r="U1525">
            <v>0</v>
          </cell>
          <cell r="V1525">
            <v>0</v>
          </cell>
          <cell r="W1525">
            <v>0</v>
          </cell>
          <cell r="X1525">
            <v>0</v>
          </cell>
        </row>
        <row r="1526">
          <cell r="C1526" t="str">
            <v>Прочие инвестиции в основные средства</v>
          </cell>
          <cell r="D1526">
            <v>0</v>
          </cell>
          <cell r="H1526">
            <v>0</v>
          </cell>
          <cell r="I1526">
            <v>0</v>
          </cell>
          <cell r="J1526">
            <v>0</v>
          </cell>
          <cell r="K1526">
            <v>0</v>
          </cell>
          <cell r="L1526">
            <v>0</v>
          </cell>
          <cell r="M1526">
            <v>0</v>
          </cell>
          <cell r="N1526">
            <v>0</v>
          </cell>
          <cell r="O1526">
            <v>0</v>
          </cell>
          <cell r="P1526">
            <v>0</v>
          </cell>
          <cell r="Q1526">
            <v>0</v>
          </cell>
          <cell r="R1526">
            <v>0</v>
          </cell>
          <cell r="S1526">
            <v>0</v>
          </cell>
          <cell r="T1526">
            <v>0</v>
          </cell>
          <cell r="U1526">
            <v>0</v>
          </cell>
          <cell r="V1526">
            <v>0</v>
          </cell>
          <cell r="W1526">
            <v>0</v>
          </cell>
          <cell r="X1526">
            <v>0</v>
          </cell>
        </row>
        <row r="1527">
          <cell r="C1527" t="str">
            <v>Инвестиции в бизнесы/проекты/ДЗО</v>
          </cell>
          <cell r="D1527">
            <v>0</v>
          </cell>
          <cell r="H1527">
            <v>0</v>
          </cell>
          <cell r="I1527">
            <v>0</v>
          </cell>
          <cell r="J1527">
            <v>0</v>
          </cell>
          <cell r="K1527">
            <v>0</v>
          </cell>
          <cell r="L1527">
            <v>0</v>
          </cell>
          <cell r="M1527">
            <v>0</v>
          </cell>
          <cell r="N1527">
            <v>0</v>
          </cell>
          <cell r="O1527">
            <v>0</v>
          </cell>
          <cell r="P1527">
            <v>0</v>
          </cell>
          <cell r="Q1527">
            <v>0</v>
          </cell>
          <cell r="R1527">
            <v>0</v>
          </cell>
          <cell r="S1527">
            <v>0</v>
          </cell>
          <cell r="T1527">
            <v>0</v>
          </cell>
          <cell r="U1527">
            <v>0</v>
          </cell>
          <cell r="V1527">
            <v>0</v>
          </cell>
          <cell r="W1527">
            <v>0</v>
          </cell>
          <cell r="X1527">
            <v>0</v>
          </cell>
        </row>
        <row r="1528">
          <cell r="C1528" t="str">
            <v>Выплаты по займам выданным (сторонние контрагенты и прочие акционеры, кроме РМАГ)</v>
          </cell>
          <cell r="D1528">
            <v>0</v>
          </cell>
          <cell r="H1528">
            <v>0</v>
          </cell>
          <cell r="I1528">
            <v>0</v>
          </cell>
          <cell r="J1528">
            <v>0</v>
          </cell>
          <cell r="K1528">
            <v>0</v>
          </cell>
          <cell r="L1528">
            <v>0</v>
          </cell>
          <cell r="M1528">
            <v>0</v>
          </cell>
          <cell r="N1528">
            <v>0</v>
          </cell>
          <cell r="O1528">
            <v>0</v>
          </cell>
          <cell r="P1528">
            <v>0</v>
          </cell>
          <cell r="Q1528">
            <v>0</v>
          </cell>
          <cell r="R1528">
            <v>0</v>
          </cell>
          <cell r="S1528">
            <v>0</v>
          </cell>
          <cell r="T1528">
            <v>0</v>
          </cell>
          <cell r="U1528">
            <v>0</v>
          </cell>
          <cell r="V1528">
            <v>0</v>
          </cell>
          <cell r="W1528">
            <v>0</v>
          </cell>
          <cell r="X1528">
            <v>0</v>
          </cell>
        </row>
        <row r="1529">
          <cell r="C1529" t="str">
            <v>Выплаты по займам выданным (Бизнесы/Проекты/ДЗО)</v>
          </cell>
          <cell r="D1529">
            <v>0</v>
          </cell>
          <cell r="H1529">
            <v>0</v>
          </cell>
          <cell r="I1529">
            <v>0</v>
          </cell>
          <cell r="J1529">
            <v>0</v>
          </cell>
          <cell r="K1529">
            <v>0</v>
          </cell>
          <cell r="L1529">
            <v>0</v>
          </cell>
          <cell r="M1529">
            <v>0</v>
          </cell>
          <cell r="N1529">
            <v>0</v>
          </cell>
          <cell r="O1529">
            <v>0</v>
          </cell>
          <cell r="P1529">
            <v>0</v>
          </cell>
          <cell r="Q1529">
            <v>0</v>
          </cell>
          <cell r="R1529">
            <v>0</v>
          </cell>
          <cell r="S1529">
            <v>0</v>
          </cell>
          <cell r="T1529">
            <v>0</v>
          </cell>
          <cell r="U1529">
            <v>0</v>
          </cell>
          <cell r="V1529">
            <v>0</v>
          </cell>
          <cell r="W1529">
            <v>0</v>
          </cell>
          <cell r="X1529">
            <v>0</v>
          </cell>
        </row>
        <row r="1530">
          <cell r="C1530" t="str">
            <v>Вложение в уставный капитал НТЦ</v>
          </cell>
          <cell r="D1530">
            <v>0</v>
          </cell>
          <cell r="H1530">
            <v>0</v>
          </cell>
          <cell r="I1530">
            <v>0</v>
          </cell>
          <cell r="J1530">
            <v>0</v>
          </cell>
          <cell r="K1530">
            <v>0</v>
          </cell>
          <cell r="L1530">
            <v>0</v>
          </cell>
          <cell r="M1530">
            <v>0</v>
          </cell>
          <cell r="N1530">
            <v>0</v>
          </cell>
          <cell r="O1530">
            <v>0</v>
          </cell>
          <cell r="P1530">
            <v>0</v>
          </cell>
          <cell r="Q1530">
            <v>0</v>
          </cell>
          <cell r="R1530">
            <v>0</v>
          </cell>
          <cell r="S1530">
            <v>0</v>
          </cell>
          <cell r="T1530">
            <v>0</v>
          </cell>
          <cell r="U1530">
            <v>0</v>
          </cell>
          <cell r="V1530">
            <v>0</v>
          </cell>
          <cell r="W1530">
            <v>0</v>
          </cell>
          <cell r="X1530">
            <v>0</v>
          </cell>
        </row>
        <row r="1531">
          <cell r="C1531" t="str">
            <v>Расходы на НИР и НИОКР НТЦ</v>
          </cell>
          <cell r="D1531">
            <v>0</v>
          </cell>
          <cell r="H1531">
            <v>0</v>
          </cell>
          <cell r="I1531">
            <v>0</v>
          </cell>
          <cell r="J1531">
            <v>0</v>
          </cell>
          <cell r="K1531">
            <v>0</v>
          </cell>
          <cell r="L1531">
            <v>0</v>
          </cell>
          <cell r="M1531">
            <v>0</v>
          </cell>
          <cell r="N1531">
            <v>0</v>
          </cell>
          <cell r="O1531">
            <v>0</v>
          </cell>
          <cell r="P1531">
            <v>0</v>
          </cell>
          <cell r="Q1531">
            <v>0</v>
          </cell>
          <cell r="R1531">
            <v>0</v>
          </cell>
          <cell r="S1531">
            <v>0</v>
          </cell>
          <cell r="T1531">
            <v>0</v>
          </cell>
          <cell r="U1531">
            <v>0</v>
          </cell>
          <cell r="V1531">
            <v>0</v>
          </cell>
          <cell r="W1531">
            <v>0</v>
          </cell>
          <cell r="X1531">
            <v>0</v>
          </cell>
        </row>
        <row r="1532">
          <cell r="C1532" t="str">
            <v>Акционерное финансирование от РМАГ</v>
          </cell>
          <cell r="D1532">
            <v>0</v>
          </cell>
          <cell r="H1532">
            <v>0</v>
          </cell>
          <cell r="I1532">
            <v>0</v>
          </cell>
          <cell r="J1532">
            <v>0</v>
          </cell>
          <cell r="K1532">
            <v>0</v>
          </cell>
          <cell r="L1532">
            <v>0</v>
          </cell>
          <cell r="M1532">
            <v>0</v>
          </cell>
          <cell r="N1532">
            <v>0</v>
          </cell>
          <cell r="O1532">
            <v>0</v>
          </cell>
          <cell r="P1532">
            <v>0</v>
          </cell>
          <cell r="Q1532">
            <v>0</v>
          </cell>
          <cell r="R1532">
            <v>0</v>
          </cell>
          <cell r="S1532">
            <v>0</v>
          </cell>
          <cell r="T1532">
            <v>0</v>
          </cell>
          <cell r="U1532">
            <v>0</v>
          </cell>
          <cell r="V1532">
            <v>0</v>
          </cell>
          <cell r="W1532">
            <v>0</v>
          </cell>
          <cell r="X1532">
            <v>0</v>
          </cell>
        </row>
        <row r="1533">
          <cell r="C1533" t="str">
            <v>Акционерное финансирование от Меткомбанка</v>
          </cell>
          <cell r="D1533">
            <v>0</v>
          </cell>
          <cell r="H1533">
            <v>0</v>
          </cell>
          <cell r="I1533">
            <v>0</v>
          </cell>
          <cell r="J1533">
            <v>0</v>
          </cell>
          <cell r="K1533">
            <v>0</v>
          </cell>
          <cell r="L1533">
            <v>0</v>
          </cell>
          <cell r="M1533">
            <v>0</v>
          </cell>
          <cell r="N1533">
            <v>0</v>
          </cell>
          <cell r="O1533">
            <v>0</v>
          </cell>
          <cell r="P1533">
            <v>0</v>
          </cell>
          <cell r="Q1533">
            <v>0</v>
          </cell>
          <cell r="R1533">
            <v>0</v>
          </cell>
          <cell r="S1533">
            <v>0</v>
          </cell>
          <cell r="T1533">
            <v>0</v>
          </cell>
          <cell r="U1533">
            <v>0</v>
          </cell>
          <cell r="V1533">
            <v>0</v>
          </cell>
          <cell r="W1533">
            <v>0</v>
          </cell>
          <cell r="X1533">
            <v>0</v>
          </cell>
        </row>
        <row r="1534">
          <cell r="C1534" t="str">
            <v>Акционерное финансирование от 3-х лиц по указанию РМАГ</v>
          </cell>
          <cell r="D1534">
            <v>0</v>
          </cell>
          <cell r="H1534">
            <v>0</v>
          </cell>
          <cell r="I1534">
            <v>0</v>
          </cell>
          <cell r="J1534">
            <v>0</v>
          </cell>
          <cell r="K1534">
            <v>0</v>
          </cell>
          <cell r="L1534">
            <v>0</v>
          </cell>
          <cell r="M1534">
            <v>0</v>
          </cell>
          <cell r="N1534">
            <v>0</v>
          </cell>
          <cell r="O1534">
            <v>0</v>
          </cell>
          <cell r="P1534">
            <v>0</v>
          </cell>
          <cell r="Q1534">
            <v>0</v>
          </cell>
          <cell r="R1534">
            <v>0</v>
          </cell>
          <cell r="S1534">
            <v>0</v>
          </cell>
          <cell r="T1534">
            <v>0</v>
          </cell>
          <cell r="U1534">
            <v>0</v>
          </cell>
          <cell r="V1534">
            <v>0</v>
          </cell>
          <cell r="W1534">
            <v>0</v>
          </cell>
          <cell r="X1534">
            <v>0</v>
          </cell>
        </row>
        <row r="1535">
          <cell r="C1535" t="str">
            <v>Акционерное финансирование от прочих акционеров</v>
          </cell>
          <cell r="D1535">
            <v>0</v>
          </cell>
          <cell r="H1535">
            <v>0</v>
          </cell>
          <cell r="I1535">
            <v>0</v>
          </cell>
          <cell r="J1535">
            <v>0</v>
          </cell>
          <cell r="K1535">
            <v>0</v>
          </cell>
          <cell r="L1535">
            <v>0</v>
          </cell>
          <cell r="M1535">
            <v>0</v>
          </cell>
          <cell r="N1535">
            <v>0</v>
          </cell>
          <cell r="O1535">
            <v>0</v>
          </cell>
          <cell r="P1535">
            <v>0</v>
          </cell>
          <cell r="Q1535">
            <v>0</v>
          </cell>
          <cell r="R1535">
            <v>0</v>
          </cell>
          <cell r="S1535">
            <v>0</v>
          </cell>
          <cell r="T1535">
            <v>0</v>
          </cell>
          <cell r="U1535">
            <v>0</v>
          </cell>
          <cell r="V1535">
            <v>0</v>
          </cell>
          <cell r="W1535">
            <v>0</v>
          </cell>
          <cell r="X1535">
            <v>0</v>
          </cell>
        </row>
        <row r="1536">
          <cell r="C1536" t="str">
            <v>Привлечение банковских кредитов</v>
          </cell>
          <cell r="D1536">
            <v>0</v>
          </cell>
          <cell r="H1536">
            <v>0</v>
          </cell>
          <cell r="I1536">
            <v>0</v>
          </cell>
          <cell r="J1536">
            <v>0</v>
          </cell>
          <cell r="K1536">
            <v>0</v>
          </cell>
          <cell r="L1536">
            <v>0</v>
          </cell>
          <cell r="M1536">
            <v>0</v>
          </cell>
          <cell r="N1536">
            <v>0</v>
          </cell>
          <cell r="O1536">
            <v>0</v>
          </cell>
          <cell r="P1536">
            <v>0</v>
          </cell>
          <cell r="Q1536">
            <v>0</v>
          </cell>
          <cell r="R1536">
            <v>0</v>
          </cell>
          <cell r="S1536">
            <v>0</v>
          </cell>
          <cell r="T1536">
            <v>0</v>
          </cell>
          <cell r="U1536">
            <v>0</v>
          </cell>
          <cell r="V1536">
            <v>0</v>
          </cell>
          <cell r="W1536">
            <v>0</v>
          </cell>
          <cell r="X1536">
            <v>0</v>
          </cell>
        </row>
        <row r="1537">
          <cell r="C1537" t="str">
            <v>Поступления от займов полученных (сторонние контрагенты и прочие акционеры, кроме РМАГ)</v>
          </cell>
          <cell r="D1537">
            <v>0</v>
          </cell>
          <cell r="H1537">
            <v>0</v>
          </cell>
          <cell r="I1537">
            <v>0</v>
          </cell>
          <cell r="J1537">
            <v>0</v>
          </cell>
          <cell r="K1537">
            <v>0</v>
          </cell>
          <cell r="L1537">
            <v>0</v>
          </cell>
          <cell r="M1537">
            <v>0</v>
          </cell>
          <cell r="N1537">
            <v>0</v>
          </cell>
          <cell r="O1537">
            <v>0</v>
          </cell>
          <cell r="P1537">
            <v>0</v>
          </cell>
          <cell r="Q1537">
            <v>0</v>
          </cell>
          <cell r="R1537">
            <v>0</v>
          </cell>
          <cell r="S1537">
            <v>0</v>
          </cell>
          <cell r="T1537">
            <v>0</v>
          </cell>
          <cell r="U1537">
            <v>0</v>
          </cell>
          <cell r="V1537">
            <v>0</v>
          </cell>
          <cell r="W1537">
            <v>0</v>
          </cell>
          <cell r="X1537">
            <v>0</v>
          </cell>
        </row>
        <row r="1538">
          <cell r="C1538" t="str">
            <v>Поступления от займов полученных (Бизнесы/Проекты/ДЗО)</v>
          </cell>
          <cell r="D1538">
            <v>0</v>
          </cell>
          <cell r="H1538">
            <v>0</v>
          </cell>
          <cell r="I1538">
            <v>0</v>
          </cell>
          <cell r="J1538">
            <v>0</v>
          </cell>
          <cell r="K1538">
            <v>0</v>
          </cell>
          <cell r="L1538">
            <v>0</v>
          </cell>
          <cell r="M1538">
            <v>0</v>
          </cell>
          <cell r="N1538">
            <v>0</v>
          </cell>
          <cell r="O1538">
            <v>0</v>
          </cell>
          <cell r="P1538">
            <v>0</v>
          </cell>
          <cell r="Q1538">
            <v>0</v>
          </cell>
          <cell r="R1538">
            <v>0</v>
          </cell>
          <cell r="S1538">
            <v>0</v>
          </cell>
          <cell r="T1538">
            <v>0</v>
          </cell>
          <cell r="U1538">
            <v>0</v>
          </cell>
          <cell r="V1538">
            <v>0</v>
          </cell>
          <cell r="W1538">
            <v>0</v>
          </cell>
          <cell r="X1538">
            <v>0</v>
          </cell>
        </row>
        <row r="1539">
          <cell r="C1539" t="str">
            <v>Поступления от ценных бумаг</v>
          </cell>
          <cell r="D1539">
            <v>0</v>
          </cell>
          <cell r="H1539">
            <v>0</v>
          </cell>
          <cell r="I1539">
            <v>0</v>
          </cell>
          <cell r="J1539">
            <v>0</v>
          </cell>
          <cell r="K1539">
            <v>0</v>
          </cell>
          <cell r="L1539">
            <v>0</v>
          </cell>
          <cell r="M1539">
            <v>0</v>
          </cell>
          <cell r="N1539">
            <v>0</v>
          </cell>
          <cell r="O1539">
            <v>0</v>
          </cell>
          <cell r="P1539">
            <v>0</v>
          </cell>
          <cell r="Q1539">
            <v>0</v>
          </cell>
          <cell r="R1539">
            <v>0</v>
          </cell>
          <cell r="S1539">
            <v>0</v>
          </cell>
          <cell r="T1539">
            <v>0</v>
          </cell>
          <cell r="U1539">
            <v>0</v>
          </cell>
          <cell r="V1539">
            <v>0</v>
          </cell>
          <cell r="W1539">
            <v>0</v>
          </cell>
          <cell r="X1539">
            <v>0</v>
          </cell>
        </row>
        <row r="1540">
          <cell r="C1540" t="str">
            <v>Прочие поступления по финансовой деятельности</v>
          </cell>
          <cell r="D1540">
            <v>0</v>
          </cell>
          <cell r="H1540">
            <v>0</v>
          </cell>
          <cell r="I1540">
            <v>0</v>
          </cell>
          <cell r="J1540">
            <v>0</v>
          </cell>
          <cell r="K1540">
            <v>0</v>
          </cell>
          <cell r="L1540">
            <v>0</v>
          </cell>
          <cell r="M1540">
            <v>0</v>
          </cell>
          <cell r="N1540">
            <v>0</v>
          </cell>
          <cell r="O1540">
            <v>0</v>
          </cell>
          <cell r="P1540">
            <v>0</v>
          </cell>
          <cell r="Q1540">
            <v>0</v>
          </cell>
          <cell r="R1540">
            <v>0</v>
          </cell>
          <cell r="S1540">
            <v>0</v>
          </cell>
          <cell r="T1540">
            <v>0</v>
          </cell>
          <cell r="U1540">
            <v>0</v>
          </cell>
          <cell r="V1540">
            <v>0</v>
          </cell>
          <cell r="W1540">
            <v>0</v>
          </cell>
          <cell r="X1540">
            <v>0</v>
          </cell>
        </row>
        <row r="1541">
          <cell r="C1541" t="str">
            <v>Выплата дивидендов в РМАГ</v>
          </cell>
          <cell r="D1541">
            <v>0</v>
          </cell>
          <cell r="H1541">
            <v>0</v>
          </cell>
          <cell r="I1541">
            <v>0</v>
          </cell>
          <cell r="J1541">
            <v>0</v>
          </cell>
          <cell r="K1541">
            <v>0</v>
          </cell>
          <cell r="L1541">
            <v>0</v>
          </cell>
          <cell r="M1541">
            <v>0</v>
          </cell>
          <cell r="N1541">
            <v>0</v>
          </cell>
          <cell r="O1541">
            <v>0</v>
          </cell>
          <cell r="P1541">
            <v>0</v>
          </cell>
          <cell r="Q1541">
            <v>0</v>
          </cell>
          <cell r="R1541">
            <v>0</v>
          </cell>
          <cell r="S1541">
            <v>0</v>
          </cell>
          <cell r="T1541">
            <v>0</v>
          </cell>
          <cell r="U1541">
            <v>0</v>
          </cell>
          <cell r="V1541">
            <v>0</v>
          </cell>
          <cell r="W1541">
            <v>0</v>
          </cell>
          <cell r="X1541">
            <v>0</v>
          </cell>
        </row>
        <row r="1542">
          <cell r="C1542" t="str">
            <v>Выплата дивидендов в Меткомбанк</v>
          </cell>
          <cell r="D1542">
            <v>0</v>
          </cell>
          <cell r="H1542">
            <v>0</v>
          </cell>
          <cell r="I1542">
            <v>0</v>
          </cell>
          <cell r="J1542">
            <v>0</v>
          </cell>
          <cell r="K1542">
            <v>0</v>
          </cell>
          <cell r="L1542">
            <v>0</v>
          </cell>
          <cell r="M1542">
            <v>0</v>
          </cell>
          <cell r="N1542">
            <v>0</v>
          </cell>
          <cell r="O1542">
            <v>0</v>
          </cell>
          <cell r="P1542">
            <v>0</v>
          </cell>
          <cell r="Q1542">
            <v>0</v>
          </cell>
          <cell r="R1542">
            <v>0</v>
          </cell>
          <cell r="S1542">
            <v>0</v>
          </cell>
          <cell r="T1542">
            <v>0</v>
          </cell>
          <cell r="U1542">
            <v>0</v>
          </cell>
          <cell r="V1542">
            <v>0</v>
          </cell>
          <cell r="W1542">
            <v>0</v>
          </cell>
          <cell r="X1542">
            <v>0</v>
          </cell>
        </row>
        <row r="1543">
          <cell r="C1543" t="str">
            <v>Выплата дивидендов на 3-х лиц по указанию РМАГ</v>
          </cell>
          <cell r="D1543">
            <v>0</v>
          </cell>
          <cell r="H1543">
            <v>0</v>
          </cell>
          <cell r="I1543">
            <v>0</v>
          </cell>
          <cell r="J1543">
            <v>0</v>
          </cell>
          <cell r="K1543">
            <v>0</v>
          </cell>
          <cell r="L1543">
            <v>0</v>
          </cell>
          <cell r="M1543">
            <v>0</v>
          </cell>
          <cell r="N1543">
            <v>0</v>
          </cell>
          <cell r="O1543">
            <v>0</v>
          </cell>
          <cell r="P1543">
            <v>0</v>
          </cell>
          <cell r="Q1543">
            <v>0</v>
          </cell>
          <cell r="R1543">
            <v>0</v>
          </cell>
          <cell r="S1543">
            <v>0</v>
          </cell>
          <cell r="T1543">
            <v>0</v>
          </cell>
          <cell r="U1543">
            <v>0</v>
          </cell>
          <cell r="V1543">
            <v>0</v>
          </cell>
          <cell r="W1543">
            <v>0</v>
          </cell>
          <cell r="X1543">
            <v>0</v>
          </cell>
        </row>
        <row r="1544">
          <cell r="C1544" t="str">
            <v>Выплата дивидендов прочим акционерам</v>
          </cell>
          <cell r="D1544">
            <v>0</v>
          </cell>
          <cell r="H1544">
            <v>0</v>
          </cell>
          <cell r="I1544">
            <v>0</v>
          </cell>
          <cell r="J1544">
            <v>0</v>
          </cell>
          <cell r="K1544">
            <v>0</v>
          </cell>
          <cell r="L1544">
            <v>0</v>
          </cell>
          <cell r="M1544">
            <v>0</v>
          </cell>
          <cell r="N1544">
            <v>0</v>
          </cell>
          <cell r="O1544">
            <v>0</v>
          </cell>
          <cell r="P1544">
            <v>0</v>
          </cell>
          <cell r="Q1544">
            <v>0</v>
          </cell>
          <cell r="R1544">
            <v>0</v>
          </cell>
          <cell r="S1544">
            <v>0</v>
          </cell>
          <cell r="T1544">
            <v>0</v>
          </cell>
          <cell r="U1544">
            <v>0</v>
          </cell>
          <cell r="V1544">
            <v>0</v>
          </cell>
          <cell r="W1544">
            <v>0</v>
          </cell>
          <cell r="X1544">
            <v>0</v>
          </cell>
        </row>
        <row r="1545">
          <cell r="C1545" t="str">
            <v>Погашение банковских кредитов</v>
          </cell>
          <cell r="D1545">
            <v>0</v>
          </cell>
          <cell r="H1545">
            <v>0</v>
          </cell>
          <cell r="I1545">
            <v>0</v>
          </cell>
          <cell r="J1545">
            <v>0</v>
          </cell>
          <cell r="K1545">
            <v>0</v>
          </cell>
          <cell r="L1545">
            <v>0</v>
          </cell>
          <cell r="M1545">
            <v>0</v>
          </cell>
          <cell r="N1545">
            <v>0</v>
          </cell>
          <cell r="O1545">
            <v>0</v>
          </cell>
          <cell r="P1545">
            <v>0</v>
          </cell>
          <cell r="Q1545">
            <v>0</v>
          </cell>
          <cell r="R1545">
            <v>0</v>
          </cell>
          <cell r="S1545">
            <v>0</v>
          </cell>
          <cell r="T1545">
            <v>0</v>
          </cell>
          <cell r="U1545">
            <v>0</v>
          </cell>
          <cell r="V1545">
            <v>0</v>
          </cell>
          <cell r="W1545">
            <v>0</v>
          </cell>
          <cell r="X1545">
            <v>0</v>
          </cell>
        </row>
        <row r="1546">
          <cell r="C1546" t="str">
            <v>Выплаты по займам полученным (сторонние контрагенты и прочие акционеры, кроме РМАГ)</v>
          </cell>
          <cell r="D1546">
            <v>0</v>
          </cell>
          <cell r="H1546">
            <v>0</v>
          </cell>
          <cell r="I1546">
            <v>0</v>
          </cell>
          <cell r="J1546">
            <v>0</v>
          </cell>
          <cell r="K1546">
            <v>0</v>
          </cell>
          <cell r="L1546">
            <v>0</v>
          </cell>
          <cell r="M1546">
            <v>0</v>
          </cell>
          <cell r="N1546">
            <v>0</v>
          </cell>
          <cell r="O1546">
            <v>0</v>
          </cell>
          <cell r="P1546">
            <v>0</v>
          </cell>
          <cell r="Q1546">
            <v>0</v>
          </cell>
          <cell r="R1546">
            <v>0</v>
          </cell>
          <cell r="S1546">
            <v>0</v>
          </cell>
          <cell r="T1546">
            <v>0</v>
          </cell>
          <cell r="U1546">
            <v>0</v>
          </cell>
          <cell r="V1546">
            <v>0</v>
          </cell>
          <cell r="W1546">
            <v>0</v>
          </cell>
          <cell r="X1546">
            <v>0</v>
          </cell>
        </row>
        <row r="1547">
          <cell r="C1547" t="str">
            <v>Выплаты по займам полученным (Бизнесы/Проекты/ДЗО)</v>
          </cell>
          <cell r="D1547">
            <v>0</v>
          </cell>
          <cell r="H1547">
            <v>0</v>
          </cell>
          <cell r="I1547">
            <v>0</v>
          </cell>
          <cell r="J1547">
            <v>0</v>
          </cell>
          <cell r="K1547">
            <v>0</v>
          </cell>
          <cell r="L1547">
            <v>0</v>
          </cell>
          <cell r="M1547">
            <v>0</v>
          </cell>
          <cell r="N1547">
            <v>0</v>
          </cell>
          <cell r="O1547">
            <v>0</v>
          </cell>
          <cell r="P1547">
            <v>0</v>
          </cell>
          <cell r="Q1547">
            <v>0</v>
          </cell>
          <cell r="R1547">
            <v>0</v>
          </cell>
          <cell r="S1547">
            <v>0</v>
          </cell>
          <cell r="T1547">
            <v>0</v>
          </cell>
          <cell r="U1547">
            <v>0</v>
          </cell>
          <cell r="V1547">
            <v>0</v>
          </cell>
          <cell r="W1547">
            <v>0</v>
          </cell>
          <cell r="X1547">
            <v>0</v>
          </cell>
        </row>
        <row r="1548">
          <cell r="C1548" t="str">
            <v>Выплаты по ценным бумагам</v>
          </cell>
          <cell r="D1548">
            <v>0</v>
          </cell>
          <cell r="H1548">
            <v>0</v>
          </cell>
          <cell r="I1548">
            <v>0</v>
          </cell>
          <cell r="J1548">
            <v>0</v>
          </cell>
          <cell r="K1548">
            <v>0</v>
          </cell>
          <cell r="L1548">
            <v>0</v>
          </cell>
          <cell r="M1548">
            <v>0</v>
          </cell>
          <cell r="N1548">
            <v>0</v>
          </cell>
          <cell r="O1548">
            <v>0</v>
          </cell>
          <cell r="P1548">
            <v>0</v>
          </cell>
          <cell r="Q1548">
            <v>0</v>
          </cell>
          <cell r="R1548">
            <v>0</v>
          </cell>
          <cell r="S1548">
            <v>0</v>
          </cell>
          <cell r="T1548">
            <v>0</v>
          </cell>
          <cell r="U1548">
            <v>0</v>
          </cell>
          <cell r="V1548">
            <v>0</v>
          </cell>
          <cell r="W1548">
            <v>0</v>
          </cell>
          <cell r="X1548">
            <v>0</v>
          </cell>
        </row>
        <row r="1549">
          <cell r="C1549" t="str">
            <v>Прочие расходы по финансовой деятельности</v>
          </cell>
          <cell r="D1549">
            <v>0</v>
          </cell>
          <cell r="H1549">
            <v>0</v>
          </cell>
          <cell r="I1549">
            <v>0</v>
          </cell>
          <cell r="J1549">
            <v>0</v>
          </cell>
          <cell r="K1549">
            <v>0</v>
          </cell>
          <cell r="L1549">
            <v>0</v>
          </cell>
          <cell r="M1549">
            <v>0</v>
          </cell>
          <cell r="N1549">
            <v>0</v>
          </cell>
          <cell r="O1549">
            <v>0</v>
          </cell>
          <cell r="P1549">
            <v>0</v>
          </cell>
          <cell r="Q1549">
            <v>0</v>
          </cell>
          <cell r="R1549">
            <v>0</v>
          </cell>
          <cell r="S1549">
            <v>0</v>
          </cell>
          <cell r="T1549">
            <v>0</v>
          </cell>
          <cell r="U1549">
            <v>0</v>
          </cell>
          <cell r="V1549">
            <v>0</v>
          </cell>
          <cell r="W1549">
            <v>0</v>
          </cell>
          <cell r="X1549">
            <v>0</v>
          </cell>
        </row>
        <row r="1550">
          <cell r="C1550" t="str">
            <v>Курсовые разницы</v>
          </cell>
          <cell r="D1550">
            <v>0</v>
          </cell>
          <cell r="H1550">
            <v>0</v>
          </cell>
          <cell r="I1550">
            <v>0</v>
          </cell>
          <cell r="J1550">
            <v>0</v>
          </cell>
          <cell r="K1550">
            <v>0</v>
          </cell>
          <cell r="L1550">
            <v>0</v>
          </cell>
          <cell r="M1550">
            <v>0</v>
          </cell>
          <cell r="N1550">
            <v>0</v>
          </cell>
          <cell r="O1550">
            <v>0</v>
          </cell>
          <cell r="P1550">
            <v>0</v>
          </cell>
          <cell r="Q1550">
            <v>0</v>
          </cell>
          <cell r="R1550">
            <v>0</v>
          </cell>
          <cell r="S1550">
            <v>0</v>
          </cell>
          <cell r="T1550">
            <v>0</v>
          </cell>
          <cell r="U1550">
            <v>0</v>
          </cell>
          <cell r="V1550">
            <v>0</v>
          </cell>
          <cell r="W1550">
            <v>0</v>
          </cell>
          <cell r="X1550">
            <v>0</v>
          </cell>
        </row>
        <row r="1551">
          <cell r="C1551" t="str">
            <v>Транзитные поступления от РМАГ</v>
          </cell>
          <cell r="D1551">
            <v>0</v>
          </cell>
          <cell r="H1551">
            <v>0</v>
          </cell>
          <cell r="I1551">
            <v>0</v>
          </cell>
          <cell r="J1551">
            <v>0</v>
          </cell>
          <cell r="K1551">
            <v>0</v>
          </cell>
          <cell r="L1551">
            <v>0</v>
          </cell>
          <cell r="M1551">
            <v>0</v>
          </cell>
          <cell r="N1551">
            <v>0</v>
          </cell>
          <cell r="O1551">
            <v>0</v>
          </cell>
          <cell r="P1551">
            <v>0</v>
          </cell>
          <cell r="Q1551">
            <v>0</v>
          </cell>
          <cell r="R1551">
            <v>0</v>
          </cell>
          <cell r="S1551">
            <v>0</v>
          </cell>
          <cell r="T1551">
            <v>0</v>
          </cell>
          <cell r="U1551">
            <v>0</v>
          </cell>
          <cell r="V1551">
            <v>0</v>
          </cell>
          <cell r="W1551">
            <v>0</v>
          </cell>
          <cell r="X1551">
            <v>0</v>
          </cell>
        </row>
        <row r="1552">
          <cell r="C1552" t="str">
            <v>Транзитные поступления от Меткомбанка</v>
          </cell>
          <cell r="D1552">
            <v>0</v>
          </cell>
          <cell r="H1552">
            <v>0</v>
          </cell>
          <cell r="I1552">
            <v>0</v>
          </cell>
          <cell r="J1552">
            <v>0</v>
          </cell>
          <cell r="K1552">
            <v>0</v>
          </cell>
          <cell r="L1552">
            <v>0</v>
          </cell>
          <cell r="M1552">
            <v>0</v>
          </cell>
          <cell r="N1552">
            <v>0</v>
          </cell>
          <cell r="O1552">
            <v>0</v>
          </cell>
          <cell r="P1552">
            <v>0</v>
          </cell>
          <cell r="Q1552">
            <v>0</v>
          </cell>
          <cell r="R1552">
            <v>0</v>
          </cell>
          <cell r="S1552">
            <v>0</v>
          </cell>
          <cell r="T1552">
            <v>0</v>
          </cell>
          <cell r="U1552">
            <v>0</v>
          </cell>
          <cell r="V1552">
            <v>0</v>
          </cell>
          <cell r="W1552">
            <v>0</v>
          </cell>
          <cell r="X1552">
            <v>0</v>
          </cell>
        </row>
        <row r="1553">
          <cell r="C1553" t="str">
            <v>Транзитные поступления от 3-х лиц по указанию РМАГ</v>
          </cell>
          <cell r="D1553">
            <v>0</v>
          </cell>
          <cell r="H1553">
            <v>0</v>
          </cell>
          <cell r="I1553">
            <v>0</v>
          </cell>
          <cell r="J1553">
            <v>0</v>
          </cell>
          <cell r="K1553">
            <v>0</v>
          </cell>
          <cell r="L1553">
            <v>0</v>
          </cell>
          <cell r="M1553">
            <v>0</v>
          </cell>
          <cell r="N1553">
            <v>0</v>
          </cell>
          <cell r="O1553">
            <v>0</v>
          </cell>
          <cell r="P1553">
            <v>0</v>
          </cell>
          <cell r="Q1553">
            <v>0</v>
          </cell>
          <cell r="R1553">
            <v>0</v>
          </cell>
          <cell r="S1553">
            <v>0</v>
          </cell>
          <cell r="T1553">
            <v>0</v>
          </cell>
          <cell r="U1553">
            <v>0</v>
          </cell>
          <cell r="V1553">
            <v>0</v>
          </cell>
          <cell r="W1553">
            <v>0</v>
          </cell>
          <cell r="X1553">
            <v>0</v>
          </cell>
        </row>
        <row r="1554">
          <cell r="C1554" t="str">
            <v>Транзитные поступления от Бизнесов/Проектов/ДЗО</v>
          </cell>
          <cell r="D1554">
            <v>0</v>
          </cell>
          <cell r="H1554">
            <v>0</v>
          </cell>
          <cell r="I1554">
            <v>0</v>
          </cell>
          <cell r="J1554">
            <v>0</v>
          </cell>
          <cell r="K1554">
            <v>0</v>
          </cell>
          <cell r="L1554">
            <v>0</v>
          </cell>
          <cell r="M1554">
            <v>0</v>
          </cell>
          <cell r="N1554">
            <v>0</v>
          </cell>
          <cell r="O1554">
            <v>0</v>
          </cell>
          <cell r="P1554">
            <v>0</v>
          </cell>
          <cell r="Q1554">
            <v>0</v>
          </cell>
          <cell r="R1554">
            <v>0</v>
          </cell>
          <cell r="S1554">
            <v>0</v>
          </cell>
          <cell r="T1554">
            <v>0</v>
          </cell>
          <cell r="U1554">
            <v>0</v>
          </cell>
          <cell r="V1554">
            <v>0</v>
          </cell>
          <cell r="W1554">
            <v>0</v>
          </cell>
          <cell r="X1554">
            <v>0</v>
          </cell>
        </row>
        <row r="1555">
          <cell r="C1555" t="str">
            <v>Транзитные выбытия в РМАГ</v>
          </cell>
          <cell r="D1555">
            <v>0</v>
          </cell>
          <cell r="H1555">
            <v>0</v>
          </cell>
          <cell r="I1555">
            <v>0</v>
          </cell>
          <cell r="J1555">
            <v>0</v>
          </cell>
          <cell r="K1555">
            <v>0</v>
          </cell>
          <cell r="L1555">
            <v>0</v>
          </cell>
          <cell r="M1555">
            <v>0</v>
          </cell>
          <cell r="N1555">
            <v>0</v>
          </cell>
          <cell r="O1555">
            <v>0</v>
          </cell>
          <cell r="P1555">
            <v>0</v>
          </cell>
          <cell r="Q1555">
            <v>0</v>
          </cell>
          <cell r="R1555">
            <v>0</v>
          </cell>
          <cell r="S1555">
            <v>0</v>
          </cell>
          <cell r="T1555">
            <v>0</v>
          </cell>
          <cell r="U1555">
            <v>0</v>
          </cell>
          <cell r="V1555">
            <v>0</v>
          </cell>
          <cell r="W1555">
            <v>0</v>
          </cell>
          <cell r="X1555">
            <v>0</v>
          </cell>
        </row>
        <row r="1556">
          <cell r="C1556" t="str">
            <v>Транзитные выбытия в Меткомбанк</v>
          </cell>
          <cell r="D1556">
            <v>0</v>
          </cell>
          <cell r="H1556">
            <v>0</v>
          </cell>
          <cell r="I1556">
            <v>0</v>
          </cell>
          <cell r="J1556">
            <v>0</v>
          </cell>
          <cell r="K1556">
            <v>0</v>
          </cell>
          <cell r="L1556">
            <v>0</v>
          </cell>
          <cell r="M1556">
            <v>0</v>
          </cell>
          <cell r="N1556">
            <v>0</v>
          </cell>
          <cell r="O1556">
            <v>0</v>
          </cell>
          <cell r="P1556">
            <v>0</v>
          </cell>
          <cell r="Q1556">
            <v>0</v>
          </cell>
          <cell r="R1556">
            <v>0</v>
          </cell>
          <cell r="S1556">
            <v>0</v>
          </cell>
          <cell r="T1556">
            <v>0</v>
          </cell>
          <cell r="U1556">
            <v>0</v>
          </cell>
          <cell r="V1556">
            <v>0</v>
          </cell>
          <cell r="W1556">
            <v>0</v>
          </cell>
          <cell r="X1556">
            <v>0</v>
          </cell>
        </row>
        <row r="1557">
          <cell r="C1557" t="str">
            <v>Транзитные выбытия на 3-х лиц по указанию РМАГ</v>
          </cell>
          <cell r="D1557">
            <v>0</v>
          </cell>
          <cell r="H1557">
            <v>0</v>
          </cell>
          <cell r="I1557">
            <v>0</v>
          </cell>
          <cell r="J1557">
            <v>0</v>
          </cell>
          <cell r="K1557">
            <v>0</v>
          </cell>
          <cell r="L1557">
            <v>0</v>
          </cell>
          <cell r="M1557">
            <v>0</v>
          </cell>
          <cell r="N1557">
            <v>0</v>
          </cell>
          <cell r="O1557">
            <v>0</v>
          </cell>
          <cell r="P1557">
            <v>0</v>
          </cell>
          <cell r="Q1557">
            <v>0</v>
          </cell>
          <cell r="R1557">
            <v>0</v>
          </cell>
          <cell r="S1557">
            <v>0</v>
          </cell>
          <cell r="T1557">
            <v>0</v>
          </cell>
          <cell r="U1557">
            <v>0</v>
          </cell>
          <cell r="V1557">
            <v>0</v>
          </cell>
          <cell r="W1557">
            <v>0</v>
          </cell>
          <cell r="X1557">
            <v>0</v>
          </cell>
        </row>
        <row r="1558">
          <cell r="C1558" t="str">
            <v>Транзитные выбытия в Бизнесы/Проекты/ДЗО</v>
          </cell>
          <cell r="D1558">
            <v>0</v>
          </cell>
          <cell r="H1558">
            <v>0</v>
          </cell>
          <cell r="I1558">
            <v>0</v>
          </cell>
          <cell r="J1558">
            <v>0</v>
          </cell>
          <cell r="K1558">
            <v>0</v>
          </cell>
          <cell r="L1558">
            <v>0</v>
          </cell>
          <cell r="M1558">
            <v>0</v>
          </cell>
          <cell r="N1558">
            <v>0</v>
          </cell>
          <cell r="O1558">
            <v>0</v>
          </cell>
          <cell r="P1558">
            <v>0</v>
          </cell>
          <cell r="Q1558">
            <v>0</v>
          </cell>
          <cell r="R1558">
            <v>0</v>
          </cell>
          <cell r="S1558">
            <v>0</v>
          </cell>
          <cell r="T1558">
            <v>0</v>
          </cell>
          <cell r="U1558">
            <v>0</v>
          </cell>
          <cell r="V1558">
            <v>0</v>
          </cell>
          <cell r="W1558">
            <v>0</v>
          </cell>
          <cell r="X1558">
            <v>0</v>
          </cell>
        </row>
        <row r="1559">
          <cell r="C1559" t="str">
            <v>Чистое изменение денежных средств</v>
          </cell>
          <cell r="D1559">
            <v>0</v>
          </cell>
          <cell r="H1559">
            <v>0</v>
          </cell>
          <cell r="I1559">
            <v>0</v>
          </cell>
          <cell r="J1559">
            <v>0</v>
          </cell>
          <cell r="K1559">
            <v>0</v>
          </cell>
          <cell r="L1559">
            <v>0</v>
          </cell>
          <cell r="M1559">
            <v>0</v>
          </cell>
          <cell r="N1559">
            <v>0</v>
          </cell>
          <cell r="O1559">
            <v>0</v>
          </cell>
          <cell r="P1559">
            <v>0</v>
          </cell>
          <cell r="Q1559">
            <v>0</v>
          </cell>
          <cell r="R1559">
            <v>0</v>
          </cell>
          <cell r="S1559">
            <v>0</v>
          </cell>
          <cell r="T1559">
            <v>0</v>
          </cell>
          <cell r="U1559">
            <v>0</v>
          </cell>
          <cell r="V1559">
            <v>0</v>
          </cell>
          <cell r="W1559">
            <v>0</v>
          </cell>
          <cell r="X1559">
            <v>0</v>
          </cell>
        </row>
        <row r="1560">
          <cell r="C1560" t="str">
            <v>Денежные средства на начало периода</v>
          </cell>
          <cell r="D1560">
            <v>0</v>
          </cell>
          <cell r="H1560">
            <v>0</v>
          </cell>
          <cell r="I1560">
            <v>0</v>
          </cell>
          <cell r="J1560">
            <v>0</v>
          </cell>
          <cell r="K1560">
            <v>0</v>
          </cell>
          <cell r="L1560">
            <v>0</v>
          </cell>
          <cell r="M1560">
            <v>0</v>
          </cell>
          <cell r="N1560">
            <v>0</v>
          </cell>
          <cell r="O1560">
            <v>0</v>
          </cell>
          <cell r="P1560">
            <v>0</v>
          </cell>
          <cell r="Q1560">
            <v>0</v>
          </cell>
          <cell r="R1560">
            <v>0</v>
          </cell>
          <cell r="S1560">
            <v>0</v>
          </cell>
          <cell r="T1560">
            <v>0</v>
          </cell>
          <cell r="U1560">
            <v>0</v>
          </cell>
          <cell r="V1560">
            <v>0</v>
          </cell>
          <cell r="W1560">
            <v>0</v>
          </cell>
          <cell r="X1560">
            <v>0</v>
          </cell>
        </row>
        <row r="1561">
          <cell r="C1561" t="str">
            <v>Денежные средства на конец периода</v>
          </cell>
          <cell r="D1561">
            <v>0</v>
          </cell>
          <cell r="H1561">
            <v>0</v>
          </cell>
          <cell r="I1561">
            <v>0</v>
          </cell>
          <cell r="J1561">
            <v>0</v>
          </cell>
          <cell r="K1561">
            <v>0</v>
          </cell>
          <cell r="L1561">
            <v>0</v>
          </cell>
          <cell r="M1561">
            <v>0</v>
          </cell>
          <cell r="N1561">
            <v>0</v>
          </cell>
          <cell r="O1561">
            <v>0</v>
          </cell>
          <cell r="P1561">
            <v>0</v>
          </cell>
          <cell r="Q1561">
            <v>0</v>
          </cell>
          <cell r="R1561">
            <v>0</v>
          </cell>
          <cell r="S1561">
            <v>0</v>
          </cell>
          <cell r="T1561">
            <v>0</v>
          </cell>
          <cell r="U1561">
            <v>0</v>
          </cell>
          <cell r="V1561">
            <v>0</v>
          </cell>
          <cell r="W1561">
            <v>0</v>
          </cell>
          <cell r="X1561">
            <v>0</v>
          </cell>
        </row>
        <row r="1562">
          <cell r="C1562" t="str">
            <v>Покупка валюты</v>
          </cell>
          <cell r="D1562">
            <v>0</v>
          </cell>
          <cell r="H1562">
            <v>0</v>
          </cell>
          <cell r="I1562">
            <v>0</v>
          </cell>
          <cell r="J1562">
            <v>0</v>
          </cell>
          <cell r="K1562">
            <v>0</v>
          </cell>
          <cell r="L1562">
            <v>0</v>
          </cell>
          <cell r="M1562">
            <v>0</v>
          </cell>
          <cell r="N1562">
            <v>0</v>
          </cell>
          <cell r="O1562">
            <v>0</v>
          </cell>
          <cell r="P1562">
            <v>0</v>
          </cell>
          <cell r="Q1562">
            <v>0</v>
          </cell>
          <cell r="R1562">
            <v>0</v>
          </cell>
          <cell r="S1562">
            <v>0</v>
          </cell>
          <cell r="T1562">
            <v>0</v>
          </cell>
          <cell r="U1562">
            <v>0</v>
          </cell>
          <cell r="V1562">
            <v>0</v>
          </cell>
          <cell r="W1562">
            <v>0</v>
          </cell>
          <cell r="X1562">
            <v>0</v>
          </cell>
        </row>
        <row r="1563">
          <cell r="C1563" t="str">
            <v>Перевод собственных средств</v>
          </cell>
          <cell r="D1563">
            <v>0</v>
          </cell>
          <cell r="H1563">
            <v>0</v>
          </cell>
          <cell r="I1563">
            <v>0</v>
          </cell>
          <cell r="J1563">
            <v>0</v>
          </cell>
          <cell r="K1563">
            <v>0</v>
          </cell>
          <cell r="L1563">
            <v>0</v>
          </cell>
          <cell r="M1563">
            <v>0</v>
          </cell>
          <cell r="N1563">
            <v>0</v>
          </cell>
          <cell r="O1563">
            <v>0</v>
          </cell>
          <cell r="P1563">
            <v>0</v>
          </cell>
          <cell r="Q1563">
            <v>0</v>
          </cell>
          <cell r="R1563">
            <v>0</v>
          </cell>
          <cell r="S1563">
            <v>0</v>
          </cell>
          <cell r="T1563">
            <v>0</v>
          </cell>
          <cell r="U1563">
            <v>0</v>
          </cell>
          <cell r="V1563">
            <v>0</v>
          </cell>
          <cell r="W1563">
            <v>0</v>
          </cell>
          <cell r="X1563">
            <v>0</v>
          </cell>
        </row>
        <row r="1564">
          <cell r="D1564" t="str">
            <v>Завод</v>
          </cell>
          <cell r="H1564">
            <v>-920000</v>
          </cell>
          <cell r="I1564">
            <v>-1538000</v>
          </cell>
          <cell r="J1564">
            <v>-1020000</v>
          </cell>
          <cell r="K1564">
            <v>-3478000</v>
          </cell>
          <cell r="L1564">
            <v>0</v>
          </cell>
          <cell r="M1564">
            <v>-941000</v>
          </cell>
          <cell r="N1564">
            <v>-1041000</v>
          </cell>
          <cell r="O1564">
            <v>-1410000</v>
          </cell>
          <cell r="P1564">
            <v>-928792</v>
          </cell>
          <cell r="Q1564">
            <v>-1771960</v>
          </cell>
          <cell r="R1564">
            <v>-1508792</v>
          </cell>
          <cell r="S1564">
            <v>-928792</v>
          </cell>
          <cell r="T1564">
            <v>-948960</v>
          </cell>
          <cell r="U1564">
            <v>-850648</v>
          </cell>
          <cell r="V1564">
            <v>-736240</v>
          </cell>
          <cell r="W1564">
            <v>-760648</v>
          </cell>
          <cell r="X1564">
            <v>-11826832</v>
          </cell>
        </row>
        <row r="1565">
          <cell r="C1565" t="str">
            <v>Доходы от продажи собственных модулей</v>
          </cell>
          <cell r="D1565">
            <v>0</v>
          </cell>
          <cell r="H1565">
            <v>0</v>
          </cell>
          <cell r="I1565">
            <v>0</v>
          </cell>
          <cell r="J1565">
            <v>0</v>
          </cell>
          <cell r="K1565">
            <v>0</v>
          </cell>
          <cell r="L1565">
            <v>0</v>
          </cell>
          <cell r="M1565">
            <v>0</v>
          </cell>
          <cell r="N1565">
            <v>0</v>
          </cell>
          <cell r="O1565">
            <v>0</v>
          </cell>
          <cell r="P1565">
            <v>0</v>
          </cell>
          <cell r="Q1565">
            <v>0</v>
          </cell>
          <cell r="R1565">
            <v>0</v>
          </cell>
          <cell r="S1565">
            <v>0</v>
          </cell>
          <cell r="T1565">
            <v>0</v>
          </cell>
          <cell r="U1565">
            <v>0</v>
          </cell>
          <cell r="V1565">
            <v>0</v>
          </cell>
          <cell r="W1565">
            <v>0</v>
          </cell>
          <cell r="X1565">
            <v>0</v>
          </cell>
        </row>
        <row r="1566">
          <cell r="C1566" t="str">
            <v>НИР и НИОКР НТЦ - Хевел</v>
          </cell>
          <cell r="D1566">
            <v>0</v>
          </cell>
          <cell r="H1566">
            <v>0</v>
          </cell>
          <cell r="I1566">
            <v>0</v>
          </cell>
          <cell r="J1566">
            <v>0</v>
          </cell>
          <cell r="K1566">
            <v>0</v>
          </cell>
          <cell r="L1566">
            <v>0</v>
          </cell>
          <cell r="M1566">
            <v>0</v>
          </cell>
          <cell r="N1566">
            <v>0</v>
          </cell>
          <cell r="O1566">
            <v>0</v>
          </cell>
          <cell r="P1566">
            <v>0</v>
          </cell>
          <cell r="Q1566">
            <v>0</v>
          </cell>
          <cell r="R1566">
            <v>0</v>
          </cell>
          <cell r="S1566">
            <v>0</v>
          </cell>
          <cell r="T1566">
            <v>0</v>
          </cell>
          <cell r="U1566">
            <v>0</v>
          </cell>
          <cell r="V1566">
            <v>0</v>
          </cell>
          <cell r="W1566">
            <v>0</v>
          </cell>
          <cell r="X1566">
            <v>0</v>
          </cell>
        </row>
        <row r="1567">
          <cell r="C1567" t="str">
            <v>Генеральный подряд ИЭС - Хевел</v>
          </cell>
          <cell r="D1567">
            <v>0</v>
          </cell>
          <cell r="H1567">
            <v>0</v>
          </cell>
          <cell r="I1567">
            <v>0</v>
          </cell>
          <cell r="J1567">
            <v>0</v>
          </cell>
          <cell r="K1567">
            <v>0</v>
          </cell>
          <cell r="L1567">
            <v>0</v>
          </cell>
          <cell r="M1567">
            <v>0</v>
          </cell>
          <cell r="N1567">
            <v>0</v>
          </cell>
          <cell r="O1567">
            <v>0</v>
          </cell>
          <cell r="P1567">
            <v>0</v>
          </cell>
          <cell r="Q1567">
            <v>0</v>
          </cell>
          <cell r="R1567">
            <v>0</v>
          </cell>
          <cell r="S1567">
            <v>0</v>
          </cell>
          <cell r="T1567">
            <v>0</v>
          </cell>
          <cell r="U1567">
            <v>0</v>
          </cell>
          <cell r="V1567">
            <v>0</v>
          </cell>
          <cell r="W1567">
            <v>0</v>
          </cell>
          <cell r="X1567">
            <v>0</v>
          </cell>
        </row>
        <row r="1568">
          <cell r="C1568" t="str">
            <v>Поступления от Бизнесов/Проектов</v>
          </cell>
          <cell r="D1568">
            <v>0</v>
          </cell>
          <cell r="H1568">
            <v>0</v>
          </cell>
          <cell r="I1568">
            <v>0</v>
          </cell>
          <cell r="J1568">
            <v>0</v>
          </cell>
          <cell r="K1568">
            <v>0</v>
          </cell>
          <cell r="L1568">
            <v>0</v>
          </cell>
          <cell r="M1568">
            <v>0</v>
          </cell>
          <cell r="N1568">
            <v>0</v>
          </cell>
          <cell r="O1568">
            <v>0</v>
          </cell>
          <cell r="P1568">
            <v>0</v>
          </cell>
          <cell r="Q1568">
            <v>0</v>
          </cell>
          <cell r="R1568">
            <v>0</v>
          </cell>
          <cell r="S1568">
            <v>0</v>
          </cell>
          <cell r="T1568">
            <v>0</v>
          </cell>
          <cell r="U1568">
            <v>0</v>
          </cell>
          <cell r="V1568">
            <v>0</v>
          </cell>
          <cell r="W1568">
            <v>0</v>
          </cell>
          <cell r="X1568">
            <v>0</v>
          </cell>
        </row>
        <row r="1569">
          <cell r="C1569" t="str">
            <v>Проценты по банковским депозитам</v>
          </cell>
          <cell r="D1569">
            <v>0</v>
          </cell>
          <cell r="H1569">
            <v>0</v>
          </cell>
          <cell r="I1569">
            <v>0</v>
          </cell>
          <cell r="J1569">
            <v>0</v>
          </cell>
          <cell r="K1569">
            <v>0</v>
          </cell>
          <cell r="L1569">
            <v>0</v>
          </cell>
          <cell r="M1569">
            <v>0</v>
          </cell>
          <cell r="N1569">
            <v>0</v>
          </cell>
          <cell r="O1569">
            <v>0</v>
          </cell>
          <cell r="P1569">
            <v>0</v>
          </cell>
          <cell r="Q1569">
            <v>0</v>
          </cell>
          <cell r="R1569">
            <v>0</v>
          </cell>
          <cell r="S1569">
            <v>0</v>
          </cell>
          <cell r="T1569">
            <v>0</v>
          </cell>
          <cell r="U1569">
            <v>0</v>
          </cell>
          <cell r="V1569">
            <v>0</v>
          </cell>
          <cell r="W1569">
            <v>0</v>
          </cell>
          <cell r="X1569">
            <v>0</v>
          </cell>
        </row>
        <row r="1570">
          <cell r="C1570" t="str">
            <v>Проценты по предоставленным кредитам/займам</v>
          </cell>
          <cell r="D1570">
            <v>0</v>
          </cell>
          <cell r="H1570">
            <v>0</v>
          </cell>
          <cell r="I1570">
            <v>0</v>
          </cell>
          <cell r="J1570">
            <v>0</v>
          </cell>
          <cell r="K1570">
            <v>0</v>
          </cell>
          <cell r="L1570">
            <v>0</v>
          </cell>
          <cell r="M1570">
            <v>0</v>
          </cell>
          <cell r="N1570">
            <v>0</v>
          </cell>
          <cell r="O1570">
            <v>0</v>
          </cell>
          <cell r="P1570">
            <v>0</v>
          </cell>
          <cell r="Q1570">
            <v>0</v>
          </cell>
          <cell r="R1570">
            <v>0</v>
          </cell>
          <cell r="S1570">
            <v>0</v>
          </cell>
          <cell r="T1570">
            <v>0</v>
          </cell>
          <cell r="U1570">
            <v>0</v>
          </cell>
          <cell r="V1570">
            <v>0</v>
          </cell>
          <cell r="W1570">
            <v>0</v>
          </cell>
          <cell r="X1570">
            <v>0</v>
          </cell>
        </row>
        <row r="1571">
          <cell r="C1571" t="str">
            <v>Доходы от продажи модулей</v>
          </cell>
          <cell r="D1571">
            <v>0</v>
          </cell>
          <cell r="H1571">
            <v>0</v>
          </cell>
          <cell r="I1571">
            <v>0</v>
          </cell>
          <cell r="J1571">
            <v>0</v>
          </cell>
          <cell r="K1571">
            <v>0</v>
          </cell>
          <cell r="L1571">
            <v>0</v>
          </cell>
          <cell r="M1571">
            <v>0</v>
          </cell>
          <cell r="N1571">
            <v>0</v>
          </cell>
          <cell r="O1571">
            <v>0</v>
          </cell>
          <cell r="P1571">
            <v>0</v>
          </cell>
          <cell r="Q1571">
            <v>0</v>
          </cell>
          <cell r="R1571">
            <v>0</v>
          </cell>
          <cell r="S1571">
            <v>0</v>
          </cell>
          <cell r="T1571">
            <v>0</v>
          </cell>
          <cell r="U1571">
            <v>0</v>
          </cell>
          <cell r="V1571">
            <v>0</v>
          </cell>
          <cell r="W1571">
            <v>0</v>
          </cell>
          <cell r="X1571">
            <v>0</v>
          </cell>
        </row>
        <row r="1572">
          <cell r="C1572" t="str">
            <v>Доходы от продажи коммерческих установок</v>
          </cell>
          <cell r="D1572">
            <v>0</v>
          </cell>
          <cell r="H1572">
            <v>0</v>
          </cell>
          <cell r="I1572">
            <v>0</v>
          </cell>
          <cell r="J1572">
            <v>0</v>
          </cell>
          <cell r="K1572">
            <v>0</v>
          </cell>
          <cell r="L1572">
            <v>0</v>
          </cell>
          <cell r="M1572">
            <v>0</v>
          </cell>
          <cell r="N1572">
            <v>0</v>
          </cell>
          <cell r="O1572">
            <v>0</v>
          </cell>
          <cell r="P1572">
            <v>0</v>
          </cell>
          <cell r="Q1572">
            <v>0</v>
          </cell>
          <cell r="R1572">
            <v>0</v>
          </cell>
          <cell r="S1572">
            <v>0</v>
          </cell>
          <cell r="T1572">
            <v>0</v>
          </cell>
          <cell r="U1572">
            <v>0</v>
          </cell>
          <cell r="V1572">
            <v>0</v>
          </cell>
          <cell r="W1572">
            <v>0</v>
          </cell>
          <cell r="X1572">
            <v>0</v>
          </cell>
        </row>
        <row r="1573">
          <cell r="C1573" t="str">
            <v>Оказание услуг технического исполнителя</v>
          </cell>
          <cell r="D1573">
            <v>0</v>
          </cell>
          <cell r="H1573">
            <v>0</v>
          </cell>
          <cell r="I1573">
            <v>0</v>
          </cell>
          <cell r="J1573">
            <v>0</v>
          </cell>
          <cell r="K1573">
            <v>0</v>
          </cell>
          <cell r="L1573">
            <v>0</v>
          </cell>
          <cell r="M1573">
            <v>0</v>
          </cell>
          <cell r="N1573">
            <v>0</v>
          </cell>
          <cell r="O1573">
            <v>0</v>
          </cell>
          <cell r="P1573">
            <v>0</v>
          </cell>
          <cell r="Q1573">
            <v>0</v>
          </cell>
          <cell r="R1573">
            <v>0</v>
          </cell>
          <cell r="S1573">
            <v>0</v>
          </cell>
          <cell r="T1573">
            <v>0</v>
          </cell>
          <cell r="U1573">
            <v>0</v>
          </cell>
          <cell r="V1573">
            <v>0</v>
          </cell>
          <cell r="W1573">
            <v>0</v>
          </cell>
          <cell r="X1573">
            <v>0</v>
          </cell>
        </row>
        <row r="1574">
          <cell r="C1574" t="str">
            <v>Прочие поступления</v>
          </cell>
          <cell r="D1574">
            <v>0</v>
          </cell>
          <cell r="H1574">
            <v>0</v>
          </cell>
          <cell r="I1574">
            <v>0</v>
          </cell>
          <cell r="J1574">
            <v>0</v>
          </cell>
          <cell r="K1574">
            <v>0</v>
          </cell>
          <cell r="L1574">
            <v>0</v>
          </cell>
          <cell r="M1574">
            <v>0</v>
          </cell>
          <cell r="N1574">
            <v>0</v>
          </cell>
          <cell r="O1574">
            <v>0</v>
          </cell>
          <cell r="P1574">
            <v>0</v>
          </cell>
          <cell r="Q1574">
            <v>0</v>
          </cell>
          <cell r="R1574">
            <v>0</v>
          </cell>
          <cell r="S1574">
            <v>0</v>
          </cell>
          <cell r="T1574">
            <v>0</v>
          </cell>
          <cell r="U1574">
            <v>0</v>
          </cell>
          <cell r="V1574">
            <v>0</v>
          </cell>
          <cell r="W1574">
            <v>0</v>
          </cell>
          <cell r="X1574">
            <v>0</v>
          </cell>
        </row>
        <row r="1575">
          <cell r="C1575" t="str">
            <v>Сырье и материалы</v>
          </cell>
          <cell r="D1575">
            <v>0</v>
          </cell>
          <cell r="H1575">
            <v>0</v>
          </cell>
          <cell r="I1575">
            <v>0</v>
          </cell>
          <cell r="J1575">
            <v>0</v>
          </cell>
          <cell r="K1575">
            <v>0</v>
          </cell>
          <cell r="L1575">
            <v>0</v>
          </cell>
          <cell r="M1575">
            <v>0</v>
          </cell>
          <cell r="N1575">
            <v>0</v>
          </cell>
          <cell r="O1575">
            <v>0</v>
          </cell>
          <cell r="P1575">
            <v>0</v>
          </cell>
          <cell r="Q1575">
            <v>0</v>
          </cell>
          <cell r="R1575">
            <v>0</v>
          </cell>
          <cell r="S1575">
            <v>0</v>
          </cell>
          <cell r="T1575">
            <v>0</v>
          </cell>
          <cell r="U1575">
            <v>0</v>
          </cell>
          <cell r="V1575">
            <v>0</v>
          </cell>
          <cell r="W1575">
            <v>0</v>
          </cell>
          <cell r="X1575">
            <v>0</v>
          </cell>
        </row>
        <row r="1576">
          <cell r="C1576" t="str">
            <v>ФОТ + ЕСН</v>
          </cell>
          <cell r="D1576">
            <v>0</v>
          </cell>
          <cell r="H1576">
            <v>0</v>
          </cell>
          <cell r="I1576">
            <v>0</v>
          </cell>
          <cell r="J1576">
            <v>0</v>
          </cell>
          <cell r="K1576">
            <v>0</v>
          </cell>
          <cell r="L1576">
            <v>0</v>
          </cell>
          <cell r="M1576">
            <v>0</v>
          </cell>
          <cell r="N1576">
            <v>0</v>
          </cell>
          <cell r="O1576">
            <v>0</v>
          </cell>
          <cell r="P1576">
            <v>0</v>
          </cell>
          <cell r="Q1576">
            <v>0</v>
          </cell>
          <cell r="R1576">
            <v>0</v>
          </cell>
          <cell r="S1576">
            <v>0</v>
          </cell>
          <cell r="T1576">
            <v>0</v>
          </cell>
          <cell r="U1576">
            <v>0</v>
          </cell>
          <cell r="V1576">
            <v>0</v>
          </cell>
          <cell r="W1576">
            <v>0</v>
          </cell>
          <cell r="X1576">
            <v>0</v>
          </cell>
        </row>
        <row r="1577">
          <cell r="C1577" t="str">
            <v>Электроэнергия</v>
          </cell>
          <cell r="D1577">
            <v>0</v>
          </cell>
          <cell r="H1577">
            <v>0</v>
          </cell>
          <cell r="I1577">
            <v>0</v>
          </cell>
          <cell r="J1577">
            <v>0</v>
          </cell>
          <cell r="K1577">
            <v>0</v>
          </cell>
          <cell r="L1577">
            <v>0</v>
          </cell>
          <cell r="M1577">
            <v>0</v>
          </cell>
          <cell r="N1577">
            <v>0</v>
          </cell>
          <cell r="O1577">
            <v>0</v>
          </cell>
          <cell r="P1577">
            <v>0</v>
          </cell>
          <cell r="Q1577">
            <v>0</v>
          </cell>
          <cell r="R1577">
            <v>0</v>
          </cell>
          <cell r="S1577">
            <v>0</v>
          </cell>
          <cell r="T1577">
            <v>0</v>
          </cell>
          <cell r="U1577">
            <v>0</v>
          </cell>
          <cell r="V1577">
            <v>0</v>
          </cell>
          <cell r="W1577">
            <v>0</v>
          </cell>
          <cell r="X1577">
            <v>0</v>
          </cell>
        </row>
        <row r="1578">
          <cell r="C1578" t="str">
            <v>Общепроизводственные</v>
          </cell>
          <cell r="D1578">
            <v>0</v>
          </cell>
          <cell r="H1578">
            <v>0</v>
          </cell>
          <cell r="I1578">
            <v>0</v>
          </cell>
          <cell r="J1578">
            <v>0</v>
          </cell>
          <cell r="K1578">
            <v>0</v>
          </cell>
          <cell r="L1578">
            <v>0</v>
          </cell>
          <cell r="M1578">
            <v>0</v>
          </cell>
          <cell r="N1578">
            <v>0</v>
          </cell>
          <cell r="O1578">
            <v>0</v>
          </cell>
          <cell r="P1578">
            <v>0</v>
          </cell>
          <cell r="Q1578">
            <v>0</v>
          </cell>
          <cell r="R1578">
            <v>0</v>
          </cell>
          <cell r="S1578">
            <v>0</v>
          </cell>
          <cell r="T1578">
            <v>0</v>
          </cell>
          <cell r="U1578">
            <v>0</v>
          </cell>
          <cell r="V1578">
            <v>0</v>
          </cell>
          <cell r="W1578">
            <v>0</v>
          </cell>
          <cell r="X1578">
            <v>0</v>
          </cell>
        </row>
        <row r="1579">
          <cell r="C1579" t="str">
            <v>Прочие производственные расходы</v>
          </cell>
          <cell r="D1579">
            <v>0</v>
          </cell>
          <cell r="H1579">
            <v>0</v>
          </cell>
          <cell r="I1579">
            <v>0</v>
          </cell>
          <cell r="J1579">
            <v>0</v>
          </cell>
          <cell r="K1579">
            <v>0</v>
          </cell>
          <cell r="L1579">
            <v>0</v>
          </cell>
          <cell r="M1579">
            <v>0</v>
          </cell>
          <cell r="N1579">
            <v>0</v>
          </cell>
          <cell r="O1579">
            <v>0</v>
          </cell>
          <cell r="P1579">
            <v>0</v>
          </cell>
          <cell r="Q1579">
            <v>0</v>
          </cell>
          <cell r="R1579">
            <v>0</v>
          </cell>
          <cell r="S1579">
            <v>0</v>
          </cell>
          <cell r="T1579">
            <v>0</v>
          </cell>
          <cell r="U1579">
            <v>0</v>
          </cell>
          <cell r="V1579">
            <v>0</v>
          </cell>
          <cell r="W1579">
            <v>0</v>
          </cell>
          <cell r="X1579">
            <v>0</v>
          </cell>
        </row>
        <row r="1580">
          <cell r="C1580" t="str">
            <v>Операционные расходы по новым проектам</v>
          </cell>
          <cell r="D1580">
            <v>0</v>
          </cell>
          <cell r="H1580">
            <v>0</v>
          </cell>
          <cell r="I1580">
            <v>0</v>
          </cell>
          <cell r="J1580">
            <v>0</v>
          </cell>
          <cell r="K1580">
            <v>0</v>
          </cell>
          <cell r="L1580">
            <v>0</v>
          </cell>
          <cell r="M1580">
            <v>0</v>
          </cell>
          <cell r="N1580">
            <v>0</v>
          </cell>
          <cell r="O1580">
            <v>0</v>
          </cell>
          <cell r="P1580">
            <v>0</v>
          </cell>
          <cell r="Q1580">
            <v>0</v>
          </cell>
          <cell r="R1580">
            <v>0</v>
          </cell>
          <cell r="S1580">
            <v>0</v>
          </cell>
          <cell r="T1580">
            <v>0</v>
          </cell>
          <cell r="U1580">
            <v>0</v>
          </cell>
          <cell r="V1580">
            <v>0</v>
          </cell>
          <cell r="W1580">
            <v>0</v>
          </cell>
          <cell r="X1580">
            <v>0</v>
          </cell>
        </row>
        <row r="1581">
          <cell r="C1581" t="str">
            <v>Выплата процентов по полученным займам и кредитам</v>
          </cell>
          <cell r="D1581">
            <v>0</v>
          </cell>
          <cell r="H1581">
            <v>0</v>
          </cell>
          <cell r="I1581">
            <v>0</v>
          </cell>
          <cell r="J1581">
            <v>0</v>
          </cell>
          <cell r="K1581">
            <v>0</v>
          </cell>
          <cell r="L1581">
            <v>0</v>
          </cell>
          <cell r="M1581">
            <v>0</v>
          </cell>
          <cell r="N1581">
            <v>0</v>
          </cell>
          <cell r="O1581">
            <v>0</v>
          </cell>
          <cell r="P1581">
            <v>0</v>
          </cell>
          <cell r="Q1581">
            <v>0</v>
          </cell>
          <cell r="R1581">
            <v>0</v>
          </cell>
          <cell r="S1581">
            <v>0</v>
          </cell>
          <cell r="T1581">
            <v>0</v>
          </cell>
          <cell r="U1581">
            <v>0</v>
          </cell>
          <cell r="V1581">
            <v>0</v>
          </cell>
          <cell r="W1581">
            <v>0</v>
          </cell>
          <cell r="X1581">
            <v>0</v>
          </cell>
        </row>
        <row r="1582">
          <cell r="C1582" t="str">
            <v>Налоги и сборы, штрафы и пени</v>
          </cell>
          <cell r="D1582">
            <v>0</v>
          </cell>
          <cell r="H1582">
            <v>0</v>
          </cell>
          <cell r="I1582">
            <v>0</v>
          </cell>
          <cell r="J1582">
            <v>0</v>
          </cell>
          <cell r="K1582">
            <v>0</v>
          </cell>
          <cell r="L1582">
            <v>0</v>
          </cell>
          <cell r="M1582">
            <v>0</v>
          </cell>
          <cell r="N1582">
            <v>0</v>
          </cell>
          <cell r="O1582">
            <v>0</v>
          </cell>
          <cell r="P1582">
            <v>0</v>
          </cell>
          <cell r="Q1582">
            <v>0</v>
          </cell>
          <cell r="R1582">
            <v>0</v>
          </cell>
          <cell r="S1582">
            <v>0</v>
          </cell>
          <cell r="T1582">
            <v>0</v>
          </cell>
          <cell r="U1582">
            <v>0</v>
          </cell>
          <cell r="V1582">
            <v>0</v>
          </cell>
          <cell r="W1582">
            <v>0</v>
          </cell>
          <cell r="X1582">
            <v>0</v>
          </cell>
        </row>
        <row r="1583">
          <cell r="C1583" t="str">
            <v>Возмещение НДС</v>
          </cell>
          <cell r="D1583">
            <v>0</v>
          </cell>
          <cell r="H1583">
            <v>0</v>
          </cell>
          <cell r="I1583">
            <v>0</v>
          </cell>
          <cell r="J1583">
            <v>0</v>
          </cell>
          <cell r="K1583">
            <v>0</v>
          </cell>
          <cell r="L1583">
            <v>0</v>
          </cell>
          <cell r="M1583">
            <v>0</v>
          </cell>
          <cell r="N1583">
            <v>0</v>
          </cell>
          <cell r="O1583">
            <v>0</v>
          </cell>
          <cell r="P1583">
            <v>0</v>
          </cell>
          <cell r="Q1583">
            <v>0</v>
          </cell>
          <cell r="R1583">
            <v>0</v>
          </cell>
          <cell r="S1583">
            <v>0</v>
          </cell>
          <cell r="T1583">
            <v>0</v>
          </cell>
          <cell r="U1583">
            <v>0</v>
          </cell>
          <cell r="V1583">
            <v>0</v>
          </cell>
          <cell r="W1583">
            <v>0</v>
          </cell>
          <cell r="X1583">
            <v>0</v>
          </cell>
        </row>
        <row r="1584">
          <cell r="C1584" t="str">
            <v>Расходы на закупку модулей</v>
          </cell>
          <cell r="D1584">
            <v>0</v>
          </cell>
          <cell r="H1584">
            <v>0</v>
          </cell>
          <cell r="I1584">
            <v>0</v>
          </cell>
          <cell r="J1584">
            <v>0</v>
          </cell>
          <cell r="K1584">
            <v>0</v>
          </cell>
          <cell r="L1584">
            <v>0</v>
          </cell>
          <cell r="M1584">
            <v>0</v>
          </cell>
          <cell r="N1584">
            <v>0</v>
          </cell>
          <cell r="O1584">
            <v>0</v>
          </cell>
          <cell r="P1584">
            <v>0</v>
          </cell>
          <cell r="Q1584">
            <v>0</v>
          </cell>
          <cell r="R1584">
            <v>0</v>
          </cell>
          <cell r="S1584">
            <v>0</v>
          </cell>
          <cell r="T1584">
            <v>0</v>
          </cell>
          <cell r="U1584">
            <v>0</v>
          </cell>
          <cell r="V1584">
            <v>0</v>
          </cell>
          <cell r="W1584">
            <v>0</v>
          </cell>
          <cell r="X1584">
            <v>0</v>
          </cell>
        </row>
        <row r="1585">
          <cell r="C1585" t="str">
            <v>Расходы на закупку и монтаж коммерческих установок</v>
          </cell>
          <cell r="D1585">
            <v>0</v>
          </cell>
          <cell r="H1585">
            <v>0</v>
          </cell>
          <cell r="I1585">
            <v>0</v>
          </cell>
          <cell r="J1585">
            <v>0</v>
          </cell>
          <cell r="K1585">
            <v>0</v>
          </cell>
          <cell r="L1585">
            <v>0</v>
          </cell>
          <cell r="M1585">
            <v>0</v>
          </cell>
          <cell r="N1585">
            <v>0</v>
          </cell>
          <cell r="O1585">
            <v>0</v>
          </cell>
          <cell r="P1585">
            <v>0</v>
          </cell>
          <cell r="Q1585">
            <v>0</v>
          </cell>
          <cell r="R1585">
            <v>0</v>
          </cell>
          <cell r="S1585">
            <v>0</v>
          </cell>
          <cell r="T1585">
            <v>0</v>
          </cell>
          <cell r="U1585">
            <v>0</v>
          </cell>
          <cell r="V1585">
            <v>0</v>
          </cell>
          <cell r="W1585">
            <v>0</v>
          </cell>
          <cell r="X1585">
            <v>0</v>
          </cell>
        </row>
        <row r="1586">
          <cell r="C1586" t="str">
            <v>Прочие расходы</v>
          </cell>
          <cell r="D1586">
            <v>0</v>
          </cell>
          <cell r="H1586">
            <v>0</v>
          </cell>
          <cell r="I1586">
            <v>0</v>
          </cell>
          <cell r="J1586">
            <v>0</v>
          </cell>
          <cell r="K1586">
            <v>0</v>
          </cell>
          <cell r="L1586">
            <v>0</v>
          </cell>
          <cell r="M1586">
            <v>0</v>
          </cell>
          <cell r="N1586">
            <v>0</v>
          </cell>
          <cell r="O1586">
            <v>0</v>
          </cell>
          <cell r="P1586">
            <v>0</v>
          </cell>
          <cell r="Q1586">
            <v>0</v>
          </cell>
          <cell r="R1586">
            <v>0</v>
          </cell>
          <cell r="S1586">
            <v>0</v>
          </cell>
          <cell r="T1586">
            <v>0</v>
          </cell>
          <cell r="U1586">
            <v>0</v>
          </cell>
          <cell r="V1586">
            <v>0</v>
          </cell>
          <cell r="W1586">
            <v>0</v>
          </cell>
          <cell r="X1586">
            <v>0</v>
          </cell>
        </row>
        <row r="1587">
          <cell r="C1587" t="str">
            <v>Коммерческие расходы</v>
          </cell>
          <cell r="D1587">
            <v>0</v>
          </cell>
          <cell r="H1587">
            <v>0</v>
          </cell>
          <cell r="I1587">
            <v>0</v>
          </cell>
          <cell r="J1587">
            <v>0</v>
          </cell>
          <cell r="K1587">
            <v>0</v>
          </cell>
          <cell r="L1587">
            <v>0</v>
          </cell>
          <cell r="M1587">
            <v>0</v>
          </cell>
          <cell r="N1587">
            <v>0</v>
          </cell>
          <cell r="O1587">
            <v>0</v>
          </cell>
          <cell r="P1587">
            <v>0</v>
          </cell>
          <cell r="Q1587">
            <v>0</v>
          </cell>
          <cell r="R1587">
            <v>0</v>
          </cell>
          <cell r="S1587">
            <v>0</v>
          </cell>
          <cell r="T1587">
            <v>0</v>
          </cell>
          <cell r="U1587">
            <v>0</v>
          </cell>
          <cell r="V1587">
            <v>0</v>
          </cell>
          <cell r="W1587">
            <v>0</v>
          </cell>
          <cell r="X1587">
            <v>0</v>
          </cell>
        </row>
        <row r="1588">
          <cell r="C1588" t="str">
            <v>основная зарплата + подоходный налог</v>
          </cell>
          <cell r="D1588">
            <v>0</v>
          </cell>
          <cell r="H1588">
            <v>0</v>
          </cell>
          <cell r="I1588">
            <v>0</v>
          </cell>
          <cell r="J1588">
            <v>0</v>
          </cell>
          <cell r="K1588">
            <v>0</v>
          </cell>
          <cell r="L1588">
            <v>0</v>
          </cell>
          <cell r="M1588">
            <v>0</v>
          </cell>
          <cell r="N1588">
            <v>0</v>
          </cell>
          <cell r="O1588">
            <v>0</v>
          </cell>
          <cell r="P1588">
            <v>0</v>
          </cell>
          <cell r="Q1588">
            <v>0</v>
          </cell>
          <cell r="R1588">
            <v>0</v>
          </cell>
          <cell r="S1588">
            <v>0</v>
          </cell>
          <cell r="T1588">
            <v>0</v>
          </cell>
          <cell r="U1588">
            <v>0</v>
          </cell>
          <cell r="V1588">
            <v>0</v>
          </cell>
          <cell r="W1588">
            <v>0</v>
          </cell>
          <cell r="X1588">
            <v>0</v>
          </cell>
        </row>
        <row r="1589">
          <cell r="C1589" t="str">
            <v>бонус + подоходный налог</v>
          </cell>
          <cell r="D1589">
            <v>0</v>
          </cell>
          <cell r="H1589">
            <v>0</v>
          </cell>
          <cell r="I1589">
            <v>0</v>
          </cell>
          <cell r="J1589">
            <v>0</v>
          </cell>
          <cell r="K1589">
            <v>0</v>
          </cell>
          <cell r="L1589">
            <v>0</v>
          </cell>
          <cell r="M1589">
            <v>0</v>
          </cell>
          <cell r="N1589">
            <v>0</v>
          </cell>
          <cell r="O1589">
            <v>0</v>
          </cell>
          <cell r="P1589">
            <v>0</v>
          </cell>
          <cell r="Q1589">
            <v>0</v>
          </cell>
          <cell r="R1589">
            <v>0</v>
          </cell>
          <cell r="S1589">
            <v>0</v>
          </cell>
          <cell r="T1589">
            <v>0</v>
          </cell>
          <cell r="U1589">
            <v>0</v>
          </cell>
          <cell r="V1589">
            <v>0</v>
          </cell>
          <cell r="W1589">
            <v>0</v>
          </cell>
          <cell r="X1589">
            <v>0</v>
          </cell>
        </row>
        <row r="1590">
          <cell r="C1590" t="str">
            <v>льготы, материальная помощь</v>
          </cell>
          <cell r="D1590">
            <v>0</v>
          </cell>
          <cell r="H1590">
            <v>0</v>
          </cell>
          <cell r="I1590">
            <v>0</v>
          </cell>
          <cell r="J1590">
            <v>0</v>
          </cell>
          <cell r="K1590">
            <v>0</v>
          </cell>
          <cell r="L1590">
            <v>0</v>
          </cell>
          <cell r="M1590">
            <v>0</v>
          </cell>
          <cell r="N1590">
            <v>0</v>
          </cell>
          <cell r="O1590">
            <v>0</v>
          </cell>
          <cell r="P1590">
            <v>0</v>
          </cell>
          <cell r="Q1590">
            <v>0</v>
          </cell>
          <cell r="R1590">
            <v>0</v>
          </cell>
          <cell r="S1590">
            <v>0</v>
          </cell>
          <cell r="T1590">
            <v>0</v>
          </cell>
          <cell r="U1590">
            <v>0</v>
          </cell>
          <cell r="V1590">
            <v>0</v>
          </cell>
          <cell r="W1590">
            <v>0</v>
          </cell>
          <cell r="X1590">
            <v>0</v>
          </cell>
        </row>
        <row r="1591">
          <cell r="C1591" t="str">
            <v>резерв (фонд оплаты труда)</v>
          </cell>
          <cell r="D1591">
            <v>0</v>
          </cell>
          <cell r="H1591">
            <v>0</v>
          </cell>
          <cell r="I1591">
            <v>0</v>
          </cell>
          <cell r="J1591">
            <v>0</v>
          </cell>
          <cell r="K1591">
            <v>0</v>
          </cell>
          <cell r="L1591">
            <v>0</v>
          </cell>
          <cell r="M1591">
            <v>0</v>
          </cell>
          <cell r="N1591">
            <v>0</v>
          </cell>
          <cell r="O1591">
            <v>0</v>
          </cell>
          <cell r="P1591">
            <v>0</v>
          </cell>
          <cell r="Q1591">
            <v>0</v>
          </cell>
          <cell r="R1591">
            <v>0</v>
          </cell>
          <cell r="S1591">
            <v>0</v>
          </cell>
          <cell r="T1591">
            <v>0</v>
          </cell>
          <cell r="U1591">
            <v>0</v>
          </cell>
          <cell r="V1591">
            <v>0</v>
          </cell>
          <cell r="W1591">
            <v>0</v>
          </cell>
          <cell r="X1591">
            <v>0</v>
          </cell>
        </row>
        <row r="1592">
          <cell r="C1592" t="str">
            <v>Социальные выплаты (ЕСН)</v>
          </cell>
          <cell r="D1592">
            <v>0</v>
          </cell>
          <cell r="H1592">
            <v>0</v>
          </cell>
          <cell r="I1592">
            <v>0</v>
          </cell>
          <cell r="J1592">
            <v>0</v>
          </cell>
          <cell r="K1592">
            <v>0</v>
          </cell>
          <cell r="L1592">
            <v>0</v>
          </cell>
          <cell r="M1592">
            <v>0</v>
          </cell>
          <cell r="N1592">
            <v>0</v>
          </cell>
          <cell r="O1592">
            <v>0</v>
          </cell>
          <cell r="P1592">
            <v>0</v>
          </cell>
          <cell r="Q1592">
            <v>0</v>
          </cell>
          <cell r="R1592">
            <v>0</v>
          </cell>
          <cell r="S1592">
            <v>0</v>
          </cell>
          <cell r="T1592">
            <v>0</v>
          </cell>
          <cell r="U1592">
            <v>0</v>
          </cell>
          <cell r="V1592">
            <v>0</v>
          </cell>
          <cell r="W1592">
            <v>0</v>
          </cell>
          <cell r="X1592">
            <v>0</v>
          </cell>
        </row>
        <row r="1593">
          <cell r="C1593" t="str">
            <v>Добровольное медицинское страхование</v>
          </cell>
          <cell r="D1593">
            <v>0</v>
          </cell>
          <cell r="H1593">
            <v>0</v>
          </cell>
          <cell r="I1593">
            <v>0</v>
          </cell>
          <cell r="J1593">
            <v>0</v>
          </cell>
          <cell r="K1593">
            <v>0</v>
          </cell>
          <cell r="L1593">
            <v>0</v>
          </cell>
          <cell r="M1593">
            <v>0</v>
          </cell>
          <cell r="N1593">
            <v>0</v>
          </cell>
          <cell r="O1593">
            <v>0</v>
          </cell>
          <cell r="P1593">
            <v>0</v>
          </cell>
          <cell r="Q1593">
            <v>0</v>
          </cell>
          <cell r="R1593">
            <v>0</v>
          </cell>
          <cell r="S1593">
            <v>0</v>
          </cell>
          <cell r="T1593">
            <v>0</v>
          </cell>
          <cell r="U1593">
            <v>0</v>
          </cell>
          <cell r="V1593">
            <v>0</v>
          </cell>
          <cell r="W1593">
            <v>0</v>
          </cell>
          <cell r="X1593">
            <v>0</v>
          </cell>
        </row>
        <row r="1594">
          <cell r="C1594" t="str">
            <v>Прочие виды страхования</v>
          </cell>
          <cell r="D1594">
            <v>0</v>
          </cell>
          <cell r="H1594">
            <v>0</v>
          </cell>
          <cell r="I1594">
            <v>0</v>
          </cell>
          <cell r="J1594">
            <v>0</v>
          </cell>
          <cell r="K1594">
            <v>0</v>
          </cell>
          <cell r="L1594">
            <v>0</v>
          </cell>
          <cell r="M1594">
            <v>0</v>
          </cell>
          <cell r="N1594">
            <v>0</v>
          </cell>
          <cell r="O1594">
            <v>0</v>
          </cell>
          <cell r="P1594">
            <v>0</v>
          </cell>
          <cell r="Q1594">
            <v>0</v>
          </cell>
          <cell r="R1594">
            <v>0</v>
          </cell>
          <cell r="S1594">
            <v>0</v>
          </cell>
          <cell r="T1594">
            <v>0</v>
          </cell>
          <cell r="U1594">
            <v>0</v>
          </cell>
          <cell r="V1594">
            <v>0</v>
          </cell>
          <cell r="W1594">
            <v>0</v>
          </cell>
          <cell r="X1594">
            <v>0</v>
          </cell>
        </row>
        <row r="1595">
          <cell r="C1595" t="str">
            <v>спортивно-оздоровительные мероприятия</v>
          </cell>
          <cell r="D1595">
            <v>0</v>
          </cell>
          <cell r="H1595">
            <v>0</v>
          </cell>
          <cell r="I1595">
            <v>0</v>
          </cell>
          <cell r="J1595">
            <v>0</v>
          </cell>
          <cell r="K1595">
            <v>0</v>
          </cell>
          <cell r="L1595">
            <v>0</v>
          </cell>
          <cell r="M1595">
            <v>0</v>
          </cell>
          <cell r="N1595">
            <v>0</v>
          </cell>
          <cell r="O1595">
            <v>0</v>
          </cell>
          <cell r="P1595">
            <v>0</v>
          </cell>
          <cell r="Q1595">
            <v>0</v>
          </cell>
          <cell r="R1595">
            <v>0</v>
          </cell>
          <cell r="S1595">
            <v>0</v>
          </cell>
          <cell r="T1595">
            <v>0</v>
          </cell>
          <cell r="U1595">
            <v>0</v>
          </cell>
          <cell r="V1595">
            <v>0</v>
          </cell>
          <cell r="W1595">
            <v>0</v>
          </cell>
          <cell r="X1595">
            <v>0</v>
          </cell>
        </row>
        <row r="1596">
          <cell r="C1596" t="str">
            <v>расходы на культурно-массовые мероприятия, корпоративные вечера и пр.</v>
          </cell>
          <cell r="D1596">
            <v>0</v>
          </cell>
          <cell r="H1596">
            <v>0</v>
          </cell>
          <cell r="I1596">
            <v>0</v>
          </cell>
          <cell r="J1596">
            <v>0</v>
          </cell>
          <cell r="K1596">
            <v>0</v>
          </cell>
          <cell r="L1596">
            <v>0</v>
          </cell>
          <cell r="M1596">
            <v>0</v>
          </cell>
          <cell r="N1596">
            <v>0</v>
          </cell>
          <cell r="O1596">
            <v>0</v>
          </cell>
          <cell r="P1596">
            <v>0</v>
          </cell>
          <cell r="Q1596">
            <v>0</v>
          </cell>
          <cell r="R1596">
            <v>0</v>
          </cell>
          <cell r="S1596">
            <v>0</v>
          </cell>
          <cell r="T1596">
            <v>0</v>
          </cell>
          <cell r="U1596">
            <v>0</v>
          </cell>
          <cell r="V1596">
            <v>0</v>
          </cell>
          <cell r="W1596">
            <v>0</v>
          </cell>
          <cell r="X1596">
            <v>0</v>
          </cell>
        </row>
        <row r="1597">
          <cell r="C1597" t="str">
            <v>Взносы в негосударственный ПФ</v>
          </cell>
          <cell r="D1597">
            <v>0</v>
          </cell>
          <cell r="H1597">
            <v>0</v>
          </cell>
          <cell r="I1597">
            <v>0</v>
          </cell>
          <cell r="J1597">
            <v>0</v>
          </cell>
          <cell r="K1597">
            <v>0</v>
          </cell>
          <cell r="L1597">
            <v>0</v>
          </cell>
          <cell r="M1597">
            <v>0</v>
          </cell>
          <cell r="N1597">
            <v>0</v>
          </cell>
          <cell r="O1597">
            <v>0</v>
          </cell>
          <cell r="P1597">
            <v>0</v>
          </cell>
          <cell r="Q1597">
            <v>0</v>
          </cell>
          <cell r="R1597">
            <v>0</v>
          </cell>
          <cell r="S1597">
            <v>0</v>
          </cell>
          <cell r="T1597">
            <v>0</v>
          </cell>
          <cell r="U1597">
            <v>0</v>
          </cell>
          <cell r="V1597">
            <v>0</v>
          </cell>
          <cell r="W1597">
            <v>0</v>
          </cell>
          <cell r="X1597">
            <v>0</v>
          </cell>
        </row>
        <row r="1598">
          <cell r="C1598" t="str">
            <v>Аренда квартиры</v>
          </cell>
          <cell r="D1598">
            <v>0</v>
          </cell>
          <cell r="H1598">
            <v>0</v>
          </cell>
          <cell r="I1598">
            <v>0</v>
          </cell>
          <cell r="J1598">
            <v>0</v>
          </cell>
          <cell r="K1598">
            <v>0</v>
          </cell>
          <cell r="L1598">
            <v>0</v>
          </cell>
          <cell r="M1598">
            <v>0</v>
          </cell>
          <cell r="N1598">
            <v>0</v>
          </cell>
          <cell r="O1598">
            <v>0</v>
          </cell>
          <cell r="P1598">
            <v>0</v>
          </cell>
          <cell r="Q1598">
            <v>0</v>
          </cell>
          <cell r="R1598">
            <v>0</v>
          </cell>
          <cell r="S1598">
            <v>0</v>
          </cell>
          <cell r="T1598">
            <v>0</v>
          </cell>
          <cell r="U1598">
            <v>0</v>
          </cell>
          <cell r="V1598">
            <v>0</v>
          </cell>
          <cell r="W1598">
            <v>0</v>
          </cell>
          <cell r="X1598">
            <v>0</v>
          </cell>
        </row>
        <row r="1599">
          <cell r="C1599" t="str">
            <v>Коммунальные платежи (квартира)</v>
          </cell>
          <cell r="D1599">
            <v>0</v>
          </cell>
          <cell r="H1599">
            <v>0</v>
          </cell>
          <cell r="I1599">
            <v>0</v>
          </cell>
          <cell r="J1599">
            <v>0</v>
          </cell>
          <cell r="K1599">
            <v>0</v>
          </cell>
          <cell r="L1599">
            <v>0</v>
          </cell>
          <cell r="M1599">
            <v>0</v>
          </cell>
          <cell r="N1599">
            <v>0</v>
          </cell>
          <cell r="O1599">
            <v>0</v>
          </cell>
          <cell r="P1599">
            <v>0</v>
          </cell>
          <cell r="Q1599">
            <v>0</v>
          </cell>
          <cell r="R1599">
            <v>0</v>
          </cell>
          <cell r="S1599">
            <v>0</v>
          </cell>
          <cell r="T1599">
            <v>0</v>
          </cell>
          <cell r="U1599">
            <v>0</v>
          </cell>
          <cell r="V1599">
            <v>0</v>
          </cell>
          <cell r="W1599">
            <v>0</v>
          </cell>
          <cell r="X1599">
            <v>0</v>
          </cell>
        </row>
        <row r="1600">
          <cell r="C1600" t="str">
            <v>Прочие расходы (содержание персонала)</v>
          </cell>
          <cell r="D1600">
            <v>0</v>
          </cell>
          <cell r="H1600">
            <v>0</v>
          </cell>
          <cell r="I1600">
            <v>0</v>
          </cell>
          <cell r="J1600">
            <v>0</v>
          </cell>
          <cell r="K1600">
            <v>0</v>
          </cell>
          <cell r="L1600">
            <v>0</v>
          </cell>
          <cell r="M1600">
            <v>0</v>
          </cell>
          <cell r="N1600">
            <v>0</v>
          </cell>
          <cell r="O1600">
            <v>0</v>
          </cell>
          <cell r="P1600">
            <v>0</v>
          </cell>
          <cell r="Q1600">
            <v>0</v>
          </cell>
          <cell r="R1600">
            <v>0</v>
          </cell>
          <cell r="S1600">
            <v>0</v>
          </cell>
          <cell r="T1600">
            <v>0</v>
          </cell>
          <cell r="U1600">
            <v>0</v>
          </cell>
          <cell r="V1600">
            <v>0</v>
          </cell>
          <cell r="W1600">
            <v>0</v>
          </cell>
          <cell r="X1600">
            <v>0</v>
          </cell>
        </row>
        <row r="1601">
          <cell r="C1601" t="str">
            <v>Командировочные расходы</v>
          </cell>
          <cell r="D1601">
            <v>0</v>
          </cell>
          <cell r="H1601">
            <v>0</v>
          </cell>
          <cell r="I1601">
            <v>0</v>
          </cell>
          <cell r="J1601">
            <v>0</v>
          </cell>
          <cell r="K1601">
            <v>0</v>
          </cell>
          <cell r="L1601">
            <v>0</v>
          </cell>
          <cell r="M1601">
            <v>0</v>
          </cell>
          <cell r="N1601">
            <v>0</v>
          </cell>
          <cell r="O1601">
            <v>0</v>
          </cell>
          <cell r="P1601">
            <v>0</v>
          </cell>
          <cell r="Q1601">
            <v>0</v>
          </cell>
          <cell r="R1601">
            <v>0</v>
          </cell>
          <cell r="S1601">
            <v>0</v>
          </cell>
          <cell r="T1601">
            <v>0</v>
          </cell>
          <cell r="U1601">
            <v>0</v>
          </cell>
          <cell r="V1601">
            <v>0</v>
          </cell>
          <cell r="W1601">
            <v>0</v>
          </cell>
          <cell r="X1601">
            <v>0</v>
          </cell>
        </row>
        <row r="1602">
          <cell r="C1602" t="str">
            <v>Представительские расходы</v>
          </cell>
          <cell r="D1602">
            <v>0</v>
          </cell>
          <cell r="H1602">
            <v>0</v>
          </cell>
          <cell r="I1602">
            <v>0</v>
          </cell>
          <cell r="J1602">
            <v>0</v>
          </cell>
          <cell r="K1602">
            <v>0</v>
          </cell>
          <cell r="L1602">
            <v>0</v>
          </cell>
          <cell r="M1602">
            <v>0</v>
          </cell>
          <cell r="N1602">
            <v>0</v>
          </cell>
          <cell r="O1602">
            <v>0</v>
          </cell>
          <cell r="P1602">
            <v>0</v>
          </cell>
          <cell r="Q1602">
            <v>0</v>
          </cell>
          <cell r="R1602">
            <v>0</v>
          </cell>
          <cell r="S1602">
            <v>0</v>
          </cell>
          <cell r="T1602">
            <v>0</v>
          </cell>
          <cell r="U1602">
            <v>0</v>
          </cell>
          <cell r="V1602">
            <v>0</v>
          </cell>
          <cell r="W1602">
            <v>0</v>
          </cell>
          <cell r="X1602">
            <v>0</v>
          </cell>
        </row>
        <row r="1603">
          <cell r="C1603" t="str">
            <v>расходы на текущее обучение</v>
          </cell>
          <cell r="D1603">
            <v>0</v>
          </cell>
          <cell r="H1603">
            <v>0</v>
          </cell>
          <cell r="I1603">
            <v>0</v>
          </cell>
          <cell r="J1603">
            <v>0</v>
          </cell>
          <cell r="K1603">
            <v>0</v>
          </cell>
          <cell r="L1603">
            <v>0</v>
          </cell>
          <cell r="M1603">
            <v>0</v>
          </cell>
          <cell r="N1603">
            <v>0</v>
          </cell>
          <cell r="O1603">
            <v>0</v>
          </cell>
          <cell r="P1603">
            <v>0</v>
          </cell>
          <cell r="Q1603">
            <v>0</v>
          </cell>
          <cell r="R1603">
            <v>0</v>
          </cell>
          <cell r="S1603">
            <v>0</v>
          </cell>
          <cell r="T1603">
            <v>0</v>
          </cell>
          <cell r="U1603">
            <v>0</v>
          </cell>
          <cell r="V1603">
            <v>0</v>
          </cell>
          <cell r="W1603">
            <v>0</v>
          </cell>
          <cell r="X1603">
            <v>0</v>
          </cell>
        </row>
        <row r="1604">
          <cell r="C1604" t="str">
            <v>расходы на целевое обучение</v>
          </cell>
          <cell r="D1604">
            <v>0</v>
          </cell>
          <cell r="H1604">
            <v>0</v>
          </cell>
          <cell r="I1604">
            <v>0</v>
          </cell>
          <cell r="J1604">
            <v>0</v>
          </cell>
          <cell r="K1604">
            <v>0</v>
          </cell>
          <cell r="L1604">
            <v>0</v>
          </cell>
          <cell r="M1604">
            <v>0</v>
          </cell>
          <cell r="N1604">
            <v>0</v>
          </cell>
          <cell r="O1604">
            <v>0</v>
          </cell>
          <cell r="P1604">
            <v>0</v>
          </cell>
          <cell r="Q1604">
            <v>0</v>
          </cell>
          <cell r="R1604">
            <v>0</v>
          </cell>
          <cell r="S1604">
            <v>0</v>
          </cell>
          <cell r="T1604">
            <v>0</v>
          </cell>
          <cell r="U1604">
            <v>0</v>
          </cell>
          <cell r="V1604">
            <v>0</v>
          </cell>
          <cell r="W1604">
            <v>0</v>
          </cell>
          <cell r="X1604">
            <v>0</v>
          </cell>
        </row>
        <row r="1605">
          <cell r="C1605" t="str">
            <v>Услуги рекрутинговых агентств и прочие расходы по подбору персонала</v>
          </cell>
          <cell r="D1605">
            <v>0</v>
          </cell>
          <cell r="H1605">
            <v>0</v>
          </cell>
          <cell r="I1605">
            <v>0</v>
          </cell>
          <cell r="J1605">
            <v>0</v>
          </cell>
          <cell r="K1605">
            <v>0</v>
          </cell>
          <cell r="L1605">
            <v>0</v>
          </cell>
          <cell r="M1605">
            <v>0</v>
          </cell>
          <cell r="N1605">
            <v>0</v>
          </cell>
          <cell r="O1605">
            <v>0</v>
          </cell>
          <cell r="P1605">
            <v>0</v>
          </cell>
          <cell r="Q1605">
            <v>0</v>
          </cell>
          <cell r="R1605">
            <v>0</v>
          </cell>
          <cell r="S1605">
            <v>0</v>
          </cell>
          <cell r="T1605">
            <v>0</v>
          </cell>
          <cell r="U1605">
            <v>0</v>
          </cell>
          <cell r="V1605">
            <v>0</v>
          </cell>
          <cell r="W1605">
            <v>0</v>
          </cell>
          <cell r="X1605">
            <v>0</v>
          </cell>
        </row>
        <row r="1606">
          <cell r="C1606" t="str">
            <v>ремонт и обслуживание зданий и сооружений</v>
          </cell>
          <cell r="D1606">
            <v>0</v>
          </cell>
          <cell r="H1606">
            <v>0</v>
          </cell>
          <cell r="I1606">
            <v>0</v>
          </cell>
          <cell r="J1606">
            <v>0</v>
          </cell>
          <cell r="K1606">
            <v>0</v>
          </cell>
          <cell r="L1606">
            <v>0</v>
          </cell>
          <cell r="M1606">
            <v>0</v>
          </cell>
          <cell r="N1606">
            <v>0</v>
          </cell>
          <cell r="O1606">
            <v>0</v>
          </cell>
          <cell r="P1606">
            <v>0</v>
          </cell>
          <cell r="Q1606">
            <v>0</v>
          </cell>
          <cell r="R1606">
            <v>0</v>
          </cell>
          <cell r="S1606">
            <v>0</v>
          </cell>
          <cell r="T1606">
            <v>0</v>
          </cell>
          <cell r="U1606">
            <v>0</v>
          </cell>
          <cell r="V1606">
            <v>0</v>
          </cell>
          <cell r="W1606">
            <v>0</v>
          </cell>
          <cell r="X1606">
            <v>0</v>
          </cell>
        </row>
        <row r="1607">
          <cell r="C1607" t="str">
            <v>ремонт мебели</v>
          </cell>
          <cell r="D1607">
            <v>0</v>
          </cell>
          <cell r="H1607">
            <v>0</v>
          </cell>
          <cell r="I1607">
            <v>0</v>
          </cell>
          <cell r="J1607">
            <v>0</v>
          </cell>
          <cell r="K1607">
            <v>0</v>
          </cell>
          <cell r="L1607">
            <v>0</v>
          </cell>
          <cell r="M1607">
            <v>0</v>
          </cell>
          <cell r="N1607">
            <v>0</v>
          </cell>
          <cell r="O1607">
            <v>0</v>
          </cell>
          <cell r="P1607">
            <v>0</v>
          </cell>
          <cell r="Q1607">
            <v>0</v>
          </cell>
          <cell r="R1607">
            <v>0</v>
          </cell>
          <cell r="S1607">
            <v>0</v>
          </cell>
          <cell r="T1607">
            <v>0</v>
          </cell>
          <cell r="U1607">
            <v>0</v>
          </cell>
          <cell r="V1607">
            <v>0</v>
          </cell>
          <cell r="W1607">
            <v>0</v>
          </cell>
          <cell r="X1607">
            <v>0</v>
          </cell>
        </row>
        <row r="1608">
          <cell r="C1608" t="str">
            <v>ремонт бытовой техники</v>
          </cell>
          <cell r="D1608">
            <v>0</v>
          </cell>
          <cell r="H1608">
            <v>0</v>
          </cell>
          <cell r="I1608">
            <v>0</v>
          </cell>
          <cell r="J1608">
            <v>0</v>
          </cell>
          <cell r="K1608">
            <v>0</v>
          </cell>
          <cell r="L1608">
            <v>0</v>
          </cell>
          <cell r="M1608">
            <v>0</v>
          </cell>
          <cell r="N1608">
            <v>0</v>
          </cell>
          <cell r="O1608">
            <v>0</v>
          </cell>
          <cell r="P1608">
            <v>0</v>
          </cell>
          <cell r="Q1608">
            <v>0</v>
          </cell>
          <cell r="R1608">
            <v>0</v>
          </cell>
          <cell r="S1608">
            <v>0</v>
          </cell>
          <cell r="T1608">
            <v>0</v>
          </cell>
          <cell r="U1608">
            <v>0</v>
          </cell>
          <cell r="V1608">
            <v>0</v>
          </cell>
          <cell r="W1608">
            <v>0</v>
          </cell>
          <cell r="X1608">
            <v>0</v>
          </cell>
        </row>
        <row r="1609">
          <cell r="C1609" t="str">
            <v>запчасти и материалы</v>
          </cell>
          <cell r="D1609">
            <v>0</v>
          </cell>
          <cell r="H1609">
            <v>0</v>
          </cell>
          <cell r="I1609">
            <v>0</v>
          </cell>
          <cell r="J1609">
            <v>0</v>
          </cell>
          <cell r="K1609">
            <v>0</v>
          </cell>
          <cell r="L1609">
            <v>0</v>
          </cell>
          <cell r="M1609">
            <v>0</v>
          </cell>
          <cell r="N1609">
            <v>0</v>
          </cell>
          <cell r="O1609">
            <v>0</v>
          </cell>
          <cell r="P1609">
            <v>0</v>
          </cell>
          <cell r="Q1609">
            <v>0</v>
          </cell>
          <cell r="R1609">
            <v>0</v>
          </cell>
          <cell r="S1609">
            <v>0</v>
          </cell>
          <cell r="T1609">
            <v>0</v>
          </cell>
          <cell r="U1609">
            <v>0</v>
          </cell>
          <cell r="V1609">
            <v>0</v>
          </cell>
          <cell r="W1609">
            <v>0</v>
          </cell>
          <cell r="X1609">
            <v>0</v>
          </cell>
        </row>
        <row r="1610">
          <cell r="C1610" t="str">
            <v>оформление и обустройство офисов</v>
          </cell>
          <cell r="D1610">
            <v>0</v>
          </cell>
          <cell r="H1610">
            <v>0</v>
          </cell>
          <cell r="I1610">
            <v>0</v>
          </cell>
          <cell r="J1610">
            <v>0</v>
          </cell>
          <cell r="K1610">
            <v>0</v>
          </cell>
          <cell r="L1610">
            <v>0</v>
          </cell>
          <cell r="M1610">
            <v>0</v>
          </cell>
          <cell r="N1610">
            <v>0</v>
          </cell>
          <cell r="O1610">
            <v>0</v>
          </cell>
          <cell r="P1610">
            <v>0</v>
          </cell>
          <cell r="Q1610">
            <v>0</v>
          </cell>
          <cell r="R1610">
            <v>0</v>
          </cell>
          <cell r="S1610">
            <v>0</v>
          </cell>
          <cell r="T1610">
            <v>0</v>
          </cell>
          <cell r="U1610">
            <v>0</v>
          </cell>
          <cell r="V1610">
            <v>0</v>
          </cell>
          <cell r="W1610">
            <v>0</v>
          </cell>
          <cell r="X1610">
            <v>0</v>
          </cell>
        </row>
        <row r="1611">
          <cell r="C1611" t="str">
            <v>уборка офисов</v>
          </cell>
          <cell r="D1611">
            <v>0</v>
          </cell>
          <cell r="H1611">
            <v>0</v>
          </cell>
          <cell r="I1611">
            <v>0</v>
          </cell>
          <cell r="J1611">
            <v>0</v>
          </cell>
          <cell r="K1611">
            <v>0</v>
          </cell>
          <cell r="L1611">
            <v>0</v>
          </cell>
          <cell r="M1611">
            <v>0</v>
          </cell>
          <cell r="N1611">
            <v>0</v>
          </cell>
          <cell r="O1611">
            <v>0</v>
          </cell>
          <cell r="P1611">
            <v>0</v>
          </cell>
          <cell r="Q1611">
            <v>0</v>
          </cell>
          <cell r="R1611">
            <v>0</v>
          </cell>
          <cell r="S1611">
            <v>0</v>
          </cell>
          <cell r="T1611">
            <v>0</v>
          </cell>
          <cell r="U1611">
            <v>0</v>
          </cell>
          <cell r="V1611">
            <v>0</v>
          </cell>
          <cell r="W1611">
            <v>0</v>
          </cell>
          <cell r="X1611">
            <v>0</v>
          </cell>
        </row>
        <row r="1612">
          <cell r="C1612" t="str">
            <v>Услуги коммунального хозяйства</v>
          </cell>
          <cell r="D1612">
            <v>0</v>
          </cell>
          <cell r="H1612">
            <v>0</v>
          </cell>
          <cell r="I1612">
            <v>0</v>
          </cell>
          <cell r="J1612">
            <v>0</v>
          </cell>
          <cell r="K1612">
            <v>0</v>
          </cell>
          <cell r="L1612">
            <v>0</v>
          </cell>
          <cell r="M1612">
            <v>0</v>
          </cell>
          <cell r="N1612">
            <v>0</v>
          </cell>
          <cell r="O1612">
            <v>0</v>
          </cell>
          <cell r="P1612">
            <v>0</v>
          </cell>
          <cell r="Q1612">
            <v>0</v>
          </cell>
          <cell r="R1612">
            <v>0</v>
          </cell>
          <cell r="S1612">
            <v>0</v>
          </cell>
          <cell r="T1612">
            <v>0</v>
          </cell>
          <cell r="U1612">
            <v>0</v>
          </cell>
          <cell r="V1612">
            <v>0</v>
          </cell>
          <cell r="W1612">
            <v>0</v>
          </cell>
          <cell r="X1612">
            <v>0</v>
          </cell>
        </row>
        <row r="1613">
          <cell r="C1613" t="str">
            <v>канцелярские товары</v>
          </cell>
          <cell r="D1613">
            <v>0</v>
          </cell>
          <cell r="H1613">
            <v>0</v>
          </cell>
          <cell r="I1613">
            <v>0</v>
          </cell>
          <cell r="J1613">
            <v>0</v>
          </cell>
          <cell r="K1613">
            <v>0</v>
          </cell>
          <cell r="L1613">
            <v>0</v>
          </cell>
          <cell r="M1613">
            <v>0</v>
          </cell>
          <cell r="N1613">
            <v>0</v>
          </cell>
          <cell r="O1613">
            <v>0</v>
          </cell>
          <cell r="P1613">
            <v>0</v>
          </cell>
          <cell r="Q1613">
            <v>0</v>
          </cell>
          <cell r="R1613">
            <v>0</v>
          </cell>
          <cell r="S1613">
            <v>0</v>
          </cell>
          <cell r="T1613">
            <v>0</v>
          </cell>
          <cell r="U1613">
            <v>0</v>
          </cell>
          <cell r="V1613">
            <v>0</v>
          </cell>
          <cell r="W1613">
            <v>0</v>
          </cell>
          <cell r="X1613">
            <v>0</v>
          </cell>
        </row>
        <row r="1614">
          <cell r="C1614" t="str">
            <v>изготовление визиток (деловой полиграфии)</v>
          </cell>
          <cell r="D1614">
            <v>0</v>
          </cell>
          <cell r="H1614">
            <v>0</v>
          </cell>
          <cell r="I1614">
            <v>0</v>
          </cell>
          <cell r="J1614">
            <v>0</v>
          </cell>
          <cell r="K1614">
            <v>0</v>
          </cell>
          <cell r="L1614">
            <v>0</v>
          </cell>
          <cell r="M1614">
            <v>0</v>
          </cell>
          <cell r="N1614">
            <v>0</v>
          </cell>
          <cell r="O1614">
            <v>0</v>
          </cell>
          <cell r="P1614">
            <v>0</v>
          </cell>
          <cell r="Q1614">
            <v>0</v>
          </cell>
          <cell r="R1614">
            <v>0</v>
          </cell>
          <cell r="S1614">
            <v>0</v>
          </cell>
          <cell r="T1614">
            <v>0</v>
          </cell>
          <cell r="U1614">
            <v>0</v>
          </cell>
          <cell r="V1614">
            <v>0</v>
          </cell>
          <cell r="W1614">
            <v>0</v>
          </cell>
          <cell r="X1614">
            <v>0</v>
          </cell>
        </row>
        <row r="1615">
          <cell r="C1615" t="str">
            <v>хозтовары</v>
          </cell>
          <cell r="D1615">
            <v>0</v>
          </cell>
          <cell r="H1615">
            <v>0</v>
          </cell>
          <cell r="I1615">
            <v>0</v>
          </cell>
          <cell r="J1615">
            <v>0</v>
          </cell>
          <cell r="K1615">
            <v>0</v>
          </cell>
          <cell r="L1615">
            <v>0</v>
          </cell>
          <cell r="M1615">
            <v>0</v>
          </cell>
          <cell r="N1615">
            <v>0</v>
          </cell>
          <cell r="O1615">
            <v>0</v>
          </cell>
          <cell r="P1615">
            <v>0</v>
          </cell>
          <cell r="Q1615">
            <v>0</v>
          </cell>
          <cell r="R1615">
            <v>0</v>
          </cell>
          <cell r="S1615">
            <v>0</v>
          </cell>
          <cell r="T1615">
            <v>0</v>
          </cell>
          <cell r="U1615">
            <v>0</v>
          </cell>
          <cell r="V1615">
            <v>0</v>
          </cell>
          <cell r="W1615">
            <v>0</v>
          </cell>
          <cell r="X1615">
            <v>0</v>
          </cell>
        </row>
        <row r="1616">
          <cell r="C1616" t="str">
            <v>экономическая, правовая, справочная литература</v>
          </cell>
          <cell r="D1616">
            <v>0</v>
          </cell>
          <cell r="H1616">
            <v>0</v>
          </cell>
          <cell r="I1616">
            <v>0</v>
          </cell>
          <cell r="J1616">
            <v>0</v>
          </cell>
          <cell r="K1616">
            <v>0</v>
          </cell>
          <cell r="L1616">
            <v>0</v>
          </cell>
          <cell r="M1616">
            <v>0</v>
          </cell>
          <cell r="N1616">
            <v>0</v>
          </cell>
          <cell r="O1616">
            <v>0</v>
          </cell>
          <cell r="P1616">
            <v>0</v>
          </cell>
          <cell r="Q1616">
            <v>0</v>
          </cell>
          <cell r="R1616">
            <v>0</v>
          </cell>
          <cell r="S1616">
            <v>0</v>
          </cell>
          <cell r="T1616">
            <v>0</v>
          </cell>
          <cell r="U1616">
            <v>0</v>
          </cell>
          <cell r="V1616">
            <v>0</v>
          </cell>
          <cell r="W1616">
            <v>0</v>
          </cell>
          <cell r="X1616">
            <v>0</v>
          </cell>
        </row>
        <row r="1617">
          <cell r="C1617" t="str">
            <v>чистая вода</v>
          </cell>
          <cell r="D1617">
            <v>0</v>
          </cell>
          <cell r="H1617">
            <v>0</v>
          </cell>
          <cell r="I1617">
            <v>0</v>
          </cell>
          <cell r="J1617">
            <v>0</v>
          </cell>
          <cell r="K1617">
            <v>0</v>
          </cell>
          <cell r="L1617">
            <v>0</v>
          </cell>
          <cell r="M1617">
            <v>0</v>
          </cell>
          <cell r="N1617">
            <v>0</v>
          </cell>
          <cell r="O1617">
            <v>0</v>
          </cell>
          <cell r="P1617">
            <v>0</v>
          </cell>
          <cell r="Q1617">
            <v>0</v>
          </cell>
          <cell r="R1617">
            <v>0</v>
          </cell>
          <cell r="S1617">
            <v>0</v>
          </cell>
          <cell r="T1617">
            <v>0</v>
          </cell>
          <cell r="U1617">
            <v>0</v>
          </cell>
          <cell r="V1617">
            <v>0</v>
          </cell>
          <cell r="W1617">
            <v>0</v>
          </cell>
          <cell r="X1617">
            <v>0</v>
          </cell>
        </row>
        <row r="1618">
          <cell r="C1618" t="str">
            <v>прочие расходы (содержание офиса)</v>
          </cell>
          <cell r="D1618">
            <v>0</v>
          </cell>
          <cell r="H1618">
            <v>0</v>
          </cell>
          <cell r="I1618">
            <v>0</v>
          </cell>
          <cell r="J1618">
            <v>0</v>
          </cell>
          <cell r="K1618">
            <v>0</v>
          </cell>
          <cell r="L1618">
            <v>0</v>
          </cell>
          <cell r="M1618">
            <v>0</v>
          </cell>
          <cell r="N1618">
            <v>0</v>
          </cell>
          <cell r="O1618">
            <v>0</v>
          </cell>
          <cell r="P1618">
            <v>0</v>
          </cell>
          <cell r="Q1618">
            <v>0</v>
          </cell>
          <cell r="R1618">
            <v>0</v>
          </cell>
          <cell r="S1618">
            <v>0</v>
          </cell>
          <cell r="T1618">
            <v>0</v>
          </cell>
          <cell r="U1618">
            <v>0</v>
          </cell>
          <cell r="V1618">
            <v>0</v>
          </cell>
          <cell r="W1618">
            <v>0</v>
          </cell>
          <cell r="X1618">
            <v>0</v>
          </cell>
        </row>
        <row r="1619">
          <cell r="C1619" t="str">
            <v>Аренда офиса</v>
          </cell>
          <cell r="D1619">
            <v>0</v>
          </cell>
          <cell r="H1619">
            <v>0</v>
          </cell>
          <cell r="I1619">
            <v>0</v>
          </cell>
          <cell r="J1619">
            <v>0</v>
          </cell>
          <cell r="K1619">
            <v>0</v>
          </cell>
          <cell r="L1619">
            <v>0</v>
          </cell>
          <cell r="M1619">
            <v>0</v>
          </cell>
          <cell r="N1619">
            <v>0</v>
          </cell>
          <cell r="O1619">
            <v>0</v>
          </cell>
          <cell r="P1619">
            <v>0</v>
          </cell>
          <cell r="Q1619">
            <v>0</v>
          </cell>
          <cell r="R1619">
            <v>0</v>
          </cell>
          <cell r="S1619">
            <v>0</v>
          </cell>
          <cell r="T1619">
            <v>0</v>
          </cell>
          <cell r="U1619">
            <v>0</v>
          </cell>
          <cell r="V1619">
            <v>0</v>
          </cell>
          <cell r="W1619">
            <v>0</v>
          </cell>
          <cell r="X1619">
            <v>0</v>
          </cell>
        </row>
        <row r="1620">
          <cell r="C1620" t="str">
            <v>Аренда автостоянки</v>
          </cell>
          <cell r="D1620">
            <v>0</v>
          </cell>
          <cell r="H1620">
            <v>0</v>
          </cell>
          <cell r="I1620">
            <v>0</v>
          </cell>
          <cell r="J1620">
            <v>0</v>
          </cell>
          <cell r="K1620">
            <v>0</v>
          </cell>
          <cell r="L1620">
            <v>0</v>
          </cell>
          <cell r="M1620">
            <v>0</v>
          </cell>
          <cell r="N1620">
            <v>0</v>
          </cell>
          <cell r="O1620">
            <v>0</v>
          </cell>
          <cell r="P1620">
            <v>0</v>
          </cell>
          <cell r="Q1620">
            <v>0</v>
          </cell>
          <cell r="R1620">
            <v>0</v>
          </cell>
          <cell r="S1620">
            <v>0</v>
          </cell>
          <cell r="T1620">
            <v>0</v>
          </cell>
          <cell r="U1620">
            <v>0</v>
          </cell>
          <cell r="V1620">
            <v>0</v>
          </cell>
          <cell r="W1620">
            <v>0</v>
          </cell>
          <cell r="X1620">
            <v>0</v>
          </cell>
        </row>
        <row r="1621">
          <cell r="C1621" t="str">
            <v>Прочие расходы (аренда зданий)</v>
          </cell>
          <cell r="D1621">
            <v>0</v>
          </cell>
          <cell r="H1621">
            <v>0</v>
          </cell>
          <cell r="I1621">
            <v>0</v>
          </cell>
          <cell r="J1621">
            <v>0</v>
          </cell>
          <cell r="K1621">
            <v>0</v>
          </cell>
          <cell r="L1621">
            <v>0</v>
          </cell>
          <cell r="M1621">
            <v>0</v>
          </cell>
          <cell r="N1621">
            <v>0</v>
          </cell>
          <cell r="O1621">
            <v>0</v>
          </cell>
          <cell r="P1621">
            <v>0</v>
          </cell>
          <cell r="Q1621">
            <v>0</v>
          </cell>
          <cell r="R1621">
            <v>0</v>
          </cell>
          <cell r="S1621">
            <v>0</v>
          </cell>
          <cell r="T1621">
            <v>0</v>
          </cell>
          <cell r="U1621">
            <v>0</v>
          </cell>
          <cell r="V1621">
            <v>0</v>
          </cell>
          <cell r="W1621">
            <v>0</v>
          </cell>
          <cell r="X1621">
            <v>0</v>
          </cell>
        </row>
        <row r="1622">
          <cell r="C1622" t="str">
            <v>ГСМ</v>
          </cell>
          <cell r="D1622">
            <v>0</v>
          </cell>
          <cell r="H1622">
            <v>0</v>
          </cell>
          <cell r="I1622">
            <v>0</v>
          </cell>
          <cell r="J1622">
            <v>0</v>
          </cell>
          <cell r="K1622">
            <v>0</v>
          </cell>
          <cell r="L1622">
            <v>0</v>
          </cell>
          <cell r="M1622">
            <v>0</v>
          </cell>
          <cell r="N1622">
            <v>0</v>
          </cell>
          <cell r="O1622">
            <v>0</v>
          </cell>
          <cell r="P1622">
            <v>0</v>
          </cell>
          <cell r="Q1622">
            <v>0</v>
          </cell>
          <cell r="R1622">
            <v>0</v>
          </cell>
          <cell r="S1622">
            <v>0</v>
          </cell>
          <cell r="T1622">
            <v>0</v>
          </cell>
          <cell r="U1622">
            <v>0</v>
          </cell>
          <cell r="V1622">
            <v>0</v>
          </cell>
          <cell r="W1622">
            <v>0</v>
          </cell>
          <cell r="X1622">
            <v>0</v>
          </cell>
        </row>
        <row r="1623">
          <cell r="C1623" t="str">
            <v>услуги по ремонту и обслуживанию</v>
          </cell>
          <cell r="D1623">
            <v>0</v>
          </cell>
          <cell r="H1623">
            <v>0</v>
          </cell>
          <cell r="I1623">
            <v>0</v>
          </cell>
          <cell r="J1623">
            <v>0</v>
          </cell>
          <cell r="K1623">
            <v>0</v>
          </cell>
          <cell r="L1623">
            <v>0</v>
          </cell>
          <cell r="M1623">
            <v>0</v>
          </cell>
          <cell r="N1623">
            <v>0</v>
          </cell>
          <cell r="O1623">
            <v>0</v>
          </cell>
          <cell r="P1623">
            <v>0</v>
          </cell>
          <cell r="Q1623">
            <v>0</v>
          </cell>
          <cell r="R1623">
            <v>0</v>
          </cell>
          <cell r="S1623">
            <v>0</v>
          </cell>
          <cell r="T1623">
            <v>0</v>
          </cell>
          <cell r="U1623">
            <v>0</v>
          </cell>
          <cell r="V1623">
            <v>0</v>
          </cell>
          <cell r="W1623">
            <v>0</v>
          </cell>
          <cell r="X1623">
            <v>0</v>
          </cell>
        </row>
        <row r="1624">
          <cell r="C1624" t="str">
            <v>Аренда машин / проездные</v>
          </cell>
          <cell r="D1624">
            <v>0</v>
          </cell>
          <cell r="H1624">
            <v>0</v>
          </cell>
          <cell r="I1624">
            <v>0</v>
          </cell>
          <cell r="J1624">
            <v>0</v>
          </cell>
          <cell r="K1624">
            <v>0</v>
          </cell>
          <cell r="L1624">
            <v>0</v>
          </cell>
          <cell r="M1624">
            <v>0</v>
          </cell>
          <cell r="N1624">
            <v>0</v>
          </cell>
          <cell r="O1624">
            <v>0</v>
          </cell>
          <cell r="P1624">
            <v>0</v>
          </cell>
          <cell r="Q1624">
            <v>0</v>
          </cell>
          <cell r="R1624">
            <v>0</v>
          </cell>
          <cell r="S1624">
            <v>0</v>
          </cell>
          <cell r="T1624">
            <v>0</v>
          </cell>
          <cell r="U1624">
            <v>0</v>
          </cell>
          <cell r="V1624">
            <v>0</v>
          </cell>
          <cell r="W1624">
            <v>0</v>
          </cell>
          <cell r="X1624">
            <v>0</v>
          </cell>
        </row>
        <row r="1625">
          <cell r="C1625" t="str">
            <v>Прочие расходы на транспорт</v>
          </cell>
          <cell r="D1625">
            <v>0</v>
          </cell>
          <cell r="H1625">
            <v>0</v>
          </cell>
          <cell r="I1625">
            <v>0</v>
          </cell>
          <cell r="J1625">
            <v>0</v>
          </cell>
          <cell r="K1625">
            <v>0</v>
          </cell>
          <cell r="L1625">
            <v>0</v>
          </cell>
          <cell r="M1625">
            <v>0</v>
          </cell>
          <cell r="N1625">
            <v>0</v>
          </cell>
          <cell r="O1625">
            <v>0</v>
          </cell>
          <cell r="P1625">
            <v>0</v>
          </cell>
          <cell r="Q1625">
            <v>0</v>
          </cell>
          <cell r="R1625">
            <v>0</v>
          </cell>
          <cell r="S1625">
            <v>0</v>
          </cell>
          <cell r="T1625">
            <v>0</v>
          </cell>
          <cell r="U1625">
            <v>0</v>
          </cell>
          <cell r="V1625">
            <v>0</v>
          </cell>
          <cell r="W1625">
            <v>0</v>
          </cell>
          <cell r="X1625">
            <v>0</v>
          </cell>
        </row>
        <row r="1626">
          <cell r="C1626" t="str">
            <v>поддержка ПО</v>
          </cell>
          <cell r="D1626">
            <v>0</v>
          </cell>
          <cell r="H1626">
            <v>0</v>
          </cell>
          <cell r="I1626">
            <v>0</v>
          </cell>
          <cell r="J1626">
            <v>0</v>
          </cell>
          <cell r="K1626">
            <v>0</v>
          </cell>
          <cell r="L1626">
            <v>0</v>
          </cell>
          <cell r="M1626">
            <v>0</v>
          </cell>
          <cell r="N1626">
            <v>0</v>
          </cell>
          <cell r="O1626">
            <v>0</v>
          </cell>
          <cell r="P1626">
            <v>0</v>
          </cell>
          <cell r="Q1626">
            <v>0</v>
          </cell>
          <cell r="R1626">
            <v>0</v>
          </cell>
          <cell r="S1626">
            <v>0</v>
          </cell>
          <cell r="T1626">
            <v>0</v>
          </cell>
          <cell r="U1626">
            <v>0</v>
          </cell>
          <cell r="V1626">
            <v>0</v>
          </cell>
          <cell r="W1626">
            <v>0</v>
          </cell>
          <cell r="X1626">
            <v>0</v>
          </cell>
        </row>
        <row r="1627">
          <cell r="C1627" t="str">
            <v>ремонт и сервисное обслуживание</v>
          </cell>
          <cell r="D1627">
            <v>0</v>
          </cell>
          <cell r="H1627">
            <v>0</v>
          </cell>
          <cell r="I1627">
            <v>0</v>
          </cell>
          <cell r="J1627">
            <v>0</v>
          </cell>
          <cell r="K1627">
            <v>0</v>
          </cell>
          <cell r="L1627">
            <v>0</v>
          </cell>
          <cell r="M1627">
            <v>0</v>
          </cell>
          <cell r="N1627">
            <v>0</v>
          </cell>
          <cell r="O1627">
            <v>0</v>
          </cell>
          <cell r="P1627">
            <v>0</v>
          </cell>
          <cell r="Q1627">
            <v>0</v>
          </cell>
          <cell r="R1627">
            <v>0</v>
          </cell>
          <cell r="S1627">
            <v>0</v>
          </cell>
          <cell r="T1627">
            <v>0</v>
          </cell>
          <cell r="U1627">
            <v>0</v>
          </cell>
          <cell r="V1627">
            <v>0</v>
          </cell>
          <cell r="W1627">
            <v>0</v>
          </cell>
          <cell r="X1627">
            <v>0</v>
          </cell>
        </row>
        <row r="1628">
          <cell r="C1628" t="str">
            <v>расходы на хостинг и аутсорсинг</v>
          </cell>
          <cell r="D1628">
            <v>0</v>
          </cell>
          <cell r="H1628">
            <v>0</v>
          </cell>
          <cell r="I1628">
            <v>0</v>
          </cell>
          <cell r="J1628">
            <v>0</v>
          </cell>
          <cell r="K1628">
            <v>0</v>
          </cell>
          <cell r="L1628">
            <v>0</v>
          </cell>
          <cell r="M1628">
            <v>0</v>
          </cell>
          <cell r="N1628">
            <v>0</v>
          </cell>
          <cell r="O1628">
            <v>0</v>
          </cell>
          <cell r="P1628">
            <v>0</v>
          </cell>
          <cell r="Q1628">
            <v>0</v>
          </cell>
          <cell r="R1628">
            <v>0</v>
          </cell>
          <cell r="S1628">
            <v>0</v>
          </cell>
          <cell r="T1628">
            <v>0</v>
          </cell>
          <cell r="U1628">
            <v>0</v>
          </cell>
          <cell r="V1628">
            <v>0</v>
          </cell>
          <cell r="W1628">
            <v>0</v>
          </cell>
          <cell r="X1628">
            <v>0</v>
          </cell>
        </row>
        <row r="1629">
          <cell r="C1629" t="str">
            <v>Запасные части и расходные материалы для оргтехники</v>
          </cell>
          <cell r="D1629">
            <v>0</v>
          </cell>
          <cell r="H1629">
            <v>0</v>
          </cell>
          <cell r="I1629">
            <v>0</v>
          </cell>
          <cell r="J1629">
            <v>0</v>
          </cell>
          <cell r="K1629">
            <v>0</v>
          </cell>
          <cell r="L1629">
            <v>0</v>
          </cell>
          <cell r="M1629">
            <v>0</v>
          </cell>
          <cell r="N1629">
            <v>0</v>
          </cell>
          <cell r="O1629">
            <v>0</v>
          </cell>
          <cell r="P1629">
            <v>0</v>
          </cell>
          <cell r="Q1629">
            <v>0</v>
          </cell>
          <cell r="R1629">
            <v>0</v>
          </cell>
          <cell r="S1629">
            <v>0</v>
          </cell>
          <cell r="T1629">
            <v>0</v>
          </cell>
          <cell r="U1629">
            <v>0</v>
          </cell>
          <cell r="V1629">
            <v>0</v>
          </cell>
          <cell r="W1629">
            <v>0</v>
          </cell>
          <cell r="X1629">
            <v>0</v>
          </cell>
        </row>
        <row r="1630">
          <cell r="C1630" t="str">
            <v>Прочие расходы на содержание офисной техники и IT</v>
          </cell>
          <cell r="D1630">
            <v>0</v>
          </cell>
          <cell r="H1630">
            <v>0</v>
          </cell>
          <cell r="I1630">
            <v>0</v>
          </cell>
          <cell r="J1630">
            <v>0</v>
          </cell>
          <cell r="K1630">
            <v>0</v>
          </cell>
          <cell r="L1630">
            <v>0</v>
          </cell>
          <cell r="M1630">
            <v>0</v>
          </cell>
          <cell r="N1630">
            <v>0</v>
          </cell>
          <cell r="O1630">
            <v>0</v>
          </cell>
          <cell r="P1630">
            <v>0</v>
          </cell>
          <cell r="Q1630">
            <v>0</v>
          </cell>
          <cell r="R1630">
            <v>0</v>
          </cell>
          <cell r="S1630">
            <v>0</v>
          </cell>
          <cell r="T1630">
            <v>0</v>
          </cell>
          <cell r="U1630">
            <v>0</v>
          </cell>
          <cell r="V1630">
            <v>0</v>
          </cell>
          <cell r="W1630">
            <v>0</v>
          </cell>
          <cell r="X1630">
            <v>0</v>
          </cell>
        </row>
        <row r="1631">
          <cell r="C1631" t="str">
            <v>Услуги мобильной связи</v>
          </cell>
          <cell r="D1631">
            <v>0</v>
          </cell>
          <cell r="H1631">
            <v>0</v>
          </cell>
          <cell r="I1631">
            <v>0</v>
          </cell>
          <cell r="J1631">
            <v>0</v>
          </cell>
          <cell r="K1631">
            <v>0</v>
          </cell>
          <cell r="L1631">
            <v>0</v>
          </cell>
          <cell r="M1631">
            <v>0</v>
          </cell>
          <cell r="N1631">
            <v>0</v>
          </cell>
          <cell r="O1631">
            <v>0</v>
          </cell>
          <cell r="P1631">
            <v>0</v>
          </cell>
          <cell r="Q1631">
            <v>0</v>
          </cell>
          <cell r="R1631">
            <v>0</v>
          </cell>
          <cell r="S1631">
            <v>0</v>
          </cell>
          <cell r="T1631">
            <v>0</v>
          </cell>
          <cell r="U1631">
            <v>0</v>
          </cell>
          <cell r="V1631">
            <v>0</v>
          </cell>
          <cell r="W1631">
            <v>0</v>
          </cell>
          <cell r="X1631">
            <v>0</v>
          </cell>
        </row>
        <row r="1632">
          <cell r="C1632" t="str">
            <v>Услуги фиксированной связи</v>
          </cell>
          <cell r="D1632">
            <v>0</v>
          </cell>
          <cell r="H1632">
            <v>0</v>
          </cell>
          <cell r="I1632">
            <v>0</v>
          </cell>
          <cell r="J1632">
            <v>0</v>
          </cell>
          <cell r="K1632">
            <v>0</v>
          </cell>
          <cell r="L1632">
            <v>0</v>
          </cell>
          <cell r="M1632">
            <v>0</v>
          </cell>
          <cell r="N1632">
            <v>0</v>
          </cell>
          <cell r="O1632">
            <v>0</v>
          </cell>
          <cell r="P1632">
            <v>0</v>
          </cell>
          <cell r="Q1632">
            <v>0</v>
          </cell>
          <cell r="R1632">
            <v>0</v>
          </cell>
          <cell r="S1632">
            <v>0</v>
          </cell>
          <cell r="T1632">
            <v>0</v>
          </cell>
          <cell r="U1632">
            <v>0</v>
          </cell>
          <cell r="V1632">
            <v>0</v>
          </cell>
          <cell r="W1632">
            <v>0</v>
          </cell>
          <cell r="X1632">
            <v>0</v>
          </cell>
        </row>
        <row r="1633">
          <cell r="C1633" t="str">
            <v>Услуги Интернет</v>
          </cell>
          <cell r="D1633">
            <v>0</v>
          </cell>
          <cell r="H1633">
            <v>0</v>
          </cell>
          <cell r="I1633">
            <v>0</v>
          </cell>
          <cell r="J1633">
            <v>0</v>
          </cell>
          <cell r="K1633">
            <v>0</v>
          </cell>
          <cell r="L1633">
            <v>0</v>
          </cell>
          <cell r="M1633">
            <v>0</v>
          </cell>
          <cell r="N1633">
            <v>0</v>
          </cell>
          <cell r="O1633">
            <v>0</v>
          </cell>
          <cell r="P1633">
            <v>0</v>
          </cell>
          <cell r="Q1633">
            <v>0</v>
          </cell>
          <cell r="R1633">
            <v>0</v>
          </cell>
          <cell r="S1633">
            <v>0</v>
          </cell>
          <cell r="T1633">
            <v>0</v>
          </cell>
          <cell r="U1633">
            <v>0</v>
          </cell>
          <cell r="V1633">
            <v>0</v>
          </cell>
          <cell r="W1633">
            <v>0</v>
          </cell>
          <cell r="X1633">
            <v>0</v>
          </cell>
        </row>
        <row r="1634">
          <cell r="C1634" t="str">
            <v>Почтово-телеграфные и курьерские расходы</v>
          </cell>
          <cell r="D1634">
            <v>0</v>
          </cell>
          <cell r="H1634">
            <v>0</v>
          </cell>
          <cell r="I1634">
            <v>0</v>
          </cell>
          <cell r="J1634">
            <v>0</v>
          </cell>
          <cell r="K1634">
            <v>0</v>
          </cell>
          <cell r="L1634">
            <v>0</v>
          </cell>
          <cell r="M1634">
            <v>0</v>
          </cell>
          <cell r="N1634">
            <v>0</v>
          </cell>
          <cell r="O1634">
            <v>0</v>
          </cell>
          <cell r="P1634">
            <v>0</v>
          </cell>
          <cell r="Q1634">
            <v>0</v>
          </cell>
          <cell r="R1634">
            <v>0</v>
          </cell>
          <cell r="S1634">
            <v>0</v>
          </cell>
          <cell r="T1634">
            <v>0</v>
          </cell>
          <cell r="U1634">
            <v>0</v>
          </cell>
          <cell r="V1634">
            <v>0</v>
          </cell>
          <cell r="W1634">
            <v>0</v>
          </cell>
          <cell r="X1634">
            <v>0</v>
          </cell>
        </row>
        <row r="1635">
          <cell r="C1635" t="str">
            <v>Подписка на периодические издания</v>
          </cell>
          <cell r="D1635">
            <v>0</v>
          </cell>
          <cell r="H1635">
            <v>0</v>
          </cell>
          <cell r="I1635">
            <v>0</v>
          </cell>
          <cell r="J1635">
            <v>0</v>
          </cell>
          <cell r="K1635">
            <v>0</v>
          </cell>
          <cell r="L1635">
            <v>0</v>
          </cell>
          <cell r="M1635">
            <v>0</v>
          </cell>
          <cell r="N1635">
            <v>0</v>
          </cell>
          <cell r="O1635">
            <v>0</v>
          </cell>
          <cell r="P1635">
            <v>0</v>
          </cell>
          <cell r="Q1635">
            <v>0</v>
          </cell>
          <cell r="R1635">
            <v>0</v>
          </cell>
          <cell r="S1635">
            <v>0</v>
          </cell>
          <cell r="T1635">
            <v>0</v>
          </cell>
          <cell r="U1635">
            <v>0</v>
          </cell>
          <cell r="V1635">
            <v>0</v>
          </cell>
          <cell r="W1635">
            <v>0</v>
          </cell>
          <cell r="X1635">
            <v>0</v>
          </cell>
        </row>
        <row r="1636">
          <cell r="C1636" t="str">
            <v>Прочие услуги связи</v>
          </cell>
          <cell r="D1636">
            <v>0</v>
          </cell>
          <cell r="H1636">
            <v>0</v>
          </cell>
          <cell r="I1636">
            <v>0</v>
          </cell>
          <cell r="J1636">
            <v>0</v>
          </cell>
          <cell r="K1636">
            <v>0</v>
          </cell>
          <cell r="L1636">
            <v>0</v>
          </cell>
          <cell r="M1636">
            <v>0</v>
          </cell>
          <cell r="N1636">
            <v>0</v>
          </cell>
          <cell r="O1636">
            <v>0</v>
          </cell>
          <cell r="P1636">
            <v>0</v>
          </cell>
          <cell r="Q1636">
            <v>0</v>
          </cell>
          <cell r="R1636">
            <v>0</v>
          </cell>
          <cell r="S1636">
            <v>0</v>
          </cell>
          <cell r="T1636">
            <v>0</v>
          </cell>
          <cell r="U1636">
            <v>0</v>
          </cell>
          <cell r="V1636">
            <v>0</v>
          </cell>
          <cell r="W1636">
            <v>0</v>
          </cell>
          <cell r="X1636">
            <v>0</v>
          </cell>
        </row>
        <row r="1637">
          <cell r="C1637" t="str">
            <v>Аренда каналов связи</v>
          </cell>
          <cell r="D1637">
            <v>0</v>
          </cell>
          <cell r="H1637">
            <v>0</v>
          </cell>
          <cell r="I1637">
            <v>0</v>
          </cell>
          <cell r="J1637">
            <v>0</v>
          </cell>
          <cell r="K1637">
            <v>0</v>
          </cell>
          <cell r="L1637">
            <v>0</v>
          </cell>
          <cell r="M1637">
            <v>0</v>
          </cell>
          <cell r="N1637">
            <v>0</v>
          </cell>
          <cell r="O1637">
            <v>0</v>
          </cell>
          <cell r="P1637">
            <v>0</v>
          </cell>
          <cell r="Q1637">
            <v>0</v>
          </cell>
          <cell r="R1637">
            <v>0</v>
          </cell>
          <cell r="S1637">
            <v>0</v>
          </cell>
          <cell r="T1637">
            <v>0</v>
          </cell>
          <cell r="U1637">
            <v>0</v>
          </cell>
          <cell r="V1637">
            <v>0</v>
          </cell>
          <cell r="W1637">
            <v>0</v>
          </cell>
          <cell r="X1637">
            <v>0</v>
          </cell>
        </row>
        <row r="1638">
          <cell r="C1638" t="str">
            <v>Услуги по охране объектов и персонала</v>
          </cell>
          <cell r="D1638" t="str">
            <v>Завод</v>
          </cell>
          <cell r="H1638">
            <v>920000</v>
          </cell>
          <cell r="I1638">
            <v>920000</v>
          </cell>
          <cell r="J1638">
            <v>920000</v>
          </cell>
          <cell r="K1638">
            <v>2760000</v>
          </cell>
          <cell r="L1638">
            <v>0</v>
          </cell>
          <cell r="M1638">
            <v>941000</v>
          </cell>
          <cell r="N1638">
            <v>839000</v>
          </cell>
          <cell r="O1638">
            <v>904000</v>
          </cell>
          <cell r="P1638">
            <v>928792</v>
          </cell>
          <cell r="Q1638">
            <v>933960</v>
          </cell>
          <cell r="R1638">
            <v>928792</v>
          </cell>
          <cell r="S1638">
            <v>928792</v>
          </cell>
          <cell r="T1638">
            <v>898960</v>
          </cell>
          <cell r="U1638">
            <v>760648</v>
          </cell>
          <cell r="V1638">
            <v>736240</v>
          </cell>
          <cell r="W1638">
            <v>760648</v>
          </cell>
          <cell r="X1638">
            <v>9560832</v>
          </cell>
        </row>
        <row r="1639">
          <cell r="C1639" t="str">
            <v>Информационная безопасность</v>
          </cell>
          <cell r="D1639" t="str">
            <v>Завод</v>
          </cell>
          <cell r="H1639">
            <v>0</v>
          </cell>
          <cell r="I1639">
            <v>0</v>
          </cell>
          <cell r="J1639">
            <v>0</v>
          </cell>
          <cell r="K1639">
            <v>0</v>
          </cell>
          <cell r="L1639">
            <v>0</v>
          </cell>
          <cell r="M1639">
            <v>0</v>
          </cell>
          <cell r="N1639">
            <v>0</v>
          </cell>
          <cell r="O1639">
            <v>90000</v>
          </cell>
          <cell r="P1639">
            <v>0</v>
          </cell>
          <cell r="Q1639">
            <v>0</v>
          </cell>
          <cell r="R1639">
            <v>0</v>
          </cell>
          <cell r="S1639">
            <v>0</v>
          </cell>
          <cell r="T1639">
            <v>0</v>
          </cell>
          <cell r="U1639">
            <v>90000</v>
          </cell>
          <cell r="V1639">
            <v>0</v>
          </cell>
          <cell r="W1639">
            <v>0</v>
          </cell>
          <cell r="X1639">
            <v>180000</v>
          </cell>
        </row>
        <row r="1640">
          <cell r="C1640" t="str">
            <v>Прочие расходы (безопасность)</v>
          </cell>
          <cell r="D1640">
            <v>0</v>
          </cell>
          <cell r="H1640">
            <v>0</v>
          </cell>
          <cell r="I1640">
            <v>0</v>
          </cell>
          <cell r="J1640">
            <v>0</v>
          </cell>
          <cell r="K1640">
            <v>0</v>
          </cell>
          <cell r="L1640">
            <v>0</v>
          </cell>
          <cell r="M1640">
            <v>0</v>
          </cell>
          <cell r="N1640">
            <v>0</v>
          </cell>
          <cell r="O1640">
            <v>0</v>
          </cell>
          <cell r="P1640">
            <v>0</v>
          </cell>
          <cell r="Q1640">
            <v>0</v>
          </cell>
          <cell r="R1640">
            <v>0</v>
          </cell>
          <cell r="S1640">
            <v>0</v>
          </cell>
          <cell r="T1640">
            <v>0</v>
          </cell>
          <cell r="U1640">
            <v>0</v>
          </cell>
          <cell r="V1640">
            <v>0</v>
          </cell>
          <cell r="W1640">
            <v>0</v>
          </cell>
          <cell r="X1640">
            <v>0</v>
          </cell>
        </row>
        <row r="1641">
          <cell r="C1641" t="str">
            <v>Услуги внешнего аудита</v>
          </cell>
          <cell r="D1641">
            <v>0</v>
          </cell>
          <cell r="H1641">
            <v>0</v>
          </cell>
          <cell r="I1641">
            <v>0</v>
          </cell>
          <cell r="J1641">
            <v>0</v>
          </cell>
          <cell r="K1641">
            <v>0</v>
          </cell>
          <cell r="L1641">
            <v>0</v>
          </cell>
          <cell r="M1641">
            <v>0</v>
          </cell>
          <cell r="N1641">
            <v>0</v>
          </cell>
          <cell r="O1641">
            <v>0</v>
          </cell>
          <cell r="P1641">
            <v>0</v>
          </cell>
          <cell r="Q1641">
            <v>0</v>
          </cell>
          <cell r="R1641">
            <v>0</v>
          </cell>
          <cell r="S1641">
            <v>0</v>
          </cell>
          <cell r="T1641">
            <v>0</v>
          </cell>
          <cell r="U1641">
            <v>0</v>
          </cell>
          <cell r="V1641">
            <v>0</v>
          </cell>
          <cell r="W1641">
            <v>0</v>
          </cell>
          <cell r="X1641">
            <v>0</v>
          </cell>
        </row>
        <row r="1642">
          <cell r="C1642" t="str">
            <v>Юридические услуги</v>
          </cell>
          <cell r="D1642">
            <v>0</v>
          </cell>
          <cell r="H1642">
            <v>0</v>
          </cell>
          <cell r="I1642">
            <v>0</v>
          </cell>
          <cell r="J1642">
            <v>0</v>
          </cell>
          <cell r="K1642">
            <v>0</v>
          </cell>
          <cell r="L1642">
            <v>0</v>
          </cell>
          <cell r="M1642">
            <v>0</v>
          </cell>
          <cell r="N1642">
            <v>0</v>
          </cell>
          <cell r="O1642">
            <v>0</v>
          </cell>
          <cell r="P1642">
            <v>0</v>
          </cell>
          <cell r="Q1642">
            <v>0</v>
          </cell>
          <cell r="R1642">
            <v>0</v>
          </cell>
          <cell r="S1642">
            <v>0</v>
          </cell>
          <cell r="T1642">
            <v>0</v>
          </cell>
          <cell r="U1642">
            <v>0</v>
          </cell>
          <cell r="V1642">
            <v>0</v>
          </cell>
          <cell r="W1642">
            <v>0</v>
          </cell>
          <cell r="X1642">
            <v>0</v>
          </cell>
        </row>
        <row r="1643">
          <cell r="C1643" t="str">
            <v>Услуги регистраторов, нотариальные услуги</v>
          </cell>
          <cell r="D1643">
            <v>0</v>
          </cell>
          <cell r="H1643">
            <v>0</v>
          </cell>
          <cell r="I1643">
            <v>0</v>
          </cell>
          <cell r="J1643">
            <v>0</v>
          </cell>
          <cell r="K1643">
            <v>0</v>
          </cell>
          <cell r="L1643">
            <v>0</v>
          </cell>
          <cell r="M1643">
            <v>0</v>
          </cell>
          <cell r="N1643">
            <v>0</v>
          </cell>
          <cell r="O1643">
            <v>0</v>
          </cell>
          <cell r="P1643">
            <v>0</v>
          </cell>
          <cell r="Q1643">
            <v>0</v>
          </cell>
          <cell r="R1643">
            <v>0</v>
          </cell>
          <cell r="S1643">
            <v>0</v>
          </cell>
          <cell r="T1643">
            <v>0</v>
          </cell>
          <cell r="U1643">
            <v>0</v>
          </cell>
          <cell r="V1643">
            <v>0</v>
          </cell>
          <cell r="W1643">
            <v>0</v>
          </cell>
          <cell r="X1643">
            <v>0</v>
          </cell>
        </row>
        <row r="1644">
          <cell r="C1644" t="str">
            <v>Консультационно-информационные услуги</v>
          </cell>
          <cell r="D1644">
            <v>0</v>
          </cell>
          <cell r="H1644">
            <v>0</v>
          </cell>
          <cell r="I1644">
            <v>0</v>
          </cell>
          <cell r="J1644">
            <v>0</v>
          </cell>
          <cell r="K1644">
            <v>0</v>
          </cell>
          <cell r="L1644">
            <v>0</v>
          </cell>
          <cell r="M1644">
            <v>0</v>
          </cell>
          <cell r="N1644">
            <v>0</v>
          </cell>
          <cell r="O1644">
            <v>0</v>
          </cell>
          <cell r="P1644">
            <v>0</v>
          </cell>
          <cell r="Q1644">
            <v>0</v>
          </cell>
          <cell r="R1644">
            <v>0</v>
          </cell>
          <cell r="S1644">
            <v>0</v>
          </cell>
          <cell r="T1644">
            <v>0</v>
          </cell>
          <cell r="U1644">
            <v>0</v>
          </cell>
          <cell r="V1644">
            <v>0</v>
          </cell>
          <cell r="W1644">
            <v>0</v>
          </cell>
          <cell r="X1644">
            <v>0</v>
          </cell>
        </row>
        <row r="1645">
          <cell r="C1645" t="str">
            <v>Комиссии банков</v>
          </cell>
          <cell r="D1645">
            <v>0</v>
          </cell>
          <cell r="H1645">
            <v>0</v>
          </cell>
          <cell r="I1645">
            <v>0</v>
          </cell>
          <cell r="J1645">
            <v>0</v>
          </cell>
          <cell r="K1645">
            <v>0</v>
          </cell>
          <cell r="L1645">
            <v>0</v>
          </cell>
          <cell r="M1645">
            <v>0</v>
          </cell>
          <cell r="N1645">
            <v>0</v>
          </cell>
          <cell r="O1645">
            <v>0</v>
          </cell>
          <cell r="P1645">
            <v>0</v>
          </cell>
          <cell r="Q1645">
            <v>0</v>
          </cell>
          <cell r="R1645">
            <v>0</v>
          </cell>
          <cell r="S1645">
            <v>0</v>
          </cell>
          <cell r="T1645">
            <v>0</v>
          </cell>
          <cell r="U1645">
            <v>0</v>
          </cell>
          <cell r="V1645">
            <v>0</v>
          </cell>
          <cell r="W1645">
            <v>0</v>
          </cell>
          <cell r="X1645">
            <v>0</v>
          </cell>
        </row>
        <row r="1646">
          <cell r="C1646" t="str">
            <v>Услуги налоговых консультантов</v>
          </cell>
          <cell r="D1646">
            <v>0</v>
          </cell>
          <cell r="H1646">
            <v>0</v>
          </cell>
          <cell r="I1646">
            <v>0</v>
          </cell>
          <cell r="J1646">
            <v>0</v>
          </cell>
          <cell r="K1646">
            <v>0</v>
          </cell>
          <cell r="L1646">
            <v>0</v>
          </cell>
          <cell r="M1646">
            <v>0</v>
          </cell>
          <cell r="N1646">
            <v>0</v>
          </cell>
          <cell r="O1646">
            <v>0</v>
          </cell>
          <cell r="P1646">
            <v>0</v>
          </cell>
          <cell r="Q1646">
            <v>0</v>
          </cell>
          <cell r="R1646">
            <v>0</v>
          </cell>
          <cell r="S1646">
            <v>0</v>
          </cell>
          <cell r="T1646">
            <v>0</v>
          </cell>
          <cell r="U1646">
            <v>0</v>
          </cell>
          <cell r="V1646">
            <v>0</v>
          </cell>
          <cell r="W1646">
            <v>0</v>
          </cell>
          <cell r="X1646">
            <v>0</v>
          </cell>
        </row>
        <row r="1647">
          <cell r="C1647" t="str">
            <v>Налоги</v>
          </cell>
          <cell r="D1647">
            <v>0</v>
          </cell>
          <cell r="H1647">
            <v>0</v>
          </cell>
          <cell r="I1647">
            <v>0</v>
          </cell>
          <cell r="J1647">
            <v>0</v>
          </cell>
          <cell r="K1647">
            <v>0</v>
          </cell>
          <cell r="L1647">
            <v>0</v>
          </cell>
          <cell r="M1647">
            <v>0</v>
          </cell>
          <cell r="N1647">
            <v>0</v>
          </cell>
          <cell r="O1647">
            <v>0</v>
          </cell>
          <cell r="P1647">
            <v>0</v>
          </cell>
          <cell r="Q1647">
            <v>0</v>
          </cell>
          <cell r="R1647">
            <v>0</v>
          </cell>
          <cell r="S1647">
            <v>0</v>
          </cell>
          <cell r="T1647">
            <v>0</v>
          </cell>
          <cell r="U1647">
            <v>0</v>
          </cell>
          <cell r="V1647">
            <v>0</v>
          </cell>
          <cell r="W1647">
            <v>0</v>
          </cell>
          <cell r="X1647">
            <v>0</v>
          </cell>
        </row>
        <row r="1648">
          <cell r="C1648" t="str">
            <v>Штрафы и пени по налогам и сборам</v>
          </cell>
          <cell r="D1648">
            <v>0</v>
          </cell>
          <cell r="H1648">
            <v>0</v>
          </cell>
          <cell r="I1648">
            <v>0</v>
          </cell>
          <cell r="J1648">
            <v>0</v>
          </cell>
          <cell r="K1648">
            <v>0</v>
          </cell>
          <cell r="L1648">
            <v>0</v>
          </cell>
          <cell r="M1648">
            <v>0</v>
          </cell>
          <cell r="N1648">
            <v>0</v>
          </cell>
          <cell r="O1648">
            <v>0</v>
          </cell>
          <cell r="P1648">
            <v>0</v>
          </cell>
          <cell r="Q1648">
            <v>0</v>
          </cell>
          <cell r="R1648">
            <v>0</v>
          </cell>
          <cell r="S1648">
            <v>0</v>
          </cell>
          <cell r="T1648">
            <v>0</v>
          </cell>
          <cell r="U1648">
            <v>0</v>
          </cell>
          <cell r="V1648">
            <v>0</v>
          </cell>
          <cell r="W1648">
            <v>0</v>
          </cell>
          <cell r="X1648">
            <v>0</v>
          </cell>
        </row>
        <row r="1649">
          <cell r="C1649" t="str">
            <v>Бухгалтерские услуги</v>
          </cell>
          <cell r="D1649">
            <v>0</v>
          </cell>
          <cell r="H1649">
            <v>0</v>
          </cell>
          <cell r="I1649">
            <v>0</v>
          </cell>
          <cell r="J1649">
            <v>0</v>
          </cell>
          <cell r="K1649">
            <v>0</v>
          </cell>
          <cell r="L1649">
            <v>0</v>
          </cell>
          <cell r="M1649">
            <v>0</v>
          </cell>
          <cell r="N1649">
            <v>0</v>
          </cell>
          <cell r="O1649">
            <v>0</v>
          </cell>
          <cell r="P1649">
            <v>0</v>
          </cell>
          <cell r="Q1649">
            <v>0</v>
          </cell>
          <cell r="R1649">
            <v>0</v>
          </cell>
          <cell r="S1649">
            <v>0</v>
          </cell>
          <cell r="T1649">
            <v>0</v>
          </cell>
          <cell r="U1649">
            <v>0</v>
          </cell>
          <cell r="V1649">
            <v>0</v>
          </cell>
          <cell r="W1649">
            <v>0</v>
          </cell>
          <cell r="X1649">
            <v>0</v>
          </cell>
        </row>
        <row r="1650">
          <cell r="C1650" t="str">
            <v>Прочие расходы (проф. услуги)</v>
          </cell>
          <cell r="D1650">
            <v>0</v>
          </cell>
          <cell r="H1650">
            <v>0</v>
          </cell>
          <cell r="I1650">
            <v>0</v>
          </cell>
          <cell r="J1650">
            <v>0</v>
          </cell>
          <cell r="K1650">
            <v>0</v>
          </cell>
          <cell r="L1650">
            <v>0</v>
          </cell>
          <cell r="M1650">
            <v>0</v>
          </cell>
          <cell r="N1650">
            <v>0</v>
          </cell>
          <cell r="O1650">
            <v>0</v>
          </cell>
          <cell r="P1650">
            <v>0</v>
          </cell>
          <cell r="Q1650">
            <v>0</v>
          </cell>
          <cell r="R1650">
            <v>0</v>
          </cell>
          <cell r="S1650">
            <v>0</v>
          </cell>
          <cell r="T1650">
            <v>0</v>
          </cell>
          <cell r="U1650">
            <v>0</v>
          </cell>
          <cell r="V1650">
            <v>0</v>
          </cell>
          <cell r="W1650">
            <v>0</v>
          </cell>
          <cell r="X1650">
            <v>0</v>
          </cell>
        </row>
        <row r="1651">
          <cell r="C1651" t="str">
            <v>на корпоративные медиа (реклама)</v>
          </cell>
          <cell r="D1651">
            <v>0</v>
          </cell>
          <cell r="H1651">
            <v>0</v>
          </cell>
          <cell r="I1651">
            <v>0</v>
          </cell>
          <cell r="J1651">
            <v>0</v>
          </cell>
          <cell r="K1651">
            <v>0</v>
          </cell>
          <cell r="L1651">
            <v>0</v>
          </cell>
          <cell r="M1651">
            <v>0</v>
          </cell>
          <cell r="N1651">
            <v>0</v>
          </cell>
          <cell r="O1651">
            <v>0</v>
          </cell>
          <cell r="P1651">
            <v>0</v>
          </cell>
          <cell r="Q1651">
            <v>0</v>
          </cell>
          <cell r="R1651">
            <v>0</v>
          </cell>
          <cell r="S1651">
            <v>0</v>
          </cell>
          <cell r="T1651">
            <v>0</v>
          </cell>
          <cell r="U1651">
            <v>0</v>
          </cell>
          <cell r="V1651">
            <v>0</v>
          </cell>
          <cell r="W1651">
            <v>0</v>
          </cell>
          <cell r="X1651">
            <v>0</v>
          </cell>
        </row>
        <row r="1652">
          <cell r="C1652" t="str">
            <v>на корпоративные презентации (реклама)</v>
          </cell>
          <cell r="D1652">
            <v>0</v>
          </cell>
          <cell r="H1652">
            <v>0</v>
          </cell>
          <cell r="I1652">
            <v>0</v>
          </cell>
          <cell r="J1652">
            <v>0</v>
          </cell>
          <cell r="K1652">
            <v>0</v>
          </cell>
          <cell r="L1652">
            <v>0</v>
          </cell>
          <cell r="M1652">
            <v>0</v>
          </cell>
          <cell r="N1652">
            <v>0</v>
          </cell>
          <cell r="O1652">
            <v>0</v>
          </cell>
          <cell r="P1652">
            <v>0</v>
          </cell>
          <cell r="Q1652">
            <v>0</v>
          </cell>
          <cell r="R1652">
            <v>0</v>
          </cell>
          <cell r="S1652">
            <v>0</v>
          </cell>
          <cell r="T1652">
            <v>0</v>
          </cell>
          <cell r="U1652">
            <v>0</v>
          </cell>
          <cell r="V1652">
            <v>0</v>
          </cell>
          <cell r="W1652">
            <v>0</v>
          </cell>
          <cell r="X1652">
            <v>0</v>
          </cell>
        </row>
        <row r="1653">
          <cell r="C1653" t="str">
            <v>на федеральные и региональные СМИ (реклама)</v>
          </cell>
          <cell r="D1653">
            <v>0</v>
          </cell>
          <cell r="H1653">
            <v>0</v>
          </cell>
          <cell r="I1653">
            <v>0</v>
          </cell>
          <cell r="J1653">
            <v>0</v>
          </cell>
          <cell r="K1653">
            <v>0</v>
          </cell>
          <cell r="L1653">
            <v>0</v>
          </cell>
          <cell r="M1653">
            <v>0</v>
          </cell>
          <cell r="N1653">
            <v>0</v>
          </cell>
          <cell r="O1653">
            <v>0</v>
          </cell>
          <cell r="P1653">
            <v>0</v>
          </cell>
          <cell r="Q1653">
            <v>0</v>
          </cell>
          <cell r="R1653">
            <v>0</v>
          </cell>
          <cell r="S1653">
            <v>0</v>
          </cell>
          <cell r="T1653">
            <v>0</v>
          </cell>
          <cell r="U1653">
            <v>0</v>
          </cell>
          <cell r="V1653">
            <v>0</v>
          </cell>
          <cell r="W1653">
            <v>0</v>
          </cell>
          <cell r="X1653">
            <v>0</v>
          </cell>
        </row>
        <row r="1654">
          <cell r="C1654" t="str">
            <v>прочие (реклама)</v>
          </cell>
          <cell r="D1654">
            <v>0</v>
          </cell>
          <cell r="H1654">
            <v>0</v>
          </cell>
          <cell r="I1654">
            <v>0</v>
          </cell>
          <cell r="J1654">
            <v>0</v>
          </cell>
          <cell r="K1654">
            <v>0</v>
          </cell>
          <cell r="L1654">
            <v>0</v>
          </cell>
          <cell r="M1654">
            <v>0</v>
          </cell>
          <cell r="N1654">
            <v>0</v>
          </cell>
          <cell r="O1654">
            <v>0</v>
          </cell>
          <cell r="P1654">
            <v>0</v>
          </cell>
          <cell r="Q1654">
            <v>0</v>
          </cell>
          <cell r="R1654">
            <v>0</v>
          </cell>
          <cell r="S1654">
            <v>0</v>
          </cell>
          <cell r="T1654">
            <v>0</v>
          </cell>
          <cell r="U1654">
            <v>0</v>
          </cell>
          <cell r="V1654">
            <v>0</v>
          </cell>
          <cell r="W1654">
            <v>0</v>
          </cell>
          <cell r="X1654">
            <v>0</v>
          </cell>
        </row>
        <row r="1655">
          <cell r="C1655" t="str">
            <v>внутренние коммуникации (корп. мероприятия)</v>
          </cell>
          <cell r="D1655">
            <v>0</v>
          </cell>
          <cell r="H1655">
            <v>0</v>
          </cell>
          <cell r="I1655">
            <v>0</v>
          </cell>
          <cell r="J1655">
            <v>0</v>
          </cell>
          <cell r="K1655">
            <v>0</v>
          </cell>
          <cell r="L1655">
            <v>0</v>
          </cell>
          <cell r="M1655">
            <v>0</v>
          </cell>
          <cell r="N1655">
            <v>0</v>
          </cell>
          <cell r="O1655">
            <v>0</v>
          </cell>
          <cell r="P1655">
            <v>0</v>
          </cell>
          <cell r="Q1655">
            <v>0</v>
          </cell>
          <cell r="R1655">
            <v>0</v>
          </cell>
          <cell r="S1655">
            <v>0</v>
          </cell>
          <cell r="T1655">
            <v>0</v>
          </cell>
          <cell r="U1655">
            <v>0</v>
          </cell>
          <cell r="V1655">
            <v>0</v>
          </cell>
          <cell r="W1655">
            <v>0</v>
          </cell>
          <cell r="X1655">
            <v>0</v>
          </cell>
        </row>
        <row r="1656">
          <cell r="C1656" t="str">
            <v>проведение Стратегической сессии и семинаров (корп. мероприятия)</v>
          </cell>
          <cell r="D1656">
            <v>0</v>
          </cell>
          <cell r="H1656">
            <v>0</v>
          </cell>
          <cell r="I1656">
            <v>0</v>
          </cell>
          <cell r="J1656">
            <v>0</v>
          </cell>
          <cell r="K1656">
            <v>0</v>
          </cell>
          <cell r="L1656">
            <v>0</v>
          </cell>
          <cell r="M1656">
            <v>0</v>
          </cell>
          <cell r="N1656">
            <v>0</v>
          </cell>
          <cell r="O1656">
            <v>0</v>
          </cell>
          <cell r="P1656">
            <v>0</v>
          </cell>
          <cell r="Q1656">
            <v>0</v>
          </cell>
          <cell r="R1656">
            <v>0</v>
          </cell>
          <cell r="S1656">
            <v>0</v>
          </cell>
          <cell r="T1656">
            <v>0</v>
          </cell>
          <cell r="U1656">
            <v>0</v>
          </cell>
          <cell r="V1656">
            <v>0</v>
          </cell>
          <cell r="W1656">
            <v>0</v>
          </cell>
          <cell r="X1656">
            <v>0</v>
          </cell>
        </row>
        <row r="1657">
          <cell r="C1657" t="str">
            <v>участие в общественно-экономических мероприятиях (соц. проекты)</v>
          </cell>
          <cell r="D1657">
            <v>0</v>
          </cell>
          <cell r="H1657">
            <v>0</v>
          </cell>
          <cell r="I1657">
            <v>0</v>
          </cell>
          <cell r="J1657">
            <v>0</v>
          </cell>
          <cell r="K1657">
            <v>0</v>
          </cell>
          <cell r="L1657">
            <v>0</v>
          </cell>
          <cell r="M1657">
            <v>0</v>
          </cell>
          <cell r="N1657">
            <v>0</v>
          </cell>
          <cell r="O1657">
            <v>0</v>
          </cell>
          <cell r="P1657">
            <v>0</v>
          </cell>
          <cell r="Q1657">
            <v>0</v>
          </cell>
          <cell r="R1657">
            <v>0</v>
          </cell>
          <cell r="S1657">
            <v>0</v>
          </cell>
          <cell r="T1657">
            <v>0</v>
          </cell>
          <cell r="U1657">
            <v>0</v>
          </cell>
          <cell r="V1657">
            <v>0</v>
          </cell>
          <cell r="W1657">
            <v>0</v>
          </cell>
          <cell r="X1657">
            <v>0</v>
          </cell>
        </row>
        <row r="1658">
          <cell r="C1658" t="str">
            <v>поддержка некоммерческих и неправительственных организаций и объединений (соц. проекты)</v>
          </cell>
          <cell r="D1658">
            <v>0</v>
          </cell>
          <cell r="H1658">
            <v>0</v>
          </cell>
          <cell r="I1658">
            <v>0</v>
          </cell>
          <cell r="J1658">
            <v>0</v>
          </cell>
          <cell r="K1658">
            <v>0</v>
          </cell>
          <cell r="L1658">
            <v>0</v>
          </cell>
          <cell r="M1658">
            <v>0</v>
          </cell>
          <cell r="N1658">
            <v>0</v>
          </cell>
          <cell r="O1658">
            <v>0</v>
          </cell>
          <cell r="P1658">
            <v>0</v>
          </cell>
          <cell r="Q1658">
            <v>0</v>
          </cell>
          <cell r="R1658">
            <v>0</v>
          </cell>
          <cell r="S1658">
            <v>0</v>
          </cell>
          <cell r="T1658">
            <v>0</v>
          </cell>
          <cell r="U1658">
            <v>0</v>
          </cell>
          <cell r="V1658">
            <v>0</v>
          </cell>
          <cell r="W1658">
            <v>0</v>
          </cell>
          <cell r="X1658">
            <v>0</v>
          </cell>
        </row>
        <row r="1659">
          <cell r="C1659" t="str">
            <v>Прочие расходы (связи с общественностью)</v>
          </cell>
          <cell r="D1659">
            <v>0</v>
          </cell>
          <cell r="H1659">
            <v>0</v>
          </cell>
          <cell r="I1659">
            <v>0</v>
          </cell>
          <cell r="J1659">
            <v>0</v>
          </cell>
          <cell r="K1659">
            <v>0</v>
          </cell>
          <cell r="L1659">
            <v>0</v>
          </cell>
          <cell r="M1659">
            <v>0</v>
          </cell>
          <cell r="N1659">
            <v>0</v>
          </cell>
          <cell r="O1659">
            <v>0</v>
          </cell>
          <cell r="P1659">
            <v>0</v>
          </cell>
          <cell r="Q1659">
            <v>0</v>
          </cell>
          <cell r="R1659">
            <v>0</v>
          </cell>
          <cell r="S1659">
            <v>0</v>
          </cell>
          <cell r="T1659">
            <v>0</v>
          </cell>
          <cell r="U1659">
            <v>0</v>
          </cell>
          <cell r="V1659">
            <v>0</v>
          </cell>
          <cell r="W1659">
            <v>0</v>
          </cell>
          <cell r="X1659">
            <v>0</v>
          </cell>
        </row>
        <row r="1660">
          <cell r="C1660" t="str">
            <v>Ремонт офисных зданий и сооружений</v>
          </cell>
          <cell r="D1660">
            <v>0</v>
          </cell>
          <cell r="H1660">
            <v>0</v>
          </cell>
          <cell r="I1660">
            <v>0</v>
          </cell>
          <cell r="J1660">
            <v>0</v>
          </cell>
          <cell r="K1660">
            <v>0</v>
          </cell>
          <cell r="L1660">
            <v>0</v>
          </cell>
          <cell r="M1660">
            <v>0</v>
          </cell>
          <cell r="N1660">
            <v>0</v>
          </cell>
          <cell r="O1660">
            <v>0</v>
          </cell>
          <cell r="P1660">
            <v>0</v>
          </cell>
          <cell r="Q1660">
            <v>0</v>
          </cell>
          <cell r="R1660">
            <v>0</v>
          </cell>
          <cell r="S1660">
            <v>0</v>
          </cell>
          <cell r="T1660">
            <v>0</v>
          </cell>
          <cell r="U1660">
            <v>0</v>
          </cell>
          <cell r="V1660">
            <v>0</v>
          </cell>
          <cell r="W1660">
            <v>0</v>
          </cell>
          <cell r="X1660">
            <v>0</v>
          </cell>
        </row>
        <row r="1661">
          <cell r="C1661" t="str">
            <v>Покупка автотранспорта</v>
          </cell>
          <cell r="D1661">
            <v>0</v>
          </cell>
          <cell r="H1661">
            <v>0</v>
          </cell>
          <cell r="I1661">
            <v>0</v>
          </cell>
          <cell r="J1661">
            <v>0</v>
          </cell>
          <cell r="K1661">
            <v>0</v>
          </cell>
          <cell r="L1661">
            <v>0</v>
          </cell>
          <cell r="M1661">
            <v>0</v>
          </cell>
          <cell r="N1661">
            <v>0</v>
          </cell>
          <cell r="O1661">
            <v>0</v>
          </cell>
          <cell r="P1661">
            <v>0</v>
          </cell>
          <cell r="Q1661">
            <v>0</v>
          </cell>
          <cell r="R1661">
            <v>0</v>
          </cell>
          <cell r="S1661">
            <v>0</v>
          </cell>
          <cell r="T1661">
            <v>0</v>
          </cell>
          <cell r="U1661">
            <v>0</v>
          </cell>
          <cell r="V1661">
            <v>0</v>
          </cell>
          <cell r="W1661">
            <v>0</v>
          </cell>
          <cell r="X1661">
            <v>0</v>
          </cell>
        </row>
        <row r="1662">
          <cell r="C1662" t="str">
            <v>мебель</v>
          </cell>
          <cell r="D1662">
            <v>0</v>
          </cell>
          <cell r="H1662">
            <v>0</v>
          </cell>
          <cell r="I1662">
            <v>0</v>
          </cell>
          <cell r="J1662">
            <v>0</v>
          </cell>
          <cell r="K1662">
            <v>0</v>
          </cell>
          <cell r="L1662">
            <v>0</v>
          </cell>
          <cell r="M1662">
            <v>0</v>
          </cell>
          <cell r="N1662">
            <v>0</v>
          </cell>
          <cell r="O1662">
            <v>0</v>
          </cell>
          <cell r="P1662">
            <v>0</v>
          </cell>
          <cell r="Q1662">
            <v>0</v>
          </cell>
          <cell r="R1662">
            <v>0</v>
          </cell>
          <cell r="S1662">
            <v>0</v>
          </cell>
          <cell r="T1662">
            <v>0</v>
          </cell>
          <cell r="U1662">
            <v>0</v>
          </cell>
          <cell r="V1662">
            <v>0</v>
          </cell>
          <cell r="W1662">
            <v>0</v>
          </cell>
          <cell r="X1662">
            <v>0</v>
          </cell>
        </row>
        <row r="1663">
          <cell r="C1663" t="str">
            <v>компьютерная техника</v>
          </cell>
          <cell r="D1663">
            <v>0</v>
          </cell>
          <cell r="H1663">
            <v>0</v>
          </cell>
          <cell r="I1663">
            <v>0</v>
          </cell>
          <cell r="J1663">
            <v>0</v>
          </cell>
          <cell r="K1663">
            <v>0</v>
          </cell>
          <cell r="L1663">
            <v>0</v>
          </cell>
          <cell r="M1663">
            <v>0</v>
          </cell>
          <cell r="N1663">
            <v>0</v>
          </cell>
          <cell r="O1663">
            <v>0</v>
          </cell>
          <cell r="P1663">
            <v>0</v>
          </cell>
          <cell r="Q1663">
            <v>0</v>
          </cell>
          <cell r="R1663">
            <v>0</v>
          </cell>
          <cell r="S1663">
            <v>0</v>
          </cell>
          <cell r="T1663">
            <v>0</v>
          </cell>
          <cell r="U1663">
            <v>0</v>
          </cell>
          <cell r="V1663">
            <v>0</v>
          </cell>
          <cell r="W1663">
            <v>0</v>
          </cell>
          <cell r="X1663">
            <v>0</v>
          </cell>
        </row>
        <row r="1664">
          <cell r="C1664" t="str">
            <v>средства связи, бытовая техника</v>
          </cell>
          <cell r="D1664">
            <v>0</v>
          </cell>
          <cell r="H1664">
            <v>0</v>
          </cell>
          <cell r="I1664">
            <v>0</v>
          </cell>
          <cell r="J1664">
            <v>0</v>
          </cell>
          <cell r="K1664">
            <v>0</v>
          </cell>
          <cell r="L1664">
            <v>0</v>
          </cell>
          <cell r="M1664">
            <v>0</v>
          </cell>
          <cell r="N1664">
            <v>0</v>
          </cell>
          <cell r="O1664">
            <v>0</v>
          </cell>
          <cell r="P1664">
            <v>0</v>
          </cell>
          <cell r="Q1664">
            <v>0</v>
          </cell>
          <cell r="R1664">
            <v>0</v>
          </cell>
          <cell r="S1664">
            <v>0</v>
          </cell>
          <cell r="T1664">
            <v>0</v>
          </cell>
          <cell r="U1664">
            <v>0</v>
          </cell>
          <cell r="V1664">
            <v>0</v>
          </cell>
          <cell r="W1664">
            <v>0</v>
          </cell>
          <cell r="X1664">
            <v>0</v>
          </cell>
        </row>
        <row r="1665">
          <cell r="C1665" t="str">
            <v>серверное и сетевое оборудование</v>
          </cell>
          <cell r="D1665">
            <v>0</v>
          </cell>
          <cell r="H1665">
            <v>0</v>
          </cell>
          <cell r="I1665">
            <v>0</v>
          </cell>
          <cell r="J1665">
            <v>0</v>
          </cell>
          <cell r="K1665">
            <v>0</v>
          </cell>
          <cell r="L1665">
            <v>0</v>
          </cell>
          <cell r="M1665">
            <v>0</v>
          </cell>
          <cell r="N1665">
            <v>0</v>
          </cell>
          <cell r="O1665">
            <v>0</v>
          </cell>
          <cell r="P1665">
            <v>0</v>
          </cell>
          <cell r="Q1665">
            <v>0</v>
          </cell>
          <cell r="R1665">
            <v>0</v>
          </cell>
          <cell r="S1665">
            <v>0</v>
          </cell>
          <cell r="T1665">
            <v>0</v>
          </cell>
          <cell r="U1665">
            <v>0</v>
          </cell>
          <cell r="V1665">
            <v>0</v>
          </cell>
          <cell r="W1665">
            <v>0</v>
          </cell>
          <cell r="X1665">
            <v>0</v>
          </cell>
        </row>
        <row r="1666">
          <cell r="C1666" t="str">
            <v>Программное обеспечение</v>
          </cell>
          <cell r="D1666">
            <v>0</v>
          </cell>
          <cell r="H1666">
            <v>0</v>
          </cell>
          <cell r="I1666">
            <v>0</v>
          </cell>
          <cell r="J1666">
            <v>0</v>
          </cell>
          <cell r="K1666">
            <v>0</v>
          </cell>
          <cell r="L1666">
            <v>0</v>
          </cell>
          <cell r="M1666">
            <v>0</v>
          </cell>
          <cell r="N1666">
            <v>0</v>
          </cell>
          <cell r="O1666">
            <v>0</v>
          </cell>
          <cell r="P1666">
            <v>0</v>
          </cell>
          <cell r="Q1666">
            <v>0</v>
          </cell>
          <cell r="R1666">
            <v>0</v>
          </cell>
          <cell r="S1666">
            <v>0</v>
          </cell>
          <cell r="T1666">
            <v>0</v>
          </cell>
          <cell r="U1666">
            <v>0</v>
          </cell>
          <cell r="V1666">
            <v>0</v>
          </cell>
          <cell r="W1666">
            <v>0</v>
          </cell>
          <cell r="X1666">
            <v>0</v>
          </cell>
        </row>
        <row r="1667">
          <cell r="C1667" t="str">
            <v>Прочие расходы (инвестиции АУР)</v>
          </cell>
          <cell r="D1667" t="str">
            <v>Завод</v>
          </cell>
          <cell r="H1667">
            <v>0</v>
          </cell>
          <cell r="I1667">
            <v>618000</v>
          </cell>
          <cell r="J1667">
            <v>100000</v>
          </cell>
          <cell r="K1667">
            <v>718000</v>
          </cell>
          <cell r="L1667">
            <v>0</v>
          </cell>
          <cell r="M1667">
            <v>0</v>
          </cell>
          <cell r="N1667">
            <v>202000</v>
          </cell>
          <cell r="O1667">
            <v>416000</v>
          </cell>
          <cell r="P1667">
            <v>0</v>
          </cell>
          <cell r="Q1667">
            <v>838000</v>
          </cell>
          <cell r="R1667">
            <v>580000</v>
          </cell>
          <cell r="S1667">
            <v>0</v>
          </cell>
          <cell r="T1667">
            <v>50000</v>
          </cell>
          <cell r="U1667">
            <v>0</v>
          </cell>
          <cell r="V1667">
            <v>0</v>
          </cell>
          <cell r="W1667">
            <v>0</v>
          </cell>
          <cell r="X1667">
            <v>2086000</v>
          </cell>
        </row>
        <row r="1668">
          <cell r="C1668" t="str">
            <v>Доходы от проектов "под ключ"</v>
          </cell>
          <cell r="D1668">
            <v>0</v>
          </cell>
          <cell r="H1668">
            <v>0</v>
          </cell>
          <cell r="I1668">
            <v>0</v>
          </cell>
          <cell r="J1668">
            <v>0</v>
          </cell>
          <cell r="K1668">
            <v>0</v>
          </cell>
          <cell r="L1668">
            <v>0</v>
          </cell>
          <cell r="M1668">
            <v>0</v>
          </cell>
          <cell r="N1668">
            <v>0</v>
          </cell>
          <cell r="O1668">
            <v>0</v>
          </cell>
          <cell r="P1668">
            <v>0</v>
          </cell>
          <cell r="Q1668">
            <v>0</v>
          </cell>
          <cell r="R1668">
            <v>0</v>
          </cell>
          <cell r="S1668">
            <v>0</v>
          </cell>
          <cell r="T1668">
            <v>0</v>
          </cell>
          <cell r="U1668">
            <v>0</v>
          </cell>
          <cell r="V1668">
            <v>0</v>
          </cell>
          <cell r="W1668">
            <v>0</v>
          </cell>
          <cell r="X1668">
            <v>0</v>
          </cell>
        </row>
        <row r="1669">
          <cell r="C1669" t="str">
            <v>Доходы от продажи основных средств</v>
          </cell>
          <cell r="D1669">
            <v>0</v>
          </cell>
          <cell r="H1669">
            <v>0</v>
          </cell>
          <cell r="I1669">
            <v>0</v>
          </cell>
          <cell r="J1669">
            <v>0</v>
          </cell>
          <cell r="K1669">
            <v>0</v>
          </cell>
          <cell r="L1669">
            <v>0</v>
          </cell>
          <cell r="M1669">
            <v>0</v>
          </cell>
          <cell r="N1669">
            <v>0</v>
          </cell>
          <cell r="O1669">
            <v>0</v>
          </cell>
          <cell r="P1669">
            <v>0</v>
          </cell>
          <cell r="Q1669">
            <v>0</v>
          </cell>
          <cell r="R1669">
            <v>0</v>
          </cell>
          <cell r="S1669">
            <v>0</v>
          </cell>
          <cell r="T1669">
            <v>0</v>
          </cell>
          <cell r="U1669">
            <v>0</v>
          </cell>
          <cell r="V1669">
            <v>0</v>
          </cell>
          <cell r="W1669">
            <v>0</v>
          </cell>
          <cell r="X1669">
            <v>0</v>
          </cell>
        </row>
        <row r="1670">
          <cell r="C1670" t="str">
            <v>Поступления от реализации Бизнесов/Проектов</v>
          </cell>
          <cell r="D1670">
            <v>0</v>
          </cell>
          <cell r="H1670">
            <v>0</v>
          </cell>
          <cell r="I1670">
            <v>0</v>
          </cell>
          <cell r="J1670">
            <v>0</v>
          </cell>
          <cell r="K1670">
            <v>0</v>
          </cell>
          <cell r="L1670">
            <v>0</v>
          </cell>
          <cell r="M1670">
            <v>0</v>
          </cell>
          <cell r="N1670">
            <v>0</v>
          </cell>
          <cell r="O1670">
            <v>0</v>
          </cell>
          <cell r="P1670">
            <v>0</v>
          </cell>
          <cell r="Q1670">
            <v>0</v>
          </cell>
          <cell r="R1670">
            <v>0</v>
          </cell>
          <cell r="S1670">
            <v>0</v>
          </cell>
          <cell r="T1670">
            <v>0</v>
          </cell>
          <cell r="U1670">
            <v>0</v>
          </cell>
          <cell r="V1670">
            <v>0</v>
          </cell>
          <cell r="W1670">
            <v>0</v>
          </cell>
          <cell r="X1670">
            <v>0</v>
          </cell>
        </row>
        <row r="1671">
          <cell r="C1671" t="str">
            <v>Поступления от займов выданных (сторонние контрагенты и прочие акционеры, кроме РМАГ)</v>
          </cell>
          <cell r="D1671">
            <v>0</v>
          </cell>
          <cell r="H1671">
            <v>0</v>
          </cell>
          <cell r="I1671">
            <v>0</v>
          </cell>
          <cell r="J1671">
            <v>0</v>
          </cell>
          <cell r="K1671">
            <v>0</v>
          </cell>
          <cell r="L1671">
            <v>0</v>
          </cell>
          <cell r="M1671">
            <v>0</v>
          </cell>
          <cell r="N1671">
            <v>0</v>
          </cell>
          <cell r="O1671">
            <v>0</v>
          </cell>
          <cell r="P1671">
            <v>0</v>
          </cell>
          <cell r="Q1671">
            <v>0</v>
          </cell>
          <cell r="R1671">
            <v>0</v>
          </cell>
          <cell r="S1671">
            <v>0</v>
          </cell>
          <cell r="T1671">
            <v>0</v>
          </cell>
          <cell r="U1671">
            <v>0</v>
          </cell>
          <cell r="V1671">
            <v>0</v>
          </cell>
          <cell r="W1671">
            <v>0</v>
          </cell>
          <cell r="X1671">
            <v>0</v>
          </cell>
        </row>
        <row r="1672">
          <cell r="C1672" t="str">
            <v>Поступления от займов выданных (Бизнесы/Проекты/ДЗО)</v>
          </cell>
          <cell r="D1672">
            <v>0</v>
          </cell>
          <cell r="H1672">
            <v>0</v>
          </cell>
          <cell r="I1672">
            <v>0</v>
          </cell>
          <cell r="J1672">
            <v>0</v>
          </cell>
          <cell r="K1672">
            <v>0</v>
          </cell>
          <cell r="L1672">
            <v>0</v>
          </cell>
          <cell r="M1672">
            <v>0</v>
          </cell>
          <cell r="N1672">
            <v>0</v>
          </cell>
          <cell r="O1672">
            <v>0</v>
          </cell>
          <cell r="P1672">
            <v>0</v>
          </cell>
          <cell r="Q1672">
            <v>0</v>
          </cell>
          <cell r="R1672">
            <v>0</v>
          </cell>
          <cell r="S1672">
            <v>0</v>
          </cell>
          <cell r="T1672">
            <v>0</v>
          </cell>
          <cell r="U1672">
            <v>0</v>
          </cell>
          <cell r="V1672">
            <v>0</v>
          </cell>
          <cell r="W1672">
            <v>0</v>
          </cell>
          <cell r="X1672">
            <v>0</v>
          </cell>
        </row>
        <row r="1673">
          <cell r="C1673" t="str">
            <v>Прочие поступления по инвестиционной деятельности</v>
          </cell>
          <cell r="D1673">
            <v>0</v>
          </cell>
          <cell r="H1673">
            <v>0</v>
          </cell>
          <cell r="I1673">
            <v>0</v>
          </cell>
          <cell r="J1673">
            <v>0</v>
          </cell>
          <cell r="K1673">
            <v>0</v>
          </cell>
          <cell r="L1673">
            <v>0</v>
          </cell>
          <cell r="M1673">
            <v>0</v>
          </cell>
          <cell r="N1673">
            <v>0</v>
          </cell>
          <cell r="O1673">
            <v>0</v>
          </cell>
          <cell r="P1673">
            <v>0</v>
          </cell>
          <cell r="Q1673">
            <v>0</v>
          </cell>
          <cell r="R1673">
            <v>0</v>
          </cell>
          <cell r="S1673">
            <v>0</v>
          </cell>
          <cell r="T1673">
            <v>0</v>
          </cell>
          <cell r="U1673">
            <v>0</v>
          </cell>
          <cell r="V1673">
            <v>0</v>
          </cell>
          <cell r="W1673">
            <v>0</v>
          </cell>
          <cell r="X1673">
            <v>0</v>
          </cell>
        </row>
        <row r="1674">
          <cell r="C1674" t="str">
            <v>Оборудование Oerlikon</v>
          </cell>
          <cell r="D1674">
            <v>0</v>
          </cell>
          <cell r="H1674">
            <v>0</v>
          </cell>
          <cell r="I1674">
            <v>0</v>
          </cell>
          <cell r="J1674">
            <v>0</v>
          </cell>
          <cell r="K1674">
            <v>0</v>
          </cell>
          <cell r="L1674">
            <v>0</v>
          </cell>
          <cell r="M1674">
            <v>0</v>
          </cell>
          <cell r="N1674">
            <v>0</v>
          </cell>
          <cell r="O1674">
            <v>0</v>
          </cell>
          <cell r="P1674">
            <v>0</v>
          </cell>
          <cell r="Q1674">
            <v>0</v>
          </cell>
          <cell r="R1674">
            <v>0</v>
          </cell>
          <cell r="S1674">
            <v>0</v>
          </cell>
          <cell r="T1674">
            <v>0</v>
          </cell>
          <cell r="U1674">
            <v>0</v>
          </cell>
          <cell r="V1674">
            <v>0</v>
          </cell>
          <cell r="W1674">
            <v>0</v>
          </cell>
          <cell r="X1674">
            <v>0</v>
          </cell>
        </row>
        <row r="1675">
          <cell r="C1675" t="str">
            <v>Оборудование Oerlikon. Расходы на БГ</v>
          </cell>
          <cell r="D1675">
            <v>0</v>
          </cell>
          <cell r="H1675">
            <v>0</v>
          </cell>
          <cell r="I1675">
            <v>0</v>
          </cell>
          <cell r="J1675">
            <v>0</v>
          </cell>
          <cell r="K1675">
            <v>0</v>
          </cell>
          <cell r="L1675">
            <v>0</v>
          </cell>
          <cell r="M1675">
            <v>0</v>
          </cell>
          <cell r="N1675">
            <v>0</v>
          </cell>
          <cell r="O1675">
            <v>0</v>
          </cell>
          <cell r="P1675">
            <v>0</v>
          </cell>
          <cell r="Q1675">
            <v>0</v>
          </cell>
          <cell r="R1675">
            <v>0</v>
          </cell>
          <cell r="S1675">
            <v>0</v>
          </cell>
          <cell r="T1675">
            <v>0</v>
          </cell>
          <cell r="U1675">
            <v>0</v>
          </cell>
          <cell r="V1675">
            <v>0</v>
          </cell>
          <cell r="W1675">
            <v>0</v>
          </cell>
          <cell r="X1675">
            <v>0</v>
          </cell>
        </row>
        <row r="1676">
          <cell r="C1676" t="str">
            <v>Таможенное оформление</v>
          </cell>
          <cell r="D1676">
            <v>0</v>
          </cell>
          <cell r="H1676">
            <v>0</v>
          </cell>
          <cell r="I1676">
            <v>0</v>
          </cell>
          <cell r="J1676">
            <v>0</v>
          </cell>
          <cell r="K1676">
            <v>0</v>
          </cell>
          <cell r="L1676">
            <v>0</v>
          </cell>
          <cell r="M1676">
            <v>0</v>
          </cell>
          <cell r="N1676">
            <v>0</v>
          </cell>
          <cell r="O1676">
            <v>0</v>
          </cell>
          <cell r="P1676">
            <v>0</v>
          </cell>
          <cell r="Q1676">
            <v>0</v>
          </cell>
          <cell r="R1676">
            <v>0</v>
          </cell>
          <cell r="S1676">
            <v>0</v>
          </cell>
          <cell r="T1676">
            <v>0</v>
          </cell>
          <cell r="U1676">
            <v>0</v>
          </cell>
          <cell r="V1676">
            <v>0</v>
          </cell>
          <cell r="W1676">
            <v>0</v>
          </cell>
          <cell r="X1676">
            <v>0</v>
          </cell>
        </row>
        <row r="1677">
          <cell r="C1677" t="str">
            <v>Вспомогательное оборудование</v>
          </cell>
          <cell r="D1677">
            <v>0</v>
          </cell>
          <cell r="H1677">
            <v>0</v>
          </cell>
          <cell r="I1677">
            <v>0</v>
          </cell>
          <cell r="J1677">
            <v>0</v>
          </cell>
          <cell r="K1677">
            <v>0</v>
          </cell>
          <cell r="L1677">
            <v>0</v>
          </cell>
          <cell r="M1677">
            <v>0</v>
          </cell>
          <cell r="N1677">
            <v>0</v>
          </cell>
          <cell r="O1677">
            <v>0</v>
          </cell>
          <cell r="P1677">
            <v>0</v>
          </cell>
          <cell r="Q1677">
            <v>0</v>
          </cell>
          <cell r="R1677">
            <v>0</v>
          </cell>
          <cell r="S1677">
            <v>0</v>
          </cell>
          <cell r="T1677">
            <v>0</v>
          </cell>
          <cell r="U1677">
            <v>0</v>
          </cell>
          <cell r="V1677">
            <v>0</v>
          </cell>
          <cell r="W1677">
            <v>0</v>
          </cell>
          <cell r="X1677">
            <v>0</v>
          </cell>
        </row>
        <row r="1678">
          <cell r="C1678" t="str">
            <v>Генеральный подряд</v>
          </cell>
          <cell r="D1678">
            <v>0</v>
          </cell>
          <cell r="H1678">
            <v>0</v>
          </cell>
          <cell r="I1678">
            <v>0</v>
          </cell>
          <cell r="J1678">
            <v>0</v>
          </cell>
          <cell r="K1678">
            <v>0</v>
          </cell>
          <cell r="L1678">
            <v>0</v>
          </cell>
          <cell r="M1678">
            <v>0</v>
          </cell>
          <cell r="N1678">
            <v>0</v>
          </cell>
          <cell r="O1678">
            <v>0</v>
          </cell>
          <cell r="P1678">
            <v>0</v>
          </cell>
          <cell r="Q1678">
            <v>0</v>
          </cell>
          <cell r="R1678">
            <v>0</v>
          </cell>
          <cell r="S1678">
            <v>0</v>
          </cell>
          <cell r="T1678">
            <v>0</v>
          </cell>
          <cell r="U1678">
            <v>0</v>
          </cell>
          <cell r="V1678">
            <v>0</v>
          </cell>
          <cell r="W1678">
            <v>0</v>
          </cell>
          <cell r="X1678">
            <v>0</v>
          </cell>
        </row>
        <row r="1679">
          <cell r="C1679" t="str">
            <v>Технический надзор</v>
          </cell>
          <cell r="D1679">
            <v>0</v>
          </cell>
          <cell r="H1679">
            <v>0</v>
          </cell>
          <cell r="I1679">
            <v>0</v>
          </cell>
          <cell r="J1679">
            <v>0</v>
          </cell>
          <cell r="K1679">
            <v>0</v>
          </cell>
          <cell r="L1679">
            <v>0</v>
          </cell>
          <cell r="M1679">
            <v>0</v>
          </cell>
          <cell r="N1679">
            <v>0</v>
          </cell>
          <cell r="O1679">
            <v>0</v>
          </cell>
          <cell r="P1679">
            <v>0</v>
          </cell>
          <cell r="Q1679">
            <v>0</v>
          </cell>
          <cell r="R1679">
            <v>0</v>
          </cell>
          <cell r="S1679">
            <v>0</v>
          </cell>
          <cell r="T1679">
            <v>0</v>
          </cell>
          <cell r="U1679">
            <v>0</v>
          </cell>
          <cell r="V1679">
            <v>0</v>
          </cell>
          <cell r="W1679">
            <v>0</v>
          </cell>
          <cell r="X1679">
            <v>0</v>
          </cell>
        </row>
        <row r="1680">
          <cell r="C1680" t="str">
            <v>СМР + проектирование + аренда (покупка) земли</v>
          </cell>
          <cell r="D1680">
            <v>0</v>
          </cell>
          <cell r="H1680">
            <v>0</v>
          </cell>
          <cell r="I1680">
            <v>0</v>
          </cell>
          <cell r="J1680">
            <v>0</v>
          </cell>
          <cell r="K1680">
            <v>0</v>
          </cell>
          <cell r="L1680">
            <v>0</v>
          </cell>
          <cell r="M1680">
            <v>0</v>
          </cell>
          <cell r="N1680">
            <v>0</v>
          </cell>
          <cell r="O1680">
            <v>0</v>
          </cell>
          <cell r="P1680">
            <v>0</v>
          </cell>
          <cell r="Q1680">
            <v>0</v>
          </cell>
          <cell r="R1680">
            <v>0</v>
          </cell>
          <cell r="S1680">
            <v>0</v>
          </cell>
          <cell r="T1680">
            <v>0</v>
          </cell>
          <cell r="U1680">
            <v>0</v>
          </cell>
          <cell r="V1680">
            <v>0</v>
          </cell>
          <cell r="W1680">
            <v>0</v>
          </cell>
          <cell r="X1680">
            <v>0</v>
          </cell>
        </row>
        <row r="1681">
          <cell r="C1681" t="str">
            <v>Вложения в проекты "под ключ"</v>
          </cell>
          <cell r="D1681">
            <v>0</v>
          </cell>
          <cell r="H1681">
            <v>0</v>
          </cell>
          <cell r="I1681">
            <v>0</v>
          </cell>
          <cell r="J1681">
            <v>0</v>
          </cell>
          <cell r="K1681">
            <v>0</v>
          </cell>
          <cell r="L1681">
            <v>0</v>
          </cell>
          <cell r="M1681">
            <v>0</v>
          </cell>
          <cell r="N1681">
            <v>0</v>
          </cell>
          <cell r="O1681">
            <v>0</v>
          </cell>
          <cell r="P1681">
            <v>0</v>
          </cell>
          <cell r="Q1681">
            <v>0</v>
          </cell>
          <cell r="R1681">
            <v>0</v>
          </cell>
          <cell r="S1681">
            <v>0</v>
          </cell>
          <cell r="T1681">
            <v>0</v>
          </cell>
          <cell r="U1681">
            <v>0</v>
          </cell>
          <cell r="V1681">
            <v>0</v>
          </cell>
          <cell r="W1681">
            <v>0</v>
          </cell>
          <cell r="X1681">
            <v>0</v>
          </cell>
        </row>
        <row r="1682">
          <cell r="C1682" t="str">
            <v>Прочие инвестиции в основные средства</v>
          </cell>
          <cell r="D1682">
            <v>0</v>
          </cell>
          <cell r="H1682">
            <v>0</v>
          </cell>
          <cell r="I1682">
            <v>0</v>
          </cell>
          <cell r="J1682">
            <v>0</v>
          </cell>
          <cell r="K1682">
            <v>0</v>
          </cell>
          <cell r="L1682">
            <v>0</v>
          </cell>
          <cell r="M1682">
            <v>0</v>
          </cell>
          <cell r="N1682">
            <v>0</v>
          </cell>
          <cell r="O1682">
            <v>0</v>
          </cell>
          <cell r="P1682">
            <v>0</v>
          </cell>
          <cell r="Q1682">
            <v>0</v>
          </cell>
          <cell r="R1682">
            <v>0</v>
          </cell>
          <cell r="S1682">
            <v>0</v>
          </cell>
          <cell r="T1682">
            <v>0</v>
          </cell>
          <cell r="U1682">
            <v>0</v>
          </cell>
          <cell r="V1682">
            <v>0</v>
          </cell>
          <cell r="W1682">
            <v>0</v>
          </cell>
          <cell r="X1682">
            <v>0</v>
          </cell>
        </row>
        <row r="1683">
          <cell r="C1683" t="str">
            <v>Инвестиции в бизнесы/проекты/ДЗО</v>
          </cell>
          <cell r="D1683">
            <v>0</v>
          </cell>
          <cell r="H1683">
            <v>0</v>
          </cell>
          <cell r="I1683">
            <v>0</v>
          </cell>
          <cell r="J1683">
            <v>0</v>
          </cell>
          <cell r="K1683">
            <v>0</v>
          </cell>
          <cell r="L1683">
            <v>0</v>
          </cell>
          <cell r="M1683">
            <v>0</v>
          </cell>
          <cell r="N1683">
            <v>0</v>
          </cell>
          <cell r="O1683">
            <v>0</v>
          </cell>
          <cell r="P1683">
            <v>0</v>
          </cell>
          <cell r="Q1683">
            <v>0</v>
          </cell>
          <cell r="R1683">
            <v>0</v>
          </cell>
          <cell r="S1683">
            <v>0</v>
          </cell>
          <cell r="T1683">
            <v>0</v>
          </cell>
          <cell r="U1683">
            <v>0</v>
          </cell>
          <cell r="V1683">
            <v>0</v>
          </cell>
          <cell r="W1683">
            <v>0</v>
          </cell>
          <cell r="X1683">
            <v>0</v>
          </cell>
        </row>
        <row r="1684">
          <cell r="C1684" t="str">
            <v>Выплаты по займам выданным (сторонние контрагенты и прочие акционеры, кроме РМАГ)</v>
          </cell>
          <cell r="D1684">
            <v>0</v>
          </cell>
          <cell r="H1684">
            <v>0</v>
          </cell>
          <cell r="I1684">
            <v>0</v>
          </cell>
          <cell r="J1684">
            <v>0</v>
          </cell>
          <cell r="K1684">
            <v>0</v>
          </cell>
          <cell r="L1684">
            <v>0</v>
          </cell>
          <cell r="M1684">
            <v>0</v>
          </cell>
          <cell r="N1684">
            <v>0</v>
          </cell>
          <cell r="O1684">
            <v>0</v>
          </cell>
          <cell r="P1684">
            <v>0</v>
          </cell>
          <cell r="Q1684">
            <v>0</v>
          </cell>
          <cell r="R1684">
            <v>0</v>
          </cell>
          <cell r="S1684">
            <v>0</v>
          </cell>
          <cell r="T1684">
            <v>0</v>
          </cell>
          <cell r="U1684">
            <v>0</v>
          </cell>
          <cell r="V1684">
            <v>0</v>
          </cell>
          <cell r="W1684">
            <v>0</v>
          </cell>
          <cell r="X1684">
            <v>0</v>
          </cell>
        </row>
        <row r="1685">
          <cell r="C1685" t="str">
            <v>Выплаты по займам выданным (Бизнесы/Проекты/ДЗО)</v>
          </cell>
          <cell r="D1685">
            <v>0</v>
          </cell>
          <cell r="H1685">
            <v>0</v>
          </cell>
          <cell r="I1685">
            <v>0</v>
          </cell>
          <cell r="J1685">
            <v>0</v>
          </cell>
          <cell r="K1685">
            <v>0</v>
          </cell>
          <cell r="L1685">
            <v>0</v>
          </cell>
          <cell r="M1685">
            <v>0</v>
          </cell>
          <cell r="N1685">
            <v>0</v>
          </cell>
          <cell r="O1685">
            <v>0</v>
          </cell>
          <cell r="P1685">
            <v>0</v>
          </cell>
          <cell r="Q1685">
            <v>0</v>
          </cell>
          <cell r="R1685">
            <v>0</v>
          </cell>
          <cell r="S1685">
            <v>0</v>
          </cell>
          <cell r="T1685">
            <v>0</v>
          </cell>
          <cell r="U1685">
            <v>0</v>
          </cell>
          <cell r="V1685">
            <v>0</v>
          </cell>
          <cell r="W1685">
            <v>0</v>
          </cell>
          <cell r="X1685">
            <v>0</v>
          </cell>
        </row>
        <row r="1686">
          <cell r="C1686" t="str">
            <v>Вложение в уставный капитал НТЦ</v>
          </cell>
          <cell r="D1686">
            <v>0</v>
          </cell>
          <cell r="H1686">
            <v>0</v>
          </cell>
          <cell r="I1686">
            <v>0</v>
          </cell>
          <cell r="J1686">
            <v>0</v>
          </cell>
          <cell r="K1686">
            <v>0</v>
          </cell>
          <cell r="L1686">
            <v>0</v>
          </cell>
          <cell r="M1686">
            <v>0</v>
          </cell>
          <cell r="N1686">
            <v>0</v>
          </cell>
          <cell r="O1686">
            <v>0</v>
          </cell>
          <cell r="P1686">
            <v>0</v>
          </cell>
          <cell r="Q1686">
            <v>0</v>
          </cell>
          <cell r="R1686">
            <v>0</v>
          </cell>
          <cell r="S1686">
            <v>0</v>
          </cell>
          <cell r="T1686">
            <v>0</v>
          </cell>
          <cell r="U1686">
            <v>0</v>
          </cell>
          <cell r="V1686">
            <v>0</v>
          </cell>
          <cell r="W1686">
            <v>0</v>
          </cell>
          <cell r="X1686">
            <v>0</v>
          </cell>
        </row>
        <row r="1687">
          <cell r="C1687" t="str">
            <v>Расходы на НИР и НИОКР НТЦ</v>
          </cell>
          <cell r="D1687">
            <v>0</v>
          </cell>
          <cell r="H1687">
            <v>0</v>
          </cell>
          <cell r="I1687">
            <v>0</v>
          </cell>
          <cell r="J1687">
            <v>0</v>
          </cell>
          <cell r="K1687">
            <v>0</v>
          </cell>
          <cell r="L1687">
            <v>0</v>
          </cell>
          <cell r="M1687">
            <v>0</v>
          </cell>
          <cell r="N1687">
            <v>0</v>
          </cell>
          <cell r="O1687">
            <v>0</v>
          </cell>
          <cell r="P1687">
            <v>0</v>
          </cell>
          <cell r="Q1687">
            <v>0</v>
          </cell>
          <cell r="R1687">
            <v>0</v>
          </cell>
          <cell r="S1687">
            <v>0</v>
          </cell>
          <cell r="T1687">
            <v>0</v>
          </cell>
          <cell r="U1687">
            <v>0</v>
          </cell>
          <cell r="V1687">
            <v>0</v>
          </cell>
          <cell r="W1687">
            <v>0</v>
          </cell>
          <cell r="X1687">
            <v>0</v>
          </cell>
        </row>
        <row r="1688">
          <cell r="C1688" t="str">
            <v>Акционерное финансирование от РМАГ</v>
          </cell>
          <cell r="D1688">
            <v>0</v>
          </cell>
          <cell r="H1688">
            <v>0</v>
          </cell>
          <cell r="I1688">
            <v>0</v>
          </cell>
          <cell r="J1688">
            <v>0</v>
          </cell>
          <cell r="K1688">
            <v>0</v>
          </cell>
          <cell r="L1688">
            <v>0</v>
          </cell>
          <cell r="M1688">
            <v>0</v>
          </cell>
          <cell r="N1688">
            <v>0</v>
          </cell>
          <cell r="O1688">
            <v>0</v>
          </cell>
          <cell r="P1688">
            <v>0</v>
          </cell>
          <cell r="Q1688">
            <v>0</v>
          </cell>
          <cell r="R1688">
            <v>0</v>
          </cell>
          <cell r="S1688">
            <v>0</v>
          </cell>
          <cell r="T1688">
            <v>0</v>
          </cell>
          <cell r="U1688">
            <v>0</v>
          </cell>
          <cell r="V1688">
            <v>0</v>
          </cell>
          <cell r="W1688">
            <v>0</v>
          </cell>
          <cell r="X1688">
            <v>0</v>
          </cell>
        </row>
        <row r="1689">
          <cell r="C1689" t="str">
            <v>Акционерное финансирование от Меткомбанка</v>
          </cell>
          <cell r="D1689">
            <v>0</v>
          </cell>
          <cell r="H1689">
            <v>0</v>
          </cell>
          <cell r="I1689">
            <v>0</v>
          </cell>
          <cell r="J1689">
            <v>0</v>
          </cell>
          <cell r="K1689">
            <v>0</v>
          </cell>
          <cell r="L1689">
            <v>0</v>
          </cell>
          <cell r="M1689">
            <v>0</v>
          </cell>
          <cell r="N1689">
            <v>0</v>
          </cell>
          <cell r="O1689">
            <v>0</v>
          </cell>
          <cell r="P1689">
            <v>0</v>
          </cell>
          <cell r="Q1689">
            <v>0</v>
          </cell>
          <cell r="R1689">
            <v>0</v>
          </cell>
          <cell r="S1689">
            <v>0</v>
          </cell>
          <cell r="T1689">
            <v>0</v>
          </cell>
          <cell r="U1689">
            <v>0</v>
          </cell>
          <cell r="V1689">
            <v>0</v>
          </cell>
          <cell r="W1689">
            <v>0</v>
          </cell>
          <cell r="X1689">
            <v>0</v>
          </cell>
        </row>
        <row r="1690">
          <cell r="C1690" t="str">
            <v>Акционерное финансирование от 3-х лиц по указанию РМАГ</v>
          </cell>
          <cell r="D1690">
            <v>0</v>
          </cell>
          <cell r="H1690">
            <v>0</v>
          </cell>
          <cell r="I1690">
            <v>0</v>
          </cell>
          <cell r="J1690">
            <v>0</v>
          </cell>
          <cell r="K1690">
            <v>0</v>
          </cell>
          <cell r="L1690">
            <v>0</v>
          </cell>
          <cell r="M1690">
            <v>0</v>
          </cell>
          <cell r="N1690">
            <v>0</v>
          </cell>
          <cell r="O1690">
            <v>0</v>
          </cell>
          <cell r="P1690">
            <v>0</v>
          </cell>
          <cell r="Q1690">
            <v>0</v>
          </cell>
          <cell r="R1690">
            <v>0</v>
          </cell>
          <cell r="S1690">
            <v>0</v>
          </cell>
          <cell r="T1690">
            <v>0</v>
          </cell>
          <cell r="U1690">
            <v>0</v>
          </cell>
          <cell r="V1690">
            <v>0</v>
          </cell>
          <cell r="W1690">
            <v>0</v>
          </cell>
          <cell r="X1690">
            <v>0</v>
          </cell>
        </row>
        <row r="1691">
          <cell r="C1691" t="str">
            <v>Акционерное финансирование от прочих акционеров</v>
          </cell>
          <cell r="D1691">
            <v>0</v>
          </cell>
          <cell r="H1691">
            <v>0</v>
          </cell>
          <cell r="I1691">
            <v>0</v>
          </cell>
          <cell r="J1691">
            <v>0</v>
          </cell>
          <cell r="K1691">
            <v>0</v>
          </cell>
          <cell r="L1691">
            <v>0</v>
          </cell>
          <cell r="M1691">
            <v>0</v>
          </cell>
          <cell r="N1691">
            <v>0</v>
          </cell>
          <cell r="O1691">
            <v>0</v>
          </cell>
          <cell r="P1691">
            <v>0</v>
          </cell>
          <cell r="Q1691">
            <v>0</v>
          </cell>
          <cell r="R1691">
            <v>0</v>
          </cell>
          <cell r="S1691">
            <v>0</v>
          </cell>
          <cell r="T1691">
            <v>0</v>
          </cell>
          <cell r="U1691">
            <v>0</v>
          </cell>
          <cell r="V1691">
            <v>0</v>
          </cell>
          <cell r="W1691">
            <v>0</v>
          </cell>
          <cell r="X1691">
            <v>0</v>
          </cell>
        </row>
        <row r="1692">
          <cell r="C1692" t="str">
            <v>Привлечение банковских кредитов</v>
          </cell>
          <cell r="D1692">
            <v>0</v>
          </cell>
          <cell r="H1692">
            <v>0</v>
          </cell>
          <cell r="I1692">
            <v>0</v>
          </cell>
          <cell r="J1692">
            <v>0</v>
          </cell>
          <cell r="K1692">
            <v>0</v>
          </cell>
          <cell r="L1692">
            <v>0</v>
          </cell>
          <cell r="M1692">
            <v>0</v>
          </cell>
          <cell r="N1692">
            <v>0</v>
          </cell>
          <cell r="O1692">
            <v>0</v>
          </cell>
          <cell r="P1692">
            <v>0</v>
          </cell>
          <cell r="Q1692">
            <v>0</v>
          </cell>
          <cell r="R1692">
            <v>0</v>
          </cell>
          <cell r="S1692">
            <v>0</v>
          </cell>
          <cell r="T1692">
            <v>0</v>
          </cell>
          <cell r="U1692">
            <v>0</v>
          </cell>
          <cell r="V1692">
            <v>0</v>
          </cell>
          <cell r="W1692">
            <v>0</v>
          </cell>
          <cell r="X1692">
            <v>0</v>
          </cell>
        </row>
        <row r="1693">
          <cell r="C1693" t="str">
            <v>Поступления от займов полученных (сторонние контрагенты и прочие акционеры, кроме РМАГ)</v>
          </cell>
          <cell r="D1693">
            <v>0</v>
          </cell>
          <cell r="H1693">
            <v>0</v>
          </cell>
          <cell r="I1693">
            <v>0</v>
          </cell>
          <cell r="J1693">
            <v>0</v>
          </cell>
          <cell r="K1693">
            <v>0</v>
          </cell>
          <cell r="L1693">
            <v>0</v>
          </cell>
          <cell r="M1693">
            <v>0</v>
          </cell>
          <cell r="N1693">
            <v>0</v>
          </cell>
          <cell r="O1693">
            <v>0</v>
          </cell>
          <cell r="P1693">
            <v>0</v>
          </cell>
          <cell r="Q1693">
            <v>0</v>
          </cell>
          <cell r="R1693">
            <v>0</v>
          </cell>
          <cell r="S1693">
            <v>0</v>
          </cell>
          <cell r="T1693">
            <v>0</v>
          </cell>
          <cell r="U1693">
            <v>0</v>
          </cell>
          <cell r="V1693">
            <v>0</v>
          </cell>
          <cell r="W1693">
            <v>0</v>
          </cell>
          <cell r="X1693">
            <v>0</v>
          </cell>
        </row>
        <row r="1694">
          <cell r="C1694" t="str">
            <v>Поступления от займов полученных (Бизнесы/Проекты/ДЗО)</v>
          </cell>
          <cell r="D1694">
            <v>0</v>
          </cell>
          <cell r="H1694">
            <v>0</v>
          </cell>
          <cell r="I1694">
            <v>0</v>
          </cell>
          <cell r="J1694">
            <v>0</v>
          </cell>
          <cell r="K1694">
            <v>0</v>
          </cell>
          <cell r="L1694">
            <v>0</v>
          </cell>
          <cell r="M1694">
            <v>0</v>
          </cell>
          <cell r="N1694">
            <v>0</v>
          </cell>
          <cell r="O1694">
            <v>0</v>
          </cell>
          <cell r="P1694">
            <v>0</v>
          </cell>
          <cell r="Q1694">
            <v>0</v>
          </cell>
          <cell r="R1694">
            <v>0</v>
          </cell>
          <cell r="S1694">
            <v>0</v>
          </cell>
          <cell r="T1694">
            <v>0</v>
          </cell>
          <cell r="U1694">
            <v>0</v>
          </cell>
          <cell r="V1694">
            <v>0</v>
          </cell>
          <cell r="W1694">
            <v>0</v>
          </cell>
          <cell r="X1694">
            <v>0</v>
          </cell>
        </row>
        <row r="1695">
          <cell r="C1695" t="str">
            <v>Поступления от ценных бумаг</v>
          </cell>
          <cell r="D1695">
            <v>0</v>
          </cell>
          <cell r="H1695">
            <v>0</v>
          </cell>
          <cell r="I1695">
            <v>0</v>
          </cell>
          <cell r="J1695">
            <v>0</v>
          </cell>
          <cell r="K1695">
            <v>0</v>
          </cell>
          <cell r="L1695">
            <v>0</v>
          </cell>
          <cell r="M1695">
            <v>0</v>
          </cell>
          <cell r="N1695">
            <v>0</v>
          </cell>
          <cell r="O1695">
            <v>0</v>
          </cell>
          <cell r="P1695">
            <v>0</v>
          </cell>
          <cell r="Q1695">
            <v>0</v>
          </cell>
          <cell r="R1695">
            <v>0</v>
          </cell>
          <cell r="S1695">
            <v>0</v>
          </cell>
          <cell r="T1695">
            <v>0</v>
          </cell>
          <cell r="U1695">
            <v>0</v>
          </cell>
          <cell r="V1695">
            <v>0</v>
          </cell>
          <cell r="W1695">
            <v>0</v>
          </cell>
          <cell r="X1695">
            <v>0</v>
          </cell>
        </row>
        <row r="1696">
          <cell r="C1696" t="str">
            <v>Прочие поступления по финансовой деятельности</v>
          </cell>
          <cell r="D1696">
            <v>0</v>
          </cell>
          <cell r="H1696">
            <v>0</v>
          </cell>
          <cell r="I1696">
            <v>0</v>
          </cell>
          <cell r="J1696">
            <v>0</v>
          </cell>
          <cell r="K1696">
            <v>0</v>
          </cell>
          <cell r="L1696">
            <v>0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0</v>
          </cell>
          <cell r="R1696">
            <v>0</v>
          </cell>
          <cell r="S1696">
            <v>0</v>
          </cell>
          <cell r="T1696">
            <v>0</v>
          </cell>
          <cell r="U1696">
            <v>0</v>
          </cell>
          <cell r="V1696">
            <v>0</v>
          </cell>
          <cell r="W1696">
            <v>0</v>
          </cell>
          <cell r="X1696">
            <v>0</v>
          </cell>
        </row>
        <row r="1697">
          <cell r="C1697" t="str">
            <v>Выплата дивидендов в РМАГ</v>
          </cell>
          <cell r="D1697">
            <v>0</v>
          </cell>
          <cell r="H1697">
            <v>0</v>
          </cell>
          <cell r="I1697">
            <v>0</v>
          </cell>
          <cell r="J1697">
            <v>0</v>
          </cell>
          <cell r="K1697">
            <v>0</v>
          </cell>
          <cell r="L1697">
            <v>0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0</v>
          </cell>
          <cell r="R1697">
            <v>0</v>
          </cell>
          <cell r="S1697">
            <v>0</v>
          </cell>
          <cell r="T1697">
            <v>0</v>
          </cell>
          <cell r="U1697">
            <v>0</v>
          </cell>
          <cell r="V1697">
            <v>0</v>
          </cell>
          <cell r="W1697">
            <v>0</v>
          </cell>
          <cell r="X1697">
            <v>0</v>
          </cell>
        </row>
        <row r="1698">
          <cell r="C1698" t="str">
            <v>Выплата дивидендов в Меткомбанк</v>
          </cell>
          <cell r="D1698">
            <v>0</v>
          </cell>
          <cell r="H1698">
            <v>0</v>
          </cell>
          <cell r="I1698">
            <v>0</v>
          </cell>
          <cell r="J1698">
            <v>0</v>
          </cell>
          <cell r="K1698">
            <v>0</v>
          </cell>
          <cell r="L1698">
            <v>0</v>
          </cell>
          <cell r="M1698">
            <v>0</v>
          </cell>
          <cell r="N1698">
            <v>0</v>
          </cell>
          <cell r="O1698">
            <v>0</v>
          </cell>
          <cell r="P1698">
            <v>0</v>
          </cell>
          <cell r="Q1698">
            <v>0</v>
          </cell>
          <cell r="R1698">
            <v>0</v>
          </cell>
          <cell r="S1698">
            <v>0</v>
          </cell>
          <cell r="T1698">
            <v>0</v>
          </cell>
          <cell r="U1698">
            <v>0</v>
          </cell>
          <cell r="V1698">
            <v>0</v>
          </cell>
          <cell r="W1698">
            <v>0</v>
          </cell>
          <cell r="X1698">
            <v>0</v>
          </cell>
        </row>
        <row r="1699">
          <cell r="C1699" t="str">
            <v>Выплата дивидендов на 3-х лиц по указанию РМАГ</v>
          </cell>
          <cell r="D1699">
            <v>0</v>
          </cell>
          <cell r="H1699">
            <v>0</v>
          </cell>
          <cell r="I1699">
            <v>0</v>
          </cell>
          <cell r="J1699">
            <v>0</v>
          </cell>
          <cell r="K1699">
            <v>0</v>
          </cell>
          <cell r="L1699">
            <v>0</v>
          </cell>
          <cell r="M1699">
            <v>0</v>
          </cell>
          <cell r="N1699">
            <v>0</v>
          </cell>
          <cell r="O1699">
            <v>0</v>
          </cell>
          <cell r="P1699">
            <v>0</v>
          </cell>
          <cell r="Q1699">
            <v>0</v>
          </cell>
          <cell r="R1699">
            <v>0</v>
          </cell>
          <cell r="S1699">
            <v>0</v>
          </cell>
          <cell r="T1699">
            <v>0</v>
          </cell>
          <cell r="U1699">
            <v>0</v>
          </cell>
          <cell r="V1699">
            <v>0</v>
          </cell>
          <cell r="W1699">
            <v>0</v>
          </cell>
          <cell r="X1699">
            <v>0</v>
          </cell>
        </row>
        <row r="1700">
          <cell r="C1700" t="str">
            <v>Выплата дивидендов прочим акционерам</v>
          </cell>
          <cell r="D1700">
            <v>0</v>
          </cell>
          <cell r="H1700">
            <v>0</v>
          </cell>
          <cell r="I1700">
            <v>0</v>
          </cell>
          <cell r="J1700">
            <v>0</v>
          </cell>
          <cell r="K1700">
            <v>0</v>
          </cell>
          <cell r="L1700">
            <v>0</v>
          </cell>
          <cell r="M1700">
            <v>0</v>
          </cell>
          <cell r="N1700">
            <v>0</v>
          </cell>
          <cell r="O1700">
            <v>0</v>
          </cell>
          <cell r="P1700">
            <v>0</v>
          </cell>
          <cell r="Q1700">
            <v>0</v>
          </cell>
          <cell r="R1700">
            <v>0</v>
          </cell>
          <cell r="S1700">
            <v>0</v>
          </cell>
          <cell r="T1700">
            <v>0</v>
          </cell>
          <cell r="U1700">
            <v>0</v>
          </cell>
          <cell r="V1700">
            <v>0</v>
          </cell>
          <cell r="W1700">
            <v>0</v>
          </cell>
          <cell r="X1700">
            <v>0</v>
          </cell>
        </row>
        <row r="1701">
          <cell r="C1701" t="str">
            <v>Погашение банковских кредитов</v>
          </cell>
          <cell r="D1701">
            <v>0</v>
          </cell>
          <cell r="H1701">
            <v>0</v>
          </cell>
          <cell r="I1701">
            <v>0</v>
          </cell>
          <cell r="J1701">
            <v>0</v>
          </cell>
          <cell r="K1701">
            <v>0</v>
          </cell>
          <cell r="L1701">
            <v>0</v>
          </cell>
          <cell r="M1701">
            <v>0</v>
          </cell>
          <cell r="N1701">
            <v>0</v>
          </cell>
          <cell r="O1701">
            <v>0</v>
          </cell>
          <cell r="P1701">
            <v>0</v>
          </cell>
          <cell r="Q1701">
            <v>0</v>
          </cell>
          <cell r="R1701">
            <v>0</v>
          </cell>
          <cell r="S1701">
            <v>0</v>
          </cell>
          <cell r="T1701">
            <v>0</v>
          </cell>
          <cell r="U1701">
            <v>0</v>
          </cell>
          <cell r="V1701">
            <v>0</v>
          </cell>
          <cell r="W1701">
            <v>0</v>
          </cell>
          <cell r="X1701">
            <v>0</v>
          </cell>
        </row>
        <row r="1702">
          <cell r="C1702" t="str">
            <v>Выплаты по займам полученным (сторонние контрагенты и прочие акционеры, кроме РМАГ)</v>
          </cell>
          <cell r="D1702">
            <v>0</v>
          </cell>
          <cell r="H1702">
            <v>0</v>
          </cell>
          <cell r="I1702">
            <v>0</v>
          </cell>
          <cell r="J1702">
            <v>0</v>
          </cell>
          <cell r="K1702">
            <v>0</v>
          </cell>
          <cell r="L1702">
            <v>0</v>
          </cell>
          <cell r="M1702">
            <v>0</v>
          </cell>
          <cell r="N1702">
            <v>0</v>
          </cell>
          <cell r="O1702">
            <v>0</v>
          </cell>
          <cell r="P1702">
            <v>0</v>
          </cell>
          <cell r="Q1702">
            <v>0</v>
          </cell>
          <cell r="R1702">
            <v>0</v>
          </cell>
          <cell r="S1702">
            <v>0</v>
          </cell>
          <cell r="T1702">
            <v>0</v>
          </cell>
          <cell r="U1702">
            <v>0</v>
          </cell>
          <cell r="V1702">
            <v>0</v>
          </cell>
          <cell r="W1702">
            <v>0</v>
          </cell>
          <cell r="X1702">
            <v>0</v>
          </cell>
        </row>
        <row r="1703">
          <cell r="C1703" t="str">
            <v>Выплаты по займам полученным (Бизнесы/Проекты/ДЗО)</v>
          </cell>
          <cell r="D1703">
            <v>0</v>
          </cell>
          <cell r="H1703">
            <v>0</v>
          </cell>
          <cell r="I1703">
            <v>0</v>
          </cell>
          <cell r="J1703">
            <v>0</v>
          </cell>
          <cell r="K1703">
            <v>0</v>
          </cell>
          <cell r="L1703">
            <v>0</v>
          </cell>
          <cell r="M1703">
            <v>0</v>
          </cell>
          <cell r="N1703">
            <v>0</v>
          </cell>
          <cell r="O1703">
            <v>0</v>
          </cell>
          <cell r="P1703">
            <v>0</v>
          </cell>
          <cell r="Q1703">
            <v>0</v>
          </cell>
          <cell r="R1703">
            <v>0</v>
          </cell>
          <cell r="S1703">
            <v>0</v>
          </cell>
          <cell r="T1703">
            <v>0</v>
          </cell>
          <cell r="U1703">
            <v>0</v>
          </cell>
          <cell r="V1703">
            <v>0</v>
          </cell>
          <cell r="W1703">
            <v>0</v>
          </cell>
          <cell r="X1703">
            <v>0</v>
          </cell>
        </row>
        <row r="1704">
          <cell r="C1704" t="str">
            <v>Выплаты по ценным бумагам</v>
          </cell>
          <cell r="D1704">
            <v>0</v>
          </cell>
          <cell r="H1704">
            <v>0</v>
          </cell>
          <cell r="I1704">
            <v>0</v>
          </cell>
          <cell r="J1704">
            <v>0</v>
          </cell>
          <cell r="K1704">
            <v>0</v>
          </cell>
          <cell r="L1704">
            <v>0</v>
          </cell>
          <cell r="M1704">
            <v>0</v>
          </cell>
          <cell r="N1704">
            <v>0</v>
          </cell>
          <cell r="O1704">
            <v>0</v>
          </cell>
          <cell r="P1704">
            <v>0</v>
          </cell>
          <cell r="Q1704">
            <v>0</v>
          </cell>
          <cell r="R1704">
            <v>0</v>
          </cell>
          <cell r="S1704">
            <v>0</v>
          </cell>
          <cell r="T1704">
            <v>0</v>
          </cell>
          <cell r="U1704">
            <v>0</v>
          </cell>
          <cell r="V1704">
            <v>0</v>
          </cell>
          <cell r="W1704">
            <v>0</v>
          </cell>
          <cell r="X1704">
            <v>0</v>
          </cell>
        </row>
        <row r="1705">
          <cell r="C1705" t="str">
            <v>Прочие расходы по финансовой деятельности</v>
          </cell>
          <cell r="D1705">
            <v>0</v>
          </cell>
          <cell r="H1705">
            <v>0</v>
          </cell>
          <cell r="I1705">
            <v>0</v>
          </cell>
          <cell r="J1705">
            <v>0</v>
          </cell>
          <cell r="K1705">
            <v>0</v>
          </cell>
          <cell r="L1705">
            <v>0</v>
          </cell>
          <cell r="M1705">
            <v>0</v>
          </cell>
          <cell r="N1705">
            <v>0</v>
          </cell>
          <cell r="O1705">
            <v>0</v>
          </cell>
          <cell r="P1705">
            <v>0</v>
          </cell>
          <cell r="Q1705">
            <v>0</v>
          </cell>
          <cell r="R1705">
            <v>0</v>
          </cell>
          <cell r="S1705">
            <v>0</v>
          </cell>
          <cell r="T1705">
            <v>0</v>
          </cell>
          <cell r="U1705">
            <v>0</v>
          </cell>
          <cell r="V1705">
            <v>0</v>
          </cell>
          <cell r="W1705">
            <v>0</v>
          </cell>
          <cell r="X1705">
            <v>0</v>
          </cell>
        </row>
        <row r="1706">
          <cell r="C1706" t="str">
            <v>Курсовые разницы</v>
          </cell>
          <cell r="D1706">
            <v>0</v>
          </cell>
          <cell r="H1706">
            <v>0</v>
          </cell>
          <cell r="I1706">
            <v>0</v>
          </cell>
          <cell r="J1706">
            <v>0</v>
          </cell>
          <cell r="K1706">
            <v>0</v>
          </cell>
          <cell r="L1706">
            <v>0</v>
          </cell>
          <cell r="M1706">
            <v>0</v>
          </cell>
          <cell r="N1706">
            <v>0</v>
          </cell>
          <cell r="O1706">
            <v>0</v>
          </cell>
          <cell r="P1706">
            <v>0</v>
          </cell>
          <cell r="Q1706">
            <v>0</v>
          </cell>
          <cell r="R1706">
            <v>0</v>
          </cell>
          <cell r="S1706">
            <v>0</v>
          </cell>
          <cell r="T1706">
            <v>0</v>
          </cell>
          <cell r="U1706">
            <v>0</v>
          </cell>
          <cell r="V1706">
            <v>0</v>
          </cell>
          <cell r="W1706">
            <v>0</v>
          </cell>
          <cell r="X1706">
            <v>0</v>
          </cell>
        </row>
        <row r="1707">
          <cell r="C1707" t="str">
            <v>Транзитные поступления от РМАГ</v>
          </cell>
          <cell r="D1707">
            <v>0</v>
          </cell>
          <cell r="H1707">
            <v>0</v>
          </cell>
          <cell r="I1707">
            <v>0</v>
          </cell>
          <cell r="J1707">
            <v>0</v>
          </cell>
          <cell r="K1707">
            <v>0</v>
          </cell>
          <cell r="L1707">
            <v>0</v>
          </cell>
          <cell r="M1707">
            <v>0</v>
          </cell>
          <cell r="N1707">
            <v>0</v>
          </cell>
          <cell r="O1707">
            <v>0</v>
          </cell>
          <cell r="P1707">
            <v>0</v>
          </cell>
          <cell r="Q1707">
            <v>0</v>
          </cell>
          <cell r="R1707">
            <v>0</v>
          </cell>
          <cell r="S1707">
            <v>0</v>
          </cell>
          <cell r="T1707">
            <v>0</v>
          </cell>
          <cell r="U1707">
            <v>0</v>
          </cell>
          <cell r="V1707">
            <v>0</v>
          </cell>
          <cell r="W1707">
            <v>0</v>
          </cell>
          <cell r="X1707">
            <v>0</v>
          </cell>
        </row>
        <row r="1708">
          <cell r="C1708" t="str">
            <v>Транзитные поступления от Меткомбанка</v>
          </cell>
          <cell r="D1708">
            <v>0</v>
          </cell>
          <cell r="H1708">
            <v>0</v>
          </cell>
          <cell r="I1708">
            <v>0</v>
          </cell>
          <cell r="J1708">
            <v>0</v>
          </cell>
          <cell r="K1708">
            <v>0</v>
          </cell>
          <cell r="L1708">
            <v>0</v>
          </cell>
          <cell r="M1708">
            <v>0</v>
          </cell>
          <cell r="N1708">
            <v>0</v>
          </cell>
          <cell r="O1708">
            <v>0</v>
          </cell>
          <cell r="P1708">
            <v>0</v>
          </cell>
          <cell r="Q1708">
            <v>0</v>
          </cell>
          <cell r="R1708">
            <v>0</v>
          </cell>
          <cell r="S1708">
            <v>0</v>
          </cell>
          <cell r="T1708">
            <v>0</v>
          </cell>
          <cell r="U1708">
            <v>0</v>
          </cell>
          <cell r="V1708">
            <v>0</v>
          </cell>
          <cell r="W1708">
            <v>0</v>
          </cell>
          <cell r="X1708">
            <v>0</v>
          </cell>
        </row>
        <row r="1709">
          <cell r="C1709" t="str">
            <v>Транзитные поступления от 3-х лиц по указанию РМАГ</v>
          </cell>
          <cell r="D1709">
            <v>0</v>
          </cell>
          <cell r="H1709">
            <v>0</v>
          </cell>
          <cell r="I1709">
            <v>0</v>
          </cell>
          <cell r="J1709">
            <v>0</v>
          </cell>
          <cell r="K1709">
            <v>0</v>
          </cell>
          <cell r="L1709">
            <v>0</v>
          </cell>
          <cell r="M1709">
            <v>0</v>
          </cell>
          <cell r="N1709">
            <v>0</v>
          </cell>
          <cell r="O1709">
            <v>0</v>
          </cell>
          <cell r="P1709">
            <v>0</v>
          </cell>
          <cell r="Q1709">
            <v>0</v>
          </cell>
          <cell r="R1709">
            <v>0</v>
          </cell>
          <cell r="S1709">
            <v>0</v>
          </cell>
          <cell r="T1709">
            <v>0</v>
          </cell>
          <cell r="U1709">
            <v>0</v>
          </cell>
          <cell r="V1709">
            <v>0</v>
          </cell>
          <cell r="W1709">
            <v>0</v>
          </cell>
          <cell r="X1709">
            <v>0</v>
          </cell>
        </row>
        <row r="1710">
          <cell r="C1710" t="str">
            <v>Транзитные поступления от Бизнесов/Проектов/ДЗО</v>
          </cell>
          <cell r="D1710">
            <v>0</v>
          </cell>
          <cell r="H1710">
            <v>0</v>
          </cell>
          <cell r="I1710">
            <v>0</v>
          </cell>
          <cell r="J1710">
            <v>0</v>
          </cell>
          <cell r="K1710">
            <v>0</v>
          </cell>
          <cell r="L1710">
            <v>0</v>
          </cell>
          <cell r="M1710">
            <v>0</v>
          </cell>
          <cell r="N1710">
            <v>0</v>
          </cell>
          <cell r="O1710">
            <v>0</v>
          </cell>
          <cell r="P1710">
            <v>0</v>
          </cell>
          <cell r="Q1710">
            <v>0</v>
          </cell>
          <cell r="R1710">
            <v>0</v>
          </cell>
          <cell r="S1710">
            <v>0</v>
          </cell>
          <cell r="T1710">
            <v>0</v>
          </cell>
          <cell r="U1710">
            <v>0</v>
          </cell>
          <cell r="V1710">
            <v>0</v>
          </cell>
          <cell r="W1710">
            <v>0</v>
          </cell>
          <cell r="X1710">
            <v>0</v>
          </cell>
        </row>
        <row r="1711">
          <cell r="C1711" t="str">
            <v>Транзитные выбытия в РМАГ</v>
          </cell>
          <cell r="D1711">
            <v>0</v>
          </cell>
          <cell r="H1711">
            <v>0</v>
          </cell>
          <cell r="I1711">
            <v>0</v>
          </cell>
          <cell r="J1711">
            <v>0</v>
          </cell>
          <cell r="K1711">
            <v>0</v>
          </cell>
          <cell r="L1711">
            <v>0</v>
          </cell>
          <cell r="M1711">
            <v>0</v>
          </cell>
          <cell r="N1711">
            <v>0</v>
          </cell>
          <cell r="O1711">
            <v>0</v>
          </cell>
          <cell r="P1711">
            <v>0</v>
          </cell>
          <cell r="Q1711">
            <v>0</v>
          </cell>
          <cell r="R1711">
            <v>0</v>
          </cell>
          <cell r="S1711">
            <v>0</v>
          </cell>
          <cell r="T1711">
            <v>0</v>
          </cell>
          <cell r="U1711">
            <v>0</v>
          </cell>
          <cell r="V1711">
            <v>0</v>
          </cell>
          <cell r="W1711">
            <v>0</v>
          </cell>
          <cell r="X1711">
            <v>0</v>
          </cell>
        </row>
        <row r="1712">
          <cell r="C1712" t="str">
            <v>Транзитные выбытия в Меткомбанк</v>
          </cell>
          <cell r="D1712">
            <v>0</v>
          </cell>
          <cell r="H1712">
            <v>0</v>
          </cell>
          <cell r="I1712">
            <v>0</v>
          </cell>
          <cell r="J1712">
            <v>0</v>
          </cell>
          <cell r="K1712">
            <v>0</v>
          </cell>
          <cell r="L1712">
            <v>0</v>
          </cell>
          <cell r="M1712">
            <v>0</v>
          </cell>
          <cell r="N1712">
            <v>0</v>
          </cell>
          <cell r="O1712">
            <v>0</v>
          </cell>
          <cell r="P1712">
            <v>0</v>
          </cell>
          <cell r="Q1712">
            <v>0</v>
          </cell>
          <cell r="R1712">
            <v>0</v>
          </cell>
          <cell r="S1712">
            <v>0</v>
          </cell>
          <cell r="T1712">
            <v>0</v>
          </cell>
          <cell r="U1712">
            <v>0</v>
          </cell>
          <cell r="V1712">
            <v>0</v>
          </cell>
          <cell r="W1712">
            <v>0</v>
          </cell>
          <cell r="X1712">
            <v>0</v>
          </cell>
        </row>
        <row r="1713">
          <cell r="C1713" t="str">
            <v>Транзитные выбытия на 3-х лиц по указанию РМАГ</v>
          </cell>
          <cell r="D1713">
            <v>0</v>
          </cell>
          <cell r="H1713">
            <v>0</v>
          </cell>
          <cell r="I1713">
            <v>0</v>
          </cell>
          <cell r="J1713">
            <v>0</v>
          </cell>
          <cell r="K1713">
            <v>0</v>
          </cell>
          <cell r="L1713">
            <v>0</v>
          </cell>
          <cell r="M1713">
            <v>0</v>
          </cell>
          <cell r="N1713">
            <v>0</v>
          </cell>
          <cell r="O1713">
            <v>0</v>
          </cell>
          <cell r="P1713">
            <v>0</v>
          </cell>
          <cell r="Q1713">
            <v>0</v>
          </cell>
          <cell r="R1713">
            <v>0</v>
          </cell>
          <cell r="S1713">
            <v>0</v>
          </cell>
          <cell r="T1713">
            <v>0</v>
          </cell>
          <cell r="U1713">
            <v>0</v>
          </cell>
          <cell r="V1713">
            <v>0</v>
          </cell>
          <cell r="W1713">
            <v>0</v>
          </cell>
          <cell r="X1713">
            <v>0</v>
          </cell>
        </row>
        <row r="1714">
          <cell r="C1714" t="str">
            <v>Транзитные выбытия в Бизнесы/Проекты/ДЗО</v>
          </cell>
          <cell r="D1714">
            <v>0</v>
          </cell>
          <cell r="H1714">
            <v>0</v>
          </cell>
          <cell r="I1714">
            <v>0</v>
          </cell>
          <cell r="J1714">
            <v>0</v>
          </cell>
          <cell r="K1714">
            <v>0</v>
          </cell>
          <cell r="L1714">
            <v>0</v>
          </cell>
          <cell r="M1714">
            <v>0</v>
          </cell>
          <cell r="N1714">
            <v>0</v>
          </cell>
          <cell r="O1714">
            <v>0</v>
          </cell>
          <cell r="P1714">
            <v>0</v>
          </cell>
          <cell r="Q1714">
            <v>0</v>
          </cell>
          <cell r="R1714">
            <v>0</v>
          </cell>
          <cell r="S1714">
            <v>0</v>
          </cell>
          <cell r="T1714">
            <v>0</v>
          </cell>
          <cell r="U1714">
            <v>0</v>
          </cell>
          <cell r="V1714">
            <v>0</v>
          </cell>
          <cell r="W1714">
            <v>0</v>
          </cell>
          <cell r="X1714">
            <v>0</v>
          </cell>
        </row>
        <row r="1715">
          <cell r="C1715" t="str">
            <v>Чистое изменение денежных средств</v>
          </cell>
          <cell r="D1715">
            <v>0</v>
          </cell>
          <cell r="H1715">
            <v>0</v>
          </cell>
          <cell r="I1715">
            <v>0</v>
          </cell>
          <cell r="J1715">
            <v>0</v>
          </cell>
          <cell r="K1715">
            <v>0</v>
          </cell>
          <cell r="L1715">
            <v>0</v>
          </cell>
          <cell r="M1715">
            <v>0</v>
          </cell>
          <cell r="N1715">
            <v>0</v>
          </cell>
          <cell r="O1715">
            <v>0</v>
          </cell>
          <cell r="P1715">
            <v>0</v>
          </cell>
          <cell r="Q1715">
            <v>0</v>
          </cell>
          <cell r="R1715">
            <v>0</v>
          </cell>
          <cell r="S1715">
            <v>0</v>
          </cell>
          <cell r="T1715">
            <v>0</v>
          </cell>
          <cell r="U1715">
            <v>0</v>
          </cell>
          <cell r="V1715">
            <v>0</v>
          </cell>
          <cell r="W1715">
            <v>0</v>
          </cell>
          <cell r="X1715">
            <v>0</v>
          </cell>
        </row>
        <row r="1716">
          <cell r="C1716" t="str">
            <v>Денежные средства на начало периода</v>
          </cell>
          <cell r="D1716">
            <v>0</v>
          </cell>
          <cell r="H1716">
            <v>0</v>
          </cell>
          <cell r="I1716">
            <v>0</v>
          </cell>
          <cell r="J1716">
            <v>0</v>
          </cell>
          <cell r="K1716">
            <v>0</v>
          </cell>
          <cell r="L1716">
            <v>0</v>
          </cell>
          <cell r="M1716">
            <v>0</v>
          </cell>
          <cell r="N1716">
            <v>0</v>
          </cell>
          <cell r="O1716">
            <v>0</v>
          </cell>
          <cell r="P1716">
            <v>0</v>
          </cell>
          <cell r="Q1716">
            <v>0</v>
          </cell>
          <cell r="R1716">
            <v>0</v>
          </cell>
          <cell r="S1716">
            <v>0</v>
          </cell>
          <cell r="T1716">
            <v>0</v>
          </cell>
          <cell r="U1716">
            <v>0</v>
          </cell>
          <cell r="V1716">
            <v>0</v>
          </cell>
          <cell r="W1716">
            <v>0</v>
          </cell>
          <cell r="X1716">
            <v>0</v>
          </cell>
        </row>
        <row r="1717">
          <cell r="C1717" t="str">
            <v>Денежные средства на конец периода</v>
          </cell>
          <cell r="D1717">
            <v>0</v>
          </cell>
          <cell r="H1717">
            <v>0</v>
          </cell>
          <cell r="I1717">
            <v>0</v>
          </cell>
          <cell r="J1717">
            <v>0</v>
          </cell>
          <cell r="K1717">
            <v>0</v>
          </cell>
          <cell r="L1717">
            <v>0</v>
          </cell>
          <cell r="M1717">
            <v>0</v>
          </cell>
          <cell r="N1717">
            <v>0</v>
          </cell>
          <cell r="O1717">
            <v>0</v>
          </cell>
          <cell r="P1717">
            <v>0</v>
          </cell>
          <cell r="Q1717">
            <v>0</v>
          </cell>
          <cell r="R1717">
            <v>0</v>
          </cell>
          <cell r="S1717">
            <v>0</v>
          </cell>
          <cell r="T1717">
            <v>0</v>
          </cell>
          <cell r="U1717">
            <v>0</v>
          </cell>
          <cell r="V1717">
            <v>0</v>
          </cell>
          <cell r="W1717">
            <v>0</v>
          </cell>
          <cell r="X1717">
            <v>0</v>
          </cell>
        </row>
        <row r="1718">
          <cell r="C1718" t="str">
            <v>Покупка валюты</v>
          </cell>
          <cell r="D1718">
            <v>0</v>
          </cell>
          <cell r="H1718">
            <v>0</v>
          </cell>
          <cell r="I1718">
            <v>0</v>
          </cell>
          <cell r="J1718">
            <v>0</v>
          </cell>
          <cell r="K1718">
            <v>0</v>
          </cell>
          <cell r="L1718">
            <v>0</v>
          </cell>
          <cell r="M1718">
            <v>0</v>
          </cell>
          <cell r="N1718">
            <v>0</v>
          </cell>
          <cell r="O1718">
            <v>0</v>
          </cell>
          <cell r="P1718">
            <v>0</v>
          </cell>
          <cell r="Q1718">
            <v>0</v>
          </cell>
          <cell r="R1718">
            <v>0</v>
          </cell>
          <cell r="S1718">
            <v>0</v>
          </cell>
          <cell r="T1718">
            <v>0</v>
          </cell>
          <cell r="U1718">
            <v>0</v>
          </cell>
          <cell r="V1718">
            <v>0</v>
          </cell>
          <cell r="W1718">
            <v>0</v>
          </cell>
          <cell r="X1718">
            <v>0</v>
          </cell>
        </row>
        <row r="1719">
          <cell r="C1719" t="str">
            <v>Перевод собственных средств</v>
          </cell>
          <cell r="D1719">
            <v>0</v>
          </cell>
          <cell r="H1719">
            <v>0</v>
          </cell>
          <cell r="I1719">
            <v>0</v>
          </cell>
          <cell r="J1719">
            <v>0</v>
          </cell>
          <cell r="K1719">
            <v>0</v>
          </cell>
          <cell r="L1719">
            <v>0</v>
          </cell>
          <cell r="M1719">
            <v>0</v>
          </cell>
          <cell r="N1719">
            <v>0</v>
          </cell>
          <cell r="O1719">
            <v>0</v>
          </cell>
          <cell r="P1719">
            <v>0</v>
          </cell>
          <cell r="Q1719">
            <v>0</v>
          </cell>
          <cell r="R1719">
            <v>0</v>
          </cell>
          <cell r="S1719">
            <v>0</v>
          </cell>
          <cell r="T1719">
            <v>0</v>
          </cell>
          <cell r="U1719">
            <v>0</v>
          </cell>
          <cell r="V1719">
            <v>0</v>
          </cell>
          <cell r="W1719">
            <v>0</v>
          </cell>
          <cell r="X1719">
            <v>0</v>
          </cell>
        </row>
        <row r="1720">
          <cell r="D1720" t="str">
            <v>Завод</v>
          </cell>
          <cell r="H1720">
            <v>0</v>
          </cell>
          <cell r="I1720">
            <v>0</v>
          </cell>
          <cell r="J1720">
            <v>0</v>
          </cell>
          <cell r="K1720">
            <v>0</v>
          </cell>
          <cell r="L1720">
            <v>0</v>
          </cell>
          <cell r="M1720">
            <v>-80000000</v>
          </cell>
          <cell r="N1720">
            <v>0</v>
          </cell>
          <cell r="O1720">
            <v>-1692728.36</v>
          </cell>
          <cell r="P1720">
            <v>0</v>
          </cell>
          <cell r="Q1720">
            <v>-35750500</v>
          </cell>
          <cell r="R1720">
            <v>-11086805.011428572</v>
          </cell>
          <cell r="S1720">
            <v>-32361350</v>
          </cell>
          <cell r="T1720">
            <v>-35451780</v>
          </cell>
          <cell r="U1720">
            <v>-15000000</v>
          </cell>
          <cell r="V1720">
            <v>-13000000</v>
          </cell>
          <cell r="W1720">
            <v>-17000000</v>
          </cell>
          <cell r="X1720">
            <v>-241343163.37142858</v>
          </cell>
        </row>
        <row r="1721">
          <cell r="C1721" t="str">
            <v>Доходы от продажи собственных модулей</v>
          </cell>
          <cell r="D1721">
            <v>0</v>
          </cell>
          <cell r="H1721">
            <v>0</v>
          </cell>
          <cell r="I1721">
            <v>0</v>
          </cell>
          <cell r="J1721">
            <v>0</v>
          </cell>
          <cell r="K1721">
            <v>0</v>
          </cell>
          <cell r="L1721">
            <v>0</v>
          </cell>
          <cell r="M1721">
            <v>0</v>
          </cell>
          <cell r="N1721">
            <v>0</v>
          </cell>
          <cell r="O1721">
            <v>0</v>
          </cell>
          <cell r="P1721">
            <v>0</v>
          </cell>
          <cell r="Q1721">
            <v>0</v>
          </cell>
          <cell r="R1721">
            <v>0</v>
          </cell>
          <cell r="S1721">
            <v>0</v>
          </cell>
          <cell r="T1721">
            <v>0</v>
          </cell>
          <cell r="U1721">
            <v>0</v>
          </cell>
          <cell r="V1721">
            <v>0</v>
          </cell>
          <cell r="W1721">
            <v>0</v>
          </cell>
          <cell r="X1721">
            <v>0</v>
          </cell>
        </row>
        <row r="1722">
          <cell r="C1722" t="str">
            <v>НИР и НИОКР НТЦ - Хевел</v>
          </cell>
          <cell r="D1722">
            <v>0</v>
          </cell>
          <cell r="H1722">
            <v>0</v>
          </cell>
          <cell r="I1722">
            <v>0</v>
          </cell>
          <cell r="J1722">
            <v>0</v>
          </cell>
          <cell r="K1722">
            <v>0</v>
          </cell>
          <cell r="L1722">
            <v>0</v>
          </cell>
          <cell r="M1722">
            <v>0</v>
          </cell>
          <cell r="N1722">
            <v>0</v>
          </cell>
          <cell r="O1722">
            <v>0</v>
          </cell>
          <cell r="P1722">
            <v>0</v>
          </cell>
          <cell r="Q1722">
            <v>0</v>
          </cell>
          <cell r="R1722">
            <v>0</v>
          </cell>
          <cell r="S1722">
            <v>0</v>
          </cell>
          <cell r="T1722">
            <v>0</v>
          </cell>
          <cell r="U1722">
            <v>0</v>
          </cell>
          <cell r="V1722">
            <v>0</v>
          </cell>
          <cell r="W1722">
            <v>0</v>
          </cell>
          <cell r="X1722">
            <v>0</v>
          </cell>
        </row>
        <row r="1723">
          <cell r="C1723" t="str">
            <v>Генеральный подряд ИЭС - Хевел</v>
          </cell>
          <cell r="D1723">
            <v>0</v>
          </cell>
          <cell r="H1723">
            <v>0</v>
          </cell>
          <cell r="I1723">
            <v>0</v>
          </cell>
          <cell r="J1723">
            <v>0</v>
          </cell>
          <cell r="K1723">
            <v>0</v>
          </cell>
          <cell r="L1723">
            <v>0</v>
          </cell>
          <cell r="M1723">
            <v>0</v>
          </cell>
          <cell r="N1723">
            <v>0</v>
          </cell>
          <cell r="O1723">
            <v>0</v>
          </cell>
          <cell r="P1723">
            <v>0</v>
          </cell>
          <cell r="Q1723">
            <v>0</v>
          </cell>
          <cell r="R1723">
            <v>0</v>
          </cell>
          <cell r="S1723">
            <v>0</v>
          </cell>
          <cell r="T1723">
            <v>0</v>
          </cell>
          <cell r="U1723">
            <v>0</v>
          </cell>
          <cell r="V1723">
            <v>0</v>
          </cell>
          <cell r="W1723">
            <v>0</v>
          </cell>
          <cell r="X1723">
            <v>0</v>
          </cell>
        </row>
        <row r="1724">
          <cell r="C1724" t="str">
            <v>Поступления от Бизнесов/Проектов</v>
          </cell>
          <cell r="D1724">
            <v>0</v>
          </cell>
          <cell r="H1724">
            <v>0</v>
          </cell>
          <cell r="I1724">
            <v>0</v>
          </cell>
          <cell r="J1724">
            <v>0</v>
          </cell>
          <cell r="K1724">
            <v>0</v>
          </cell>
          <cell r="L1724">
            <v>0</v>
          </cell>
          <cell r="M1724">
            <v>0</v>
          </cell>
          <cell r="N1724">
            <v>0</v>
          </cell>
          <cell r="O1724">
            <v>0</v>
          </cell>
          <cell r="P1724">
            <v>0</v>
          </cell>
          <cell r="Q1724">
            <v>0</v>
          </cell>
          <cell r="R1724">
            <v>0</v>
          </cell>
          <cell r="S1724">
            <v>0</v>
          </cell>
          <cell r="T1724">
            <v>0</v>
          </cell>
          <cell r="U1724">
            <v>0</v>
          </cell>
          <cell r="V1724">
            <v>0</v>
          </cell>
          <cell r="W1724">
            <v>0</v>
          </cell>
          <cell r="X1724">
            <v>0</v>
          </cell>
        </row>
        <row r="1725">
          <cell r="C1725" t="str">
            <v>Проценты по банковским депозитам</v>
          </cell>
          <cell r="D1725">
            <v>0</v>
          </cell>
          <cell r="H1725">
            <v>0</v>
          </cell>
          <cell r="I1725">
            <v>0</v>
          </cell>
          <cell r="J1725">
            <v>0</v>
          </cell>
          <cell r="K1725">
            <v>0</v>
          </cell>
          <cell r="L1725">
            <v>0</v>
          </cell>
          <cell r="M1725">
            <v>0</v>
          </cell>
          <cell r="N1725">
            <v>0</v>
          </cell>
          <cell r="O1725">
            <v>0</v>
          </cell>
          <cell r="P1725">
            <v>0</v>
          </cell>
          <cell r="Q1725">
            <v>0</v>
          </cell>
          <cell r="R1725">
            <v>0</v>
          </cell>
          <cell r="S1725">
            <v>0</v>
          </cell>
          <cell r="T1725">
            <v>0</v>
          </cell>
          <cell r="U1725">
            <v>0</v>
          </cell>
          <cell r="V1725">
            <v>0</v>
          </cell>
          <cell r="W1725">
            <v>0</v>
          </cell>
          <cell r="X1725">
            <v>0</v>
          </cell>
        </row>
        <row r="1726">
          <cell r="C1726" t="str">
            <v>Проценты по предоставленным кредитам/займам</v>
          </cell>
          <cell r="D1726">
            <v>0</v>
          </cell>
          <cell r="H1726">
            <v>0</v>
          </cell>
          <cell r="I1726">
            <v>0</v>
          </cell>
          <cell r="J1726">
            <v>0</v>
          </cell>
          <cell r="K1726">
            <v>0</v>
          </cell>
          <cell r="L1726">
            <v>0</v>
          </cell>
          <cell r="M1726">
            <v>0</v>
          </cell>
          <cell r="N1726">
            <v>0</v>
          </cell>
          <cell r="O1726">
            <v>0</v>
          </cell>
          <cell r="P1726">
            <v>0</v>
          </cell>
          <cell r="Q1726">
            <v>0</v>
          </cell>
          <cell r="R1726">
            <v>0</v>
          </cell>
          <cell r="S1726">
            <v>0</v>
          </cell>
          <cell r="T1726">
            <v>0</v>
          </cell>
          <cell r="U1726">
            <v>0</v>
          </cell>
          <cell r="V1726">
            <v>0</v>
          </cell>
          <cell r="W1726">
            <v>0</v>
          </cell>
          <cell r="X1726">
            <v>0</v>
          </cell>
        </row>
        <row r="1727">
          <cell r="C1727" t="str">
            <v>Доходы от продажи модулей</v>
          </cell>
          <cell r="D1727">
            <v>0</v>
          </cell>
          <cell r="H1727">
            <v>0</v>
          </cell>
          <cell r="I1727">
            <v>0</v>
          </cell>
          <cell r="J1727">
            <v>0</v>
          </cell>
          <cell r="K1727">
            <v>0</v>
          </cell>
          <cell r="L1727">
            <v>0</v>
          </cell>
          <cell r="M1727">
            <v>0</v>
          </cell>
          <cell r="N1727">
            <v>0</v>
          </cell>
          <cell r="O1727">
            <v>0</v>
          </cell>
          <cell r="P1727">
            <v>0</v>
          </cell>
          <cell r="Q1727">
            <v>0</v>
          </cell>
          <cell r="R1727">
            <v>0</v>
          </cell>
          <cell r="S1727">
            <v>0</v>
          </cell>
          <cell r="T1727">
            <v>0</v>
          </cell>
          <cell r="U1727">
            <v>0</v>
          </cell>
          <cell r="V1727">
            <v>0</v>
          </cell>
          <cell r="W1727">
            <v>0</v>
          </cell>
          <cell r="X1727">
            <v>0</v>
          </cell>
        </row>
        <row r="1728">
          <cell r="C1728" t="str">
            <v>Доходы от продажи коммерческих установок</v>
          </cell>
          <cell r="D1728">
            <v>0</v>
          </cell>
          <cell r="H1728">
            <v>0</v>
          </cell>
          <cell r="I1728">
            <v>0</v>
          </cell>
          <cell r="J1728">
            <v>0</v>
          </cell>
          <cell r="K1728">
            <v>0</v>
          </cell>
          <cell r="L1728">
            <v>0</v>
          </cell>
          <cell r="M1728">
            <v>0</v>
          </cell>
          <cell r="N1728">
            <v>0</v>
          </cell>
          <cell r="O1728">
            <v>0</v>
          </cell>
          <cell r="P1728">
            <v>0</v>
          </cell>
          <cell r="Q1728">
            <v>0</v>
          </cell>
          <cell r="R1728">
            <v>0</v>
          </cell>
          <cell r="S1728">
            <v>0</v>
          </cell>
          <cell r="T1728">
            <v>0</v>
          </cell>
          <cell r="U1728">
            <v>0</v>
          </cell>
          <cell r="V1728">
            <v>0</v>
          </cell>
          <cell r="W1728">
            <v>0</v>
          </cell>
          <cell r="X1728">
            <v>0</v>
          </cell>
        </row>
        <row r="1729">
          <cell r="C1729" t="str">
            <v>Оказание услуг технического исполнителя</v>
          </cell>
          <cell r="D1729">
            <v>0</v>
          </cell>
          <cell r="H1729">
            <v>0</v>
          </cell>
          <cell r="I1729">
            <v>0</v>
          </cell>
          <cell r="J1729">
            <v>0</v>
          </cell>
          <cell r="K1729">
            <v>0</v>
          </cell>
          <cell r="L1729">
            <v>0</v>
          </cell>
          <cell r="M1729">
            <v>0</v>
          </cell>
          <cell r="N1729">
            <v>0</v>
          </cell>
          <cell r="O1729">
            <v>0</v>
          </cell>
          <cell r="P1729">
            <v>0</v>
          </cell>
          <cell r="Q1729">
            <v>0</v>
          </cell>
          <cell r="R1729">
            <v>0</v>
          </cell>
          <cell r="S1729">
            <v>0</v>
          </cell>
          <cell r="T1729">
            <v>0</v>
          </cell>
          <cell r="U1729">
            <v>0</v>
          </cell>
          <cell r="V1729">
            <v>0</v>
          </cell>
          <cell r="W1729">
            <v>0</v>
          </cell>
          <cell r="X1729">
            <v>0</v>
          </cell>
        </row>
        <row r="1730">
          <cell r="C1730" t="str">
            <v>Прочие поступления</v>
          </cell>
          <cell r="D1730">
            <v>0</v>
          </cell>
          <cell r="H1730">
            <v>0</v>
          </cell>
          <cell r="I1730">
            <v>0</v>
          </cell>
          <cell r="J1730">
            <v>0</v>
          </cell>
          <cell r="K1730">
            <v>0</v>
          </cell>
          <cell r="L1730">
            <v>0</v>
          </cell>
          <cell r="M1730">
            <v>0</v>
          </cell>
          <cell r="N1730">
            <v>0</v>
          </cell>
          <cell r="O1730">
            <v>0</v>
          </cell>
          <cell r="P1730">
            <v>0</v>
          </cell>
          <cell r="Q1730">
            <v>0</v>
          </cell>
          <cell r="R1730">
            <v>0</v>
          </cell>
          <cell r="S1730">
            <v>0</v>
          </cell>
          <cell r="T1730">
            <v>0</v>
          </cell>
          <cell r="U1730">
            <v>0</v>
          </cell>
          <cell r="V1730">
            <v>0</v>
          </cell>
          <cell r="W1730">
            <v>0</v>
          </cell>
          <cell r="X1730">
            <v>0</v>
          </cell>
        </row>
        <row r="1731">
          <cell r="C1731" t="str">
            <v>Сырье и материалы</v>
          </cell>
          <cell r="D1731">
            <v>0</v>
          </cell>
          <cell r="H1731">
            <v>0</v>
          </cell>
          <cell r="I1731">
            <v>0</v>
          </cell>
          <cell r="J1731">
            <v>0</v>
          </cell>
          <cell r="K1731">
            <v>0</v>
          </cell>
          <cell r="L1731">
            <v>0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0</v>
          </cell>
          <cell r="R1731">
            <v>0</v>
          </cell>
          <cell r="S1731">
            <v>0</v>
          </cell>
          <cell r="T1731">
            <v>0</v>
          </cell>
          <cell r="U1731">
            <v>0</v>
          </cell>
          <cell r="V1731">
            <v>0</v>
          </cell>
          <cell r="W1731">
            <v>0</v>
          </cell>
          <cell r="X1731">
            <v>0</v>
          </cell>
        </row>
        <row r="1732">
          <cell r="C1732" t="str">
            <v>ФОТ + ЕСН</v>
          </cell>
          <cell r="D1732">
            <v>0</v>
          </cell>
          <cell r="H1732">
            <v>0</v>
          </cell>
          <cell r="I1732">
            <v>0</v>
          </cell>
          <cell r="J1732">
            <v>0</v>
          </cell>
          <cell r="K1732">
            <v>0</v>
          </cell>
          <cell r="L1732">
            <v>0</v>
          </cell>
          <cell r="M1732">
            <v>0</v>
          </cell>
          <cell r="N1732">
            <v>0</v>
          </cell>
          <cell r="O1732">
            <v>0</v>
          </cell>
          <cell r="P1732">
            <v>0</v>
          </cell>
          <cell r="Q1732">
            <v>0</v>
          </cell>
          <cell r="R1732">
            <v>0</v>
          </cell>
          <cell r="S1732">
            <v>0</v>
          </cell>
          <cell r="T1732">
            <v>0</v>
          </cell>
          <cell r="U1732">
            <v>0</v>
          </cell>
          <cell r="V1732">
            <v>0</v>
          </cell>
          <cell r="W1732">
            <v>0</v>
          </cell>
          <cell r="X1732">
            <v>0</v>
          </cell>
        </row>
        <row r="1733">
          <cell r="C1733" t="str">
            <v>Электроэнергия</v>
          </cell>
          <cell r="D1733">
            <v>0</v>
          </cell>
          <cell r="H1733">
            <v>0</v>
          </cell>
          <cell r="I1733">
            <v>0</v>
          </cell>
          <cell r="J1733">
            <v>0</v>
          </cell>
          <cell r="K1733">
            <v>0</v>
          </cell>
          <cell r="L1733">
            <v>0</v>
          </cell>
          <cell r="M1733">
            <v>0</v>
          </cell>
          <cell r="N1733">
            <v>0</v>
          </cell>
          <cell r="O1733">
            <v>0</v>
          </cell>
          <cell r="P1733">
            <v>0</v>
          </cell>
          <cell r="Q1733">
            <v>0</v>
          </cell>
          <cell r="R1733">
            <v>0</v>
          </cell>
          <cell r="S1733">
            <v>0</v>
          </cell>
          <cell r="T1733">
            <v>0</v>
          </cell>
          <cell r="U1733">
            <v>0</v>
          </cell>
          <cell r="V1733">
            <v>0</v>
          </cell>
          <cell r="W1733">
            <v>0</v>
          </cell>
          <cell r="X1733">
            <v>0</v>
          </cell>
        </row>
        <row r="1734">
          <cell r="C1734" t="str">
            <v>Общепроизводственные</v>
          </cell>
          <cell r="D1734">
            <v>0</v>
          </cell>
          <cell r="H1734">
            <v>0</v>
          </cell>
          <cell r="I1734">
            <v>0</v>
          </cell>
          <cell r="J1734">
            <v>0</v>
          </cell>
          <cell r="K1734">
            <v>0</v>
          </cell>
          <cell r="L1734">
            <v>0</v>
          </cell>
          <cell r="M1734">
            <v>0</v>
          </cell>
          <cell r="N1734">
            <v>0</v>
          </cell>
          <cell r="O1734">
            <v>0</v>
          </cell>
          <cell r="P1734">
            <v>0</v>
          </cell>
          <cell r="Q1734">
            <v>0</v>
          </cell>
          <cell r="R1734">
            <v>0</v>
          </cell>
          <cell r="S1734">
            <v>0</v>
          </cell>
          <cell r="T1734">
            <v>0</v>
          </cell>
          <cell r="U1734">
            <v>0</v>
          </cell>
          <cell r="V1734">
            <v>0</v>
          </cell>
          <cell r="W1734">
            <v>0</v>
          </cell>
          <cell r="X1734">
            <v>0</v>
          </cell>
        </row>
        <row r="1735">
          <cell r="C1735" t="str">
            <v>Прочие производственные расходы</v>
          </cell>
          <cell r="D1735">
            <v>0</v>
          </cell>
          <cell r="H1735">
            <v>0</v>
          </cell>
          <cell r="I1735">
            <v>0</v>
          </cell>
          <cell r="J1735">
            <v>0</v>
          </cell>
          <cell r="K1735">
            <v>0</v>
          </cell>
          <cell r="L1735">
            <v>0</v>
          </cell>
          <cell r="M1735">
            <v>0</v>
          </cell>
          <cell r="N1735">
            <v>0</v>
          </cell>
          <cell r="O1735">
            <v>0</v>
          </cell>
          <cell r="P1735">
            <v>0</v>
          </cell>
          <cell r="Q1735">
            <v>0</v>
          </cell>
          <cell r="R1735">
            <v>0</v>
          </cell>
          <cell r="S1735">
            <v>0</v>
          </cell>
          <cell r="T1735">
            <v>0</v>
          </cell>
          <cell r="U1735">
            <v>0</v>
          </cell>
          <cell r="V1735">
            <v>0</v>
          </cell>
          <cell r="W1735">
            <v>0</v>
          </cell>
          <cell r="X1735">
            <v>0</v>
          </cell>
        </row>
        <row r="1736">
          <cell r="C1736" t="str">
            <v>Операционные расходы по новым проектам</v>
          </cell>
          <cell r="D1736">
            <v>0</v>
          </cell>
          <cell r="H1736">
            <v>0</v>
          </cell>
          <cell r="I1736">
            <v>0</v>
          </cell>
          <cell r="J1736">
            <v>0</v>
          </cell>
          <cell r="K1736">
            <v>0</v>
          </cell>
          <cell r="L1736">
            <v>0</v>
          </cell>
          <cell r="M1736">
            <v>0</v>
          </cell>
          <cell r="N1736">
            <v>0</v>
          </cell>
          <cell r="O1736">
            <v>0</v>
          </cell>
          <cell r="P1736">
            <v>0</v>
          </cell>
          <cell r="Q1736">
            <v>0</v>
          </cell>
          <cell r="R1736">
            <v>0</v>
          </cell>
          <cell r="S1736">
            <v>0</v>
          </cell>
          <cell r="T1736">
            <v>0</v>
          </cell>
          <cell r="U1736">
            <v>0</v>
          </cell>
          <cell r="V1736">
            <v>0</v>
          </cell>
          <cell r="W1736">
            <v>0</v>
          </cell>
          <cell r="X1736">
            <v>0</v>
          </cell>
        </row>
        <row r="1737">
          <cell r="C1737" t="str">
            <v>Выплата процентов по полученным займам и кредитам</v>
          </cell>
          <cell r="D1737">
            <v>0</v>
          </cell>
          <cell r="H1737">
            <v>0</v>
          </cell>
          <cell r="I1737">
            <v>0</v>
          </cell>
          <cell r="J1737">
            <v>0</v>
          </cell>
          <cell r="K1737">
            <v>0</v>
          </cell>
          <cell r="L1737">
            <v>0</v>
          </cell>
          <cell r="M1737">
            <v>0</v>
          </cell>
          <cell r="N1737">
            <v>0</v>
          </cell>
          <cell r="O1737">
            <v>0</v>
          </cell>
          <cell r="P1737">
            <v>0</v>
          </cell>
          <cell r="Q1737">
            <v>0</v>
          </cell>
          <cell r="R1737">
            <v>0</v>
          </cell>
          <cell r="S1737">
            <v>0</v>
          </cell>
          <cell r="T1737">
            <v>0</v>
          </cell>
          <cell r="U1737">
            <v>0</v>
          </cell>
          <cell r="V1737">
            <v>0</v>
          </cell>
          <cell r="W1737">
            <v>0</v>
          </cell>
          <cell r="X1737">
            <v>0</v>
          </cell>
        </row>
        <row r="1738">
          <cell r="C1738" t="str">
            <v>Налоги и сборы, штрафы и пени</v>
          </cell>
          <cell r="D1738">
            <v>0</v>
          </cell>
          <cell r="H1738">
            <v>0</v>
          </cell>
          <cell r="I1738">
            <v>0</v>
          </cell>
          <cell r="J1738">
            <v>0</v>
          </cell>
          <cell r="K1738">
            <v>0</v>
          </cell>
          <cell r="L1738">
            <v>0</v>
          </cell>
          <cell r="M1738">
            <v>0</v>
          </cell>
          <cell r="N1738">
            <v>0</v>
          </cell>
          <cell r="O1738">
            <v>0</v>
          </cell>
          <cell r="P1738">
            <v>0</v>
          </cell>
          <cell r="Q1738">
            <v>0</v>
          </cell>
          <cell r="R1738">
            <v>0</v>
          </cell>
          <cell r="S1738">
            <v>0</v>
          </cell>
          <cell r="T1738">
            <v>0</v>
          </cell>
          <cell r="U1738">
            <v>0</v>
          </cell>
          <cell r="V1738">
            <v>0</v>
          </cell>
          <cell r="W1738">
            <v>0</v>
          </cell>
          <cell r="X1738">
            <v>0</v>
          </cell>
        </row>
        <row r="1739">
          <cell r="C1739" t="str">
            <v>Возмещение НДС</v>
          </cell>
          <cell r="D1739">
            <v>0</v>
          </cell>
          <cell r="H1739">
            <v>0</v>
          </cell>
          <cell r="I1739">
            <v>0</v>
          </cell>
          <cell r="J1739">
            <v>0</v>
          </cell>
          <cell r="K1739">
            <v>0</v>
          </cell>
          <cell r="L1739">
            <v>0</v>
          </cell>
          <cell r="M1739">
            <v>0</v>
          </cell>
          <cell r="N1739">
            <v>0</v>
          </cell>
          <cell r="O1739">
            <v>0</v>
          </cell>
          <cell r="P1739">
            <v>0</v>
          </cell>
          <cell r="Q1739">
            <v>0</v>
          </cell>
          <cell r="R1739">
            <v>0</v>
          </cell>
          <cell r="S1739">
            <v>0</v>
          </cell>
          <cell r="T1739">
            <v>0</v>
          </cell>
          <cell r="U1739">
            <v>0</v>
          </cell>
          <cell r="V1739">
            <v>0</v>
          </cell>
          <cell r="W1739">
            <v>0</v>
          </cell>
          <cell r="X1739">
            <v>0</v>
          </cell>
        </row>
        <row r="1740">
          <cell r="C1740" t="str">
            <v>Расходы на закупку модулей</v>
          </cell>
          <cell r="D1740">
            <v>0</v>
          </cell>
          <cell r="H1740">
            <v>0</v>
          </cell>
          <cell r="I1740">
            <v>0</v>
          </cell>
          <cell r="J1740">
            <v>0</v>
          </cell>
          <cell r="K1740">
            <v>0</v>
          </cell>
          <cell r="L1740">
            <v>0</v>
          </cell>
          <cell r="M1740">
            <v>0</v>
          </cell>
          <cell r="N1740">
            <v>0</v>
          </cell>
          <cell r="O1740">
            <v>0</v>
          </cell>
          <cell r="P1740">
            <v>0</v>
          </cell>
          <cell r="Q1740">
            <v>0</v>
          </cell>
          <cell r="R1740">
            <v>0</v>
          </cell>
          <cell r="S1740">
            <v>0</v>
          </cell>
          <cell r="T1740">
            <v>0</v>
          </cell>
          <cell r="U1740">
            <v>0</v>
          </cell>
          <cell r="V1740">
            <v>0</v>
          </cell>
          <cell r="W1740">
            <v>0</v>
          </cell>
          <cell r="X1740">
            <v>0</v>
          </cell>
        </row>
        <row r="1741">
          <cell r="C1741" t="str">
            <v>Расходы на закупку и монтаж коммерческих установок</v>
          </cell>
          <cell r="D1741">
            <v>0</v>
          </cell>
          <cell r="H1741">
            <v>0</v>
          </cell>
          <cell r="I1741">
            <v>0</v>
          </cell>
          <cell r="J1741">
            <v>0</v>
          </cell>
          <cell r="K1741">
            <v>0</v>
          </cell>
          <cell r="L1741">
            <v>0</v>
          </cell>
          <cell r="M1741">
            <v>0</v>
          </cell>
          <cell r="N1741">
            <v>0</v>
          </cell>
          <cell r="O1741">
            <v>0</v>
          </cell>
          <cell r="P1741">
            <v>0</v>
          </cell>
          <cell r="Q1741">
            <v>0</v>
          </cell>
          <cell r="R1741">
            <v>0</v>
          </cell>
          <cell r="S1741">
            <v>0</v>
          </cell>
          <cell r="T1741">
            <v>0</v>
          </cell>
          <cell r="U1741">
            <v>0</v>
          </cell>
          <cell r="V1741">
            <v>0</v>
          </cell>
          <cell r="W1741">
            <v>0</v>
          </cell>
          <cell r="X1741">
            <v>0</v>
          </cell>
        </row>
        <row r="1742">
          <cell r="C1742" t="str">
            <v>Прочие расходы</v>
          </cell>
          <cell r="D1742">
            <v>0</v>
          </cell>
          <cell r="H1742">
            <v>0</v>
          </cell>
          <cell r="I1742">
            <v>0</v>
          </cell>
          <cell r="J1742">
            <v>0</v>
          </cell>
          <cell r="K1742">
            <v>0</v>
          </cell>
          <cell r="L1742">
            <v>0</v>
          </cell>
          <cell r="M1742">
            <v>0</v>
          </cell>
          <cell r="N1742">
            <v>0</v>
          </cell>
          <cell r="O1742">
            <v>0</v>
          </cell>
          <cell r="P1742">
            <v>0</v>
          </cell>
          <cell r="Q1742">
            <v>0</v>
          </cell>
          <cell r="R1742">
            <v>0</v>
          </cell>
          <cell r="S1742">
            <v>0</v>
          </cell>
          <cell r="T1742">
            <v>0</v>
          </cell>
          <cell r="U1742">
            <v>0</v>
          </cell>
          <cell r="V1742">
            <v>0</v>
          </cell>
          <cell r="W1742">
            <v>0</v>
          </cell>
          <cell r="X1742">
            <v>0</v>
          </cell>
        </row>
        <row r="1743">
          <cell r="C1743" t="str">
            <v>Коммерческие расходы</v>
          </cell>
          <cell r="D1743">
            <v>0</v>
          </cell>
          <cell r="H1743">
            <v>0</v>
          </cell>
          <cell r="I1743">
            <v>0</v>
          </cell>
          <cell r="J1743">
            <v>0</v>
          </cell>
          <cell r="K1743">
            <v>0</v>
          </cell>
          <cell r="L1743">
            <v>0</v>
          </cell>
          <cell r="M1743">
            <v>0</v>
          </cell>
          <cell r="N1743">
            <v>0</v>
          </cell>
          <cell r="O1743">
            <v>0</v>
          </cell>
          <cell r="P1743">
            <v>0</v>
          </cell>
          <cell r="Q1743">
            <v>0</v>
          </cell>
          <cell r="R1743">
            <v>0</v>
          </cell>
          <cell r="S1743">
            <v>0</v>
          </cell>
          <cell r="T1743">
            <v>0</v>
          </cell>
          <cell r="U1743">
            <v>0</v>
          </cell>
          <cell r="V1743">
            <v>0</v>
          </cell>
          <cell r="W1743">
            <v>0</v>
          </cell>
          <cell r="X1743">
            <v>0</v>
          </cell>
        </row>
        <row r="1744">
          <cell r="C1744" t="str">
            <v>основная зарплата + подоходный налог</v>
          </cell>
          <cell r="D1744">
            <v>0</v>
          </cell>
          <cell r="H1744">
            <v>0</v>
          </cell>
          <cell r="I1744">
            <v>0</v>
          </cell>
          <cell r="J1744">
            <v>0</v>
          </cell>
          <cell r="K1744">
            <v>0</v>
          </cell>
          <cell r="L1744">
            <v>0</v>
          </cell>
          <cell r="M1744">
            <v>0</v>
          </cell>
          <cell r="N1744">
            <v>0</v>
          </cell>
          <cell r="O1744">
            <v>0</v>
          </cell>
          <cell r="P1744">
            <v>0</v>
          </cell>
          <cell r="Q1744">
            <v>0</v>
          </cell>
          <cell r="R1744">
            <v>0</v>
          </cell>
          <cell r="S1744">
            <v>0</v>
          </cell>
          <cell r="T1744">
            <v>0</v>
          </cell>
          <cell r="U1744">
            <v>0</v>
          </cell>
          <cell r="V1744">
            <v>0</v>
          </cell>
          <cell r="W1744">
            <v>0</v>
          </cell>
          <cell r="X1744">
            <v>0</v>
          </cell>
        </row>
        <row r="1745">
          <cell r="C1745" t="str">
            <v>бонус + подоходный налог</v>
          </cell>
          <cell r="D1745">
            <v>0</v>
          </cell>
          <cell r="H1745">
            <v>0</v>
          </cell>
          <cell r="I1745">
            <v>0</v>
          </cell>
          <cell r="J1745">
            <v>0</v>
          </cell>
          <cell r="K1745">
            <v>0</v>
          </cell>
          <cell r="L1745">
            <v>0</v>
          </cell>
          <cell r="M1745">
            <v>0</v>
          </cell>
          <cell r="N1745">
            <v>0</v>
          </cell>
          <cell r="O1745">
            <v>0</v>
          </cell>
          <cell r="P1745">
            <v>0</v>
          </cell>
          <cell r="Q1745">
            <v>0</v>
          </cell>
          <cell r="R1745">
            <v>0</v>
          </cell>
          <cell r="S1745">
            <v>0</v>
          </cell>
          <cell r="T1745">
            <v>0</v>
          </cell>
          <cell r="U1745">
            <v>0</v>
          </cell>
          <cell r="V1745">
            <v>0</v>
          </cell>
          <cell r="W1745">
            <v>0</v>
          </cell>
          <cell r="X1745">
            <v>0</v>
          </cell>
        </row>
        <row r="1746">
          <cell r="C1746" t="str">
            <v>льготы, материальная помощь</v>
          </cell>
          <cell r="D1746">
            <v>0</v>
          </cell>
          <cell r="H1746">
            <v>0</v>
          </cell>
          <cell r="I1746">
            <v>0</v>
          </cell>
          <cell r="J1746">
            <v>0</v>
          </cell>
          <cell r="K1746">
            <v>0</v>
          </cell>
          <cell r="L1746">
            <v>0</v>
          </cell>
          <cell r="M1746">
            <v>0</v>
          </cell>
          <cell r="N1746">
            <v>0</v>
          </cell>
          <cell r="O1746">
            <v>0</v>
          </cell>
          <cell r="P1746">
            <v>0</v>
          </cell>
          <cell r="Q1746">
            <v>0</v>
          </cell>
          <cell r="R1746">
            <v>0</v>
          </cell>
          <cell r="S1746">
            <v>0</v>
          </cell>
          <cell r="T1746">
            <v>0</v>
          </cell>
          <cell r="U1746">
            <v>0</v>
          </cell>
          <cell r="V1746">
            <v>0</v>
          </cell>
          <cell r="W1746">
            <v>0</v>
          </cell>
          <cell r="X1746">
            <v>0</v>
          </cell>
        </row>
        <row r="1747">
          <cell r="C1747" t="str">
            <v>резерв (фонд оплаты труда)</v>
          </cell>
          <cell r="D1747">
            <v>0</v>
          </cell>
          <cell r="H1747">
            <v>0</v>
          </cell>
          <cell r="I1747">
            <v>0</v>
          </cell>
          <cell r="J1747">
            <v>0</v>
          </cell>
          <cell r="K1747">
            <v>0</v>
          </cell>
          <cell r="L1747">
            <v>0</v>
          </cell>
          <cell r="M1747">
            <v>0</v>
          </cell>
          <cell r="N1747">
            <v>0</v>
          </cell>
          <cell r="O1747">
            <v>0</v>
          </cell>
          <cell r="P1747">
            <v>0</v>
          </cell>
          <cell r="Q1747">
            <v>0</v>
          </cell>
          <cell r="R1747">
            <v>0</v>
          </cell>
          <cell r="S1747">
            <v>0</v>
          </cell>
          <cell r="T1747">
            <v>0</v>
          </cell>
          <cell r="U1747">
            <v>0</v>
          </cell>
          <cell r="V1747">
            <v>0</v>
          </cell>
          <cell r="W1747">
            <v>0</v>
          </cell>
          <cell r="X1747">
            <v>0</v>
          </cell>
        </row>
        <row r="1748">
          <cell r="C1748" t="str">
            <v>Социальные выплаты (ЕСН)</v>
          </cell>
          <cell r="D1748">
            <v>0</v>
          </cell>
          <cell r="H1748">
            <v>0</v>
          </cell>
          <cell r="I1748">
            <v>0</v>
          </cell>
          <cell r="J1748">
            <v>0</v>
          </cell>
          <cell r="K1748">
            <v>0</v>
          </cell>
          <cell r="L1748">
            <v>0</v>
          </cell>
          <cell r="M1748">
            <v>0</v>
          </cell>
          <cell r="N1748">
            <v>0</v>
          </cell>
          <cell r="O1748">
            <v>0</v>
          </cell>
          <cell r="P1748">
            <v>0</v>
          </cell>
          <cell r="Q1748">
            <v>0</v>
          </cell>
          <cell r="R1748">
            <v>0</v>
          </cell>
          <cell r="S1748">
            <v>0</v>
          </cell>
          <cell r="T1748">
            <v>0</v>
          </cell>
          <cell r="U1748">
            <v>0</v>
          </cell>
          <cell r="V1748">
            <v>0</v>
          </cell>
          <cell r="W1748">
            <v>0</v>
          </cell>
          <cell r="X1748">
            <v>0</v>
          </cell>
        </row>
        <row r="1749">
          <cell r="C1749" t="str">
            <v>Добровольное медицинское страхование</v>
          </cell>
          <cell r="D1749">
            <v>0</v>
          </cell>
          <cell r="H1749">
            <v>0</v>
          </cell>
          <cell r="I1749">
            <v>0</v>
          </cell>
          <cell r="J1749">
            <v>0</v>
          </cell>
          <cell r="K1749">
            <v>0</v>
          </cell>
          <cell r="L1749">
            <v>0</v>
          </cell>
          <cell r="M1749">
            <v>0</v>
          </cell>
          <cell r="N1749">
            <v>0</v>
          </cell>
          <cell r="O1749">
            <v>0</v>
          </cell>
          <cell r="P1749">
            <v>0</v>
          </cell>
          <cell r="Q1749">
            <v>0</v>
          </cell>
          <cell r="R1749">
            <v>0</v>
          </cell>
          <cell r="S1749">
            <v>0</v>
          </cell>
          <cell r="T1749">
            <v>0</v>
          </cell>
          <cell r="U1749">
            <v>0</v>
          </cell>
          <cell r="V1749">
            <v>0</v>
          </cell>
          <cell r="W1749">
            <v>0</v>
          </cell>
          <cell r="X1749">
            <v>0</v>
          </cell>
        </row>
        <row r="1750">
          <cell r="C1750" t="str">
            <v>Прочие виды страхования</v>
          </cell>
          <cell r="D1750">
            <v>0</v>
          </cell>
          <cell r="H1750">
            <v>0</v>
          </cell>
          <cell r="I1750">
            <v>0</v>
          </cell>
          <cell r="J1750">
            <v>0</v>
          </cell>
          <cell r="K1750">
            <v>0</v>
          </cell>
          <cell r="L1750">
            <v>0</v>
          </cell>
          <cell r="M1750">
            <v>0</v>
          </cell>
          <cell r="N1750">
            <v>0</v>
          </cell>
          <cell r="O1750">
            <v>0</v>
          </cell>
          <cell r="P1750">
            <v>0</v>
          </cell>
          <cell r="Q1750">
            <v>0</v>
          </cell>
          <cell r="R1750">
            <v>0</v>
          </cell>
          <cell r="S1750">
            <v>0</v>
          </cell>
          <cell r="T1750">
            <v>0</v>
          </cell>
          <cell r="U1750">
            <v>0</v>
          </cell>
          <cell r="V1750">
            <v>0</v>
          </cell>
          <cell r="W1750">
            <v>0</v>
          </cell>
          <cell r="X1750">
            <v>0</v>
          </cell>
        </row>
        <row r="1751">
          <cell r="C1751" t="str">
            <v>спортивно-оздоровительные мероприятия</v>
          </cell>
          <cell r="D1751">
            <v>0</v>
          </cell>
          <cell r="H1751">
            <v>0</v>
          </cell>
          <cell r="I1751">
            <v>0</v>
          </cell>
          <cell r="J1751">
            <v>0</v>
          </cell>
          <cell r="K1751">
            <v>0</v>
          </cell>
          <cell r="L1751">
            <v>0</v>
          </cell>
          <cell r="M1751">
            <v>0</v>
          </cell>
          <cell r="N1751">
            <v>0</v>
          </cell>
          <cell r="O1751">
            <v>0</v>
          </cell>
          <cell r="P1751">
            <v>0</v>
          </cell>
          <cell r="Q1751">
            <v>0</v>
          </cell>
          <cell r="R1751">
            <v>0</v>
          </cell>
          <cell r="S1751">
            <v>0</v>
          </cell>
          <cell r="T1751">
            <v>0</v>
          </cell>
          <cell r="U1751">
            <v>0</v>
          </cell>
          <cell r="V1751">
            <v>0</v>
          </cell>
          <cell r="W1751">
            <v>0</v>
          </cell>
          <cell r="X1751">
            <v>0</v>
          </cell>
        </row>
        <row r="1752">
          <cell r="C1752" t="str">
            <v>расходы на культурно-массовые мероприятия, корпоративные вечера и пр.</v>
          </cell>
          <cell r="D1752">
            <v>0</v>
          </cell>
          <cell r="H1752">
            <v>0</v>
          </cell>
          <cell r="I1752">
            <v>0</v>
          </cell>
          <cell r="J1752">
            <v>0</v>
          </cell>
          <cell r="K1752">
            <v>0</v>
          </cell>
          <cell r="L1752">
            <v>0</v>
          </cell>
          <cell r="M1752">
            <v>0</v>
          </cell>
          <cell r="N1752">
            <v>0</v>
          </cell>
          <cell r="O1752">
            <v>0</v>
          </cell>
          <cell r="P1752">
            <v>0</v>
          </cell>
          <cell r="Q1752">
            <v>0</v>
          </cell>
          <cell r="R1752">
            <v>0</v>
          </cell>
          <cell r="S1752">
            <v>0</v>
          </cell>
          <cell r="T1752">
            <v>0</v>
          </cell>
          <cell r="U1752">
            <v>0</v>
          </cell>
          <cell r="V1752">
            <v>0</v>
          </cell>
          <cell r="W1752">
            <v>0</v>
          </cell>
          <cell r="X1752">
            <v>0</v>
          </cell>
        </row>
        <row r="1753">
          <cell r="C1753" t="str">
            <v>Взносы в негосударственный ПФ</v>
          </cell>
          <cell r="D1753">
            <v>0</v>
          </cell>
          <cell r="H1753">
            <v>0</v>
          </cell>
          <cell r="I1753">
            <v>0</v>
          </cell>
          <cell r="J1753">
            <v>0</v>
          </cell>
          <cell r="K1753">
            <v>0</v>
          </cell>
          <cell r="L1753">
            <v>0</v>
          </cell>
          <cell r="M1753">
            <v>0</v>
          </cell>
          <cell r="N1753">
            <v>0</v>
          </cell>
          <cell r="O1753">
            <v>0</v>
          </cell>
          <cell r="P1753">
            <v>0</v>
          </cell>
          <cell r="Q1753">
            <v>0</v>
          </cell>
          <cell r="R1753">
            <v>0</v>
          </cell>
          <cell r="S1753">
            <v>0</v>
          </cell>
          <cell r="T1753">
            <v>0</v>
          </cell>
          <cell r="U1753">
            <v>0</v>
          </cell>
          <cell r="V1753">
            <v>0</v>
          </cell>
          <cell r="W1753">
            <v>0</v>
          </cell>
          <cell r="X1753">
            <v>0</v>
          </cell>
        </row>
        <row r="1754">
          <cell r="C1754" t="str">
            <v>Аренда квартиры</v>
          </cell>
          <cell r="D1754">
            <v>0</v>
          </cell>
          <cell r="H1754">
            <v>0</v>
          </cell>
          <cell r="I1754">
            <v>0</v>
          </cell>
          <cell r="J1754">
            <v>0</v>
          </cell>
          <cell r="K1754">
            <v>0</v>
          </cell>
          <cell r="L1754">
            <v>0</v>
          </cell>
          <cell r="M1754">
            <v>0</v>
          </cell>
          <cell r="N1754">
            <v>0</v>
          </cell>
          <cell r="O1754">
            <v>0</v>
          </cell>
          <cell r="P1754">
            <v>0</v>
          </cell>
          <cell r="Q1754">
            <v>0</v>
          </cell>
          <cell r="R1754">
            <v>0</v>
          </cell>
          <cell r="S1754">
            <v>0</v>
          </cell>
          <cell r="T1754">
            <v>0</v>
          </cell>
          <cell r="U1754">
            <v>0</v>
          </cell>
          <cell r="V1754">
            <v>0</v>
          </cell>
          <cell r="W1754">
            <v>0</v>
          </cell>
          <cell r="X1754">
            <v>0</v>
          </cell>
        </row>
        <row r="1755">
          <cell r="C1755" t="str">
            <v>Коммунальные платежи (квартира)</v>
          </cell>
          <cell r="D1755">
            <v>0</v>
          </cell>
          <cell r="H1755">
            <v>0</v>
          </cell>
          <cell r="I1755">
            <v>0</v>
          </cell>
          <cell r="J1755">
            <v>0</v>
          </cell>
          <cell r="K1755">
            <v>0</v>
          </cell>
          <cell r="L1755">
            <v>0</v>
          </cell>
          <cell r="M1755">
            <v>0</v>
          </cell>
          <cell r="N1755">
            <v>0</v>
          </cell>
          <cell r="O1755">
            <v>0</v>
          </cell>
          <cell r="P1755">
            <v>0</v>
          </cell>
          <cell r="Q1755">
            <v>0</v>
          </cell>
          <cell r="R1755">
            <v>0</v>
          </cell>
          <cell r="S1755">
            <v>0</v>
          </cell>
          <cell r="T1755">
            <v>0</v>
          </cell>
          <cell r="U1755">
            <v>0</v>
          </cell>
          <cell r="V1755">
            <v>0</v>
          </cell>
          <cell r="W1755">
            <v>0</v>
          </cell>
          <cell r="X1755">
            <v>0</v>
          </cell>
        </row>
        <row r="1756">
          <cell r="C1756" t="str">
            <v>Прочие расходы (содержание персонала)</v>
          </cell>
          <cell r="D1756">
            <v>0</v>
          </cell>
          <cell r="H1756">
            <v>0</v>
          </cell>
          <cell r="I1756">
            <v>0</v>
          </cell>
          <cell r="J1756">
            <v>0</v>
          </cell>
          <cell r="K1756">
            <v>0</v>
          </cell>
          <cell r="L1756">
            <v>0</v>
          </cell>
          <cell r="M1756">
            <v>0</v>
          </cell>
          <cell r="N1756">
            <v>0</v>
          </cell>
          <cell r="O1756">
            <v>0</v>
          </cell>
          <cell r="P1756">
            <v>0</v>
          </cell>
          <cell r="Q1756">
            <v>0</v>
          </cell>
          <cell r="R1756">
            <v>0</v>
          </cell>
          <cell r="S1756">
            <v>0</v>
          </cell>
          <cell r="T1756">
            <v>0</v>
          </cell>
          <cell r="U1756">
            <v>0</v>
          </cell>
          <cell r="V1756">
            <v>0</v>
          </cell>
          <cell r="W1756">
            <v>0</v>
          </cell>
          <cell r="X1756">
            <v>0</v>
          </cell>
        </row>
        <row r="1757">
          <cell r="C1757" t="str">
            <v>Командировочные расходы</v>
          </cell>
          <cell r="D1757">
            <v>0</v>
          </cell>
          <cell r="H1757">
            <v>0</v>
          </cell>
          <cell r="I1757">
            <v>0</v>
          </cell>
          <cell r="J1757">
            <v>0</v>
          </cell>
          <cell r="K1757">
            <v>0</v>
          </cell>
          <cell r="L1757">
            <v>0</v>
          </cell>
          <cell r="M1757">
            <v>0</v>
          </cell>
          <cell r="N1757">
            <v>0</v>
          </cell>
          <cell r="O1757">
            <v>0</v>
          </cell>
          <cell r="P1757">
            <v>0</v>
          </cell>
          <cell r="Q1757">
            <v>0</v>
          </cell>
          <cell r="R1757">
            <v>0</v>
          </cell>
          <cell r="S1757">
            <v>0</v>
          </cell>
          <cell r="T1757">
            <v>0</v>
          </cell>
          <cell r="U1757">
            <v>0</v>
          </cell>
          <cell r="V1757">
            <v>0</v>
          </cell>
          <cell r="W1757">
            <v>0</v>
          </cell>
          <cell r="X1757">
            <v>0</v>
          </cell>
        </row>
        <row r="1758">
          <cell r="C1758" t="str">
            <v>Представительские расходы</v>
          </cell>
          <cell r="D1758">
            <v>0</v>
          </cell>
          <cell r="H1758">
            <v>0</v>
          </cell>
          <cell r="I1758">
            <v>0</v>
          </cell>
          <cell r="J1758">
            <v>0</v>
          </cell>
          <cell r="K1758">
            <v>0</v>
          </cell>
          <cell r="L1758">
            <v>0</v>
          </cell>
          <cell r="M1758">
            <v>0</v>
          </cell>
          <cell r="N1758">
            <v>0</v>
          </cell>
          <cell r="O1758">
            <v>0</v>
          </cell>
          <cell r="P1758">
            <v>0</v>
          </cell>
          <cell r="Q1758">
            <v>0</v>
          </cell>
          <cell r="R1758">
            <v>0</v>
          </cell>
          <cell r="S1758">
            <v>0</v>
          </cell>
          <cell r="T1758">
            <v>0</v>
          </cell>
          <cell r="U1758">
            <v>0</v>
          </cell>
          <cell r="V1758">
            <v>0</v>
          </cell>
          <cell r="W1758">
            <v>0</v>
          </cell>
          <cell r="X1758">
            <v>0</v>
          </cell>
        </row>
        <row r="1759">
          <cell r="C1759" t="str">
            <v>расходы на текущее обучение</v>
          </cell>
          <cell r="D1759">
            <v>0</v>
          </cell>
          <cell r="H1759">
            <v>0</v>
          </cell>
          <cell r="I1759">
            <v>0</v>
          </cell>
          <cell r="J1759">
            <v>0</v>
          </cell>
          <cell r="K1759">
            <v>0</v>
          </cell>
          <cell r="L1759">
            <v>0</v>
          </cell>
          <cell r="M1759">
            <v>0</v>
          </cell>
          <cell r="N1759">
            <v>0</v>
          </cell>
          <cell r="O1759">
            <v>0</v>
          </cell>
          <cell r="P1759">
            <v>0</v>
          </cell>
          <cell r="Q1759">
            <v>0</v>
          </cell>
          <cell r="R1759">
            <v>0</v>
          </cell>
          <cell r="S1759">
            <v>0</v>
          </cell>
          <cell r="T1759">
            <v>0</v>
          </cell>
          <cell r="U1759">
            <v>0</v>
          </cell>
          <cell r="V1759">
            <v>0</v>
          </cell>
          <cell r="W1759">
            <v>0</v>
          </cell>
          <cell r="X1759">
            <v>0</v>
          </cell>
        </row>
        <row r="1760">
          <cell r="C1760" t="str">
            <v>расходы на целевое обучение</v>
          </cell>
          <cell r="D1760">
            <v>0</v>
          </cell>
          <cell r="H1760">
            <v>0</v>
          </cell>
          <cell r="I1760">
            <v>0</v>
          </cell>
          <cell r="J1760">
            <v>0</v>
          </cell>
          <cell r="K1760">
            <v>0</v>
          </cell>
          <cell r="L1760">
            <v>0</v>
          </cell>
          <cell r="M1760">
            <v>0</v>
          </cell>
          <cell r="N1760">
            <v>0</v>
          </cell>
          <cell r="O1760">
            <v>0</v>
          </cell>
          <cell r="P1760">
            <v>0</v>
          </cell>
          <cell r="Q1760">
            <v>0</v>
          </cell>
          <cell r="R1760">
            <v>0</v>
          </cell>
          <cell r="S1760">
            <v>0</v>
          </cell>
          <cell r="T1760">
            <v>0</v>
          </cell>
          <cell r="U1760">
            <v>0</v>
          </cell>
          <cell r="V1760">
            <v>0</v>
          </cell>
          <cell r="W1760">
            <v>0</v>
          </cell>
          <cell r="X1760">
            <v>0</v>
          </cell>
        </row>
        <row r="1761">
          <cell r="C1761" t="str">
            <v>Услуги рекрутинговых агентств и прочие расходы по подбору персонала</v>
          </cell>
          <cell r="D1761">
            <v>0</v>
          </cell>
          <cell r="H1761">
            <v>0</v>
          </cell>
          <cell r="I1761">
            <v>0</v>
          </cell>
          <cell r="J1761">
            <v>0</v>
          </cell>
          <cell r="K1761">
            <v>0</v>
          </cell>
          <cell r="L1761">
            <v>0</v>
          </cell>
          <cell r="M1761">
            <v>0</v>
          </cell>
          <cell r="N1761">
            <v>0</v>
          </cell>
          <cell r="O1761">
            <v>0</v>
          </cell>
          <cell r="P1761">
            <v>0</v>
          </cell>
          <cell r="Q1761">
            <v>0</v>
          </cell>
          <cell r="R1761">
            <v>0</v>
          </cell>
          <cell r="S1761">
            <v>0</v>
          </cell>
          <cell r="T1761">
            <v>0</v>
          </cell>
          <cell r="U1761">
            <v>0</v>
          </cell>
          <cell r="V1761">
            <v>0</v>
          </cell>
          <cell r="W1761">
            <v>0</v>
          </cell>
          <cell r="X1761">
            <v>0</v>
          </cell>
        </row>
        <row r="1762">
          <cell r="C1762" t="str">
            <v>ремонт и обслуживание зданий и сооружений</v>
          </cell>
          <cell r="D1762">
            <v>0</v>
          </cell>
          <cell r="H1762">
            <v>0</v>
          </cell>
          <cell r="I1762">
            <v>0</v>
          </cell>
          <cell r="J1762">
            <v>0</v>
          </cell>
          <cell r="K1762">
            <v>0</v>
          </cell>
          <cell r="L1762">
            <v>0</v>
          </cell>
          <cell r="M1762">
            <v>0</v>
          </cell>
          <cell r="N1762">
            <v>0</v>
          </cell>
          <cell r="O1762">
            <v>0</v>
          </cell>
          <cell r="P1762">
            <v>0</v>
          </cell>
          <cell r="Q1762">
            <v>0</v>
          </cell>
          <cell r="R1762">
            <v>0</v>
          </cell>
          <cell r="S1762">
            <v>0</v>
          </cell>
          <cell r="T1762">
            <v>0</v>
          </cell>
          <cell r="U1762">
            <v>0</v>
          </cell>
          <cell r="V1762">
            <v>0</v>
          </cell>
          <cell r="W1762">
            <v>0</v>
          </cell>
          <cell r="X1762">
            <v>0</v>
          </cell>
        </row>
        <row r="1763">
          <cell r="C1763" t="str">
            <v>ремонт мебели</v>
          </cell>
          <cell r="D1763">
            <v>0</v>
          </cell>
          <cell r="H1763">
            <v>0</v>
          </cell>
          <cell r="I1763">
            <v>0</v>
          </cell>
          <cell r="J1763">
            <v>0</v>
          </cell>
          <cell r="K1763">
            <v>0</v>
          </cell>
          <cell r="L1763">
            <v>0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0</v>
          </cell>
          <cell r="R1763">
            <v>0</v>
          </cell>
          <cell r="S1763">
            <v>0</v>
          </cell>
          <cell r="T1763">
            <v>0</v>
          </cell>
          <cell r="U1763">
            <v>0</v>
          </cell>
          <cell r="V1763">
            <v>0</v>
          </cell>
          <cell r="W1763">
            <v>0</v>
          </cell>
          <cell r="X1763">
            <v>0</v>
          </cell>
        </row>
        <row r="1764">
          <cell r="C1764" t="str">
            <v>ремонт бытовой техники</v>
          </cell>
          <cell r="D1764">
            <v>0</v>
          </cell>
          <cell r="H1764">
            <v>0</v>
          </cell>
          <cell r="I1764">
            <v>0</v>
          </cell>
          <cell r="J1764">
            <v>0</v>
          </cell>
          <cell r="K1764">
            <v>0</v>
          </cell>
          <cell r="L1764">
            <v>0</v>
          </cell>
          <cell r="M1764">
            <v>0</v>
          </cell>
          <cell r="N1764">
            <v>0</v>
          </cell>
          <cell r="O1764">
            <v>0</v>
          </cell>
          <cell r="P1764">
            <v>0</v>
          </cell>
          <cell r="Q1764">
            <v>0</v>
          </cell>
          <cell r="R1764">
            <v>0</v>
          </cell>
          <cell r="S1764">
            <v>0</v>
          </cell>
          <cell r="T1764">
            <v>0</v>
          </cell>
          <cell r="U1764">
            <v>0</v>
          </cell>
          <cell r="V1764">
            <v>0</v>
          </cell>
          <cell r="W1764">
            <v>0</v>
          </cell>
          <cell r="X1764">
            <v>0</v>
          </cell>
        </row>
        <row r="1765">
          <cell r="C1765" t="str">
            <v>запчасти и материалы</v>
          </cell>
          <cell r="D1765">
            <v>0</v>
          </cell>
          <cell r="H1765">
            <v>0</v>
          </cell>
          <cell r="I1765">
            <v>0</v>
          </cell>
          <cell r="J1765">
            <v>0</v>
          </cell>
          <cell r="K1765">
            <v>0</v>
          </cell>
          <cell r="L1765">
            <v>0</v>
          </cell>
          <cell r="M1765">
            <v>0</v>
          </cell>
          <cell r="N1765">
            <v>0</v>
          </cell>
          <cell r="O1765">
            <v>0</v>
          </cell>
          <cell r="P1765">
            <v>0</v>
          </cell>
          <cell r="Q1765">
            <v>0</v>
          </cell>
          <cell r="R1765">
            <v>0</v>
          </cell>
          <cell r="S1765">
            <v>0</v>
          </cell>
          <cell r="T1765">
            <v>0</v>
          </cell>
          <cell r="U1765">
            <v>0</v>
          </cell>
          <cell r="V1765">
            <v>0</v>
          </cell>
          <cell r="W1765">
            <v>0</v>
          </cell>
          <cell r="X1765">
            <v>0</v>
          </cell>
        </row>
        <row r="1766">
          <cell r="C1766" t="str">
            <v>оформление и обустройство офисов</v>
          </cell>
          <cell r="D1766">
            <v>0</v>
          </cell>
          <cell r="H1766">
            <v>0</v>
          </cell>
          <cell r="I1766">
            <v>0</v>
          </cell>
          <cell r="J1766">
            <v>0</v>
          </cell>
          <cell r="K1766">
            <v>0</v>
          </cell>
          <cell r="L1766">
            <v>0</v>
          </cell>
          <cell r="M1766">
            <v>0</v>
          </cell>
          <cell r="N1766">
            <v>0</v>
          </cell>
          <cell r="O1766">
            <v>0</v>
          </cell>
          <cell r="P1766">
            <v>0</v>
          </cell>
          <cell r="Q1766">
            <v>0</v>
          </cell>
          <cell r="R1766">
            <v>0</v>
          </cell>
          <cell r="S1766">
            <v>0</v>
          </cell>
          <cell r="T1766">
            <v>0</v>
          </cell>
          <cell r="U1766">
            <v>0</v>
          </cell>
          <cell r="V1766">
            <v>0</v>
          </cell>
          <cell r="W1766">
            <v>0</v>
          </cell>
          <cell r="X1766">
            <v>0</v>
          </cell>
        </row>
        <row r="1767">
          <cell r="C1767" t="str">
            <v>уборка офисов</v>
          </cell>
          <cell r="D1767">
            <v>0</v>
          </cell>
          <cell r="H1767">
            <v>0</v>
          </cell>
          <cell r="I1767">
            <v>0</v>
          </cell>
          <cell r="J1767">
            <v>0</v>
          </cell>
          <cell r="K1767">
            <v>0</v>
          </cell>
          <cell r="L1767">
            <v>0</v>
          </cell>
          <cell r="M1767">
            <v>0</v>
          </cell>
          <cell r="N1767">
            <v>0</v>
          </cell>
          <cell r="O1767">
            <v>0</v>
          </cell>
          <cell r="P1767">
            <v>0</v>
          </cell>
          <cell r="Q1767">
            <v>0</v>
          </cell>
          <cell r="R1767">
            <v>0</v>
          </cell>
          <cell r="S1767">
            <v>0</v>
          </cell>
          <cell r="T1767">
            <v>0</v>
          </cell>
          <cell r="U1767">
            <v>0</v>
          </cell>
          <cell r="V1767">
            <v>0</v>
          </cell>
          <cell r="W1767">
            <v>0</v>
          </cell>
          <cell r="X1767">
            <v>0</v>
          </cell>
        </row>
        <row r="1768">
          <cell r="C1768" t="str">
            <v>Услуги коммунального хозяйства</v>
          </cell>
          <cell r="D1768">
            <v>0</v>
          </cell>
          <cell r="H1768">
            <v>0</v>
          </cell>
          <cell r="I1768">
            <v>0</v>
          </cell>
          <cell r="J1768">
            <v>0</v>
          </cell>
          <cell r="K1768">
            <v>0</v>
          </cell>
          <cell r="L1768">
            <v>0</v>
          </cell>
          <cell r="M1768">
            <v>0</v>
          </cell>
          <cell r="N1768">
            <v>0</v>
          </cell>
          <cell r="O1768">
            <v>0</v>
          </cell>
          <cell r="P1768">
            <v>0</v>
          </cell>
          <cell r="Q1768">
            <v>0</v>
          </cell>
          <cell r="R1768">
            <v>0</v>
          </cell>
          <cell r="S1768">
            <v>0</v>
          </cell>
          <cell r="T1768">
            <v>0</v>
          </cell>
          <cell r="U1768">
            <v>0</v>
          </cell>
          <cell r="V1768">
            <v>0</v>
          </cell>
          <cell r="W1768">
            <v>0</v>
          </cell>
          <cell r="X1768">
            <v>0</v>
          </cell>
        </row>
        <row r="1769">
          <cell r="C1769" t="str">
            <v>канцелярские товары</v>
          </cell>
          <cell r="D1769">
            <v>0</v>
          </cell>
          <cell r="H1769">
            <v>0</v>
          </cell>
          <cell r="I1769">
            <v>0</v>
          </cell>
          <cell r="J1769">
            <v>0</v>
          </cell>
          <cell r="K1769">
            <v>0</v>
          </cell>
          <cell r="L1769">
            <v>0</v>
          </cell>
          <cell r="M1769">
            <v>0</v>
          </cell>
          <cell r="N1769">
            <v>0</v>
          </cell>
          <cell r="O1769">
            <v>0</v>
          </cell>
          <cell r="P1769">
            <v>0</v>
          </cell>
          <cell r="Q1769">
            <v>0</v>
          </cell>
          <cell r="R1769">
            <v>0</v>
          </cell>
          <cell r="S1769">
            <v>0</v>
          </cell>
          <cell r="T1769">
            <v>0</v>
          </cell>
          <cell r="U1769">
            <v>0</v>
          </cell>
          <cell r="V1769">
            <v>0</v>
          </cell>
          <cell r="W1769">
            <v>0</v>
          </cell>
          <cell r="X1769">
            <v>0</v>
          </cell>
        </row>
        <row r="1770">
          <cell r="C1770" t="str">
            <v>изготовление визиток (деловой полиграфии)</v>
          </cell>
          <cell r="D1770">
            <v>0</v>
          </cell>
          <cell r="H1770">
            <v>0</v>
          </cell>
          <cell r="I1770">
            <v>0</v>
          </cell>
          <cell r="J1770">
            <v>0</v>
          </cell>
          <cell r="K1770">
            <v>0</v>
          </cell>
          <cell r="L1770">
            <v>0</v>
          </cell>
          <cell r="M1770">
            <v>0</v>
          </cell>
          <cell r="N1770">
            <v>0</v>
          </cell>
          <cell r="O1770">
            <v>0</v>
          </cell>
          <cell r="P1770">
            <v>0</v>
          </cell>
          <cell r="Q1770">
            <v>0</v>
          </cell>
          <cell r="R1770">
            <v>0</v>
          </cell>
          <cell r="S1770">
            <v>0</v>
          </cell>
          <cell r="T1770">
            <v>0</v>
          </cell>
          <cell r="U1770">
            <v>0</v>
          </cell>
          <cell r="V1770">
            <v>0</v>
          </cell>
          <cell r="W1770">
            <v>0</v>
          </cell>
          <cell r="X1770">
            <v>0</v>
          </cell>
        </row>
        <row r="1771">
          <cell r="C1771" t="str">
            <v>хозтовары</v>
          </cell>
          <cell r="D1771">
            <v>0</v>
          </cell>
          <cell r="H1771">
            <v>0</v>
          </cell>
          <cell r="I1771">
            <v>0</v>
          </cell>
          <cell r="J1771">
            <v>0</v>
          </cell>
          <cell r="K1771">
            <v>0</v>
          </cell>
          <cell r="L1771">
            <v>0</v>
          </cell>
          <cell r="M1771">
            <v>0</v>
          </cell>
          <cell r="N1771">
            <v>0</v>
          </cell>
          <cell r="O1771">
            <v>0</v>
          </cell>
          <cell r="P1771">
            <v>0</v>
          </cell>
          <cell r="Q1771">
            <v>0</v>
          </cell>
          <cell r="R1771">
            <v>0</v>
          </cell>
          <cell r="S1771">
            <v>0</v>
          </cell>
          <cell r="T1771">
            <v>0</v>
          </cell>
          <cell r="U1771">
            <v>0</v>
          </cell>
          <cell r="V1771">
            <v>0</v>
          </cell>
          <cell r="W1771">
            <v>0</v>
          </cell>
          <cell r="X1771">
            <v>0</v>
          </cell>
        </row>
        <row r="1772">
          <cell r="C1772" t="str">
            <v>экономическая, правовая, справочная литература</v>
          </cell>
          <cell r="D1772">
            <v>0</v>
          </cell>
          <cell r="H1772">
            <v>0</v>
          </cell>
          <cell r="I1772">
            <v>0</v>
          </cell>
          <cell r="J1772">
            <v>0</v>
          </cell>
          <cell r="K1772">
            <v>0</v>
          </cell>
          <cell r="L1772">
            <v>0</v>
          </cell>
          <cell r="M1772">
            <v>0</v>
          </cell>
          <cell r="N1772">
            <v>0</v>
          </cell>
          <cell r="O1772">
            <v>0</v>
          </cell>
          <cell r="P1772">
            <v>0</v>
          </cell>
          <cell r="Q1772">
            <v>0</v>
          </cell>
          <cell r="R1772">
            <v>0</v>
          </cell>
          <cell r="S1772">
            <v>0</v>
          </cell>
          <cell r="T1772">
            <v>0</v>
          </cell>
          <cell r="U1772">
            <v>0</v>
          </cell>
          <cell r="V1772">
            <v>0</v>
          </cell>
          <cell r="W1772">
            <v>0</v>
          </cell>
          <cell r="X1772">
            <v>0</v>
          </cell>
        </row>
        <row r="1773">
          <cell r="C1773" t="str">
            <v>чистая вода</v>
          </cell>
          <cell r="D1773">
            <v>0</v>
          </cell>
          <cell r="H1773">
            <v>0</v>
          </cell>
          <cell r="I1773">
            <v>0</v>
          </cell>
          <cell r="J1773">
            <v>0</v>
          </cell>
          <cell r="K1773">
            <v>0</v>
          </cell>
          <cell r="L1773">
            <v>0</v>
          </cell>
          <cell r="M1773">
            <v>0</v>
          </cell>
          <cell r="N1773">
            <v>0</v>
          </cell>
          <cell r="O1773">
            <v>0</v>
          </cell>
          <cell r="P1773">
            <v>0</v>
          </cell>
          <cell r="Q1773">
            <v>0</v>
          </cell>
          <cell r="R1773">
            <v>0</v>
          </cell>
          <cell r="S1773">
            <v>0</v>
          </cell>
          <cell r="T1773">
            <v>0</v>
          </cell>
          <cell r="U1773">
            <v>0</v>
          </cell>
          <cell r="V1773">
            <v>0</v>
          </cell>
          <cell r="W1773">
            <v>0</v>
          </cell>
          <cell r="X1773">
            <v>0</v>
          </cell>
        </row>
        <row r="1774">
          <cell r="C1774" t="str">
            <v>прочие расходы (содержание офиса)</v>
          </cell>
          <cell r="D1774">
            <v>0</v>
          </cell>
          <cell r="H1774">
            <v>0</v>
          </cell>
          <cell r="I1774">
            <v>0</v>
          </cell>
          <cell r="J1774">
            <v>0</v>
          </cell>
          <cell r="K1774">
            <v>0</v>
          </cell>
          <cell r="L1774">
            <v>0</v>
          </cell>
          <cell r="M1774">
            <v>0</v>
          </cell>
          <cell r="N1774">
            <v>0</v>
          </cell>
          <cell r="O1774">
            <v>0</v>
          </cell>
          <cell r="P1774">
            <v>0</v>
          </cell>
          <cell r="Q1774">
            <v>0</v>
          </cell>
          <cell r="R1774">
            <v>0</v>
          </cell>
          <cell r="S1774">
            <v>0</v>
          </cell>
          <cell r="T1774">
            <v>0</v>
          </cell>
          <cell r="U1774">
            <v>0</v>
          </cell>
          <cell r="V1774">
            <v>0</v>
          </cell>
          <cell r="W1774">
            <v>0</v>
          </cell>
          <cell r="X1774">
            <v>0</v>
          </cell>
        </row>
        <row r="1775">
          <cell r="C1775" t="str">
            <v>Аренда офиса</v>
          </cell>
          <cell r="D1775">
            <v>0</v>
          </cell>
          <cell r="H1775">
            <v>0</v>
          </cell>
          <cell r="I1775">
            <v>0</v>
          </cell>
          <cell r="J1775">
            <v>0</v>
          </cell>
          <cell r="K1775">
            <v>0</v>
          </cell>
          <cell r="L1775">
            <v>0</v>
          </cell>
          <cell r="M1775">
            <v>0</v>
          </cell>
          <cell r="N1775">
            <v>0</v>
          </cell>
          <cell r="O1775">
            <v>0</v>
          </cell>
          <cell r="P1775">
            <v>0</v>
          </cell>
          <cell r="Q1775">
            <v>0</v>
          </cell>
          <cell r="R1775">
            <v>0</v>
          </cell>
          <cell r="S1775">
            <v>0</v>
          </cell>
          <cell r="T1775">
            <v>0</v>
          </cell>
          <cell r="U1775">
            <v>0</v>
          </cell>
          <cell r="V1775">
            <v>0</v>
          </cell>
          <cell r="W1775">
            <v>0</v>
          </cell>
          <cell r="X1775">
            <v>0</v>
          </cell>
        </row>
        <row r="1776">
          <cell r="C1776" t="str">
            <v>Аренда автостоянки</v>
          </cell>
          <cell r="D1776">
            <v>0</v>
          </cell>
          <cell r="H1776">
            <v>0</v>
          </cell>
          <cell r="I1776">
            <v>0</v>
          </cell>
          <cell r="J1776">
            <v>0</v>
          </cell>
          <cell r="K1776">
            <v>0</v>
          </cell>
          <cell r="L1776">
            <v>0</v>
          </cell>
          <cell r="M1776">
            <v>0</v>
          </cell>
          <cell r="N1776">
            <v>0</v>
          </cell>
          <cell r="O1776">
            <v>0</v>
          </cell>
          <cell r="P1776">
            <v>0</v>
          </cell>
          <cell r="Q1776">
            <v>0</v>
          </cell>
          <cell r="R1776">
            <v>0</v>
          </cell>
          <cell r="S1776">
            <v>0</v>
          </cell>
          <cell r="T1776">
            <v>0</v>
          </cell>
          <cell r="U1776">
            <v>0</v>
          </cell>
          <cell r="V1776">
            <v>0</v>
          </cell>
          <cell r="W1776">
            <v>0</v>
          </cell>
          <cell r="X1776">
            <v>0</v>
          </cell>
        </row>
        <row r="1777">
          <cell r="C1777" t="str">
            <v>Прочие расходы (аренда зданий)</v>
          </cell>
          <cell r="D1777">
            <v>0</v>
          </cell>
          <cell r="H1777">
            <v>0</v>
          </cell>
          <cell r="I1777">
            <v>0</v>
          </cell>
          <cell r="J1777">
            <v>0</v>
          </cell>
          <cell r="K1777">
            <v>0</v>
          </cell>
          <cell r="L1777">
            <v>0</v>
          </cell>
          <cell r="M1777">
            <v>0</v>
          </cell>
          <cell r="N1777">
            <v>0</v>
          </cell>
          <cell r="O1777">
            <v>0</v>
          </cell>
          <cell r="P1777">
            <v>0</v>
          </cell>
          <cell r="Q1777">
            <v>0</v>
          </cell>
          <cell r="R1777">
            <v>0</v>
          </cell>
          <cell r="S1777">
            <v>0</v>
          </cell>
          <cell r="T1777">
            <v>0</v>
          </cell>
          <cell r="U1777">
            <v>0</v>
          </cell>
          <cell r="V1777">
            <v>0</v>
          </cell>
          <cell r="W1777">
            <v>0</v>
          </cell>
          <cell r="X1777">
            <v>0</v>
          </cell>
        </row>
        <row r="1778">
          <cell r="C1778" t="str">
            <v>ГСМ</v>
          </cell>
          <cell r="D1778">
            <v>0</v>
          </cell>
          <cell r="H1778">
            <v>0</v>
          </cell>
          <cell r="I1778">
            <v>0</v>
          </cell>
          <cell r="J1778">
            <v>0</v>
          </cell>
          <cell r="K1778">
            <v>0</v>
          </cell>
          <cell r="L1778">
            <v>0</v>
          </cell>
          <cell r="M1778">
            <v>0</v>
          </cell>
          <cell r="N1778">
            <v>0</v>
          </cell>
          <cell r="O1778">
            <v>0</v>
          </cell>
          <cell r="P1778">
            <v>0</v>
          </cell>
          <cell r="Q1778">
            <v>0</v>
          </cell>
          <cell r="R1778">
            <v>0</v>
          </cell>
          <cell r="S1778">
            <v>0</v>
          </cell>
          <cell r="T1778">
            <v>0</v>
          </cell>
          <cell r="U1778">
            <v>0</v>
          </cell>
          <cell r="V1778">
            <v>0</v>
          </cell>
          <cell r="W1778">
            <v>0</v>
          </cell>
          <cell r="X1778">
            <v>0</v>
          </cell>
        </row>
        <row r="1779">
          <cell r="C1779" t="str">
            <v>услуги по ремонту и обслуживанию</v>
          </cell>
          <cell r="D1779">
            <v>0</v>
          </cell>
          <cell r="H1779">
            <v>0</v>
          </cell>
          <cell r="I1779">
            <v>0</v>
          </cell>
          <cell r="J1779">
            <v>0</v>
          </cell>
          <cell r="K1779">
            <v>0</v>
          </cell>
          <cell r="L1779">
            <v>0</v>
          </cell>
          <cell r="M1779">
            <v>0</v>
          </cell>
          <cell r="N1779">
            <v>0</v>
          </cell>
          <cell r="O1779">
            <v>0</v>
          </cell>
          <cell r="P1779">
            <v>0</v>
          </cell>
          <cell r="Q1779">
            <v>0</v>
          </cell>
          <cell r="R1779">
            <v>0</v>
          </cell>
          <cell r="S1779">
            <v>0</v>
          </cell>
          <cell r="T1779">
            <v>0</v>
          </cell>
          <cell r="U1779">
            <v>0</v>
          </cell>
          <cell r="V1779">
            <v>0</v>
          </cell>
          <cell r="W1779">
            <v>0</v>
          </cell>
          <cell r="X1779">
            <v>0</v>
          </cell>
        </row>
        <row r="1780">
          <cell r="C1780" t="str">
            <v>Аренда машин / проездные</v>
          </cell>
          <cell r="D1780">
            <v>0</v>
          </cell>
          <cell r="H1780">
            <v>0</v>
          </cell>
          <cell r="I1780">
            <v>0</v>
          </cell>
          <cell r="J1780">
            <v>0</v>
          </cell>
          <cell r="K1780">
            <v>0</v>
          </cell>
          <cell r="L1780">
            <v>0</v>
          </cell>
          <cell r="M1780">
            <v>0</v>
          </cell>
          <cell r="N1780">
            <v>0</v>
          </cell>
          <cell r="O1780">
            <v>0</v>
          </cell>
          <cell r="P1780">
            <v>0</v>
          </cell>
          <cell r="Q1780">
            <v>0</v>
          </cell>
          <cell r="R1780">
            <v>0</v>
          </cell>
          <cell r="S1780">
            <v>0</v>
          </cell>
          <cell r="T1780">
            <v>0</v>
          </cell>
          <cell r="U1780">
            <v>0</v>
          </cell>
          <cell r="V1780">
            <v>0</v>
          </cell>
          <cell r="W1780">
            <v>0</v>
          </cell>
          <cell r="X1780">
            <v>0</v>
          </cell>
        </row>
        <row r="1781">
          <cell r="C1781" t="str">
            <v>Прочие расходы на транспорт</v>
          </cell>
          <cell r="D1781">
            <v>0</v>
          </cell>
          <cell r="H1781">
            <v>0</v>
          </cell>
          <cell r="I1781">
            <v>0</v>
          </cell>
          <cell r="J1781">
            <v>0</v>
          </cell>
          <cell r="K1781">
            <v>0</v>
          </cell>
          <cell r="L1781">
            <v>0</v>
          </cell>
          <cell r="M1781">
            <v>0</v>
          </cell>
          <cell r="N1781">
            <v>0</v>
          </cell>
          <cell r="O1781">
            <v>0</v>
          </cell>
          <cell r="P1781">
            <v>0</v>
          </cell>
          <cell r="Q1781">
            <v>0</v>
          </cell>
          <cell r="R1781">
            <v>0</v>
          </cell>
          <cell r="S1781">
            <v>0</v>
          </cell>
          <cell r="T1781">
            <v>0</v>
          </cell>
          <cell r="U1781">
            <v>0</v>
          </cell>
          <cell r="V1781">
            <v>0</v>
          </cell>
          <cell r="W1781">
            <v>0</v>
          </cell>
          <cell r="X1781">
            <v>0</v>
          </cell>
        </row>
        <row r="1782">
          <cell r="C1782" t="str">
            <v>поддержка ПО</v>
          </cell>
          <cell r="D1782">
            <v>0</v>
          </cell>
          <cell r="H1782">
            <v>0</v>
          </cell>
          <cell r="I1782">
            <v>0</v>
          </cell>
          <cell r="J1782">
            <v>0</v>
          </cell>
          <cell r="K1782">
            <v>0</v>
          </cell>
          <cell r="L1782">
            <v>0</v>
          </cell>
          <cell r="M1782">
            <v>0</v>
          </cell>
          <cell r="N1782">
            <v>0</v>
          </cell>
          <cell r="O1782">
            <v>0</v>
          </cell>
          <cell r="P1782">
            <v>0</v>
          </cell>
          <cell r="Q1782">
            <v>0</v>
          </cell>
          <cell r="R1782">
            <v>0</v>
          </cell>
          <cell r="S1782">
            <v>0</v>
          </cell>
          <cell r="T1782">
            <v>0</v>
          </cell>
          <cell r="U1782">
            <v>0</v>
          </cell>
          <cell r="V1782">
            <v>0</v>
          </cell>
          <cell r="W1782">
            <v>0</v>
          </cell>
          <cell r="X1782">
            <v>0</v>
          </cell>
        </row>
        <row r="1783">
          <cell r="C1783" t="str">
            <v>ремонт и сервисное обслуживание</v>
          </cell>
          <cell r="D1783">
            <v>0</v>
          </cell>
          <cell r="H1783">
            <v>0</v>
          </cell>
          <cell r="I1783">
            <v>0</v>
          </cell>
          <cell r="J1783">
            <v>0</v>
          </cell>
          <cell r="K1783">
            <v>0</v>
          </cell>
          <cell r="L1783">
            <v>0</v>
          </cell>
          <cell r="M1783">
            <v>0</v>
          </cell>
          <cell r="N1783">
            <v>0</v>
          </cell>
          <cell r="O1783">
            <v>0</v>
          </cell>
          <cell r="P1783">
            <v>0</v>
          </cell>
          <cell r="Q1783">
            <v>0</v>
          </cell>
          <cell r="R1783">
            <v>0</v>
          </cell>
          <cell r="S1783">
            <v>0</v>
          </cell>
          <cell r="T1783">
            <v>0</v>
          </cell>
          <cell r="U1783">
            <v>0</v>
          </cell>
          <cell r="V1783">
            <v>0</v>
          </cell>
          <cell r="W1783">
            <v>0</v>
          </cell>
          <cell r="X1783">
            <v>0</v>
          </cell>
        </row>
        <row r="1784">
          <cell r="C1784" t="str">
            <v>расходы на хостинг и аутсорсинг</v>
          </cell>
          <cell r="D1784">
            <v>0</v>
          </cell>
          <cell r="H1784">
            <v>0</v>
          </cell>
          <cell r="I1784">
            <v>0</v>
          </cell>
          <cell r="J1784">
            <v>0</v>
          </cell>
          <cell r="K1784">
            <v>0</v>
          </cell>
          <cell r="L1784">
            <v>0</v>
          </cell>
          <cell r="M1784">
            <v>0</v>
          </cell>
          <cell r="N1784">
            <v>0</v>
          </cell>
          <cell r="O1784">
            <v>0</v>
          </cell>
          <cell r="P1784">
            <v>0</v>
          </cell>
          <cell r="Q1784">
            <v>0</v>
          </cell>
          <cell r="R1784">
            <v>0</v>
          </cell>
          <cell r="S1784">
            <v>0</v>
          </cell>
          <cell r="T1784">
            <v>0</v>
          </cell>
          <cell r="U1784">
            <v>0</v>
          </cell>
          <cell r="V1784">
            <v>0</v>
          </cell>
          <cell r="W1784">
            <v>0</v>
          </cell>
          <cell r="X1784">
            <v>0</v>
          </cell>
        </row>
        <row r="1785">
          <cell r="C1785" t="str">
            <v>Запасные части и расходные материалы для оргтехники</v>
          </cell>
          <cell r="D1785">
            <v>0</v>
          </cell>
          <cell r="H1785">
            <v>0</v>
          </cell>
          <cell r="I1785">
            <v>0</v>
          </cell>
          <cell r="J1785">
            <v>0</v>
          </cell>
          <cell r="K1785">
            <v>0</v>
          </cell>
          <cell r="L1785">
            <v>0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0</v>
          </cell>
          <cell r="R1785">
            <v>0</v>
          </cell>
          <cell r="S1785">
            <v>0</v>
          </cell>
          <cell r="T1785">
            <v>0</v>
          </cell>
          <cell r="U1785">
            <v>0</v>
          </cell>
          <cell r="V1785">
            <v>0</v>
          </cell>
          <cell r="W1785">
            <v>0</v>
          </cell>
          <cell r="X1785">
            <v>0</v>
          </cell>
        </row>
        <row r="1786">
          <cell r="C1786" t="str">
            <v>Прочие расходы на содержание офисной техники и IT</v>
          </cell>
          <cell r="D1786">
            <v>0</v>
          </cell>
          <cell r="H1786">
            <v>0</v>
          </cell>
          <cell r="I1786">
            <v>0</v>
          </cell>
          <cell r="J1786">
            <v>0</v>
          </cell>
          <cell r="K1786">
            <v>0</v>
          </cell>
          <cell r="L1786">
            <v>0</v>
          </cell>
          <cell r="M1786">
            <v>0</v>
          </cell>
          <cell r="N1786">
            <v>0</v>
          </cell>
          <cell r="O1786">
            <v>0</v>
          </cell>
          <cell r="P1786">
            <v>0</v>
          </cell>
          <cell r="Q1786">
            <v>0</v>
          </cell>
          <cell r="R1786">
            <v>0</v>
          </cell>
          <cell r="S1786">
            <v>0</v>
          </cell>
          <cell r="T1786">
            <v>0</v>
          </cell>
          <cell r="U1786">
            <v>0</v>
          </cell>
          <cell r="V1786">
            <v>0</v>
          </cell>
          <cell r="W1786">
            <v>0</v>
          </cell>
          <cell r="X1786">
            <v>0</v>
          </cell>
        </row>
        <row r="1787">
          <cell r="C1787" t="str">
            <v>Услуги мобильной связи</v>
          </cell>
          <cell r="D1787">
            <v>0</v>
          </cell>
          <cell r="H1787">
            <v>0</v>
          </cell>
          <cell r="I1787">
            <v>0</v>
          </cell>
          <cell r="J1787">
            <v>0</v>
          </cell>
          <cell r="K1787">
            <v>0</v>
          </cell>
          <cell r="L1787">
            <v>0</v>
          </cell>
          <cell r="M1787">
            <v>0</v>
          </cell>
          <cell r="N1787">
            <v>0</v>
          </cell>
          <cell r="O1787">
            <v>0</v>
          </cell>
          <cell r="P1787">
            <v>0</v>
          </cell>
          <cell r="Q1787">
            <v>0</v>
          </cell>
          <cell r="R1787">
            <v>0</v>
          </cell>
          <cell r="S1787">
            <v>0</v>
          </cell>
          <cell r="T1787">
            <v>0</v>
          </cell>
          <cell r="U1787">
            <v>0</v>
          </cell>
          <cell r="V1787">
            <v>0</v>
          </cell>
          <cell r="W1787">
            <v>0</v>
          </cell>
          <cell r="X1787">
            <v>0</v>
          </cell>
        </row>
        <row r="1788">
          <cell r="C1788" t="str">
            <v>Услуги фиксированной связи</v>
          </cell>
          <cell r="D1788">
            <v>0</v>
          </cell>
          <cell r="H1788">
            <v>0</v>
          </cell>
          <cell r="I1788">
            <v>0</v>
          </cell>
          <cell r="J1788">
            <v>0</v>
          </cell>
          <cell r="K1788">
            <v>0</v>
          </cell>
          <cell r="L1788">
            <v>0</v>
          </cell>
          <cell r="M1788">
            <v>0</v>
          </cell>
          <cell r="N1788">
            <v>0</v>
          </cell>
          <cell r="O1788">
            <v>0</v>
          </cell>
          <cell r="P1788">
            <v>0</v>
          </cell>
          <cell r="Q1788">
            <v>0</v>
          </cell>
          <cell r="R1788">
            <v>0</v>
          </cell>
          <cell r="S1788">
            <v>0</v>
          </cell>
          <cell r="T1788">
            <v>0</v>
          </cell>
          <cell r="U1788">
            <v>0</v>
          </cell>
          <cell r="V1788">
            <v>0</v>
          </cell>
          <cell r="W1788">
            <v>0</v>
          </cell>
          <cell r="X1788">
            <v>0</v>
          </cell>
        </row>
        <row r="1789">
          <cell r="C1789" t="str">
            <v>Услуги Интернет</v>
          </cell>
          <cell r="D1789">
            <v>0</v>
          </cell>
          <cell r="H1789">
            <v>0</v>
          </cell>
          <cell r="I1789">
            <v>0</v>
          </cell>
          <cell r="J1789">
            <v>0</v>
          </cell>
          <cell r="K1789">
            <v>0</v>
          </cell>
          <cell r="L1789">
            <v>0</v>
          </cell>
          <cell r="M1789">
            <v>0</v>
          </cell>
          <cell r="N1789">
            <v>0</v>
          </cell>
          <cell r="O1789">
            <v>0</v>
          </cell>
          <cell r="P1789">
            <v>0</v>
          </cell>
          <cell r="Q1789">
            <v>0</v>
          </cell>
          <cell r="R1789">
            <v>0</v>
          </cell>
          <cell r="S1789">
            <v>0</v>
          </cell>
          <cell r="T1789">
            <v>0</v>
          </cell>
          <cell r="U1789">
            <v>0</v>
          </cell>
          <cell r="V1789">
            <v>0</v>
          </cell>
          <cell r="W1789">
            <v>0</v>
          </cell>
          <cell r="X1789">
            <v>0</v>
          </cell>
        </row>
        <row r="1790">
          <cell r="C1790" t="str">
            <v>Почтово-телеграфные и курьерские расходы</v>
          </cell>
          <cell r="D1790">
            <v>0</v>
          </cell>
          <cell r="H1790">
            <v>0</v>
          </cell>
          <cell r="I1790">
            <v>0</v>
          </cell>
          <cell r="J1790">
            <v>0</v>
          </cell>
          <cell r="K1790">
            <v>0</v>
          </cell>
          <cell r="L1790">
            <v>0</v>
          </cell>
          <cell r="M1790">
            <v>0</v>
          </cell>
          <cell r="N1790">
            <v>0</v>
          </cell>
          <cell r="O1790">
            <v>0</v>
          </cell>
          <cell r="P1790">
            <v>0</v>
          </cell>
          <cell r="Q1790">
            <v>0</v>
          </cell>
          <cell r="R1790">
            <v>0</v>
          </cell>
          <cell r="S1790">
            <v>0</v>
          </cell>
          <cell r="T1790">
            <v>0</v>
          </cell>
          <cell r="U1790">
            <v>0</v>
          </cell>
          <cell r="V1790">
            <v>0</v>
          </cell>
          <cell r="W1790">
            <v>0</v>
          </cell>
          <cell r="X1790">
            <v>0</v>
          </cell>
        </row>
        <row r="1791">
          <cell r="C1791" t="str">
            <v>Подписка на периодические издания</v>
          </cell>
          <cell r="D1791">
            <v>0</v>
          </cell>
          <cell r="H1791">
            <v>0</v>
          </cell>
          <cell r="I1791">
            <v>0</v>
          </cell>
          <cell r="J1791">
            <v>0</v>
          </cell>
          <cell r="K1791">
            <v>0</v>
          </cell>
          <cell r="L1791">
            <v>0</v>
          </cell>
          <cell r="M1791">
            <v>0</v>
          </cell>
          <cell r="N1791">
            <v>0</v>
          </cell>
          <cell r="O1791">
            <v>0</v>
          </cell>
          <cell r="P1791">
            <v>0</v>
          </cell>
          <cell r="Q1791">
            <v>0</v>
          </cell>
          <cell r="R1791">
            <v>0</v>
          </cell>
          <cell r="S1791">
            <v>0</v>
          </cell>
          <cell r="T1791">
            <v>0</v>
          </cell>
          <cell r="U1791">
            <v>0</v>
          </cell>
          <cell r="V1791">
            <v>0</v>
          </cell>
          <cell r="W1791">
            <v>0</v>
          </cell>
          <cell r="X1791">
            <v>0</v>
          </cell>
        </row>
        <row r="1792">
          <cell r="C1792" t="str">
            <v>Прочие услуги связи</v>
          </cell>
          <cell r="D1792">
            <v>0</v>
          </cell>
          <cell r="H1792">
            <v>0</v>
          </cell>
          <cell r="I1792">
            <v>0</v>
          </cell>
          <cell r="J1792">
            <v>0</v>
          </cell>
          <cell r="K1792">
            <v>0</v>
          </cell>
          <cell r="L1792">
            <v>0</v>
          </cell>
          <cell r="M1792">
            <v>0</v>
          </cell>
          <cell r="N1792">
            <v>0</v>
          </cell>
          <cell r="O1792">
            <v>0</v>
          </cell>
          <cell r="P1792">
            <v>0</v>
          </cell>
          <cell r="Q1792">
            <v>0</v>
          </cell>
          <cell r="R1792">
            <v>0</v>
          </cell>
          <cell r="S1792">
            <v>0</v>
          </cell>
          <cell r="T1792">
            <v>0</v>
          </cell>
          <cell r="U1792">
            <v>0</v>
          </cell>
          <cell r="V1792">
            <v>0</v>
          </cell>
          <cell r="W1792">
            <v>0</v>
          </cell>
          <cell r="X1792">
            <v>0</v>
          </cell>
        </row>
        <row r="1793">
          <cell r="C1793" t="str">
            <v>Аренда каналов связи</v>
          </cell>
          <cell r="D1793">
            <v>0</v>
          </cell>
          <cell r="H1793">
            <v>0</v>
          </cell>
          <cell r="I1793">
            <v>0</v>
          </cell>
          <cell r="J1793">
            <v>0</v>
          </cell>
          <cell r="K1793">
            <v>0</v>
          </cell>
          <cell r="L1793">
            <v>0</v>
          </cell>
          <cell r="M1793">
            <v>0</v>
          </cell>
          <cell r="N1793">
            <v>0</v>
          </cell>
          <cell r="O1793">
            <v>0</v>
          </cell>
          <cell r="P1793">
            <v>0</v>
          </cell>
          <cell r="Q1793">
            <v>0</v>
          </cell>
          <cell r="R1793">
            <v>0</v>
          </cell>
          <cell r="S1793">
            <v>0</v>
          </cell>
          <cell r="T1793">
            <v>0</v>
          </cell>
          <cell r="U1793">
            <v>0</v>
          </cell>
          <cell r="V1793">
            <v>0</v>
          </cell>
          <cell r="W1793">
            <v>0</v>
          </cell>
          <cell r="X1793">
            <v>0</v>
          </cell>
        </row>
        <row r="1794">
          <cell r="C1794" t="str">
            <v>Услуги по охране объектов и персонала</v>
          </cell>
          <cell r="D1794">
            <v>0</v>
          </cell>
          <cell r="H1794">
            <v>0</v>
          </cell>
          <cell r="I1794">
            <v>0</v>
          </cell>
          <cell r="J1794">
            <v>0</v>
          </cell>
          <cell r="K1794">
            <v>0</v>
          </cell>
          <cell r="L1794">
            <v>0</v>
          </cell>
          <cell r="M1794">
            <v>0</v>
          </cell>
          <cell r="N1794">
            <v>0</v>
          </cell>
          <cell r="O1794">
            <v>0</v>
          </cell>
          <cell r="P1794">
            <v>0</v>
          </cell>
          <cell r="Q1794">
            <v>0</v>
          </cell>
          <cell r="R1794">
            <v>0</v>
          </cell>
          <cell r="S1794">
            <v>0</v>
          </cell>
          <cell r="T1794">
            <v>0</v>
          </cell>
          <cell r="U1794">
            <v>0</v>
          </cell>
          <cell r="V1794">
            <v>0</v>
          </cell>
          <cell r="W1794">
            <v>0</v>
          </cell>
          <cell r="X1794">
            <v>0</v>
          </cell>
        </row>
        <row r="1795">
          <cell r="C1795" t="str">
            <v>Информационная безопасность</v>
          </cell>
          <cell r="D1795">
            <v>0</v>
          </cell>
          <cell r="H1795">
            <v>0</v>
          </cell>
          <cell r="I1795">
            <v>0</v>
          </cell>
          <cell r="J1795">
            <v>0</v>
          </cell>
          <cell r="K1795">
            <v>0</v>
          </cell>
          <cell r="L1795">
            <v>0</v>
          </cell>
          <cell r="M1795">
            <v>0</v>
          </cell>
          <cell r="N1795">
            <v>0</v>
          </cell>
          <cell r="O1795">
            <v>0</v>
          </cell>
          <cell r="P1795">
            <v>0</v>
          </cell>
          <cell r="Q1795">
            <v>0</v>
          </cell>
          <cell r="R1795">
            <v>0</v>
          </cell>
          <cell r="S1795">
            <v>0</v>
          </cell>
          <cell r="T1795">
            <v>0</v>
          </cell>
          <cell r="U1795">
            <v>0</v>
          </cell>
          <cell r="V1795">
            <v>0</v>
          </cell>
          <cell r="W1795">
            <v>0</v>
          </cell>
          <cell r="X1795">
            <v>0</v>
          </cell>
        </row>
        <row r="1796">
          <cell r="C1796" t="str">
            <v>Прочие расходы (безопасность)</v>
          </cell>
          <cell r="D1796">
            <v>0</v>
          </cell>
          <cell r="H1796">
            <v>0</v>
          </cell>
          <cell r="I1796">
            <v>0</v>
          </cell>
          <cell r="J1796">
            <v>0</v>
          </cell>
          <cell r="K1796">
            <v>0</v>
          </cell>
          <cell r="L1796">
            <v>0</v>
          </cell>
          <cell r="M1796">
            <v>0</v>
          </cell>
          <cell r="N1796">
            <v>0</v>
          </cell>
          <cell r="O1796">
            <v>0</v>
          </cell>
          <cell r="P1796">
            <v>0</v>
          </cell>
          <cell r="Q1796">
            <v>0</v>
          </cell>
          <cell r="R1796">
            <v>0</v>
          </cell>
          <cell r="S1796">
            <v>0</v>
          </cell>
          <cell r="T1796">
            <v>0</v>
          </cell>
          <cell r="U1796">
            <v>0</v>
          </cell>
          <cell r="V1796">
            <v>0</v>
          </cell>
          <cell r="W1796">
            <v>0</v>
          </cell>
          <cell r="X1796">
            <v>0</v>
          </cell>
        </row>
        <row r="1797">
          <cell r="C1797" t="str">
            <v>Услуги внешнего аудита</v>
          </cell>
          <cell r="D1797">
            <v>0</v>
          </cell>
          <cell r="H1797">
            <v>0</v>
          </cell>
          <cell r="I1797">
            <v>0</v>
          </cell>
          <cell r="J1797">
            <v>0</v>
          </cell>
          <cell r="K1797">
            <v>0</v>
          </cell>
          <cell r="L1797">
            <v>0</v>
          </cell>
          <cell r="M1797">
            <v>0</v>
          </cell>
          <cell r="N1797">
            <v>0</v>
          </cell>
          <cell r="O1797">
            <v>0</v>
          </cell>
          <cell r="P1797">
            <v>0</v>
          </cell>
          <cell r="Q1797">
            <v>0</v>
          </cell>
          <cell r="R1797">
            <v>0</v>
          </cell>
          <cell r="S1797">
            <v>0</v>
          </cell>
          <cell r="T1797">
            <v>0</v>
          </cell>
          <cell r="U1797">
            <v>0</v>
          </cell>
          <cell r="V1797">
            <v>0</v>
          </cell>
          <cell r="W1797">
            <v>0</v>
          </cell>
          <cell r="X1797">
            <v>0</v>
          </cell>
        </row>
        <row r="1798">
          <cell r="C1798" t="str">
            <v>Юридические услуги</v>
          </cell>
          <cell r="D1798">
            <v>0</v>
          </cell>
          <cell r="H1798">
            <v>0</v>
          </cell>
          <cell r="I1798">
            <v>0</v>
          </cell>
          <cell r="J1798">
            <v>0</v>
          </cell>
          <cell r="K1798">
            <v>0</v>
          </cell>
          <cell r="L1798">
            <v>0</v>
          </cell>
          <cell r="M1798">
            <v>0</v>
          </cell>
          <cell r="N1798">
            <v>0</v>
          </cell>
          <cell r="O1798">
            <v>0</v>
          </cell>
          <cell r="P1798">
            <v>0</v>
          </cell>
          <cell r="Q1798">
            <v>0</v>
          </cell>
          <cell r="R1798">
            <v>0</v>
          </cell>
          <cell r="S1798">
            <v>0</v>
          </cell>
          <cell r="T1798">
            <v>0</v>
          </cell>
          <cell r="U1798">
            <v>0</v>
          </cell>
          <cell r="V1798">
            <v>0</v>
          </cell>
          <cell r="W1798">
            <v>0</v>
          </cell>
          <cell r="X1798">
            <v>0</v>
          </cell>
        </row>
        <row r="1799">
          <cell r="C1799" t="str">
            <v>Услуги регистраторов, нотариальные услуги</v>
          </cell>
          <cell r="D1799">
            <v>0</v>
          </cell>
          <cell r="H1799">
            <v>0</v>
          </cell>
          <cell r="I1799">
            <v>0</v>
          </cell>
          <cell r="J1799">
            <v>0</v>
          </cell>
          <cell r="K1799">
            <v>0</v>
          </cell>
          <cell r="L1799">
            <v>0</v>
          </cell>
          <cell r="M1799">
            <v>0</v>
          </cell>
          <cell r="N1799">
            <v>0</v>
          </cell>
          <cell r="O1799">
            <v>0</v>
          </cell>
          <cell r="P1799">
            <v>0</v>
          </cell>
          <cell r="Q1799">
            <v>0</v>
          </cell>
          <cell r="R1799">
            <v>0</v>
          </cell>
          <cell r="S1799">
            <v>0</v>
          </cell>
          <cell r="T1799">
            <v>0</v>
          </cell>
          <cell r="U1799">
            <v>0</v>
          </cell>
          <cell r="V1799">
            <v>0</v>
          </cell>
          <cell r="W1799">
            <v>0</v>
          </cell>
          <cell r="X1799">
            <v>0</v>
          </cell>
        </row>
        <row r="1800">
          <cell r="C1800" t="str">
            <v>Консультационно-информационные услуги</v>
          </cell>
          <cell r="D1800">
            <v>0</v>
          </cell>
          <cell r="H1800">
            <v>0</v>
          </cell>
          <cell r="I1800">
            <v>0</v>
          </cell>
          <cell r="J1800">
            <v>0</v>
          </cell>
          <cell r="K1800">
            <v>0</v>
          </cell>
          <cell r="L1800">
            <v>0</v>
          </cell>
          <cell r="M1800">
            <v>0</v>
          </cell>
          <cell r="N1800">
            <v>0</v>
          </cell>
          <cell r="O1800">
            <v>0</v>
          </cell>
          <cell r="P1800">
            <v>0</v>
          </cell>
          <cell r="Q1800">
            <v>0</v>
          </cell>
          <cell r="R1800">
            <v>0</v>
          </cell>
          <cell r="S1800">
            <v>0</v>
          </cell>
          <cell r="T1800">
            <v>0</v>
          </cell>
          <cell r="U1800">
            <v>0</v>
          </cell>
          <cell r="V1800">
            <v>0</v>
          </cell>
          <cell r="W1800">
            <v>0</v>
          </cell>
          <cell r="X1800">
            <v>0</v>
          </cell>
        </row>
        <row r="1801">
          <cell r="C1801" t="str">
            <v>Комиссии банков</v>
          </cell>
          <cell r="D1801">
            <v>0</v>
          </cell>
          <cell r="H1801">
            <v>0</v>
          </cell>
          <cell r="I1801">
            <v>0</v>
          </cell>
          <cell r="J1801">
            <v>0</v>
          </cell>
          <cell r="K1801">
            <v>0</v>
          </cell>
          <cell r="L1801">
            <v>0</v>
          </cell>
          <cell r="M1801">
            <v>0</v>
          </cell>
          <cell r="N1801">
            <v>0</v>
          </cell>
          <cell r="O1801">
            <v>0</v>
          </cell>
          <cell r="P1801">
            <v>0</v>
          </cell>
          <cell r="Q1801">
            <v>0</v>
          </cell>
          <cell r="R1801">
            <v>0</v>
          </cell>
          <cell r="S1801">
            <v>0</v>
          </cell>
          <cell r="T1801">
            <v>0</v>
          </cell>
          <cell r="U1801">
            <v>0</v>
          </cell>
          <cell r="V1801">
            <v>0</v>
          </cell>
          <cell r="W1801">
            <v>0</v>
          </cell>
          <cell r="X1801">
            <v>0</v>
          </cell>
        </row>
        <row r="1802">
          <cell r="C1802" t="str">
            <v>Услуги налоговых консультантов</v>
          </cell>
          <cell r="D1802">
            <v>0</v>
          </cell>
          <cell r="H1802">
            <v>0</v>
          </cell>
          <cell r="I1802">
            <v>0</v>
          </cell>
          <cell r="J1802">
            <v>0</v>
          </cell>
          <cell r="K1802">
            <v>0</v>
          </cell>
          <cell r="L1802">
            <v>0</v>
          </cell>
          <cell r="M1802">
            <v>0</v>
          </cell>
          <cell r="N1802">
            <v>0</v>
          </cell>
          <cell r="O1802">
            <v>0</v>
          </cell>
          <cell r="P1802">
            <v>0</v>
          </cell>
          <cell r="Q1802">
            <v>0</v>
          </cell>
          <cell r="R1802">
            <v>0</v>
          </cell>
          <cell r="S1802">
            <v>0</v>
          </cell>
          <cell r="T1802">
            <v>0</v>
          </cell>
          <cell r="U1802">
            <v>0</v>
          </cell>
          <cell r="V1802">
            <v>0</v>
          </cell>
          <cell r="W1802">
            <v>0</v>
          </cell>
          <cell r="X1802">
            <v>0</v>
          </cell>
        </row>
        <row r="1803">
          <cell r="C1803" t="str">
            <v>Налоги</v>
          </cell>
          <cell r="D1803">
            <v>0</v>
          </cell>
          <cell r="H1803">
            <v>0</v>
          </cell>
          <cell r="I1803">
            <v>0</v>
          </cell>
          <cell r="J1803">
            <v>0</v>
          </cell>
          <cell r="K1803">
            <v>0</v>
          </cell>
          <cell r="L1803">
            <v>0</v>
          </cell>
          <cell r="M1803">
            <v>0</v>
          </cell>
          <cell r="N1803">
            <v>0</v>
          </cell>
          <cell r="O1803">
            <v>0</v>
          </cell>
          <cell r="P1803">
            <v>0</v>
          </cell>
          <cell r="Q1803">
            <v>0</v>
          </cell>
          <cell r="R1803">
            <v>0</v>
          </cell>
          <cell r="S1803">
            <v>0</v>
          </cell>
          <cell r="T1803">
            <v>0</v>
          </cell>
          <cell r="U1803">
            <v>0</v>
          </cell>
          <cell r="V1803">
            <v>0</v>
          </cell>
          <cell r="W1803">
            <v>0</v>
          </cell>
          <cell r="X1803">
            <v>0</v>
          </cell>
        </row>
        <row r="1804">
          <cell r="C1804" t="str">
            <v>Штрафы и пени по налогам и сборам</v>
          </cell>
          <cell r="D1804">
            <v>0</v>
          </cell>
          <cell r="H1804">
            <v>0</v>
          </cell>
          <cell r="I1804">
            <v>0</v>
          </cell>
          <cell r="J1804">
            <v>0</v>
          </cell>
          <cell r="K1804">
            <v>0</v>
          </cell>
          <cell r="L1804">
            <v>0</v>
          </cell>
          <cell r="M1804">
            <v>0</v>
          </cell>
          <cell r="N1804">
            <v>0</v>
          </cell>
          <cell r="O1804">
            <v>0</v>
          </cell>
          <cell r="P1804">
            <v>0</v>
          </cell>
          <cell r="Q1804">
            <v>0</v>
          </cell>
          <cell r="R1804">
            <v>0</v>
          </cell>
          <cell r="S1804">
            <v>0</v>
          </cell>
          <cell r="T1804">
            <v>0</v>
          </cell>
          <cell r="U1804">
            <v>0</v>
          </cell>
          <cell r="V1804">
            <v>0</v>
          </cell>
          <cell r="W1804">
            <v>0</v>
          </cell>
          <cell r="X1804">
            <v>0</v>
          </cell>
        </row>
        <row r="1805">
          <cell r="C1805" t="str">
            <v>Бухгалтерские услуги</v>
          </cell>
          <cell r="D1805">
            <v>0</v>
          </cell>
          <cell r="H1805">
            <v>0</v>
          </cell>
          <cell r="I1805">
            <v>0</v>
          </cell>
          <cell r="J1805">
            <v>0</v>
          </cell>
          <cell r="K1805">
            <v>0</v>
          </cell>
          <cell r="L1805">
            <v>0</v>
          </cell>
          <cell r="M1805">
            <v>0</v>
          </cell>
          <cell r="N1805">
            <v>0</v>
          </cell>
          <cell r="O1805">
            <v>0</v>
          </cell>
          <cell r="P1805">
            <v>0</v>
          </cell>
          <cell r="Q1805">
            <v>0</v>
          </cell>
          <cell r="R1805">
            <v>0</v>
          </cell>
          <cell r="S1805">
            <v>0</v>
          </cell>
          <cell r="T1805">
            <v>0</v>
          </cell>
          <cell r="U1805">
            <v>0</v>
          </cell>
          <cell r="V1805">
            <v>0</v>
          </cell>
          <cell r="W1805">
            <v>0</v>
          </cell>
          <cell r="X1805">
            <v>0</v>
          </cell>
        </row>
        <row r="1806">
          <cell r="C1806" t="str">
            <v>Прочие расходы (проф. услуги)</v>
          </cell>
          <cell r="D1806">
            <v>0</v>
          </cell>
          <cell r="H1806">
            <v>0</v>
          </cell>
          <cell r="I1806">
            <v>0</v>
          </cell>
          <cell r="J1806">
            <v>0</v>
          </cell>
          <cell r="K1806">
            <v>0</v>
          </cell>
          <cell r="L1806">
            <v>0</v>
          </cell>
          <cell r="M1806">
            <v>0</v>
          </cell>
          <cell r="N1806">
            <v>0</v>
          </cell>
          <cell r="O1806">
            <v>0</v>
          </cell>
          <cell r="P1806">
            <v>0</v>
          </cell>
          <cell r="Q1806">
            <v>0</v>
          </cell>
          <cell r="R1806">
            <v>0</v>
          </cell>
          <cell r="S1806">
            <v>0</v>
          </cell>
          <cell r="T1806">
            <v>0</v>
          </cell>
          <cell r="U1806">
            <v>0</v>
          </cell>
          <cell r="V1806">
            <v>0</v>
          </cell>
          <cell r="W1806">
            <v>0</v>
          </cell>
          <cell r="X1806">
            <v>0</v>
          </cell>
        </row>
        <row r="1807">
          <cell r="C1807" t="str">
            <v>на корпоративные медиа (реклама)</v>
          </cell>
          <cell r="D1807">
            <v>0</v>
          </cell>
          <cell r="H1807">
            <v>0</v>
          </cell>
          <cell r="I1807">
            <v>0</v>
          </cell>
          <cell r="J1807">
            <v>0</v>
          </cell>
          <cell r="K1807">
            <v>0</v>
          </cell>
          <cell r="L1807">
            <v>0</v>
          </cell>
          <cell r="M1807">
            <v>0</v>
          </cell>
          <cell r="N1807">
            <v>0</v>
          </cell>
          <cell r="O1807">
            <v>0</v>
          </cell>
          <cell r="P1807">
            <v>0</v>
          </cell>
          <cell r="Q1807">
            <v>0</v>
          </cell>
          <cell r="R1807">
            <v>0</v>
          </cell>
          <cell r="S1807">
            <v>0</v>
          </cell>
          <cell r="T1807">
            <v>0</v>
          </cell>
          <cell r="U1807">
            <v>0</v>
          </cell>
          <cell r="V1807">
            <v>0</v>
          </cell>
          <cell r="W1807">
            <v>0</v>
          </cell>
          <cell r="X1807">
            <v>0</v>
          </cell>
        </row>
        <row r="1808">
          <cell r="C1808" t="str">
            <v>на корпоративные презентации (реклама)</v>
          </cell>
          <cell r="D1808">
            <v>0</v>
          </cell>
          <cell r="H1808">
            <v>0</v>
          </cell>
          <cell r="I1808">
            <v>0</v>
          </cell>
          <cell r="J1808">
            <v>0</v>
          </cell>
          <cell r="K1808">
            <v>0</v>
          </cell>
          <cell r="L1808">
            <v>0</v>
          </cell>
          <cell r="M1808">
            <v>0</v>
          </cell>
          <cell r="N1808">
            <v>0</v>
          </cell>
          <cell r="O1808">
            <v>0</v>
          </cell>
          <cell r="P1808">
            <v>0</v>
          </cell>
          <cell r="Q1808">
            <v>0</v>
          </cell>
          <cell r="R1808">
            <v>0</v>
          </cell>
          <cell r="S1808">
            <v>0</v>
          </cell>
          <cell r="T1808">
            <v>0</v>
          </cell>
          <cell r="U1808">
            <v>0</v>
          </cell>
          <cell r="V1808">
            <v>0</v>
          </cell>
          <cell r="W1808">
            <v>0</v>
          </cell>
          <cell r="X1808">
            <v>0</v>
          </cell>
        </row>
        <row r="1809">
          <cell r="C1809" t="str">
            <v>на федеральные и региональные СМИ (реклама)</v>
          </cell>
          <cell r="D1809">
            <v>0</v>
          </cell>
          <cell r="H1809">
            <v>0</v>
          </cell>
          <cell r="I1809">
            <v>0</v>
          </cell>
          <cell r="J1809">
            <v>0</v>
          </cell>
          <cell r="K1809">
            <v>0</v>
          </cell>
          <cell r="L1809">
            <v>0</v>
          </cell>
          <cell r="M1809">
            <v>0</v>
          </cell>
          <cell r="N1809">
            <v>0</v>
          </cell>
          <cell r="O1809">
            <v>0</v>
          </cell>
          <cell r="P1809">
            <v>0</v>
          </cell>
          <cell r="Q1809">
            <v>0</v>
          </cell>
          <cell r="R1809">
            <v>0</v>
          </cell>
          <cell r="S1809">
            <v>0</v>
          </cell>
          <cell r="T1809">
            <v>0</v>
          </cell>
          <cell r="U1809">
            <v>0</v>
          </cell>
          <cell r="V1809">
            <v>0</v>
          </cell>
          <cell r="W1809">
            <v>0</v>
          </cell>
          <cell r="X1809">
            <v>0</v>
          </cell>
        </row>
        <row r="1810">
          <cell r="C1810" t="str">
            <v>прочие (реклама)</v>
          </cell>
          <cell r="D1810">
            <v>0</v>
          </cell>
          <cell r="H1810">
            <v>0</v>
          </cell>
          <cell r="I1810">
            <v>0</v>
          </cell>
          <cell r="J1810">
            <v>0</v>
          </cell>
          <cell r="K1810">
            <v>0</v>
          </cell>
          <cell r="L1810">
            <v>0</v>
          </cell>
          <cell r="M1810">
            <v>0</v>
          </cell>
          <cell r="N1810">
            <v>0</v>
          </cell>
          <cell r="O1810">
            <v>0</v>
          </cell>
          <cell r="P1810">
            <v>0</v>
          </cell>
          <cell r="Q1810">
            <v>0</v>
          </cell>
          <cell r="R1810">
            <v>0</v>
          </cell>
          <cell r="S1810">
            <v>0</v>
          </cell>
          <cell r="T1810">
            <v>0</v>
          </cell>
          <cell r="U1810">
            <v>0</v>
          </cell>
          <cell r="V1810">
            <v>0</v>
          </cell>
          <cell r="W1810">
            <v>0</v>
          </cell>
          <cell r="X1810">
            <v>0</v>
          </cell>
        </row>
        <row r="1811">
          <cell r="C1811" t="str">
            <v>внутренние коммуникации (корп. мероприятия)</v>
          </cell>
          <cell r="D1811">
            <v>0</v>
          </cell>
          <cell r="H1811">
            <v>0</v>
          </cell>
          <cell r="I1811">
            <v>0</v>
          </cell>
          <cell r="J1811">
            <v>0</v>
          </cell>
          <cell r="K1811">
            <v>0</v>
          </cell>
          <cell r="L1811">
            <v>0</v>
          </cell>
          <cell r="M1811">
            <v>0</v>
          </cell>
          <cell r="N1811">
            <v>0</v>
          </cell>
          <cell r="O1811">
            <v>0</v>
          </cell>
          <cell r="P1811">
            <v>0</v>
          </cell>
          <cell r="Q1811">
            <v>0</v>
          </cell>
          <cell r="R1811">
            <v>0</v>
          </cell>
          <cell r="S1811">
            <v>0</v>
          </cell>
          <cell r="T1811">
            <v>0</v>
          </cell>
          <cell r="U1811">
            <v>0</v>
          </cell>
          <cell r="V1811">
            <v>0</v>
          </cell>
          <cell r="W1811">
            <v>0</v>
          </cell>
          <cell r="X1811">
            <v>0</v>
          </cell>
        </row>
        <row r="1812">
          <cell r="C1812" t="str">
            <v>проведение Стратегической сессии и семинаров (корп. мероприятия)</v>
          </cell>
          <cell r="D1812">
            <v>0</v>
          </cell>
          <cell r="H1812">
            <v>0</v>
          </cell>
          <cell r="I1812">
            <v>0</v>
          </cell>
          <cell r="J1812">
            <v>0</v>
          </cell>
          <cell r="K1812">
            <v>0</v>
          </cell>
          <cell r="L1812">
            <v>0</v>
          </cell>
          <cell r="M1812">
            <v>0</v>
          </cell>
          <cell r="N1812">
            <v>0</v>
          </cell>
          <cell r="O1812">
            <v>0</v>
          </cell>
          <cell r="P1812">
            <v>0</v>
          </cell>
          <cell r="Q1812">
            <v>0</v>
          </cell>
          <cell r="R1812">
            <v>0</v>
          </cell>
          <cell r="S1812">
            <v>0</v>
          </cell>
          <cell r="T1812">
            <v>0</v>
          </cell>
          <cell r="U1812">
            <v>0</v>
          </cell>
          <cell r="V1812">
            <v>0</v>
          </cell>
          <cell r="W1812">
            <v>0</v>
          </cell>
          <cell r="X1812">
            <v>0</v>
          </cell>
        </row>
        <row r="1813">
          <cell r="C1813" t="str">
            <v>участие в общественно-экономических мероприятиях (соц. проекты)</v>
          </cell>
          <cell r="D1813">
            <v>0</v>
          </cell>
          <cell r="H1813">
            <v>0</v>
          </cell>
          <cell r="I1813">
            <v>0</v>
          </cell>
          <cell r="J1813">
            <v>0</v>
          </cell>
          <cell r="K1813">
            <v>0</v>
          </cell>
          <cell r="L1813">
            <v>0</v>
          </cell>
          <cell r="M1813">
            <v>0</v>
          </cell>
          <cell r="N1813">
            <v>0</v>
          </cell>
          <cell r="O1813">
            <v>0</v>
          </cell>
          <cell r="P1813">
            <v>0</v>
          </cell>
          <cell r="Q1813">
            <v>0</v>
          </cell>
          <cell r="R1813">
            <v>0</v>
          </cell>
          <cell r="S1813">
            <v>0</v>
          </cell>
          <cell r="T1813">
            <v>0</v>
          </cell>
          <cell r="U1813">
            <v>0</v>
          </cell>
          <cell r="V1813">
            <v>0</v>
          </cell>
          <cell r="W1813">
            <v>0</v>
          </cell>
          <cell r="X1813">
            <v>0</v>
          </cell>
        </row>
        <row r="1814">
          <cell r="C1814" t="str">
            <v>поддержка некоммерческих и неправительственных организаций и объединений (соц. проекты)</v>
          </cell>
          <cell r="D1814">
            <v>0</v>
          </cell>
          <cell r="H1814">
            <v>0</v>
          </cell>
          <cell r="I1814">
            <v>0</v>
          </cell>
          <cell r="J1814">
            <v>0</v>
          </cell>
          <cell r="K1814">
            <v>0</v>
          </cell>
          <cell r="L1814">
            <v>0</v>
          </cell>
          <cell r="M1814">
            <v>0</v>
          </cell>
          <cell r="N1814">
            <v>0</v>
          </cell>
          <cell r="O1814">
            <v>0</v>
          </cell>
          <cell r="P1814">
            <v>0</v>
          </cell>
          <cell r="Q1814">
            <v>0</v>
          </cell>
          <cell r="R1814">
            <v>0</v>
          </cell>
          <cell r="S1814">
            <v>0</v>
          </cell>
          <cell r="T1814">
            <v>0</v>
          </cell>
          <cell r="U1814">
            <v>0</v>
          </cell>
          <cell r="V1814">
            <v>0</v>
          </cell>
          <cell r="W1814">
            <v>0</v>
          </cell>
          <cell r="X1814">
            <v>0</v>
          </cell>
        </row>
        <row r="1815">
          <cell r="C1815" t="str">
            <v>Прочие расходы (связи с общественностью)</v>
          </cell>
          <cell r="D1815">
            <v>0</v>
          </cell>
          <cell r="H1815">
            <v>0</v>
          </cell>
          <cell r="I1815">
            <v>0</v>
          </cell>
          <cell r="J1815">
            <v>0</v>
          </cell>
          <cell r="K1815">
            <v>0</v>
          </cell>
          <cell r="L1815">
            <v>0</v>
          </cell>
          <cell r="M1815">
            <v>0</v>
          </cell>
          <cell r="N1815">
            <v>0</v>
          </cell>
          <cell r="O1815">
            <v>0</v>
          </cell>
          <cell r="P1815">
            <v>0</v>
          </cell>
          <cell r="Q1815">
            <v>0</v>
          </cell>
          <cell r="R1815">
            <v>0</v>
          </cell>
          <cell r="S1815">
            <v>0</v>
          </cell>
          <cell r="T1815">
            <v>0</v>
          </cell>
          <cell r="U1815">
            <v>0</v>
          </cell>
          <cell r="V1815">
            <v>0</v>
          </cell>
          <cell r="W1815">
            <v>0</v>
          </cell>
          <cell r="X1815">
            <v>0</v>
          </cell>
        </row>
        <row r="1816">
          <cell r="C1816" t="str">
            <v>Ремонт офисных зданий и сооружений</v>
          </cell>
          <cell r="D1816">
            <v>0</v>
          </cell>
          <cell r="H1816">
            <v>0</v>
          </cell>
          <cell r="I1816">
            <v>0</v>
          </cell>
          <cell r="J1816">
            <v>0</v>
          </cell>
          <cell r="K1816">
            <v>0</v>
          </cell>
          <cell r="L1816">
            <v>0</v>
          </cell>
          <cell r="M1816">
            <v>0</v>
          </cell>
          <cell r="N1816">
            <v>0</v>
          </cell>
          <cell r="O1816">
            <v>0</v>
          </cell>
          <cell r="P1816">
            <v>0</v>
          </cell>
          <cell r="Q1816">
            <v>0</v>
          </cell>
          <cell r="R1816">
            <v>0</v>
          </cell>
          <cell r="S1816">
            <v>0</v>
          </cell>
          <cell r="T1816">
            <v>0</v>
          </cell>
          <cell r="U1816">
            <v>0</v>
          </cell>
          <cell r="V1816">
            <v>0</v>
          </cell>
          <cell r="W1816">
            <v>0</v>
          </cell>
          <cell r="X1816">
            <v>0</v>
          </cell>
        </row>
        <row r="1817">
          <cell r="C1817" t="str">
            <v>Покупка автотранспорта</v>
          </cell>
          <cell r="D1817">
            <v>0</v>
          </cell>
          <cell r="H1817">
            <v>0</v>
          </cell>
          <cell r="I1817">
            <v>0</v>
          </cell>
          <cell r="J1817">
            <v>0</v>
          </cell>
          <cell r="K1817">
            <v>0</v>
          </cell>
          <cell r="L1817">
            <v>0</v>
          </cell>
          <cell r="M1817">
            <v>0</v>
          </cell>
          <cell r="N1817">
            <v>0</v>
          </cell>
          <cell r="O1817">
            <v>0</v>
          </cell>
          <cell r="P1817">
            <v>0</v>
          </cell>
          <cell r="Q1817">
            <v>0</v>
          </cell>
          <cell r="R1817">
            <v>0</v>
          </cell>
          <cell r="S1817">
            <v>0</v>
          </cell>
          <cell r="T1817">
            <v>0</v>
          </cell>
          <cell r="U1817">
            <v>0</v>
          </cell>
          <cell r="V1817">
            <v>0</v>
          </cell>
          <cell r="W1817">
            <v>0</v>
          </cell>
          <cell r="X1817">
            <v>0</v>
          </cell>
        </row>
        <row r="1818">
          <cell r="C1818" t="str">
            <v>мебель</v>
          </cell>
          <cell r="D1818">
            <v>0</v>
          </cell>
          <cell r="H1818">
            <v>0</v>
          </cell>
          <cell r="I1818">
            <v>0</v>
          </cell>
          <cell r="J1818">
            <v>0</v>
          </cell>
          <cell r="K1818">
            <v>0</v>
          </cell>
          <cell r="L1818">
            <v>0</v>
          </cell>
          <cell r="M1818">
            <v>0</v>
          </cell>
          <cell r="N1818">
            <v>0</v>
          </cell>
          <cell r="O1818">
            <v>0</v>
          </cell>
          <cell r="P1818">
            <v>0</v>
          </cell>
          <cell r="Q1818">
            <v>0</v>
          </cell>
          <cell r="R1818">
            <v>0</v>
          </cell>
          <cell r="S1818">
            <v>0</v>
          </cell>
          <cell r="T1818">
            <v>0</v>
          </cell>
          <cell r="U1818">
            <v>0</v>
          </cell>
          <cell r="V1818">
            <v>0</v>
          </cell>
          <cell r="W1818">
            <v>0</v>
          </cell>
          <cell r="X1818">
            <v>0</v>
          </cell>
        </row>
        <row r="1819">
          <cell r="C1819" t="str">
            <v>компьютерная техника</v>
          </cell>
          <cell r="D1819">
            <v>0</v>
          </cell>
          <cell r="H1819">
            <v>0</v>
          </cell>
          <cell r="I1819">
            <v>0</v>
          </cell>
          <cell r="J1819">
            <v>0</v>
          </cell>
          <cell r="K1819">
            <v>0</v>
          </cell>
          <cell r="L1819">
            <v>0</v>
          </cell>
          <cell r="M1819">
            <v>0</v>
          </cell>
          <cell r="N1819">
            <v>0</v>
          </cell>
          <cell r="O1819">
            <v>0</v>
          </cell>
          <cell r="P1819">
            <v>0</v>
          </cell>
          <cell r="Q1819">
            <v>0</v>
          </cell>
          <cell r="R1819">
            <v>0</v>
          </cell>
          <cell r="S1819">
            <v>0</v>
          </cell>
          <cell r="T1819">
            <v>0</v>
          </cell>
          <cell r="U1819">
            <v>0</v>
          </cell>
          <cell r="V1819">
            <v>0</v>
          </cell>
          <cell r="W1819">
            <v>0</v>
          </cell>
          <cell r="X1819">
            <v>0</v>
          </cell>
        </row>
        <row r="1820">
          <cell r="C1820" t="str">
            <v>средства связи, бытовая техника</v>
          </cell>
          <cell r="D1820">
            <v>0</v>
          </cell>
          <cell r="H1820">
            <v>0</v>
          </cell>
          <cell r="I1820">
            <v>0</v>
          </cell>
          <cell r="J1820">
            <v>0</v>
          </cell>
          <cell r="K1820">
            <v>0</v>
          </cell>
          <cell r="L1820">
            <v>0</v>
          </cell>
          <cell r="M1820">
            <v>0</v>
          </cell>
          <cell r="N1820">
            <v>0</v>
          </cell>
          <cell r="O1820">
            <v>0</v>
          </cell>
          <cell r="P1820">
            <v>0</v>
          </cell>
          <cell r="Q1820">
            <v>0</v>
          </cell>
          <cell r="R1820">
            <v>0</v>
          </cell>
          <cell r="S1820">
            <v>0</v>
          </cell>
          <cell r="T1820">
            <v>0</v>
          </cell>
          <cell r="U1820">
            <v>0</v>
          </cell>
          <cell r="V1820">
            <v>0</v>
          </cell>
          <cell r="W1820">
            <v>0</v>
          </cell>
          <cell r="X1820">
            <v>0</v>
          </cell>
        </row>
        <row r="1821">
          <cell r="C1821" t="str">
            <v>серверное и сетевое оборудование</v>
          </cell>
          <cell r="D1821">
            <v>0</v>
          </cell>
          <cell r="H1821">
            <v>0</v>
          </cell>
          <cell r="I1821">
            <v>0</v>
          </cell>
          <cell r="J1821">
            <v>0</v>
          </cell>
          <cell r="K1821">
            <v>0</v>
          </cell>
          <cell r="L1821">
            <v>0</v>
          </cell>
          <cell r="M1821">
            <v>0</v>
          </cell>
          <cell r="N1821">
            <v>0</v>
          </cell>
          <cell r="O1821">
            <v>0</v>
          </cell>
          <cell r="P1821">
            <v>0</v>
          </cell>
          <cell r="Q1821">
            <v>0</v>
          </cell>
          <cell r="R1821">
            <v>0</v>
          </cell>
          <cell r="S1821">
            <v>0</v>
          </cell>
          <cell r="T1821">
            <v>0</v>
          </cell>
          <cell r="U1821">
            <v>0</v>
          </cell>
          <cell r="V1821">
            <v>0</v>
          </cell>
          <cell r="W1821">
            <v>0</v>
          </cell>
          <cell r="X1821">
            <v>0</v>
          </cell>
        </row>
        <row r="1822">
          <cell r="C1822" t="str">
            <v>Программное обеспечение</v>
          </cell>
          <cell r="D1822">
            <v>0</v>
          </cell>
          <cell r="H1822">
            <v>0</v>
          </cell>
          <cell r="I1822">
            <v>0</v>
          </cell>
          <cell r="J1822">
            <v>0</v>
          </cell>
          <cell r="K1822">
            <v>0</v>
          </cell>
          <cell r="L1822">
            <v>0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0</v>
          </cell>
          <cell r="R1822">
            <v>0</v>
          </cell>
          <cell r="S1822">
            <v>0</v>
          </cell>
          <cell r="T1822">
            <v>0</v>
          </cell>
          <cell r="U1822">
            <v>0</v>
          </cell>
          <cell r="V1822">
            <v>0</v>
          </cell>
          <cell r="W1822">
            <v>0</v>
          </cell>
          <cell r="X1822">
            <v>0</v>
          </cell>
        </row>
        <row r="1823">
          <cell r="C1823" t="str">
            <v>Прочие расходы (инвестиции АУР)</v>
          </cell>
          <cell r="D1823">
            <v>0</v>
          </cell>
          <cell r="H1823">
            <v>0</v>
          </cell>
          <cell r="I1823">
            <v>0</v>
          </cell>
          <cell r="J1823">
            <v>0</v>
          </cell>
          <cell r="K1823">
            <v>0</v>
          </cell>
          <cell r="L1823">
            <v>0</v>
          </cell>
          <cell r="M1823">
            <v>0</v>
          </cell>
          <cell r="N1823">
            <v>0</v>
          </cell>
          <cell r="O1823">
            <v>0</v>
          </cell>
          <cell r="P1823">
            <v>0</v>
          </cell>
          <cell r="Q1823">
            <v>0</v>
          </cell>
          <cell r="R1823">
            <v>0</v>
          </cell>
          <cell r="S1823">
            <v>0</v>
          </cell>
          <cell r="T1823">
            <v>0</v>
          </cell>
          <cell r="U1823">
            <v>0</v>
          </cell>
          <cell r="V1823">
            <v>0</v>
          </cell>
          <cell r="W1823">
            <v>0</v>
          </cell>
          <cell r="X1823">
            <v>0</v>
          </cell>
        </row>
        <row r="1824">
          <cell r="C1824" t="str">
            <v>Доходы от проектов "под ключ"</v>
          </cell>
          <cell r="D1824">
            <v>0</v>
          </cell>
          <cell r="H1824">
            <v>0</v>
          </cell>
          <cell r="I1824">
            <v>0</v>
          </cell>
          <cell r="J1824">
            <v>0</v>
          </cell>
          <cell r="K1824">
            <v>0</v>
          </cell>
          <cell r="L1824">
            <v>0</v>
          </cell>
          <cell r="M1824">
            <v>0</v>
          </cell>
          <cell r="N1824">
            <v>0</v>
          </cell>
          <cell r="O1824">
            <v>0</v>
          </cell>
          <cell r="P1824">
            <v>0</v>
          </cell>
          <cell r="Q1824">
            <v>0</v>
          </cell>
          <cell r="R1824">
            <v>0</v>
          </cell>
          <cell r="S1824">
            <v>0</v>
          </cell>
          <cell r="T1824">
            <v>0</v>
          </cell>
          <cell r="U1824">
            <v>0</v>
          </cell>
          <cell r="V1824">
            <v>0</v>
          </cell>
          <cell r="W1824">
            <v>0</v>
          </cell>
          <cell r="X1824">
            <v>0</v>
          </cell>
        </row>
        <row r="1825">
          <cell r="C1825" t="str">
            <v>Доходы от продажи основных средств</v>
          </cell>
          <cell r="D1825">
            <v>0</v>
          </cell>
          <cell r="H1825">
            <v>0</v>
          </cell>
          <cell r="I1825">
            <v>0</v>
          </cell>
          <cell r="J1825">
            <v>0</v>
          </cell>
          <cell r="K1825">
            <v>0</v>
          </cell>
          <cell r="L1825">
            <v>0</v>
          </cell>
          <cell r="M1825">
            <v>0</v>
          </cell>
          <cell r="N1825">
            <v>0</v>
          </cell>
          <cell r="O1825">
            <v>0</v>
          </cell>
          <cell r="P1825">
            <v>0</v>
          </cell>
          <cell r="Q1825">
            <v>0</v>
          </cell>
          <cell r="R1825">
            <v>0</v>
          </cell>
          <cell r="S1825">
            <v>0</v>
          </cell>
          <cell r="T1825">
            <v>0</v>
          </cell>
          <cell r="U1825">
            <v>0</v>
          </cell>
          <cell r="V1825">
            <v>0</v>
          </cell>
          <cell r="W1825">
            <v>0</v>
          </cell>
          <cell r="X1825">
            <v>0</v>
          </cell>
        </row>
        <row r="1826">
          <cell r="C1826" t="str">
            <v>Поступления от реализации Бизнесов/Проектов</v>
          </cell>
          <cell r="D1826">
            <v>0</v>
          </cell>
          <cell r="H1826">
            <v>0</v>
          </cell>
          <cell r="I1826">
            <v>0</v>
          </cell>
          <cell r="J1826">
            <v>0</v>
          </cell>
          <cell r="K1826">
            <v>0</v>
          </cell>
          <cell r="L1826">
            <v>0</v>
          </cell>
          <cell r="M1826">
            <v>0</v>
          </cell>
          <cell r="N1826">
            <v>0</v>
          </cell>
          <cell r="O1826">
            <v>0</v>
          </cell>
          <cell r="P1826">
            <v>0</v>
          </cell>
          <cell r="Q1826">
            <v>0</v>
          </cell>
          <cell r="R1826">
            <v>0</v>
          </cell>
          <cell r="S1826">
            <v>0</v>
          </cell>
          <cell r="T1826">
            <v>0</v>
          </cell>
          <cell r="U1826">
            <v>0</v>
          </cell>
          <cell r="V1826">
            <v>0</v>
          </cell>
          <cell r="W1826">
            <v>0</v>
          </cell>
          <cell r="X1826">
            <v>0</v>
          </cell>
        </row>
        <row r="1827">
          <cell r="C1827" t="str">
            <v>Поступления от займов выданных (сторонние контрагенты и прочие акционеры, кроме РМАГ)</v>
          </cell>
          <cell r="D1827">
            <v>0</v>
          </cell>
          <cell r="H1827">
            <v>0</v>
          </cell>
          <cell r="I1827">
            <v>0</v>
          </cell>
          <cell r="J1827">
            <v>0</v>
          </cell>
          <cell r="K1827">
            <v>0</v>
          </cell>
          <cell r="L1827">
            <v>0</v>
          </cell>
          <cell r="M1827">
            <v>0</v>
          </cell>
          <cell r="N1827">
            <v>0</v>
          </cell>
          <cell r="O1827">
            <v>0</v>
          </cell>
          <cell r="P1827">
            <v>0</v>
          </cell>
          <cell r="Q1827">
            <v>0</v>
          </cell>
          <cell r="R1827">
            <v>0</v>
          </cell>
          <cell r="S1827">
            <v>0</v>
          </cell>
          <cell r="T1827">
            <v>0</v>
          </cell>
          <cell r="U1827">
            <v>0</v>
          </cell>
          <cell r="V1827">
            <v>0</v>
          </cell>
          <cell r="W1827">
            <v>0</v>
          </cell>
          <cell r="X1827">
            <v>0</v>
          </cell>
        </row>
        <row r="1828">
          <cell r="C1828" t="str">
            <v>Поступления от займов выданных (Бизнесы/Проекты/ДЗО)</v>
          </cell>
          <cell r="D1828">
            <v>0</v>
          </cell>
          <cell r="H1828">
            <v>0</v>
          </cell>
          <cell r="I1828">
            <v>0</v>
          </cell>
          <cell r="J1828">
            <v>0</v>
          </cell>
          <cell r="K1828">
            <v>0</v>
          </cell>
          <cell r="L1828">
            <v>0</v>
          </cell>
          <cell r="M1828">
            <v>0</v>
          </cell>
          <cell r="N1828">
            <v>0</v>
          </cell>
          <cell r="O1828">
            <v>0</v>
          </cell>
          <cell r="P1828">
            <v>0</v>
          </cell>
          <cell r="Q1828">
            <v>0</v>
          </cell>
          <cell r="R1828">
            <v>0</v>
          </cell>
          <cell r="S1828">
            <v>0</v>
          </cell>
          <cell r="T1828">
            <v>0</v>
          </cell>
          <cell r="U1828">
            <v>0</v>
          </cell>
          <cell r="V1828">
            <v>0</v>
          </cell>
          <cell r="W1828">
            <v>0</v>
          </cell>
          <cell r="X1828">
            <v>0</v>
          </cell>
        </row>
        <row r="1829">
          <cell r="C1829" t="str">
            <v>Прочие поступления по инвестиционной деятельности</v>
          </cell>
          <cell r="D1829">
            <v>0</v>
          </cell>
          <cell r="H1829">
            <v>0</v>
          </cell>
          <cell r="I1829">
            <v>0</v>
          </cell>
          <cell r="J1829">
            <v>0</v>
          </cell>
          <cell r="K1829">
            <v>0</v>
          </cell>
          <cell r="L1829">
            <v>0</v>
          </cell>
          <cell r="M1829">
            <v>0</v>
          </cell>
          <cell r="N1829">
            <v>0</v>
          </cell>
          <cell r="O1829">
            <v>0</v>
          </cell>
          <cell r="P1829">
            <v>0</v>
          </cell>
          <cell r="Q1829">
            <v>0</v>
          </cell>
          <cell r="R1829">
            <v>0</v>
          </cell>
          <cell r="S1829">
            <v>0</v>
          </cell>
          <cell r="T1829">
            <v>0</v>
          </cell>
          <cell r="U1829">
            <v>0</v>
          </cell>
          <cell r="V1829">
            <v>0</v>
          </cell>
          <cell r="W1829">
            <v>0</v>
          </cell>
          <cell r="X1829">
            <v>0</v>
          </cell>
        </row>
        <row r="1830">
          <cell r="C1830" t="str">
            <v>Оборудование Oerlikon</v>
          </cell>
          <cell r="D1830">
            <v>0</v>
          </cell>
          <cell r="H1830">
            <v>0</v>
          </cell>
          <cell r="I1830">
            <v>0</v>
          </cell>
          <cell r="J1830">
            <v>0</v>
          </cell>
          <cell r="K1830">
            <v>0</v>
          </cell>
          <cell r="L1830">
            <v>0</v>
          </cell>
          <cell r="M1830">
            <v>0</v>
          </cell>
          <cell r="N1830">
            <v>0</v>
          </cell>
          <cell r="O1830">
            <v>0</v>
          </cell>
          <cell r="P1830">
            <v>0</v>
          </cell>
          <cell r="Q1830">
            <v>0</v>
          </cell>
          <cell r="R1830">
            <v>0</v>
          </cell>
          <cell r="S1830">
            <v>0</v>
          </cell>
          <cell r="T1830">
            <v>0</v>
          </cell>
          <cell r="U1830">
            <v>0</v>
          </cell>
          <cell r="V1830">
            <v>0</v>
          </cell>
          <cell r="W1830">
            <v>0</v>
          </cell>
          <cell r="X1830">
            <v>0</v>
          </cell>
        </row>
        <row r="1831">
          <cell r="C1831" t="str">
            <v>Оборудование Oerlikon. Расходы на БГ</v>
          </cell>
          <cell r="D1831">
            <v>0</v>
          </cell>
          <cell r="H1831">
            <v>0</v>
          </cell>
          <cell r="I1831">
            <v>0</v>
          </cell>
          <cell r="J1831">
            <v>0</v>
          </cell>
          <cell r="K1831">
            <v>0</v>
          </cell>
          <cell r="L1831">
            <v>0</v>
          </cell>
          <cell r="M1831">
            <v>0</v>
          </cell>
          <cell r="N1831">
            <v>0</v>
          </cell>
          <cell r="O1831">
            <v>0</v>
          </cell>
          <cell r="P1831">
            <v>0</v>
          </cell>
          <cell r="Q1831">
            <v>0</v>
          </cell>
          <cell r="R1831">
            <v>0</v>
          </cell>
          <cell r="S1831">
            <v>0</v>
          </cell>
          <cell r="T1831">
            <v>0</v>
          </cell>
          <cell r="U1831">
            <v>0</v>
          </cell>
          <cell r="V1831">
            <v>0</v>
          </cell>
          <cell r="W1831">
            <v>0</v>
          </cell>
          <cell r="X1831">
            <v>0</v>
          </cell>
        </row>
        <row r="1832">
          <cell r="C1832" t="str">
            <v>Таможенное оформление</v>
          </cell>
          <cell r="D1832">
            <v>0</v>
          </cell>
          <cell r="H1832">
            <v>0</v>
          </cell>
          <cell r="I1832">
            <v>0</v>
          </cell>
          <cell r="J1832">
            <v>0</v>
          </cell>
          <cell r="K1832">
            <v>0</v>
          </cell>
          <cell r="L1832">
            <v>0</v>
          </cell>
          <cell r="M1832">
            <v>0</v>
          </cell>
          <cell r="N1832">
            <v>0</v>
          </cell>
          <cell r="O1832">
            <v>0</v>
          </cell>
          <cell r="P1832">
            <v>0</v>
          </cell>
          <cell r="Q1832">
            <v>0</v>
          </cell>
          <cell r="R1832">
            <v>0</v>
          </cell>
          <cell r="S1832">
            <v>0</v>
          </cell>
          <cell r="T1832">
            <v>0</v>
          </cell>
          <cell r="U1832">
            <v>0</v>
          </cell>
          <cell r="V1832">
            <v>0</v>
          </cell>
          <cell r="W1832">
            <v>0</v>
          </cell>
          <cell r="X1832">
            <v>0</v>
          </cell>
        </row>
        <row r="1833">
          <cell r="C1833" t="str">
            <v>Вспомогательное оборудование</v>
          </cell>
          <cell r="D1833">
            <v>0</v>
          </cell>
          <cell r="H1833">
            <v>0</v>
          </cell>
          <cell r="I1833">
            <v>0</v>
          </cell>
          <cell r="J1833">
            <v>0</v>
          </cell>
          <cell r="K1833">
            <v>0</v>
          </cell>
          <cell r="L1833">
            <v>0</v>
          </cell>
          <cell r="M1833">
            <v>0</v>
          </cell>
          <cell r="N1833">
            <v>0</v>
          </cell>
          <cell r="O1833">
            <v>0</v>
          </cell>
          <cell r="P1833">
            <v>0</v>
          </cell>
          <cell r="Q1833">
            <v>0</v>
          </cell>
          <cell r="R1833">
            <v>0</v>
          </cell>
          <cell r="S1833">
            <v>0</v>
          </cell>
          <cell r="T1833">
            <v>0</v>
          </cell>
          <cell r="U1833">
            <v>0</v>
          </cell>
          <cell r="V1833">
            <v>0</v>
          </cell>
          <cell r="W1833">
            <v>0</v>
          </cell>
          <cell r="X1833">
            <v>0</v>
          </cell>
        </row>
        <row r="1834">
          <cell r="C1834" t="str">
            <v>Генеральный подряд</v>
          </cell>
          <cell r="D1834">
            <v>0</v>
          </cell>
          <cell r="H1834">
            <v>0</v>
          </cell>
          <cell r="I1834">
            <v>0</v>
          </cell>
          <cell r="J1834">
            <v>0</v>
          </cell>
          <cell r="K1834">
            <v>0</v>
          </cell>
          <cell r="L1834">
            <v>0</v>
          </cell>
          <cell r="M1834">
            <v>0</v>
          </cell>
          <cell r="N1834">
            <v>0</v>
          </cell>
          <cell r="O1834">
            <v>0</v>
          </cell>
          <cell r="P1834">
            <v>0</v>
          </cell>
          <cell r="Q1834">
            <v>0</v>
          </cell>
          <cell r="R1834">
            <v>0</v>
          </cell>
          <cell r="S1834">
            <v>0</v>
          </cell>
          <cell r="T1834">
            <v>0</v>
          </cell>
          <cell r="U1834">
            <v>0</v>
          </cell>
          <cell r="V1834">
            <v>0</v>
          </cell>
          <cell r="W1834">
            <v>0</v>
          </cell>
          <cell r="X1834">
            <v>0</v>
          </cell>
        </row>
        <row r="1835">
          <cell r="C1835" t="str">
            <v>Технический надзор</v>
          </cell>
          <cell r="D1835">
            <v>0</v>
          </cell>
          <cell r="H1835">
            <v>0</v>
          </cell>
          <cell r="I1835">
            <v>0</v>
          </cell>
          <cell r="J1835">
            <v>0</v>
          </cell>
          <cell r="K1835">
            <v>0</v>
          </cell>
          <cell r="L1835">
            <v>0</v>
          </cell>
          <cell r="M1835">
            <v>0</v>
          </cell>
          <cell r="N1835">
            <v>0</v>
          </cell>
          <cell r="O1835">
            <v>0</v>
          </cell>
          <cell r="P1835">
            <v>0</v>
          </cell>
          <cell r="Q1835">
            <v>0</v>
          </cell>
          <cell r="R1835">
            <v>0</v>
          </cell>
          <cell r="S1835">
            <v>0</v>
          </cell>
          <cell r="T1835">
            <v>0</v>
          </cell>
          <cell r="U1835">
            <v>0</v>
          </cell>
          <cell r="V1835">
            <v>0</v>
          </cell>
          <cell r="W1835">
            <v>0</v>
          </cell>
          <cell r="X1835">
            <v>0</v>
          </cell>
        </row>
        <row r="1836">
          <cell r="C1836" t="str">
            <v>СМР + проектирование + аренда (покупка) земли</v>
          </cell>
          <cell r="D1836">
            <v>0</v>
          </cell>
          <cell r="H1836">
            <v>0</v>
          </cell>
          <cell r="I1836">
            <v>0</v>
          </cell>
          <cell r="J1836">
            <v>0</v>
          </cell>
          <cell r="K1836">
            <v>0</v>
          </cell>
          <cell r="L1836">
            <v>0</v>
          </cell>
          <cell r="M1836">
            <v>0</v>
          </cell>
          <cell r="N1836">
            <v>0</v>
          </cell>
          <cell r="O1836">
            <v>0</v>
          </cell>
          <cell r="P1836">
            <v>0</v>
          </cell>
          <cell r="Q1836">
            <v>0</v>
          </cell>
          <cell r="R1836">
            <v>0</v>
          </cell>
          <cell r="S1836">
            <v>0</v>
          </cell>
          <cell r="T1836">
            <v>0</v>
          </cell>
          <cell r="U1836">
            <v>0</v>
          </cell>
          <cell r="V1836">
            <v>0</v>
          </cell>
          <cell r="W1836">
            <v>0</v>
          </cell>
          <cell r="X1836">
            <v>0</v>
          </cell>
        </row>
        <row r="1837">
          <cell r="C1837" t="str">
            <v>Вложения в проекты "под ключ"</v>
          </cell>
          <cell r="D1837">
            <v>0</v>
          </cell>
          <cell r="H1837">
            <v>0</v>
          </cell>
          <cell r="I1837">
            <v>0</v>
          </cell>
          <cell r="J1837">
            <v>0</v>
          </cell>
          <cell r="K1837">
            <v>0</v>
          </cell>
          <cell r="L1837">
            <v>0</v>
          </cell>
          <cell r="M1837">
            <v>0</v>
          </cell>
          <cell r="N1837">
            <v>0</v>
          </cell>
          <cell r="O1837">
            <v>0</v>
          </cell>
          <cell r="P1837">
            <v>0</v>
          </cell>
          <cell r="Q1837">
            <v>0</v>
          </cell>
          <cell r="R1837">
            <v>0</v>
          </cell>
          <cell r="S1837">
            <v>0</v>
          </cell>
          <cell r="T1837">
            <v>0</v>
          </cell>
          <cell r="U1837">
            <v>0</v>
          </cell>
          <cell r="V1837">
            <v>0</v>
          </cell>
          <cell r="W1837">
            <v>0</v>
          </cell>
          <cell r="X1837">
            <v>0</v>
          </cell>
        </row>
        <row r="1838">
          <cell r="C1838" t="str">
            <v>Прочие инвестиции в основные средства</v>
          </cell>
          <cell r="D1838">
            <v>0</v>
          </cell>
          <cell r="H1838">
            <v>0</v>
          </cell>
          <cell r="I1838">
            <v>0</v>
          </cell>
          <cell r="J1838">
            <v>0</v>
          </cell>
          <cell r="K1838">
            <v>0</v>
          </cell>
          <cell r="L1838">
            <v>0</v>
          </cell>
          <cell r="M1838">
            <v>0</v>
          </cell>
          <cell r="N1838">
            <v>0</v>
          </cell>
          <cell r="O1838">
            <v>0</v>
          </cell>
          <cell r="P1838">
            <v>0</v>
          </cell>
          <cell r="Q1838">
            <v>0</v>
          </cell>
          <cell r="R1838">
            <v>0</v>
          </cell>
          <cell r="S1838">
            <v>0</v>
          </cell>
          <cell r="T1838">
            <v>0</v>
          </cell>
          <cell r="U1838">
            <v>0</v>
          </cell>
          <cell r="V1838">
            <v>0</v>
          </cell>
          <cell r="W1838">
            <v>0</v>
          </cell>
          <cell r="X1838">
            <v>0</v>
          </cell>
        </row>
        <row r="1839">
          <cell r="C1839" t="str">
            <v>Инвестиции в бизнесы/проекты/ДЗО</v>
          </cell>
          <cell r="D1839">
            <v>0</v>
          </cell>
          <cell r="H1839">
            <v>0</v>
          </cell>
          <cell r="I1839">
            <v>0</v>
          </cell>
          <cell r="J1839">
            <v>0</v>
          </cell>
          <cell r="K1839">
            <v>0</v>
          </cell>
          <cell r="L1839">
            <v>0</v>
          </cell>
          <cell r="M1839">
            <v>0</v>
          </cell>
          <cell r="N1839">
            <v>0</v>
          </cell>
          <cell r="O1839">
            <v>0</v>
          </cell>
          <cell r="P1839">
            <v>0</v>
          </cell>
          <cell r="Q1839">
            <v>0</v>
          </cell>
          <cell r="R1839">
            <v>0</v>
          </cell>
          <cell r="S1839">
            <v>0</v>
          </cell>
          <cell r="T1839">
            <v>0</v>
          </cell>
          <cell r="U1839">
            <v>0</v>
          </cell>
          <cell r="V1839">
            <v>0</v>
          </cell>
          <cell r="W1839">
            <v>0</v>
          </cell>
          <cell r="X1839">
            <v>0</v>
          </cell>
        </row>
        <row r="1840">
          <cell r="C1840" t="str">
            <v>Выплаты по займам выданным (сторонние контрагенты и прочие акционеры, кроме РМАГ)</v>
          </cell>
          <cell r="D1840">
            <v>0</v>
          </cell>
          <cell r="H1840">
            <v>0</v>
          </cell>
          <cell r="I1840">
            <v>0</v>
          </cell>
          <cell r="J1840">
            <v>0</v>
          </cell>
          <cell r="K1840">
            <v>0</v>
          </cell>
          <cell r="L1840">
            <v>0</v>
          </cell>
          <cell r="M1840">
            <v>0</v>
          </cell>
          <cell r="N1840">
            <v>0</v>
          </cell>
          <cell r="O1840">
            <v>0</v>
          </cell>
          <cell r="P1840">
            <v>0</v>
          </cell>
          <cell r="Q1840">
            <v>0</v>
          </cell>
          <cell r="R1840">
            <v>0</v>
          </cell>
          <cell r="S1840">
            <v>0</v>
          </cell>
          <cell r="T1840">
            <v>0</v>
          </cell>
          <cell r="U1840">
            <v>0</v>
          </cell>
          <cell r="V1840">
            <v>0</v>
          </cell>
          <cell r="W1840">
            <v>0</v>
          </cell>
          <cell r="X1840">
            <v>0</v>
          </cell>
        </row>
        <row r="1841">
          <cell r="C1841" t="str">
            <v>Выплаты по займам выданным (Бизнесы/Проекты/ДЗО)</v>
          </cell>
          <cell r="D1841">
            <v>0</v>
          </cell>
          <cell r="H1841">
            <v>0</v>
          </cell>
          <cell r="I1841">
            <v>0</v>
          </cell>
          <cell r="J1841">
            <v>0</v>
          </cell>
          <cell r="K1841">
            <v>0</v>
          </cell>
          <cell r="L1841">
            <v>0</v>
          </cell>
          <cell r="M1841">
            <v>0</v>
          </cell>
          <cell r="N1841">
            <v>0</v>
          </cell>
          <cell r="O1841">
            <v>0</v>
          </cell>
          <cell r="P1841">
            <v>0</v>
          </cell>
          <cell r="Q1841">
            <v>0</v>
          </cell>
          <cell r="R1841">
            <v>0</v>
          </cell>
          <cell r="S1841">
            <v>0</v>
          </cell>
          <cell r="T1841">
            <v>0</v>
          </cell>
          <cell r="U1841">
            <v>0</v>
          </cell>
          <cell r="V1841">
            <v>0</v>
          </cell>
          <cell r="W1841">
            <v>0</v>
          </cell>
          <cell r="X1841">
            <v>0</v>
          </cell>
        </row>
        <row r="1842">
          <cell r="C1842" t="str">
            <v>Вложение в уставный капитал НТЦ</v>
          </cell>
          <cell r="D1842" t="str">
            <v>Завод</v>
          </cell>
          <cell r="H1842">
            <v>0</v>
          </cell>
          <cell r="I1842">
            <v>0</v>
          </cell>
          <cell r="J1842">
            <v>0</v>
          </cell>
          <cell r="K1842">
            <v>0</v>
          </cell>
          <cell r="L1842">
            <v>0</v>
          </cell>
          <cell r="M1842">
            <v>80000000</v>
          </cell>
          <cell r="N1842">
            <v>0</v>
          </cell>
          <cell r="O1842">
            <v>0</v>
          </cell>
          <cell r="P1842">
            <v>0</v>
          </cell>
          <cell r="Q1842">
            <v>0</v>
          </cell>
          <cell r="R1842">
            <v>0</v>
          </cell>
          <cell r="S1842">
            <v>0</v>
          </cell>
          <cell r="T1842">
            <v>0</v>
          </cell>
          <cell r="U1842">
            <v>0</v>
          </cell>
          <cell r="V1842">
            <v>0</v>
          </cell>
          <cell r="W1842">
            <v>0</v>
          </cell>
          <cell r="X1842">
            <v>80000000</v>
          </cell>
        </row>
        <row r="1843">
          <cell r="C1843" t="str">
            <v>Расходы на НИР и НИОКР НТЦ</v>
          </cell>
          <cell r="D1843" t="str">
            <v>Завод</v>
          </cell>
          <cell r="H1843">
            <v>0</v>
          </cell>
          <cell r="I1843">
            <v>0</v>
          </cell>
          <cell r="J1843">
            <v>0</v>
          </cell>
          <cell r="K1843">
            <v>0</v>
          </cell>
          <cell r="L1843">
            <v>0</v>
          </cell>
          <cell r="M1843">
            <v>0</v>
          </cell>
          <cell r="N1843">
            <v>0</v>
          </cell>
          <cell r="O1843">
            <v>1692728.36</v>
          </cell>
          <cell r="P1843">
            <v>0</v>
          </cell>
          <cell r="Q1843">
            <v>35750500</v>
          </cell>
          <cell r="R1843">
            <v>11086805.011428572</v>
          </cell>
          <cell r="S1843">
            <v>32361350</v>
          </cell>
          <cell r="T1843">
            <v>35451780</v>
          </cell>
          <cell r="U1843">
            <v>15000000</v>
          </cell>
          <cell r="V1843">
            <v>13000000</v>
          </cell>
          <cell r="W1843">
            <v>17000000</v>
          </cell>
          <cell r="X1843">
            <v>161343163.37142858</v>
          </cell>
        </row>
        <row r="1844">
          <cell r="C1844" t="str">
            <v>Акционерное финансирование от РМАГ</v>
          </cell>
          <cell r="D1844">
            <v>0</v>
          </cell>
          <cell r="H1844">
            <v>0</v>
          </cell>
          <cell r="I1844">
            <v>0</v>
          </cell>
          <cell r="J1844">
            <v>0</v>
          </cell>
          <cell r="K1844">
            <v>0</v>
          </cell>
          <cell r="L1844">
            <v>0</v>
          </cell>
          <cell r="M1844">
            <v>0</v>
          </cell>
          <cell r="N1844">
            <v>0</v>
          </cell>
          <cell r="O1844">
            <v>0</v>
          </cell>
          <cell r="P1844">
            <v>0</v>
          </cell>
          <cell r="Q1844">
            <v>0</v>
          </cell>
          <cell r="R1844">
            <v>0</v>
          </cell>
          <cell r="S1844">
            <v>0</v>
          </cell>
          <cell r="T1844">
            <v>0</v>
          </cell>
          <cell r="U1844">
            <v>0</v>
          </cell>
          <cell r="V1844">
            <v>0</v>
          </cell>
          <cell r="W1844">
            <v>0</v>
          </cell>
          <cell r="X1844">
            <v>0</v>
          </cell>
        </row>
        <row r="1845">
          <cell r="C1845" t="str">
            <v>Акционерное финансирование от Меткомбанка</v>
          </cell>
          <cell r="D1845">
            <v>0</v>
          </cell>
          <cell r="H1845">
            <v>0</v>
          </cell>
          <cell r="I1845">
            <v>0</v>
          </cell>
          <cell r="J1845">
            <v>0</v>
          </cell>
          <cell r="K1845">
            <v>0</v>
          </cell>
          <cell r="L1845">
            <v>0</v>
          </cell>
          <cell r="M1845">
            <v>0</v>
          </cell>
          <cell r="N1845">
            <v>0</v>
          </cell>
          <cell r="O1845">
            <v>0</v>
          </cell>
          <cell r="P1845">
            <v>0</v>
          </cell>
          <cell r="Q1845">
            <v>0</v>
          </cell>
          <cell r="R1845">
            <v>0</v>
          </cell>
          <cell r="S1845">
            <v>0</v>
          </cell>
          <cell r="T1845">
            <v>0</v>
          </cell>
          <cell r="U1845">
            <v>0</v>
          </cell>
          <cell r="V1845">
            <v>0</v>
          </cell>
          <cell r="W1845">
            <v>0</v>
          </cell>
          <cell r="X1845">
            <v>0</v>
          </cell>
        </row>
        <row r="1846">
          <cell r="C1846" t="str">
            <v>Акционерное финансирование от 3-х лиц по указанию РМАГ</v>
          </cell>
          <cell r="D1846">
            <v>0</v>
          </cell>
          <cell r="H1846">
            <v>0</v>
          </cell>
          <cell r="I1846">
            <v>0</v>
          </cell>
          <cell r="J1846">
            <v>0</v>
          </cell>
          <cell r="K1846">
            <v>0</v>
          </cell>
          <cell r="L1846">
            <v>0</v>
          </cell>
          <cell r="M1846">
            <v>0</v>
          </cell>
          <cell r="N1846">
            <v>0</v>
          </cell>
          <cell r="O1846">
            <v>0</v>
          </cell>
          <cell r="P1846">
            <v>0</v>
          </cell>
          <cell r="Q1846">
            <v>0</v>
          </cell>
          <cell r="R1846">
            <v>0</v>
          </cell>
          <cell r="S1846">
            <v>0</v>
          </cell>
          <cell r="T1846">
            <v>0</v>
          </cell>
          <cell r="U1846">
            <v>0</v>
          </cell>
          <cell r="V1846">
            <v>0</v>
          </cell>
          <cell r="W1846">
            <v>0</v>
          </cell>
          <cell r="X1846">
            <v>0</v>
          </cell>
        </row>
        <row r="1847">
          <cell r="C1847" t="str">
            <v>Акционерное финансирование от прочих акционеров</v>
          </cell>
          <cell r="D1847">
            <v>0</v>
          </cell>
          <cell r="H1847">
            <v>0</v>
          </cell>
          <cell r="I1847">
            <v>0</v>
          </cell>
          <cell r="J1847">
            <v>0</v>
          </cell>
          <cell r="K1847">
            <v>0</v>
          </cell>
          <cell r="L1847">
            <v>0</v>
          </cell>
          <cell r="M1847">
            <v>0</v>
          </cell>
          <cell r="N1847">
            <v>0</v>
          </cell>
          <cell r="O1847">
            <v>0</v>
          </cell>
          <cell r="P1847">
            <v>0</v>
          </cell>
          <cell r="Q1847">
            <v>0</v>
          </cell>
          <cell r="R1847">
            <v>0</v>
          </cell>
          <cell r="S1847">
            <v>0</v>
          </cell>
          <cell r="T1847">
            <v>0</v>
          </cell>
          <cell r="U1847">
            <v>0</v>
          </cell>
          <cell r="V1847">
            <v>0</v>
          </cell>
          <cell r="W1847">
            <v>0</v>
          </cell>
          <cell r="X1847">
            <v>0</v>
          </cell>
        </row>
        <row r="1848">
          <cell r="C1848" t="str">
            <v>Привлечение банковских кредитов</v>
          </cell>
          <cell r="D1848">
            <v>0</v>
          </cell>
          <cell r="H1848">
            <v>0</v>
          </cell>
          <cell r="I1848">
            <v>0</v>
          </cell>
          <cell r="J1848">
            <v>0</v>
          </cell>
          <cell r="K1848">
            <v>0</v>
          </cell>
          <cell r="L1848">
            <v>0</v>
          </cell>
          <cell r="M1848">
            <v>0</v>
          </cell>
          <cell r="N1848">
            <v>0</v>
          </cell>
          <cell r="O1848">
            <v>0</v>
          </cell>
          <cell r="P1848">
            <v>0</v>
          </cell>
          <cell r="Q1848">
            <v>0</v>
          </cell>
          <cell r="R1848">
            <v>0</v>
          </cell>
          <cell r="S1848">
            <v>0</v>
          </cell>
          <cell r="T1848">
            <v>0</v>
          </cell>
          <cell r="U1848">
            <v>0</v>
          </cell>
          <cell r="V1848">
            <v>0</v>
          </cell>
          <cell r="W1848">
            <v>0</v>
          </cell>
          <cell r="X1848">
            <v>0</v>
          </cell>
        </row>
        <row r="1849">
          <cell r="C1849" t="str">
            <v>Поступления от займов полученных (сторонние контрагенты и прочие акционеры, кроме РМАГ)</v>
          </cell>
          <cell r="D1849">
            <v>0</v>
          </cell>
          <cell r="H1849">
            <v>0</v>
          </cell>
          <cell r="I1849">
            <v>0</v>
          </cell>
          <cell r="J1849">
            <v>0</v>
          </cell>
          <cell r="K1849">
            <v>0</v>
          </cell>
          <cell r="L1849">
            <v>0</v>
          </cell>
          <cell r="M1849">
            <v>0</v>
          </cell>
          <cell r="N1849">
            <v>0</v>
          </cell>
          <cell r="O1849">
            <v>0</v>
          </cell>
          <cell r="P1849">
            <v>0</v>
          </cell>
          <cell r="Q1849">
            <v>0</v>
          </cell>
          <cell r="R1849">
            <v>0</v>
          </cell>
          <cell r="S1849">
            <v>0</v>
          </cell>
          <cell r="T1849">
            <v>0</v>
          </cell>
          <cell r="U1849">
            <v>0</v>
          </cell>
          <cell r="V1849">
            <v>0</v>
          </cell>
          <cell r="W1849">
            <v>0</v>
          </cell>
          <cell r="X1849">
            <v>0</v>
          </cell>
        </row>
        <row r="1850">
          <cell r="C1850" t="str">
            <v>Поступления от займов полученных (Бизнесы/Проекты/ДЗО)</v>
          </cell>
          <cell r="D1850">
            <v>0</v>
          </cell>
          <cell r="H1850">
            <v>0</v>
          </cell>
          <cell r="I1850">
            <v>0</v>
          </cell>
          <cell r="J1850">
            <v>0</v>
          </cell>
          <cell r="K1850">
            <v>0</v>
          </cell>
          <cell r="L1850">
            <v>0</v>
          </cell>
          <cell r="M1850">
            <v>0</v>
          </cell>
          <cell r="N1850">
            <v>0</v>
          </cell>
          <cell r="O1850">
            <v>0</v>
          </cell>
          <cell r="P1850">
            <v>0</v>
          </cell>
          <cell r="Q1850">
            <v>0</v>
          </cell>
          <cell r="R1850">
            <v>0</v>
          </cell>
          <cell r="S1850">
            <v>0</v>
          </cell>
          <cell r="T1850">
            <v>0</v>
          </cell>
          <cell r="U1850">
            <v>0</v>
          </cell>
          <cell r="V1850">
            <v>0</v>
          </cell>
          <cell r="W1850">
            <v>0</v>
          </cell>
          <cell r="X1850">
            <v>0</v>
          </cell>
        </row>
        <row r="1851">
          <cell r="C1851" t="str">
            <v>Поступления от ценных бумаг</v>
          </cell>
          <cell r="D1851">
            <v>0</v>
          </cell>
          <cell r="H1851">
            <v>0</v>
          </cell>
          <cell r="I1851">
            <v>0</v>
          </cell>
          <cell r="J1851">
            <v>0</v>
          </cell>
          <cell r="K1851">
            <v>0</v>
          </cell>
          <cell r="L1851">
            <v>0</v>
          </cell>
          <cell r="M1851">
            <v>0</v>
          </cell>
          <cell r="N1851">
            <v>0</v>
          </cell>
          <cell r="O1851">
            <v>0</v>
          </cell>
          <cell r="P1851">
            <v>0</v>
          </cell>
          <cell r="Q1851">
            <v>0</v>
          </cell>
          <cell r="R1851">
            <v>0</v>
          </cell>
          <cell r="S1851">
            <v>0</v>
          </cell>
          <cell r="T1851">
            <v>0</v>
          </cell>
          <cell r="U1851">
            <v>0</v>
          </cell>
          <cell r="V1851">
            <v>0</v>
          </cell>
          <cell r="W1851">
            <v>0</v>
          </cell>
          <cell r="X1851">
            <v>0</v>
          </cell>
        </row>
        <row r="1852">
          <cell r="C1852" t="str">
            <v>Прочие поступления по финансовой деятельности</v>
          </cell>
          <cell r="D1852">
            <v>0</v>
          </cell>
          <cell r="H1852">
            <v>0</v>
          </cell>
          <cell r="I1852">
            <v>0</v>
          </cell>
          <cell r="J1852">
            <v>0</v>
          </cell>
          <cell r="K1852">
            <v>0</v>
          </cell>
          <cell r="L1852">
            <v>0</v>
          </cell>
          <cell r="M1852">
            <v>0</v>
          </cell>
          <cell r="N1852">
            <v>0</v>
          </cell>
          <cell r="O1852">
            <v>0</v>
          </cell>
          <cell r="P1852">
            <v>0</v>
          </cell>
          <cell r="Q1852">
            <v>0</v>
          </cell>
          <cell r="R1852">
            <v>0</v>
          </cell>
          <cell r="S1852">
            <v>0</v>
          </cell>
          <cell r="T1852">
            <v>0</v>
          </cell>
          <cell r="U1852">
            <v>0</v>
          </cell>
          <cell r="V1852">
            <v>0</v>
          </cell>
          <cell r="W1852">
            <v>0</v>
          </cell>
          <cell r="X1852">
            <v>0</v>
          </cell>
        </row>
        <row r="1853">
          <cell r="C1853" t="str">
            <v>Выплата дивидендов в РМАГ</v>
          </cell>
          <cell r="D1853">
            <v>0</v>
          </cell>
          <cell r="H1853">
            <v>0</v>
          </cell>
          <cell r="I1853">
            <v>0</v>
          </cell>
          <cell r="J1853">
            <v>0</v>
          </cell>
          <cell r="K1853">
            <v>0</v>
          </cell>
          <cell r="L1853">
            <v>0</v>
          </cell>
          <cell r="M1853">
            <v>0</v>
          </cell>
          <cell r="N1853">
            <v>0</v>
          </cell>
          <cell r="O1853">
            <v>0</v>
          </cell>
          <cell r="P1853">
            <v>0</v>
          </cell>
          <cell r="Q1853">
            <v>0</v>
          </cell>
          <cell r="R1853">
            <v>0</v>
          </cell>
          <cell r="S1853">
            <v>0</v>
          </cell>
          <cell r="T1853">
            <v>0</v>
          </cell>
          <cell r="U1853">
            <v>0</v>
          </cell>
          <cell r="V1853">
            <v>0</v>
          </cell>
          <cell r="W1853">
            <v>0</v>
          </cell>
          <cell r="X1853">
            <v>0</v>
          </cell>
        </row>
        <row r="1854">
          <cell r="C1854" t="str">
            <v>Выплата дивидендов в Меткомбанк</v>
          </cell>
          <cell r="D1854">
            <v>0</v>
          </cell>
          <cell r="H1854">
            <v>0</v>
          </cell>
          <cell r="I1854">
            <v>0</v>
          </cell>
          <cell r="J1854">
            <v>0</v>
          </cell>
          <cell r="K1854">
            <v>0</v>
          </cell>
          <cell r="L1854">
            <v>0</v>
          </cell>
          <cell r="M1854">
            <v>0</v>
          </cell>
          <cell r="N1854">
            <v>0</v>
          </cell>
          <cell r="O1854">
            <v>0</v>
          </cell>
          <cell r="P1854">
            <v>0</v>
          </cell>
          <cell r="Q1854">
            <v>0</v>
          </cell>
          <cell r="R1854">
            <v>0</v>
          </cell>
          <cell r="S1854">
            <v>0</v>
          </cell>
          <cell r="T1854">
            <v>0</v>
          </cell>
          <cell r="U1854">
            <v>0</v>
          </cell>
          <cell r="V1854">
            <v>0</v>
          </cell>
          <cell r="W1854">
            <v>0</v>
          </cell>
          <cell r="X1854">
            <v>0</v>
          </cell>
        </row>
        <row r="1855">
          <cell r="C1855" t="str">
            <v>Выплата дивидендов на 3-х лиц по указанию РМАГ</v>
          </cell>
          <cell r="D1855">
            <v>0</v>
          </cell>
          <cell r="H1855">
            <v>0</v>
          </cell>
          <cell r="I1855">
            <v>0</v>
          </cell>
          <cell r="J1855">
            <v>0</v>
          </cell>
          <cell r="K1855">
            <v>0</v>
          </cell>
          <cell r="L1855">
            <v>0</v>
          </cell>
          <cell r="M1855">
            <v>0</v>
          </cell>
          <cell r="N1855">
            <v>0</v>
          </cell>
          <cell r="O1855">
            <v>0</v>
          </cell>
          <cell r="P1855">
            <v>0</v>
          </cell>
          <cell r="Q1855">
            <v>0</v>
          </cell>
          <cell r="R1855">
            <v>0</v>
          </cell>
          <cell r="S1855">
            <v>0</v>
          </cell>
          <cell r="T1855">
            <v>0</v>
          </cell>
          <cell r="U1855">
            <v>0</v>
          </cell>
          <cell r="V1855">
            <v>0</v>
          </cell>
          <cell r="W1855">
            <v>0</v>
          </cell>
          <cell r="X1855">
            <v>0</v>
          </cell>
        </row>
        <row r="1856">
          <cell r="C1856" t="str">
            <v>Выплата дивидендов прочим акционерам</v>
          </cell>
          <cell r="D1856">
            <v>0</v>
          </cell>
          <cell r="H1856">
            <v>0</v>
          </cell>
          <cell r="I1856">
            <v>0</v>
          </cell>
          <cell r="J1856">
            <v>0</v>
          </cell>
          <cell r="K1856">
            <v>0</v>
          </cell>
          <cell r="L1856">
            <v>0</v>
          </cell>
          <cell r="M1856">
            <v>0</v>
          </cell>
          <cell r="N1856">
            <v>0</v>
          </cell>
          <cell r="O1856">
            <v>0</v>
          </cell>
          <cell r="P1856">
            <v>0</v>
          </cell>
          <cell r="Q1856">
            <v>0</v>
          </cell>
          <cell r="R1856">
            <v>0</v>
          </cell>
          <cell r="S1856">
            <v>0</v>
          </cell>
          <cell r="T1856">
            <v>0</v>
          </cell>
          <cell r="U1856">
            <v>0</v>
          </cell>
          <cell r="V1856">
            <v>0</v>
          </cell>
          <cell r="W1856">
            <v>0</v>
          </cell>
          <cell r="X1856">
            <v>0</v>
          </cell>
        </row>
        <row r="1857">
          <cell r="C1857" t="str">
            <v>Погашение банковских кредитов</v>
          </cell>
          <cell r="D1857">
            <v>0</v>
          </cell>
          <cell r="H1857">
            <v>0</v>
          </cell>
          <cell r="I1857">
            <v>0</v>
          </cell>
          <cell r="J1857">
            <v>0</v>
          </cell>
          <cell r="K1857">
            <v>0</v>
          </cell>
          <cell r="L1857">
            <v>0</v>
          </cell>
          <cell r="M1857">
            <v>0</v>
          </cell>
          <cell r="N1857">
            <v>0</v>
          </cell>
          <cell r="O1857">
            <v>0</v>
          </cell>
          <cell r="P1857">
            <v>0</v>
          </cell>
          <cell r="Q1857">
            <v>0</v>
          </cell>
          <cell r="R1857">
            <v>0</v>
          </cell>
          <cell r="S1857">
            <v>0</v>
          </cell>
          <cell r="T1857">
            <v>0</v>
          </cell>
          <cell r="U1857">
            <v>0</v>
          </cell>
          <cell r="V1857">
            <v>0</v>
          </cell>
          <cell r="W1857">
            <v>0</v>
          </cell>
          <cell r="X1857">
            <v>0</v>
          </cell>
        </row>
        <row r="1858">
          <cell r="C1858" t="str">
            <v>Выплаты по займам полученным (сторонние контрагенты и прочие акционеры, кроме РМАГ)</v>
          </cell>
          <cell r="D1858">
            <v>0</v>
          </cell>
          <cell r="H1858">
            <v>0</v>
          </cell>
          <cell r="I1858">
            <v>0</v>
          </cell>
          <cell r="J1858">
            <v>0</v>
          </cell>
          <cell r="K1858">
            <v>0</v>
          </cell>
          <cell r="L1858">
            <v>0</v>
          </cell>
          <cell r="M1858">
            <v>0</v>
          </cell>
          <cell r="N1858">
            <v>0</v>
          </cell>
          <cell r="O1858">
            <v>0</v>
          </cell>
          <cell r="P1858">
            <v>0</v>
          </cell>
          <cell r="Q1858">
            <v>0</v>
          </cell>
          <cell r="R1858">
            <v>0</v>
          </cell>
          <cell r="S1858">
            <v>0</v>
          </cell>
          <cell r="T1858">
            <v>0</v>
          </cell>
          <cell r="U1858">
            <v>0</v>
          </cell>
          <cell r="V1858">
            <v>0</v>
          </cell>
          <cell r="W1858">
            <v>0</v>
          </cell>
          <cell r="X1858">
            <v>0</v>
          </cell>
        </row>
        <row r="1859">
          <cell r="C1859" t="str">
            <v>Выплаты по займам полученным (Бизнесы/Проекты/ДЗО)</v>
          </cell>
          <cell r="D1859">
            <v>0</v>
          </cell>
          <cell r="H1859">
            <v>0</v>
          </cell>
          <cell r="I1859">
            <v>0</v>
          </cell>
          <cell r="J1859">
            <v>0</v>
          </cell>
          <cell r="K1859">
            <v>0</v>
          </cell>
          <cell r="L1859">
            <v>0</v>
          </cell>
          <cell r="M1859">
            <v>0</v>
          </cell>
          <cell r="N1859">
            <v>0</v>
          </cell>
          <cell r="O1859">
            <v>0</v>
          </cell>
          <cell r="P1859">
            <v>0</v>
          </cell>
          <cell r="Q1859">
            <v>0</v>
          </cell>
          <cell r="R1859">
            <v>0</v>
          </cell>
          <cell r="S1859">
            <v>0</v>
          </cell>
          <cell r="T1859">
            <v>0</v>
          </cell>
          <cell r="U1859">
            <v>0</v>
          </cell>
          <cell r="V1859">
            <v>0</v>
          </cell>
          <cell r="W1859">
            <v>0</v>
          </cell>
          <cell r="X1859">
            <v>0</v>
          </cell>
        </row>
        <row r="1860">
          <cell r="C1860" t="str">
            <v>Выплаты по ценным бумагам</v>
          </cell>
          <cell r="D1860">
            <v>0</v>
          </cell>
          <cell r="H1860">
            <v>0</v>
          </cell>
          <cell r="I1860">
            <v>0</v>
          </cell>
          <cell r="J1860">
            <v>0</v>
          </cell>
          <cell r="K1860">
            <v>0</v>
          </cell>
          <cell r="L1860">
            <v>0</v>
          </cell>
          <cell r="M1860">
            <v>0</v>
          </cell>
          <cell r="N1860">
            <v>0</v>
          </cell>
          <cell r="O1860">
            <v>0</v>
          </cell>
          <cell r="P1860">
            <v>0</v>
          </cell>
          <cell r="Q1860">
            <v>0</v>
          </cell>
          <cell r="R1860">
            <v>0</v>
          </cell>
          <cell r="S1860">
            <v>0</v>
          </cell>
          <cell r="T1860">
            <v>0</v>
          </cell>
          <cell r="U1860">
            <v>0</v>
          </cell>
          <cell r="V1860">
            <v>0</v>
          </cell>
          <cell r="W1860">
            <v>0</v>
          </cell>
          <cell r="X1860">
            <v>0</v>
          </cell>
        </row>
        <row r="1861">
          <cell r="C1861" t="str">
            <v>Прочие расходы по финансовой деятельности</v>
          </cell>
          <cell r="D1861">
            <v>0</v>
          </cell>
          <cell r="H1861">
            <v>0</v>
          </cell>
          <cell r="I1861">
            <v>0</v>
          </cell>
          <cell r="J1861">
            <v>0</v>
          </cell>
          <cell r="K1861">
            <v>0</v>
          </cell>
          <cell r="L1861">
            <v>0</v>
          </cell>
          <cell r="M1861">
            <v>0</v>
          </cell>
          <cell r="N1861">
            <v>0</v>
          </cell>
          <cell r="O1861">
            <v>0</v>
          </cell>
          <cell r="P1861">
            <v>0</v>
          </cell>
          <cell r="Q1861">
            <v>0</v>
          </cell>
          <cell r="R1861">
            <v>0</v>
          </cell>
          <cell r="S1861">
            <v>0</v>
          </cell>
          <cell r="T1861">
            <v>0</v>
          </cell>
          <cell r="U1861">
            <v>0</v>
          </cell>
          <cell r="V1861">
            <v>0</v>
          </cell>
          <cell r="W1861">
            <v>0</v>
          </cell>
          <cell r="X1861">
            <v>0</v>
          </cell>
        </row>
        <row r="1862">
          <cell r="C1862" t="str">
            <v>Курсовые разницы</v>
          </cell>
          <cell r="D1862">
            <v>0</v>
          </cell>
          <cell r="H1862">
            <v>0</v>
          </cell>
          <cell r="I1862">
            <v>0</v>
          </cell>
          <cell r="J1862">
            <v>0</v>
          </cell>
          <cell r="K1862">
            <v>0</v>
          </cell>
          <cell r="L1862">
            <v>0</v>
          </cell>
          <cell r="M1862">
            <v>0</v>
          </cell>
          <cell r="N1862">
            <v>0</v>
          </cell>
          <cell r="O1862">
            <v>0</v>
          </cell>
          <cell r="P1862">
            <v>0</v>
          </cell>
          <cell r="Q1862">
            <v>0</v>
          </cell>
          <cell r="R1862">
            <v>0</v>
          </cell>
          <cell r="S1862">
            <v>0</v>
          </cell>
          <cell r="T1862">
            <v>0</v>
          </cell>
          <cell r="U1862">
            <v>0</v>
          </cell>
          <cell r="V1862">
            <v>0</v>
          </cell>
          <cell r="W1862">
            <v>0</v>
          </cell>
          <cell r="X1862">
            <v>0</v>
          </cell>
        </row>
        <row r="1863">
          <cell r="C1863" t="str">
            <v>Транзитные поступления от РМАГ</v>
          </cell>
          <cell r="D1863">
            <v>0</v>
          </cell>
          <cell r="H1863">
            <v>0</v>
          </cell>
          <cell r="I1863">
            <v>0</v>
          </cell>
          <cell r="J1863">
            <v>0</v>
          </cell>
          <cell r="K1863">
            <v>0</v>
          </cell>
          <cell r="L1863">
            <v>0</v>
          </cell>
          <cell r="M1863">
            <v>0</v>
          </cell>
          <cell r="N1863">
            <v>0</v>
          </cell>
          <cell r="O1863">
            <v>0</v>
          </cell>
          <cell r="P1863">
            <v>0</v>
          </cell>
          <cell r="Q1863">
            <v>0</v>
          </cell>
          <cell r="R1863">
            <v>0</v>
          </cell>
          <cell r="S1863">
            <v>0</v>
          </cell>
          <cell r="T1863">
            <v>0</v>
          </cell>
          <cell r="U1863">
            <v>0</v>
          </cell>
          <cell r="V1863">
            <v>0</v>
          </cell>
          <cell r="W1863">
            <v>0</v>
          </cell>
          <cell r="X1863">
            <v>0</v>
          </cell>
        </row>
        <row r="1864">
          <cell r="C1864" t="str">
            <v>Транзитные поступления от Меткомбанка</v>
          </cell>
          <cell r="D1864">
            <v>0</v>
          </cell>
          <cell r="H1864">
            <v>0</v>
          </cell>
          <cell r="I1864">
            <v>0</v>
          </cell>
          <cell r="J1864">
            <v>0</v>
          </cell>
          <cell r="K1864">
            <v>0</v>
          </cell>
          <cell r="L1864">
            <v>0</v>
          </cell>
          <cell r="M1864">
            <v>0</v>
          </cell>
          <cell r="N1864">
            <v>0</v>
          </cell>
          <cell r="O1864">
            <v>0</v>
          </cell>
          <cell r="P1864">
            <v>0</v>
          </cell>
          <cell r="Q1864">
            <v>0</v>
          </cell>
          <cell r="R1864">
            <v>0</v>
          </cell>
          <cell r="S1864">
            <v>0</v>
          </cell>
          <cell r="T1864">
            <v>0</v>
          </cell>
          <cell r="U1864">
            <v>0</v>
          </cell>
          <cell r="V1864">
            <v>0</v>
          </cell>
          <cell r="W1864">
            <v>0</v>
          </cell>
          <cell r="X1864">
            <v>0</v>
          </cell>
        </row>
        <row r="1865">
          <cell r="C1865" t="str">
            <v>Транзитные поступления от 3-х лиц по указанию РМАГ</v>
          </cell>
          <cell r="D1865">
            <v>0</v>
          </cell>
          <cell r="H1865">
            <v>0</v>
          </cell>
          <cell r="I1865">
            <v>0</v>
          </cell>
          <cell r="J1865">
            <v>0</v>
          </cell>
          <cell r="K1865">
            <v>0</v>
          </cell>
          <cell r="L1865">
            <v>0</v>
          </cell>
          <cell r="M1865">
            <v>0</v>
          </cell>
          <cell r="N1865">
            <v>0</v>
          </cell>
          <cell r="O1865">
            <v>0</v>
          </cell>
          <cell r="P1865">
            <v>0</v>
          </cell>
          <cell r="Q1865">
            <v>0</v>
          </cell>
          <cell r="R1865">
            <v>0</v>
          </cell>
          <cell r="S1865">
            <v>0</v>
          </cell>
          <cell r="T1865">
            <v>0</v>
          </cell>
          <cell r="U1865">
            <v>0</v>
          </cell>
          <cell r="V1865">
            <v>0</v>
          </cell>
          <cell r="W1865">
            <v>0</v>
          </cell>
          <cell r="X1865">
            <v>0</v>
          </cell>
        </row>
        <row r="1866">
          <cell r="C1866" t="str">
            <v>Транзитные поступления от Бизнесов/Проектов/ДЗО</v>
          </cell>
          <cell r="D1866">
            <v>0</v>
          </cell>
          <cell r="H1866">
            <v>0</v>
          </cell>
          <cell r="I1866">
            <v>0</v>
          </cell>
          <cell r="J1866">
            <v>0</v>
          </cell>
          <cell r="K1866">
            <v>0</v>
          </cell>
          <cell r="L1866">
            <v>0</v>
          </cell>
          <cell r="M1866">
            <v>0</v>
          </cell>
          <cell r="N1866">
            <v>0</v>
          </cell>
          <cell r="O1866">
            <v>0</v>
          </cell>
          <cell r="P1866">
            <v>0</v>
          </cell>
          <cell r="Q1866">
            <v>0</v>
          </cell>
          <cell r="R1866">
            <v>0</v>
          </cell>
          <cell r="S1866">
            <v>0</v>
          </cell>
          <cell r="T1866">
            <v>0</v>
          </cell>
          <cell r="U1866">
            <v>0</v>
          </cell>
          <cell r="V1866">
            <v>0</v>
          </cell>
          <cell r="W1866">
            <v>0</v>
          </cell>
          <cell r="X1866">
            <v>0</v>
          </cell>
        </row>
        <row r="1867">
          <cell r="C1867" t="str">
            <v>Транзитные выбытия в РМАГ</v>
          </cell>
          <cell r="D1867">
            <v>0</v>
          </cell>
          <cell r="H1867">
            <v>0</v>
          </cell>
          <cell r="I1867">
            <v>0</v>
          </cell>
          <cell r="J1867">
            <v>0</v>
          </cell>
          <cell r="K1867">
            <v>0</v>
          </cell>
          <cell r="L1867">
            <v>0</v>
          </cell>
          <cell r="M1867">
            <v>0</v>
          </cell>
          <cell r="N1867">
            <v>0</v>
          </cell>
          <cell r="O1867">
            <v>0</v>
          </cell>
          <cell r="P1867">
            <v>0</v>
          </cell>
          <cell r="Q1867">
            <v>0</v>
          </cell>
          <cell r="R1867">
            <v>0</v>
          </cell>
          <cell r="S1867">
            <v>0</v>
          </cell>
          <cell r="T1867">
            <v>0</v>
          </cell>
          <cell r="U1867">
            <v>0</v>
          </cell>
          <cell r="V1867">
            <v>0</v>
          </cell>
          <cell r="W1867">
            <v>0</v>
          </cell>
          <cell r="X1867">
            <v>0</v>
          </cell>
        </row>
        <row r="1868">
          <cell r="C1868" t="str">
            <v>Транзитные выбытия в Меткомбанк</v>
          </cell>
          <cell r="D1868">
            <v>0</v>
          </cell>
          <cell r="H1868">
            <v>0</v>
          </cell>
          <cell r="I1868">
            <v>0</v>
          </cell>
          <cell r="J1868">
            <v>0</v>
          </cell>
          <cell r="K1868">
            <v>0</v>
          </cell>
          <cell r="L1868">
            <v>0</v>
          </cell>
          <cell r="M1868">
            <v>0</v>
          </cell>
          <cell r="N1868">
            <v>0</v>
          </cell>
          <cell r="O1868">
            <v>0</v>
          </cell>
          <cell r="P1868">
            <v>0</v>
          </cell>
          <cell r="Q1868">
            <v>0</v>
          </cell>
          <cell r="R1868">
            <v>0</v>
          </cell>
          <cell r="S1868">
            <v>0</v>
          </cell>
          <cell r="T1868">
            <v>0</v>
          </cell>
          <cell r="U1868">
            <v>0</v>
          </cell>
          <cell r="V1868">
            <v>0</v>
          </cell>
          <cell r="W1868">
            <v>0</v>
          </cell>
          <cell r="X1868">
            <v>0</v>
          </cell>
        </row>
        <row r="1869">
          <cell r="C1869" t="str">
            <v>Транзитные выбытия на 3-х лиц по указанию РМАГ</v>
          </cell>
          <cell r="D1869">
            <v>0</v>
          </cell>
          <cell r="H1869">
            <v>0</v>
          </cell>
          <cell r="I1869">
            <v>0</v>
          </cell>
          <cell r="J1869">
            <v>0</v>
          </cell>
          <cell r="K1869">
            <v>0</v>
          </cell>
          <cell r="L1869">
            <v>0</v>
          </cell>
          <cell r="M1869">
            <v>0</v>
          </cell>
          <cell r="N1869">
            <v>0</v>
          </cell>
          <cell r="O1869">
            <v>0</v>
          </cell>
          <cell r="P1869">
            <v>0</v>
          </cell>
          <cell r="Q1869">
            <v>0</v>
          </cell>
          <cell r="R1869">
            <v>0</v>
          </cell>
          <cell r="S1869">
            <v>0</v>
          </cell>
          <cell r="T1869">
            <v>0</v>
          </cell>
          <cell r="U1869">
            <v>0</v>
          </cell>
          <cell r="V1869">
            <v>0</v>
          </cell>
          <cell r="W1869">
            <v>0</v>
          </cell>
          <cell r="X1869">
            <v>0</v>
          </cell>
        </row>
        <row r="1870">
          <cell r="C1870" t="str">
            <v>Транзитные выбытия в Бизнесы/Проекты/ДЗО</v>
          </cell>
          <cell r="D1870">
            <v>0</v>
          </cell>
          <cell r="H1870">
            <v>0</v>
          </cell>
          <cell r="I1870">
            <v>0</v>
          </cell>
          <cell r="J1870">
            <v>0</v>
          </cell>
          <cell r="K1870">
            <v>0</v>
          </cell>
          <cell r="L1870">
            <v>0</v>
          </cell>
          <cell r="M1870">
            <v>0</v>
          </cell>
          <cell r="N1870">
            <v>0</v>
          </cell>
          <cell r="O1870">
            <v>0</v>
          </cell>
          <cell r="P1870">
            <v>0</v>
          </cell>
          <cell r="Q1870">
            <v>0</v>
          </cell>
          <cell r="R1870">
            <v>0</v>
          </cell>
          <cell r="S1870">
            <v>0</v>
          </cell>
          <cell r="T1870">
            <v>0</v>
          </cell>
          <cell r="U1870">
            <v>0</v>
          </cell>
          <cell r="V1870">
            <v>0</v>
          </cell>
          <cell r="W1870">
            <v>0</v>
          </cell>
          <cell r="X1870">
            <v>0</v>
          </cell>
        </row>
        <row r="1871">
          <cell r="C1871" t="str">
            <v>Чистое изменение денежных средств</v>
          </cell>
          <cell r="D1871">
            <v>0</v>
          </cell>
          <cell r="H1871">
            <v>0</v>
          </cell>
          <cell r="I1871">
            <v>0</v>
          </cell>
          <cell r="J1871">
            <v>0</v>
          </cell>
          <cell r="K1871">
            <v>0</v>
          </cell>
          <cell r="L1871">
            <v>0</v>
          </cell>
          <cell r="M1871">
            <v>0</v>
          </cell>
          <cell r="N1871">
            <v>0</v>
          </cell>
          <cell r="O1871">
            <v>0</v>
          </cell>
          <cell r="P1871">
            <v>0</v>
          </cell>
          <cell r="Q1871">
            <v>0</v>
          </cell>
          <cell r="R1871">
            <v>0</v>
          </cell>
          <cell r="S1871">
            <v>0</v>
          </cell>
          <cell r="T1871">
            <v>0</v>
          </cell>
          <cell r="U1871">
            <v>0</v>
          </cell>
          <cell r="V1871">
            <v>0</v>
          </cell>
          <cell r="W1871">
            <v>0</v>
          </cell>
          <cell r="X1871">
            <v>0</v>
          </cell>
        </row>
        <row r="1872">
          <cell r="C1872" t="str">
            <v>Денежные средства на начало периода</v>
          </cell>
          <cell r="D1872">
            <v>0</v>
          </cell>
          <cell r="H1872">
            <v>0</v>
          </cell>
          <cell r="I1872">
            <v>0</v>
          </cell>
          <cell r="J1872">
            <v>0</v>
          </cell>
          <cell r="K1872">
            <v>0</v>
          </cell>
          <cell r="L1872">
            <v>0</v>
          </cell>
          <cell r="M1872">
            <v>0</v>
          </cell>
          <cell r="N1872">
            <v>0</v>
          </cell>
          <cell r="O1872">
            <v>0</v>
          </cell>
          <cell r="P1872">
            <v>0</v>
          </cell>
          <cell r="Q1872">
            <v>0</v>
          </cell>
          <cell r="R1872">
            <v>0</v>
          </cell>
          <cell r="S1872">
            <v>0</v>
          </cell>
          <cell r="T1872">
            <v>0</v>
          </cell>
          <cell r="U1872">
            <v>0</v>
          </cell>
          <cell r="V1872">
            <v>0</v>
          </cell>
          <cell r="W1872">
            <v>0</v>
          </cell>
          <cell r="X1872">
            <v>0</v>
          </cell>
        </row>
        <row r="1873">
          <cell r="C1873" t="str">
            <v>Денежные средства на конец периода</v>
          </cell>
          <cell r="D1873">
            <v>0</v>
          </cell>
          <cell r="H1873">
            <v>0</v>
          </cell>
          <cell r="I1873">
            <v>0</v>
          </cell>
          <cell r="J1873">
            <v>0</v>
          </cell>
          <cell r="K1873">
            <v>0</v>
          </cell>
          <cell r="L1873">
            <v>0</v>
          </cell>
          <cell r="M1873">
            <v>0</v>
          </cell>
          <cell r="N1873">
            <v>0</v>
          </cell>
          <cell r="O1873">
            <v>0</v>
          </cell>
          <cell r="P1873">
            <v>0</v>
          </cell>
          <cell r="Q1873">
            <v>0</v>
          </cell>
          <cell r="R1873">
            <v>0</v>
          </cell>
          <cell r="S1873">
            <v>0</v>
          </cell>
          <cell r="T1873">
            <v>0</v>
          </cell>
          <cell r="U1873">
            <v>0</v>
          </cell>
          <cell r="V1873">
            <v>0</v>
          </cell>
          <cell r="W1873">
            <v>0</v>
          </cell>
          <cell r="X1873">
            <v>0</v>
          </cell>
        </row>
        <row r="1874">
          <cell r="C1874" t="str">
            <v>Покупка валюты</v>
          </cell>
          <cell r="D1874">
            <v>0</v>
          </cell>
          <cell r="H1874">
            <v>0</v>
          </cell>
          <cell r="I1874">
            <v>0</v>
          </cell>
          <cell r="J1874">
            <v>0</v>
          </cell>
          <cell r="K1874">
            <v>0</v>
          </cell>
          <cell r="L1874">
            <v>0</v>
          </cell>
          <cell r="M1874">
            <v>0</v>
          </cell>
          <cell r="N1874">
            <v>0</v>
          </cell>
          <cell r="O1874">
            <v>0</v>
          </cell>
          <cell r="P1874">
            <v>0</v>
          </cell>
          <cell r="Q1874">
            <v>0</v>
          </cell>
          <cell r="R1874">
            <v>0</v>
          </cell>
          <cell r="S1874">
            <v>0</v>
          </cell>
          <cell r="T1874">
            <v>0</v>
          </cell>
          <cell r="U1874">
            <v>0</v>
          </cell>
          <cell r="V1874">
            <v>0</v>
          </cell>
          <cell r="W1874">
            <v>0</v>
          </cell>
          <cell r="X1874">
            <v>0</v>
          </cell>
        </row>
        <row r="1875">
          <cell r="C1875" t="str">
            <v>Перевод собственных средств</v>
          </cell>
          <cell r="D1875">
            <v>0</v>
          </cell>
          <cell r="H1875">
            <v>0</v>
          </cell>
          <cell r="I1875">
            <v>0</v>
          </cell>
          <cell r="J1875">
            <v>0</v>
          </cell>
          <cell r="K1875">
            <v>0</v>
          </cell>
          <cell r="L1875">
            <v>0</v>
          </cell>
          <cell r="M1875">
            <v>0</v>
          </cell>
          <cell r="N1875">
            <v>0</v>
          </cell>
          <cell r="O1875">
            <v>0</v>
          </cell>
          <cell r="P1875">
            <v>0</v>
          </cell>
          <cell r="Q1875">
            <v>0</v>
          </cell>
          <cell r="R1875">
            <v>0</v>
          </cell>
          <cell r="S1875">
            <v>0</v>
          </cell>
          <cell r="T1875">
            <v>0</v>
          </cell>
          <cell r="U1875">
            <v>0</v>
          </cell>
          <cell r="V1875">
            <v>0</v>
          </cell>
          <cell r="W1875">
            <v>0</v>
          </cell>
          <cell r="X1875">
            <v>0</v>
          </cell>
        </row>
        <row r="1876">
          <cell r="D1876" t="str">
            <v>Завод</v>
          </cell>
          <cell r="H1876">
            <v>0</v>
          </cell>
          <cell r="I1876">
            <v>0</v>
          </cell>
          <cell r="J1876">
            <v>0</v>
          </cell>
          <cell r="K1876">
            <v>0</v>
          </cell>
          <cell r="L1876">
            <v>0</v>
          </cell>
          <cell r="M1876">
            <v>0</v>
          </cell>
          <cell r="N1876">
            <v>0</v>
          </cell>
          <cell r="O1876">
            <v>0</v>
          </cell>
          <cell r="P1876">
            <v>0</v>
          </cell>
          <cell r="Q1876">
            <v>-239200</v>
          </cell>
          <cell r="R1876">
            <v>-90200</v>
          </cell>
          <cell r="S1876">
            <v>-1320200</v>
          </cell>
          <cell r="T1876">
            <v>-1430400</v>
          </cell>
          <cell r="U1876">
            <v>-45200</v>
          </cell>
          <cell r="V1876">
            <v>-45200</v>
          </cell>
          <cell r="W1876">
            <v>-5400</v>
          </cell>
          <cell r="X1876">
            <v>-3175800</v>
          </cell>
        </row>
        <row r="1877">
          <cell r="C1877" t="str">
            <v>Доходы от продажи собственных модулей</v>
          </cell>
          <cell r="D1877">
            <v>0</v>
          </cell>
          <cell r="H1877">
            <v>0</v>
          </cell>
          <cell r="I1877">
            <v>0</v>
          </cell>
          <cell r="J1877">
            <v>0</v>
          </cell>
          <cell r="K1877">
            <v>0</v>
          </cell>
          <cell r="L1877">
            <v>0</v>
          </cell>
          <cell r="M1877">
            <v>0</v>
          </cell>
          <cell r="N1877">
            <v>0</v>
          </cell>
          <cell r="O1877">
            <v>0</v>
          </cell>
          <cell r="P1877">
            <v>0</v>
          </cell>
          <cell r="Q1877">
            <v>0</v>
          </cell>
          <cell r="R1877">
            <v>0</v>
          </cell>
          <cell r="S1877">
            <v>0</v>
          </cell>
          <cell r="T1877">
            <v>0</v>
          </cell>
          <cell r="U1877">
            <v>0</v>
          </cell>
          <cell r="V1877">
            <v>0</v>
          </cell>
          <cell r="W1877">
            <v>0</v>
          </cell>
          <cell r="X1877">
            <v>0</v>
          </cell>
        </row>
        <row r="1878">
          <cell r="C1878" t="str">
            <v>НИР и НИОКР НТЦ - Хевел</v>
          </cell>
          <cell r="D1878">
            <v>0</v>
          </cell>
          <cell r="H1878">
            <v>0</v>
          </cell>
          <cell r="I1878">
            <v>0</v>
          </cell>
          <cell r="J1878">
            <v>0</v>
          </cell>
          <cell r="K1878">
            <v>0</v>
          </cell>
          <cell r="L1878">
            <v>0</v>
          </cell>
          <cell r="M1878">
            <v>0</v>
          </cell>
          <cell r="N1878">
            <v>0</v>
          </cell>
          <cell r="O1878">
            <v>0</v>
          </cell>
          <cell r="P1878">
            <v>0</v>
          </cell>
          <cell r="Q1878">
            <v>0</v>
          </cell>
          <cell r="R1878">
            <v>0</v>
          </cell>
          <cell r="S1878">
            <v>0</v>
          </cell>
          <cell r="T1878">
            <v>0</v>
          </cell>
          <cell r="U1878">
            <v>0</v>
          </cell>
          <cell r="V1878">
            <v>0</v>
          </cell>
          <cell r="W1878">
            <v>0</v>
          </cell>
          <cell r="X1878">
            <v>0</v>
          </cell>
        </row>
        <row r="1879">
          <cell r="C1879" t="str">
            <v>Генеральный подряд ИЭС - Хевел</v>
          </cell>
          <cell r="D1879">
            <v>0</v>
          </cell>
          <cell r="H1879">
            <v>0</v>
          </cell>
          <cell r="I1879">
            <v>0</v>
          </cell>
          <cell r="J1879">
            <v>0</v>
          </cell>
          <cell r="K1879">
            <v>0</v>
          </cell>
          <cell r="L1879">
            <v>0</v>
          </cell>
          <cell r="M1879">
            <v>0</v>
          </cell>
          <cell r="N1879">
            <v>0</v>
          </cell>
          <cell r="O1879">
            <v>0</v>
          </cell>
          <cell r="P1879">
            <v>0</v>
          </cell>
          <cell r="Q1879">
            <v>0</v>
          </cell>
          <cell r="R1879">
            <v>0</v>
          </cell>
          <cell r="S1879">
            <v>0</v>
          </cell>
          <cell r="T1879">
            <v>0</v>
          </cell>
          <cell r="U1879">
            <v>0</v>
          </cell>
          <cell r="V1879">
            <v>0</v>
          </cell>
          <cell r="W1879">
            <v>0</v>
          </cell>
          <cell r="X1879">
            <v>0</v>
          </cell>
        </row>
        <row r="1880">
          <cell r="C1880" t="str">
            <v>Поступления от Бизнесов/Проектов</v>
          </cell>
          <cell r="D1880">
            <v>0</v>
          </cell>
          <cell r="H1880">
            <v>0</v>
          </cell>
          <cell r="I1880">
            <v>0</v>
          </cell>
          <cell r="J1880">
            <v>0</v>
          </cell>
          <cell r="K1880">
            <v>0</v>
          </cell>
          <cell r="L1880">
            <v>0</v>
          </cell>
          <cell r="M1880">
            <v>0</v>
          </cell>
          <cell r="N1880">
            <v>0</v>
          </cell>
          <cell r="O1880">
            <v>0</v>
          </cell>
          <cell r="P1880">
            <v>0</v>
          </cell>
          <cell r="Q1880">
            <v>0</v>
          </cell>
          <cell r="R1880">
            <v>0</v>
          </cell>
          <cell r="S1880">
            <v>0</v>
          </cell>
          <cell r="T1880">
            <v>0</v>
          </cell>
          <cell r="U1880">
            <v>0</v>
          </cell>
          <cell r="V1880">
            <v>0</v>
          </cell>
          <cell r="W1880">
            <v>0</v>
          </cell>
          <cell r="X1880">
            <v>0</v>
          </cell>
        </row>
        <row r="1881">
          <cell r="C1881" t="str">
            <v>Проценты по банковским депозитам</v>
          </cell>
          <cell r="D1881">
            <v>0</v>
          </cell>
          <cell r="H1881">
            <v>0</v>
          </cell>
          <cell r="I1881">
            <v>0</v>
          </cell>
          <cell r="J1881">
            <v>0</v>
          </cell>
          <cell r="K1881">
            <v>0</v>
          </cell>
          <cell r="L1881">
            <v>0</v>
          </cell>
          <cell r="M1881">
            <v>0</v>
          </cell>
          <cell r="N1881">
            <v>0</v>
          </cell>
          <cell r="O1881">
            <v>0</v>
          </cell>
          <cell r="P1881">
            <v>0</v>
          </cell>
          <cell r="Q1881">
            <v>0</v>
          </cell>
          <cell r="R1881">
            <v>0</v>
          </cell>
          <cell r="S1881">
            <v>0</v>
          </cell>
          <cell r="T1881">
            <v>0</v>
          </cell>
          <cell r="U1881">
            <v>0</v>
          </cell>
          <cell r="V1881">
            <v>0</v>
          </cell>
          <cell r="W1881">
            <v>0</v>
          </cell>
          <cell r="X1881">
            <v>0</v>
          </cell>
        </row>
        <row r="1882">
          <cell r="C1882" t="str">
            <v>Проценты по предоставленным кредитам/займам</v>
          </cell>
          <cell r="D1882">
            <v>0</v>
          </cell>
          <cell r="H1882">
            <v>0</v>
          </cell>
          <cell r="I1882">
            <v>0</v>
          </cell>
          <cell r="J1882">
            <v>0</v>
          </cell>
          <cell r="K1882">
            <v>0</v>
          </cell>
          <cell r="L1882">
            <v>0</v>
          </cell>
          <cell r="M1882">
            <v>0</v>
          </cell>
          <cell r="N1882">
            <v>0</v>
          </cell>
          <cell r="O1882">
            <v>0</v>
          </cell>
          <cell r="P1882">
            <v>0</v>
          </cell>
          <cell r="Q1882">
            <v>0</v>
          </cell>
          <cell r="R1882">
            <v>0</v>
          </cell>
          <cell r="S1882">
            <v>0</v>
          </cell>
          <cell r="T1882">
            <v>0</v>
          </cell>
          <cell r="U1882">
            <v>0</v>
          </cell>
          <cell r="V1882">
            <v>0</v>
          </cell>
          <cell r="W1882">
            <v>0</v>
          </cell>
          <cell r="X1882">
            <v>0</v>
          </cell>
        </row>
        <row r="1883">
          <cell r="C1883" t="str">
            <v>Доходы от продажи модулей</v>
          </cell>
          <cell r="D1883">
            <v>0</v>
          </cell>
          <cell r="H1883">
            <v>0</v>
          </cell>
          <cell r="I1883">
            <v>0</v>
          </cell>
          <cell r="J1883">
            <v>0</v>
          </cell>
          <cell r="K1883">
            <v>0</v>
          </cell>
          <cell r="L1883">
            <v>0</v>
          </cell>
          <cell r="M1883">
            <v>0</v>
          </cell>
          <cell r="N1883">
            <v>0</v>
          </cell>
          <cell r="O1883">
            <v>0</v>
          </cell>
          <cell r="P1883">
            <v>0</v>
          </cell>
          <cell r="Q1883">
            <v>0</v>
          </cell>
          <cell r="R1883">
            <v>0</v>
          </cell>
          <cell r="S1883">
            <v>0</v>
          </cell>
          <cell r="T1883">
            <v>0</v>
          </cell>
          <cell r="U1883">
            <v>0</v>
          </cell>
          <cell r="V1883">
            <v>0</v>
          </cell>
          <cell r="W1883">
            <v>0</v>
          </cell>
          <cell r="X1883">
            <v>0</v>
          </cell>
        </row>
        <row r="1884">
          <cell r="C1884" t="str">
            <v>Доходы от продажи коммерческих установок</v>
          </cell>
          <cell r="D1884">
            <v>0</v>
          </cell>
          <cell r="H1884">
            <v>0</v>
          </cell>
          <cell r="I1884">
            <v>0</v>
          </cell>
          <cell r="J1884">
            <v>0</v>
          </cell>
          <cell r="K1884">
            <v>0</v>
          </cell>
          <cell r="L1884">
            <v>0</v>
          </cell>
          <cell r="M1884">
            <v>0</v>
          </cell>
          <cell r="N1884">
            <v>0</v>
          </cell>
          <cell r="O1884">
            <v>0</v>
          </cell>
          <cell r="P1884">
            <v>0</v>
          </cell>
          <cell r="Q1884">
            <v>0</v>
          </cell>
          <cell r="R1884">
            <v>0</v>
          </cell>
          <cell r="S1884">
            <v>0</v>
          </cell>
          <cell r="T1884">
            <v>0</v>
          </cell>
          <cell r="U1884">
            <v>0</v>
          </cell>
          <cell r="V1884">
            <v>0</v>
          </cell>
          <cell r="W1884">
            <v>0</v>
          </cell>
          <cell r="X1884">
            <v>0</v>
          </cell>
        </row>
        <row r="1885">
          <cell r="C1885" t="str">
            <v>Оказание услуг технического исполнителя</v>
          </cell>
          <cell r="D1885">
            <v>0</v>
          </cell>
          <cell r="H1885">
            <v>0</v>
          </cell>
          <cell r="I1885">
            <v>0</v>
          </cell>
          <cell r="J1885">
            <v>0</v>
          </cell>
          <cell r="K1885">
            <v>0</v>
          </cell>
          <cell r="L1885">
            <v>0</v>
          </cell>
          <cell r="M1885">
            <v>0</v>
          </cell>
          <cell r="N1885">
            <v>0</v>
          </cell>
          <cell r="O1885">
            <v>0</v>
          </cell>
          <cell r="P1885">
            <v>0</v>
          </cell>
          <cell r="Q1885">
            <v>0</v>
          </cell>
          <cell r="R1885">
            <v>0</v>
          </cell>
          <cell r="S1885">
            <v>0</v>
          </cell>
          <cell r="T1885">
            <v>0</v>
          </cell>
          <cell r="U1885">
            <v>0</v>
          </cell>
          <cell r="V1885">
            <v>0</v>
          </cell>
          <cell r="W1885">
            <v>0</v>
          </cell>
          <cell r="X1885">
            <v>0</v>
          </cell>
        </row>
        <row r="1886">
          <cell r="C1886" t="str">
            <v>Прочие поступления</v>
          </cell>
          <cell r="D1886">
            <v>0</v>
          </cell>
          <cell r="H1886">
            <v>0</v>
          </cell>
          <cell r="I1886">
            <v>0</v>
          </cell>
          <cell r="J1886">
            <v>0</v>
          </cell>
          <cell r="K1886">
            <v>0</v>
          </cell>
          <cell r="L1886">
            <v>0</v>
          </cell>
          <cell r="M1886">
            <v>0</v>
          </cell>
          <cell r="N1886">
            <v>0</v>
          </cell>
          <cell r="O1886">
            <v>0</v>
          </cell>
          <cell r="P1886">
            <v>0</v>
          </cell>
          <cell r="Q1886">
            <v>0</v>
          </cell>
          <cell r="R1886">
            <v>0</v>
          </cell>
          <cell r="S1886">
            <v>0</v>
          </cell>
          <cell r="T1886">
            <v>0</v>
          </cell>
          <cell r="U1886">
            <v>0</v>
          </cell>
          <cell r="V1886">
            <v>0</v>
          </cell>
          <cell r="W1886">
            <v>0</v>
          </cell>
          <cell r="X1886">
            <v>0</v>
          </cell>
        </row>
        <row r="1887">
          <cell r="C1887" t="str">
            <v>Сырье и материалы</v>
          </cell>
          <cell r="D1887">
            <v>0</v>
          </cell>
          <cell r="H1887">
            <v>0</v>
          </cell>
          <cell r="I1887">
            <v>0</v>
          </cell>
          <cell r="J1887">
            <v>0</v>
          </cell>
          <cell r="K1887">
            <v>0</v>
          </cell>
          <cell r="L1887">
            <v>0</v>
          </cell>
          <cell r="M1887">
            <v>0</v>
          </cell>
          <cell r="N1887">
            <v>0</v>
          </cell>
          <cell r="O1887">
            <v>0</v>
          </cell>
          <cell r="P1887">
            <v>0</v>
          </cell>
          <cell r="Q1887">
            <v>0</v>
          </cell>
          <cell r="R1887">
            <v>0</v>
          </cell>
          <cell r="S1887">
            <v>0</v>
          </cell>
          <cell r="T1887">
            <v>0</v>
          </cell>
          <cell r="U1887">
            <v>0</v>
          </cell>
          <cell r="V1887">
            <v>0</v>
          </cell>
          <cell r="W1887">
            <v>0</v>
          </cell>
          <cell r="X1887">
            <v>0</v>
          </cell>
        </row>
        <row r="1888">
          <cell r="C1888" t="str">
            <v>ФОТ + ЕСН</v>
          </cell>
          <cell r="D1888">
            <v>0</v>
          </cell>
          <cell r="H1888">
            <v>0</v>
          </cell>
          <cell r="I1888">
            <v>0</v>
          </cell>
          <cell r="J1888">
            <v>0</v>
          </cell>
          <cell r="K1888">
            <v>0</v>
          </cell>
          <cell r="L1888">
            <v>0</v>
          </cell>
          <cell r="M1888">
            <v>0</v>
          </cell>
          <cell r="N1888">
            <v>0</v>
          </cell>
          <cell r="O1888">
            <v>0</v>
          </cell>
          <cell r="P1888">
            <v>0</v>
          </cell>
          <cell r="Q1888">
            <v>0</v>
          </cell>
          <cell r="R1888">
            <v>0</v>
          </cell>
          <cell r="S1888">
            <v>0</v>
          </cell>
          <cell r="T1888">
            <v>0</v>
          </cell>
          <cell r="U1888">
            <v>0</v>
          </cell>
          <cell r="V1888">
            <v>0</v>
          </cell>
          <cell r="W1888">
            <v>0</v>
          </cell>
          <cell r="X1888">
            <v>0</v>
          </cell>
        </row>
        <row r="1889">
          <cell r="C1889" t="str">
            <v>Электроэнергия</v>
          </cell>
          <cell r="D1889">
            <v>0</v>
          </cell>
          <cell r="H1889">
            <v>0</v>
          </cell>
          <cell r="I1889">
            <v>0</v>
          </cell>
          <cell r="J1889">
            <v>0</v>
          </cell>
          <cell r="K1889">
            <v>0</v>
          </cell>
          <cell r="L1889">
            <v>0</v>
          </cell>
          <cell r="M1889">
            <v>0</v>
          </cell>
          <cell r="N1889">
            <v>0</v>
          </cell>
          <cell r="O1889">
            <v>0</v>
          </cell>
          <cell r="P1889">
            <v>0</v>
          </cell>
          <cell r="Q1889">
            <v>0</v>
          </cell>
          <cell r="R1889">
            <v>0</v>
          </cell>
          <cell r="S1889">
            <v>0</v>
          </cell>
          <cell r="T1889">
            <v>0</v>
          </cell>
          <cell r="U1889">
            <v>0</v>
          </cell>
          <cell r="V1889">
            <v>0</v>
          </cell>
          <cell r="W1889">
            <v>0</v>
          </cell>
          <cell r="X1889">
            <v>0</v>
          </cell>
        </row>
        <row r="1890">
          <cell r="C1890" t="str">
            <v>Общепроизводственные</v>
          </cell>
          <cell r="D1890" t="str">
            <v>Завод</v>
          </cell>
          <cell r="H1890">
            <v>0</v>
          </cell>
          <cell r="I1890">
            <v>0</v>
          </cell>
          <cell r="J1890">
            <v>0</v>
          </cell>
          <cell r="K1890">
            <v>0</v>
          </cell>
          <cell r="L1890">
            <v>0</v>
          </cell>
          <cell r="M1890">
            <v>0</v>
          </cell>
          <cell r="N1890">
            <v>0</v>
          </cell>
          <cell r="O1890">
            <v>0</v>
          </cell>
          <cell r="P1890">
            <v>0</v>
          </cell>
          <cell r="Q1890">
            <v>5400</v>
          </cell>
          <cell r="R1890">
            <v>5400</v>
          </cell>
          <cell r="S1890">
            <v>5400</v>
          </cell>
          <cell r="T1890">
            <v>5400</v>
          </cell>
          <cell r="U1890">
            <v>5400</v>
          </cell>
          <cell r="V1890">
            <v>5400</v>
          </cell>
          <cell r="W1890">
            <v>5400</v>
          </cell>
          <cell r="X1890">
            <v>37800</v>
          </cell>
        </row>
        <row r="1891">
          <cell r="C1891" t="str">
            <v>Прочие производственные расходы</v>
          </cell>
          <cell r="D1891">
            <v>0</v>
          </cell>
          <cell r="H1891">
            <v>0</v>
          </cell>
          <cell r="I1891">
            <v>0</v>
          </cell>
          <cell r="J1891">
            <v>0</v>
          </cell>
          <cell r="K1891">
            <v>0</v>
          </cell>
          <cell r="L1891">
            <v>0</v>
          </cell>
          <cell r="M1891">
            <v>0</v>
          </cell>
          <cell r="N1891">
            <v>0</v>
          </cell>
          <cell r="O1891">
            <v>0</v>
          </cell>
          <cell r="P1891">
            <v>0</v>
          </cell>
          <cell r="Q1891">
            <v>0</v>
          </cell>
          <cell r="R1891">
            <v>0</v>
          </cell>
          <cell r="S1891">
            <v>0</v>
          </cell>
          <cell r="T1891">
            <v>0</v>
          </cell>
          <cell r="U1891">
            <v>0</v>
          </cell>
          <cell r="V1891">
            <v>0</v>
          </cell>
          <cell r="W1891">
            <v>0</v>
          </cell>
          <cell r="X1891">
            <v>0</v>
          </cell>
        </row>
        <row r="1892">
          <cell r="C1892" t="str">
            <v>Операционные расходы по новым проектам</v>
          </cell>
          <cell r="D1892">
            <v>0</v>
          </cell>
          <cell r="H1892">
            <v>0</v>
          </cell>
          <cell r="I1892">
            <v>0</v>
          </cell>
          <cell r="J1892">
            <v>0</v>
          </cell>
          <cell r="K1892">
            <v>0</v>
          </cell>
          <cell r="L1892">
            <v>0</v>
          </cell>
          <cell r="M1892">
            <v>0</v>
          </cell>
          <cell r="N1892">
            <v>0</v>
          </cell>
          <cell r="O1892">
            <v>0</v>
          </cell>
          <cell r="P1892">
            <v>0</v>
          </cell>
          <cell r="Q1892">
            <v>0</v>
          </cell>
          <cell r="R1892">
            <v>0</v>
          </cell>
          <cell r="S1892">
            <v>0</v>
          </cell>
          <cell r="T1892">
            <v>0</v>
          </cell>
          <cell r="U1892">
            <v>0</v>
          </cell>
          <cell r="V1892">
            <v>0</v>
          </cell>
          <cell r="W1892">
            <v>0</v>
          </cell>
          <cell r="X1892">
            <v>0</v>
          </cell>
        </row>
        <row r="1893">
          <cell r="C1893" t="str">
            <v>Выплата процентов по полученным займам и кредитам</v>
          </cell>
          <cell r="D1893">
            <v>0</v>
          </cell>
          <cell r="H1893">
            <v>0</v>
          </cell>
          <cell r="I1893">
            <v>0</v>
          </cell>
          <cell r="J1893">
            <v>0</v>
          </cell>
          <cell r="K1893">
            <v>0</v>
          </cell>
          <cell r="L1893">
            <v>0</v>
          </cell>
          <cell r="M1893">
            <v>0</v>
          </cell>
          <cell r="N1893">
            <v>0</v>
          </cell>
          <cell r="O1893">
            <v>0</v>
          </cell>
          <cell r="P1893">
            <v>0</v>
          </cell>
          <cell r="Q1893">
            <v>0</v>
          </cell>
          <cell r="R1893">
            <v>0</v>
          </cell>
          <cell r="S1893">
            <v>0</v>
          </cell>
          <cell r="T1893">
            <v>0</v>
          </cell>
          <cell r="U1893">
            <v>0</v>
          </cell>
          <cell r="V1893">
            <v>0</v>
          </cell>
          <cell r="W1893">
            <v>0</v>
          </cell>
          <cell r="X1893">
            <v>0</v>
          </cell>
        </row>
        <row r="1894">
          <cell r="C1894" t="str">
            <v>Налоги и сборы, штрафы и пени</v>
          </cell>
          <cell r="D1894">
            <v>0</v>
          </cell>
          <cell r="H1894">
            <v>0</v>
          </cell>
          <cell r="I1894">
            <v>0</v>
          </cell>
          <cell r="J1894">
            <v>0</v>
          </cell>
          <cell r="K1894">
            <v>0</v>
          </cell>
          <cell r="L1894">
            <v>0</v>
          </cell>
          <cell r="M1894">
            <v>0</v>
          </cell>
          <cell r="N1894">
            <v>0</v>
          </cell>
          <cell r="O1894">
            <v>0</v>
          </cell>
          <cell r="P1894">
            <v>0</v>
          </cell>
          <cell r="Q1894">
            <v>0</v>
          </cell>
          <cell r="R1894">
            <v>0</v>
          </cell>
          <cell r="S1894">
            <v>0</v>
          </cell>
          <cell r="T1894">
            <v>0</v>
          </cell>
          <cell r="U1894">
            <v>0</v>
          </cell>
          <cell r="V1894">
            <v>0</v>
          </cell>
          <cell r="W1894">
            <v>0</v>
          </cell>
          <cell r="X1894">
            <v>0</v>
          </cell>
        </row>
        <row r="1895">
          <cell r="C1895" t="str">
            <v>Возмещение НДС</v>
          </cell>
          <cell r="D1895">
            <v>0</v>
          </cell>
          <cell r="H1895">
            <v>0</v>
          </cell>
          <cell r="I1895">
            <v>0</v>
          </cell>
          <cell r="J1895">
            <v>0</v>
          </cell>
          <cell r="K1895">
            <v>0</v>
          </cell>
          <cell r="L1895">
            <v>0</v>
          </cell>
          <cell r="M1895">
            <v>0</v>
          </cell>
          <cell r="N1895">
            <v>0</v>
          </cell>
          <cell r="O1895">
            <v>0</v>
          </cell>
          <cell r="P1895">
            <v>0</v>
          </cell>
          <cell r="Q1895">
            <v>0</v>
          </cell>
          <cell r="R1895">
            <v>0</v>
          </cell>
          <cell r="S1895">
            <v>0</v>
          </cell>
          <cell r="T1895">
            <v>0</v>
          </cell>
          <cell r="U1895">
            <v>0</v>
          </cell>
          <cell r="V1895">
            <v>0</v>
          </cell>
          <cell r="W1895">
            <v>0</v>
          </cell>
          <cell r="X1895">
            <v>0</v>
          </cell>
        </row>
        <row r="1896">
          <cell r="C1896" t="str">
            <v>Расходы на закупку модулей</v>
          </cell>
          <cell r="D1896">
            <v>0</v>
          </cell>
          <cell r="H1896">
            <v>0</v>
          </cell>
          <cell r="I1896">
            <v>0</v>
          </cell>
          <cell r="J1896">
            <v>0</v>
          </cell>
          <cell r="K1896">
            <v>0</v>
          </cell>
          <cell r="L1896">
            <v>0</v>
          </cell>
          <cell r="M1896">
            <v>0</v>
          </cell>
          <cell r="N1896">
            <v>0</v>
          </cell>
          <cell r="O1896">
            <v>0</v>
          </cell>
          <cell r="P1896">
            <v>0</v>
          </cell>
          <cell r="Q1896">
            <v>0</v>
          </cell>
          <cell r="R1896">
            <v>0</v>
          </cell>
          <cell r="S1896">
            <v>0</v>
          </cell>
          <cell r="T1896">
            <v>0</v>
          </cell>
          <cell r="U1896">
            <v>0</v>
          </cell>
          <cell r="V1896">
            <v>0</v>
          </cell>
          <cell r="W1896">
            <v>0</v>
          </cell>
          <cell r="X1896">
            <v>0</v>
          </cell>
        </row>
        <row r="1897">
          <cell r="C1897" t="str">
            <v>Расходы на закупку и монтаж коммерческих установок</v>
          </cell>
          <cell r="D1897">
            <v>0</v>
          </cell>
          <cell r="H1897">
            <v>0</v>
          </cell>
          <cell r="I1897">
            <v>0</v>
          </cell>
          <cell r="J1897">
            <v>0</v>
          </cell>
          <cell r="K1897">
            <v>0</v>
          </cell>
          <cell r="L1897">
            <v>0</v>
          </cell>
          <cell r="M1897">
            <v>0</v>
          </cell>
          <cell r="N1897">
            <v>0</v>
          </cell>
          <cell r="O1897">
            <v>0</v>
          </cell>
          <cell r="P1897">
            <v>0</v>
          </cell>
          <cell r="Q1897">
            <v>0</v>
          </cell>
          <cell r="R1897">
            <v>0</v>
          </cell>
          <cell r="S1897">
            <v>0</v>
          </cell>
          <cell r="T1897">
            <v>0</v>
          </cell>
          <cell r="U1897">
            <v>0</v>
          </cell>
          <cell r="V1897">
            <v>0</v>
          </cell>
          <cell r="W1897">
            <v>0</v>
          </cell>
          <cell r="X1897">
            <v>0</v>
          </cell>
        </row>
        <row r="1898">
          <cell r="C1898" t="str">
            <v>Прочие расходы</v>
          </cell>
          <cell r="D1898">
            <v>0</v>
          </cell>
          <cell r="H1898">
            <v>0</v>
          </cell>
          <cell r="I1898">
            <v>0</v>
          </cell>
          <cell r="J1898">
            <v>0</v>
          </cell>
          <cell r="K1898">
            <v>0</v>
          </cell>
          <cell r="L1898">
            <v>0</v>
          </cell>
          <cell r="M1898">
            <v>0</v>
          </cell>
          <cell r="N1898">
            <v>0</v>
          </cell>
          <cell r="O1898">
            <v>0</v>
          </cell>
          <cell r="P1898">
            <v>0</v>
          </cell>
          <cell r="Q1898">
            <v>0</v>
          </cell>
          <cell r="R1898">
            <v>0</v>
          </cell>
          <cell r="S1898">
            <v>0</v>
          </cell>
          <cell r="T1898">
            <v>0</v>
          </cell>
          <cell r="U1898">
            <v>0</v>
          </cell>
          <cell r="V1898">
            <v>0</v>
          </cell>
          <cell r="W1898">
            <v>0</v>
          </cell>
          <cell r="X1898">
            <v>0</v>
          </cell>
        </row>
        <row r="1899">
          <cell r="C1899" t="str">
            <v>Коммерческие расходы</v>
          </cell>
          <cell r="D1899">
            <v>0</v>
          </cell>
          <cell r="H1899">
            <v>0</v>
          </cell>
          <cell r="I1899">
            <v>0</v>
          </cell>
          <cell r="J1899">
            <v>0</v>
          </cell>
          <cell r="K1899">
            <v>0</v>
          </cell>
          <cell r="L1899">
            <v>0</v>
          </cell>
          <cell r="M1899">
            <v>0</v>
          </cell>
          <cell r="N1899">
            <v>0</v>
          </cell>
          <cell r="O1899">
            <v>0</v>
          </cell>
          <cell r="P1899">
            <v>0</v>
          </cell>
          <cell r="Q1899">
            <v>0</v>
          </cell>
          <cell r="R1899">
            <v>0</v>
          </cell>
          <cell r="S1899">
            <v>0</v>
          </cell>
          <cell r="T1899">
            <v>0</v>
          </cell>
          <cell r="U1899">
            <v>0</v>
          </cell>
          <cell r="V1899">
            <v>0</v>
          </cell>
          <cell r="W1899">
            <v>0</v>
          </cell>
          <cell r="X1899">
            <v>0</v>
          </cell>
        </row>
        <row r="1900">
          <cell r="C1900" t="str">
            <v>основная зарплата + подоходный налог</v>
          </cell>
          <cell r="D1900">
            <v>0</v>
          </cell>
          <cell r="H1900">
            <v>0</v>
          </cell>
          <cell r="I1900">
            <v>0</v>
          </cell>
          <cell r="J1900">
            <v>0</v>
          </cell>
          <cell r="K1900">
            <v>0</v>
          </cell>
          <cell r="L1900">
            <v>0</v>
          </cell>
          <cell r="M1900">
            <v>0</v>
          </cell>
          <cell r="N1900">
            <v>0</v>
          </cell>
          <cell r="O1900">
            <v>0</v>
          </cell>
          <cell r="P1900">
            <v>0</v>
          </cell>
          <cell r="Q1900">
            <v>0</v>
          </cell>
          <cell r="R1900">
            <v>0</v>
          </cell>
          <cell r="S1900">
            <v>0</v>
          </cell>
          <cell r="T1900">
            <v>0</v>
          </cell>
          <cell r="U1900">
            <v>0</v>
          </cell>
          <cell r="V1900">
            <v>0</v>
          </cell>
          <cell r="W1900">
            <v>0</v>
          </cell>
          <cell r="X1900">
            <v>0</v>
          </cell>
        </row>
        <row r="1901">
          <cell r="C1901" t="str">
            <v>бонус + подоходный налог</v>
          </cell>
          <cell r="D1901">
            <v>0</v>
          </cell>
          <cell r="H1901">
            <v>0</v>
          </cell>
          <cell r="I1901">
            <v>0</v>
          </cell>
          <cell r="J1901">
            <v>0</v>
          </cell>
          <cell r="K1901">
            <v>0</v>
          </cell>
          <cell r="L1901">
            <v>0</v>
          </cell>
          <cell r="M1901">
            <v>0</v>
          </cell>
          <cell r="N1901">
            <v>0</v>
          </cell>
          <cell r="O1901">
            <v>0</v>
          </cell>
          <cell r="P1901">
            <v>0</v>
          </cell>
          <cell r="Q1901">
            <v>0</v>
          </cell>
          <cell r="R1901">
            <v>0</v>
          </cell>
          <cell r="S1901">
            <v>0</v>
          </cell>
          <cell r="T1901">
            <v>0</v>
          </cell>
          <cell r="U1901">
            <v>0</v>
          </cell>
          <cell r="V1901">
            <v>0</v>
          </cell>
          <cell r="W1901">
            <v>0</v>
          </cell>
          <cell r="X1901">
            <v>0</v>
          </cell>
        </row>
        <row r="1902">
          <cell r="C1902" t="str">
            <v>льготы, материальная помощь</v>
          </cell>
          <cell r="D1902">
            <v>0</v>
          </cell>
          <cell r="H1902">
            <v>0</v>
          </cell>
          <cell r="I1902">
            <v>0</v>
          </cell>
          <cell r="J1902">
            <v>0</v>
          </cell>
          <cell r="K1902">
            <v>0</v>
          </cell>
          <cell r="L1902">
            <v>0</v>
          </cell>
          <cell r="M1902">
            <v>0</v>
          </cell>
          <cell r="N1902">
            <v>0</v>
          </cell>
          <cell r="O1902">
            <v>0</v>
          </cell>
          <cell r="P1902">
            <v>0</v>
          </cell>
          <cell r="Q1902">
            <v>0</v>
          </cell>
          <cell r="R1902">
            <v>0</v>
          </cell>
          <cell r="S1902">
            <v>0</v>
          </cell>
          <cell r="T1902">
            <v>0</v>
          </cell>
          <cell r="U1902">
            <v>0</v>
          </cell>
          <cell r="V1902">
            <v>0</v>
          </cell>
          <cell r="W1902">
            <v>0</v>
          </cell>
          <cell r="X1902">
            <v>0</v>
          </cell>
        </row>
        <row r="1903">
          <cell r="C1903" t="str">
            <v>резерв (фонд оплаты труда)</v>
          </cell>
          <cell r="D1903">
            <v>0</v>
          </cell>
          <cell r="H1903">
            <v>0</v>
          </cell>
          <cell r="I1903">
            <v>0</v>
          </cell>
          <cell r="J1903">
            <v>0</v>
          </cell>
          <cell r="K1903">
            <v>0</v>
          </cell>
          <cell r="L1903">
            <v>0</v>
          </cell>
          <cell r="M1903">
            <v>0</v>
          </cell>
          <cell r="N1903">
            <v>0</v>
          </cell>
          <cell r="O1903">
            <v>0</v>
          </cell>
          <cell r="P1903">
            <v>0</v>
          </cell>
          <cell r="Q1903">
            <v>0</v>
          </cell>
          <cell r="R1903">
            <v>0</v>
          </cell>
          <cell r="S1903">
            <v>0</v>
          </cell>
          <cell r="T1903">
            <v>0</v>
          </cell>
          <cell r="U1903">
            <v>0</v>
          </cell>
          <cell r="V1903">
            <v>0</v>
          </cell>
          <cell r="W1903">
            <v>0</v>
          </cell>
          <cell r="X1903">
            <v>0</v>
          </cell>
        </row>
        <row r="1904">
          <cell r="C1904" t="str">
            <v>Социальные выплаты (ЕСН)</v>
          </cell>
          <cell r="D1904">
            <v>0</v>
          </cell>
          <cell r="H1904">
            <v>0</v>
          </cell>
          <cell r="I1904">
            <v>0</v>
          </cell>
          <cell r="J1904">
            <v>0</v>
          </cell>
          <cell r="K1904">
            <v>0</v>
          </cell>
          <cell r="L1904">
            <v>0</v>
          </cell>
          <cell r="M1904">
            <v>0</v>
          </cell>
          <cell r="N1904">
            <v>0</v>
          </cell>
          <cell r="O1904">
            <v>0</v>
          </cell>
          <cell r="P1904">
            <v>0</v>
          </cell>
          <cell r="Q1904">
            <v>0</v>
          </cell>
          <cell r="R1904">
            <v>0</v>
          </cell>
          <cell r="S1904">
            <v>0</v>
          </cell>
          <cell r="T1904">
            <v>0</v>
          </cell>
          <cell r="U1904">
            <v>0</v>
          </cell>
          <cell r="V1904">
            <v>0</v>
          </cell>
          <cell r="W1904">
            <v>0</v>
          </cell>
          <cell r="X1904">
            <v>0</v>
          </cell>
        </row>
        <row r="1905">
          <cell r="C1905" t="str">
            <v>Добровольное медицинское страхование</v>
          </cell>
          <cell r="D1905">
            <v>0</v>
          </cell>
          <cell r="H1905">
            <v>0</v>
          </cell>
          <cell r="I1905">
            <v>0</v>
          </cell>
          <cell r="J1905">
            <v>0</v>
          </cell>
          <cell r="K1905">
            <v>0</v>
          </cell>
          <cell r="L1905">
            <v>0</v>
          </cell>
          <cell r="M1905">
            <v>0</v>
          </cell>
          <cell r="N1905">
            <v>0</v>
          </cell>
          <cell r="O1905">
            <v>0</v>
          </cell>
          <cell r="P1905">
            <v>0</v>
          </cell>
          <cell r="Q1905">
            <v>0</v>
          </cell>
          <cell r="R1905">
            <v>0</v>
          </cell>
          <cell r="S1905">
            <v>0</v>
          </cell>
          <cell r="T1905">
            <v>0</v>
          </cell>
          <cell r="U1905">
            <v>0</v>
          </cell>
          <cell r="V1905">
            <v>0</v>
          </cell>
          <cell r="W1905">
            <v>0</v>
          </cell>
          <cell r="X1905">
            <v>0</v>
          </cell>
        </row>
        <row r="1906">
          <cell r="C1906" t="str">
            <v>Прочие виды страхования</v>
          </cell>
          <cell r="D1906">
            <v>0</v>
          </cell>
          <cell r="H1906">
            <v>0</v>
          </cell>
          <cell r="I1906">
            <v>0</v>
          </cell>
          <cell r="J1906">
            <v>0</v>
          </cell>
          <cell r="K1906">
            <v>0</v>
          </cell>
          <cell r="L1906">
            <v>0</v>
          </cell>
          <cell r="M1906">
            <v>0</v>
          </cell>
          <cell r="N1906">
            <v>0</v>
          </cell>
          <cell r="O1906">
            <v>0</v>
          </cell>
          <cell r="P1906">
            <v>0</v>
          </cell>
          <cell r="Q1906">
            <v>0</v>
          </cell>
          <cell r="R1906">
            <v>0</v>
          </cell>
          <cell r="S1906">
            <v>0</v>
          </cell>
          <cell r="T1906">
            <v>0</v>
          </cell>
          <cell r="U1906">
            <v>0</v>
          </cell>
          <cell r="V1906">
            <v>0</v>
          </cell>
          <cell r="W1906">
            <v>0</v>
          </cell>
          <cell r="X1906">
            <v>0</v>
          </cell>
        </row>
        <row r="1907">
          <cell r="C1907" t="str">
            <v>спортивно-оздоровительные мероприятия</v>
          </cell>
          <cell r="D1907">
            <v>0</v>
          </cell>
          <cell r="H1907">
            <v>0</v>
          </cell>
          <cell r="I1907">
            <v>0</v>
          </cell>
          <cell r="J1907">
            <v>0</v>
          </cell>
          <cell r="K1907">
            <v>0</v>
          </cell>
          <cell r="L1907">
            <v>0</v>
          </cell>
          <cell r="M1907">
            <v>0</v>
          </cell>
          <cell r="N1907">
            <v>0</v>
          </cell>
          <cell r="O1907">
            <v>0</v>
          </cell>
          <cell r="P1907">
            <v>0</v>
          </cell>
          <cell r="Q1907">
            <v>0</v>
          </cell>
          <cell r="R1907">
            <v>0</v>
          </cell>
          <cell r="S1907">
            <v>0</v>
          </cell>
          <cell r="T1907">
            <v>0</v>
          </cell>
          <cell r="U1907">
            <v>0</v>
          </cell>
          <cell r="V1907">
            <v>0</v>
          </cell>
          <cell r="W1907">
            <v>0</v>
          </cell>
          <cell r="X1907">
            <v>0</v>
          </cell>
        </row>
        <row r="1908">
          <cell r="C1908" t="str">
            <v>расходы на культурно-массовые мероприятия, корпоративные вечера и пр.</v>
          </cell>
          <cell r="D1908">
            <v>0</v>
          </cell>
          <cell r="H1908">
            <v>0</v>
          </cell>
          <cell r="I1908">
            <v>0</v>
          </cell>
          <cell r="J1908">
            <v>0</v>
          </cell>
          <cell r="K1908">
            <v>0</v>
          </cell>
          <cell r="L1908">
            <v>0</v>
          </cell>
          <cell r="M1908">
            <v>0</v>
          </cell>
          <cell r="N1908">
            <v>0</v>
          </cell>
          <cell r="O1908">
            <v>0</v>
          </cell>
          <cell r="P1908">
            <v>0</v>
          </cell>
          <cell r="Q1908">
            <v>0</v>
          </cell>
          <cell r="R1908">
            <v>0</v>
          </cell>
          <cell r="S1908">
            <v>0</v>
          </cell>
          <cell r="T1908">
            <v>0</v>
          </cell>
          <cell r="U1908">
            <v>0</v>
          </cell>
          <cell r="V1908">
            <v>0</v>
          </cell>
          <cell r="W1908">
            <v>0</v>
          </cell>
          <cell r="X1908">
            <v>0</v>
          </cell>
        </row>
        <row r="1909">
          <cell r="C1909" t="str">
            <v>Взносы в негосударственный ПФ</v>
          </cell>
          <cell r="D1909">
            <v>0</v>
          </cell>
          <cell r="H1909">
            <v>0</v>
          </cell>
          <cell r="I1909">
            <v>0</v>
          </cell>
          <cell r="J1909">
            <v>0</v>
          </cell>
          <cell r="K1909">
            <v>0</v>
          </cell>
          <cell r="L1909">
            <v>0</v>
          </cell>
          <cell r="M1909">
            <v>0</v>
          </cell>
          <cell r="N1909">
            <v>0</v>
          </cell>
          <cell r="O1909">
            <v>0</v>
          </cell>
          <cell r="P1909">
            <v>0</v>
          </cell>
          <cell r="Q1909">
            <v>0</v>
          </cell>
          <cell r="R1909">
            <v>0</v>
          </cell>
          <cell r="S1909">
            <v>0</v>
          </cell>
          <cell r="T1909">
            <v>0</v>
          </cell>
          <cell r="U1909">
            <v>0</v>
          </cell>
          <cell r="V1909">
            <v>0</v>
          </cell>
          <cell r="W1909">
            <v>0</v>
          </cell>
          <cell r="X1909">
            <v>0</v>
          </cell>
        </row>
        <row r="1910">
          <cell r="C1910" t="str">
            <v>Аренда квартиры</v>
          </cell>
          <cell r="D1910">
            <v>0</v>
          </cell>
          <cell r="H1910">
            <v>0</v>
          </cell>
          <cell r="I1910">
            <v>0</v>
          </cell>
          <cell r="J1910">
            <v>0</v>
          </cell>
          <cell r="K1910">
            <v>0</v>
          </cell>
          <cell r="L1910">
            <v>0</v>
          </cell>
          <cell r="M1910">
            <v>0</v>
          </cell>
          <cell r="N1910">
            <v>0</v>
          </cell>
          <cell r="O1910">
            <v>0</v>
          </cell>
          <cell r="P1910">
            <v>0</v>
          </cell>
          <cell r="Q1910">
            <v>0</v>
          </cell>
          <cell r="R1910">
            <v>0</v>
          </cell>
          <cell r="S1910">
            <v>0</v>
          </cell>
          <cell r="T1910">
            <v>0</v>
          </cell>
          <cell r="U1910">
            <v>0</v>
          </cell>
          <cell r="V1910">
            <v>0</v>
          </cell>
          <cell r="W1910">
            <v>0</v>
          </cell>
          <cell r="X1910">
            <v>0</v>
          </cell>
        </row>
        <row r="1911">
          <cell r="C1911" t="str">
            <v>Коммунальные платежи (квартира)</v>
          </cell>
          <cell r="D1911">
            <v>0</v>
          </cell>
          <cell r="H1911">
            <v>0</v>
          </cell>
          <cell r="I1911">
            <v>0</v>
          </cell>
          <cell r="J1911">
            <v>0</v>
          </cell>
          <cell r="K1911">
            <v>0</v>
          </cell>
          <cell r="L1911">
            <v>0</v>
          </cell>
          <cell r="M1911">
            <v>0</v>
          </cell>
          <cell r="N1911">
            <v>0</v>
          </cell>
          <cell r="O1911">
            <v>0</v>
          </cell>
          <cell r="P1911">
            <v>0</v>
          </cell>
          <cell r="Q1911">
            <v>0</v>
          </cell>
          <cell r="R1911">
            <v>0</v>
          </cell>
          <cell r="S1911">
            <v>0</v>
          </cell>
          <cell r="T1911">
            <v>0</v>
          </cell>
          <cell r="U1911">
            <v>0</v>
          </cell>
          <cell r="V1911">
            <v>0</v>
          </cell>
          <cell r="W1911">
            <v>0</v>
          </cell>
          <cell r="X1911">
            <v>0</v>
          </cell>
        </row>
        <row r="1912">
          <cell r="C1912" t="str">
            <v>Прочие расходы (содержание персонала)</v>
          </cell>
          <cell r="D1912">
            <v>0</v>
          </cell>
          <cell r="H1912">
            <v>0</v>
          </cell>
          <cell r="I1912">
            <v>0</v>
          </cell>
          <cell r="J1912">
            <v>0</v>
          </cell>
          <cell r="K1912">
            <v>0</v>
          </cell>
          <cell r="L1912">
            <v>0</v>
          </cell>
          <cell r="M1912">
            <v>0</v>
          </cell>
          <cell r="N1912">
            <v>0</v>
          </cell>
          <cell r="O1912">
            <v>0</v>
          </cell>
          <cell r="P1912">
            <v>0</v>
          </cell>
          <cell r="Q1912">
            <v>0</v>
          </cell>
          <cell r="R1912">
            <v>0</v>
          </cell>
          <cell r="S1912">
            <v>0</v>
          </cell>
          <cell r="T1912">
            <v>0</v>
          </cell>
          <cell r="U1912">
            <v>0</v>
          </cell>
          <cell r="V1912">
            <v>0</v>
          </cell>
          <cell r="W1912">
            <v>0</v>
          </cell>
          <cell r="X1912">
            <v>0</v>
          </cell>
        </row>
        <row r="1913">
          <cell r="C1913" t="str">
            <v>Командировочные расходы</v>
          </cell>
          <cell r="D1913" t="str">
            <v>Завод</v>
          </cell>
          <cell r="H1913">
            <v>0</v>
          </cell>
          <cell r="I1913">
            <v>0</v>
          </cell>
          <cell r="J1913">
            <v>0</v>
          </cell>
          <cell r="K1913">
            <v>0</v>
          </cell>
          <cell r="L1913">
            <v>0</v>
          </cell>
          <cell r="M1913">
            <v>0</v>
          </cell>
          <cell r="N1913">
            <v>0</v>
          </cell>
          <cell r="O1913">
            <v>0</v>
          </cell>
          <cell r="P1913">
            <v>0</v>
          </cell>
          <cell r="Q1913">
            <v>133800</v>
          </cell>
          <cell r="R1913">
            <v>39800</v>
          </cell>
          <cell r="S1913">
            <v>39800</v>
          </cell>
          <cell r="T1913">
            <v>0</v>
          </cell>
          <cell r="U1913">
            <v>39800</v>
          </cell>
          <cell r="V1913">
            <v>39800</v>
          </cell>
          <cell r="W1913">
            <v>0</v>
          </cell>
          <cell r="X1913">
            <v>293000</v>
          </cell>
        </row>
        <row r="1914">
          <cell r="C1914" t="str">
            <v>Представительские расходы</v>
          </cell>
          <cell r="D1914">
            <v>0</v>
          </cell>
          <cell r="H1914">
            <v>0</v>
          </cell>
          <cell r="I1914">
            <v>0</v>
          </cell>
          <cell r="J1914">
            <v>0</v>
          </cell>
          <cell r="K1914">
            <v>0</v>
          </cell>
          <cell r="L1914">
            <v>0</v>
          </cell>
          <cell r="M1914">
            <v>0</v>
          </cell>
          <cell r="N1914">
            <v>0</v>
          </cell>
          <cell r="O1914">
            <v>0</v>
          </cell>
          <cell r="P1914">
            <v>0</v>
          </cell>
          <cell r="Q1914">
            <v>0</v>
          </cell>
          <cell r="R1914">
            <v>0</v>
          </cell>
          <cell r="S1914">
            <v>0</v>
          </cell>
          <cell r="T1914">
            <v>0</v>
          </cell>
          <cell r="U1914">
            <v>0</v>
          </cell>
          <cell r="V1914">
            <v>0</v>
          </cell>
          <cell r="W1914">
            <v>0</v>
          </cell>
          <cell r="X1914">
            <v>0</v>
          </cell>
        </row>
        <row r="1915">
          <cell r="C1915" t="str">
            <v>расходы на текущее обучение</v>
          </cell>
          <cell r="D1915">
            <v>0</v>
          </cell>
          <cell r="H1915">
            <v>0</v>
          </cell>
          <cell r="I1915">
            <v>0</v>
          </cell>
          <cell r="J1915">
            <v>0</v>
          </cell>
          <cell r="K1915">
            <v>0</v>
          </cell>
          <cell r="L1915">
            <v>0</v>
          </cell>
          <cell r="M1915">
            <v>0</v>
          </cell>
          <cell r="N1915">
            <v>0</v>
          </cell>
          <cell r="O1915">
            <v>0</v>
          </cell>
          <cell r="P1915">
            <v>0</v>
          </cell>
          <cell r="Q1915">
            <v>0</v>
          </cell>
          <cell r="R1915">
            <v>0</v>
          </cell>
          <cell r="S1915">
            <v>0</v>
          </cell>
          <cell r="T1915">
            <v>0</v>
          </cell>
          <cell r="U1915">
            <v>0</v>
          </cell>
          <cell r="V1915">
            <v>0</v>
          </cell>
          <cell r="W1915">
            <v>0</v>
          </cell>
          <cell r="X1915">
            <v>0</v>
          </cell>
        </row>
        <row r="1916">
          <cell r="C1916" t="str">
            <v>расходы на целевое обучение</v>
          </cell>
          <cell r="D1916">
            <v>0</v>
          </cell>
          <cell r="H1916">
            <v>0</v>
          </cell>
          <cell r="I1916">
            <v>0</v>
          </cell>
          <cell r="J1916">
            <v>0</v>
          </cell>
          <cell r="K1916">
            <v>0</v>
          </cell>
          <cell r="L1916">
            <v>0</v>
          </cell>
          <cell r="M1916">
            <v>0</v>
          </cell>
          <cell r="N1916">
            <v>0</v>
          </cell>
          <cell r="O1916">
            <v>0</v>
          </cell>
          <cell r="P1916">
            <v>0</v>
          </cell>
          <cell r="Q1916">
            <v>0</v>
          </cell>
          <cell r="R1916">
            <v>0</v>
          </cell>
          <cell r="S1916">
            <v>0</v>
          </cell>
          <cell r="T1916">
            <v>0</v>
          </cell>
          <cell r="U1916">
            <v>0</v>
          </cell>
          <cell r="V1916">
            <v>0</v>
          </cell>
          <cell r="W1916">
            <v>0</v>
          </cell>
          <cell r="X1916">
            <v>0</v>
          </cell>
        </row>
        <row r="1917">
          <cell r="C1917" t="str">
            <v>Услуги рекрутинговых агентств и прочие расходы по подбору персонала</v>
          </cell>
          <cell r="D1917">
            <v>0</v>
          </cell>
          <cell r="H1917">
            <v>0</v>
          </cell>
          <cell r="I1917">
            <v>0</v>
          </cell>
          <cell r="J1917">
            <v>0</v>
          </cell>
          <cell r="K1917">
            <v>0</v>
          </cell>
          <cell r="L1917">
            <v>0</v>
          </cell>
          <cell r="M1917">
            <v>0</v>
          </cell>
          <cell r="N1917">
            <v>0</v>
          </cell>
          <cell r="O1917">
            <v>0</v>
          </cell>
          <cell r="P1917">
            <v>0</v>
          </cell>
          <cell r="Q1917">
            <v>0</v>
          </cell>
          <cell r="R1917">
            <v>0</v>
          </cell>
          <cell r="S1917">
            <v>0</v>
          </cell>
          <cell r="T1917">
            <v>0</v>
          </cell>
          <cell r="U1917">
            <v>0</v>
          </cell>
          <cell r="V1917">
            <v>0</v>
          </cell>
          <cell r="W1917">
            <v>0</v>
          </cell>
          <cell r="X1917">
            <v>0</v>
          </cell>
        </row>
        <row r="1918">
          <cell r="C1918" t="str">
            <v>ремонт и обслуживание зданий и сооружений</v>
          </cell>
          <cell r="D1918">
            <v>0</v>
          </cell>
          <cell r="H1918">
            <v>0</v>
          </cell>
          <cell r="I1918">
            <v>0</v>
          </cell>
          <cell r="J1918">
            <v>0</v>
          </cell>
          <cell r="K1918">
            <v>0</v>
          </cell>
          <cell r="L1918">
            <v>0</v>
          </cell>
          <cell r="M1918">
            <v>0</v>
          </cell>
          <cell r="N1918">
            <v>0</v>
          </cell>
          <cell r="O1918">
            <v>0</v>
          </cell>
          <cell r="P1918">
            <v>0</v>
          </cell>
          <cell r="Q1918">
            <v>0</v>
          </cell>
          <cell r="R1918">
            <v>0</v>
          </cell>
          <cell r="S1918">
            <v>0</v>
          </cell>
          <cell r="T1918">
            <v>0</v>
          </cell>
          <cell r="U1918">
            <v>0</v>
          </cell>
          <cell r="V1918">
            <v>0</v>
          </cell>
          <cell r="W1918">
            <v>0</v>
          </cell>
          <cell r="X1918">
            <v>0</v>
          </cell>
        </row>
        <row r="1919">
          <cell r="C1919" t="str">
            <v>ремонт мебели</v>
          </cell>
          <cell r="D1919">
            <v>0</v>
          </cell>
          <cell r="H1919">
            <v>0</v>
          </cell>
          <cell r="I1919">
            <v>0</v>
          </cell>
          <cell r="J1919">
            <v>0</v>
          </cell>
          <cell r="K1919">
            <v>0</v>
          </cell>
          <cell r="L1919">
            <v>0</v>
          </cell>
          <cell r="M1919">
            <v>0</v>
          </cell>
          <cell r="N1919">
            <v>0</v>
          </cell>
          <cell r="O1919">
            <v>0</v>
          </cell>
          <cell r="P1919">
            <v>0</v>
          </cell>
          <cell r="Q1919">
            <v>0</v>
          </cell>
          <cell r="R1919">
            <v>0</v>
          </cell>
          <cell r="S1919">
            <v>0</v>
          </cell>
          <cell r="T1919">
            <v>0</v>
          </cell>
          <cell r="U1919">
            <v>0</v>
          </cell>
          <cell r="V1919">
            <v>0</v>
          </cell>
          <cell r="W1919">
            <v>0</v>
          </cell>
          <cell r="X1919">
            <v>0</v>
          </cell>
        </row>
        <row r="1920">
          <cell r="C1920" t="str">
            <v>ремонт бытовой техники</v>
          </cell>
          <cell r="D1920">
            <v>0</v>
          </cell>
          <cell r="H1920">
            <v>0</v>
          </cell>
          <cell r="I1920">
            <v>0</v>
          </cell>
          <cell r="J1920">
            <v>0</v>
          </cell>
          <cell r="K1920">
            <v>0</v>
          </cell>
          <cell r="L1920">
            <v>0</v>
          </cell>
          <cell r="M1920">
            <v>0</v>
          </cell>
          <cell r="N1920">
            <v>0</v>
          </cell>
          <cell r="O1920">
            <v>0</v>
          </cell>
          <cell r="P1920">
            <v>0</v>
          </cell>
          <cell r="Q1920">
            <v>0</v>
          </cell>
          <cell r="R1920">
            <v>0</v>
          </cell>
          <cell r="S1920">
            <v>0</v>
          </cell>
          <cell r="T1920">
            <v>0</v>
          </cell>
          <cell r="U1920">
            <v>0</v>
          </cell>
          <cell r="V1920">
            <v>0</v>
          </cell>
          <cell r="W1920">
            <v>0</v>
          </cell>
          <cell r="X1920">
            <v>0</v>
          </cell>
        </row>
        <row r="1921">
          <cell r="C1921" t="str">
            <v>запчасти и материалы</v>
          </cell>
          <cell r="D1921">
            <v>0</v>
          </cell>
          <cell r="H1921">
            <v>0</v>
          </cell>
          <cell r="I1921">
            <v>0</v>
          </cell>
          <cell r="J1921">
            <v>0</v>
          </cell>
          <cell r="K1921">
            <v>0</v>
          </cell>
          <cell r="L1921">
            <v>0</v>
          </cell>
          <cell r="M1921">
            <v>0</v>
          </cell>
          <cell r="N1921">
            <v>0</v>
          </cell>
          <cell r="O1921">
            <v>0</v>
          </cell>
          <cell r="P1921">
            <v>0</v>
          </cell>
          <cell r="Q1921">
            <v>0</v>
          </cell>
          <cell r="R1921">
            <v>0</v>
          </cell>
          <cell r="S1921">
            <v>0</v>
          </cell>
          <cell r="T1921">
            <v>0</v>
          </cell>
          <cell r="U1921">
            <v>0</v>
          </cell>
          <cell r="V1921">
            <v>0</v>
          </cell>
          <cell r="W1921">
            <v>0</v>
          </cell>
          <cell r="X1921">
            <v>0</v>
          </cell>
        </row>
        <row r="1922">
          <cell r="C1922" t="str">
            <v>оформление и обустройство офисов</v>
          </cell>
          <cell r="D1922">
            <v>0</v>
          </cell>
          <cell r="H1922">
            <v>0</v>
          </cell>
          <cell r="I1922">
            <v>0</v>
          </cell>
          <cell r="J1922">
            <v>0</v>
          </cell>
          <cell r="K1922">
            <v>0</v>
          </cell>
          <cell r="L1922">
            <v>0</v>
          </cell>
          <cell r="M1922">
            <v>0</v>
          </cell>
          <cell r="N1922">
            <v>0</v>
          </cell>
          <cell r="O1922">
            <v>0</v>
          </cell>
          <cell r="P1922">
            <v>0</v>
          </cell>
          <cell r="Q1922">
            <v>0</v>
          </cell>
          <cell r="R1922">
            <v>0</v>
          </cell>
          <cell r="S1922">
            <v>0</v>
          </cell>
          <cell r="T1922">
            <v>0</v>
          </cell>
          <cell r="U1922">
            <v>0</v>
          </cell>
          <cell r="V1922">
            <v>0</v>
          </cell>
          <cell r="W1922">
            <v>0</v>
          </cell>
          <cell r="X1922">
            <v>0</v>
          </cell>
        </row>
        <row r="1923">
          <cell r="C1923" t="str">
            <v>уборка офисов</v>
          </cell>
          <cell r="D1923">
            <v>0</v>
          </cell>
          <cell r="H1923">
            <v>0</v>
          </cell>
          <cell r="I1923">
            <v>0</v>
          </cell>
          <cell r="J1923">
            <v>0</v>
          </cell>
          <cell r="K1923">
            <v>0</v>
          </cell>
          <cell r="L1923">
            <v>0</v>
          </cell>
          <cell r="M1923">
            <v>0</v>
          </cell>
          <cell r="N1923">
            <v>0</v>
          </cell>
          <cell r="O1923">
            <v>0</v>
          </cell>
          <cell r="P1923">
            <v>0</v>
          </cell>
          <cell r="Q1923">
            <v>0</v>
          </cell>
          <cell r="R1923">
            <v>0</v>
          </cell>
          <cell r="S1923">
            <v>0</v>
          </cell>
          <cell r="T1923">
            <v>0</v>
          </cell>
          <cell r="U1923">
            <v>0</v>
          </cell>
          <cell r="V1923">
            <v>0</v>
          </cell>
          <cell r="W1923">
            <v>0</v>
          </cell>
          <cell r="X1923">
            <v>0</v>
          </cell>
        </row>
        <row r="1924">
          <cell r="C1924" t="str">
            <v>Услуги коммунального хозяйства</v>
          </cell>
          <cell r="D1924">
            <v>0</v>
          </cell>
          <cell r="H1924">
            <v>0</v>
          </cell>
          <cell r="I1924">
            <v>0</v>
          </cell>
          <cell r="J1924">
            <v>0</v>
          </cell>
          <cell r="K1924">
            <v>0</v>
          </cell>
          <cell r="L1924">
            <v>0</v>
          </cell>
          <cell r="M1924">
            <v>0</v>
          </cell>
          <cell r="N1924">
            <v>0</v>
          </cell>
          <cell r="O1924">
            <v>0</v>
          </cell>
          <cell r="P1924">
            <v>0</v>
          </cell>
          <cell r="Q1924">
            <v>0</v>
          </cell>
          <cell r="R1924">
            <v>0</v>
          </cell>
          <cell r="S1924">
            <v>0</v>
          </cell>
          <cell r="T1924">
            <v>0</v>
          </cell>
          <cell r="U1924">
            <v>0</v>
          </cell>
          <cell r="V1924">
            <v>0</v>
          </cell>
          <cell r="W1924">
            <v>0</v>
          </cell>
          <cell r="X1924">
            <v>0</v>
          </cell>
        </row>
        <row r="1925">
          <cell r="C1925" t="str">
            <v>канцелярские товары</v>
          </cell>
          <cell r="D1925">
            <v>0</v>
          </cell>
          <cell r="H1925">
            <v>0</v>
          </cell>
          <cell r="I1925">
            <v>0</v>
          </cell>
          <cell r="J1925">
            <v>0</v>
          </cell>
          <cell r="K1925">
            <v>0</v>
          </cell>
          <cell r="L1925">
            <v>0</v>
          </cell>
          <cell r="M1925">
            <v>0</v>
          </cell>
          <cell r="N1925">
            <v>0</v>
          </cell>
          <cell r="O1925">
            <v>0</v>
          </cell>
          <cell r="P1925">
            <v>0</v>
          </cell>
          <cell r="Q1925">
            <v>0</v>
          </cell>
          <cell r="R1925">
            <v>0</v>
          </cell>
          <cell r="S1925">
            <v>0</v>
          </cell>
          <cell r="T1925">
            <v>0</v>
          </cell>
          <cell r="U1925">
            <v>0</v>
          </cell>
          <cell r="V1925">
            <v>0</v>
          </cell>
          <cell r="W1925">
            <v>0</v>
          </cell>
          <cell r="X1925">
            <v>0</v>
          </cell>
        </row>
        <row r="1926">
          <cell r="C1926" t="str">
            <v>изготовление визиток (деловой полиграфии)</v>
          </cell>
          <cell r="D1926">
            <v>0</v>
          </cell>
          <cell r="H1926">
            <v>0</v>
          </cell>
          <cell r="I1926">
            <v>0</v>
          </cell>
          <cell r="J1926">
            <v>0</v>
          </cell>
          <cell r="K1926">
            <v>0</v>
          </cell>
          <cell r="L1926">
            <v>0</v>
          </cell>
          <cell r="M1926">
            <v>0</v>
          </cell>
          <cell r="N1926">
            <v>0</v>
          </cell>
          <cell r="O1926">
            <v>0</v>
          </cell>
          <cell r="P1926">
            <v>0</v>
          </cell>
          <cell r="Q1926">
            <v>0</v>
          </cell>
          <cell r="R1926">
            <v>0</v>
          </cell>
          <cell r="S1926">
            <v>0</v>
          </cell>
          <cell r="T1926">
            <v>0</v>
          </cell>
          <cell r="U1926">
            <v>0</v>
          </cell>
          <cell r="V1926">
            <v>0</v>
          </cell>
          <cell r="W1926">
            <v>0</v>
          </cell>
          <cell r="X1926">
            <v>0</v>
          </cell>
        </row>
        <row r="1927">
          <cell r="C1927" t="str">
            <v>хозтовары</v>
          </cell>
          <cell r="D1927">
            <v>0</v>
          </cell>
          <cell r="H1927">
            <v>0</v>
          </cell>
          <cell r="I1927">
            <v>0</v>
          </cell>
          <cell r="J1927">
            <v>0</v>
          </cell>
          <cell r="K1927">
            <v>0</v>
          </cell>
          <cell r="L1927">
            <v>0</v>
          </cell>
          <cell r="M1927">
            <v>0</v>
          </cell>
          <cell r="N1927">
            <v>0</v>
          </cell>
          <cell r="O1927">
            <v>0</v>
          </cell>
          <cell r="P1927">
            <v>0</v>
          </cell>
          <cell r="Q1927">
            <v>0</v>
          </cell>
          <cell r="R1927">
            <v>0</v>
          </cell>
          <cell r="S1927">
            <v>0</v>
          </cell>
          <cell r="T1927">
            <v>0</v>
          </cell>
          <cell r="U1927">
            <v>0</v>
          </cell>
          <cell r="V1927">
            <v>0</v>
          </cell>
          <cell r="W1927">
            <v>0</v>
          </cell>
          <cell r="X1927">
            <v>0</v>
          </cell>
        </row>
        <row r="1928">
          <cell r="C1928" t="str">
            <v>экономическая, правовая, справочная литература</v>
          </cell>
          <cell r="D1928">
            <v>0</v>
          </cell>
          <cell r="H1928">
            <v>0</v>
          </cell>
          <cell r="I1928">
            <v>0</v>
          </cell>
          <cell r="J1928">
            <v>0</v>
          </cell>
          <cell r="K1928">
            <v>0</v>
          </cell>
          <cell r="L1928">
            <v>0</v>
          </cell>
          <cell r="M1928">
            <v>0</v>
          </cell>
          <cell r="N1928">
            <v>0</v>
          </cell>
          <cell r="O1928">
            <v>0</v>
          </cell>
          <cell r="P1928">
            <v>0</v>
          </cell>
          <cell r="Q1928">
            <v>0</v>
          </cell>
          <cell r="R1928">
            <v>0</v>
          </cell>
          <cell r="S1928">
            <v>0</v>
          </cell>
          <cell r="T1928">
            <v>0</v>
          </cell>
          <cell r="U1928">
            <v>0</v>
          </cell>
          <cell r="V1928">
            <v>0</v>
          </cell>
          <cell r="W1928">
            <v>0</v>
          </cell>
          <cell r="X1928">
            <v>0</v>
          </cell>
        </row>
        <row r="1929">
          <cell r="C1929" t="str">
            <v>чистая вода</v>
          </cell>
          <cell r="D1929">
            <v>0</v>
          </cell>
          <cell r="H1929">
            <v>0</v>
          </cell>
          <cell r="I1929">
            <v>0</v>
          </cell>
          <cell r="J1929">
            <v>0</v>
          </cell>
          <cell r="K1929">
            <v>0</v>
          </cell>
          <cell r="L1929">
            <v>0</v>
          </cell>
          <cell r="M1929">
            <v>0</v>
          </cell>
          <cell r="N1929">
            <v>0</v>
          </cell>
          <cell r="O1929">
            <v>0</v>
          </cell>
          <cell r="P1929">
            <v>0</v>
          </cell>
          <cell r="Q1929">
            <v>0</v>
          </cell>
          <cell r="R1929">
            <v>0</v>
          </cell>
          <cell r="S1929">
            <v>0</v>
          </cell>
          <cell r="T1929">
            <v>0</v>
          </cell>
          <cell r="U1929">
            <v>0</v>
          </cell>
          <cell r="V1929">
            <v>0</v>
          </cell>
          <cell r="W1929">
            <v>0</v>
          </cell>
          <cell r="X1929">
            <v>0</v>
          </cell>
        </row>
        <row r="1930">
          <cell r="C1930" t="str">
            <v>прочие расходы (содержание офиса)</v>
          </cell>
          <cell r="D1930">
            <v>0</v>
          </cell>
          <cell r="H1930">
            <v>0</v>
          </cell>
          <cell r="I1930">
            <v>0</v>
          </cell>
          <cell r="J1930">
            <v>0</v>
          </cell>
          <cell r="K1930">
            <v>0</v>
          </cell>
          <cell r="L1930">
            <v>0</v>
          </cell>
          <cell r="M1930">
            <v>0</v>
          </cell>
          <cell r="N1930">
            <v>0</v>
          </cell>
          <cell r="O1930">
            <v>0</v>
          </cell>
          <cell r="P1930">
            <v>0</v>
          </cell>
          <cell r="Q1930">
            <v>0</v>
          </cell>
          <cell r="R1930">
            <v>0</v>
          </cell>
          <cell r="S1930">
            <v>0</v>
          </cell>
          <cell r="T1930">
            <v>0</v>
          </cell>
          <cell r="U1930">
            <v>0</v>
          </cell>
          <cell r="V1930">
            <v>0</v>
          </cell>
          <cell r="W1930">
            <v>0</v>
          </cell>
          <cell r="X1930">
            <v>0</v>
          </cell>
        </row>
        <row r="1931">
          <cell r="C1931" t="str">
            <v>Аренда офиса</v>
          </cell>
          <cell r="D1931">
            <v>0</v>
          </cell>
          <cell r="H1931">
            <v>0</v>
          </cell>
          <cell r="I1931">
            <v>0</v>
          </cell>
          <cell r="J1931">
            <v>0</v>
          </cell>
          <cell r="K1931">
            <v>0</v>
          </cell>
          <cell r="L1931">
            <v>0</v>
          </cell>
          <cell r="M1931">
            <v>0</v>
          </cell>
          <cell r="N1931">
            <v>0</v>
          </cell>
          <cell r="O1931">
            <v>0</v>
          </cell>
          <cell r="P1931">
            <v>0</v>
          </cell>
          <cell r="Q1931">
            <v>0</v>
          </cell>
          <cell r="R1931">
            <v>0</v>
          </cell>
          <cell r="S1931">
            <v>0</v>
          </cell>
          <cell r="T1931">
            <v>0</v>
          </cell>
          <cell r="U1931">
            <v>0</v>
          </cell>
          <cell r="V1931">
            <v>0</v>
          </cell>
          <cell r="W1931">
            <v>0</v>
          </cell>
          <cell r="X1931">
            <v>0</v>
          </cell>
        </row>
        <row r="1932">
          <cell r="C1932" t="str">
            <v>Аренда автостоянки</v>
          </cell>
          <cell r="D1932">
            <v>0</v>
          </cell>
          <cell r="H1932">
            <v>0</v>
          </cell>
          <cell r="I1932">
            <v>0</v>
          </cell>
          <cell r="J1932">
            <v>0</v>
          </cell>
          <cell r="K1932">
            <v>0</v>
          </cell>
          <cell r="L1932">
            <v>0</v>
          </cell>
          <cell r="M1932">
            <v>0</v>
          </cell>
          <cell r="N1932">
            <v>0</v>
          </cell>
          <cell r="O1932">
            <v>0</v>
          </cell>
          <cell r="P1932">
            <v>0</v>
          </cell>
          <cell r="Q1932">
            <v>0</v>
          </cell>
          <cell r="R1932">
            <v>0</v>
          </cell>
          <cell r="S1932">
            <v>0</v>
          </cell>
          <cell r="T1932">
            <v>0</v>
          </cell>
          <cell r="U1932">
            <v>0</v>
          </cell>
          <cell r="V1932">
            <v>0</v>
          </cell>
          <cell r="W1932">
            <v>0</v>
          </cell>
          <cell r="X1932">
            <v>0</v>
          </cell>
        </row>
        <row r="1933">
          <cell r="C1933" t="str">
            <v>Прочие расходы (аренда зданий)</v>
          </cell>
          <cell r="D1933">
            <v>0</v>
          </cell>
          <cell r="H1933">
            <v>0</v>
          </cell>
          <cell r="I1933">
            <v>0</v>
          </cell>
          <cell r="J1933">
            <v>0</v>
          </cell>
          <cell r="K1933">
            <v>0</v>
          </cell>
          <cell r="L1933">
            <v>0</v>
          </cell>
          <cell r="M1933">
            <v>0</v>
          </cell>
          <cell r="N1933">
            <v>0</v>
          </cell>
          <cell r="O1933">
            <v>0</v>
          </cell>
          <cell r="P1933">
            <v>0</v>
          </cell>
          <cell r="Q1933">
            <v>0</v>
          </cell>
          <cell r="R1933">
            <v>0</v>
          </cell>
          <cell r="S1933">
            <v>0</v>
          </cell>
          <cell r="T1933">
            <v>0</v>
          </cell>
          <cell r="U1933">
            <v>0</v>
          </cell>
          <cell r="V1933">
            <v>0</v>
          </cell>
          <cell r="W1933">
            <v>0</v>
          </cell>
          <cell r="X1933">
            <v>0</v>
          </cell>
        </row>
        <row r="1934">
          <cell r="C1934" t="str">
            <v>ГСМ</v>
          </cell>
          <cell r="D1934">
            <v>0</v>
          </cell>
          <cell r="H1934">
            <v>0</v>
          </cell>
          <cell r="I1934">
            <v>0</v>
          </cell>
          <cell r="J1934">
            <v>0</v>
          </cell>
          <cell r="K1934">
            <v>0</v>
          </cell>
          <cell r="L1934">
            <v>0</v>
          </cell>
          <cell r="M1934">
            <v>0</v>
          </cell>
          <cell r="N1934">
            <v>0</v>
          </cell>
          <cell r="O1934">
            <v>0</v>
          </cell>
          <cell r="P1934">
            <v>0</v>
          </cell>
          <cell r="Q1934">
            <v>0</v>
          </cell>
          <cell r="R1934">
            <v>0</v>
          </cell>
          <cell r="S1934">
            <v>0</v>
          </cell>
          <cell r="T1934">
            <v>0</v>
          </cell>
          <cell r="U1934">
            <v>0</v>
          </cell>
          <cell r="V1934">
            <v>0</v>
          </cell>
          <cell r="W1934">
            <v>0</v>
          </cell>
          <cell r="X1934">
            <v>0</v>
          </cell>
        </row>
        <row r="1935">
          <cell r="C1935" t="str">
            <v>услуги по ремонту и обслуживанию</v>
          </cell>
          <cell r="D1935">
            <v>0</v>
          </cell>
          <cell r="H1935">
            <v>0</v>
          </cell>
          <cell r="I1935">
            <v>0</v>
          </cell>
          <cell r="J1935">
            <v>0</v>
          </cell>
          <cell r="K1935">
            <v>0</v>
          </cell>
          <cell r="L1935">
            <v>0</v>
          </cell>
          <cell r="M1935">
            <v>0</v>
          </cell>
          <cell r="N1935">
            <v>0</v>
          </cell>
          <cell r="O1935">
            <v>0</v>
          </cell>
          <cell r="P1935">
            <v>0</v>
          </cell>
          <cell r="Q1935">
            <v>0</v>
          </cell>
          <cell r="R1935">
            <v>0</v>
          </cell>
          <cell r="S1935">
            <v>0</v>
          </cell>
          <cell r="T1935">
            <v>0</v>
          </cell>
          <cell r="U1935">
            <v>0</v>
          </cell>
          <cell r="V1935">
            <v>0</v>
          </cell>
          <cell r="W1935">
            <v>0</v>
          </cell>
          <cell r="X1935">
            <v>0</v>
          </cell>
        </row>
        <row r="1936">
          <cell r="C1936" t="str">
            <v>Аренда машин / проездные</v>
          </cell>
          <cell r="D1936">
            <v>0</v>
          </cell>
          <cell r="H1936">
            <v>0</v>
          </cell>
          <cell r="I1936">
            <v>0</v>
          </cell>
          <cell r="J1936">
            <v>0</v>
          </cell>
          <cell r="K1936">
            <v>0</v>
          </cell>
          <cell r="L1936">
            <v>0</v>
          </cell>
          <cell r="M1936">
            <v>0</v>
          </cell>
          <cell r="N1936">
            <v>0</v>
          </cell>
          <cell r="O1936">
            <v>0</v>
          </cell>
          <cell r="P1936">
            <v>0</v>
          </cell>
          <cell r="Q1936">
            <v>0</v>
          </cell>
          <cell r="R1936">
            <v>0</v>
          </cell>
          <cell r="S1936">
            <v>0</v>
          </cell>
          <cell r="T1936">
            <v>0</v>
          </cell>
          <cell r="U1936">
            <v>0</v>
          </cell>
          <cell r="V1936">
            <v>0</v>
          </cell>
          <cell r="W1936">
            <v>0</v>
          </cell>
          <cell r="X1936">
            <v>0</v>
          </cell>
        </row>
        <row r="1937">
          <cell r="C1937" t="str">
            <v>Прочие расходы на транспорт</v>
          </cell>
          <cell r="D1937">
            <v>0</v>
          </cell>
          <cell r="H1937">
            <v>0</v>
          </cell>
          <cell r="I1937">
            <v>0</v>
          </cell>
          <cell r="J1937">
            <v>0</v>
          </cell>
          <cell r="K1937">
            <v>0</v>
          </cell>
          <cell r="L1937">
            <v>0</v>
          </cell>
          <cell r="M1937">
            <v>0</v>
          </cell>
          <cell r="N1937">
            <v>0</v>
          </cell>
          <cell r="O1937">
            <v>0</v>
          </cell>
          <cell r="P1937">
            <v>0</v>
          </cell>
          <cell r="Q1937">
            <v>0</v>
          </cell>
          <cell r="R1937">
            <v>0</v>
          </cell>
          <cell r="S1937">
            <v>0</v>
          </cell>
          <cell r="T1937">
            <v>0</v>
          </cell>
          <cell r="U1937">
            <v>0</v>
          </cell>
          <cell r="V1937">
            <v>0</v>
          </cell>
          <cell r="W1937">
            <v>0</v>
          </cell>
          <cell r="X1937">
            <v>0</v>
          </cell>
        </row>
        <row r="1938">
          <cell r="C1938" t="str">
            <v>поддержка ПО</v>
          </cell>
          <cell r="D1938">
            <v>0</v>
          </cell>
          <cell r="H1938">
            <v>0</v>
          </cell>
          <cell r="I1938">
            <v>0</v>
          </cell>
          <cell r="J1938">
            <v>0</v>
          </cell>
          <cell r="K1938">
            <v>0</v>
          </cell>
          <cell r="L1938">
            <v>0</v>
          </cell>
          <cell r="M1938">
            <v>0</v>
          </cell>
          <cell r="N1938">
            <v>0</v>
          </cell>
          <cell r="O1938">
            <v>0</v>
          </cell>
          <cell r="P1938">
            <v>0</v>
          </cell>
          <cell r="Q1938">
            <v>0</v>
          </cell>
          <cell r="R1938">
            <v>0</v>
          </cell>
          <cell r="S1938">
            <v>0</v>
          </cell>
          <cell r="T1938">
            <v>0</v>
          </cell>
          <cell r="U1938">
            <v>0</v>
          </cell>
          <cell r="V1938">
            <v>0</v>
          </cell>
          <cell r="W1938">
            <v>0</v>
          </cell>
          <cell r="X1938">
            <v>0</v>
          </cell>
        </row>
        <row r="1939">
          <cell r="C1939" t="str">
            <v>ремонт и сервисное обслуживание</v>
          </cell>
          <cell r="D1939">
            <v>0</v>
          </cell>
          <cell r="H1939">
            <v>0</v>
          </cell>
          <cell r="I1939">
            <v>0</v>
          </cell>
          <cell r="J1939">
            <v>0</v>
          </cell>
          <cell r="K1939">
            <v>0</v>
          </cell>
          <cell r="L1939">
            <v>0</v>
          </cell>
          <cell r="M1939">
            <v>0</v>
          </cell>
          <cell r="N1939">
            <v>0</v>
          </cell>
          <cell r="O1939">
            <v>0</v>
          </cell>
          <cell r="P1939">
            <v>0</v>
          </cell>
          <cell r="Q1939">
            <v>0</v>
          </cell>
          <cell r="R1939">
            <v>0</v>
          </cell>
          <cell r="S1939">
            <v>0</v>
          </cell>
          <cell r="T1939">
            <v>0</v>
          </cell>
          <cell r="U1939">
            <v>0</v>
          </cell>
          <cell r="V1939">
            <v>0</v>
          </cell>
          <cell r="W1939">
            <v>0</v>
          </cell>
          <cell r="X1939">
            <v>0</v>
          </cell>
        </row>
        <row r="1940">
          <cell r="C1940" t="str">
            <v>расходы на хостинг и аутсорсинг</v>
          </cell>
          <cell r="D1940">
            <v>0</v>
          </cell>
          <cell r="H1940">
            <v>0</v>
          </cell>
          <cell r="I1940">
            <v>0</v>
          </cell>
          <cell r="J1940">
            <v>0</v>
          </cell>
          <cell r="K1940">
            <v>0</v>
          </cell>
          <cell r="L1940">
            <v>0</v>
          </cell>
          <cell r="M1940">
            <v>0</v>
          </cell>
          <cell r="N1940">
            <v>0</v>
          </cell>
          <cell r="O1940">
            <v>0</v>
          </cell>
          <cell r="P1940">
            <v>0</v>
          </cell>
          <cell r="Q1940">
            <v>0</v>
          </cell>
          <cell r="R1940">
            <v>0</v>
          </cell>
          <cell r="S1940">
            <v>0</v>
          </cell>
          <cell r="T1940">
            <v>0</v>
          </cell>
          <cell r="U1940">
            <v>0</v>
          </cell>
          <cell r="V1940">
            <v>0</v>
          </cell>
          <cell r="W1940">
            <v>0</v>
          </cell>
          <cell r="X1940">
            <v>0</v>
          </cell>
        </row>
        <row r="1941">
          <cell r="C1941" t="str">
            <v>Запасные части и расходные материалы для оргтехники</v>
          </cell>
          <cell r="D1941">
            <v>0</v>
          </cell>
          <cell r="H1941">
            <v>0</v>
          </cell>
          <cell r="I1941">
            <v>0</v>
          </cell>
          <cell r="J1941">
            <v>0</v>
          </cell>
          <cell r="K1941">
            <v>0</v>
          </cell>
          <cell r="L1941">
            <v>0</v>
          </cell>
          <cell r="M1941">
            <v>0</v>
          </cell>
          <cell r="N1941">
            <v>0</v>
          </cell>
          <cell r="O1941">
            <v>0</v>
          </cell>
          <cell r="P1941">
            <v>0</v>
          </cell>
          <cell r="Q1941">
            <v>0</v>
          </cell>
          <cell r="R1941">
            <v>0</v>
          </cell>
          <cell r="S1941">
            <v>0</v>
          </cell>
          <cell r="T1941">
            <v>0</v>
          </cell>
          <cell r="U1941">
            <v>0</v>
          </cell>
          <cell r="V1941">
            <v>0</v>
          </cell>
          <cell r="W1941">
            <v>0</v>
          </cell>
          <cell r="X1941">
            <v>0</v>
          </cell>
        </row>
        <row r="1942">
          <cell r="C1942" t="str">
            <v>Прочие расходы на содержание офисной техники и IT</v>
          </cell>
          <cell r="D1942">
            <v>0</v>
          </cell>
          <cell r="H1942">
            <v>0</v>
          </cell>
          <cell r="I1942">
            <v>0</v>
          </cell>
          <cell r="J1942">
            <v>0</v>
          </cell>
          <cell r="K1942">
            <v>0</v>
          </cell>
          <cell r="L1942">
            <v>0</v>
          </cell>
          <cell r="M1942">
            <v>0</v>
          </cell>
          <cell r="N1942">
            <v>0</v>
          </cell>
          <cell r="O1942">
            <v>0</v>
          </cell>
          <cell r="P1942">
            <v>0</v>
          </cell>
          <cell r="Q1942">
            <v>0</v>
          </cell>
          <cell r="R1942">
            <v>0</v>
          </cell>
          <cell r="S1942">
            <v>0</v>
          </cell>
          <cell r="T1942">
            <v>0</v>
          </cell>
          <cell r="U1942">
            <v>0</v>
          </cell>
          <cell r="V1942">
            <v>0</v>
          </cell>
          <cell r="W1942">
            <v>0</v>
          </cell>
          <cell r="X1942">
            <v>0</v>
          </cell>
        </row>
        <row r="1943">
          <cell r="C1943" t="str">
            <v>Услуги мобильной связи</v>
          </cell>
          <cell r="D1943">
            <v>0</v>
          </cell>
          <cell r="H1943">
            <v>0</v>
          </cell>
          <cell r="I1943">
            <v>0</v>
          </cell>
          <cell r="J1943">
            <v>0</v>
          </cell>
          <cell r="K1943">
            <v>0</v>
          </cell>
          <cell r="L1943">
            <v>0</v>
          </cell>
          <cell r="M1943">
            <v>0</v>
          </cell>
          <cell r="N1943">
            <v>0</v>
          </cell>
          <cell r="O1943">
            <v>0</v>
          </cell>
          <cell r="P1943">
            <v>0</v>
          </cell>
          <cell r="Q1943">
            <v>0</v>
          </cell>
          <cell r="R1943">
            <v>0</v>
          </cell>
          <cell r="S1943">
            <v>0</v>
          </cell>
          <cell r="T1943">
            <v>0</v>
          </cell>
          <cell r="U1943">
            <v>0</v>
          </cell>
          <cell r="V1943">
            <v>0</v>
          </cell>
          <cell r="W1943">
            <v>0</v>
          </cell>
          <cell r="X1943">
            <v>0</v>
          </cell>
        </row>
        <row r="1944">
          <cell r="C1944" t="str">
            <v>Услуги фиксированной связи</v>
          </cell>
          <cell r="D1944">
            <v>0</v>
          </cell>
          <cell r="H1944">
            <v>0</v>
          </cell>
          <cell r="I1944">
            <v>0</v>
          </cell>
          <cell r="J1944">
            <v>0</v>
          </cell>
          <cell r="K1944">
            <v>0</v>
          </cell>
          <cell r="L1944">
            <v>0</v>
          </cell>
          <cell r="M1944">
            <v>0</v>
          </cell>
          <cell r="N1944">
            <v>0</v>
          </cell>
          <cell r="O1944">
            <v>0</v>
          </cell>
          <cell r="P1944">
            <v>0</v>
          </cell>
          <cell r="Q1944">
            <v>0</v>
          </cell>
          <cell r="R1944">
            <v>0</v>
          </cell>
          <cell r="S1944">
            <v>0</v>
          </cell>
          <cell r="T1944">
            <v>0</v>
          </cell>
          <cell r="U1944">
            <v>0</v>
          </cell>
          <cell r="V1944">
            <v>0</v>
          </cell>
          <cell r="W1944">
            <v>0</v>
          </cell>
          <cell r="X1944">
            <v>0</v>
          </cell>
        </row>
        <row r="1945">
          <cell r="C1945" t="str">
            <v>Услуги Интернет</v>
          </cell>
          <cell r="D1945">
            <v>0</v>
          </cell>
          <cell r="H1945">
            <v>0</v>
          </cell>
          <cell r="I1945">
            <v>0</v>
          </cell>
          <cell r="J1945">
            <v>0</v>
          </cell>
          <cell r="K1945">
            <v>0</v>
          </cell>
          <cell r="L1945">
            <v>0</v>
          </cell>
          <cell r="M1945">
            <v>0</v>
          </cell>
          <cell r="N1945">
            <v>0</v>
          </cell>
          <cell r="O1945">
            <v>0</v>
          </cell>
          <cell r="P1945">
            <v>0</v>
          </cell>
          <cell r="Q1945">
            <v>0</v>
          </cell>
          <cell r="R1945">
            <v>0</v>
          </cell>
          <cell r="S1945">
            <v>0</v>
          </cell>
          <cell r="T1945">
            <v>0</v>
          </cell>
          <cell r="U1945">
            <v>0</v>
          </cell>
          <cell r="V1945">
            <v>0</v>
          </cell>
          <cell r="W1945">
            <v>0</v>
          </cell>
          <cell r="X1945">
            <v>0</v>
          </cell>
        </row>
        <row r="1946">
          <cell r="C1946" t="str">
            <v>Почтово-телеграфные и курьерские расходы</v>
          </cell>
          <cell r="D1946">
            <v>0</v>
          </cell>
          <cell r="H1946">
            <v>0</v>
          </cell>
          <cell r="I1946">
            <v>0</v>
          </cell>
          <cell r="J1946">
            <v>0</v>
          </cell>
          <cell r="K1946">
            <v>0</v>
          </cell>
          <cell r="L1946">
            <v>0</v>
          </cell>
          <cell r="M1946">
            <v>0</v>
          </cell>
          <cell r="N1946">
            <v>0</v>
          </cell>
          <cell r="O1946">
            <v>0</v>
          </cell>
          <cell r="P1946">
            <v>0</v>
          </cell>
          <cell r="Q1946">
            <v>0</v>
          </cell>
          <cell r="R1946">
            <v>0</v>
          </cell>
          <cell r="S1946">
            <v>0</v>
          </cell>
          <cell r="T1946">
            <v>0</v>
          </cell>
          <cell r="U1946">
            <v>0</v>
          </cell>
          <cell r="V1946">
            <v>0</v>
          </cell>
          <cell r="W1946">
            <v>0</v>
          </cell>
          <cell r="X1946">
            <v>0</v>
          </cell>
        </row>
        <row r="1947">
          <cell r="C1947" t="str">
            <v>Подписка на периодические издания</v>
          </cell>
          <cell r="D1947">
            <v>0</v>
          </cell>
          <cell r="H1947">
            <v>0</v>
          </cell>
          <cell r="I1947">
            <v>0</v>
          </cell>
          <cell r="J1947">
            <v>0</v>
          </cell>
          <cell r="K1947">
            <v>0</v>
          </cell>
          <cell r="L1947">
            <v>0</v>
          </cell>
          <cell r="M1947">
            <v>0</v>
          </cell>
          <cell r="N1947">
            <v>0</v>
          </cell>
          <cell r="O1947">
            <v>0</v>
          </cell>
          <cell r="P1947">
            <v>0</v>
          </cell>
          <cell r="Q1947">
            <v>0</v>
          </cell>
          <cell r="R1947">
            <v>0</v>
          </cell>
          <cell r="S1947">
            <v>0</v>
          </cell>
          <cell r="T1947">
            <v>0</v>
          </cell>
          <cell r="U1947">
            <v>0</v>
          </cell>
          <cell r="V1947">
            <v>0</v>
          </cell>
          <cell r="W1947">
            <v>0</v>
          </cell>
          <cell r="X1947">
            <v>0</v>
          </cell>
        </row>
        <row r="1948">
          <cell r="C1948" t="str">
            <v>Прочие услуги связи</v>
          </cell>
          <cell r="D1948">
            <v>0</v>
          </cell>
          <cell r="H1948">
            <v>0</v>
          </cell>
          <cell r="I1948">
            <v>0</v>
          </cell>
          <cell r="J1948">
            <v>0</v>
          </cell>
          <cell r="K1948">
            <v>0</v>
          </cell>
          <cell r="L1948">
            <v>0</v>
          </cell>
          <cell r="M1948">
            <v>0</v>
          </cell>
          <cell r="N1948">
            <v>0</v>
          </cell>
          <cell r="O1948">
            <v>0</v>
          </cell>
          <cell r="P1948">
            <v>0</v>
          </cell>
          <cell r="Q1948">
            <v>0</v>
          </cell>
          <cell r="R1948">
            <v>0</v>
          </cell>
          <cell r="S1948">
            <v>0</v>
          </cell>
          <cell r="T1948">
            <v>0</v>
          </cell>
          <cell r="U1948">
            <v>0</v>
          </cell>
          <cell r="V1948">
            <v>0</v>
          </cell>
          <cell r="W1948">
            <v>0</v>
          </cell>
          <cell r="X1948">
            <v>0</v>
          </cell>
        </row>
        <row r="1949">
          <cell r="C1949" t="str">
            <v>Аренда каналов связи</v>
          </cell>
          <cell r="D1949">
            <v>0</v>
          </cell>
          <cell r="H1949">
            <v>0</v>
          </cell>
          <cell r="I1949">
            <v>0</v>
          </cell>
          <cell r="J1949">
            <v>0</v>
          </cell>
          <cell r="K1949">
            <v>0</v>
          </cell>
          <cell r="L1949">
            <v>0</v>
          </cell>
          <cell r="M1949">
            <v>0</v>
          </cell>
          <cell r="N1949">
            <v>0</v>
          </cell>
          <cell r="O1949">
            <v>0</v>
          </cell>
          <cell r="P1949">
            <v>0</v>
          </cell>
          <cell r="Q1949">
            <v>0</v>
          </cell>
          <cell r="R1949">
            <v>0</v>
          </cell>
          <cell r="S1949">
            <v>0</v>
          </cell>
          <cell r="T1949">
            <v>0</v>
          </cell>
          <cell r="U1949">
            <v>0</v>
          </cell>
          <cell r="V1949">
            <v>0</v>
          </cell>
          <cell r="W1949">
            <v>0</v>
          </cell>
          <cell r="X1949">
            <v>0</v>
          </cell>
        </row>
        <row r="1950">
          <cell r="C1950" t="str">
            <v>Услуги по охране объектов и персонала</v>
          </cell>
          <cell r="D1950">
            <v>0</v>
          </cell>
          <cell r="H1950">
            <v>0</v>
          </cell>
          <cell r="I1950">
            <v>0</v>
          </cell>
          <cell r="J1950">
            <v>0</v>
          </cell>
          <cell r="K1950">
            <v>0</v>
          </cell>
          <cell r="L1950">
            <v>0</v>
          </cell>
          <cell r="M1950">
            <v>0</v>
          </cell>
          <cell r="N1950">
            <v>0</v>
          </cell>
          <cell r="O1950">
            <v>0</v>
          </cell>
          <cell r="P1950">
            <v>0</v>
          </cell>
          <cell r="Q1950">
            <v>0</v>
          </cell>
          <cell r="R1950">
            <v>0</v>
          </cell>
          <cell r="S1950">
            <v>0</v>
          </cell>
          <cell r="T1950">
            <v>0</v>
          </cell>
          <cell r="U1950">
            <v>0</v>
          </cell>
          <cell r="V1950">
            <v>0</v>
          </cell>
          <cell r="W1950">
            <v>0</v>
          </cell>
          <cell r="X1950">
            <v>0</v>
          </cell>
        </row>
        <row r="1951">
          <cell r="C1951" t="str">
            <v>Информационная безопасность</v>
          </cell>
          <cell r="D1951">
            <v>0</v>
          </cell>
          <cell r="H1951">
            <v>0</v>
          </cell>
          <cell r="I1951">
            <v>0</v>
          </cell>
          <cell r="J1951">
            <v>0</v>
          </cell>
          <cell r="K1951">
            <v>0</v>
          </cell>
          <cell r="L1951">
            <v>0</v>
          </cell>
          <cell r="M1951">
            <v>0</v>
          </cell>
          <cell r="N1951">
            <v>0</v>
          </cell>
          <cell r="O1951">
            <v>0</v>
          </cell>
          <cell r="P1951">
            <v>0</v>
          </cell>
          <cell r="Q1951">
            <v>0</v>
          </cell>
          <cell r="R1951">
            <v>0</v>
          </cell>
          <cell r="S1951">
            <v>0</v>
          </cell>
          <cell r="T1951">
            <v>0</v>
          </cell>
          <cell r="U1951">
            <v>0</v>
          </cell>
          <cell r="V1951">
            <v>0</v>
          </cell>
          <cell r="W1951">
            <v>0</v>
          </cell>
          <cell r="X1951">
            <v>0</v>
          </cell>
        </row>
        <row r="1952">
          <cell r="C1952" t="str">
            <v>Прочие расходы (безопасность)</v>
          </cell>
          <cell r="D1952">
            <v>0</v>
          </cell>
          <cell r="H1952">
            <v>0</v>
          </cell>
          <cell r="I1952">
            <v>0</v>
          </cell>
          <cell r="J1952">
            <v>0</v>
          </cell>
          <cell r="K1952">
            <v>0</v>
          </cell>
          <cell r="L1952">
            <v>0</v>
          </cell>
          <cell r="M1952">
            <v>0</v>
          </cell>
          <cell r="N1952">
            <v>0</v>
          </cell>
          <cell r="O1952">
            <v>0</v>
          </cell>
          <cell r="P1952">
            <v>0</v>
          </cell>
          <cell r="Q1952">
            <v>0</v>
          </cell>
          <cell r="R1952">
            <v>0</v>
          </cell>
          <cell r="S1952">
            <v>0</v>
          </cell>
          <cell r="T1952">
            <v>0</v>
          </cell>
          <cell r="U1952">
            <v>0</v>
          </cell>
          <cell r="V1952">
            <v>0</v>
          </cell>
          <cell r="W1952">
            <v>0</v>
          </cell>
          <cell r="X1952">
            <v>0</v>
          </cell>
        </row>
        <row r="1953">
          <cell r="C1953" t="str">
            <v>Услуги внешнего аудита</v>
          </cell>
          <cell r="D1953">
            <v>0</v>
          </cell>
          <cell r="H1953">
            <v>0</v>
          </cell>
          <cell r="I1953">
            <v>0</v>
          </cell>
          <cell r="J1953">
            <v>0</v>
          </cell>
          <cell r="K1953">
            <v>0</v>
          </cell>
          <cell r="L1953">
            <v>0</v>
          </cell>
          <cell r="M1953">
            <v>0</v>
          </cell>
          <cell r="N1953">
            <v>0</v>
          </cell>
          <cell r="O1953">
            <v>0</v>
          </cell>
          <cell r="P1953">
            <v>0</v>
          </cell>
          <cell r="Q1953">
            <v>0</v>
          </cell>
          <cell r="R1953">
            <v>0</v>
          </cell>
          <cell r="S1953">
            <v>0</v>
          </cell>
          <cell r="T1953">
            <v>0</v>
          </cell>
          <cell r="U1953">
            <v>0</v>
          </cell>
          <cell r="V1953">
            <v>0</v>
          </cell>
          <cell r="W1953">
            <v>0</v>
          </cell>
          <cell r="X1953">
            <v>0</v>
          </cell>
        </row>
        <row r="1954">
          <cell r="C1954" t="str">
            <v>Юридические услуги</v>
          </cell>
          <cell r="D1954">
            <v>0</v>
          </cell>
          <cell r="H1954">
            <v>0</v>
          </cell>
          <cell r="I1954">
            <v>0</v>
          </cell>
          <cell r="J1954">
            <v>0</v>
          </cell>
          <cell r="K1954">
            <v>0</v>
          </cell>
          <cell r="L1954">
            <v>0</v>
          </cell>
          <cell r="M1954">
            <v>0</v>
          </cell>
          <cell r="N1954">
            <v>0</v>
          </cell>
          <cell r="O1954">
            <v>0</v>
          </cell>
          <cell r="P1954">
            <v>0</v>
          </cell>
          <cell r="Q1954">
            <v>0</v>
          </cell>
          <cell r="R1954">
            <v>0</v>
          </cell>
          <cell r="S1954">
            <v>0</v>
          </cell>
          <cell r="T1954">
            <v>0</v>
          </cell>
          <cell r="U1954">
            <v>0</v>
          </cell>
          <cell r="V1954">
            <v>0</v>
          </cell>
          <cell r="W1954">
            <v>0</v>
          </cell>
          <cell r="X1954">
            <v>0</v>
          </cell>
        </row>
        <row r="1955">
          <cell r="C1955" t="str">
            <v>Услуги регистраторов, нотариальные услуги</v>
          </cell>
          <cell r="D1955">
            <v>0</v>
          </cell>
          <cell r="H1955">
            <v>0</v>
          </cell>
          <cell r="I1955">
            <v>0</v>
          </cell>
          <cell r="J1955">
            <v>0</v>
          </cell>
          <cell r="K1955">
            <v>0</v>
          </cell>
          <cell r="L1955">
            <v>0</v>
          </cell>
          <cell r="M1955">
            <v>0</v>
          </cell>
          <cell r="N1955">
            <v>0</v>
          </cell>
          <cell r="O1955">
            <v>0</v>
          </cell>
          <cell r="P1955">
            <v>0</v>
          </cell>
          <cell r="Q1955">
            <v>0</v>
          </cell>
          <cell r="R1955">
            <v>0</v>
          </cell>
          <cell r="S1955">
            <v>0</v>
          </cell>
          <cell r="T1955">
            <v>0</v>
          </cell>
          <cell r="U1955">
            <v>0</v>
          </cell>
          <cell r="V1955">
            <v>0</v>
          </cell>
          <cell r="W1955">
            <v>0</v>
          </cell>
          <cell r="X1955">
            <v>0</v>
          </cell>
        </row>
        <row r="1956">
          <cell r="C1956" t="str">
            <v>Консультационно-информационные услуги</v>
          </cell>
          <cell r="D1956" t="str">
            <v>Завод</v>
          </cell>
          <cell r="H1956">
            <v>0</v>
          </cell>
          <cell r="I1956">
            <v>0</v>
          </cell>
          <cell r="J1956">
            <v>0</v>
          </cell>
          <cell r="K1956">
            <v>0</v>
          </cell>
          <cell r="L1956">
            <v>0</v>
          </cell>
          <cell r="M1956">
            <v>0</v>
          </cell>
          <cell r="N1956">
            <v>0</v>
          </cell>
          <cell r="O1956">
            <v>0</v>
          </cell>
          <cell r="P1956">
            <v>0</v>
          </cell>
          <cell r="Q1956">
            <v>100000</v>
          </cell>
          <cell r="R1956">
            <v>45000</v>
          </cell>
          <cell r="S1956">
            <v>1275000</v>
          </cell>
          <cell r="T1956">
            <v>1425000</v>
          </cell>
          <cell r="U1956">
            <v>0</v>
          </cell>
          <cell r="V1956">
            <v>0</v>
          </cell>
          <cell r="W1956">
            <v>0</v>
          </cell>
          <cell r="X1956">
            <v>2845000</v>
          </cell>
        </row>
        <row r="1957">
          <cell r="C1957" t="str">
            <v>Комиссии банков</v>
          </cell>
          <cell r="D1957">
            <v>0</v>
          </cell>
          <cell r="H1957">
            <v>0</v>
          </cell>
          <cell r="I1957">
            <v>0</v>
          </cell>
          <cell r="J1957">
            <v>0</v>
          </cell>
          <cell r="K1957">
            <v>0</v>
          </cell>
          <cell r="L1957">
            <v>0</v>
          </cell>
          <cell r="M1957">
            <v>0</v>
          </cell>
          <cell r="N1957">
            <v>0</v>
          </cell>
          <cell r="O1957">
            <v>0</v>
          </cell>
          <cell r="P1957">
            <v>0</v>
          </cell>
          <cell r="Q1957">
            <v>0</v>
          </cell>
          <cell r="R1957">
            <v>0</v>
          </cell>
          <cell r="S1957">
            <v>0</v>
          </cell>
          <cell r="T1957">
            <v>0</v>
          </cell>
          <cell r="U1957">
            <v>0</v>
          </cell>
          <cell r="V1957">
            <v>0</v>
          </cell>
          <cell r="W1957">
            <v>0</v>
          </cell>
          <cell r="X1957">
            <v>0</v>
          </cell>
        </row>
        <row r="1958">
          <cell r="C1958" t="str">
            <v>Услуги налоговых консультантов</v>
          </cell>
          <cell r="D1958">
            <v>0</v>
          </cell>
          <cell r="H1958">
            <v>0</v>
          </cell>
          <cell r="I1958">
            <v>0</v>
          </cell>
          <cell r="J1958">
            <v>0</v>
          </cell>
          <cell r="K1958">
            <v>0</v>
          </cell>
          <cell r="L1958">
            <v>0</v>
          </cell>
          <cell r="M1958">
            <v>0</v>
          </cell>
          <cell r="N1958">
            <v>0</v>
          </cell>
          <cell r="O1958">
            <v>0</v>
          </cell>
          <cell r="P1958">
            <v>0</v>
          </cell>
          <cell r="Q1958">
            <v>0</v>
          </cell>
          <cell r="R1958">
            <v>0</v>
          </cell>
          <cell r="S1958">
            <v>0</v>
          </cell>
          <cell r="T1958">
            <v>0</v>
          </cell>
          <cell r="U1958">
            <v>0</v>
          </cell>
          <cell r="V1958">
            <v>0</v>
          </cell>
          <cell r="W1958">
            <v>0</v>
          </cell>
          <cell r="X1958">
            <v>0</v>
          </cell>
        </row>
        <row r="1959">
          <cell r="C1959" t="str">
            <v>Налоги</v>
          </cell>
          <cell r="D1959">
            <v>0</v>
          </cell>
          <cell r="H1959">
            <v>0</v>
          </cell>
          <cell r="I1959">
            <v>0</v>
          </cell>
          <cell r="J1959">
            <v>0</v>
          </cell>
          <cell r="K1959">
            <v>0</v>
          </cell>
          <cell r="L1959">
            <v>0</v>
          </cell>
          <cell r="M1959">
            <v>0</v>
          </cell>
          <cell r="N1959">
            <v>0</v>
          </cell>
          <cell r="O1959">
            <v>0</v>
          </cell>
          <cell r="P1959">
            <v>0</v>
          </cell>
          <cell r="Q1959">
            <v>0</v>
          </cell>
          <cell r="R1959">
            <v>0</v>
          </cell>
          <cell r="S1959">
            <v>0</v>
          </cell>
          <cell r="T1959">
            <v>0</v>
          </cell>
          <cell r="U1959">
            <v>0</v>
          </cell>
          <cell r="V1959">
            <v>0</v>
          </cell>
          <cell r="W1959">
            <v>0</v>
          </cell>
          <cell r="X1959">
            <v>0</v>
          </cell>
        </row>
        <row r="1960">
          <cell r="C1960" t="str">
            <v>Штрафы и пени по налогам и сборам</v>
          </cell>
          <cell r="D1960">
            <v>0</v>
          </cell>
          <cell r="H1960">
            <v>0</v>
          </cell>
          <cell r="I1960">
            <v>0</v>
          </cell>
          <cell r="J1960">
            <v>0</v>
          </cell>
          <cell r="K1960">
            <v>0</v>
          </cell>
          <cell r="L1960">
            <v>0</v>
          </cell>
          <cell r="M1960">
            <v>0</v>
          </cell>
          <cell r="N1960">
            <v>0</v>
          </cell>
          <cell r="O1960">
            <v>0</v>
          </cell>
          <cell r="P1960">
            <v>0</v>
          </cell>
          <cell r="Q1960">
            <v>0</v>
          </cell>
          <cell r="R1960">
            <v>0</v>
          </cell>
          <cell r="S1960">
            <v>0</v>
          </cell>
          <cell r="T1960">
            <v>0</v>
          </cell>
          <cell r="U1960">
            <v>0</v>
          </cell>
          <cell r="V1960">
            <v>0</v>
          </cell>
          <cell r="W1960">
            <v>0</v>
          </cell>
          <cell r="X1960">
            <v>0</v>
          </cell>
        </row>
        <row r="1961">
          <cell r="C1961" t="str">
            <v>Бухгалтерские услуги</v>
          </cell>
          <cell r="D1961">
            <v>0</v>
          </cell>
          <cell r="H1961">
            <v>0</v>
          </cell>
          <cell r="I1961">
            <v>0</v>
          </cell>
          <cell r="J1961">
            <v>0</v>
          </cell>
          <cell r="K1961">
            <v>0</v>
          </cell>
          <cell r="L1961">
            <v>0</v>
          </cell>
          <cell r="M1961">
            <v>0</v>
          </cell>
          <cell r="N1961">
            <v>0</v>
          </cell>
          <cell r="O1961">
            <v>0</v>
          </cell>
          <cell r="P1961">
            <v>0</v>
          </cell>
          <cell r="Q1961">
            <v>0</v>
          </cell>
          <cell r="R1961">
            <v>0</v>
          </cell>
          <cell r="S1961">
            <v>0</v>
          </cell>
          <cell r="T1961">
            <v>0</v>
          </cell>
          <cell r="U1961">
            <v>0</v>
          </cell>
          <cell r="V1961">
            <v>0</v>
          </cell>
          <cell r="W1961">
            <v>0</v>
          </cell>
          <cell r="X1961">
            <v>0</v>
          </cell>
        </row>
        <row r="1962">
          <cell r="C1962" t="str">
            <v>Прочие расходы (проф. услуги)</v>
          </cell>
          <cell r="D1962">
            <v>0</v>
          </cell>
          <cell r="H1962">
            <v>0</v>
          </cell>
          <cell r="I1962">
            <v>0</v>
          </cell>
          <cell r="J1962">
            <v>0</v>
          </cell>
          <cell r="K1962">
            <v>0</v>
          </cell>
          <cell r="L1962">
            <v>0</v>
          </cell>
          <cell r="M1962">
            <v>0</v>
          </cell>
          <cell r="N1962">
            <v>0</v>
          </cell>
          <cell r="O1962">
            <v>0</v>
          </cell>
          <cell r="P1962">
            <v>0</v>
          </cell>
          <cell r="Q1962">
            <v>0</v>
          </cell>
          <cell r="R1962">
            <v>0</v>
          </cell>
          <cell r="S1962">
            <v>0</v>
          </cell>
          <cell r="T1962">
            <v>0</v>
          </cell>
          <cell r="U1962">
            <v>0</v>
          </cell>
          <cell r="V1962">
            <v>0</v>
          </cell>
          <cell r="W1962">
            <v>0</v>
          </cell>
          <cell r="X1962">
            <v>0</v>
          </cell>
        </row>
        <row r="1963">
          <cell r="C1963" t="str">
            <v>на корпоративные медиа (реклама)</v>
          </cell>
          <cell r="D1963">
            <v>0</v>
          </cell>
          <cell r="H1963">
            <v>0</v>
          </cell>
          <cell r="I1963">
            <v>0</v>
          </cell>
          <cell r="J1963">
            <v>0</v>
          </cell>
          <cell r="K1963">
            <v>0</v>
          </cell>
          <cell r="L1963">
            <v>0</v>
          </cell>
          <cell r="M1963">
            <v>0</v>
          </cell>
          <cell r="N1963">
            <v>0</v>
          </cell>
          <cell r="O1963">
            <v>0</v>
          </cell>
          <cell r="P1963">
            <v>0</v>
          </cell>
          <cell r="Q1963">
            <v>0</v>
          </cell>
          <cell r="R1963">
            <v>0</v>
          </cell>
          <cell r="S1963">
            <v>0</v>
          </cell>
          <cell r="T1963">
            <v>0</v>
          </cell>
          <cell r="U1963">
            <v>0</v>
          </cell>
          <cell r="V1963">
            <v>0</v>
          </cell>
          <cell r="W1963">
            <v>0</v>
          </cell>
          <cell r="X1963">
            <v>0</v>
          </cell>
        </row>
        <row r="1964">
          <cell r="C1964" t="str">
            <v>на корпоративные презентации (реклама)</v>
          </cell>
          <cell r="D1964">
            <v>0</v>
          </cell>
          <cell r="H1964">
            <v>0</v>
          </cell>
          <cell r="I1964">
            <v>0</v>
          </cell>
          <cell r="J1964">
            <v>0</v>
          </cell>
          <cell r="K1964">
            <v>0</v>
          </cell>
          <cell r="L1964">
            <v>0</v>
          </cell>
          <cell r="M1964">
            <v>0</v>
          </cell>
          <cell r="N1964">
            <v>0</v>
          </cell>
          <cell r="O1964">
            <v>0</v>
          </cell>
          <cell r="P1964">
            <v>0</v>
          </cell>
          <cell r="Q1964">
            <v>0</v>
          </cell>
          <cell r="R1964">
            <v>0</v>
          </cell>
          <cell r="S1964">
            <v>0</v>
          </cell>
          <cell r="T1964">
            <v>0</v>
          </cell>
          <cell r="U1964">
            <v>0</v>
          </cell>
          <cell r="V1964">
            <v>0</v>
          </cell>
          <cell r="W1964">
            <v>0</v>
          </cell>
          <cell r="X1964">
            <v>0</v>
          </cell>
        </row>
        <row r="1965">
          <cell r="C1965" t="str">
            <v>на федеральные и региональные СМИ (реклама)</v>
          </cell>
          <cell r="D1965">
            <v>0</v>
          </cell>
          <cell r="H1965">
            <v>0</v>
          </cell>
          <cell r="I1965">
            <v>0</v>
          </cell>
          <cell r="J1965">
            <v>0</v>
          </cell>
          <cell r="K1965">
            <v>0</v>
          </cell>
          <cell r="L1965">
            <v>0</v>
          </cell>
          <cell r="M1965">
            <v>0</v>
          </cell>
          <cell r="N1965">
            <v>0</v>
          </cell>
          <cell r="O1965">
            <v>0</v>
          </cell>
          <cell r="P1965">
            <v>0</v>
          </cell>
          <cell r="Q1965">
            <v>0</v>
          </cell>
          <cell r="R1965">
            <v>0</v>
          </cell>
          <cell r="S1965">
            <v>0</v>
          </cell>
          <cell r="T1965">
            <v>0</v>
          </cell>
          <cell r="U1965">
            <v>0</v>
          </cell>
          <cell r="V1965">
            <v>0</v>
          </cell>
          <cell r="W1965">
            <v>0</v>
          </cell>
          <cell r="X1965">
            <v>0</v>
          </cell>
        </row>
        <row r="1966">
          <cell r="C1966" t="str">
            <v>прочие (реклама)</v>
          </cell>
          <cell r="D1966">
            <v>0</v>
          </cell>
          <cell r="H1966">
            <v>0</v>
          </cell>
          <cell r="I1966">
            <v>0</v>
          </cell>
          <cell r="J1966">
            <v>0</v>
          </cell>
          <cell r="K1966">
            <v>0</v>
          </cell>
          <cell r="L1966">
            <v>0</v>
          </cell>
          <cell r="M1966">
            <v>0</v>
          </cell>
          <cell r="N1966">
            <v>0</v>
          </cell>
          <cell r="O1966">
            <v>0</v>
          </cell>
          <cell r="P1966">
            <v>0</v>
          </cell>
          <cell r="Q1966">
            <v>0</v>
          </cell>
          <cell r="R1966">
            <v>0</v>
          </cell>
          <cell r="S1966">
            <v>0</v>
          </cell>
          <cell r="T1966">
            <v>0</v>
          </cell>
          <cell r="U1966">
            <v>0</v>
          </cell>
          <cell r="V1966">
            <v>0</v>
          </cell>
          <cell r="W1966">
            <v>0</v>
          </cell>
          <cell r="X1966">
            <v>0</v>
          </cell>
        </row>
        <row r="1967">
          <cell r="C1967" t="str">
            <v>внутренние коммуникации (корп. мероприятия)</v>
          </cell>
          <cell r="D1967">
            <v>0</v>
          </cell>
          <cell r="H1967">
            <v>0</v>
          </cell>
          <cell r="I1967">
            <v>0</v>
          </cell>
          <cell r="J1967">
            <v>0</v>
          </cell>
          <cell r="K1967">
            <v>0</v>
          </cell>
          <cell r="L1967">
            <v>0</v>
          </cell>
          <cell r="M1967">
            <v>0</v>
          </cell>
          <cell r="N1967">
            <v>0</v>
          </cell>
          <cell r="O1967">
            <v>0</v>
          </cell>
          <cell r="P1967">
            <v>0</v>
          </cell>
          <cell r="Q1967">
            <v>0</v>
          </cell>
          <cell r="R1967">
            <v>0</v>
          </cell>
          <cell r="S1967">
            <v>0</v>
          </cell>
          <cell r="T1967">
            <v>0</v>
          </cell>
          <cell r="U1967">
            <v>0</v>
          </cell>
          <cell r="V1967">
            <v>0</v>
          </cell>
          <cell r="W1967">
            <v>0</v>
          </cell>
          <cell r="X1967">
            <v>0</v>
          </cell>
        </row>
        <row r="1968">
          <cell r="C1968" t="str">
            <v>проведение Стратегической сессии и семинаров (корп. мероприятия)</v>
          </cell>
          <cell r="D1968">
            <v>0</v>
          </cell>
          <cell r="H1968">
            <v>0</v>
          </cell>
          <cell r="I1968">
            <v>0</v>
          </cell>
          <cell r="J1968">
            <v>0</v>
          </cell>
          <cell r="K1968">
            <v>0</v>
          </cell>
          <cell r="L1968">
            <v>0</v>
          </cell>
          <cell r="M1968">
            <v>0</v>
          </cell>
          <cell r="N1968">
            <v>0</v>
          </cell>
          <cell r="O1968">
            <v>0</v>
          </cell>
          <cell r="P1968">
            <v>0</v>
          </cell>
          <cell r="Q1968">
            <v>0</v>
          </cell>
          <cell r="R1968">
            <v>0</v>
          </cell>
          <cell r="S1968">
            <v>0</v>
          </cell>
          <cell r="T1968">
            <v>0</v>
          </cell>
          <cell r="U1968">
            <v>0</v>
          </cell>
          <cell r="V1968">
            <v>0</v>
          </cell>
          <cell r="W1968">
            <v>0</v>
          </cell>
          <cell r="X1968">
            <v>0</v>
          </cell>
        </row>
        <row r="1969">
          <cell r="C1969" t="str">
            <v>участие в общественно-экономических мероприятиях (соц. проекты)</v>
          </cell>
          <cell r="D1969">
            <v>0</v>
          </cell>
          <cell r="H1969">
            <v>0</v>
          </cell>
          <cell r="I1969">
            <v>0</v>
          </cell>
          <cell r="J1969">
            <v>0</v>
          </cell>
          <cell r="K1969">
            <v>0</v>
          </cell>
          <cell r="L1969">
            <v>0</v>
          </cell>
          <cell r="M1969">
            <v>0</v>
          </cell>
          <cell r="N1969">
            <v>0</v>
          </cell>
          <cell r="O1969">
            <v>0</v>
          </cell>
          <cell r="P1969">
            <v>0</v>
          </cell>
          <cell r="Q1969">
            <v>0</v>
          </cell>
          <cell r="R1969">
            <v>0</v>
          </cell>
          <cell r="S1969">
            <v>0</v>
          </cell>
          <cell r="T1969">
            <v>0</v>
          </cell>
          <cell r="U1969">
            <v>0</v>
          </cell>
          <cell r="V1969">
            <v>0</v>
          </cell>
          <cell r="W1969">
            <v>0</v>
          </cell>
          <cell r="X1969">
            <v>0</v>
          </cell>
        </row>
        <row r="1970">
          <cell r="C1970" t="str">
            <v>поддержка некоммерческих и неправительственных организаций и объединений (соц. проекты)</v>
          </cell>
          <cell r="D1970">
            <v>0</v>
          </cell>
          <cell r="H1970">
            <v>0</v>
          </cell>
          <cell r="I1970">
            <v>0</v>
          </cell>
          <cell r="J1970">
            <v>0</v>
          </cell>
          <cell r="K1970">
            <v>0</v>
          </cell>
          <cell r="L1970">
            <v>0</v>
          </cell>
          <cell r="M1970">
            <v>0</v>
          </cell>
          <cell r="N1970">
            <v>0</v>
          </cell>
          <cell r="O1970">
            <v>0</v>
          </cell>
          <cell r="P1970">
            <v>0</v>
          </cell>
          <cell r="Q1970">
            <v>0</v>
          </cell>
          <cell r="R1970">
            <v>0</v>
          </cell>
          <cell r="S1970">
            <v>0</v>
          </cell>
          <cell r="T1970">
            <v>0</v>
          </cell>
          <cell r="U1970">
            <v>0</v>
          </cell>
          <cell r="V1970">
            <v>0</v>
          </cell>
          <cell r="W1970">
            <v>0</v>
          </cell>
          <cell r="X1970">
            <v>0</v>
          </cell>
        </row>
        <row r="1971">
          <cell r="C1971" t="str">
            <v>Прочие расходы (связи с общественностью)</v>
          </cell>
          <cell r="D1971">
            <v>0</v>
          </cell>
          <cell r="H1971">
            <v>0</v>
          </cell>
          <cell r="I1971">
            <v>0</v>
          </cell>
          <cell r="J1971">
            <v>0</v>
          </cell>
          <cell r="K1971">
            <v>0</v>
          </cell>
          <cell r="L1971">
            <v>0</v>
          </cell>
          <cell r="M1971">
            <v>0</v>
          </cell>
          <cell r="N1971">
            <v>0</v>
          </cell>
          <cell r="O1971">
            <v>0</v>
          </cell>
          <cell r="P1971">
            <v>0</v>
          </cell>
          <cell r="Q1971">
            <v>0</v>
          </cell>
          <cell r="R1971">
            <v>0</v>
          </cell>
          <cell r="S1971">
            <v>0</v>
          </cell>
          <cell r="T1971">
            <v>0</v>
          </cell>
          <cell r="U1971">
            <v>0</v>
          </cell>
          <cell r="V1971">
            <v>0</v>
          </cell>
          <cell r="W1971">
            <v>0</v>
          </cell>
          <cell r="X1971">
            <v>0</v>
          </cell>
        </row>
        <row r="1972">
          <cell r="C1972" t="str">
            <v>Ремонт офисных зданий и сооружений</v>
          </cell>
          <cell r="D1972">
            <v>0</v>
          </cell>
          <cell r="H1972">
            <v>0</v>
          </cell>
          <cell r="I1972">
            <v>0</v>
          </cell>
          <cell r="J1972">
            <v>0</v>
          </cell>
          <cell r="K1972">
            <v>0</v>
          </cell>
          <cell r="L1972">
            <v>0</v>
          </cell>
          <cell r="M1972">
            <v>0</v>
          </cell>
          <cell r="N1972">
            <v>0</v>
          </cell>
          <cell r="O1972">
            <v>0</v>
          </cell>
          <cell r="P1972">
            <v>0</v>
          </cell>
          <cell r="Q1972">
            <v>0</v>
          </cell>
          <cell r="R1972">
            <v>0</v>
          </cell>
          <cell r="S1972">
            <v>0</v>
          </cell>
          <cell r="T1972">
            <v>0</v>
          </cell>
          <cell r="U1972">
            <v>0</v>
          </cell>
          <cell r="V1972">
            <v>0</v>
          </cell>
          <cell r="W1972">
            <v>0</v>
          </cell>
          <cell r="X1972">
            <v>0</v>
          </cell>
        </row>
        <row r="1973">
          <cell r="C1973" t="str">
            <v>Покупка автотранспорта</v>
          </cell>
          <cell r="D1973">
            <v>0</v>
          </cell>
          <cell r="H1973">
            <v>0</v>
          </cell>
          <cell r="I1973">
            <v>0</v>
          </cell>
          <cell r="J1973">
            <v>0</v>
          </cell>
          <cell r="K1973">
            <v>0</v>
          </cell>
          <cell r="L1973">
            <v>0</v>
          </cell>
          <cell r="M1973">
            <v>0</v>
          </cell>
          <cell r="N1973">
            <v>0</v>
          </cell>
          <cell r="O1973">
            <v>0</v>
          </cell>
          <cell r="P1973">
            <v>0</v>
          </cell>
          <cell r="Q1973">
            <v>0</v>
          </cell>
          <cell r="R1973">
            <v>0</v>
          </cell>
          <cell r="S1973">
            <v>0</v>
          </cell>
          <cell r="T1973">
            <v>0</v>
          </cell>
          <cell r="U1973">
            <v>0</v>
          </cell>
          <cell r="V1973">
            <v>0</v>
          </cell>
          <cell r="W1973">
            <v>0</v>
          </cell>
          <cell r="X1973">
            <v>0</v>
          </cell>
        </row>
        <row r="1974">
          <cell r="C1974" t="str">
            <v>мебель</v>
          </cell>
          <cell r="D1974">
            <v>0</v>
          </cell>
          <cell r="H1974">
            <v>0</v>
          </cell>
          <cell r="I1974">
            <v>0</v>
          </cell>
          <cell r="J1974">
            <v>0</v>
          </cell>
          <cell r="K1974">
            <v>0</v>
          </cell>
          <cell r="L1974">
            <v>0</v>
          </cell>
          <cell r="M1974">
            <v>0</v>
          </cell>
          <cell r="N1974">
            <v>0</v>
          </cell>
          <cell r="O1974">
            <v>0</v>
          </cell>
          <cell r="P1974">
            <v>0</v>
          </cell>
          <cell r="Q1974">
            <v>0</v>
          </cell>
          <cell r="R1974">
            <v>0</v>
          </cell>
          <cell r="S1974">
            <v>0</v>
          </cell>
          <cell r="T1974">
            <v>0</v>
          </cell>
          <cell r="U1974">
            <v>0</v>
          </cell>
          <cell r="V1974">
            <v>0</v>
          </cell>
          <cell r="W1974">
            <v>0</v>
          </cell>
          <cell r="X1974">
            <v>0</v>
          </cell>
        </row>
        <row r="1975">
          <cell r="C1975" t="str">
            <v>компьютерная техника</v>
          </cell>
          <cell r="D1975">
            <v>0</v>
          </cell>
          <cell r="H1975">
            <v>0</v>
          </cell>
          <cell r="I1975">
            <v>0</v>
          </cell>
          <cell r="J1975">
            <v>0</v>
          </cell>
          <cell r="K1975">
            <v>0</v>
          </cell>
          <cell r="L1975">
            <v>0</v>
          </cell>
          <cell r="M1975">
            <v>0</v>
          </cell>
          <cell r="N1975">
            <v>0</v>
          </cell>
          <cell r="O1975">
            <v>0</v>
          </cell>
          <cell r="P1975">
            <v>0</v>
          </cell>
          <cell r="Q1975">
            <v>0</v>
          </cell>
          <cell r="R1975">
            <v>0</v>
          </cell>
          <cell r="S1975">
            <v>0</v>
          </cell>
          <cell r="T1975">
            <v>0</v>
          </cell>
          <cell r="U1975">
            <v>0</v>
          </cell>
          <cell r="V1975">
            <v>0</v>
          </cell>
          <cell r="W1975">
            <v>0</v>
          </cell>
          <cell r="X1975">
            <v>0</v>
          </cell>
        </row>
        <row r="1976">
          <cell r="C1976" t="str">
            <v>средства связи, бытовая техника</v>
          </cell>
          <cell r="D1976">
            <v>0</v>
          </cell>
          <cell r="H1976">
            <v>0</v>
          </cell>
          <cell r="I1976">
            <v>0</v>
          </cell>
          <cell r="J1976">
            <v>0</v>
          </cell>
          <cell r="K1976">
            <v>0</v>
          </cell>
          <cell r="L1976">
            <v>0</v>
          </cell>
          <cell r="M1976">
            <v>0</v>
          </cell>
          <cell r="N1976">
            <v>0</v>
          </cell>
          <cell r="O1976">
            <v>0</v>
          </cell>
          <cell r="P1976">
            <v>0</v>
          </cell>
          <cell r="Q1976">
            <v>0</v>
          </cell>
          <cell r="R1976">
            <v>0</v>
          </cell>
          <cell r="S1976">
            <v>0</v>
          </cell>
          <cell r="T1976">
            <v>0</v>
          </cell>
          <cell r="U1976">
            <v>0</v>
          </cell>
          <cell r="V1976">
            <v>0</v>
          </cell>
          <cell r="W1976">
            <v>0</v>
          </cell>
          <cell r="X1976">
            <v>0</v>
          </cell>
        </row>
        <row r="1977">
          <cell r="C1977" t="str">
            <v>серверное и сетевое оборудование</v>
          </cell>
          <cell r="D1977">
            <v>0</v>
          </cell>
          <cell r="H1977">
            <v>0</v>
          </cell>
          <cell r="I1977">
            <v>0</v>
          </cell>
          <cell r="J1977">
            <v>0</v>
          </cell>
          <cell r="K1977">
            <v>0</v>
          </cell>
          <cell r="L1977">
            <v>0</v>
          </cell>
          <cell r="M1977">
            <v>0</v>
          </cell>
          <cell r="N1977">
            <v>0</v>
          </cell>
          <cell r="O1977">
            <v>0</v>
          </cell>
          <cell r="P1977">
            <v>0</v>
          </cell>
          <cell r="Q1977">
            <v>0</v>
          </cell>
          <cell r="R1977">
            <v>0</v>
          </cell>
          <cell r="S1977">
            <v>0</v>
          </cell>
          <cell r="T1977">
            <v>0</v>
          </cell>
          <cell r="U1977">
            <v>0</v>
          </cell>
          <cell r="V1977">
            <v>0</v>
          </cell>
          <cell r="W1977">
            <v>0</v>
          </cell>
          <cell r="X1977">
            <v>0</v>
          </cell>
        </row>
        <row r="1978">
          <cell r="C1978" t="str">
            <v>Программное обеспечение</v>
          </cell>
          <cell r="D1978">
            <v>0</v>
          </cell>
          <cell r="H1978">
            <v>0</v>
          </cell>
          <cell r="I1978">
            <v>0</v>
          </cell>
          <cell r="J1978">
            <v>0</v>
          </cell>
          <cell r="K1978">
            <v>0</v>
          </cell>
          <cell r="L1978">
            <v>0</v>
          </cell>
          <cell r="M1978">
            <v>0</v>
          </cell>
          <cell r="N1978">
            <v>0</v>
          </cell>
          <cell r="O1978">
            <v>0</v>
          </cell>
          <cell r="P1978">
            <v>0</v>
          </cell>
          <cell r="Q1978">
            <v>0</v>
          </cell>
          <cell r="R1978">
            <v>0</v>
          </cell>
          <cell r="S1978">
            <v>0</v>
          </cell>
          <cell r="T1978">
            <v>0</v>
          </cell>
          <cell r="U1978">
            <v>0</v>
          </cell>
          <cell r="V1978">
            <v>0</v>
          </cell>
          <cell r="W1978">
            <v>0</v>
          </cell>
          <cell r="X1978">
            <v>0</v>
          </cell>
        </row>
        <row r="1979">
          <cell r="C1979" t="str">
            <v>Прочие расходы (инвестиции АУР)</v>
          </cell>
          <cell r="D1979">
            <v>0</v>
          </cell>
          <cell r="H1979">
            <v>0</v>
          </cell>
          <cell r="I1979">
            <v>0</v>
          </cell>
          <cell r="J1979">
            <v>0</v>
          </cell>
          <cell r="K1979">
            <v>0</v>
          </cell>
          <cell r="L1979">
            <v>0</v>
          </cell>
          <cell r="M1979">
            <v>0</v>
          </cell>
          <cell r="N1979">
            <v>0</v>
          </cell>
          <cell r="O1979">
            <v>0</v>
          </cell>
          <cell r="P1979">
            <v>0</v>
          </cell>
          <cell r="Q1979">
            <v>0</v>
          </cell>
          <cell r="R1979">
            <v>0</v>
          </cell>
          <cell r="S1979">
            <v>0</v>
          </cell>
          <cell r="T1979">
            <v>0</v>
          </cell>
          <cell r="U1979">
            <v>0</v>
          </cell>
          <cell r="V1979">
            <v>0</v>
          </cell>
          <cell r="W1979">
            <v>0</v>
          </cell>
          <cell r="X1979">
            <v>0</v>
          </cell>
        </row>
        <row r="1980">
          <cell r="C1980" t="str">
            <v>Доходы от проектов "под ключ"</v>
          </cell>
          <cell r="D1980">
            <v>0</v>
          </cell>
          <cell r="H1980">
            <v>0</v>
          </cell>
          <cell r="I1980">
            <v>0</v>
          </cell>
          <cell r="J1980">
            <v>0</v>
          </cell>
          <cell r="K1980">
            <v>0</v>
          </cell>
          <cell r="L1980">
            <v>0</v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  <cell r="R1980">
            <v>0</v>
          </cell>
          <cell r="S1980">
            <v>0</v>
          </cell>
          <cell r="T1980">
            <v>0</v>
          </cell>
          <cell r="U1980">
            <v>0</v>
          </cell>
          <cell r="V1980">
            <v>0</v>
          </cell>
          <cell r="W1980">
            <v>0</v>
          </cell>
          <cell r="X1980">
            <v>0</v>
          </cell>
        </row>
        <row r="1981">
          <cell r="C1981" t="str">
            <v>Доходы от продажи основных средств</v>
          </cell>
          <cell r="D1981">
            <v>0</v>
          </cell>
          <cell r="H1981">
            <v>0</v>
          </cell>
          <cell r="I1981">
            <v>0</v>
          </cell>
          <cell r="J1981">
            <v>0</v>
          </cell>
          <cell r="K1981">
            <v>0</v>
          </cell>
          <cell r="L1981">
            <v>0</v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  <cell r="R1981">
            <v>0</v>
          </cell>
          <cell r="S1981">
            <v>0</v>
          </cell>
          <cell r="T1981">
            <v>0</v>
          </cell>
          <cell r="U1981">
            <v>0</v>
          </cell>
          <cell r="V1981">
            <v>0</v>
          </cell>
          <cell r="W1981">
            <v>0</v>
          </cell>
          <cell r="X1981">
            <v>0</v>
          </cell>
        </row>
        <row r="1982">
          <cell r="C1982" t="str">
            <v>Поступления от реализации Бизнесов/Проектов</v>
          </cell>
          <cell r="D1982">
            <v>0</v>
          </cell>
          <cell r="H1982">
            <v>0</v>
          </cell>
          <cell r="I1982">
            <v>0</v>
          </cell>
          <cell r="J1982">
            <v>0</v>
          </cell>
          <cell r="K1982">
            <v>0</v>
          </cell>
          <cell r="L1982">
            <v>0</v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  <cell r="R1982">
            <v>0</v>
          </cell>
          <cell r="S1982">
            <v>0</v>
          </cell>
          <cell r="T1982">
            <v>0</v>
          </cell>
          <cell r="U1982">
            <v>0</v>
          </cell>
          <cell r="V1982">
            <v>0</v>
          </cell>
          <cell r="W1982">
            <v>0</v>
          </cell>
          <cell r="X1982">
            <v>0</v>
          </cell>
        </row>
        <row r="1983">
          <cell r="C1983" t="str">
            <v>Поступления от займов выданных (сторонние контрагенты и прочие акционеры, кроме РМАГ)</v>
          </cell>
          <cell r="D1983">
            <v>0</v>
          </cell>
          <cell r="H1983">
            <v>0</v>
          </cell>
          <cell r="I1983">
            <v>0</v>
          </cell>
          <cell r="J1983">
            <v>0</v>
          </cell>
          <cell r="K1983">
            <v>0</v>
          </cell>
          <cell r="L1983">
            <v>0</v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  <cell r="R1983">
            <v>0</v>
          </cell>
          <cell r="S1983">
            <v>0</v>
          </cell>
          <cell r="T1983">
            <v>0</v>
          </cell>
          <cell r="U1983">
            <v>0</v>
          </cell>
          <cell r="V1983">
            <v>0</v>
          </cell>
          <cell r="W1983">
            <v>0</v>
          </cell>
          <cell r="X1983">
            <v>0</v>
          </cell>
        </row>
        <row r="1984">
          <cell r="C1984" t="str">
            <v>Поступления от займов выданных (Бизнесы/Проекты/ДЗО)</v>
          </cell>
          <cell r="D1984">
            <v>0</v>
          </cell>
          <cell r="H1984">
            <v>0</v>
          </cell>
          <cell r="I1984">
            <v>0</v>
          </cell>
          <cell r="J1984">
            <v>0</v>
          </cell>
          <cell r="K1984">
            <v>0</v>
          </cell>
          <cell r="L1984">
            <v>0</v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  <cell r="R1984">
            <v>0</v>
          </cell>
          <cell r="S1984">
            <v>0</v>
          </cell>
          <cell r="T1984">
            <v>0</v>
          </cell>
          <cell r="U1984">
            <v>0</v>
          </cell>
          <cell r="V1984">
            <v>0</v>
          </cell>
          <cell r="W1984">
            <v>0</v>
          </cell>
          <cell r="X1984">
            <v>0</v>
          </cell>
        </row>
        <row r="1985">
          <cell r="C1985" t="str">
            <v>Прочие поступления по инвестиционной деятельности</v>
          </cell>
          <cell r="D1985">
            <v>0</v>
          </cell>
          <cell r="H1985">
            <v>0</v>
          </cell>
          <cell r="I1985">
            <v>0</v>
          </cell>
          <cell r="J1985">
            <v>0</v>
          </cell>
          <cell r="K1985">
            <v>0</v>
          </cell>
          <cell r="L1985">
            <v>0</v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  <cell r="R1985">
            <v>0</v>
          </cell>
          <cell r="S1985">
            <v>0</v>
          </cell>
          <cell r="T1985">
            <v>0</v>
          </cell>
          <cell r="U1985">
            <v>0</v>
          </cell>
          <cell r="V1985">
            <v>0</v>
          </cell>
          <cell r="W1985">
            <v>0</v>
          </cell>
          <cell r="X1985">
            <v>0</v>
          </cell>
        </row>
        <row r="1986">
          <cell r="C1986" t="str">
            <v>Оборудование Oerlikon</v>
          </cell>
          <cell r="D1986">
            <v>0</v>
          </cell>
          <cell r="H1986">
            <v>0</v>
          </cell>
          <cell r="I1986">
            <v>0</v>
          </cell>
          <cell r="J1986">
            <v>0</v>
          </cell>
          <cell r="K1986">
            <v>0</v>
          </cell>
          <cell r="L1986">
            <v>0</v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  <cell r="R1986">
            <v>0</v>
          </cell>
          <cell r="S1986">
            <v>0</v>
          </cell>
          <cell r="T1986">
            <v>0</v>
          </cell>
          <cell r="U1986">
            <v>0</v>
          </cell>
          <cell r="V1986">
            <v>0</v>
          </cell>
          <cell r="W1986">
            <v>0</v>
          </cell>
          <cell r="X1986">
            <v>0</v>
          </cell>
        </row>
        <row r="1987">
          <cell r="C1987" t="str">
            <v>Оборудование Oerlikon. Расходы на БГ</v>
          </cell>
          <cell r="D1987">
            <v>0</v>
          </cell>
          <cell r="H1987">
            <v>0</v>
          </cell>
          <cell r="I1987">
            <v>0</v>
          </cell>
          <cell r="J1987">
            <v>0</v>
          </cell>
          <cell r="K1987">
            <v>0</v>
          </cell>
          <cell r="L1987">
            <v>0</v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  <cell r="R1987">
            <v>0</v>
          </cell>
          <cell r="S1987">
            <v>0</v>
          </cell>
          <cell r="T1987">
            <v>0</v>
          </cell>
          <cell r="U1987">
            <v>0</v>
          </cell>
          <cell r="V1987">
            <v>0</v>
          </cell>
          <cell r="W1987">
            <v>0</v>
          </cell>
          <cell r="X1987">
            <v>0</v>
          </cell>
        </row>
        <row r="1988">
          <cell r="C1988" t="str">
            <v>Таможенное оформление</v>
          </cell>
          <cell r="D1988">
            <v>0</v>
          </cell>
          <cell r="H1988">
            <v>0</v>
          </cell>
          <cell r="I1988">
            <v>0</v>
          </cell>
          <cell r="J1988">
            <v>0</v>
          </cell>
          <cell r="K1988">
            <v>0</v>
          </cell>
          <cell r="L1988">
            <v>0</v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  <cell r="R1988">
            <v>0</v>
          </cell>
          <cell r="S1988">
            <v>0</v>
          </cell>
          <cell r="T1988">
            <v>0</v>
          </cell>
          <cell r="U1988">
            <v>0</v>
          </cell>
          <cell r="V1988">
            <v>0</v>
          </cell>
          <cell r="W1988">
            <v>0</v>
          </cell>
          <cell r="X1988">
            <v>0</v>
          </cell>
        </row>
        <row r="1989">
          <cell r="C1989" t="str">
            <v>Вспомогательное оборудование</v>
          </cell>
          <cell r="D1989">
            <v>0</v>
          </cell>
          <cell r="H1989">
            <v>0</v>
          </cell>
          <cell r="I1989">
            <v>0</v>
          </cell>
          <cell r="J1989">
            <v>0</v>
          </cell>
          <cell r="K1989">
            <v>0</v>
          </cell>
          <cell r="L1989">
            <v>0</v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  <cell r="R1989">
            <v>0</v>
          </cell>
          <cell r="S1989">
            <v>0</v>
          </cell>
          <cell r="T1989">
            <v>0</v>
          </cell>
          <cell r="U1989">
            <v>0</v>
          </cell>
          <cell r="V1989">
            <v>0</v>
          </cell>
          <cell r="W1989">
            <v>0</v>
          </cell>
          <cell r="X1989">
            <v>0</v>
          </cell>
        </row>
        <row r="1990">
          <cell r="C1990" t="str">
            <v>Генеральный подряд</v>
          </cell>
          <cell r="D1990">
            <v>0</v>
          </cell>
          <cell r="H1990">
            <v>0</v>
          </cell>
          <cell r="I1990">
            <v>0</v>
          </cell>
          <cell r="J1990">
            <v>0</v>
          </cell>
          <cell r="K1990">
            <v>0</v>
          </cell>
          <cell r="L1990">
            <v>0</v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  <cell r="R1990">
            <v>0</v>
          </cell>
          <cell r="S1990">
            <v>0</v>
          </cell>
          <cell r="T1990">
            <v>0</v>
          </cell>
          <cell r="U1990">
            <v>0</v>
          </cell>
          <cell r="V1990">
            <v>0</v>
          </cell>
          <cell r="W1990">
            <v>0</v>
          </cell>
          <cell r="X1990">
            <v>0</v>
          </cell>
        </row>
        <row r="1991">
          <cell r="C1991" t="str">
            <v>Технический надзор</v>
          </cell>
          <cell r="D1991">
            <v>0</v>
          </cell>
          <cell r="H1991">
            <v>0</v>
          </cell>
          <cell r="I1991">
            <v>0</v>
          </cell>
          <cell r="J1991">
            <v>0</v>
          </cell>
          <cell r="K1991">
            <v>0</v>
          </cell>
          <cell r="L1991">
            <v>0</v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  <cell r="R1991">
            <v>0</v>
          </cell>
          <cell r="S1991">
            <v>0</v>
          </cell>
          <cell r="T1991">
            <v>0</v>
          </cell>
          <cell r="U1991">
            <v>0</v>
          </cell>
          <cell r="V1991">
            <v>0</v>
          </cell>
          <cell r="W1991">
            <v>0</v>
          </cell>
          <cell r="X1991">
            <v>0</v>
          </cell>
        </row>
        <row r="1992">
          <cell r="C1992" t="str">
            <v>СМР + проектирование + аренда (покупка) земли</v>
          </cell>
          <cell r="D1992">
            <v>0</v>
          </cell>
          <cell r="H1992">
            <v>0</v>
          </cell>
          <cell r="I1992">
            <v>0</v>
          </cell>
          <cell r="J1992">
            <v>0</v>
          </cell>
          <cell r="K1992">
            <v>0</v>
          </cell>
          <cell r="L1992">
            <v>0</v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  <cell r="R1992">
            <v>0</v>
          </cell>
          <cell r="S1992">
            <v>0</v>
          </cell>
          <cell r="T1992">
            <v>0</v>
          </cell>
          <cell r="U1992">
            <v>0</v>
          </cell>
          <cell r="V1992">
            <v>0</v>
          </cell>
          <cell r="W1992">
            <v>0</v>
          </cell>
          <cell r="X1992">
            <v>0</v>
          </cell>
        </row>
        <row r="1993">
          <cell r="C1993" t="str">
            <v>Вложения в проекты "под ключ"</v>
          </cell>
          <cell r="D1993">
            <v>0</v>
          </cell>
          <cell r="H1993">
            <v>0</v>
          </cell>
          <cell r="I1993">
            <v>0</v>
          </cell>
          <cell r="J1993">
            <v>0</v>
          </cell>
          <cell r="K1993">
            <v>0</v>
          </cell>
          <cell r="L1993">
            <v>0</v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  <cell r="R1993">
            <v>0</v>
          </cell>
          <cell r="S1993">
            <v>0</v>
          </cell>
          <cell r="T1993">
            <v>0</v>
          </cell>
          <cell r="U1993">
            <v>0</v>
          </cell>
          <cell r="V1993">
            <v>0</v>
          </cell>
          <cell r="W1993">
            <v>0</v>
          </cell>
          <cell r="X1993">
            <v>0</v>
          </cell>
        </row>
        <row r="1994">
          <cell r="C1994" t="str">
            <v>Прочие инвестиции в основные средства</v>
          </cell>
          <cell r="D1994">
            <v>0</v>
          </cell>
          <cell r="H1994">
            <v>0</v>
          </cell>
          <cell r="I1994">
            <v>0</v>
          </cell>
          <cell r="J1994">
            <v>0</v>
          </cell>
          <cell r="K1994">
            <v>0</v>
          </cell>
          <cell r="L1994">
            <v>0</v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  <cell r="R1994">
            <v>0</v>
          </cell>
          <cell r="S1994">
            <v>0</v>
          </cell>
          <cell r="T1994">
            <v>0</v>
          </cell>
          <cell r="U1994">
            <v>0</v>
          </cell>
          <cell r="V1994">
            <v>0</v>
          </cell>
          <cell r="W1994">
            <v>0</v>
          </cell>
          <cell r="X1994">
            <v>0</v>
          </cell>
        </row>
        <row r="1995">
          <cell r="C1995" t="str">
            <v>Инвестиции в бизнесы/проекты/ДЗО</v>
          </cell>
          <cell r="D1995">
            <v>0</v>
          </cell>
          <cell r="H1995">
            <v>0</v>
          </cell>
          <cell r="I1995">
            <v>0</v>
          </cell>
          <cell r="J1995">
            <v>0</v>
          </cell>
          <cell r="K1995">
            <v>0</v>
          </cell>
          <cell r="L1995">
            <v>0</v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  <cell r="R1995">
            <v>0</v>
          </cell>
          <cell r="S1995">
            <v>0</v>
          </cell>
          <cell r="T1995">
            <v>0</v>
          </cell>
          <cell r="U1995">
            <v>0</v>
          </cell>
          <cell r="V1995">
            <v>0</v>
          </cell>
          <cell r="W1995">
            <v>0</v>
          </cell>
          <cell r="X1995">
            <v>0</v>
          </cell>
        </row>
        <row r="1996">
          <cell r="C1996" t="str">
            <v>Выплаты по займам выданным (сторонние контрагенты и прочие акционеры, кроме РМАГ)</v>
          </cell>
          <cell r="D1996">
            <v>0</v>
          </cell>
          <cell r="H1996">
            <v>0</v>
          </cell>
          <cell r="I1996">
            <v>0</v>
          </cell>
          <cell r="J1996">
            <v>0</v>
          </cell>
          <cell r="K1996">
            <v>0</v>
          </cell>
          <cell r="L1996">
            <v>0</v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  <cell r="R1996">
            <v>0</v>
          </cell>
          <cell r="S1996">
            <v>0</v>
          </cell>
          <cell r="T1996">
            <v>0</v>
          </cell>
          <cell r="U1996">
            <v>0</v>
          </cell>
          <cell r="V1996">
            <v>0</v>
          </cell>
          <cell r="W1996">
            <v>0</v>
          </cell>
          <cell r="X1996">
            <v>0</v>
          </cell>
        </row>
        <row r="1997">
          <cell r="C1997" t="str">
            <v>Выплаты по займам выданным (Бизнесы/Проекты/ДЗО)</v>
          </cell>
          <cell r="D1997">
            <v>0</v>
          </cell>
          <cell r="H1997">
            <v>0</v>
          </cell>
          <cell r="I1997">
            <v>0</v>
          </cell>
          <cell r="J1997">
            <v>0</v>
          </cell>
          <cell r="K1997">
            <v>0</v>
          </cell>
          <cell r="L1997">
            <v>0</v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  <cell r="R1997">
            <v>0</v>
          </cell>
          <cell r="S1997">
            <v>0</v>
          </cell>
          <cell r="T1997">
            <v>0</v>
          </cell>
          <cell r="U1997">
            <v>0</v>
          </cell>
          <cell r="V1997">
            <v>0</v>
          </cell>
          <cell r="W1997">
            <v>0</v>
          </cell>
          <cell r="X1997">
            <v>0</v>
          </cell>
        </row>
        <row r="1998">
          <cell r="C1998" t="str">
            <v>Вложение в уставный капитал НТЦ</v>
          </cell>
          <cell r="D1998">
            <v>0</v>
          </cell>
          <cell r="H1998">
            <v>0</v>
          </cell>
          <cell r="I1998">
            <v>0</v>
          </cell>
          <cell r="J1998">
            <v>0</v>
          </cell>
          <cell r="K1998">
            <v>0</v>
          </cell>
          <cell r="L1998">
            <v>0</v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  <cell r="R1998">
            <v>0</v>
          </cell>
          <cell r="S1998">
            <v>0</v>
          </cell>
          <cell r="T1998">
            <v>0</v>
          </cell>
          <cell r="U1998">
            <v>0</v>
          </cell>
          <cell r="V1998">
            <v>0</v>
          </cell>
          <cell r="W1998">
            <v>0</v>
          </cell>
          <cell r="X1998">
            <v>0</v>
          </cell>
        </row>
        <row r="1999">
          <cell r="C1999" t="str">
            <v>Расходы на НИР и НИОКР НТЦ</v>
          </cell>
          <cell r="D1999">
            <v>0</v>
          </cell>
          <cell r="H1999">
            <v>0</v>
          </cell>
          <cell r="I1999">
            <v>0</v>
          </cell>
          <cell r="J1999">
            <v>0</v>
          </cell>
          <cell r="K1999">
            <v>0</v>
          </cell>
          <cell r="L1999">
            <v>0</v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  <cell r="R1999">
            <v>0</v>
          </cell>
          <cell r="S1999">
            <v>0</v>
          </cell>
          <cell r="T1999">
            <v>0</v>
          </cell>
          <cell r="U1999">
            <v>0</v>
          </cell>
          <cell r="V1999">
            <v>0</v>
          </cell>
          <cell r="W1999">
            <v>0</v>
          </cell>
          <cell r="X1999">
            <v>0</v>
          </cell>
        </row>
        <row r="2000">
          <cell r="C2000" t="str">
            <v>Акционерное финансирование от РМАГ</v>
          </cell>
          <cell r="D2000">
            <v>0</v>
          </cell>
          <cell r="H2000">
            <v>0</v>
          </cell>
          <cell r="I2000">
            <v>0</v>
          </cell>
          <cell r="J2000">
            <v>0</v>
          </cell>
          <cell r="K2000">
            <v>0</v>
          </cell>
          <cell r="L2000">
            <v>0</v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  <cell r="R2000">
            <v>0</v>
          </cell>
          <cell r="S2000">
            <v>0</v>
          </cell>
          <cell r="T2000">
            <v>0</v>
          </cell>
          <cell r="U2000">
            <v>0</v>
          </cell>
          <cell r="V2000">
            <v>0</v>
          </cell>
          <cell r="W2000">
            <v>0</v>
          </cell>
          <cell r="X2000">
            <v>0</v>
          </cell>
        </row>
        <row r="2001">
          <cell r="C2001" t="str">
            <v>Акционерное финансирование от Меткомбанка</v>
          </cell>
          <cell r="D2001">
            <v>0</v>
          </cell>
          <cell r="H2001">
            <v>0</v>
          </cell>
          <cell r="I2001">
            <v>0</v>
          </cell>
          <cell r="J2001">
            <v>0</v>
          </cell>
          <cell r="K2001">
            <v>0</v>
          </cell>
          <cell r="L2001">
            <v>0</v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  <cell r="R2001">
            <v>0</v>
          </cell>
          <cell r="S2001">
            <v>0</v>
          </cell>
          <cell r="T2001">
            <v>0</v>
          </cell>
          <cell r="U2001">
            <v>0</v>
          </cell>
          <cell r="V2001">
            <v>0</v>
          </cell>
          <cell r="W2001">
            <v>0</v>
          </cell>
          <cell r="X2001">
            <v>0</v>
          </cell>
        </row>
        <row r="2002">
          <cell r="C2002" t="str">
            <v>Акционерное финансирование от 3-х лиц по указанию РМАГ</v>
          </cell>
          <cell r="D2002">
            <v>0</v>
          </cell>
          <cell r="H2002">
            <v>0</v>
          </cell>
          <cell r="I2002">
            <v>0</v>
          </cell>
          <cell r="J2002">
            <v>0</v>
          </cell>
          <cell r="K2002">
            <v>0</v>
          </cell>
          <cell r="L2002">
            <v>0</v>
          </cell>
          <cell r="M2002">
            <v>0</v>
          </cell>
          <cell r="N2002">
            <v>0</v>
          </cell>
          <cell r="O2002">
            <v>0</v>
          </cell>
          <cell r="P2002">
            <v>0</v>
          </cell>
          <cell r="Q2002">
            <v>0</v>
          </cell>
          <cell r="R2002">
            <v>0</v>
          </cell>
          <cell r="S2002">
            <v>0</v>
          </cell>
          <cell r="T2002">
            <v>0</v>
          </cell>
          <cell r="U2002">
            <v>0</v>
          </cell>
          <cell r="V2002">
            <v>0</v>
          </cell>
          <cell r="W2002">
            <v>0</v>
          </cell>
          <cell r="X2002">
            <v>0</v>
          </cell>
        </row>
        <row r="2003">
          <cell r="C2003" t="str">
            <v>Акционерное финансирование от прочих акционеров</v>
          </cell>
          <cell r="D2003">
            <v>0</v>
          </cell>
          <cell r="H2003">
            <v>0</v>
          </cell>
          <cell r="I2003">
            <v>0</v>
          </cell>
          <cell r="J2003">
            <v>0</v>
          </cell>
          <cell r="K2003">
            <v>0</v>
          </cell>
          <cell r="L2003">
            <v>0</v>
          </cell>
          <cell r="M2003">
            <v>0</v>
          </cell>
          <cell r="N2003">
            <v>0</v>
          </cell>
          <cell r="O2003">
            <v>0</v>
          </cell>
          <cell r="P2003">
            <v>0</v>
          </cell>
          <cell r="Q2003">
            <v>0</v>
          </cell>
          <cell r="R2003">
            <v>0</v>
          </cell>
          <cell r="S2003">
            <v>0</v>
          </cell>
          <cell r="T2003">
            <v>0</v>
          </cell>
          <cell r="U2003">
            <v>0</v>
          </cell>
          <cell r="V2003">
            <v>0</v>
          </cell>
          <cell r="W2003">
            <v>0</v>
          </cell>
          <cell r="X2003">
            <v>0</v>
          </cell>
        </row>
        <row r="2004">
          <cell r="C2004" t="str">
            <v>Привлечение банковских кредитов</v>
          </cell>
          <cell r="D2004">
            <v>0</v>
          </cell>
          <cell r="H2004">
            <v>0</v>
          </cell>
          <cell r="I2004">
            <v>0</v>
          </cell>
          <cell r="J2004">
            <v>0</v>
          </cell>
          <cell r="K2004">
            <v>0</v>
          </cell>
          <cell r="L2004">
            <v>0</v>
          </cell>
          <cell r="M2004">
            <v>0</v>
          </cell>
          <cell r="N2004">
            <v>0</v>
          </cell>
          <cell r="O2004">
            <v>0</v>
          </cell>
          <cell r="P2004">
            <v>0</v>
          </cell>
          <cell r="Q2004">
            <v>0</v>
          </cell>
          <cell r="R2004">
            <v>0</v>
          </cell>
          <cell r="S2004">
            <v>0</v>
          </cell>
          <cell r="T2004">
            <v>0</v>
          </cell>
          <cell r="U2004">
            <v>0</v>
          </cell>
          <cell r="V2004">
            <v>0</v>
          </cell>
          <cell r="W2004">
            <v>0</v>
          </cell>
          <cell r="X2004">
            <v>0</v>
          </cell>
        </row>
        <row r="2005">
          <cell r="C2005" t="str">
            <v>Поступления от займов полученных (сторонние контрагенты и прочие акционеры, кроме РМАГ)</v>
          </cell>
          <cell r="D2005">
            <v>0</v>
          </cell>
          <cell r="H2005">
            <v>0</v>
          </cell>
          <cell r="I2005">
            <v>0</v>
          </cell>
          <cell r="J2005">
            <v>0</v>
          </cell>
          <cell r="K2005">
            <v>0</v>
          </cell>
          <cell r="L2005">
            <v>0</v>
          </cell>
          <cell r="M2005">
            <v>0</v>
          </cell>
          <cell r="N2005">
            <v>0</v>
          </cell>
          <cell r="O2005">
            <v>0</v>
          </cell>
          <cell r="P2005">
            <v>0</v>
          </cell>
          <cell r="Q2005">
            <v>0</v>
          </cell>
          <cell r="R2005">
            <v>0</v>
          </cell>
          <cell r="S2005">
            <v>0</v>
          </cell>
          <cell r="T2005">
            <v>0</v>
          </cell>
          <cell r="U2005">
            <v>0</v>
          </cell>
          <cell r="V2005">
            <v>0</v>
          </cell>
          <cell r="W2005">
            <v>0</v>
          </cell>
          <cell r="X2005">
            <v>0</v>
          </cell>
        </row>
        <row r="2006">
          <cell r="C2006" t="str">
            <v>Поступления от займов полученных (Бизнесы/Проекты/ДЗО)</v>
          </cell>
          <cell r="D2006">
            <v>0</v>
          </cell>
          <cell r="H2006">
            <v>0</v>
          </cell>
          <cell r="I2006">
            <v>0</v>
          </cell>
          <cell r="J2006">
            <v>0</v>
          </cell>
          <cell r="K2006">
            <v>0</v>
          </cell>
          <cell r="L2006">
            <v>0</v>
          </cell>
          <cell r="M2006">
            <v>0</v>
          </cell>
          <cell r="N2006">
            <v>0</v>
          </cell>
          <cell r="O2006">
            <v>0</v>
          </cell>
          <cell r="P2006">
            <v>0</v>
          </cell>
          <cell r="Q2006">
            <v>0</v>
          </cell>
          <cell r="R2006">
            <v>0</v>
          </cell>
          <cell r="S2006">
            <v>0</v>
          </cell>
          <cell r="T2006">
            <v>0</v>
          </cell>
          <cell r="U2006">
            <v>0</v>
          </cell>
          <cell r="V2006">
            <v>0</v>
          </cell>
          <cell r="W2006">
            <v>0</v>
          </cell>
          <cell r="X2006">
            <v>0</v>
          </cell>
        </row>
        <row r="2007">
          <cell r="C2007" t="str">
            <v>Поступления от ценных бумаг</v>
          </cell>
          <cell r="D2007">
            <v>0</v>
          </cell>
          <cell r="H2007">
            <v>0</v>
          </cell>
          <cell r="I2007">
            <v>0</v>
          </cell>
          <cell r="J2007">
            <v>0</v>
          </cell>
          <cell r="K2007">
            <v>0</v>
          </cell>
          <cell r="L2007">
            <v>0</v>
          </cell>
          <cell r="M2007">
            <v>0</v>
          </cell>
          <cell r="N2007">
            <v>0</v>
          </cell>
          <cell r="O2007">
            <v>0</v>
          </cell>
          <cell r="P2007">
            <v>0</v>
          </cell>
          <cell r="Q2007">
            <v>0</v>
          </cell>
          <cell r="R2007">
            <v>0</v>
          </cell>
          <cell r="S2007">
            <v>0</v>
          </cell>
          <cell r="T2007">
            <v>0</v>
          </cell>
          <cell r="U2007">
            <v>0</v>
          </cell>
          <cell r="V2007">
            <v>0</v>
          </cell>
          <cell r="W2007">
            <v>0</v>
          </cell>
          <cell r="X2007">
            <v>0</v>
          </cell>
        </row>
        <row r="2008">
          <cell r="C2008" t="str">
            <v>Прочие поступления по финансовой деятельности</v>
          </cell>
          <cell r="D2008">
            <v>0</v>
          </cell>
          <cell r="H2008">
            <v>0</v>
          </cell>
          <cell r="I2008">
            <v>0</v>
          </cell>
          <cell r="J2008">
            <v>0</v>
          </cell>
          <cell r="K2008">
            <v>0</v>
          </cell>
          <cell r="L2008">
            <v>0</v>
          </cell>
          <cell r="M2008">
            <v>0</v>
          </cell>
          <cell r="N2008">
            <v>0</v>
          </cell>
          <cell r="O2008">
            <v>0</v>
          </cell>
          <cell r="P2008">
            <v>0</v>
          </cell>
          <cell r="Q2008">
            <v>0</v>
          </cell>
          <cell r="R2008">
            <v>0</v>
          </cell>
          <cell r="S2008">
            <v>0</v>
          </cell>
          <cell r="T2008">
            <v>0</v>
          </cell>
          <cell r="U2008">
            <v>0</v>
          </cell>
          <cell r="V2008">
            <v>0</v>
          </cell>
          <cell r="W2008">
            <v>0</v>
          </cell>
          <cell r="X2008">
            <v>0</v>
          </cell>
        </row>
        <row r="2009">
          <cell r="C2009" t="str">
            <v>Выплата дивидендов в РМАГ</v>
          </cell>
          <cell r="D2009">
            <v>0</v>
          </cell>
          <cell r="H2009">
            <v>0</v>
          </cell>
          <cell r="I2009">
            <v>0</v>
          </cell>
          <cell r="J2009">
            <v>0</v>
          </cell>
          <cell r="K2009">
            <v>0</v>
          </cell>
          <cell r="L2009">
            <v>0</v>
          </cell>
          <cell r="M2009">
            <v>0</v>
          </cell>
          <cell r="N2009">
            <v>0</v>
          </cell>
          <cell r="O2009">
            <v>0</v>
          </cell>
          <cell r="P2009">
            <v>0</v>
          </cell>
          <cell r="Q2009">
            <v>0</v>
          </cell>
          <cell r="R2009">
            <v>0</v>
          </cell>
          <cell r="S2009">
            <v>0</v>
          </cell>
          <cell r="T2009">
            <v>0</v>
          </cell>
          <cell r="U2009">
            <v>0</v>
          </cell>
          <cell r="V2009">
            <v>0</v>
          </cell>
          <cell r="W2009">
            <v>0</v>
          </cell>
          <cell r="X2009">
            <v>0</v>
          </cell>
        </row>
        <row r="2010">
          <cell r="C2010" t="str">
            <v>Выплата дивидендов в Меткомбанк</v>
          </cell>
          <cell r="D2010">
            <v>0</v>
          </cell>
          <cell r="H2010">
            <v>0</v>
          </cell>
          <cell r="I2010">
            <v>0</v>
          </cell>
          <cell r="J2010">
            <v>0</v>
          </cell>
          <cell r="K2010">
            <v>0</v>
          </cell>
          <cell r="L2010">
            <v>0</v>
          </cell>
          <cell r="M2010">
            <v>0</v>
          </cell>
          <cell r="N2010">
            <v>0</v>
          </cell>
          <cell r="O2010">
            <v>0</v>
          </cell>
          <cell r="P2010">
            <v>0</v>
          </cell>
          <cell r="Q2010">
            <v>0</v>
          </cell>
          <cell r="R2010">
            <v>0</v>
          </cell>
          <cell r="S2010">
            <v>0</v>
          </cell>
          <cell r="T2010">
            <v>0</v>
          </cell>
          <cell r="U2010">
            <v>0</v>
          </cell>
          <cell r="V2010">
            <v>0</v>
          </cell>
          <cell r="W2010">
            <v>0</v>
          </cell>
          <cell r="X2010">
            <v>0</v>
          </cell>
        </row>
        <row r="2011">
          <cell r="C2011" t="str">
            <v>Выплата дивидендов на 3-х лиц по указанию РМАГ</v>
          </cell>
          <cell r="D2011">
            <v>0</v>
          </cell>
          <cell r="H2011">
            <v>0</v>
          </cell>
          <cell r="I2011">
            <v>0</v>
          </cell>
          <cell r="J2011">
            <v>0</v>
          </cell>
          <cell r="K2011">
            <v>0</v>
          </cell>
          <cell r="L2011">
            <v>0</v>
          </cell>
          <cell r="M2011">
            <v>0</v>
          </cell>
          <cell r="N2011">
            <v>0</v>
          </cell>
          <cell r="O2011">
            <v>0</v>
          </cell>
          <cell r="P2011">
            <v>0</v>
          </cell>
          <cell r="Q2011">
            <v>0</v>
          </cell>
          <cell r="R2011">
            <v>0</v>
          </cell>
          <cell r="S2011">
            <v>0</v>
          </cell>
          <cell r="T2011">
            <v>0</v>
          </cell>
          <cell r="U2011">
            <v>0</v>
          </cell>
          <cell r="V2011">
            <v>0</v>
          </cell>
          <cell r="W2011">
            <v>0</v>
          </cell>
          <cell r="X2011">
            <v>0</v>
          </cell>
        </row>
        <row r="2012">
          <cell r="C2012" t="str">
            <v>Выплата дивидендов прочим акционерам</v>
          </cell>
          <cell r="D2012">
            <v>0</v>
          </cell>
          <cell r="H2012">
            <v>0</v>
          </cell>
          <cell r="I2012">
            <v>0</v>
          </cell>
          <cell r="J2012">
            <v>0</v>
          </cell>
          <cell r="K2012">
            <v>0</v>
          </cell>
          <cell r="L2012">
            <v>0</v>
          </cell>
          <cell r="M2012">
            <v>0</v>
          </cell>
          <cell r="N2012">
            <v>0</v>
          </cell>
          <cell r="O2012">
            <v>0</v>
          </cell>
          <cell r="P2012">
            <v>0</v>
          </cell>
          <cell r="Q2012">
            <v>0</v>
          </cell>
          <cell r="R2012">
            <v>0</v>
          </cell>
          <cell r="S2012">
            <v>0</v>
          </cell>
          <cell r="T2012">
            <v>0</v>
          </cell>
          <cell r="U2012">
            <v>0</v>
          </cell>
          <cell r="V2012">
            <v>0</v>
          </cell>
          <cell r="W2012">
            <v>0</v>
          </cell>
          <cell r="X2012">
            <v>0</v>
          </cell>
        </row>
        <row r="2013">
          <cell r="C2013" t="str">
            <v>Погашение банковских кредитов</v>
          </cell>
          <cell r="D2013">
            <v>0</v>
          </cell>
          <cell r="H2013">
            <v>0</v>
          </cell>
          <cell r="I2013">
            <v>0</v>
          </cell>
          <cell r="J2013">
            <v>0</v>
          </cell>
          <cell r="K2013">
            <v>0</v>
          </cell>
          <cell r="L2013">
            <v>0</v>
          </cell>
          <cell r="M2013">
            <v>0</v>
          </cell>
          <cell r="N2013">
            <v>0</v>
          </cell>
          <cell r="O2013">
            <v>0</v>
          </cell>
          <cell r="P2013">
            <v>0</v>
          </cell>
          <cell r="Q2013">
            <v>0</v>
          </cell>
          <cell r="R2013">
            <v>0</v>
          </cell>
          <cell r="S2013">
            <v>0</v>
          </cell>
          <cell r="T2013">
            <v>0</v>
          </cell>
          <cell r="U2013">
            <v>0</v>
          </cell>
          <cell r="V2013">
            <v>0</v>
          </cell>
          <cell r="W2013">
            <v>0</v>
          </cell>
          <cell r="X2013">
            <v>0</v>
          </cell>
        </row>
        <row r="2014">
          <cell r="C2014" t="str">
            <v>Выплаты по займам полученным (сторонние контрагенты и прочие акционеры, кроме РМАГ)</v>
          </cell>
          <cell r="D2014">
            <v>0</v>
          </cell>
          <cell r="H2014">
            <v>0</v>
          </cell>
          <cell r="I2014">
            <v>0</v>
          </cell>
          <cell r="J2014">
            <v>0</v>
          </cell>
          <cell r="K2014">
            <v>0</v>
          </cell>
          <cell r="L2014">
            <v>0</v>
          </cell>
          <cell r="M2014">
            <v>0</v>
          </cell>
          <cell r="N2014">
            <v>0</v>
          </cell>
          <cell r="O2014">
            <v>0</v>
          </cell>
          <cell r="P2014">
            <v>0</v>
          </cell>
          <cell r="Q2014">
            <v>0</v>
          </cell>
          <cell r="R2014">
            <v>0</v>
          </cell>
          <cell r="S2014">
            <v>0</v>
          </cell>
          <cell r="T2014">
            <v>0</v>
          </cell>
          <cell r="U2014">
            <v>0</v>
          </cell>
          <cell r="V2014">
            <v>0</v>
          </cell>
          <cell r="W2014">
            <v>0</v>
          </cell>
          <cell r="X2014">
            <v>0</v>
          </cell>
        </row>
        <row r="2015">
          <cell r="C2015" t="str">
            <v>Выплаты по займам полученным (Бизнесы/Проекты/ДЗО)</v>
          </cell>
          <cell r="D2015">
            <v>0</v>
          </cell>
          <cell r="H2015">
            <v>0</v>
          </cell>
          <cell r="I2015">
            <v>0</v>
          </cell>
          <cell r="J2015">
            <v>0</v>
          </cell>
          <cell r="K2015">
            <v>0</v>
          </cell>
          <cell r="L2015">
            <v>0</v>
          </cell>
          <cell r="M2015">
            <v>0</v>
          </cell>
          <cell r="N2015">
            <v>0</v>
          </cell>
          <cell r="O2015">
            <v>0</v>
          </cell>
          <cell r="P2015">
            <v>0</v>
          </cell>
          <cell r="Q2015">
            <v>0</v>
          </cell>
          <cell r="R2015">
            <v>0</v>
          </cell>
          <cell r="S2015">
            <v>0</v>
          </cell>
          <cell r="T2015">
            <v>0</v>
          </cell>
          <cell r="U2015">
            <v>0</v>
          </cell>
          <cell r="V2015">
            <v>0</v>
          </cell>
          <cell r="W2015">
            <v>0</v>
          </cell>
          <cell r="X2015">
            <v>0</v>
          </cell>
        </row>
        <row r="2016">
          <cell r="C2016" t="str">
            <v>Выплаты по ценным бумагам</v>
          </cell>
          <cell r="D2016">
            <v>0</v>
          </cell>
          <cell r="H2016">
            <v>0</v>
          </cell>
          <cell r="I2016">
            <v>0</v>
          </cell>
          <cell r="J2016">
            <v>0</v>
          </cell>
          <cell r="K2016">
            <v>0</v>
          </cell>
          <cell r="L2016">
            <v>0</v>
          </cell>
          <cell r="M2016">
            <v>0</v>
          </cell>
          <cell r="N2016">
            <v>0</v>
          </cell>
          <cell r="O2016">
            <v>0</v>
          </cell>
          <cell r="P2016">
            <v>0</v>
          </cell>
          <cell r="Q2016">
            <v>0</v>
          </cell>
          <cell r="R2016">
            <v>0</v>
          </cell>
          <cell r="S2016">
            <v>0</v>
          </cell>
          <cell r="T2016">
            <v>0</v>
          </cell>
          <cell r="U2016">
            <v>0</v>
          </cell>
          <cell r="V2016">
            <v>0</v>
          </cell>
          <cell r="W2016">
            <v>0</v>
          </cell>
          <cell r="X2016">
            <v>0</v>
          </cell>
        </row>
        <row r="2017">
          <cell r="C2017" t="str">
            <v>Прочие расходы по финансовой деятельности</v>
          </cell>
          <cell r="D2017">
            <v>0</v>
          </cell>
          <cell r="H2017">
            <v>0</v>
          </cell>
          <cell r="I2017">
            <v>0</v>
          </cell>
          <cell r="J2017">
            <v>0</v>
          </cell>
          <cell r="K2017">
            <v>0</v>
          </cell>
          <cell r="L2017">
            <v>0</v>
          </cell>
          <cell r="M2017">
            <v>0</v>
          </cell>
          <cell r="N2017">
            <v>0</v>
          </cell>
          <cell r="O2017">
            <v>0</v>
          </cell>
          <cell r="P2017">
            <v>0</v>
          </cell>
          <cell r="Q2017">
            <v>0</v>
          </cell>
          <cell r="R2017">
            <v>0</v>
          </cell>
          <cell r="S2017">
            <v>0</v>
          </cell>
          <cell r="T2017">
            <v>0</v>
          </cell>
          <cell r="U2017">
            <v>0</v>
          </cell>
          <cell r="V2017">
            <v>0</v>
          </cell>
          <cell r="W2017">
            <v>0</v>
          </cell>
          <cell r="X2017">
            <v>0</v>
          </cell>
        </row>
        <row r="2018">
          <cell r="C2018" t="str">
            <v>Курсовые разницы</v>
          </cell>
          <cell r="D2018">
            <v>0</v>
          </cell>
          <cell r="H2018">
            <v>0</v>
          </cell>
          <cell r="I2018">
            <v>0</v>
          </cell>
          <cell r="J2018">
            <v>0</v>
          </cell>
          <cell r="K2018">
            <v>0</v>
          </cell>
          <cell r="L2018">
            <v>0</v>
          </cell>
          <cell r="M2018">
            <v>0</v>
          </cell>
          <cell r="N2018">
            <v>0</v>
          </cell>
          <cell r="O2018">
            <v>0</v>
          </cell>
          <cell r="P2018">
            <v>0</v>
          </cell>
          <cell r="Q2018">
            <v>0</v>
          </cell>
          <cell r="R2018">
            <v>0</v>
          </cell>
          <cell r="S2018">
            <v>0</v>
          </cell>
          <cell r="T2018">
            <v>0</v>
          </cell>
          <cell r="U2018">
            <v>0</v>
          </cell>
          <cell r="V2018">
            <v>0</v>
          </cell>
          <cell r="W2018">
            <v>0</v>
          </cell>
          <cell r="X2018">
            <v>0</v>
          </cell>
        </row>
        <row r="2019">
          <cell r="C2019" t="str">
            <v>Транзитные поступления от РМАГ</v>
          </cell>
          <cell r="D2019">
            <v>0</v>
          </cell>
          <cell r="H2019">
            <v>0</v>
          </cell>
          <cell r="I2019">
            <v>0</v>
          </cell>
          <cell r="J2019">
            <v>0</v>
          </cell>
          <cell r="K2019">
            <v>0</v>
          </cell>
          <cell r="L2019">
            <v>0</v>
          </cell>
          <cell r="M2019">
            <v>0</v>
          </cell>
          <cell r="N2019">
            <v>0</v>
          </cell>
          <cell r="O2019">
            <v>0</v>
          </cell>
          <cell r="P2019">
            <v>0</v>
          </cell>
          <cell r="Q2019">
            <v>0</v>
          </cell>
          <cell r="R2019">
            <v>0</v>
          </cell>
          <cell r="S2019">
            <v>0</v>
          </cell>
          <cell r="T2019">
            <v>0</v>
          </cell>
          <cell r="U2019">
            <v>0</v>
          </cell>
          <cell r="V2019">
            <v>0</v>
          </cell>
          <cell r="W2019">
            <v>0</v>
          </cell>
          <cell r="X2019">
            <v>0</v>
          </cell>
        </row>
        <row r="2020">
          <cell r="C2020" t="str">
            <v>Транзитные поступления от Меткомбанка</v>
          </cell>
          <cell r="D2020">
            <v>0</v>
          </cell>
          <cell r="H2020">
            <v>0</v>
          </cell>
          <cell r="I2020">
            <v>0</v>
          </cell>
          <cell r="J2020">
            <v>0</v>
          </cell>
          <cell r="K2020">
            <v>0</v>
          </cell>
          <cell r="L2020">
            <v>0</v>
          </cell>
          <cell r="M2020">
            <v>0</v>
          </cell>
          <cell r="N2020">
            <v>0</v>
          </cell>
          <cell r="O2020">
            <v>0</v>
          </cell>
          <cell r="P2020">
            <v>0</v>
          </cell>
          <cell r="Q2020">
            <v>0</v>
          </cell>
          <cell r="R2020">
            <v>0</v>
          </cell>
          <cell r="S2020">
            <v>0</v>
          </cell>
          <cell r="T2020">
            <v>0</v>
          </cell>
          <cell r="U2020">
            <v>0</v>
          </cell>
          <cell r="V2020">
            <v>0</v>
          </cell>
          <cell r="W2020">
            <v>0</v>
          </cell>
          <cell r="X2020">
            <v>0</v>
          </cell>
        </row>
        <row r="2021">
          <cell r="C2021" t="str">
            <v>Транзитные поступления от 3-х лиц по указанию РМАГ</v>
          </cell>
          <cell r="D2021">
            <v>0</v>
          </cell>
          <cell r="H2021">
            <v>0</v>
          </cell>
          <cell r="I2021">
            <v>0</v>
          </cell>
          <cell r="J2021">
            <v>0</v>
          </cell>
          <cell r="K2021">
            <v>0</v>
          </cell>
          <cell r="L2021">
            <v>0</v>
          </cell>
          <cell r="M2021">
            <v>0</v>
          </cell>
          <cell r="N2021">
            <v>0</v>
          </cell>
          <cell r="O2021">
            <v>0</v>
          </cell>
          <cell r="P2021">
            <v>0</v>
          </cell>
          <cell r="Q2021">
            <v>0</v>
          </cell>
          <cell r="R2021">
            <v>0</v>
          </cell>
          <cell r="S2021">
            <v>0</v>
          </cell>
          <cell r="T2021">
            <v>0</v>
          </cell>
          <cell r="U2021">
            <v>0</v>
          </cell>
          <cell r="V2021">
            <v>0</v>
          </cell>
          <cell r="W2021">
            <v>0</v>
          </cell>
          <cell r="X2021">
            <v>0</v>
          </cell>
        </row>
        <row r="2022">
          <cell r="C2022" t="str">
            <v>Транзитные поступления от Бизнесов/Проектов/ДЗО</v>
          </cell>
          <cell r="D2022">
            <v>0</v>
          </cell>
          <cell r="H2022">
            <v>0</v>
          </cell>
          <cell r="I2022">
            <v>0</v>
          </cell>
          <cell r="J2022">
            <v>0</v>
          </cell>
          <cell r="K2022">
            <v>0</v>
          </cell>
          <cell r="L2022">
            <v>0</v>
          </cell>
          <cell r="M2022">
            <v>0</v>
          </cell>
          <cell r="N2022">
            <v>0</v>
          </cell>
          <cell r="O2022">
            <v>0</v>
          </cell>
          <cell r="P2022">
            <v>0</v>
          </cell>
          <cell r="Q2022">
            <v>0</v>
          </cell>
          <cell r="R2022">
            <v>0</v>
          </cell>
          <cell r="S2022">
            <v>0</v>
          </cell>
          <cell r="T2022">
            <v>0</v>
          </cell>
          <cell r="U2022">
            <v>0</v>
          </cell>
          <cell r="V2022">
            <v>0</v>
          </cell>
          <cell r="W2022">
            <v>0</v>
          </cell>
          <cell r="X2022">
            <v>0</v>
          </cell>
        </row>
        <row r="2023">
          <cell r="C2023" t="str">
            <v>Транзитные выбытия в РМАГ</v>
          </cell>
          <cell r="D2023">
            <v>0</v>
          </cell>
          <cell r="H2023">
            <v>0</v>
          </cell>
          <cell r="I2023">
            <v>0</v>
          </cell>
          <cell r="J2023">
            <v>0</v>
          </cell>
          <cell r="K2023">
            <v>0</v>
          </cell>
          <cell r="L2023">
            <v>0</v>
          </cell>
          <cell r="M2023">
            <v>0</v>
          </cell>
          <cell r="N2023">
            <v>0</v>
          </cell>
          <cell r="O2023">
            <v>0</v>
          </cell>
          <cell r="P2023">
            <v>0</v>
          </cell>
          <cell r="Q2023">
            <v>0</v>
          </cell>
          <cell r="R2023">
            <v>0</v>
          </cell>
          <cell r="S2023">
            <v>0</v>
          </cell>
          <cell r="T2023">
            <v>0</v>
          </cell>
          <cell r="U2023">
            <v>0</v>
          </cell>
          <cell r="V2023">
            <v>0</v>
          </cell>
          <cell r="W2023">
            <v>0</v>
          </cell>
          <cell r="X2023">
            <v>0</v>
          </cell>
        </row>
        <row r="2024">
          <cell r="C2024" t="str">
            <v>Транзитные выбытия в Меткомбанк</v>
          </cell>
          <cell r="D2024">
            <v>0</v>
          </cell>
          <cell r="H2024">
            <v>0</v>
          </cell>
          <cell r="I2024">
            <v>0</v>
          </cell>
          <cell r="J2024">
            <v>0</v>
          </cell>
          <cell r="K2024">
            <v>0</v>
          </cell>
          <cell r="L2024">
            <v>0</v>
          </cell>
          <cell r="M2024">
            <v>0</v>
          </cell>
          <cell r="N2024">
            <v>0</v>
          </cell>
          <cell r="O2024">
            <v>0</v>
          </cell>
          <cell r="P2024">
            <v>0</v>
          </cell>
          <cell r="Q2024">
            <v>0</v>
          </cell>
          <cell r="R2024">
            <v>0</v>
          </cell>
          <cell r="S2024">
            <v>0</v>
          </cell>
          <cell r="T2024">
            <v>0</v>
          </cell>
          <cell r="U2024">
            <v>0</v>
          </cell>
          <cell r="V2024">
            <v>0</v>
          </cell>
          <cell r="W2024">
            <v>0</v>
          </cell>
          <cell r="X2024">
            <v>0</v>
          </cell>
        </row>
        <row r="2025">
          <cell r="C2025" t="str">
            <v>Транзитные выбытия на 3-х лиц по указанию РМАГ</v>
          </cell>
          <cell r="D2025">
            <v>0</v>
          </cell>
          <cell r="H2025">
            <v>0</v>
          </cell>
          <cell r="I2025">
            <v>0</v>
          </cell>
          <cell r="J2025">
            <v>0</v>
          </cell>
          <cell r="K2025">
            <v>0</v>
          </cell>
          <cell r="L2025">
            <v>0</v>
          </cell>
          <cell r="M2025">
            <v>0</v>
          </cell>
          <cell r="N2025">
            <v>0</v>
          </cell>
          <cell r="O2025">
            <v>0</v>
          </cell>
          <cell r="P2025">
            <v>0</v>
          </cell>
          <cell r="Q2025">
            <v>0</v>
          </cell>
          <cell r="R2025">
            <v>0</v>
          </cell>
          <cell r="S2025">
            <v>0</v>
          </cell>
          <cell r="T2025">
            <v>0</v>
          </cell>
          <cell r="U2025">
            <v>0</v>
          </cell>
          <cell r="V2025">
            <v>0</v>
          </cell>
          <cell r="W2025">
            <v>0</v>
          </cell>
          <cell r="X2025">
            <v>0</v>
          </cell>
        </row>
        <row r="2026">
          <cell r="C2026" t="str">
            <v>Транзитные выбытия в Бизнесы/Проекты/ДЗО</v>
          </cell>
          <cell r="D2026">
            <v>0</v>
          </cell>
          <cell r="H2026">
            <v>0</v>
          </cell>
          <cell r="I2026">
            <v>0</v>
          </cell>
          <cell r="J2026">
            <v>0</v>
          </cell>
          <cell r="K2026">
            <v>0</v>
          </cell>
          <cell r="L2026">
            <v>0</v>
          </cell>
          <cell r="M2026">
            <v>0</v>
          </cell>
          <cell r="N2026">
            <v>0</v>
          </cell>
          <cell r="O2026">
            <v>0</v>
          </cell>
          <cell r="P2026">
            <v>0</v>
          </cell>
          <cell r="Q2026">
            <v>0</v>
          </cell>
          <cell r="R2026">
            <v>0</v>
          </cell>
          <cell r="S2026">
            <v>0</v>
          </cell>
          <cell r="T2026">
            <v>0</v>
          </cell>
          <cell r="U2026">
            <v>0</v>
          </cell>
          <cell r="V2026">
            <v>0</v>
          </cell>
          <cell r="W2026">
            <v>0</v>
          </cell>
          <cell r="X2026">
            <v>0</v>
          </cell>
        </row>
        <row r="2027">
          <cell r="C2027" t="str">
            <v>Чистое изменение денежных средств</v>
          </cell>
          <cell r="D2027">
            <v>0</v>
          </cell>
          <cell r="H2027">
            <v>0</v>
          </cell>
          <cell r="I2027">
            <v>0</v>
          </cell>
          <cell r="J2027">
            <v>0</v>
          </cell>
          <cell r="K2027">
            <v>0</v>
          </cell>
          <cell r="L2027">
            <v>0</v>
          </cell>
          <cell r="M2027">
            <v>0</v>
          </cell>
          <cell r="N2027">
            <v>0</v>
          </cell>
          <cell r="O2027">
            <v>0</v>
          </cell>
          <cell r="P2027">
            <v>0</v>
          </cell>
          <cell r="Q2027">
            <v>0</v>
          </cell>
          <cell r="R2027">
            <v>0</v>
          </cell>
          <cell r="S2027">
            <v>0</v>
          </cell>
          <cell r="T2027">
            <v>0</v>
          </cell>
          <cell r="U2027">
            <v>0</v>
          </cell>
          <cell r="V2027">
            <v>0</v>
          </cell>
          <cell r="W2027">
            <v>0</v>
          </cell>
          <cell r="X2027">
            <v>0</v>
          </cell>
        </row>
        <row r="2028">
          <cell r="C2028" t="str">
            <v>Денежные средства на начало периода</v>
          </cell>
          <cell r="D2028">
            <v>0</v>
          </cell>
          <cell r="H2028">
            <v>0</v>
          </cell>
          <cell r="I2028">
            <v>0</v>
          </cell>
          <cell r="J2028">
            <v>0</v>
          </cell>
          <cell r="K2028">
            <v>0</v>
          </cell>
          <cell r="L2028">
            <v>0</v>
          </cell>
          <cell r="M2028">
            <v>0</v>
          </cell>
          <cell r="N2028">
            <v>0</v>
          </cell>
          <cell r="O2028">
            <v>0</v>
          </cell>
          <cell r="P2028">
            <v>0</v>
          </cell>
          <cell r="Q2028">
            <v>0</v>
          </cell>
          <cell r="R2028">
            <v>0</v>
          </cell>
          <cell r="S2028">
            <v>0</v>
          </cell>
          <cell r="T2028">
            <v>0</v>
          </cell>
          <cell r="U2028">
            <v>0</v>
          </cell>
          <cell r="V2028">
            <v>0</v>
          </cell>
          <cell r="W2028">
            <v>0</v>
          </cell>
          <cell r="X2028">
            <v>0</v>
          </cell>
        </row>
        <row r="2029">
          <cell r="C2029" t="str">
            <v>Денежные средства на конец периода</v>
          </cell>
          <cell r="D2029">
            <v>0</v>
          </cell>
          <cell r="H2029">
            <v>0</v>
          </cell>
          <cell r="I2029">
            <v>0</v>
          </cell>
          <cell r="J2029">
            <v>0</v>
          </cell>
          <cell r="K2029">
            <v>0</v>
          </cell>
          <cell r="L2029">
            <v>0</v>
          </cell>
          <cell r="M2029">
            <v>0</v>
          </cell>
          <cell r="N2029">
            <v>0</v>
          </cell>
          <cell r="O2029">
            <v>0</v>
          </cell>
          <cell r="P2029">
            <v>0</v>
          </cell>
          <cell r="Q2029">
            <v>0</v>
          </cell>
          <cell r="R2029">
            <v>0</v>
          </cell>
          <cell r="S2029">
            <v>0</v>
          </cell>
          <cell r="T2029">
            <v>0</v>
          </cell>
          <cell r="U2029">
            <v>0</v>
          </cell>
          <cell r="V2029">
            <v>0</v>
          </cell>
          <cell r="W2029">
            <v>0</v>
          </cell>
          <cell r="X2029">
            <v>0</v>
          </cell>
        </row>
        <row r="2030">
          <cell r="C2030" t="str">
            <v>Покупка валюты</v>
          </cell>
          <cell r="D2030">
            <v>0</v>
          </cell>
          <cell r="H2030">
            <v>0</v>
          </cell>
          <cell r="I2030">
            <v>0</v>
          </cell>
          <cell r="J2030">
            <v>0</v>
          </cell>
          <cell r="K2030">
            <v>0</v>
          </cell>
          <cell r="L2030">
            <v>0</v>
          </cell>
          <cell r="M2030">
            <v>0</v>
          </cell>
          <cell r="N2030">
            <v>0</v>
          </cell>
          <cell r="O2030">
            <v>0</v>
          </cell>
          <cell r="P2030">
            <v>0</v>
          </cell>
          <cell r="Q2030">
            <v>0</v>
          </cell>
          <cell r="R2030">
            <v>0</v>
          </cell>
          <cell r="S2030">
            <v>0</v>
          </cell>
          <cell r="T2030">
            <v>0</v>
          </cell>
          <cell r="U2030">
            <v>0</v>
          </cell>
          <cell r="V2030">
            <v>0</v>
          </cell>
          <cell r="W2030">
            <v>0</v>
          </cell>
          <cell r="X2030">
            <v>0</v>
          </cell>
        </row>
        <row r="2031">
          <cell r="C2031" t="str">
            <v>Перевод собственных средств</v>
          </cell>
          <cell r="D2031">
            <v>0</v>
          </cell>
          <cell r="H2031">
            <v>0</v>
          </cell>
          <cell r="I2031">
            <v>0</v>
          </cell>
          <cell r="J2031">
            <v>0</v>
          </cell>
          <cell r="K2031">
            <v>0</v>
          </cell>
          <cell r="L2031">
            <v>0</v>
          </cell>
          <cell r="M2031">
            <v>0</v>
          </cell>
          <cell r="N2031">
            <v>0</v>
          </cell>
          <cell r="O2031">
            <v>0</v>
          </cell>
          <cell r="P2031">
            <v>0</v>
          </cell>
          <cell r="Q2031">
            <v>0</v>
          </cell>
          <cell r="R2031">
            <v>0</v>
          </cell>
          <cell r="S2031">
            <v>0</v>
          </cell>
          <cell r="T2031">
            <v>0</v>
          </cell>
          <cell r="U2031">
            <v>0</v>
          </cell>
          <cell r="V2031">
            <v>0</v>
          </cell>
          <cell r="W2031">
            <v>0</v>
          </cell>
          <cell r="X2031">
            <v>0</v>
          </cell>
        </row>
        <row r="2032">
          <cell r="D2032" t="str">
            <v>Завод</v>
          </cell>
          <cell r="H2032">
            <v>-180000</v>
          </cell>
          <cell r="I2032">
            <v>-225000</v>
          </cell>
          <cell r="J2032">
            <v>0</v>
          </cell>
          <cell r="K2032">
            <v>-405000</v>
          </cell>
          <cell r="L2032">
            <v>0</v>
          </cell>
          <cell r="M2032">
            <v>0</v>
          </cell>
          <cell r="N2032">
            <v>-685000</v>
          </cell>
          <cell r="O2032">
            <v>-620000</v>
          </cell>
          <cell r="P2032">
            <v>-74558</v>
          </cell>
          <cell r="Q2032">
            <v>-425000</v>
          </cell>
          <cell r="R2032">
            <v>-285000</v>
          </cell>
          <cell r="S2032">
            <v>-192500</v>
          </cell>
          <cell r="T2032">
            <v>-192500</v>
          </cell>
          <cell r="U2032">
            <v>-192500</v>
          </cell>
          <cell r="V2032">
            <v>-980000</v>
          </cell>
          <cell r="W2032">
            <v>-80000</v>
          </cell>
          <cell r="X2032">
            <v>-3727058</v>
          </cell>
        </row>
        <row r="2033">
          <cell r="C2033" t="str">
            <v>Доходы от продажи собственных модулей</v>
          </cell>
          <cell r="D2033">
            <v>0</v>
          </cell>
          <cell r="H2033">
            <v>0</v>
          </cell>
          <cell r="I2033">
            <v>0</v>
          </cell>
          <cell r="J2033">
            <v>0</v>
          </cell>
          <cell r="K2033">
            <v>0</v>
          </cell>
          <cell r="L2033">
            <v>0</v>
          </cell>
          <cell r="M2033">
            <v>0</v>
          </cell>
          <cell r="N2033">
            <v>0</v>
          </cell>
          <cell r="O2033">
            <v>0</v>
          </cell>
          <cell r="P2033">
            <v>0</v>
          </cell>
          <cell r="Q2033">
            <v>0</v>
          </cell>
          <cell r="R2033">
            <v>0</v>
          </cell>
          <cell r="S2033">
            <v>0</v>
          </cell>
          <cell r="T2033">
            <v>0</v>
          </cell>
          <cell r="U2033">
            <v>0</v>
          </cell>
          <cell r="V2033">
            <v>0</v>
          </cell>
          <cell r="W2033">
            <v>0</v>
          </cell>
          <cell r="X2033">
            <v>0</v>
          </cell>
        </row>
        <row r="2034">
          <cell r="C2034" t="str">
            <v>НИР и НИОКР НТЦ - Хевел</v>
          </cell>
          <cell r="D2034">
            <v>0</v>
          </cell>
          <cell r="H2034">
            <v>0</v>
          </cell>
          <cell r="I2034">
            <v>0</v>
          </cell>
          <cell r="J2034">
            <v>0</v>
          </cell>
          <cell r="K2034">
            <v>0</v>
          </cell>
          <cell r="L2034">
            <v>0</v>
          </cell>
          <cell r="M2034">
            <v>0</v>
          </cell>
          <cell r="N2034">
            <v>0</v>
          </cell>
          <cell r="O2034">
            <v>0</v>
          </cell>
          <cell r="P2034">
            <v>0</v>
          </cell>
          <cell r="Q2034">
            <v>0</v>
          </cell>
          <cell r="R2034">
            <v>0</v>
          </cell>
          <cell r="S2034">
            <v>0</v>
          </cell>
          <cell r="T2034">
            <v>0</v>
          </cell>
          <cell r="U2034">
            <v>0</v>
          </cell>
          <cell r="V2034">
            <v>0</v>
          </cell>
          <cell r="W2034">
            <v>0</v>
          </cell>
          <cell r="X2034">
            <v>0</v>
          </cell>
        </row>
        <row r="2035">
          <cell r="C2035" t="str">
            <v>Генеральный подряд ИЭС - Хевел</v>
          </cell>
          <cell r="D2035">
            <v>0</v>
          </cell>
          <cell r="H2035">
            <v>0</v>
          </cell>
          <cell r="I2035">
            <v>0</v>
          </cell>
          <cell r="J2035">
            <v>0</v>
          </cell>
          <cell r="K2035">
            <v>0</v>
          </cell>
          <cell r="L2035">
            <v>0</v>
          </cell>
          <cell r="M2035">
            <v>0</v>
          </cell>
          <cell r="N2035">
            <v>0</v>
          </cell>
          <cell r="O2035">
            <v>0</v>
          </cell>
          <cell r="P2035">
            <v>0</v>
          </cell>
          <cell r="Q2035">
            <v>0</v>
          </cell>
          <cell r="R2035">
            <v>0</v>
          </cell>
          <cell r="S2035">
            <v>0</v>
          </cell>
          <cell r="T2035">
            <v>0</v>
          </cell>
          <cell r="U2035">
            <v>0</v>
          </cell>
          <cell r="V2035">
            <v>0</v>
          </cell>
          <cell r="W2035">
            <v>0</v>
          </cell>
          <cell r="X2035">
            <v>0</v>
          </cell>
        </row>
        <row r="2036">
          <cell r="C2036" t="str">
            <v>Поступления от Бизнесов/Проектов</v>
          </cell>
          <cell r="D2036">
            <v>0</v>
          </cell>
          <cell r="H2036">
            <v>0</v>
          </cell>
          <cell r="I2036">
            <v>0</v>
          </cell>
          <cell r="J2036">
            <v>0</v>
          </cell>
          <cell r="K2036">
            <v>0</v>
          </cell>
          <cell r="L2036">
            <v>0</v>
          </cell>
          <cell r="M2036">
            <v>0</v>
          </cell>
          <cell r="N2036">
            <v>0</v>
          </cell>
          <cell r="O2036">
            <v>0</v>
          </cell>
          <cell r="P2036">
            <v>0</v>
          </cell>
          <cell r="Q2036">
            <v>0</v>
          </cell>
          <cell r="R2036">
            <v>0</v>
          </cell>
          <cell r="S2036">
            <v>0</v>
          </cell>
          <cell r="T2036">
            <v>0</v>
          </cell>
          <cell r="U2036">
            <v>0</v>
          </cell>
          <cell r="V2036">
            <v>0</v>
          </cell>
          <cell r="W2036">
            <v>0</v>
          </cell>
          <cell r="X2036">
            <v>0</v>
          </cell>
        </row>
        <row r="2037">
          <cell r="C2037" t="str">
            <v>Проценты по банковским депозитам</v>
          </cell>
          <cell r="D2037">
            <v>0</v>
          </cell>
          <cell r="H2037">
            <v>0</v>
          </cell>
          <cell r="I2037">
            <v>0</v>
          </cell>
          <cell r="J2037">
            <v>0</v>
          </cell>
          <cell r="K2037">
            <v>0</v>
          </cell>
          <cell r="L2037">
            <v>0</v>
          </cell>
          <cell r="M2037">
            <v>0</v>
          </cell>
          <cell r="N2037">
            <v>0</v>
          </cell>
          <cell r="O2037">
            <v>0</v>
          </cell>
          <cell r="P2037">
            <v>0</v>
          </cell>
          <cell r="Q2037">
            <v>0</v>
          </cell>
          <cell r="R2037">
            <v>0</v>
          </cell>
          <cell r="S2037">
            <v>0</v>
          </cell>
          <cell r="T2037">
            <v>0</v>
          </cell>
          <cell r="U2037">
            <v>0</v>
          </cell>
          <cell r="V2037">
            <v>0</v>
          </cell>
          <cell r="W2037">
            <v>0</v>
          </cell>
          <cell r="X2037">
            <v>0</v>
          </cell>
        </row>
        <row r="2038">
          <cell r="C2038" t="str">
            <v>Проценты по предоставленным кредитам/займам</v>
          </cell>
          <cell r="D2038">
            <v>0</v>
          </cell>
          <cell r="H2038">
            <v>0</v>
          </cell>
          <cell r="I2038">
            <v>0</v>
          </cell>
          <cell r="J2038">
            <v>0</v>
          </cell>
          <cell r="K2038">
            <v>0</v>
          </cell>
          <cell r="L2038">
            <v>0</v>
          </cell>
          <cell r="M2038">
            <v>0</v>
          </cell>
          <cell r="N2038">
            <v>0</v>
          </cell>
          <cell r="O2038">
            <v>0</v>
          </cell>
          <cell r="P2038">
            <v>0</v>
          </cell>
          <cell r="Q2038">
            <v>0</v>
          </cell>
          <cell r="R2038">
            <v>0</v>
          </cell>
          <cell r="S2038">
            <v>0</v>
          </cell>
          <cell r="T2038">
            <v>0</v>
          </cell>
          <cell r="U2038">
            <v>0</v>
          </cell>
          <cell r="V2038">
            <v>0</v>
          </cell>
          <cell r="W2038">
            <v>0</v>
          </cell>
          <cell r="X2038">
            <v>0</v>
          </cell>
        </row>
        <row r="2039">
          <cell r="C2039" t="str">
            <v>Доходы от продажи модулей</v>
          </cell>
          <cell r="D2039">
            <v>0</v>
          </cell>
          <cell r="H2039">
            <v>0</v>
          </cell>
          <cell r="I2039">
            <v>0</v>
          </cell>
          <cell r="J2039">
            <v>0</v>
          </cell>
          <cell r="K2039">
            <v>0</v>
          </cell>
          <cell r="L2039">
            <v>0</v>
          </cell>
          <cell r="M2039">
            <v>0</v>
          </cell>
          <cell r="N2039">
            <v>0</v>
          </cell>
          <cell r="O2039">
            <v>0</v>
          </cell>
          <cell r="P2039">
            <v>0</v>
          </cell>
          <cell r="Q2039">
            <v>0</v>
          </cell>
          <cell r="R2039">
            <v>0</v>
          </cell>
          <cell r="S2039">
            <v>0</v>
          </cell>
          <cell r="T2039">
            <v>0</v>
          </cell>
          <cell r="U2039">
            <v>0</v>
          </cell>
          <cell r="V2039">
            <v>0</v>
          </cell>
          <cell r="W2039">
            <v>0</v>
          </cell>
          <cell r="X2039">
            <v>0</v>
          </cell>
        </row>
        <row r="2040">
          <cell r="C2040" t="str">
            <v>Доходы от продажи коммерческих установок</v>
          </cell>
          <cell r="D2040">
            <v>0</v>
          </cell>
          <cell r="H2040">
            <v>0</v>
          </cell>
          <cell r="I2040">
            <v>0</v>
          </cell>
          <cell r="J2040">
            <v>0</v>
          </cell>
          <cell r="K2040">
            <v>0</v>
          </cell>
          <cell r="L2040">
            <v>0</v>
          </cell>
          <cell r="M2040">
            <v>0</v>
          </cell>
          <cell r="N2040">
            <v>0</v>
          </cell>
          <cell r="O2040">
            <v>0</v>
          </cell>
          <cell r="P2040">
            <v>0</v>
          </cell>
          <cell r="Q2040">
            <v>0</v>
          </cell>
          <cell r="R2040">
            <v>0</v>
          </cell>
          <cell r="S2040">
            <v>0</v>
          </cell>
          <cell r="T2040">
            <v>0</v>
          </cell>
          <cell r="U2040">
            <v>0</v>
          </cell>
          <cell r="V2040">
            <v>0</v>
          </cell>
          <cell r="W2040">
            <v>0</v>
          </cell>
          <cell r="X2040">
            <v>0</v>
          </cell>
        </row>
        <row r="2041">
          <cell r="C2041" t="str">
            <v>Оказание услуг технического исполнителя</v>
          </cell>
          <cell r="D2041">
            <v>0</v>
          </cell>
          <cell r="H2041">
            <v>0</v>
          </cell>
          <cell r="I2041">
            <v>0</v>
          </cell>
          <cell r="J2041">
            <v>0</v>
          </cell>
          <cell r="K2041">
            <v>0</v>
          </cell>
          <cell r="L2041">
            <v>0</v>
          </cell>
          <cell r="M2041">
            <v>0</v>
          </cell>
          <cell r="N2041">
            <v>0</v>
          </cell>
          <cell r="O2041">
            <v>0</v>
          </cell>
          <cell r="P2041">
            <v>0</v>
          </cell>
          <cell r="Q2041">
            <v>0</v>
          </cell>
          <cell r="R2041">
            <v>0</v>
          </cell>
          <cell r="S2041">
            <v>0</v>
          </cell>
          <cell r="T2041">
            <v>0</v>
          </cell>
          <cell r="U2041">
            <v>0</v>
          </cell>
          <cell r="V2041">
            <v>0</v>
          </cell>
          <cell r="W2041">
            <v>0</v>
          </cell>
          <cell r="X2041">
            <v>0</v>
          </cell>
        </row>
        <row r="2042">
          <cell r="C2042" t="str">
            <v>Прочие поступления</v>
          </cell>
          <cell r="D2042">
            <v>0</v>
          </cell>
          <cell r="H2042">
            <v>0</v>
          </cell>
          <cell r="I2042">
            <v>0</v>
          </cell>
          <cell r="J2042">
            <v>0</v>
          </cell>
          <cell r="K2042">
            <v>0</v>
          </cell>
          <cell r="L2042">
            <v>0</v>
          </cell>
          <cell r="M2042">
            <v>0</v>
          </cell>
          <cell r="N2042">
            <v>0</v>
          </cell>
          <cell r="O2042">
            <v>0</v>
          </cell>
          <cell r="P2042">
            <v>0</v>
          </cell>
          <cell r="Q2042">
            <v>0</v>
          </cell>
          <cell r="R2042">
            <v>0</v>
          </cell>
          <cell r="S2042">
            <v>0</v>
          </cell>
          <cell r="T2042">
            <v>0</v>
          </cell>
          <cell r="U2042">
            <v>0</v>
          </cell>
          <cell r="V2042">
            <v>0</v>
          </cell>
          <cell r="W2042">
            <v>0</v>
          </cell>
          <cell r="X2042">
            <v>0</v>
          </cell>
        </row>
        <row r="2043">
          <cell r="C2043" t="str">
            <v>Сырье и материалы</v>
          </cell>
          <cell r="D2043">
            <v>0</v>
          </cell>
          <cell r="H2043">
            <v>0</v>
          </cell>
          <cell r="I2043">
            <v>0</v>
          </cell>
          <cell r="J2043">
            <v>0</v>
          </cell>
          <cell r="K2043">
            <v>0</v>
          </cell>
          <cell r="L2043">
            <v>0</v>
          </cell>
          <cell r="M2043">
            <v>0</v>
          </cell>
          <cell r="N2043">
            <v>0</v>
          </cell>
          <cell r="O2043">
            <v>0</v>
          </cell>
          <cell r="P2043">
            <v>0</v>
          </cell>
          <cell r="Q2043">
            <v>0</v>
          </cell>
          <cell r="R2043">
            <v>0</v>
          </cell>
          <cell r="S2043">
            <v>0</v>
          </cell>
          <cell r="T2043">
            <v>0</v>
          </cell>
          <cell r="U2043">
            <v>0</v>
          </cell>
          <cell r="V2043">
            <v>0</v>
          </cell>
          <cell r="W2043">
            <v>0</v>
          </cell>
          <cell r="X2043">
            <v>0</v>
          </cell>
        </row>
        <row r="2044">
          <cell r="C2044" t="str">
            <v>ФОТ + ЕСН</v>
          </cell>
          <cell r="D2044">
            <v>0</v>
          </cell>
          <cell r="H2044">
            <v>0</v>
          </cell>
          <cell r="I2044">
            <v>0</v>
          </cell>
          <cell r="J2044">
            <v>0</v>
          </cell>
          <cell r="K2044">
            <v>0</v>
          </cell>
          <cell r="L2044">
            <v>0</v>
          </cell>
          <cell r="M2044">
            <v>0</v>
          </cell>
          <cell r="N2044">
            <v>0</v>
          </cell>
          <cell r="O2044">
            <v>0</v>
          </cell>
          <cell r="P2044">
            <v>0</v>
          </cell>
          <cell r="Q2044">
            <v>0</v>
          </cell>
          <cell r="R2044">
            <v>0</v>
          </cell>
          <cell r="S2044">
            <v>0</v>
          </cell>
          <cell r="T2044">
            <v>0</v>
          </cell>
          <cell r="U2044">
            <v>0</v>
          </cell>
          <cell r="V2044">
            <v>0</v>
          </cell>
          <cell r="W2044">
            <v>0</v>
          </cell>
          <cell r="X2044">
            <v>0</v>
          </cell>
        </row>
        <row r="2045">
          <cell r="C2045" t="str">
            <v>Электроэнергия</v>
          </cell>
          <cell r="D2045">
            <v>0</v>
          </cell>
          <cell r="H2045">
            <v>0</v>
          </cell>
          <cell r="I2045">
            <v>0</v>
          </cell>
          <cell r="J2045">
            <v>0</v>
          </cell>
          <cell r="K2045">
            <v>0</v>
          </cell>
          <cell r="L2045">
            <v>0</v>
          </cell>
          <cell r="M2045">
            <v>0</v>
          </cell>
          <cell r="N2045">
            <v>0</v>
          </cell>
          <cell r="O2045">
            <v>0</v>
          </cell>
          <cell r="P2045">
            <v>0</v>
          </cell>
          <cell r="Q2045">
            <v>0</v>
          </cell>
          <cell r="R2045">
            <v>0</v>
          </cell>
          <cell r="S2045">
            <v>0</v>
          </cell>
          <cell r="T2045">
            <v>0</v>
          </cell>
          <cell r="U2045">
            <v>0</v>
          </cell>
          <cell r="V2045">
            <v>0</v>
          </cell>
          <cell r="W2045">
            <v>0</v>
          </cell>
          <cell r="X2045">
            <v>0</v>
          </cell>
        </row>
        <row r="2046">
          <cell r="C2046" t="str">
            <v>Общепроизводственные</v>
          </cell>
          <cell r="D2046">
            <v>0</v>
          </cell>
          <cell r="H2046">
            <v>0</v>
          </cell>
          <cell r="I2046">
            <v>0</v>
          </cell>
          <cell r="J2046">
            <v>0</v>
          </cell>
          <cell r="K2046">
            <v>0</v>
          </cell>
          <cell r="L2046">
            <v>0</v>
          </cell>
          <cell r="M2046">
            <v>0</v>
          </cell>
          <cell r="N2046">
            <v>0</v>
          </cell>
          <cell r="O2046">
            <v>0</v>
          </cell>
          <cell r="P2046">
            <v>0</v>
          </cell>
          <cell r="Q2046">
            <v>0</v>
          </cell>
          <cell r="R2046">
            <v>0</v>
          </cell>
          <cell r="S2046">
            <v>0</v>
          </cell>
          <cell r="T2046">
            <v>0</v>
          </cell>
          <cell r="U2046">
            <v>0</v>
          </cell>
          <cell r="V2046">
            <v>0</v>
          </cell>
          <cell r="W2046">
            <v>0</v>
          </cell>
          <cell r="X2046">
            <v>0</v>
          </cell>
        </row>
        <row r="2047">
          <cell r="C2047" t="str">
            <v>Прочие производственные расходы</v>
          </cell>
          <cell r="D2047">
            <v>0</v>
          </cell>
          <cell r="H2047">
            <v>0</v>
          </cell>
          <cell r="I2047">
            <v>0</v>
          </cell>
          <cell r="J2047">
            <v>0</v>
          </cell>
          <cell r="K2047">
            <v>0</v>
          </cell>
          <cell r="L2047">
            <v>0</v>
          </cell>
          <cell r="M2047">
            <v>0</v>
          </cell>
          <cell r="N2047">
            <v>0</v>
          </cell>
          <cell r="O2047">
            <v>0</v>
          </cell>
          <cell r="P2047">
            <v>0</v>
          </cell>
          <cell r="Q2047">
            <v>0</v>
          </cell>
          <cell r="R2047">
            <v>0</v>
          </cell>
          <cell r="S2047">
            <v>0</v>
          </cell>
          <cell r="T2047">
            <v>0</v>
          </cell>
          <cell r="U2047">
            <v>0</v>
          </cell>
          <cell r="V2047">
            <v>0</v>
          </cell>
          <cell r="W2047">
            <v>0</v>
          </cell>
          <cell r="X2047">
            <v>0</v>
          </cell>
        </row>
        <row r="2048">
          <cell r="C2048" t="str">
            <v>Операционные расходы по новым проектам</v>
          </cell>
          <cell r="D2048">
            <v>0</v>
          </cell>
          <cell r="H2048">
            <v>0</v>
          </cell>
          <cell r="I2048">
            <v>0</v>
          </cell>
          <cell r="J2048">
            <v>0</v>
          </cell>
          <cell r="K2048">
            <v>0</v>
          </cell>
          <cell r="L2048">
            <v>0</v>
          </cell>
          <cell r="M2048">
            <v>0</v>
          </cell>
          <cell r="N2048">
            <v>0</v>
          </cell>
          <cell r="O2048">
            <v>0</v>
          </cell>
          <cell r="P2048">
            <v>0</v>
          </cell>
          <cell r="Q2048">
            <v>0</v>
          </cell>
          <cell r="R2048">
            <v>0</v>
          </cell>
          <cell r="S2048">
            <v>0</v>
          </cell>
          <cell r="T2048">
            <v>0</v>
          </cell>
          <cell r="U2048">
            <v>0</v>
          </cell>
          <cell r="V2048">
            <v>0</v>
          </cell>
          <cell r="W2048">
            <v>0</v>
          </cell>
          <cell r="X2048">
            <v>0</v>
          </cell>
        </row>
        <row r="2049">
          <cell r="C2049" t="str">
            <v>Выплата процентов по полученным займам и кредитам</v>
          </cell>
          <cell r="D2049">
            <v>0</v>
          </cell>
          <cell r="H2049">
            <v>0</v>
          </cell>
          <cell r="I2049">
            <v>0</v>
          </cell>
          <cell r="J2049">
            <v>0</v>
          </cell>
          <cell r="K2049">
            <v>0</v>
          </cell>
          <cell r="L2049">
            <v>0</v>
          </cell>
          <cell r="M2049">
            <v>0</v>
          </cell>
          <cell r="N2049">
            <v>0</v>
          </cell>
          <cell r="O2049">
            <v>0</v>
          </cell>
          <cell r="P2049">
            <v>0</v>
          </cell>
          <cell r="Q2049">
            <v>0</v>
          </cell>
          <cell r="R2049">
            <v>0</v>
          </cell>
          <cell r="S2049">
            <v>0</v>
          </cell>
          <cell r="T2049">
            <v>0</v>
          </cell>
          <cell r="U2049">
            <v>0</v>
          </cell>
          <cell r="V2049">
            <v>0</v>
          </cell>
          <cell r="W2049">
            <v>0</v>
          </cell>
          <cell r="X2049">
            <v>0</v>
          </cell>
        </row>
        <row r="2050">
          <cell r="C2050" t="str">
            <v>Налоги и сборы, штрафы и пени</v>
          </cell>
          <cell r="D2050">
            <v>0</v>
          </cell>
          <cell r="H2050">
            <v>0</v>
          </cell>
          <cell r="I2050">
            <v>0</v>
          </cell>
          <cell r="J2050">
            <v>0</v>
          </cell>
          <cell r="K2050">
            <v>0</v>
          </cell>
          <cell r="L2050">
            <v>0</v>
          </cell>
          <cell r="M2050">
            <v>0</v>
          </cell>
          <cell r="N2050">
            <v>0</v>
          </cell>
          <cell r="O2050">
            <v>0</v>
          </cell>
          <cell r="P2050">
            <v>0</v>
          </cell>
          <cell r="Q2050">
            <v>0</v>
          </cell>
          <cell r="R2050">
            <v>0</v>
          </cell>
          <cell r="S2050">
            <v>0</v>
          </cell>
          <cell r="T2050">
            <v>0</v>
          </cell>
          <cell r="U2050">
            <v>0</v>
          </cell>
          <cell r="V2050">
            <v>0</v>
          </cell>
          <cell r="W2050">
            <v>0</v>
          </cell>
          <cell r="X2050">
            <v>0</v>
          </cell>
        </row>
        <row r="2051">
          <cell r="C2051" t="str">
            <v>Возмещение НДС</v>
          </cell>
          <cell r="D2051">
            <v>0</v>
          </cell>
          <cell r="H2051">
            <v>0</v>
          </cell>
          <cell r="I2051">
            <v>0</v>
          </cell>
          <cell r="J2051">
            <v>0</v>
          </cell>
          <cell r="K2051">
            <v>0</v>
          </cell>
          <cell r="L2051">
            <v>0</v>
          </cell>
          <cell r="M2051">
            <v>0</v>
          </cell>
          <cell r="N2051">
            <v>0</v>
          </cell>
          <cell r="O2051">
            <v>0</v>
          </cell>
          <cell r="P2051">
            <v>0</v>
          </cell>
          <cell r="Q2051">
            <v>0</v>
          </cell>
          <cell r="R2051">
            <v>0</v>
          </cell>
          <cell r="S2051">
            <v>0</v>
          </cell>
          <cell r="T2051">
            <v>0</v>
          </cell>
          <cell r="U2051">
            <v>0</v>
          </cell>
          <cell r="V2051">
            <v>0</v>
          </cell>
          <cell r="W2051">
            <v>0</v>
          </cell>
          <cell r="X2051">
            <v>0</v>
          </cell>
        </row>
        <row r="2052">
          <cell r="C2052" t="str">
            <v>Расходы на закупку модулей</v>
          </cell>
          <cell r="D2052">
            <v>0</v>
          </cell>
          <cell r="H2052">
            <v>0</v>
          </cell>
          <cell r="I2052">
            <v>0</v>
          </cell>
          <cell r="J2052">
            <v>0</v>
          </cell>
          <cell r="K2052">
            <v>0</v>
          </cell>
          <cell r="L2052">
            <v>0</v>
          </cell>
          <cell r="M2052">
            <v>0</v>
          </cell>
          <cell r="N2052">
            <v>0</v>
          </cell>
          <cell r="O2052">
            <v>0</v>
          </cell>
          <cell r="P2052">
            <v>0</v>
          </cell>
          <cell r="Q2052">
            <v>0</v>
          </cell>
          <cell r="R2052">
            <v>0</v>
          </cell>
          <cell r="S2052">
            <v>0</v>
          </cell>
          <cell r="T2052">
            <v>0</v>
          </cell>
          <cell r="U2052">
            <v>0</v>
          </cell>
          <cell r="V2052">
            <v>0</v>
          </cell>
          <cell r="W2052">
            <v>0</v>
          </cell>
          <cell r="X2052">
            <v>0</v>
          </cell>
        </row>
        <row r="2053">
          <cell r="C2053" t="str">
            <v>Расходы на закупку и монтаж коммерческих установок</v>
          </cell>
          <cell r="D2053">
            <v>0</v>
          </cell>
          <cell r="H2053">
            <v>0</v>
          </cell>
          <cell r="I2053">
            <v>0</v>
          </cell>
          <cell r="J2053">
            <v>0</v>
          </cell>
          <cell r="K2053">
            <v>0</v>
          </cell>
          <cell r="L2053">
            <v>0</v>
          </cell>
          <cell r="M2053">
            <v>0</v>
          </cell>
          <cell r="N2053">
            <v>0</v>
          </cell>
          <cell r="O2053">
            <v>0</v>
          </cell>
          <cell r="P2053">
            <v>0</v>
          </cell>
          <cell r="Q2053">
            <v>0</v>
          </cell>
          <cell r="R2053">
            <v>0</v>
          </cell>
          <cell r="S2053">
            <v>0</v>
          </cell>
          <cell r="T2053">
            <v>0</v>
          </cell>
          <cell r="U2053">
            <v>0</v>
          </cell>
          <cell r="V2053">
            <v>0</v>
          </cell>
          <cell r="W2053">
            <v>0</v>
          </cell>
          <cell r="X2053">
            <v>0</v>
          </cell>
        </row>
        <row r="2054">
          <cell r="C2054" t="str">
            <v>Прочие расходы</v>
          </cell>
          <cell r="D2054">
            <v>0</v>
          </cell>
          <cell r="H2054">
            <v>0</v>
          </cell>
          <cell r="I2054">
            <v>0</v>
          </cell>
          <cell r="J2054">
            <v>0</v>
          </cell>
          <cell r="K2054">
            <v>0</v>
          </cell>
          <cell r="L2054">
            <v>0</v>
          </cell>
          <cell r="M2054">
            <v>0</v>
          </cell>
          <cell r="N2054">
            <v>0</v>
          </cell>
          <cell r="O2054">
            <v>0</v>
          </cell>
          <cell r="P2054">
            <v>0</v>
          </cell>
          <cell r="Q2054">
            <v>0</v>
          </cell>
          <cell r="R2054">
            <v>0</v>
          </cell>
          <cell r="S2054">
            <v>0</v>
          </cell>
          <cell r="T2054">
            <v>0</v>
          </cell>
          <cell r="U2054">
            <v>0</v>
          </cell>
          <cell r="V2054">
            <v>0</v>
          </cell>
          <cell r="W2054">
            <v>0</v>
          </cell>
          <cell r="X2054">
            <v>0</v>
          </cell>
        </row>
        <row r="2055">
          <cell r="C2055" t="str">
            <v>Коммерческие расходы</v>
          </cell>
          <cell r="D2055">
            <v>0</v>
          </cell>
          <cell r="H2055">
            <v>0</v>
          </cell>
          <cell r="I2055">
            <v>0</v>
          </cell>
          <cell r="J2055">
            <v>0</v>
          </cell>
          <cell r="K2055">
            <v>0</v>
          </cell>
          <cell r="L2055">
            <v>0</v>
          </cell>
          <cell r="M2055">
            <v>0</v>
          </cell>
          <cell r="N2055">
            <v>0</v>
          </cell>
          <cell r="O2055">
            <v>0</v>
          </cell>
          <cell r="P2055">
            <v>0</v>
          </cell>
          <cell r="Q2055">
            <v>0</v>
          </cell>
          <cell r="R2055">
            <v>0</v>
          </cell>
          <cell r="S2055">
            <v>0</v>
          </cell>
          <cell r="T2055">
            <v>0</v>
          </cell>
          <cell r="U2055">
            <v>0</v>
          </cell>
          <cell r="V2055">
            <v>0</v>
          </cell>
          <cell r="W2055">
            <v>0</v>
          </cell>
          <cell r="X2055">
            <v>0</v>
          </cell>
        </row>
        <row r="2056">
          <cell r="C2056" t="str">
            <v>основная зарплата + подоходный налог</v>
          </cell>
          <cell r="D2056">
            <v>0</v>
          </cell>
          <cell r="H2056">
            <v>0</v>
          </cell>
          <cell r="I2056">
            <v>0</v>
          </cell>
          <cell r="J2056">
            <v>0</v>
          </cell>
          <cell r="K2056">
            <v>0</v>
          </cell>
          <cell r="L2056">
            <v>0</v>
          </cell>
          <cell r="M2056">
            <v>0</v>
          </cell>
          <cell r="N2056">
            <v>0</v>
          </cell>
          <cell r="O2056">
            <v>0</v>
          </cell>
          <cell r="P2056">
            <v>0</v>
          </cell>
          <cell r="Q2056">
            <v>0</v>
          </cell>
          <cell r="R2056">
            <v>0</v>
          </cell>
          <cell r="S2056">
            <v>0</v>
          </cell>
          <cell r="T2056">
            <v>0</v>
          </cell>
          <cell r="U2056">
            <v>0</v>
          </cell>
          <cell r="V2056">
            <v>0</v>
          </cell>
          <cell r="W2056">
            <v>0</v>
          </cell>
          <cell r="X2056">
            <v>0</v>
          </cell>
        </row>
        <row r="2057">
          <cell r="C2057" t="str">
            <v>бонус + подоходный налог</v>
          </cell>
          <cell r="D2057">
            <v>0</v>
          </cell>
          <cell r="H2057">
            <v>0</v>
          </cell>
          <cell r="I2057">
            <v>0</v>
          </cell>
          <cell r="J2057">
            <v>0</v>
          </cell>
          <cell r="K2057">
            <v>0</v>
          </cell>
          <cell r="L2057">
            <v>0</v>
          </cell>
          <cell r="M2057">
            <v>0</v>
          </cell>
          <cell r="N2057">
            <v>0</v>
          </cell>
          <cell r="O2057">
            <v>0</v>
          </cell>
          <cell r="P2057">
            <v>0</v>
          </cell>
          <cell r="Q2057">
            <v>0</v>
          </cell>
          <cell r="R2057">
            <v>0</v>
          </cell>
          <cell r="S2057">
            <v>0</v>
          </cell>
          <cell r="T2057">
            <v>0</v>
          </cell>
          <cell r="U2057">
            <v>0</v>
          </cell>
          <cell r="V2057">
            <v>0</v>
          </cell>
          <cell r="W2057">
            <v>0</v>
          </cell>
          <cell r="X2057">
            <v>0</v>
          </cell>
        </row>
        <row r="2058">
          <cell r="C2058" t="str">
            <v>льготы, материальная помощь</v>
          </cell>
          <cell r="D2058">
            <v>0</v>
          </cell>
          <cell r="H2058">
            <v>0</v>
          </cell>
          <cell r="I2058">
            <v>0</v>
          </cell>
          <cell r="J2058">
            <v>0</v>
          </cell>
          <cell r="K2058">
            <v>0</v>
          </cell>
          <cell r="L2058">
            <v>0</v>
          </cell>
          <cell r="M2058">
            <v>0</v>
          </cell>
          <cell r="N2058">
            <v>0</v>
          </cell>
          <cell r="O2058">
            <v>0</v>
          </cell>
          <cell r="P2058">
            <v>0</v>
          </cell>
          <cell r="Q2058">
            <v>0</v>
          </cell>
          <cell r="R2058">
            <v>0</v>
          </cell>
          <cell r="S2058">
            <v>0</v>
          </cell>
          <cell r="T2058">
            <v>0</v>
          </cell>
          <cell r="U2058">
            <v>0</v>
          </cell>
          <cell r="V2058">
            <v>0</v>
          </cell>
          <cell r="W2058">
            <v>0</v>
          </cell>
          <cell r="X2058">
            <v>0</v>
          </cell>
        </row>
        <row r="2059">
          <cell r="C2059" t="str">
            <v>резерв (фонд оплаты труда)</v>
          </cell>
          <cell r="D2059">
            <v>0</v>
          </cell>
          <cell r="H2059">
            <v>0</v>
          </cell>
          <cell r="I2059">
            <v>0</v>
          </cell>
          <cell r="J2059">
            <v>0</v>
          </cell>
          <cell r="K2059">
            <v>0</v>
          </cell>
          <cell r="L2059">
            <v>0</v>
          </cell>
          <cell r="M2059">
            <v>0</v>
          </cell>
          <cell r="N2059">
            <v>0</v>
          </cell>
          <cell r="O2059">
            <v>0</v>
          </cell>
          <cell r="P2059">
            <v>0</v>
          </cell>
          <cell r="Q2059">
            <v>0</v>
          </cell>
          <cell r="R2059">
            <v>0</v>
          </cell>
          <cell r="S2059">
            <v>0</v>
          </cell>
          <cell r="T2059">
            <v>0</v>
          </cell>
          <cell r="U2059">
            <v>0</v>
          </cell>
          <cell r="V2059">
            <v>0</v>
          </cell>
          <cell r="W2059">
            <v>0</v>
          </cell>
          <cell r="X2059">
            <v>0</v>
          </cell>
        </row>
        <row r="2060">
          <cell r="C2060" t="str">
            <v>Социальные выплаты (ЕСН)</v>
          </cell>
          <cell r="D2060">
            <v>0</v>
          </cell>
          <cell r="H2060">
            <v>0</v>
          </cell>
          <cell r="I2060">
            <v>0</v>
          </cell>
          <cell r="J2060">
            <v>0</v>
          </cell>
          <cell r="K2060">
            <v>0</v>
          </cell>
          <cell r="L2060">
            <v>0</v>
          </cell>
          <cell r="M2060">
            <v>0</v>
          </cell>
          <cell r="N2060">
            <v>0</v>
          </cell>
          <cell r="O2060">
            <v>0</v>
          </cell>
          <cell r="P2060">
            <v>0</v>
          </cell>
          <cell r="Q2060">
            <v>0</v>
          </cell>
          <cell r="R2060">
            <v>0</v>
          </cell>
          <cell r="S2060">
            <v>0</v>
          </cell>
          <cell r="T2060">
            <v>0</v>
          </cell>
          <cell r="U2060">
            <v>0</v>
          </cell>
          <cell r="V2060">
            <v>0</v>
          </cell>
          <cell r="W2060">
            <v>0</v>
          </cell>
          <cell r="X2060">
            <v>0</v>
          </cell>
        </row>
        <row r="2061">
          <cell r="C2061" t="str">
            <v>Добровольное медицинское страхование</v>
          </cell>
          <cell r="D2061">
            <v>0</v>
          </cell>
          <cell r="H2061">
            <v>0</v>
          </cell>
          <cell r="I2061">
            <v>0</v>
          </cell>
          <cell r="J2061">
            <v>0</v>
          </cell>
          <cell r="K2061">
            <v>0</v>
          </cell>
          <cell r="L2061">
            <v>0</v>
          </cell>
          <cell r="M2061">
            <v>0</v>
          </cell>
          <cell r="N2061">
            <v>0</v>
          </cell>
          <cell r="O2061">
            <v>0</v>
          </cell>
          <cell r="P2061">
            <v>0</v>
          </cell>
          <cell r="Q2061">
            <v>0</v>
          </cell>
          <cell r="R2061">
            <v>0</v>
          </cell>
          <cell r="S2061">
            <v>0</v>
          </cell>
          <cell r="T2061">
            <v>0</v>
          </cell>
          <cell r="U2061">
            <v>0</v>
          </cell>
          <cell r="V2061">
            <v>0</v>
          </cell>
          <cell r="W2061">
            <v>0</v>
          </cell>
          <cell r="X2061">
            <v>0</v>
          </cell>
        </row>
        <row r="2062">
          <cell r="C2062" t="str">
            <v>Прочие виды страхования</v>
          </cell>
          <cell r="D2062">
            <v>0</v>
          </cell>
          <cell r="H2062">
            <v>0</v>
          </cell>
          <cell r="I2062">
            <v>0</v>
          </cell>
          <cell r="J2062">
            <v>0</v>
          </cell>
          <cell r="K2062">
            <v>0</v>
          </cell>
          <cell r="L2062">
            <v>0</v>
          </cell>
          <cell r="M2062">
            <v>0</v>
          </cell>
          <cell r="N2062">
            <v>0</v>
          </cell>
          <cell r="O2062">
            <v>0</v>
          </cell>
          <cell r="P2062">
            <v>0</v>
          </cell>
          <cell r="Q2062">
            <v>0</v>
          </cell>
          <cell r="R2062">
            <v>0</v>
          </cell>
          <cell r="S2062">
            <v>0</v>
          </cell>
          <cell r="T2062">
            <v>0</v>
          </cell>
          <cell r="U2062">
            <v>0</v>
          </cell>
          <cell r="V2062">
            <v>0</v>
          </cell>
          <cell r="W2062">
            <v>0</v>
          </cell>
          <cell r="X2062">
            <v>0</v>
          </cell>
        </row>
        <row r="2063">
          <cell r="C2063" t="str">
            <v>спортивно-оздоровительные мероприятия</v>
          </cell>
          <cell r="D2063">
            <v>0</v>
          </cell>
          <cell r="H2063">
            <v>0</v>
          </cell>
          <cell r="I2063">
            <v>0</v>
          </cell>
          <cell r="J2063">
            <v>0</v>
          </cell>
          <cell r="K2063">
            <v>0</v>
          </cell>
          <cell r="L2063">
            <v>0</v>
          </cell>
          <cell r="M2063">
            <v>0</v>
          </cell>
          <cell r="N2063">
            <v>0</v>
          </cell>
          <cell r="O2063">
            <v>0</v>
          </cell>
          <cell r="P2063">
            <v>0</v>
          </cell>
          <cell r="Q2063">
            <v>0</v>
          </cell>
          <cell r="R2063">
            <v>0</v>
          </cell>
          <cell r="S2063">
            <v>0</v>
          </cell>
          <cell r="T2063">
            <v>0</v>
          </cell>
          <cell r="U2063">
            <v>0</v>
          </cell>
          <cell r="V2063">
            <v>0</v>
          </cell>
          <cell r="W2063">
            <v>0</v>
          </cell>
          <cell r="X2063">
            <v>0</v>
          </cell>
        </row>
        <row r="2064">
          <cell r="C2064" t="str">
            <v>расходы на культурно-массовые мероприятия, корпоративные вечера и пр.</v>
          </cell>
          <cell r="D2064">
            <v>0</v>
          </cell>
          <cell r="H2064">
            <v>0</v>
          </cell>
          <cell r="I2064">
            <v>0</v>
          </cell>
          <cell r="J2064">
            <v>0</v>
          </cell>
          <cell r="K2064">
            <v>0</v>
          </cell>
          <cell r="L2064">
            <v>0</v>
          </cell>
          <cell r="M2064">
            <v>0</v>
          </cell>
          <cell r="N2064">
            <v>0</v>
          </cell>
          <cell r="O2064">
            <v>0</v>
          </cell>
          <cell r="P2064">
            <v>0</v>
          </cell>
          <cell r="Q2064">
            <v>0</v>
          </cell>
          <cell r="R2064">
            <v>0</v>
          </cell>
          <cell r="S2064">
            <v>0</v>
          </cell>
          <cell r="T2064">
            <v>0</v>
          </cell>
          <cell r="U2064">
            <v>0</v>
          </cell>
          <cell r="V2064">
            <v>0</v>
          </cell>
          <cell r="W2064">
            <v>0</v>
          </cell>
          <cell r="X2064">
            <v>0</v>
          </cell>
        </row>
        <row r="2065">
          <cell r="C2065" t="str">
            <v>Взносы в негосударственный ПФ</v>
          </cell>
          <cell r="D2065">
            <v>0</v>
          </cell>
          <cell r="H2065">
            <v>0</v>
          </cell>
          <cell r="I2065">
            <v>0</v>
          </cell>
          <cell r="J2065">
            <v>0</v>
          </cell>
          <cell r="K2065">
            <v>0</v>
          </cell>
          <cell r="L2065">
            <v>0</v>
          </cell>
          <cell r="M2065">
            <v>0</v>
          </cell>
          <cell r="N2065">
            <v>0</v>
          </cell>
          <cell r="O2065">
            <v>0</v>
          </cell>
          <cell r="P2065">
            <v>0</v>
          </cell>
          <cell r="Q2065">
            <v>0</v>
          </cell>
          <cell r="R2065">
            <v>0</v>
          </cell>
          <cell r="S2065">
            <v>0</v>
          </cell>
          <cell r="T2065">
            <v>0</v>
          </cell>
          <cell r="U2065">
            <v>0</v>
          </cell>
          <cell r="V2065">
            <v>0</v>
          </cell>
          <cell r="W2065">
            <v>0</v>
          </cell>
          <cell r="X2065">
            <v>0</v>
          </cell>
        </row>
        <row r="2066">
          <cell r="C2066" t="str">
            <v>Аренда квартиры</v>
          </cell>
          <cell r="D2066">
            <v>0</v>
          </cell>
          <cell r="H2066">
            <v>0</v>
          </cell>
          <cell r="I2066">
            <v>0</v>
          </cell>
          <cell r="J2066">
            <v>0</v>
          </cell>
          <cell r="K2066">
            <v>0</v>
          </cell>
          <cell r="L2066">
            <v>0</v>
          </cell>
          <cell r="M2066">
            <v>0</v>
          </cell>
          <cell r="N2066">
            <v>0</v>
          </cell>
          <cell r="O2066">
            <v>0</v>
          </cell>
          <cell r="P2066">
            <v>0</v>
          </cell>
          <cell r="Q2066">
            <v>0</v>
          </cell>
          <cell r="R2066">
            <v>0</v>
          </cell>
          <cell r="S2066">
            <v>0</v>
          </cell>
          <cell r="T2066">
            <v>0</v>
          </cell>
          <cell r="U2066">
            <v>0</v>
          </cell>
          <cell r="V2066">
            <v>0</v>
          </cell>
          <cell r="W2066">
            <v>0</v>
          </cell>
          <cell r="X2066">
            <v>0</v>
          </cell>
        </row>
        <row r="2067">
          <cell r="C2067" t="str">
            <v>Коммунальные платежи (квартира)</v>
          </cell>
          <cell r="D2067">
            <v>0</v>
          </cell>
          <cell r="H2067">
            <v>0</v>
          </cell>
          <cell r="I2067">
            <v>0</v>
          </cell>
          <cell r="J2067">
            <v>0</v>
          </cell>
          <cell r="K2067">
            <v>0</v>
          </cell>
          <cell r="L2067">
            <v>0</v>
          </cell>
          <cell r="M2067">
            <v>0</v>
          </cell>
          <cell r="N2067">
            <v>0</v>
          </cell>
          <cell r="O2067">
            <v>0</v>
          </cell>
          <cell r="P2067">
            <v>0</v>
          </cell>
          <cell r="Q2067">
            <v>0</v>
          </cell>
          <cell r="R2067">
            <v>0</v>
          </cell>
          <cell r="S2067">
            <v>0</v>
          </cell>
          <cell r="T2067">
            <v>0</v>
          </cell>
          <cell r="U2067">
            <v>0</v>
          </cell>
          <cell r="V2067">
            <v>0</v>
          </cell>
          <cell r="W2067">
            <v>0</v>
          </cell>
          <cell r="X2067">
            <v>0</v>
          </cell>
        </row>
        <row r="2068">
          <cell r="C2068" t="str">
            <v>Прочие расходы (содержание персонала)</v>
          </cell>
          <cell r="D2068">
            <v>0</v>
          </cell>
          <cell r="H2068">
            <v>0</v>
          </cell>
          <cell r="I2068">
            <v>0</v>
          </cell>
          <cell r="J2068">
            <v>0</v>
          </cell>
          <cell r="K2068">
            <v>0</v>
          </cell>
          <cell r="L2068">
            <v>0</v>
          </cell>
          <cell r="M2068">
            <v>0</v>
          </cell>
          <cell r="N2068">
            <v>0</v>
          </cell>
          <cell r="O2068">
            <v>0</v>
          </cell>
          <cell r="P2068">
            <v>0</v>
          </cell>
          <cell r="Q2068">
            <v>0</v>
          </cell>
          <cell r="R2068">
            <v>0</v>
          </cell>
          <cell r="S2068">
            <v>0</v>
          </cell>
          <cell r="T2068">
            <v>0</v>
          </cell>
          <cell r="U2068">
            <v>0</v>
          </cell>
          <cell r="V2068">
            <v>0</v>
          </cell>
          <cell r="W2068">
            <v>0</v>
          </cell>
          <cell r="X2068">
            <v>0</v>
          </cell>
        </row>
        <row r="2069">
          <cell r="C2069" t="str">
            <v>Командировочные расходы</v>
          </cell>
          <cell r="D2069">
            <v>0</v>
          </cell>
          <cell r="H2069">
            <v>0</v>
          </cell>
          <cell r="I2069">
            <v>0</v>
          </cell>
          <cell r="J2069">
            <v>0</v>
          </cell>
          <cell r="K2069">
            <v>0</v>
          </cell>
          <cell r="L2069">
            <v>0</v>
          </cell>
          <cell r="M2069">
            <v>0</v>
          </cell>
          <cell r="N2069">
            <v>0</v>
          </cell>
          <cell r="O2069">
            <v>0</v>
          </cell>
          <cell r="P2069">
            <v>0</v>
          </cell>
          <cell r="Q2069">
            <v>0</v>
          </cell>
          <cell r="R2069">
            <v>0</v>
          </cell>
          <cell r="S2069">
            <v>0</v>
          </cell>
          <cell r="T2069">
            <v>0</v>
          </cell>
          <cell r="U2069">
            <v>0</v>
          </cell>
          <cell r="V2069">
            <v>0</v>
          </cell>
          <cell r="W2069">
            <v>0</v>
          </cell>
          <cell r="X2069">
            <v>0</v>
          </cell>
        </row>
        <row r="2070">
          <cell r="C2070" t="str">
            <v>Представительские расходы</v>
          </cell>
          <cell r="D2070">
            <v>0</v>
          </cell>
          <cell r="H2070">
            <v>0</v>
          </cell>
          <cell r="I2070">
            <v>0</v>
          </cell>
          <cell r="J2070">
            <v>0</v>
          </cell>
          <cell r="K2070">
            <v>0</v>
          </cell>
          <cell r="L2070">
            <v>0</v>
          </cell>
          <cell r="M2070">
            <v>0</v>
          </cell>
          <cell r="N2070">
            <v>0</v>
          </cell>
          <cell r="O2070">
            <v>0</v>
          </cell>
          <cell r="P2070">
            <v>0</v>
          </cell>
          <cell r="Q2070">
            <v>0</v>
          </cell>
          <cell r="R2070">
            <v>0</v>
          </cell>
          <cell r="S2070">
            <v>0</v>
          </cell>
          <cell r="T2070">
            <v>0</v>
          </cell>
          <cell r="U2070">
            <v>0</v>
          </cell>
          <cell r="V2070">
            <v>0</v>
          </cell>
          <cell r="W2070">
            <v>0</v>
          </cell>
          <cell r="X2070">
            <v>0</v>
          </cell>
        </row>
        <row r="2071">
          <cell r="C2071" t="str">
            <v>расходы на текущее обучение</v>
          </cell>
          <cell r="D2071">
            <v>0</v>
          </cell>
          <cell r="H2071">
            <v>0</v>
          </cell>
          <cell r="I2071">
            <v>0</v>
          </cell>
          <cell r="J2071">
            <v>0</v>
          </cell>
          <cell r="K2071">
            <v>0</v>
          </cell>
          <cell r="L2071">
            <v>0</v>
          </cell>
          <cell r="M2071">
            <v>0</v>
          </cell>
          <cell r="N2071">
            <v>0</v>
          </cell>
          <cell r="O2071">
            <v>0</v>
          </cell>
          <cell r="P2071">
            <v>0</v>
          </cell>
          <cell r="Q2071">
            <v>0</v>
          </cell>
          <cell r="R2071">
            <v>0</v>
          </cell>
          <cell r="S2071">
            <v>0</v>
          </cell>
          <cell r="T2071">
            <v>0</v>
          </cell>
          <cell r="U2071">
            <v>0</v>
          </cell>
          <cell r="V2071">
            <v>0</v>
          </cell>
          <cell r="W2071">
            <v>0</v>
          </cell>
          <cell r="X2071">
            <v>0</v>
          </cell>
        </row>
        <row r="2072">
          <cell r="C2072" t="str">
            <v>расходы на целевое обучение</v>
          </cell>
          <cell r="D2072">
            <v>0</v>
          </cell>
          <cell r="H2072">
            <v>0</v>
          </cell>
          <cell r="I2072">
            <v>0</v>
          </cell>
          <cell r="J2072">
            <v>0</v>
          </cell>
          <cell r="K2072">
            <v>0</v>
          </cell>
          <cell r="L2072">
            <v>0</v>
          </cell>
          <cell r="M2072">
            <v>0</v>
          </cell>
          <cell r="N2072">
            <v>0</v>
          </cell>
          <cell r="O2072">
            <v>0</v>
          </cell>
          <cell r="P2072">
            <v>0</v>
          </cell>
          <cell r="Q2072">
            <v>0</v>
          </cell>
          <cell r="R2072">
            <v>0</v>
          </cell>
          <cell r="S2072">
            <v>0</v>
          </cell>
          <cell r="T2072">
            <v>0</v>
          </cell>
          <cell r="U2072">
            <v>0</v>
          </cell>
          <cell r="V2072">
            <v>0</v>
          </cell>
          <cell r="W2072">
            <v>0</v>
          </cell>
          <cell r="X2072">
            <v>0</v>
          </cell>
        </row>
        <row r="2073">
          <cell r="C2073" t="str">
            <v>Услуги рекрутинговых агентств и прочие расходы по подбору персонала</v>
          </cell>
          <cell r="D2073">
            <v>0</v>
          </cell>
          <cell r="H2073">
            <v>0</v>
          </cell>
          <cell r="I2073">
            <v>0</v>
          </cell>
          <cell r="J2073">
            <v>0</v>
          </cell>
          <cell r="K2073">
            <v>0</v>
          </cell>
          <cell r="L2073">
            <v>0</v>
          </cell>
          <cell r="M2073">
            <v>0</v>
          </cell>
          <cell r="N2073">
            <v>0</v>
          </cell>
          <cell r="O2073">
            <v>0</v>
          </cell>
          <cell r="P2073">
            <v>0</v>
          </cell>
          <cell r="Q2073">
            <v>0</v>
          </cell>
          <cell r="R2073">
            <v>0</v>
          </cell>
          <cell r="S2073">
            <v>0</v>
          </cell>
          <cell r="T2073">
            <v>0</v>
          </cell>
          <cell r="U2073">
            <v>0</v>
          </cell>
          <cell r="V2073">
            <v>0</v>
          </cell>
          <cell r="W2073">
            <v>0</v>
          </cell>
          <cell r="X2073">
            <v>0</v>
          </cell>
        </row>
        <row r="2074">
          <cell r="C2074" t="str">
            <v>ремонт и обслуживание зданий и сооружений</v>
          </cell>
          <cell r="D2074">
            <v>0</v>
          </cell>
          <cell r="H2074">
            <v>0</v>
          </cell>
          <cell r="I2074">
            <v>0</v>
          </cell>
          <cell r="J2074">
            <v>0</v>
          </cell>
          <cell r="K2074">
            <v>0</v>
          </cell>
          <cell r="L2074">
            <v>0</v>
          </cell>
          <cell r="M2074">
            <v>0</v>
          </cell>
          <cell r="N2074">
            <v>0</v>
          </cell>
          <cell r="O2074">
            <v>0</v>
          </cell>
          <cell r="P2074">
            <v>0</v>
          </cell>
          <cell r="Q2074">
            <v>0</v>
          </cell>
          <cell r="R2074">
            <v>0</v>
          </cell>
          <cell r="S2074">
            <v>0</v>
          </cell>
          <cell r="T2074">
            <v>0</v>
          </cell>
          <cell r="U2074">
            <v>0</v>
          </cell>
          <cell r="V2074">
            <v>0</v>
          </cell>
          <cell r="W2074">
            <v>0</v>
          </cell>
          <cell r="X2074">
            <v>0</v>
          </cell>
        </row>
        <row r="2075">
          <cell r="C2075" t="str">
            <v>ремонт мебели</v>
          </cell>
          <cell r="D2075">
            <v>0</v>
          </cell>
          <cell r="H2075">
            <v>0</v>
          </cell>
          <cell r="I2075">
            <v>0</v>
          </cell>
          <cell r="J2075">
            <v>0</v>
          </cell>
          <cell r="K2075">
            <v>0</v>
          </cell>
          <cell r="L2075">
            <v>0</v>
          </cell>
          <cell r="M2075">
            <v>0</v>
          </cell>
          <cell r="N2075">
            <v>0</v>
          </cell>
          <cell r="O2075">
            <v>0</v>
          </cell>
          <cell r="P2075">
            <v>0</v>
          </cell>
          <cell r="Q2075">
            <v>0</v>
          </cell>
          <cell r="R2075">
            <v>0</v>
          </cell>
          <cell r="S2075">
            <v>0</v>
          </cell>
          <cell r="T2075">
            <v>0</v>
          </cell>
          <cell r="U2075">
            <v>0</v>
          </cell>
          <cell r="V2075">
            <v>0</v>
          </cell>
          <cell r="W2075">
            <v>0</v>
          </cell>
          <cell r="X2075">
            <v>0</v>
          </cell>
        </row>
        <row r="2076">
          <cell r="C2076" t="str">
            <v>ремонт бытовой техники</v>
          </cell>
          <cell r="D2076">
            <v>0</v>
          </cell>
          <cell r="H2076">
            <v>0</v>
          </cell>
          <cell r="I2076">
            <v>0</v>
          </cell>
          <cell r="J2076">
            <v>0</v>
          </cell>
          <cell r="K2076">
            <v>0</v>
          </cell>
          <cell r="L2076">
            <v>0</v>
          </cell>
          <cell r="M2076">
            <v>0</v>
          </cell>
          <cell r="N2076">
            <v>0</v>
          </cell>
          <cell r="O2076">
            <v>0</v>
          </cell>
          <cell r="P2076">
            <v>0</v>
          </cell>
          <cell r="Q2076">
            <v>0</v>
          </cell>
          <cell r="R2076">
            <v>0</v>
          </cell>
          <cell r="S2076">
            <v>0</v>
          </cell>
          <cell r="T2076">
            <v>0</v>
          </cell>
          <cell r="U2076">
            <v>0</v>
          </cell>
          <cell r="V2076">
            <v>0</v>
          </cell>
          <cell r="W2076">
            <v>0</v>
          </cell>
          <cell r="X2076">
            <v>0</v>
          </cell>
        </row>
        <row r="2077">
          <cell r="C2077" t="str">
            <v>запчасти и материалы</v>
          </cell>
          <cell r="D2077">
            <v>0</v>
          </cell>
          <cell r="H2077">
            <v>0</v>
          </cell>
          <cell r="I2077">
            <v>0</v>
          </cell>
          <cell r="J2077">
            <v>0</v>
          </cell>
          <cell r="K2077">
            <v>0</v>
          </cell>
          <cell r="L2077">
            <v>0</v>
          </cell>
          <cell r="M2077">
            <v>0</v>
          </cell>
          <cell r="N2077">
            <v>0</v>
          </cell>
          <cell r="O2077">
            <v>0</v>
          </cell>
          <cell r="P2077">
            <v>0</v>
          </cell>
          <cell r="Q2077">
            <v>0</v>
          </cell>
          <cell r="R2077">
            <v>0</v>
          </cell>
          <cell r="S2077">
            <v>0</v>
          </cell>
          <cell r="T2077">
            <v>0</v>
          </cell>
          <cell r="U2077">
            <v>0</v>
          </cell>
          <cell r="V2077">
            <v>0</v>
          </cell>
          <cell r="W2077">
            <v>0</v>
          </cell>
          <cell r="X2077">
            <v>0</v>
          </cell>
        </row>
        <row r="2078">
          <cell r="C2078" t="str">
            <v>оформление и обустройство офисов</v>
          </cell>
          <cell r="D2078">
            <v>0</v>
          </cell>
          <cell r="H2078">
            <v>0</v>
          </cell>
          <cell r="I2078">
            <v>0</v>
          </cell>
          <cell r="J2078">
            <v>0</v>
          </cell>
          <cell r="K2078">
            <v>0</v>
          </cell>
          <cell r="L2078">
            <v>0</v>
          </cell>
          <cell r="M2078">
            <v>0</v>
          </cell>
          <cell r="N2078">
            <v>0</v>
          </cell>
          <cell r="O2078">
            <v>0</v>
          </cell>
          <cell r="P2078">
            <v>0</v>
          </cell>
          <cell r="Q2078">
            <v>0</v>
          </cell>
          <cell r="R2078">
            <v>0</v>
          </cell>
          <cell r="S2078">
            <v>0</v>
          </cell>
          <cell r="T2078">
            <v>0</v>
          </cell>
          <cell r="U2078">
            <v>0</v>
          </cell>
          <cell r="V2078">
            <v>0</v>
          </cell>
          <cell r="W2078">
            <v>0</v>
          </cell>
          <cell r="X2078">
            <v>0</v>
          </cell>
        </row>
        <row r="2079">
          <cell r="C2079" t="str">
            <v>уборка офисов</v>
          </cell>
          <cell r="D2079">
            <v>0</v>
          </cell>
          <cell r="H2079">
            <v>0</v>
          </cell>
          <cell r="I2079">
            <v>0</v>
          </cell>
          <cell r="J2079">
            <v>0</v>
          </cell>
          <cell r="K2079">
            <v>0</v>
          </cell>
          <cell r="L2079">
            <v>0</v>
          </cell>
          <cell r="M2079">
            <v>0</v>
          </cell>
          <cell r="N2079">
            <v>0</v>
          </cell>
          <cell r="O2079">
            <v>0</v>
          </cell>
          <cell r="P2079">
            <v>0</v>
          </cell>
          <cell r="Q2079">
            <v>0</v>
          </cell>
          <cell r="R2079">
            <v>0</v>
          </cell>
          <cell r="S2079">
            <v>0</v>
          </cell>
          <cell r="T2079">
            <v>0</v>
          </cell>
          <cell r="U2079">
            <v>0</v>
          </cell>
          <cell r="V2079">
            <v>0</v>
          </cell>
          <cell r="W2079">
            <v>0</v>
          </cell>
          <cell r="X2079">
            <v>0</v>
          </cell>
        </row>
        <row r="2080">
          <cell r="C2080" t="str">
            <v>Услуги коммунального хозяйства</v>
          </cell>
          <cell r="D2080">
            <v>0</v>
          </cell>
          <cell r="H2080">
            <v>0</v>
          </cell>
          <cell r="I2080">
            <v>0</v>
          </cell>
          <cell r="J2080">
            <v>0</v>
          </cell>
          <cell r="K2080">
            <v>0</v>
          </cell>
          <cell r="L2080">
            <v>0</v>
          </cell>
          <cell r="M2080">
            <v>0</v>
          </cell>
          <cell r="N2080">
            <v>0</v>
          </cell>
          <cell r="O2080">
            <v>0</v>
          </cell>
          <cell r="P2080">
            <v>0</v>
          </cell>
          <cell r="Q2080">
            <v>0</v>
          </cell>
          <cell r="R2080">
            <v>0</v>
          </cell>
          <cell r="S2080">
            <v>0</v>
          </cell>
          <cell r="T2080">
            <v>0</v>
          </cell>
          <cell r="U2080">
            <v>0</v>
          </cell>
          <cell r="V2080">
            <v>0</v>
          </cell>
          <cell r="W2080">
            <v>0</v>
          </cell>
          <cell r="X2080">
            <v>0</v>
          </cell>
        </row>
        <row r="2081">
          <cell r="C2081" t="str">
            <v>канцелярские товары</v>
          </cell>
          <cell r="D2081">
            <v>0</v>
          </cell>
          <cell r="H2081">
            <v>0</v>
          </cell>
          <cell r="I2081">
            <v>0</v>
          </cell>
          <cell r="J2081">
            <v>0</v>
          </cell>
          <cell r="K2081">
            <v>0</v>
          </cell>
          <cell r="L2081">
            <v>0</v>
          </cell>
          <cell r="M2081">
            <v>0</v>
          </cell>
          <cell r="N2081">
            <v>0</v>
          </cell>
          <cell r="O2081">
            <v>0</v>
          </cell>
          <cell r="P2081">
            <v>0</v>
          </cell>
          <cell r="Q2081">
            <v>0</v>
          </cell>
          <cell r="R2081">
            <v>0</v>
          </cell>
          <cell r="S2081">
            <v>0</v>
          </cell>
          <cell r="T2081">
            <v>0</v>
          </cell>
          <cell r="U2081">
            <v>0</v>
          </cell>
          <cell r="V2081">
            <v>0</v>
          </cell>
          <cell r="W2081">
            <v>0</v>
          </cell>
          <cell r="X2081">
            <v>0</v>
          </cell>
        </row>
        <row r="2082">
          <cell r="C2082" t="str">
            <v>изготовление визиток (деловой полиграфии)</v>
          </cell>
          <cell r="D2082">
            <v>0</v>
          </cell>
          <cell r="H2082">
            <v>0</v>
          </cell>
          <cell r="I2082">
            <v>0</v>
          </cell>
          <cell r="J2082">
            <v>0</v>
          </cell>
          <cell r="K2082">
            <v>0</v>
          </cell>
          <cell r="L2082">
            <v>0</v>
          </cell>
          <cell r="M2082">
            <v>0</v>
          </cell>
          <cell r="N2082">
            <v>0</v>
          </cell>
          <cell r="O2082">
            <v>0</v>
          </cell>
          <cell r="P2082">
            <v>0</v>
          </cell>
          <cell r="Q2082">
            <v>0</v>
          </cell>
          <cell r="R2082">
            <v>0</v>
          </cell>
          <cell r="S2082">
            <v>0</v>
          </cell>
          <cell r="T2082">
            <v>0</v>
          </cell>
          <cell r="U2082">
            <v>0</v>
          </cell>
          <cell r="V2082">
            <v>0</v>
          </cell>
          <cell r="W2082">
            <v>0</v>
          </cell>
          <cell r="X2082">
            <v>0</v>
          </cell>
        </row>
        <row r="2083">
          <cell r="C2083" t="str">
            <v>хозтовары</v>
          </cell>
          <cell r="D2083">
            <v>0</v>
          </cell>
          <cell r="H2083">
            <v>0</v>
          </cell>
          <cell r="I2083">
            <v>0</v>
          </cell>
          <cell r="J2083">
            <v>0</v>
          </cell>
          <cell r="K2083">
            <v>0</v>
          </cell>
          <cell r="L2083">
            <v>0</v>
          </cell>
          <cell r="M2083">
            <v>0</v>
          </cell>
          <cell r="N2083">
            <v>0</v>
          </cell>
          <cell r="O2083">
            <v>0</v>
          </cell>
          <cell r="P2083">
            <v>0</v>
          </cell>
          <cell r="Q2083">
            <v>0</v>
          </cell>
          <cell r="R2083">
            <v>0</v>
          </cell>
          <cell r="S2083">
            <v>0</v>
          </cell>
          <cell r="T2083">
            <v>0</v>
          </cell>
          <cell r="U2083">
            <v>0</v>
          </cell>
          <cell r="V2083">
            <v>0</v>
          </cell>
          <cell r="W2083">
            <v>0</v>
          </cell>
          <cell r="X2083">
            <v>0</v>
          </cell>
        </row>
        <row r="2084">
          <cell r="C2084" t="str">
            <v>экономическая, правовая, справочная литература</v>
          </cell>
          <cell r="D2084">
            <v>0</v>
          </cell>
          <cell r="H2084">
            <v>0</v>
          </cell>
          <cell r="I2084">
            <v>0</v>
          </cell>
          <cell r="J2084">
            <v>0</v>
          </cell>
          <cell r="K2084">
            <v>0</v>
          </cell>
          <cell r="L2084">
            <v>0</v>
          </cell>
          <cell r="M2084">
            <v>0</v>
          </cell>
          <cell r="N2084">
            <v>0</v>
          </cell>
          <cell r="O2084">
            <v>0</v>
          </cell>
          <cell r="P2084">
            <v>0</v>
          </cell>
          <cell r="Q2084">
            <v>0</v>
          </cell>
          <cell r="R2084">
            <v>0</v>
          </cell>
          <cell r="S2084">
            <v>0</v>
          </cell>
          <cell r="T2084">
            <v>0</v>
          </cell>
          <cell r="U2084">
            <v>0</v>
          </cell>
          <cell r="V2084">
            <v>0</v>
          </cell>
          <cell r="W2084">
            <v>0</v>
          </cell>
          <cell r="X2084">
            <v>0</v>
          </cell>
        </row>
        <row r="2085">
          <cell r="C2085" t="str">
            <v>чистая вода</v>
          </cell>
          <cell r="D2085">
            <v>0</v>
          </cell>
          <cell r="H2085">
            <v>0</v>
          </cell>
          <cell r="I2085">
            <v>0</v>
          </cell>
          <cell r="J2085">
            <v>0</v>
          </cell>
          <cell r="K2085">
            <v>0</v>
          </cell>
          <cell r="L2085">
            <v>0</v>
          </cell>
          <cell r="M2085">
            <v>0</v>
          </cell>
          <cell r="N2085">
            <v>0</v>
          </cell>
          <cell r="O2085">
            <v>0</v>
          </cell>
          <cell r="P2085">
            <v>0</v>
          </cell>
          <cell r="Q2085">
            <v>0</v>
          </cell>
          <cell r="R2085">
            <v>0</v>
          </cell>
          <cell r="S2085">
            <v>0</v>
          </cell>
          <cell r="T2085">
            <v>0</v>
          </cell>
          <cell r="U2085">
            <v>0</v>
          </cell>
          <cell r="V2085">
            <v>0</v>
          </cell>
          <cell r="W2085">
            <v>0</v>
          </cell>
          <cell r="X2085">
            <v>0</v>
          </cell>
        </row>
        <row r="2086">
          <cell r="C2086" t="str">
            <v>прочие расходы (содержание офиса)</v>
          </cell>
          <cell r="D2086">
            <v>0</v>
          </cell>
          <cell r="H2086">
            <v>0</v>
          </cell>
          <cell r="I2086">
            <v>0</v>
          </cell>
          <cell r="J2086">
            <v>0</v>
          </cell>
          <cell r="K2086">
            <v>0</v>
          </cell>
          <cell r="L2086">
            <v>0</v>
          </cell>
          <cell r="M2086">
            <v>0</v>
          </cell>
          <cell r="N2086">
            <v>0</v>
          </cell>
          <cell r="O2086">
            <v>0</v>
          </cell>
          <cell r="P2086">
            <v>0</v>
          </cell>
          <cell r="Q2086">
            <v>0</v>
          </cell>
          <cell r="R2086">
            <v>0</v>
          </cell>
          <cell r="S2086">
            <v>0</v>
          </cell>
          <cell r="T2086">
            <v>0</v>
          </cell>
          <cell r="U2086">
            <v>0</v>
          </cell>
          <cell r="V2086">
            <v>0</v>
          </cell>
          <cell r="W2086">
            <v>0</v>
          </cell>
          <cell r="X2086">
            <v>0</v>
          </cell>
        </row>
        <row r="2087">
          <cell r="C2087" t="str">
            <v>Аренда офиса</v>
          </cell>
          <cell r="D2087">
            <v>0</v>
          </cell>
          <cell r="H2087">
            <v>0</v>
          </cell>
          <cell r="I2087">
            <v>0</v>
          </cell>
          <cell r="J2087">
            <v>0</v>
          </cell>
          <cell r="K2087">
            <v>0</v>
          </cell>
          <cell r="L2087">
            <v>0</v>
          </cell>
          <cell r="M2087">
            <v>0</v>
          </cell>
          <cell r="N2087">
            <v>0</v>
          </cell>
          <cell r="O2087">
            <v>0</v>
          </cell>
          <cell r="P2087">
            <v>0</v>
          </cell>
          <cell r="Q2087">
            <v>0</v>
          </cell>
          <cell r="R2087">
            <v>0</v>
          </cell>
          <cell r="S2087">
            <v>0</v>
          </cell>
          <cell r="T2087">
            <v>0</v>
          </cell>
          <cell r="U2087">
            <v>0</v>
          </cell>
          <cell r="V2087">
            <v>0</v>
          </cell>
          <cell r="W2087">
            <v>0</v>
          </cell>
          <cell r="X2087">
            <v>0</v>
          </cell>
        </row>
        <row r="2088">
          <cell r="C2088" t="str">
            <v>Аренда автостоянки</v>
          </cell>
          <cell r="D2088">
            <v>0</v>
          </cell>
          <cell r="H2088">
            <v>0</v>
          </cell>
          <cell r="I2088">
            <v>0</v>
          </cell>
          <cell r="J2088">
            <v>0</v>
          </cell>
          <cell r="K2088">
            <v>0</v>
          </cell>
          <cell r="L2088">
            <v>0</v>
          </cell>
          <cell r="M2088">
            <v>0</v>
          </cell>
          <cell r="N2088">
            <v>0</v>
          </cell>
          <cell r="O2088">
            <v>0</v>
          </cell>
          <cell r="P2088">
            <v>0</v>
          </cell>
          <cell r="Q2088">
            <v>0</v>
          </cell>
          <cell r="R2088">
            <v>0</v>
          </cell>
          <cell r="S2088">
            <v>0</v>
          </cell>
          <cell r="T2088">
            <v>0</v>
          </cell>
          <cell r="U2088">
            <v>0</v>
          </cell>
          <cell r="V2088">
            <v>0</v>
          </cell>
          <cell r="W2088">
            <v>0</v>
          </cell>
          <cell r="X2088">
            <v>0</v>
          </cell>
        </row>
        <row r="2089">
          <cell r="C2089" t="str">
            <v>Прочие расходы (аренда зданий)</v>
          </cell>
          <cell r="D2089">
            <v>0</v>
          </cell>
          <cell r="H2089">
            <v>0</v>
          </cell>
          <cell r="I2089">
            <v>0</v>
          </cell>
          <cell r="J2089">
            <v>0</v>
          </cell>
          <cell r="K2089">
            <v>0</v>
          </cell>
          <cell r="L2089">
            <v>0</v>
          </cell>
          <cell r="M2089">
            <v>0</v>
          </cell>
          <cell r="N2089">
            <v>0</v>
          </cell>
          <cell r="O2089">
            <v>0</v>
          </cell>
          <cell r="P2089">
            <v>0</v>
          </cell>
          <cell r="Q2089">
            <v>0</v>
          </cell>
          <cell r="R2089">
            <v>0</v>
          </cell>
          <cell r="S2089">
            <v>0</v>
          </cell>
          <cell r="T2089">
            <v>0</v>
          </cell>
          <cell r="U2089">
            <v>0</v>
          </cell>
          <cell r="V2089">
            <v>0</v>
          </cell>
          <cell r="W2089">
            <v>0</v>
          </cell>
          <cell r="X2089">
            <v>0</v>
          </cell>
        </row>
        <row r="2090">
          <cell r="C2090" t="str">
            <v>ГСМ</v>
          </cell>
          <cell r="D2090">
            <v>0</v>
          </cell>
          <cell r="H2090">
            <v>0</v>
          </cell>
          <cell r="I2090">
            <v>0</v>
          </cell>
          <cell r="J2090">
            <v>0</v>
          </cell>
          <cell r="K2090">
            <v>0</v>
          </cell>
          <cell r="L2090">
            <v>0</v>
          </cell>
          <cell r="M2090">
            <v>0</v>
          </cell>
          <cell r="N2090">
            <v>0</v>
          </cell>
          <cell r="O2090">
            <v>0</v>
          </cell>
          <cell r="P2090">
            <v>0</v>
          </cell>
          <cell r="Q2090">
            <v>0</v>
          </cell>
          <cell r="R2090">
            <v>0</v>
          </cell>
          <cell r="S2090">
            <v>0</v>
          </cell>
          <cell r="T2090">
            <v>0</v>
          </cell>
          <cell r="U2090">
            <v>0</v>
          </cell>
          <cell r="V2090">
            <v>0</v>
          </cell>
          <cell r="W2090">
            <v>0</v>
          </cell>
          <cell r="X2090">
            <v>0</v>
          </cell>
        </row>
        <row r="2091">
          <cell r="C2091" t="str">
            <v>услуги по ремонту и обслуживанию</v>
          </cell>
          <cell r="D2091">
            <v>0</v>
          </cell>
          <cell r="H2091">
            <v>0</v>
          </cell>
          <cell r="I2091">
            <v>0</v>
          </cell>
          <cell r="J2091">
            <v>0</v>
          </cell>
          <cell r="K2091">
            <v>0</v>
          </cell>
          <cell r="L2091">
            <v>0</v>
          </cell>
          <cell r="M2091">
            <v>0</v>
          </cell>
          <cell r="N2091">
            <v>0</v>
          </cell>
          <cell r="O2091">
            <v>0</v>
          </cell>
          <cell r="P2091">
            <v>0</v>
          </cell>
          <cell r="Q2091">
            <v>0</v>
          </cell>
          <cell r="R2091">
            <v>0</v>
          </cell>
          <cell r="S2091">
            <v>0</v>
          </cell>
          <cell r="T2091">
            <v>0</v>
          </cell>
          <cell r="U2091">
            <v>0</v>
          </cell>
          <cell r="V2091">
            <v>0</v>
          </cell>
          <cell r="W2091">
            <v>0</v>
          </cell>
          <cell r="X2091">
            <v>0</v>
          </cell>
        </row>
        <row r="2092">
          <cell r="C2092" t="str">
            <v>Аренда машин / проездные</v>
          </cell>
          <cell r="D2092">
            <v>0</v>
          </cell>
          <cell r="H2092">
            <v>0</v>
          </cell>
          <cell r="I2092">
            <v>0</v>
          </cell>
          <cell r="J2092">
            <v>0</v>
          </cell>
          <cell r="K2092">
            <v>0</v>
          </cell>
          <cell r="L2092">
            <v>0</v>
          </cell>
          <cell r="M2092">
            <v>0</v>
          </cell>
          <cell r="N2092">
            <v>0</v>
          </cell>
          <cell r="O2092">
            <v>0</v>
          </cell>
          <cell r="P2092">
            <v>0</v>
          </cell>
          <cell r="Q2092">
            <v>0</v>
          </cell>
          <cell r="R2092">
            <v>0</v>
          </cell>
          <cell r="S2092">
            <v>0</v>
          </cell>
          <cell r="T2092">
            <v>0</v>
          </cell>
          <cell r="U2092">
            <v>0</v>
          </cell>
          <cell r="V2092">
            <v>0</v>
          </cell>
          <cell r="W2092">
            <v>0</v>
          </cell>
          <cell r="X2092">
            <v>0</v>
          </cell>
        </row>
        <row r="2093">
          <cell r="C2093" t="str">
            <v>Прочие расходы на транспорт</v>
          </cell>
          <cell r="D2093">
            <v>0</v>
          </cell>
          <cell r="H2093">
            <v>0</v>
          </cell>
          <cell r="I2093">
            <v>0</v>
          </cell>
          <cell r="J2093">
            <v>0</v>
          </cell>
          <cell r="K2093">
            <v>0</v>
          </cell>
          <cell r="L2093">
            <v>0</v>
          </cell>
          <cell r="M2093">
            <v>0</v>
          </cell>
          <cell r="N2093">
            <v>0</v>
          </cell>
          <cell r="O2093">
            <v>0</v>
          </cell>
          <cell r="P2093">
            <v>0</v>
          </cell>
          <cell r="Q2093">
            <v>0</v>
          </cell>
          <cell r="R2093">
            <v>0</v>
          </cell>
          <cell r="S2093">
            <v>0</v>
          </cell>
          <cell r="T2093">
            <v>0</v>
          </cell>
          <cell r="U2093">
            <v>0</v>
          </cell>
          <cell r="V2093">
            <v>0</v>
          </cell>
          <cell r="W2093">
            <v>0</v>
          </cell>
          <cell r="X2093">
            <v>0</v>
          </cell>
        </row>
        <row r="2094">
          <cell r="C2094" t="str">
            <v>поддержка ПО</v>
          </cell>
          <cell r="D2094">
            <v>0</v>
          </cell>
          <cell r="H2094">
            <v>0</v>
          </cell>
          <cell r="I2094">
            <v>0</v>
          </cell>
          <cell r="J2094">
            <v>0</v>
          </cell>
          <cell r="K2094">
            <v>0</v>
          </cell>
          <cell r="L2094">
            <v>0</v>
          </cell>
          <cell r="M2094">
            <v>0</v>
          </cell>
          <cell r="N2094">
            <v>0</v>
          </cell>
          <cell r="O2094">
            <v>0</v>
          </cell>
          <cell r="P2094">
            <v>0</v>
          </cell>
          <cell r="Q2094">
            <v>0</v>
          </cell>
          <cell r="R2094">
            <v>0</v>
          </cell>
          <cell r="S2094">
            <v>0</v>
          </cell>
          <cell r="T2094">
            <v>0</v>
          </cell>
          <cell r="U2094">
            <v>0</v>
          </cell>
          <cell r="V2094">
            <v>0</v>
          </cell>
          <cell r="W2094">
            <v>0</v>
          </cell>
          <cell r="X2094">
            <v>0</v>
          </cell>
        </row>
        <row r="2095">
          <cell r="C2095" t="str">
            <v>ремонт и сервисное обслуживание</v>
          </cell>
          <cell r="D2095">
            <v>0</v>
          </cell>
          <cell r="H2095">
            <v>0</v>
          </cell>
          <cell r="I2095">
            <v>0</v>
          </cell>
          <cell r="J2095">
            <v>0</v>
          </cell>
          <cell r="K2095">
            <v>0</v>
          </cell>
          <cell r="L2095">
            <v>0</v>
          </cell>
          <cell r="M2095">
            <v>0</v>
          </cell>
          <cell r="N2095">
            <v>0</v>
          </cell>
          <cell r="O2095">
            <v>0</v>
          </cell>
          <cell r="P2095">
            <v>0</v>
          </cell>
          <cell r="Q2095">
            <v>0</v>
          </cell>
          <cell r="R2095">
            <v>0</v>
          </cell>
          <cell r="S2095">
            <v>0</v>
          </cell>
          <cell r="T2095">
            <v>0</v>
          </cell>
          <cell r="U2095">
            <v>0</v>
          </cell>
          <cell r="V2095">
            <v>0</v>
          </cell>
          <cell r="W2095">
            <v>0</v>
          </cell>
          <cell r="X2095">
            <v>0</v>
          </cell>
        </row>
        <row r="2096">
          <cell r="C2096" t="str">
            <v>расходы на хостинг и аутсорсинг</v>
          </cell>
          <cell r="D2096">
            <v>0</v>
          </cell>
          <cell r="H2096">
            <v>0</v>
          </cell>
          <cell r="I2096">
            <v>0</v>
          </cell>
          <cell r="J2096">
            <v>0</v>
          </cell>
          <cell r="K2096">
            <v>0</v>
          </cell>
          <cell r="L2096">
            <v>0</v>
          </cell>
          <cell r="M2096">
            <v>0</v>
          </cell>
          <cell r="N2096">
            <v>0</v>
          </cell>
          <cell r="O2096">
            <v>0</v>
          </cell>
          <cell r="P2096">
            <v>0</v>
          </cell>
          <cell r="Q2096">
            <v>0</v>
          </cell>
          <cell r="R2096">
            <v>0</v>
          </cell>
          <cell r="S2096">
            <v>0</v>
          </cell>
          <cell r="T2096">
            <v>0</v>
          </cell>
          <cell r="U2096">
            <v>0</v>
          </cell>
          <cell r="V2096">
            <v>0</v>
          </cell>
          <cell r="W2096">
            <v>0</v>
          </cell>
          <cell r="X2096">
            <v>0</v>
          </cell>
        </row>
        <row r="2097">
          <cell r="C2097" t="str">
            <v>Запасные части и расходные материалы для оргтехники</v>
          </cell>
          <cell r="D2097">
            <v>0</v>
          </cell>
          <cell r="H2097">
            <v>0</v>
          </cell>
          <cell r="I2097">
            <v>0</v>
          </cell>
          <cell r="J2097">
            <v>0</v>
          </cell>
          <cell r="K2097">
            <v>0</v>
          </cell>
          <cell r="L2097">
            <v>0</v>
          </cell>
          <cell r="M2097">
            <v>0</v>
          </cell>
          <cell r="N2097">
            <v>0</v>
          </cell>
          <cell r="O2097">
            <v>0</v>
          </cell>
          <cell r="P2097">
            <v>0</v>
          </cell>
          <cell r="Q2097">
            <v>0</v>
          </cell>
          <cell r="R2097">
            <v>0</v>
          </cell>
          <cell r="S2097">
            <v>0</v>
          </cell>
          <cell r="T2097">
            <v>0</v>
          </cell>
          <cell r="U2097">
            <v>0</v>
          </cell>
          <cell r="V2097">
            <v>0</v>
          </cell>
          <cell r="W2097">
            <v>0</v>
          </cell>
          <cell r="X2097">
            <v>0</v>
          </cell>
        </row>
        <row r="2098">
          <cell r="C2098" t="str">
            <v>Прочие расходы на содержание офисной техники и IT</v>
          </cell>
          <cell r="D2098">
            <v>0</v>
          </cell>
          <cell r="H2098">
            <v>0</v>
          </cell>
          <cell r="I2098">
            <v>0</v>
          </cell>
          <cell r="J2098">
            <v>0</v>
          </cell>
          <cell r="K2098">
            <v>0</v>
          </cell>
          <cell r="L2098">
            <v>0</v>
          </cell>
          <cell r="M2098">
            <v>0</v>
          </cell>
          <cell r="N2098">
            <v>0</v>
          </cell>
          <cell r="O2098">
            <v>0</v>
          </cell>
          <cell r="P2098">
            <v>0</v>
          </cell>
          <cell r="Q2098">
            <v>0</v>
          </cell>
          <cell r="R2098">
            <v>0</v>
          </cell>
          <cell r="S2098">
            <v>0</v>
          </cell>
          <cell r="T2098">
            <v>0</v>
          </cell>
          <cell r="U2098">
            <v>0</v>
          </cell>
          <cell r="V2098">
            <v>0</v>
          </cell>
          <cell r="W2098">
            <v>0</v>
          </cell>
          <cell r="X2098">
            <v>0</v>
          </cell>
        </row>
        <row r="2099">
          <cell r="C2099" t="str">
            <v>Услуги мобильной связи</v>
          </cell>
          <cell r="D2099">
            <v>0</v>
          </cell>
          <cell r="H2099">
            <v>0</v>
          </cell>
          <cell r="I2099">
            <v>0</v>
          </cell>
          <cell r="J2099">
            <v>0</v>
          </cell>
          <cell r="K2099">
            <v>0</v>
          </cell>
          <cell r="L2099">
            <v>0</v>
          </cell>
          <cell r="M2099">
            <v>0</v>
          </cell>
          <cell r="N2099">
            <v>0</v>
          </cell>
          <cell r="O2099">
            <v>0</v>
          </cell>
          <cell r="P2099">
            <v>0</v>
          </cell>
          <cell r="Q2099">
            <v>0</v>
          </cell>
          <cell r="R2099">
            <v>0</v>
          </cell>
          <cell r="S2099">
            <v>0</v>
          </cell>
          <cell r="T2099">
            <v>0</v>
          </cell>
          <cell r="U2099">
            <v>0</v>
          </cell>
          <cell r="V2099">
            <v>0</v>
          </cell>
          <cell r="W2099">
            <v>0</v>
          </cell>
          <cell r="X2099">
            <v>0</v>
          </cell>
        </row>
        <row r="2100">
          <cell r="C2100" t="str">
            <v>Услуги фиксированной связи</v>
          </cell>
          <cell r="D2100">
            <v>0</v>
          </cell>
          <cell r="H2100">
            <v>0</v>
          </cell>
          <cell r="I2100">
            <v>0</v>
          </cell>
          <cell r="J2100">
            <v>0</v>
          </cell>
          <cell r="K2100">
            <v>0</v>
          </cell>
          <cell r="L2100">
            <v>0</v>
          </cell>
          <cell r="M2100">
            <v>0</v>
          </cell>
          <cell r="N2100">
            <v>0</v>
          </cell>
          <cell r="O2100">
            <v>0</v>
          </cell>
          <cell r="P2100">
            <v>0</v>
          </cell>
          <cell r="Q2100">
            <v>0</v>
          </cell>
          <cell r="R2100">
            <v>0</v>
          </cell>
          <cell r="S2100">
            <v>0</v>
          </cell>
          <cell r="T2100">
            <v>0</v>
          </cell>
          <cell r="U2100">
            <v>0</v>
          </cell>
          <cell r="V2100">
            <v>0</v>
          </cell>
          <cell r="W2100">
            <v>0</v>
          </cell>
          <cell r="X2100">
            <v>0</v>
          </cell>
        </row>
        <row r="2101">
          <cell r="C2101" t="str">
            <v>Услуги Интернет</v>
          </cell>
          <cell r="D2101">
            <v>0</v>
          </cell>
          <cell r="H2101">
            <v>0</v>
          </cell>
          <cell r="I2101">
            <v>0</v>
          </cell>
          <cell r="J2101">
            <v>0</v>
          </cell>
          <cell r="K2101">
            <v>0</v>
          </cell>
          <cell r="L2101">
            <v>0</v>
          </cell>
          <cell r="M2101">
            <v>0</v>
          </cell>
          <cell r="N2101">
            <v>0</v>
          </cell>
          <cell r="O2101">
            <v>0</v>
          </cell>
          <cell r="P2101">
            <v>0</v>
          </cell>
          <cell r="Q2101">
            <v>0</v>
          </cell>
          <cell r="R2101">
            <v>0</v>
          </cell>
          <cell r="S2101">
            <v>0</v>
          </cell>
          <cell r="T2101">
            <v>0</v>
          </cell>
          <cell r="U2101">
            <v>0</v>
          </cell>
          <cell r="V2101">
            <v>0</v>
          </cell>
          <cell r="W2101">
            <v>0</v>
          </cell>
          <cell r="X2101">
            <v>0</v>
          </cell>
        </row>
        <row r="2102">
          <cell r="C2102" t="str">
            <v>Почтово-телеграфные и курьерские расходы</v>
          </cell>
          <cell r="D2102">
            <v>0</v>
          </cell>
          <cell r="H2102">
            <v>0</v>
          </cell>
          <cell r="I2102">
            <v>0</v>
          </cell>
          <cell r="J2102">
            <v>0</v>
          </cell>
          <cell r="K2102">
            <v>0</v>
          </cell>
          <cell r="L2102">
            <v>0</v>
          </cell>
          <cell r="M2102">
            <v>0</v>
          </cell>
          <cell r="N2102">
            <v>0</v>
          </cell>
          <cell r="O2102">
            <v>0</v>
          </cell>
          <cell r="P2102">
            <v>0</v>
          </cell>
          <cell r="Q2102">
            <v>0</v>
          </cell>
          <cell r="R2102">
            <v>0</v>
          </cell>
          <cell r="S2102">
            <v>0</v>
          </cell>
          <cell r="T2102">
            <v>0</v>
          </cell>
          <cell r="U2102">
            <v>0</v>
          </cell>
          <cell r="V2102">
            <v>0</v>
          </cell>
          <cell r="W2102">
            <v>0</v>
          </cell>
          <cell r="X2102">
            <v>0</v>
          </cell>
        </row>
        <row r="2103">
          <cell r="C2103" t="str">
            <v>Подписка на периодические издания</v>
          </cell>
          <cell r="D2103">
            <v>0</v>
          </cell>
          <cell r="H2103">
            <v>0</v>
          </cell>
          <cell r="I2103">
            <v>0</v>
          </cell>
          <cell r="J2103">
            <v>0</v>
          </cell>
          <cell r="K2103">
            <v>0</v>
          </cell>
          <cell r="L2103">
            <v>0</v>
          </cell>
          <cell r="M2103">
            <v>0</v>
          </cell>
          <cell r="N2103">
            <v>0</v>
          </cell>
          <cell r="O2103">
            <v>0</v>
          </cell>
          <cell r="P2103">
            <v>0</v>
          </cell>
          <cell r="Q2103">
            <v>0</v>
          </cell>
          <cell r="R2103">
            <v>0</v>
          </cell>
          <cell r="S2103">
            <v>0</v>
          </cell>
          <cell r="T2103">
            <v>0</v>
          </cell>
          <cell r="U2103">
            <v>0</v>
          </cell>
          <cell r="V2103">
            <v>0</v>
          </cell>
          <cell r="W2103">
            <v>0</v>
          </cell>
          <cell r="X2103">
            <v>0</v>
          </cell>
        </row>
        <row r="2104">
          <cell r="C2104" t="str">
            <v>Прочие услуги связи</v>
          </cell>
          <cell r="D2104">
            <v>0</v>
          </cell>
          <cell r="H2104">
            <v>0</v>
          </cell>
          <cell r="I2104">
            <v>0</v>
          </cell>
          <cell r="J2104">
            <v>0</v>
          </cell>
          <cell r="K2104">
            <v>0</v>
          </cell>
          <cell r="L2104">
            <v>0</v>
          </cell>
          <cell r="M2104">
            <v>0</v>
          </cell>
          <cell r="N2104">
            <v>0</v>
          </cell>
          <cell r="O2104">
            <v>0</v>
          </cell>
          <cell r="P2104">
            <v>0</v>
          </cell>
          <cell r="Q2104">
            <v>0</v>
          </cell>
          <cell r="R2104">
            <v>0</v>
          </cell>
          <cell r="S2104">
            <v>0</v>
          </cell>
          <cell r="T2104">
            <v>0</v>
          </cell>
          <cell r="U2104">
            <v>0</v>
          </cell>
          <cell r="V2104">
            <v>0</v>
          </cell>
          <cell r="W2104">
            <v>0</v>
          </cell>
          <cell r="X2104">
            <v>0</v>
          </cell>
        </row>
        <row r="2105">
          <cell r="C2105" t="str">
            <v>Аренда каналов связи</v>
          </cell>
          <cell r="D2105">
            <v>0</v>
          </cell>
          <cell r="H2105">
            <v>0</v>
          </cell>
          <cell r="I2105">
            <v>0</v>
          </cell>
          <cell r="J2105">
            <v>0</v>
          </cell>
          <cell r="K2105">
            <v>0</v>
          </cell>
          <cell r="L2105">
            <v>0</v>
          </cell>
          <cell r="M2105">
            <v>0</v>
          </cell>
          <cell r="N2105">
            <v>0</v>
          </cell>
          <cell r="O2105">
            <v>0</v>
          </cell>
          <cell r="P2105">
            <v>0</v>
          </cell>
          <cell r="Q2105">
            <v>0</v>
          </cell>
          <cell r="R2105">
            <v>0</v>
          </cell>
          <cell r="S2105">
            <v>0</v>
          </cell>
          <cell r="T2105">
            <v>0</v>
          </cell>
          <cell r="U2105">
            <v>0</v>
          </cell>
          <cell r="V2105">
            <v>0</v>
          </cell>
          <cell r="W2105">
            <v>0</v>
          </cell>
          <cell r="X2105">
            <v>0</v>
          </cell>
        </row>
        <row r="2106">
          <cell r="C2106" t="str">
            <v>Услуги по охране объектов и персонала</v>
          </cell>
          <cell r="D2106">
            <v>0</v>
          </cell>
          <cell r="H2106">
            <v>0</v>
          </cell>
          <cell r="I2106">
            <v>0</v>
          </cell>
          <cell r="J2106">
            <v>0</v>
          </cell>
          <cell r="K2106">
            <v>0</v>
          </cell>
          <cell r="L2106">
            <v>0</v>
          </cell>
          <cell r="M2106">
            <v>0</v>
          </cell>
          <cell r="N2106">
            <v>0</v>
          </cell>
          <cell r="O2106">
            <v>0</v>
          </cell>
          <cell r="P2106">
            <v>0</v>
          </cell>
          <cell r="Q2106">
            <v>0</v>
          </cell>
          <cell r="R2106">
            <v>0</v>
          </cell>
          <cell r="S2106">
            <v>0</v>
          </cell>
          <cell r="T2106">
            <v>0</v>
          </cell>
          <cell r="U2106">
            <v>0</v>
          </cell>
          <cell r="V2106">
            <v>0</v>
          </cell>
          <cell r="W2106">
            <v>0</v>
          </cell>
          <cell r="X2106">
            <v>0</v>
          </cell>
        </row>
        <row r="2107">
          <cell r="C2107" t="str">
            <v>Информационная безопасность</v>
          </cell>
          <cell r="D2107">
            <v>0</v>
          </cell>
          <cell r="H2107">
            <v>0</v>
          </cell>
          <cell r="I2107">
            <v>0</v>
          </cell>
          <cell r="J2107">
            <v>0</v>
          </cell>
          <cell r="K2107">
            <v>0</v>
          </cell>
          <cell r="L2107">
            <v>0</v>
          </cell>
          <cell r="M2107">
            <v>0</v>
          </cell>
          <cell r="N2107">
            <v>0</v>
          </cell>
          <cell r="O2107">
            <v>0</v>
          </cell>
          <cell r="P2107">
            <v>0</v>
          </cell>
          <cell r="Q2107">
            <v>0</v>
          </cell>
          <cell r="R2107">
            <v>0</v>
          </cell>
          <cell r="S2107">
            <v>0</v>
          </cell>
          <cell r="T2107">
            <v>0</v>
          </cell>
          <cell r="U2107">
            <v>0</v>
          </cell>
          <cell r="V2107">
            <v>0</v>
          </cell>
          <cell r="W2107">
            <v>0</v>
          </cell>
          <cell r="X2107">
            <v>0</v>
          </cell>
        </row>
        <row r="2108">
          <cell r="C2108" t="str">
            <v>Прочие расходы (безопасность)</v>
          </cell>
          <cell r="D2108">
            <v>0</v>
          </cell>
          <cell r="H2108">
            <v>0</v>
          </cell>
          <cell r="I2108">
            <v>0</v>
          </cell>
          <cell r="J2108">
            <v>0</v>
          </cell>
          <cell r="K2108">
            <v>0</v>
          </cell>
          <cell r="L2108">
            <v>0</v>
          </cell>
          <cell r="M2108">
            <v>0</v>
          </cell>
          <cell r="N2108">
            <v>0</v>
          </cell>
          <cell r="O2108">
            <v>0</v>
          </cell>
          <cell r="P2108">
            <v>0</v>
          </cell>
          <cell r="Q2108">
            <v>0</v>
          </cell>
          <cell r="R2108">
            <v>0</v>
          </cell>
          <cell r="S2108">
            <v>0</v>
          </cell>
          <cell r="T2108">
            <v>0</v>
          </cell>
          <cell r="U2108">
            <v>0</v>
          </cell>
          <cell r="V2108">
            <v>0</v>
          </cell>
          <cell r="W2108">
            <v>0</v>
          </cell>
          <cell r="X2108">
            <v>0</v>
          </cell>
        </row>
        <row r="2109">
          <cell r="C2109" t="str">
            <v>Услуги внешнего аудита</v>
          </cell>
          <cell r="D2109">
            <v>0</v>
          </cell>
          <cell r="H2109">
            <v>0</v>
          </cell>
          <cell r="I2109">
            <v>0</v>
          </cell>
          <cell r="J2109">
            <v>0</v>
          </cell>
          <cell r="K2109">
            <v>0</v>
          </cell>
          <cell r="L2109">
            <v>0</v>
          </cell>
          <cell r="M2109">
            <v>0</v>
          </cell>
          <cell r="N2109">
            <v>0</v>
          </cell>
          <cell r="O2109">
            <v>0</v>
          </cell>
          <cell r="P2109">
            <v>0</v>
          </cell>
          <cell r="Q2109">
            <v>0</v>
          </cell>
          <cell r="R2109">
            <v>0</v>
          </cell>
          <cell r="S2109">
            <v>0</v>
          </cell>
          <cell r="T2109">
            <v>0</v>
          </cell>
          <cell r="U2109">
            <v>0</v>
          </cell>
          <cell r="V2109">
            <v>0</v>
          </cell>
          <cell r="W2109">
            <v>0</v>
          </cell>
          <cell r="X2109">
            <v>0</v>
          </cell>
        </row>
        <row r="2110">
          <cell r="C2110" t="str">
            <v>Юридические услуги</v>
          </cell>
          <cell r="D2110">
            <v>0</v>
          </cell>
          <cell r="H2110">
            <v>0</v>
          </cell>
          <cell r="I2110">
            <v>0</v>
          </cell>
          <cell r="J2110">
            <v>0</v>
          </cell>
          <cell r="K2110">
            <v>0</v>
          </cell>
          <cell r="L2110">
            <v>0</v>
          </cell>
          <cell r="M2110">
            <v>0</v>
          </cell>
          <cell r="N2110">
            <v>0</v>
          </cell>
          <cell r="O2110">
            <v>0</v>
          </cell>
          <cell r="P2110">
            <v>0</v>
          </cell>
          <cell r="Q2110">
            <v>0</v>
          </cell>
          <cell r="R2110">
            <v>0</v>
          </cell>
          <cell r="S2110">
            <v>0</v>
          </cell>
          <cell r="T2110">
            <v>0</v>
          </cell>
          <cell r="U2110">
            <v>0</v>
          </cell>
          <cell r="V2110">
            <v>0</v>
          </cell>
          <cell r="W2110">
            <v>0</v>
          </cell>
          <cell r="X2110">
            <v>0</v>
          </cell>
        </row>
        <row r="2111">
          <cell r="C2111" t="str">
            <v>Услуги регистраторов, нотариальные услуги</v>
          </cell>
          <cell r="D2111">
            <v>0</v>
          </cell>
          <cell r="H2111">
            <v>0</v>
          </cell>
          <cell r="I2111">
            <v>0</v>
          </cell>
          <cell r="J2111">
            <v>0</v>
          </cell>
          <cell r="K2111">
            <v>0</v>
          </cell>
          <cell r="L2111">
            <v>0</v>
          </cell>
          <cell r="M2111">
            <v>0</v>
          </cell>
          <cell r="N2111">
            <v>0</v>
          </cell>
          <cell r="O2111">
            <v>0</v>
          </cell>
          <cell r="P2111">
            <v>0</v>
          </cell>
          <cell r="Q2111">
            <v>0</v>
          </cell>
          <cell r="R2111">
            <v>0</v>
          </cell>
          <cell r="S2111">
            <v>0</v>
          </cell>
          <cell r="T2111">
            <v>0</v>
          </cell>
          <cell r="U2111">
            <v>0</v>
          </cell>
          <cell r="V2111">
            <v>0</v>
          </cell>
          <cell r="W2111">
            <v>0</v>
          </cell>
          <cell r="X2111">
            <v>0</v>
          </cell>
        </row>
        <row r="2112">
          <cell r="C2112" t="str">
            <v>Консультационно-информационные услуги</v>
          </cell>
          <cell r="D2112" t="str">
            <v>Завод</v>
          </cell>
          <cell r="H2112">
            <v>180000</v>
          </cell>
          <cell r="I2112">
            <v>225000</v>
          </cell>
          <cell r="J2112">
            <v>0</v>
          </cell>
          <cell r="K2112">
            <v>405000</v>
          </cell>
          <cell r="L2112">
            <v>0</v>
          </cell>
          <cell r="M2112">
            <v>0</v>
          </cell>
          <cell r="N2112">
            <v>685000</v>
          </cell>
          <cell r="O2112">
            <v>620000</v>
          </cell>
          <cell r="P2112">
            <v>74558</v>
          </cell>
          <cell r="Q2112">
            <v>425000</v>
          </cell>
          <cell r="R2112">
            <v>285000</v>
          </cell>
          <cell r="S2112">
            <v>192500</v>
          </cell>
          <cell r="T2112">
            <v>192500</v>
          </cell>
          <cell r="U2112">
            <v>192500</v>
          </cell>
          <cell r="V2112">
            <v>980000</v>
          </cell>
          <cell r="W2112">
            <v>80000</v>
          </cell>
          <cell r="X2112">
            <v>3727058</v>
          </cell>
        </row>
        <row r="2113">
          <cell r="C2113" t="str">
            <v>Комиссии банков</v>
          </cell>
          <cell r="D2113">
            <v>0</v>
          </cell>
          <cell r="H2113">
            <v>0</v>
          </cell>
          <cell r="I2113">
            <v>0</v>
          </cell>
          <cell r="J2113">
            <v>0</v>
          </cell>
          <cell r="K2113">
            <v>0</v>
          </cell>
          <cell r="L2113">
            <v>0</v>
          </cell>
          <cell r="M2113">
            <v>0</v>
          </cell>
          <cell r="N2113">
            <v>0</v>
          </cell>
          <cell r="O2113">
            <v>0</v>
          </cell>
          <cell r="P2113">
            <v>0</v>
          </cell>
          <cell r="Q2113">
            <v>0</v>
          </cell>
          <cell r="R2113">
            <v>0</v>
          </cell>
          <cell r="S2113">
            <v>0</v>
          </cell>
          <cell r="T2113">
            <v>0</v>
          </cell>
          <cell r="U2113">
            <v>0</v>
          </cell>
          <cell r="V2113">
            <v>0</v>
          </cell>
          <cell r="W2113">
            <v>0</v>
          </cell>
          <cell r="X2113">
            <v>0</v>
          </cell>
        </row>
        <row r="2114">
          <cell r="C2114" t="str">
            <v>Услуги налоговых консультантов</v>
          </cell>
          <cell r="D2114">
            <v>0</v>
          </cell>
          <cell r="H2114">
            <v>0</v>
          </cell>
          <cell r="I2114">
            <v>0</v>
          </cell>
          <cell r="J2114">
            <v>0</v>
          </cell>
          <cell r="K2114">
            <v>0</v>
          </cell>
          <cell r="L2114">
            <v>0</v>
          </cell>
          <cell r="M2114">
            <v>0</v>
          </cell>
          <cell r="N2114">
            <v>0</v>
          </cell>
          <cell r="O2114">
            <v>0</v>
          </cell>
          <cell r="P2114">
            <v>0</v>
          </cell>
          <cell r="Q2114">
            <v>0</v>
          </cell>
          <cell r="R2114">
            <v>0</v>
          </cell>
          <cell r="S2114">
            <v>0</v>
          </cell>
          <cell r="T2114">
            <v>0</v>
          </cell>
          <cell r="U2114">
            <v>0</v>
          </cell>
          <cell r="V2114">
            <v>0</v>
          </cell>
          <cell r="W2114">
            <v>0</v>
          </cell>
          <cell r="X2114">
            <v>0</v>
          </cell>
        </row>
        <row r="2115">
          <cell r="C2115" t="str">
            <v>Налоги</v>
          </cell>
          <cell r="D2115">
            <v>0</v>
          </cell>
          <cell r="H2115">
            <v>0</v>
          </cell>
          <cell r="I2115">
            <v>0</v>
          </cell>
          <cell r="J2115">
            <v>0</v>
          </cell>
          <cell r="K2115">
            <v>0</v>
          </cell>
          <cell r="L2115">
            <v>0</v>
          </cell>
          <cell r="M2115">
            <v>0</v>
          </cell>
          <cell r="N2115">
            <v>0</v>
          </cell>
          <cell r="O2115">
            <v>0</v>
          </cell>
          <cell r="P2115">
            <v>0</v>
          </cell>
          <cell r="Q2115">
            <v>0</v>
          </cell>
          <cell r="R2115">
            <v>0</v>
          </cell>
          <cell r="S2115">
            <v>0</v>
          </cell>
          <cell r="T2115">
            <v>0</v>
          </cell>
          <cell r="U2115">
            <v>0</v>
          </cell>
          <cell r="V2115">
            <v>0</v>
          </cell>
          <cell r="W2115">
            <v>0</v>
          </cell>
          <cell r="X2115">
            <v>0</v>
          </cell>
        </row>
        <row r="2116">
          <cell r="C2116" t="str">
            <v>Штрафы и пени по налогам и сборам</v>
          </cell>
          <cell r="D2116">
            <v>0</v>
          </cell>
          <cell r="H2116">
            <v>0</v>
          </cell>
          <cell r="I2116">
            <v>0</v>
          </cell>
          <cell r="J2116">
            <v>0</v>
          </cell>
          <cell r="K2116">
            <v>0</v>
          </cell>
          <cell r="L2116">
            <v>0</v>
          </cell>
          <cell r="M2116">
            <v>0</v>
          </cell>
          <cell r="N2116">
            <v>0</v>
          </cell>
          <cell r="O2116">
            <v>0</v>
          </cell>
          <cell r="P2116">
            <v>0</v>
          </cell>
          <cell r="Q2116">
            <v>0</v>
          </cell>
          <cell r="R2116">
            <v>0</v>
          </cell>
          <cell r="S2116">
            <v>0</v>
          </cell>
          <cell r="T2116">
            <v>0</v>
          </cell>
          <cell r="U2116">
            <v>0</v>
          </cell>
          <cell r="V2116">
            <v>0</v>
          </cell>
          <cell r="W2116">
            <v>0</v>
          </cell>
          <cell r="X2116">
            <v>0</v>
          </cell>
        </row>
        <row r="2117">
          <cell r="C2117" t="str">
            <v>Бухгалтерские услуги</v>
          </cell>
          <cell r="D2117">
            <v>0</v>
          </cell>
          <cell r="H2117">
            <v>0</v>
          </cell>
          <cell r="I2117">
            <v>0</v>
          </cell>
          <cell r="J2117">
            <v>0</v>
          </cell>
          <cell r="K2117">
            <v>0</v>
          </cell>
          <cell r="L2117">
            <v>0</v>
          </cell>
          <cell r="M2117">
            <v>0</v>
          </cell>
          <cell r="N2117">
            <v>0</v>
          </cell>
          <cell r="O2117">
            <v>0</v>
          </cell>
          <cell r="P2117">
            <v>0</v>
          </cell>
          <cell r="Q2117">
            <v>0</v>
          </cell>
          <cell r="R2117">
            <v>0</v>
          </cell>
          <cell r="S2117">
            <v>0</v>
          </cell>
          <cell r="T2117">
            <v>0</v>
          </cell>
          <cell r="U2117">
            <v>0</v>
          </cell>
          <cell r="V2117">
            <v>0</v>
          </cell>
          <cell r="W2117">
            <v>0</v>
          </cell>
          <cell r="X2117">
            <v>0</v>
          </cell>
        </row>
        <row r="2118">
          <cell r="C2118" t="str">
            <v>Прочие расходы (проф. услуги)</v>
          </cell>
          <cell r="D2118">
            <v>0</v>
          </cell>
          <cell r="H2118">
            <v>0</v>
          </cell>
          <cell r="I2118">
            <v>0</v>
          </cell>
          <cell r="J2118">
            <v>0</v>
          </cell>
          <cell r="K2118">
            <v>0</v>
          </cell>
          <cell r="L2118">
            <v>0</v>
          </cell>
          <cell r="M2118">
            <v>0</v>
          </cell>
          <cell r="N2118">
            <v>0</v>
          </cell>
          <cell r="O2118">
            <v>0</v>
          </cell>
          <cell r="P2118">
            <v>0</v>
          </cell>
          <cell r="Q2118">
            <v>0</v>
          </cell>
          <cell r="R2118">
            <v>0</v>
          </cell>
          <cell r="S2118">
            <v>0</v>
          </cell>
          <cell r="T2118">
            <v>0</v>
          </cell>
          <cell r="U2118">
            <v>0</v>
          </cell>
          <cell r="V2118">
            <v>0</v>
          </cell>
          <cell r="W2118">
            <v>0</v>
          </cell>
          <cell r="X2118">
            <v>0</v>
          </cell>
        </row>
        <row r="2119">
          <cell r="C2119" t="str">
            <v>на корпоративные медиа (реклама)</v>
          </cell>
          <cell r="D2119">
            <v>0</v>
          </cell>
          <cell r="H2119">
            <v>0</v>
          </cell>
          <cell r="I2119">
            <v>0</v>
          </cell>
          <cell r="J2119">
            <v>0</v>
          </cell>
          <cell r="K2119">
            <v>0</v>
          </cell>
          <cell r="L2119">
            <v>0</v>
          </cell>
          <cell r="M2119">
            <v>0</v>
          </cell>
          <cell r="N2119">
            <v>0</v>
          </cell>
          <cell r="O2119">
            <v>0</v>
          </cell>
          <cell r="P2119">
            <v>0</v>
          </cell>
          <cell r="Q2119">
            <v>0</v>
          </cell>
          <cell r="R2119">
            <v>0</v>
          </cell>
          <cell r="S2119">
            <v>0</v>
          </cell>
          <cell r="T2119">
            <v>0</v>
          </cell>
          <cell r="U2119">
            <v>0</v>
          </cell>
          <cell r="V2119">
            <v>0</v>
          </cell>
          <cell r="W2119">
            <v>0</v>
          </cell>
          <cell r="X2119">
            <v>0</v>
          </cell>
        </row>
        <row r="2120">
          <cell r="C2120" t="str">
            <v>на корпоративные презентации (реклама)</v>
          </cell>
          <cell r="D2120">
            <v>0</v>
          </cell>
          <cell r="H2120">
            <v>0</v>
          </cell>
          <cell r="I2120">
            <v>0</v>
          </cell>
          <cell r="J2120">
            <v>0</v>
          </cell>
          <cell r="K2120">
            <v>0</v>
          </cell>
          <cell r="L2120">
            <v>0</v>
          </cell>
          <cell r="M2120">
            <v>0</v>
          </cell>
          <cell r="N2120">
            <v>0</v>
          </cell>
          <cell r="O2120">
            <v>0</v>
          </cell>
          <cell r="P2120">
            <v>0</v>
          </cell>
          <cell r="Q2120">
            <v>0</v>
          </cell>
          <cell r="R2120">
            <v>0</v>
          </cell>
          <cell r="S2120">
            <v>0</v>
          </cell>
          <cell r="T2120">
            <v>0</v>
          </cell>
          <cell r="U2120">
            <v>0</v>
          </cell>
          <cell r="V2120">
            <v>0</v>
          </cell>
          <cell r="W2120">
            <v>0</v>
          </cell>
          <cell r="X2120">
            <v>0</v>
          </cell>
        </row>
        <row r="2121">
          <cell r="C2121" t="str">
            <v>на федеральные и региональные СМИ (реклама)</v>
          </cell>
          <cell r="D2121">
            <v>0</v>
          </cell>
          <cell r="H2121">
            <v>0</v>
          </cell>
          <cell r="I2121">
            <v>0</v>
          </cell>
          <cell r="J2121">
            <v>0</v>
          </cell>
          <cell r="K2121">
            <v>0</v>
          </cell>
          <cell r="L2121">
            <v>0</v>
          </cell>
          <cell r="M2121">
            <v>0</v>
          </cell>
          <cell r="N2121">
            <v>0</v>
          </cell>
          <cell r="O2121">
            <v>0</v>
          </cell>
          <cell r="P2121">
            <v>0</v>
          </cell>
          <cell r="Q2121">
            <v>0</v>
          </cell>
          <cell r="R2121">
            <v>0</v>
          </cell>
          <cell r="S2121">
            <v>0</v>
          </cell>
          <cell r="T2121">
            <v>0</v>
          </cell>
          <cell r="U2121">
            <v>0</v>
          </cell>
          <cell r="V2121">
            <v>0</v>
          </cell>
          <cell r="W2121">
            <v>0</v>
          </cell>
          <cell r="X2121">
            <v>0</v>
          </cell>
        </row>
        <row r="2122">
          <cell r="C2122" t="str">
            <v>прочие (реклама)</v>
          </cell>
          <cell r="D2122">
            <v>0</v>
          </cell>
          <cell r="H2122">
            <v>0</v>
          </cell>
          <cell r="I2122">
            <v>0</v>
          </cell>
          <cell r="J2122">
            <v>0</v>
          </cell>
          <cell r="K2122">
            <v>0</v>
          </cell>
          <cell r="L2122">
            <v>0</v>
          </cell>
          <cell r="M2122">
            <v>0</v>
          </cell>
          <cell r="N2122">
            <v>0</v>
          </cell>
          <cell r="O2122">
            <v>0</v>
          </cell>
          <cell r="P2122">
            <v>0</v>
          </cell>
          <cell r="Q2122">
            <v>0</v>
          </cell>
          <cell r="R2122">
            <v>0</v>
          </cell>
          <cell r="S2122">
            <v>0</v>
          </cell>
          <cell r="T2122">
            <v>0</v>
          </cell>
          <cell r="U2122">
            <v>0</v>
          </cell>
          <cell r="V2122">
            <v>0</v>
          </cell>
          <cell r="W2122">
            <v>0</v>
          </cell>
          <cell r="X2122">
            <v>0</v>
          </cell>
        </row>
        <row r="2123">
          <cell r="C2123" t="str">
            <v>внутренние коммуникации (корп. мероприятия)</v>
          </cell>
          <cell r="D2123">
            <v>0</v>
          </cell>
          <cell r="H2123">
            <v>0</v>
          </cell>
          <cell r="I2123">
            <v>0</v>
          </cell>
          <cell r="J2123">
            <v>0</v>
          </cell>
          <cell r="K2123">
            <v>0</v>
          </cell>
          <cell r="L2123">
            <v>0</v>
          </cell>
          <cell r="M2123">
            <v>0</v>
          </cell>
          <cell r="N2123">
            <v>0</v>
          </cell>
          <cell r="O2123">
            <v>0</v>
          </cell>
          <cell r="P2123">
            <v>0</v>
          </cell>
          <cell r="Q2123">
            <v>0</v>
          </cell>
          <cell r="R2123">
            <v>0</v>
          </cell>
          <cell r="S2123">
            <v>0</v>
          </cell>
          <cell r="T2123">
            <v>0</v>
          </cell>
          <cell r="U2123">
            <v>0</v>
          </cell>
          <cell r="V2123">
            <v>0</v>
          </cell>
          <cell r="W2123">
            <v>0</v>
          </cell>
          <cell r="X2123">
            <v>0</v>
          </cell>
        </row>
        <row r="2124">
          <cell r="C2124" t="str">
            <v>проведение Стратегической сессии и семинаров (корп. мероприятия)</v>
          </cell>
          <cell r="D2124">
            <v>0</v>
          </cell>
          <cell r="H2124">
            <v>0</v>
          </cell>
          <cell r="I2124">
            <v>0</v>
          </cell>
          <cell r="J2124">
            <v>0</v>
          </cell>
          <cell r="K2124">
            <v>0</v>
          </cell>
          <cell r="L2124">
            <v>0</v>
          </cell>
          <cell r="M2124">
            <v>0</v>
          </cell>
          <cell r="N2124">
            <v>0</v>
          </cell>
          <cell r="O2124">
            <v>0</v>
          </cell>
          <cell r="P2124">
            <v>0</v>
          </cell>
          <cell r="Q2124">
            <v>0</v>
          </cell>
          <cell r="R2124">
            <v>0</v>
          </cell>
          <cell r="S2124">
            <v>0</v>
          </cell>
          <cell r="T2124">
            <v>0</v>
          </cell>
          <cell r="U2124">
            <v>0</v>
          </cell>
          <cell r="V2124">
            <v>0</v>
          </cell>
          <cell r="W2124">
            <v>0</v>
          </cell>
          <cell r="X2124">
            <v>0</v>
          </cell>
        </row>
        <row r="2125">
          <cell r="C2125" t="str">
            <v>участие в общественно-экономических мероприятиях (соц. проекты)</v>
          </cell>
          <cell r="D2125">
            <v>0</v>
          </cell>
          <cell r="H2125">
            <v>0</v>
          </cell>
          <cell r="I2125">
            <v>0</v>
          </cell>
          <cell r="J2125">
            <v>0</v>
          </cell>
          <cell r="K2125">
            <v>0</v>
          </cell>
          <cell r="L2125">
            <v>0</v>
          </cell>
          <cell r="M2125">
            <v>0</v>
          </cell>
          <cell r="N2125">
            <v>0</v>
          </cell>
          <cell r="O2125">
            <v>0</v>
          </cell>
          <cell r="P2125">
            <v>0</v>
          </cell>
          <cell r="Q2125">
            <v>0</v>
          </cell>
          <cell r="R2125">
            <v>0</v>
          </cell>
          <cell r="S2125">
            <v>0</v>
          </cell>
          <cell r="T2125">
            <v>0</v>
          </cell>
          <cell r="U2125">
            <v>0</v>
          </cell>
          <cell r="V2125">
            <v>0</v>
          </cell>
          <cell r="W2125">
            <v>0</v>
          </cell>
          <cell r="X2125">
            <v>0</v>
          </cell>
        </row>
        <row r="2126">
          <cell r="C2126" t="str">
            <v>поддержка некоммерческих и неправительственных организаций и объединений (соц. проекты)</v>
          </cell>
          <cell r="D2126">
            <v>0</v>
          </cell>
          <cell r="H2126">
            <v>0</v>
          </cell>
          <cell r="I2126">
            <v>0</v>
          </cell>
          <cell r="J2126">
            <v>0</v>
          </cell>
          <cell r="K2126">
            <v>0</v>
          </cell>
          <cell r="L2126">
            <v>0</v>
          </cell>
          <cell r="M2126">
            <v>0</v>
          </cell>
          <cell r="N2126">
            <v>0</v>
          </cell>
          <cell r="O2126">
            <v>0</v>
          </cell>
          <cell r="P2126">
            <v>0</v>
          </cell>
          <cell r="Q2126">
            <v>0</v>
          </cell>
          <cell r="R2126">
            <v>0</v>
          </cell>
          <cell r="S2126">
            <v>0</v>
          </cell>
          <cell r="T2126">
            <v>0</v>
          </cell>
          <cell r="U2126">
            <v>0</v>
          </cell>
          <cell r="V2126">
            <v>0</v>
          </cell>
          <cell r="W2126">
            <v>0</v>
          </cell>
          <cell r="X2126">
            <v>0</v>
          </cell>
        </row>
        <row r="2127">
          <cell r="C2127" t="str">
            <v>Прочие расходы (связи с общественностью)</v>
          </cell>
          <cell r="D2127">
            <v>0</v>
          </cell>
          <cell r="H2127">
            <v>0</v>
          </cell>
          <cell r="I2127">
            <v>0</v>
          </cell>
          <cell r="J2127">
            <v>0</v>
          </cell>
          <cell r="K2127">
            <v>0</v>
          </cell>
          <cell r="L2127">
            <v>0</v>
          </cell>
          <cell r="M2127">
            <v>0</v>
          </cell>
          <cell r="N2127">
            <v>0</v>
          </cell>
          <cell r="O2127">
            <v>0</v>
          </cell>
          <cell r="P2127">
            <v>0</v>
          </cell>
          <cell r="Q2127">
            <v>0</v>
          </cell>
          <cell r="R2127">
            <v>0</v>
          </cell>
          <cell r="S2127">
            <v>0</v>
          </cell>
          <cell r="T2127">
            <v>0</v>
          </cell>
          <cell r="U2127">
            <v>0</v>
          </cell>
          <cell r="V2127">
            <v>0</v>
          </cell>
          <cell r="W2127">
            <v>0</v>
          </cell>
          <cell r="X2127">
            <v>0</v>
          </cell>
        </row>
        <row r="2128">
          <cell r="C2128" t="str">
            <v>Ремонт офисных зданий и сооружений</v>
          </cell>
          <cell r="D2128">
            <v>0</v>
          </cell>
          <cell r="H2128">
            <v>0</v>
          </cell>
          <cell r="I2128">
            <v>0</v>
          </cell>
          <cell r="J2128">
            <v>0</v>
          </cell>
          <cell r="K2128">
            <v>0</v>
          </cell>
          <cell r="L2128">
            <v>0</v>
          </cell>
          <cell r="M2128">
            <v>0</v>
          </cell>
          <cell r="N2128">
            <v>0</v>
          </cell>
          <cell r="O2128">
            <v>0</v>
          </cell>
          <cell r="P2128">
            <v>0</v>
          </cell>
          <cell r="Q2128">
            <v>0</v>
          </cell>
          <cell r="R2128">
            <v>0</v>
          </cell>
          <cell r="S2128">
            <v>0</v>
          </cell>
          <cell r="T2128">
            <v>0</v>
          </cell>
          <cell r="U2128">
            <v>0</v>
          </cell>
          <cell r="V2128">
            <v>0</v>
          </cell>
          <cell r="W2128">
            <v>0</v>
          </cell>
          <cell r="X2128">
            <v>0</v>
          </cell>
        </row>
        <row r="2129">
          <cell r="C2129" t="str">
            <v>Покупка автотранспорта</v>
          </cell>
          <cell r="D2129">
            <v>0</v>
          </cell>
          <cell r="H2129">
            <v>0</v>
          </cell>
          <cell r="I2129">
            <v>0</v>
          </cell>
          <cell r="J2129">
            <v>0</v>
          </cell>
          <cell r="K2129">
            <v>0</v>
          </cell>
          <cell r="L2129">
            <v>0</v>
          </cell>
          <cell r="M2129">
            <v>0</v>
          </cell>
          <cell r="N2129">
            <v>0</v>
          </cell>
          <cell r="O2129">
            <v>0</v>
          </cell>
          <cell r="P2129">
            <v>0</v>
          </cell>
          <cell r="Q2129">
            <v>0</v>
          </cell>
          <cell r="R2129">
            <v>0</v>
          </cell>
          <cell r="S2129">
            <v>0</v>
          </cell>
          <cell r="T2129">
            <v>0</v>
          </cell>
          <cell r="U2129">
            <v>0</v>
          </cell>
          <cell r="V2129">
            <v>0</v>
          </cell>
          <cell r="W2129">
            <v>0</v>
          </cell>
          <cell r="X2129">
            <v>0</v>
          </cell>
        </row>
        <row r="2130">
          <cell r="C2130" t="str">
            <v>мебель</v>
          </cell>
          <cell r="D2130">
            <v>0</v>
          </cell>
          <cell r="H2130">
            <v>0</v>
          </cell>
          <cell r="I2130">
            <v>0</v>
          </cell>
          <cell r="J2130">
            <v>0</v>
          </cell>
          <cell r="K2130">
            <v>0</v>
          </cell>
          <cell r="L2130">
            <v>0</v>
          </cell>
          <cell r="M2130">
            <v>0</v>
          </cell>
          <cell r="N2130">
            <v>0</v>
          </cell>
          <cell r="O2130">
            <v>0</v>
          </cell>
          <cell r="P2130">
            <v>0</v>
          </cell>
          <cell r="Q2130">
            <v>0</v>
          </cell>
          <cell r="R2130">
            <v>0</v>
          </cell>
          <cell r="S2130">
            <v>0</v>
          </cell>
          <cell r="T2130">
            <v>0</v>
          </cell>
          <cell r="U2130">
            <v>0</v>
          </cell>
          <cell r="V2130">
            <v>0</v>
          </cell>
          <cell r="W2130">
            <v>0</v>
          </cell>
          <cell r="X2130">
            <v>0</v>
          </cell>
        </row>
        <row r="2131">
          <cell r="C2131" t="str">
            <v>компьютерная техника</v>
          </cell>
          <cell r="D2131">
            <v>0</v>
          </cell>
          <cell r="H2131">
            <v>0</v>
          </cell>
          <cell r="I2131">
            <v>0</v>
          </cell>
          <cell r="J2131">
            <v>0</v>
          </cell>
          <cell r="K2131">
            <v>0</v>
          </cell>
          <cell r="L2131">
            <v>0</v>
          </cell>
          <cell r="M2131">
            <v>0</v>
          </cell>
          <cell r="N2131">
            <v>0</v>
          </cell>
          <cell r="O2131">
            <v>0</v>
          </cell>
          <cell r="P2131">
            <v>0</v>
          </cell>
          <cell r="Q2131">
            <v>0</v>
          </cell>
          <cell r="R2131">
            <v>0</v>
          </cell>
          <cell r="S2131">
            <v>0</v>
          </cell>
          <cell r="T2131">
            <v>0</v>
          </cell>
          <cell r="U2131">
            <v>0</v>
          </cell>
          <cell r="V2131">
            <v>0</v>
          </cell>
          <cell r="W2131">
            <v>0</v>
          </cell>
          <cell r="X2131">
            <v>0</v>
          </cell>
        </row>
        <row r="2132">
          <cell r="C2132" t="str">
            <v>средства связи, бытовая техника</v>
          </cell>
          <cell r="D2132">
            <v>0</v>
          </cell>
          <cell r="H2132">
            <v>0</v>
          </cell>
          <cell r="I2132">
            <v>0</v>
          </cell>
          <cell r="J2132">
            <v>0</v>
          </cell>
          <cell r="K2132">
            <v>0</v>
          </cell>
          <cell r="L2132">
            <v>0</v>
          </cell>
          <cell r="M2132">
            <v>0</v>
          </cell>
          <cell r="N2132">
            <v>0</v>
          </cell>
          <cell r="O2132">
            <v>0</v>
          </cell>
          <cell r="P2132">
            <v>0</v>
          </cell>
          <cell r="Q2132">
            <v>0</v>
          </cell>
          <cell r="R2132">
            <v>0</v>
          </cell>
          <cell r="S2132">
            <v>0</v>
          </cell>
          <cell r="T2132">
            <v>0</v>
          </cell>
          <cell r="U2132">
            <v>0</v>
          </cell>
          <cell r="V2132">
            <v>0</v>
          </cell>
          <cell r="W2132">
            <v>0</v>
          </cell>
          <cell r="X2132">
            <v>0</v>
          </cell>
        </row>
        <row r="2133">
          <cell r="C2133" t="str">
            <v>серверное и сетевое оборудование</v>
          </cell>
          <cell r="D2133">
            <v>0</v>
          </cell>
          <cell r="H2133">
            <v>0</v>
          </cell>
          <cell r="I2133">
            <v>0</v>
          </cell>
          <cell r="J2133">
            <v>0</v>
          </cell>
          <cell r="K2133">
            <v>0</v>
          </cell>
          <cell r="L2133">
            <v>0</v>
          </cell>
          <cell r="M2133">
            <v>0</v>
          </cell>
          <cell r="N2133">
            <v>0</v>
          </cell>
          <cell r="O2133">
            <v>0</v>
          </cell>
          <cell r="P2133">
            <v>0</v>
          </cell>
          <cell r="Q2133">
            <v>0</v>
          </cell>
          <cell r="R2133">
            <v>0</v>
          </cell>
          <cell r="S2133">
            <v>0</v>
          </cell>
          <cell r="T2133">
            <v>0</v>
          </cell>
          <cell r="U2133">
            <v>0</v>
          </cell>
          <cell r="V2133">
            <v>0</v>
          </cell>
          <cell r="W2133">
            <v>0</v>
          </cell>
          <cell r="X2133">
            <v>0</v>
          </cell>
        </row>
        <row r="2134">
          <cell r="C2134" t="str">
            <v>Программное обеспечение</v>
          </cell>
          <cell r="D2134">
            <v>0</v>
          </cell>
          <cell r="H2134">
            <v>0</v>
          </cell>
          <cell r="I2134">
            <v>0</v>
          </cell>
          <cell r="J2134">
            <v>0</v>
          </cell>
          <cell r="K2134">
            <v>0</v>
          </cell>
          <cell r="L2134">
            <v>0</v>
          </cell>
          <cell r="M2134">
            <v>0</v>
          </cell>
          <cell r="N2134">
            <v>0</v>
          </cell>
          <cell r="O2134">
            <v>0</v>
          </cell>
          <cell r="P2134">
            <v>0</v>
          </cell>
          <cell r="Q2134">
            <v>0</v>
          </cell>
          <cell r="R2134">
            <v>0</v>
          </cell>
          <cell r="S2134">
            <v>0</v>
          </cell>
          <cell r="T2134">
            <v>0</v>
          </cell>
          <cell r="U2134">
            <v>0</v>
          </cell>
          <cell r="V2134">
            <v>0</v>
          </cell>
          <cell r="W2134">
            <v>0</v>
          </cell>
          <cell r="X2134">
            <v>0</v>
          </cell>
        </row>
        <row r="2135">
          <cell r="C2135" t="str">
            <v>Прочие расходы (инвестиции АУР)</v>
          </cell>
          <cell r="D2135">
            <v>0</v>
          </cell>
          <cell r="H2135">
            <v>0</v>
          </cell>
          <cell r="I2135">
            <v>0</v>
          </cell>
          <cell r="J2135">
            <v>0</v>
          </cell>
          <cell r="K2135">
            <v>0</v>
          </cell>
          <cell r="L2135">
            <v>0</v>
          </cell>
          <cell r="M2135">
            <v>0</v>
          </cell>
          <cell r="N2135">
            <v>0</v>
          </cell>
          <cell r="O2135">
            <v>0</v>
          </cell>
          <cell r="P2135">
            <v>0</v>
          </cell>
          <cell r="Q2135">
            <v>0</v>
          </cell>
          <cell r="R2135">
            <v>0</v>
          </cell>
          <cell r="S2135">
            <v>0</v>
          </cell>
          <cell r="T2135">
            <v>0</v>
          </cell>
          <cell r="U2135">
            <v>0</v>
          </cell>
          <cell r="V2135">
            <v>0</v>
          </cell>
          <cell r="W2135">
            <v>0</v>
          </cell>
          <cell r="X2135">
            <v>0</v>
          </cell>
        </row>
        <row r="2136">
          <cell r="C2136" t="str">
            <v>Доходы от проектов "под ключ"</v>
          </cell>
          <cell r="D2136">
            <v>0</v>
          </cell>
          <cell r="H2136">
            <v>0</v>
          </cell>
          <cell r="I2136">
            <v>0</v>
          </cell>
          <cell r="J2136">
            <v>0</v>
          </cell>
          <cell r="K2136">
            <v>0</v>
          </cell>
          <cell r="L2136">
            <v>0</v>
          </cell>
          <cell r="M2136">
            <v>0</v>
          </cell>
          <cell r="N2136">
            <v>0</v>
          </cell>
          <cell r="O2136">
            <v>0</v>
          </cell>
          <cell r="P2136">
            <v>0</v>
          </cell>
          <cell r="Q2136">
            <v>0</v>
          </cell>
          <cell r="R2136">
            <v>0</v>
          </cell>
          <cell r="S2136">
            <v>0</v>
          </cell>
          <cell r="T2136">
            <v>0</v>
          </cell>
          <cell r="U2136">
            <v>0</v>
          </cell>
          <cell r="V2136">
            <v>0</v>
          </cell>
          <cell r="W2136">
            <v>0</v>
          </cell>
          <cell r="X2136">
            <v>0</v>
          </cell>
        </row>
        <row r="2137">
          <cell r="C2137" t="str">
            <v>Доходы от продажи основных средств</v>
          </cell>
          <cell r="D2137">
            <v>0</v>
          </cell>
          <cell r="H2137">
            <v>0</v>
          </cell>
          <cell r="I2137">
            <v>0</v>
          </cell>
          <cell r="J2137">
            <v>0</v>
          </cell>
          <cell r="K2137">
            <v>0</v>
          </cell>
          <cell r="L2137">
            <v>0</v>
          </cell>
          <cell r="M2137">
            <v>0</v>
          </cell>
          <cell r="N2137">
            <v>0</v>
          </cell>
          <cell r="O2137">
            <v>0</v>
          </cell>
          <cell r="P2137">
            <v>0</v>
          </cell>
          <cell r="Q2137">
            <v>0</v>
          </cell>
          <cell r="R2137">
            <v>0</v>
          </cell>
          <cell r="S2137">
            <v>0</v>
          </cell>
          <cell r="T2137">
            <v>0</v>
          </cell>
          <cell r="U2137">
            <v>0</v>
          </cell>
          <cell r="V2137">
            <v>0</v>
          </cell>
          <cell r="W2137">
            <v>0</v>
          </cell>
          <cell r="X2137">
            <v>0</v>
          </cell>
        </row>
        <row r="2138">
          <cell r="C2138" t="str">
            <v>Поступления от реализации Бизнесов/Проектов</v>
          </cell>
          <cell r="D2138">
            <v>0</v>
          </cell>
          <cell r="H2138">
            <v>0</v>
          </cell>
          <cell r="I2138">
            <v>0</v>
          </cell>
          <cell r="J2138">
            <v>0</v>
          </cell>
          <cell r="K2138">
            <v>0</v>
          </cell>
          <cell r="L2138">
            <v>0</v>
          </cell>
          <cell r="M2138">
            <v>0</v>
          </cell>
          <cell r="N2138">
            <v>0</v>
          </cell>
          <cell r="O2138">
            <v>0</v>
          </cell>
          <cell r="P2138">
            <v>0</v>
          </cell>
          <cell r="Q2138">
            <v>0</v>
          </cell>
          <cell r="R2138">
            <v>0</v>
          </cell>
          <cell r="S2138">
            <v>0</v>
          </cell>
          <cell r="T2138">
            <v>0</v>
          </cell>
          <cell r="U2138">
            <v>0</v>
          </cell>
          <cell r="V2138">
            <v>0</v>
          </cell>
          <cell r="W2138">
            <v>0</v>
          </cell>
          <cell r="X2138">
            <v>0</v>
          </cell>
        </row>
        <row r="2139">
          <cell r="C2139" t="str">
            <v>Поступления от займов выданных (сторонние контрагенты и прочие акционеры, кроме РМАГ)</v>
          </cell>
          <cell r="D2139">
            <v>0</v>
          </cell>
          <cell r="H2139">
            <v>0</v>
          </cell>
          <cell r="I2139">
            <v>0</v>
          </cell>
          <cell r="J2139">
            <v>0</v>
          </cell>
          <cell r="K2139">
            <v>0</v>
          </cell>
          <cell r="L2139">
            <v>0</v>
          </cell>
          <cell r="M2139">
            <v>0</v>
          </cell>
          <cell r="N2139">
            <v>0</v>
          </cell>
          <cell r="O2139">
            <v>0</v>
          </cell>
          <cell r="P2139">
            <v>0</v>
          </cell>
          <cell r="Q2139">
            <v>0</v>
          </cell>
          <cell r="R2139">
            <v>0</v>
          </cell>
          <cell r="S2139">
            <v>0</v>
          </cell>
          <cell r="T2139">
            <v>0</v>
          </cell>
          <cell r="U2139">
            <v>0</v>
          </cell>
          <cell r="V2139">
            <v>0</v>
          </cell>
          <cell r="W2139">
            <v>0</v>
          </cell>
          <cell r="X2139">
            <v>0</v>
          </cell>
        </row>
        <row r="2140">
          <cell r="C2140" t="str">
            <v>Поступления от займов выданных (Бизнесы/Проекты/ДЗО)</v>
          </cell>
          <cell r="D2140">
            <v>0</v>
          </cell>
          <cell r="H2140">
            <v>0</v>
          </cell>
          <cell r="I2140">
            <v>0</v>
          </cell>
          <cell r="J2140">
            <v>0</v>
          </cell>
          <cell r="K2140">
            <v>0</v>
          </cell>
          <cell r="L2140">
            <v>0</v>
          </cell>
          <cell r="M2140">
            <v>0</v>
          </cell>
          <cell r="N2140">
            <v>0</v>
          </cell>
          <cell r="O2140">
            <v>0</v>
          </cell>
          <cell r="P2140">
            <v>0</v>
          </cell>
          <cell r="Q2140">
            <v>0</v>
          </cell>
          <cell r="R2140">
            <v>0</v>
          </cell>
          <cell r="S2140">
            <v>0</v>
          </cell>
          <cell r="T2140">
            <v>0</v>
          </cell>
          <cell r="U2140">
            <v>0</v>
          </cell>
          <cell r="V2140">
            <v>0</v>
          </cell>
          <cell r="W2140">
            <v>0</v>
          </cell>
          <cell r="X2140">
            <v>0</v>
          </cell>
        </row>
        <row r="2141">
          <cell r="C2141" t="str">
            <v>Прочие поступления по инвестиционной деятельности</v>
          </cell>
          <cell r="D2141">
            <v>0</v>
          </cell>
          <cell r="H2141">
            <v>0</v>
          </cell>
          <cell r="I2141">
            <v>0</v>
          </cell>
          <cell r="J2141">
            <v>0</v>
          </cell>
          <cell r="K2141">
            <v>0</v>
          </cell>
          <cell r="L2141">
            <v>0</v>
          </cell>
          <cell r="M2141">
            <v>0</v>
          </cell>
          <cell r="N2141">
            <v>0</v>
          </cell>
          <cell r="O2141">
            <v>0</v>
          </cell>
          <cell r="P2141">
            <v>0</v>
          </cell>
          <cell r="Q2141">
            <v>0</v>
          </cell>
          <cell r="R2141">
            <v>0</v>
          </cell>
          <cell r="S2141">
            <v>0</v>
          </cell>
          <cell r="T2141">
            <v>0</v>
          </cell>
          <cell r="U2141">
            <v>0</v>
          </cell>
          <cell r="V2141">
            <v>0</v>
          </cell>
          <cell r="W2141">
            <v>0</v>
          </cell>
          <cell r="X2141">
            <v>0</v>
          </cell>
        </row>
        <row r="2142">
          <cell r="C2142" t="str">
            <v>Оборудование Oerlikon</v>
          </cell>
          <cell r="D2142">
            <v>0</v>
          </cell>
          <cell r="H2142">
            <v>0</v>
          </cell>
          <cell r="I2142">
            <v>0</v>
          </cell>
          <cell r="J2142">
            <v>0</v>
          </cell>
          <cell r="K2142">
            <v>0</v>
          </cell>
          <cell r="L2142">
            <v>0</v>
          </cell>
          <cell r="M2142">
            <v>0</v>
          </cell>
          <cell r="N2142">
            <v>0</v>
          </cell>
          <cell r="O2142">
            <v>0</v>
          </cell>
          <cell r="P2142">
            <v>0</v>
          </cell>
          <cell r="Q2142">
            <v>0</v>
          </cell>
          <cell r="R2142">
            <v>0</v>
          </cell>
          <cell r="S2142">
            <v>0</v>
          </cell>
          <cell r="T2142">
            <v>0</v>
          </cell>
          <cell r="U2142">
            <v>0</v>
          </cell>
          <cell r="V2142">
            <v>0</v>
          </cell>
          <cell r="W2142">
            <v>0</v>
          </cell>
          <cell r="X2142">
            <v>0</v>
          </cell>
        </row>
        <row r="2143">
          <cell r="C2143" t="str">
            <v>Оборудование Oerlikon. Расходы на БГ</v>
          </cell>
          <cell r="D2143">
            <v>0</v>
          </cell>
          <cell r="H2143">
            <v>0</v>
          </cell>
          <cell r="I2143">
            <v>0</v>
          </cell>
          <cell r="J2143">
            <v>0</v>
          </cell>
          <cell r="K2143">
            <v>0</v>
          </cell>
          <cell r="L2143">
            <v>0</v>
          </cell>
          <cell r="M2143">
            <v>0</v>
          </cell>
          <cell r="N2143">
            <v>0</v>
          </cell>
          <cell r="O2143">
            <v>0</v>
          </cell>
          <cell r="P2143">
            <v>0</v>
          </cell>
          <cell r="Q2143">
            <v>0</v>
          </cell>
          <cell r="R2143">
            <v>0</v>
          </cell>
          <cell r="S2143">
            <v>0</v>
          </cell>
          <cell r="T2143">
            <v>0</v>
          </cell>
          <cell r="U2143">
            <v>0</v>
          </cell>
          <cell r="V2143">
            <v>0</v>
          </cell>
          <cell r="W2143">
            <v>0</v>
          </cell>
          <cell r="X2143">
            <v>0</v>
          </cell>
        </row>
        <row r="2144">
          <cell r="C2144" t="str">
            <v>Таможенное оформление</v>
          </cell>
          <cell r="D2144">
            <v>0</v>
          </cell>
          <cell r="H2144">
            <v>0</v>
          </cell>
          <cell r="I2144">
            <v>0</v>
          </cell>
          <cell r="J2144">
            <v>0</v>
          </cell>
          <cell r="K2144">
            <v>0</v>
          </cell>
          <cell r="L2144">
            <v>0</v>
          </cell>
          <cell r="M2144">
            <v>0</v>
          </cell>
          <cell r="N2144">
            <v>0</v>
          </cell>
          <cell r="O2144">
            <v>0</v>
          </cell>
          <cell r="P2144">
            <v>0</v>
          </cell>
          <cell r="Q2144">
            <v>0</v>
          </cell>
          <cell r="R2144">
            <v>0</v>
          </cell>
          <cell r="S2144">
            <v>0</v>
          </cell>
          <cell r="T2144">
            <v>0</v>
          </cell>
          <cell r="U2144">
            <v>0</v>
          </cell>
          <cell r="V2144">
            <v>0</v>
          </cell>
          <cell r="W2144">
            <v>0</v>
          </cell>
          <cell r="X2144">
            <v>0</v>
          </cell>
        </row>
        <row r="2145">
          <cell r="C2145" t="str">
            <v>Вспомогательное оборудование</v>
          </cell>
          <cell r="D2145">
            <v>0</v>
          </cell>
          <cell r="H2145">
            <v>0</v>
          </cell>
          <cell r="I2145">
            <v>0</v>
          </cell>
          <cell r="J2145">
            <v>0</v>
          </cell>
          <cell r="K2145">
            <v>0</v>
          </cell>
          <cell r="L2145">
            <v>0</v>
          </cell>
          <cell r="M2145">
            <v>0</v>
          </cell>
          <cell r="N2145">
            <v>0</v>
          </cell>
          <cell r="O2145">
            <v>0</v>
          </cell>
          <cell r="P2145">
            <v>0</v>
          </cell>
          <cell r="Q2145">
            <v>0</v>
          </cell>
          <cell r="R2145">
            <v>0</v>
          </cell>
          <cell r="S2145">
            <v>0</v>
          </cell>
          <cell r="T2145">
            <v>0</v>
          </cell>
          <cell r="U2145">
            <v>0</v>
          </cell>
          <cell r="V2145">
            <v>0</v>
          </cell>
          <cell r="W2145">
            <v>0</v>
          </cell>
          <cell r="X2145">
            <v>0</v>
          </cell>
        </row>
        <row r="2146">
          <cell r="C2146" t="str">
            <v>Генеральный подряд</v>
          </cell>
          <cell r="D2146">
            <v>0</v>
          </cell>
          <cell r="H2146">
            <v>0</v>
          </cell>
          <cell r="I2146">
            <v>0</v>
          </cell>
          <cell r="J2146">
            <v>0</v>
          </cell>
          <cell r="K2146">
            <v>0</v>
          </cell>
          <cell r="L2146">
            <v>0</v>
          </cell>
          <cell r="M2146">
            <v>0</v>
          </cell>
          <cell r="N2146">
            <v>0</v>
          </cell>
          <cell r="O2146">
            <v>0</v>
          </cell>
          <cell r="P2146">
            <v>0</v>
          </cell>
          <cell r="Q2146">
            <v>0</v>
          </cell>
          <cell r="R2146">
            <v>0</v>
          </cell>
          <cell r="S2146">
            <v>0</v>
          </cell>
          <cell r="T2146">
            <v>0</v>
          </cell>
          <cell r="U2146">
            <v>0</v>
          </cell>
          <cell r="V2146">
            <v>0</v>
          </cell>
          <cell r="W2146">
            <v>0</v>
          </cell>
          <cell r="X2146">
            <v>0</v>
          </cell>
        </row>
        <row r="2147">
          <cell r="C2147" t="str">
            <v>Технический надзор</v>
          </cell>
          <cell r="D2147">
            <v>0</v>
          </cell>
          <cell r="H2147">
            <v>0</v>
          </cell>
          <cell r="I2147">
            <v>0</v>
          </cell>
          <cell r="J2147">
            <v>0</v>
          </cell>
          <cell r="K2147">
            <v>0</v>
          </cell>
          <cell r="L2147">
            <v>0</v>
          </cell>
          <cell r="M2147">
            <v>0</v>
          </cell>
          <cell r="N2147">
            <v>0</v>
          </cell>
          <cell r="O2147">
            <v>0</v>
          </cell>
          <cell r="P2147">
            <v>0</v>
          </cell>
          <cell r="Q2147">
            <v>0</v>
          </cell>
          <cell r="R2147">
            <v>0</v>
          </cell>
          <cell r="S2147">
            <v>0</v>
          </cell>
          <cell r="T2147">
            <v>0</v>
          </cell>
          <cell r="U2147">
            <v>0</v>
          </cell>
          <cell r="V2147">
            <v>0</v>
          </cell>
          <cell r="W2147">
            <v>0</v>
          </cell>
          <cell r="X2147">
            <v>0</v>
          </cell>
        </row>
        <row r="2148">
          <cell r="C2148" t="str">
            <v>СМР + проектирование + аренда (покупка) земли</v>
          </cell>
          <cell r="D2148">
            <v>0</v>
          </cell>
          <cell r="H2148">
            <v>0</v>
          </cell>
          <cell r="I2148">
            <v>0</v>
          </cell>
          <cell r="J2148">
            <v>0</v>
          </cell>
          <cell r="K2148">
            <v>0</v>
          </cell>
          <cell r="L2148">
            <v>0</v>
          </cell>
          <cell r="M2148">
            <v>0</v>
          </cell>
          <cell r="N2148">
            <v>0</v>
          </cell>
          <cell r="O2148">
            <v>0</v>
          </cell>
          <cell r="P2148">
            <v>0</v>
          </cell>
          <cell r="Q2148">
            <v>0</v>
          </cell>
          <cell r="R2148">
            <v>0</v>
          </cell>
          <cell r="S2148">
            <v>0</v>
          </cell>
          <cell r="T2148">
            <v>0</v>
          </cell>
          <cell r="U2148">
            <v>0</v>
          </cell>
          <cell r="V2148">
            <v>0</v>
          </cell>
          <cell r="W2148">
            <v>0</v>
          </cell>
          <cell r="X2148">
            <v>0</v>
          </cell>
        </row>
        <row r="2149">
          <cell r="C2149" t="str">
            <v>Вложения в проекты "под ключ"</v>
          </cell>
          <cell r="D2149">
            <v>0</v>
          </cell>
          <cell r="H2149">
            <v>0</v>
          </cell>
          <cell r="I2149">
            <v>0</v>
          </cell>
          <cell r="J2149">
            <v>0</v>
          </cell>
          <cell r="K2149">
            <v>0</v>
          </cell>
          <cell r="L2149">
            <v>0</v>
          </cell>
          <cell r="M2149">
            <v>0</v>
          </cell>
          <cell r="N2149">
            <v>0</v>
          </cell>
          <cell r="O2149">
            <v>0</v>
          </cell>
          <cell r="P2149">
            <v>0</v>
          </cell>
          <cell r="Q2149">
            <v>0</v>
          </cell>
          <cell r="R2149">
            <v>0</v>
          </cell>
          <cell r="S2149">
            <v>0</v>
          </cell>
          <cell r="T2149">
            <v>0</v>
          </cell>
          <cell r="U2149">
            <v>0</v>
          </cell>
          <cell r="V2149">
            <v>0</v>
          </cell>
          <cell r="W2149">
            <v>0</v>
          </cell>
          <cell r="X2149">
            <v>0</v>
          </cell>
        </row>
        <row r="2150">
          <cell r="C2150" t="str">
            <v>Прочие инвестиции в основные средства</v>
          </cell>
          <cell r="D2150">
            <v>0</v>
          </cell>
          <cell r="H2150">
            <v>0</v>
          </cell>
          <cell r="I2150">
            <v>0</v>
          </cell>
          <cell r="J2150">
            <v>0</v>
          </cell>
          <cell r="K2150">
            <v>0</v>
          </cell>
          <cell r="L2150">
            <v>0</v>
          </cell>
          <cell r="M2150">
            <v>0</v>
          </cell>
          <cell r="N2150">
            <v>0</v>
          </cell>
          <cell r="O2150">
            <v>0</v>
          </cell>
          <cell r="P2150">
            <v>0</v>
          </cell>
          <cell r="Q2150">
            <v>0</v>
          </cell>
          <cell r="R2150">
            <v>0</v>
          </cell>
          <cell r="S2150">
            <v>0</v>
          </cell>
          <cell r="T2150">
            <v>0</v>
          </cell>
          <cell r="U2150">
            <v>0</v>
          </cell>
          <cell r="V2150">
            <v>0</v>
          </cell>
          <cell r="W2150">
            <v>0</v>
          </cell>
          <cell r="X2150">
            <v>0</v>
          </cell>
        </row>
        <row r="2151">
          <cell r="C2151" t="str">
            <v>Инвестиции в бизнесы/проекты/ДЗО</v>
          </cell>
          <cell r="D2151">
            <v>0</v>
          </cell>
          <cell r="H2151">
            <v>0</v>
          </cell>
          <cell r="I2151">
            <v>0</v>
          </cell>
          <cell r="J2151">
            <v>0</v>
          </cell>
          <cell r="K2151">
            <v>0</v>
          </cell>
          <cell r="L2151">
            <v>0</v>
          </cell>
          <cell r="M2151">
            <v>0</v>
          </cell>
          <cell r="N2151">
            <v>0</v>
          </cell>
          <cell r="O2151">
            <v>0</v>
          </cell>
          <cell r="P2151">
            <v>0</v>
          </cell>
          <cell r="Q2151">
            <v>0</v>
          </cell>
          <cell r="R2151">
            <v>0</v>
          </cell>
          <cell r="S2151">
            <v>0</v>
          </cell>
          <cell r="T2151">
            <v>0</v>
          </cell>
          <cell r="U2151">
            <v>0</v>
          </cell>
          <cell r="V2151">
            <v>0</v>
          </cell>
          <cell r="W2151">
            <v>0</v>
          </cell>
          <cell r="X2151">
            <v>0</v>
          </cell>
        </row>
        <row r="2152">
          <cell r="C2152" t="str">
            <v>Выплаты по займам выданным (сторонние контрагенты и прочие акционеры, кроме РМАГ)</v>
          </cell>
          <cell r="D2152">
            <v>0</v>
          </cell>
          <cell r="H2152">
            <v>0</v>
          </cell>
          <cell r="I2152">
            <v>0</v>
          </cell>
          <cell r="J2152">
            <v>0</v>
          </cell>
          <cell r="K2152">
            <v>0</v>
          </cell>
          <cell r="L2152">
            <v>0</v>
          </cell>
          <cell r="M2152">
            <v>0</v>
          </cell>
          <cell r="N2152">
            <v>0</v>
          </cell>
          <cell r="O2152">
            <v>0</v>
          </cell>
          <cell r="P2152">
            <v>0</v>
          </cell>
          <cell r="Q2152">
            <v>0</v>
          </cell>
          <cell r="R2152">
            <v>0</v>
          </cell>
          <cell r="S2152">
            <v>0</v>
          </cell>
          <cell r="T2152">
            <v>0</v>
          </cell>
          <cell r="U2152">
            <v>0</v>
          </cell>
          <cell r="V2152">
            <v>0</v>
          </cell>
          <cell r="W2152">
            <v>0</v>
          </cell>
          <cell r="X2152">
            <v>0</v>
          </cell>
        </row>
        <row r="2153">
          <cell r="C2153" t="str">
            <v>Выплаты по займам выданным (Бизнесы/Проекты/ДЗО)</v>
          </cell>
          <cell r="D2153">
            <v>0</v>
          </cell>
          <cell r="H2153">
            <v>0</v>
          </cell>
          <cell r="I2153">
            <v>0</v>
          </cell>
          <cell r="J2153">
            <v>0</v>
          </cell>
          <cell r="K2153">
            <v>0</v>
          </cell>
          <cell r="L2153">
            <v>0</v>
          </cell>
          <cell r="M2153">
            <v>0</v>
          </cell>
          <cell r="N2153">
            <v>0</v>
          </cell>
          <cell r="O2153">
            <v>0</v>
          </cell>
          <cell r="P2153">
            <v>0</v>
          </cell>
          <cell r="Q2153">
            <v>0</v>
          </cell>
          <cell r="R2153">
            <v>0</v>
          </cell>
          <cell r="S2153">
            <v>0</v>
          </cell>
          <cell r="T2153">
            <v>0</v>
          </cell>
          <cell r="U2153">
            <v>0</v>
          </cell>
          <cell r="V2153">
            <v>0</v>
          </cell>
          <cell r="W2153">
            <v>0</v>
          </cell>
          <cell r="X2153">
            <v>0</v>
          </cell>
        </row>
        <row r="2154">
          <cell r="C2154" t="str">
            <v>Вложение в уставный капитал НТЦ</v>
          </cell>
          <cell r="D2154">
            <v>0</v>
          </cell>
          <cell r="H2154">
            <v>0</v>
          </cell>
          <cell r="I2154">
            <v>0</v>
          </cell>
          <cell r="J2154">
            <v>0</v>
          </cell>
          <cell r="K2154">
            <v>0</v>
          </cell>
          <cell r="L2154">
            <v>0</v>
          </cell>
          <cell r="M2154">
            <v>0</v>
          </cell>
          <cell r="N2154">
            <v>0</v>
          </cell>
          <cell r="O2154">
            <v>0</v>
          </cell>
          <cell r="P2154">
            <v>0</v>
          </cell>
          <cell r="Q2154">
            <v>0</v>
          </cell>
          <cell r="R2154">
            <v>0</v>
          </cell>
          <cell r="S2154">
            <v>0</v>
          </cell>
          <cell r="T2154">
            <v>0</v>
          </cell>
          <cell r="U2154">
            <v>0</v>
          </cell>
          <cell r="V2154">
            <v>0</v>
          </cell>
          <cell r="W2154">
            <v>0</v>
          </cell>
          <cell r="X2154">
            <v>0</v>
          </cell>
        </row>
        <row r="2155">
          <cell r="C2155" t="str">
            <v>Расходы на НИР и НИОКР НТЦ</v>
          </cell>
          <cell r="D2155">
            <v>0</v>
          </cell>
          <cell r="H2155">
            <v>0</v>
          </cell>
          <cell r="I2155">
            <v>0</v>
          </cell>
          <cell r="J2155">
            <v>0</v>
          </cell>
          <cell r="K2155">
            <v>0</v>
          </cell>
          <cell r="L2155">
            <v>0</v>
          </cell>
          <cell r="M2155">
            <v>0</v>
          </cell>
          <cell r="N2155">
            <v>0</v>
          </cell>
          <cell r="O2155">
            <v>0</v>
          </cell>
          <cell r="P2155">
            <v>0</v>
          </cell>
          <cell r="Q2155">
            <v>0</v>
          </cell>
          <cell r="R2155">
            <v>0</v>
          </cell>
          <cell r="S2155">
            <v>0</v>
          </cell>
          <cell r="T2155">
            <v>0</v>
          </cell>
          <cell r="U2155">
            <v>0</v>
          </cell>
          <cell r="V2155">
            <v>0</v>
          </cell>
          <cell r="W2155">
            <v>0</v>
          </cell>
          <cell r="X2155">
            <v>0</v>
          </cell>
        </row>
        <row r="2156">
          <cell r="C2156" t="str">
            <v>Акционерное финансирование от РМАГ</v>
          </cell>
          <cell r="D2156">
            <v>0</v>
          </cell>
          <cell r="H2156">
            <v>0</v>
          </cell>
          <cell r="I2156">
            <v>0</v>
          </cell>
          <cell r="J2156">
            <v>0</v>
          </cell>
          <cell r="K2156">
            <v>0</v>
          </cell>
          <cell r="L2156">
            <v>0</v>
          </cell>
          <cell r="M2156">
            <v>0</v>
          </cell>
          <cell r="N2156">
            <v>0</v>
          </cell>
          <cell r="O2156">
            <v>0</v>
          </cell>
          <cell r="P2156">
            <v>0</v>
          </cell>
          <cell r="Q2156">
            <v>0</v>
          </cell>
          <cell r="R2156">
            <v>0</v>
          </cell>
          <cell r="S2156">
            <v>0</v>
          </cell>
          <cell r="T2156">
            <v>0</v>
          </cell>
          <cell r="U2156">
            <v>0</v>
          </cell>
          <cell r="V2156">
            <v>0</v>
          </cell>
          <cell r="W2156">
            <v>0</v>
          </cell>
          <cell r="X2156">
            <v>0</v>
          </cell>
        </row>
        <row r="2157">
          <cell r="C2157" t="str">
            <v>Акционерное финансирование от Меткомбанка</v>
          </cell>
          <cell r="D2157">
            <v>0</v>
          </cell>
          <cell r="H2157">
            <v>0</v>
          </cell>
          <cell r="I2157">
            <v>0</v>
          </cell>
          <cell r="J2157">
            <v>0</v>
          </cell>
          <cell r="K2157">
            <v>0</v>
          </cell>
          <cell r="L2157">
            <v>0</v>
          </cell>
          <cell r="M2157">
            <v>0</v>
          </cell>
          <cell r="N2157">
            <v>0</v>
          </cell>
          <cell r="O2157">
            <v>0</v>
          </cell>
          <cell r="P2157">
            <v>0</v>
          </cell>
          <cell r="Q2157">
            <v>0</v>
          </cell>
          <cell r="R2157">
            <v>0</v>
          </cell>
          <cell r="S2157">
            <v>0</v>
          </cell>
          <cell r="T2157">
            <v>0</v>
          </cell>
          <cell r="U2157">
            <v>0</v>
          </cell>
          <cell r="V2157">
            <v>0</v>
          </cell>
          <cell r="W2157">
            <v>0</v>
          </cell>
          <cell r="X2157">
            <v>0</v>
          </cell>
        </row>
        <row r="2158">
          <cell r="C2158" t="str">
            <v>Акционерное финансирование от 3-х лиц по указанию РМАГ</v>
          </cell>
          <cell r="D2158">
            <v>0</v>
          </cell>
          <cell r="H2158">
            <v>0</v>
          </cell>
          <cell r="I2158">
            <v>0</v>
          </cell>
          <cell r="J2158">
            <v>0</v>
          </cell>
          <cell r="K2158">
            <v>0</v>
          </cell>
          <cell r="L2158">
            <v>0</v>
          </cell>
          <cell r="M2158">
            <v>0</v>
          </cell>
          <cell r="N2158">
            <v>0</v>
          </cell>
          <cell r="O2158">
            <v>0</v>
          </cell>
          <cell r="P2158">
            <v>0</v>
          </cell>
          <cell r="Q2158">
            <v>0</v>
          </cell>
          <cell r="R2158">
            <v>0</v>
          </cell>
          <cell r="S2158">
            <v>0</v>
          </cell>
          <cell r="T2158">
            <v>0</v>
          </cell>
          <cell r="U2158">
            <v>0</v>
          </cell>
          <cell r="V2158">
            <v>0</v>
          </cell>
          <cell r="W2158">
            <v>0</v>
          </cell>
          <cell r="X2158">
            <v>0</v>
          </cell>
        </row>
        <row r="2159">
          <cell r="C2159" t="str">
            <v>Акционерное финансирование от прочих акционеров</v>
          </cell>
          <cell r="D2159">
            <v>0</v>
          </cell>
          <cell r="H2159">
            <v>0</v>
          </cell>
          <cell r="I2159">
            <v>0</v>
          </cell>
          <cell r="J2159">
            <v>0</v>
          </cell>
          <cell r="K2159">
            <v>0</v>
          </cell>
          <cell r="L2159">
            <v>0</v>
          </cell>
          <cell r="M2159">
            <v>0</v>
          </cell>
          <cell r="N2159">
            <v>0</v>
          </cell>
          <cell r="O2159">
            <v>0</v>
          </cell>
          <cell r="P2159">
            <v>0</v>
          </cell>
          <cell r="Q2159">
            <v>0</v>
          </cell>
          <cell r="R2159">
            <v>0</v>
          </cell>
          <cell r="S2159">
            <v>0</v>
          </cell>
          <cell r="T2159">
            <v>0</v>
          </cell>
          <cell r="U2159">
            <v>0</v>
          </cell>
          <cell r="V2159">
            <v>0</v>
          </cell>
          <cell r="W2159">
            <v>0</v>
          </cell>
          <cell r="X2159">
            <v>0</v>
          </cell>
        </row>
        <row r="2160">
          <cell r="C2160" t="str">
            <v>Привлечение банковских кредитов</v>
          </cell>
          <cell r="D2160">
            <v>0</v>
          </cell>
          <cell r="H2160">
            <v>0</v>
          </cell>
          <cell r="I2160">
            <v>0</v>
          </cell>
          <cell r="J2160">
            <v>0</v>
          </cell>
          <cell r="K2160">
            <v>0</v>
          </cell>
          <cell r="L2160">
            <v>0</v>
          </cell>
          <cell r="M2160">
            <v>0</v>
          </cell>
          <cell r="N2160">
            <v>0</v>
          </cell>
          <cell r="O2160">
            <v>0</v>
          </cell>
          <cell r="P2160">
            <v>0</v>
          </cell>
          <cell r="Q2160">
            <v>0</v>
          </cell>
          <cell r="R2160">
            <v>0</v>
          </cell>
          <cell r="S2160">
            <v>0</v>
          </cell>
          <cell r="T2160">
            <v>0</v>
          </cell>
          <cell r="U2160">
            <v>0</v>
          </cell>
          <cell r="V2160">
            <v>0</v>
          </cell>
          <cell r="W2160">
            <v>0</v>
          </cell>
          <cell r="X2160">
            <v>0</v>
          </cell>
        </row>
        <row r="2161">
          <cell r="C2161" t="str">
            <v>Поступления от займов полученных (сторонние контрагенты и прочие акционеры, кроме РМАГ)</v>
          </cell>
          <cell r="D2161">
            <v>0</v>
          </cell>
          <cell r="H2161">
            <v>0</v>
          </cell>
          <cell r="I2161">
            <v>0</v>
          </cell>
          <cell r="J2161">
            <v>0</v>
          </cell>
          <cell r="K2161">
            <v>0</v>
          </cell>
          <cell r="L2161">
            <v>0</v>
          </cell>
          <cell r="M2161">
            <v>0</v>
          </cell>
          <cell r="N2161">
            <v>0</v>
          </cell>
          <cell r="O2161">
            <v>0</v>
          </cell>
          <cell r="P2161">
            <v>0</v>
          </cell>
          <cell r="Q2161">
            <v>0</v>
          </cell>
          <cell r="R2161">
            <v>0</v>
          </cell>
          <cell r="S2161">
            <v>0</v>
          </cell>
          <cell r="T2161">
            <v>0</v>
          </cell>
          <cell r="U2161">
            <v>0</v>
          </cell>
          <cell r="V2161">
            <v>0</v>
          </cell>
          <cell r="W2161">
            <v>0</v>
          </cell>
          <cell r="X2161">
            <v>0</v>
          </cell>
        </row>
        <row r="2162">
          <cell r="C2162" t="str">
            <v>Поступления от займов полученных (Бизнесы/Проекты/ДЗО)</v>
          </cell>
          <cell r="D2162">
            <v>0</v>
          </cell>
          <cell r="H2162">
            <v>0</v>
          </cell>
          <cell r="I2162">
            <v>0</v>
          </cell>
          <cell r="J2162">
            <v>0</v>
          </cell>
          <cell r="K2162">
            <v>0</v>
          </cell>
          <cell r="L2162">
            <v>0</v>
          </cell>
          <cell r="M2162">
            <v>0</v>
          </cell>
          <cell r="N2162">
            <v>0</v>
          </cell>
          <cell r="O2162">
            <v>0</v>
          </cell>
          <cell r="P2162">
            <v>0</v>
          </cell>
          <cell r="Q2162">
            <v>0</v>
          </cell>
          <cell r="R2162">
            <v>0</v>
          </cell>
          <cell r="S2162">
            <v>0</v>
          </cell>
          <cell r="T2162">
            <v>0</v>
          </cell>
          <cell r="U2162">
            <v>0</v>
          </cell>
          <cell r="V2162">
            <v>0</v>
          </cell>
          <cell r="W2162">
            <v>0</v>
          </cell>
          <cell r="X2162">
            <v>0</v>
          </cell>
        </row>
        <row r="2163">
          <cell r="C2163" t="str">
            <v>Поступления от ценных бумаг</v>
          </cell>
          <cell r="D2163">
            <v>0</v>
          </cell>
          <cell r="H2163">
            <v>0</v>
          </cell>
          <cell r="I2163">
            <v>0</v>
          </cell>
          <cell r="J2163">
            <v>0</v>
          </cell>
          <cell r="K2163">
            <v>0</v>
          </cell>
          <cell r="L2163">
            <v>0</v>
          </cell>
          <cell r="M2163">
            <v>0</v>
          </cell>
          <cell r="N2163">
            <v>0</v>
          </cell>
          <cell r="O2163">
            <v>0</v>
          </cell>
          <cell r="P2163">
            <v>0</v>
          </cell>
          <cell r="Q2163">
            <v>0</v>
          </cell>
          <cell r="R2163">
            <v>0</v>
          </cell>
          <cell r="S2163">
            <v>0</v>
          </cell>
          <cell r="T2163">
            <v>0</v>
          </cell>
          <cell r="U2163">
            <v>0</v>
          </cell>
          <cell r="V2163">
            <v>0</v>
          </cell>
          <cell r="W2163">
            <v>0</v>
          </cell>
          <cell r="X2163">
            <v>0</v>
          </cell>
        </row>
        <row r="2164">
          <cell r="C2164" t="str">
            <v>Прочие поступления по финансовой деятельности</v>
          </cell>
          <cell r="D2164">
            <v>0</v>
          </cell>
          <cell r="H2164">
            <v>0</v>
          </cell>
          <cell r="I2164">
            <v>0</v>
          </cell>
          <cell r="J2164">
            <v>0</v>
          </cell>
          <cell r="K2164">
            <v>0</v>
          </cell>
          <cell r="L2164">
            <v>0</v>
          </cell>
          <cell r="M2164">
            <v>0</v>
          </cell>
          <cell r="N2164">
            <v>0</v>
          </cell>
          <cell r="O2164">
            <v>0</v>
          </cell>
          <cell r="P2164">
            <v>0</v>
          </cell>
          <cell r="Q2164">
            <v>0</v>
          </cell>
          <cell r="R2164">
            <v>0</v>
          </cell>
          <cell r="S2164">
            <v>0</v>
          </cell>
          <cell r="T2164">
            <v>0</v>
          </cell>
          <cell r="U2164">
            <v>0</v>
          </cell>
          <cell r="V2164">
            <v>0</v>
          </cell>
          <cell r="W2164">
            <v>0</v>
          </cell>
          <cell r="X2164">
            <v>0</v>
          </cell>
        </row>
        <row r="2165">
          <cell r="C2165" t="str">
            <v>Выплата дивидендов в РМАГ</v>
          </cell>
          <cell r="D2165">
            <v>0</v>
          </cell>
          <cell r="H2165">
            <v>0</v>
          </cell>
          <cell r="I2165">
            <v>0</v>
          </cell>
          <cell r="J2165">
            <v>0</v>
          </cell>
          <cell r="K2165">
            <v>0</v>
          </cell>
          <cell r="L2165">
            <v>0</v>
          </cell>
          <cell r="M2165">
            <v>0</v>
          </cell>
          <cell r="N2165">
            <v>0</v>
          </cell>
          <cell r="O2165">
            <v>0</v>
          </cell>
          <cell r="P2165">
            <v>0</v>
          </cell>
          <cell r="Q2165">
            <v>0</v>
          </cell>
          <cell r="R2165">
            <v>0</v>
          </cell>
          <cell r="S2165">
            <v>0</v>
          </cell>
          <cell r="T2165">
            <v>0</v>
          </cell>
          <cell r="U2165">
            <v>0</v>
          </cell>
          <cell r="V2165">
            <v>0</v>
          </cell>
          <cell r="W2165">
            <v>0</v>
          </cell>
          <cell r="X2165">
            <v>0</v>
          </cell>
        </row>
        <row r="2166">
          <cell r="C2166" t="str">
            <v>Выплата дивидендов в Меткомбанк</v>
          </cell>
          <cell r="D2166">
            <v>0</v>
          </cell>
          <cell r="H2166">
            <v>0</v>
          </cell>
          <cell r="I2166">
            <v>0</v>
          </cell>
          <cell r="J2166">
            <v>0</v>
          </cell>
          <cell r="K2166">
            <v>0</v>
          </cell>
          <cell r="L2166">
            <v>0</v>
          </cell>
          <cell r="M2166">
            <v>0</v>
          </cell>
          <cell r="N2166">
            <v>0</v>
          </cell>
          <cell r="O2166">
            <v>0</v>
          </cell>
          <cell r="P2166">
            <v>0</v>
          </cell>
          <cell r="Q2166">
            <v>0</v>
          </cell>
          <cell r="R2166">
            <v>0</v>
          </cell>
          <cell r="S2166">
            <v>0</v>
          </cell>
          <cell r="T2166">
            <v>0</v>
          </cell>
          <cell r="U2166">
            <v>0</v>
          </cell>
          <cell r="V2166">
            <v>0</v>
          </cell>
          <cell r="W2166">
            <v>0</v>
          </cell>
          <cell r="X2166">
            <v>0</v>
          </cell>
        </row>
        <row r="2167">
          <cell r="C2167" t="str">
            <v>Выплата дивидендов на 3-х лиц по указанию РМАГ</v>
          </cell>
          <cell r="D2167">
            <v>0</v>
          </cell>
          <cell r="H2167">
            <v>0</v>
          </cell>
          <cell r="I2167">
            <v>0</v>
          </cell>
          <cell r="J2167">
            <v>0</v>
          </cell>
          <cell r="K2167">
            <v>0</v>
          </cell>
          <cell r="L2167">
            <v>0</v>
          </cell>
          <cell r="M2167">
            <v>0</v>
          </cell>
          <cell r="N2167">
            <v>0</v>
          </cell>
          <cell r="O2167">
            <v>0</v>
          </cell>
          <cell r="P2167">
            <v>0</v>
          </cell>
          <cell r="Q2167">
            <v>0</v>
          </cell>
          <cell r="R2167">
            <v>0</v>
          </cell>
          <cell r="S2167">
            <v>0</v>
          </cell>
          <cell r="T2167">
            <v>0</v>
          </cell>
          <cell r="U2167">
            <v>0</v>
          </cell>
          <cell r="V2167">
            <v>0</v>
          </cell>
          <cell r="W2167">
            <v>0</v>
          </cell>
          <cell r="X2167">
            <v>0</v>
          </cell>
        </row>
        <row r="2168">
          <cell r="C2168" t="str">
            <v>Выплата дивидендов прочим акционерам</v>
          </cell>
          <cell r="D2168">
            <v>0</v>
          </cell>
          <cell r="H2168">
            <v>0</v>
          </cell>
          <cell r="I2168">
            <v>0</v>
          </cell>
          <cell r="J2168">
            <v>0</v>
          </cell>
          <cell r="K2168">
            <v>0</v>
          </cell>
          <cell r="L2168">
            <v>0</v>
          </cell>
          <cell r="M2168">
            <v>0</v>
          </cell>
          <cell r="N2168">
            <v>0</v>
          </cell>
          <cell r="O2168">
            <v>0</v>
          </cell>
          <cell r="P2168">
            <v>0</v>
          </cell>
          <cell r="Q2168">
            <v>0</v>
          </cell>
          <cell r="R2168">
            <v>0</v>
          </cell>
          <cell r="S2168">
            <v>0</v>
          </cell>
          <cell r="T2168">
            <v>0</v>
          </cell>
          <cell r="U2168">
            <v>0</v>
          </cell>
          <cell r="V2168">
            <v>0</v>
          </cell>
          <cell r="W2168">
            <v>0</v>
          </cell>
          <cell r="X2168">
            <v>0</v>
          </cell>
        </row>
        <row r="2169">
          <cell r="C2169" t="str">
            <v>Погашение банковских кредитов</v>
          </cell>
          <cell r="D2169">
            <v>0</v>
          </cell>
          <cell r="H2169">
            <v>0</v>
          </cell>
          <cell r="I2169">
            <v>0</v>
          </cell>
          <cell r="J2169">
            <v>0</v>
          </cell>
          <cell r="K2169">
            <v>0</v>
          </cell>
          <cell r="L2169">
            <v>0</v>
          </cell>
          <cell r="M2169">
            <v>0</v>
          </cell>
          <cell r="N2169">
            <v>0</v>
          </cell>
          <cell r="O2169">
            <v>0</v>
          </cell>
          <cell r="P2169">
            <v>0</v>
          </cell>
          <cell r="Q2169">
            <v>0</v>
          </cell>
          <cell r="R2169">
            <v>0</v>
          </cell>
          <cell r="S2169">
            <v>0</v>
          </cell>
          <cell r="T2169">
            <v>0</v>
          </cell>
          <cell r="U2169">
            <v>0</v>
          </cell>
          <cell r="V2169">
            <v>0</v>
          </cell>
          <cell r="W2169">
            <v>0</v>
          </cell>
          <cell r="X2169">
            <v>0</v>
          </cell>
        </row>
        <row r="2170">
          <cell r="C2170" t="str">
            <v>Выплаты по займам полученным (сторонние контрагенты и прочие акционеры, кроме РМАГ)</v>
          </cell>
          <cell r="D2170">
            <v>0</v>
          </cell>
          <cell r="H2170">
            <v>0</v>
          </cell>
          <cell r="I2170">
            <v>0</v>
          </cell>
          <cell r="J2170">
            <v>0</v>
          </cell>
          <cell r="K2170">
            <v>0</v>
          </cell>
          <cell r="L2170">
            <v>0</v>
          </cell>
          <cell r="M2170">
            <v>0</v>
          </cell>
          <cell r="N2170">
            <v>0</v>
          </cell>
          <cell r="O2170">
            <v>0</v>
          </cell>
          <cell r="P2170">
            <v>0</v>
          </cell>
          <cell r="Q2170">
            <v>0</v>
          </cell>
          <cell r="R2170">
            <v>0</v>
          </cell>
          <cell r="S2170">
            <v>0</v>
          </cell>
          <cell r="T2170">
            <v>0</v>
          </cell>
          <cell r="U2170">
            <v>0</v>
          </cell>
          <cell r="V2170">
            <v>0</v>
          </cell>
          <cell r="W2170">
            <v>0</v>
          </cell>
          <cell r="X2170">
            <v>0</v>
          </cell>
        </row>
        <row r="2171">
          <cell r="C2171" t="str">
            <v>Выплаты по займам полученным (Бизнесы/Проекты/ДЗО)</v>
          </cell>
          <cell r="D2171">
            <v>0</v>
          </cell>
          <cell r="H2171">
            <v>0</v>
          </cell>
          <cell r="I2171">
            <v>0</v>
          </cell>
          <cell r="J2171">
            <v>0</v>
          </cell>
          <cell r="K2171">
            <v>0</v>
          </cell>
          <cell r="L2171">
            <v>0</v>
          </cell>
          <cell r="M2171">
            <v>0</v>
          </cell>
          <cell r="N2171">
            <v>0</v>
          </cell>
          <cell r="O2171">
            <v>0</v>
          </cell>
          <cell r="P2171">
            <v>0</v>
          </cell>
          <cell r="Q2171">
            <v>0</v>
          </cell>
          <cell r="R2171">
            <v>0</v>
          </cell>
          <cell r="S2171">
            <v>0</v>
          </cell>
          <cell r="T2171">
            <v>0</v>
          </cell>
          <cell r="U2171">
            <v>0</v>
          </cell>
          <cell r="V2171">
            <v>0</v>
          </cell>
          <cell r="W2171">
            <v>0</v>
          </cell>
          <cell r="X2171">
            <v>0</v>
          </cell>
        </row>
        <row r="2172">
          <cell r="C2172" t="str">
            <v>Выплаты по ценным бумагам</v>
          </cell>
          <cell r="D2172">
            <v>0</v>
          </cell>
          <cell r="H2172">
            <v>0</v>
          </cell>
          <cell r="I2172">
            <v>0</v>
          </cell>
          <cell r="J2172">
            <v>0</v>
          </cell>
          <cell r="K2172">
            <v>0</v>
          </cell>
          <cell r="L2172">
            <v>0</v>
          </cell>
          <cell r="M2172">
            <v>0</v>
          </cell>
          <cell r="N2172">
            <v>0</v>
          </cell>
          <cell r="O2172">
            <v>0</v>
          </cell>
          <cell r="P2172">
            <v>0</v>
          </cell>
          <cell r="Q2172">
            <v>0</v>
          </cell>
          <cell r="R2172">
            <v>0</v>
          </cell>
          <cell r="S2172">
            <v>0</v>
          </cell>
          <cell r="T2172">
            <v>0</v>
          </cell>
          <cell r="U2172">
            <v>0</v>
          </cell>
          <cell r="V2172">
            <v>0</v>
          </cell>
          <cell r="W2172">
            <v>0</v>
          </cell>
          <cell r="X2172">
            <v>0</v>
          </cell>
        </row>
        <row r="2173">
          <cell r="C2173" t="str">
            <v>Прочие расходы по финансовой деятельности</v>
          </cell>
          <cell r="D2173">
            <v>0</v>
          </cell>
          <cell r="H2173">
            <v>0</v>
          </cell>
          <cell r="I2173">
            <v>0</v>
          </cell>
          <cell r="J2173">
            <v>0</v>
          </cell>
          <cell r="K2173">
            <v>0</v>
          </cell>
          <cell r="L2173">
            <v>0</v>
          </cell>
          <cell r="M2173">
            <v>0</v>
          </cell>
          <cell r="N2173">
            <v>0</v>
          </cell>
          <cell r="O2173">
            <v>0</v>
          </cell>
          <cell r="P2173">
            <v>0</v>
          </cell>
          <cell r="Q2173">
            <v>0</v>
          </cell>
          <cell r="R2173">
            <v>0</v>
          </cell>
          <cell r="S2173">
            <v>0</v>
          </cell>
          <cell r="T2173">
            <v>0</v>
          </cell>
          <cell r="U2173">
            <v>0</v>
          </cell>
          <cell r="V2173">
            <v>0</v>
          </cell>
          <cell r="W2173">
            <v>0</v>
          </cell>
          <cell r="X2173">
            <v>0</v>
          </cell>
        </row>
        <row r="2174">
          <cell r="C2174" t="str">
            <v>Курсовые разницы</v>
          </cell>
          <cell r="D2174">
            <v>0</v>
          </cell>
          <cell r="H2174">
            <v>0</v>
          </cell>
          <cell r="I2174">
            <v>0</v>
          </cell>
          <cell r="J2174">
            <v>0</v>
          </cell>
          <cell r="K2174">
            <v>0</v>
          </cell>
          <cell r="L2174">
            <v>0</v>
          </cell>
          <cell r="M2174">
            <v>0</v>
          </cell>
          <cell r="N2174">
            <v>0</v>
          </cell>
          <cell r="O2174">
            <v>0</v>
          </cell>
          <cell r="P2174">
            <v>0</v>
          </cell>
          <cell r="Q2174">
            <v>0</v>
          </cell>
          <cell r="R2174">
            <v>0</v>
          </cell>
          <cell r="S2174">
            <v>0</v>
          </cell>
          <cell r="T2174">
            <v>0</v>
          </cell>
          <cell r="U2174">
            <v>0</v>
          </cell>
          <cell r="V2174">
            <v>0</v>
          </cell>
          <cell r="W2174">
            <v>0</v>
          </cell>
          <cell r="X2174">
            <v>0</v>
          </cell>
        </row>
        <row r="2175">
          <cell r="C2175" t="str">
            <v>Транзитные поступления от РМАГ</v>
          </cell>
          <cell r="D2175">
            <v>0</v>
          </cell>
          <cell r="H2175">
            <v>0</v>
          </cell>
          <cell r="I2175">
            <v>0</v>
          </cell>
          <cell r="J2175">
            <v>0</v>
          </cell>
          <cell r="K2175">
            <v>0</v>
          </cell>
          <cell r="L2175">
            <v>0</v>
          </cell>
          <cell r="M2175">
            <v>0</v>
          </cell>
          <cell r="N2175">
            <v>0</v>
          </cell>
          <cell r="O2175">
            <v>0</v>
          </cell>
          <cell r="P2175">
            <v>0</v>
          </cell>
          <cell r="Q2175">
            <v>0</v>
          </cell>
          <cell r="R2175">
            <v>0</v>
          </cell>
          <cell r="S2175">
            <v>0</v>
          </cell>
          <cell r="T2175">
            <v>0</v>
          </cell>
          <cell r="U2175">
            <v>0</v>
          </cell>
          <cell r="V2175">
            <v>0</v>
          </cell>
          <cell r="W2175">
            <v>0</v>
          </cell>
          <cell r="X2175">
            <v>0</v>
          </cell>
        </row>
        <row r="2176">
          <cell r="C2176" t="str">
            <v>Транзитные поступления от Меткомбанка</v>
          </cell>
          <cell r="D2176">
            <v>0</v>
          </cell>
          <cell r="H2176">
            <v>0</v>
          </cell>
          <cell r="I2176">
            <v>0</v>
          </cell>
          <cell r="J2176">
            <v>0</v>
          </cell>
          <cell r="K2176">
            <v>0</v>
          </cell>
          <cell r="L2176">
            <v>0</v>
          </cell>
          <cell r="M2176">
            <v>0</v>
          </cell>
          <cell r="N2176">
            <v>0</v>
          </cell>
          <cell r="O2176">
            <v>0</v>
          </cell>
          <cell r="P2176">
            <v>0</v>
          </cell>
          <cell r="Q2176">
            <v>0</v>
          </cell>
          <cell r="R2176">
            <v>0</v>
          </cell>
          <cell r="S2176">
            <v>0</v>
          </cell>
          <cell r="T2176">
            <v>0</v>
          </cell>
          <cell r="U2176">
            <v>0</v>
          </cell>
          <cell r="V2176">
            <v>0</v>
          </cell>
          <cell r="W2176">
            <v>0</v>
          </cell>
          <cell r="X2176">
            <v>0</v>
          </cell>
        </row>
        <row r="2177">
          <cell r="C2177" t="str">
            <v>Транзитные поступления от 3-х лиц по указанию РМАГ</v>
          </cell>
          <cell r="D2177">
            <v>0</v>
          </cell>
          <cell r="H2177">
            <v>0</v>
          </cell>
          <cell r="I2177">
            <v>0</v>
          </cell>
          <cell r="J2177">
            <v>0</v>
          </cell>
          <cell r="K2177">
            <v>0</v>
          </cell>
          <cell r="L2177">
            <v>0</v>
          </cell>
          <cell r="M2177">
            <v>0</v>
          </cell>
          <cell r="N2177">
            <v>0</v>
          </cell>
          <cell r="O2177">
            <v>0</v>
          </cell>
          <cell r="P2177">
            <v>0</v>
          </cell>
          <cell r="Q2177">
            <v>0</v>
          </cell>
          <cell r="R2177">
            <v>0</v>
          </cell>
          <cell r="S2177">
            <v>0</v>
          </cell>
          <cell r="T2177">
            <v>0</v>
          </cell>
          <cell r="U2177">
            <v>0</v>
          </cell>
          <cell r="V2177">
            <v>0</v>
          </cell>
          <cell r="W2177">
            <v>0</v>
          </cell>
          <cell r="X2177">
            <v>0</v>
          </cell>
        </row>
        <row r="2178">
          <cell r="C2178" t="str">
            <v>Транзитные поступления от Бизнесов/Проектов/ДЗО</v>
          </cell>
          <cell r="D2178">
            <v>0</v>
          </cell>
          <cell r="H2178">
            <v>0</v>
          </cell>
          <cell r="I2178">
            <v>0</v>
          </cell>
          <cell r="J2178">
            <v>0</v>
          </cell>
          <cell r="K2178">
            <v>0</v>
          </cell>
          <cell r="L2178">
            <v>0</v>
          </cell>
          <cell r="M2178">
            <v>0</v>
          </cell>
          <cell r="N2178">
            <v>0</v>
          </cell>
          <cell r="O2178">
            <v>0</v>
          </cell>
          <cell r="P2178">
            <v>0</v>
          </cell>
          <cell r="Q2178">
            <v>0</v>
          </cell>
          <cell r="R2178">
            <v>0</v>
          </cell>
          <cell r="S2178">
            <v>0</v>
          </cell>
          <cell r="T2178">
            <v>0</v>
          </cell>
          <cell r="U2178">
            <v>0</v>
          </cell>
          <cell r="V2178">
            <v>0</v>
          </cell>
          <cell r="W2178">
            <v>0</v>
          </cell>
          <cell r="X2178">
            <v>0</v>
          </cell>
        </row>
        <row r="2179">
          <cell r="C2179" t="str">
            <v>Транзитные выбытия в РМАГ</v>
          </cell>
          <cell r="D2179">
            <v>0</v>
          </cell>
          <cell r="H2179">
            <v>0</v>
          </cell>
          <cell r="I2179">
            <v>0</v>
          </cell>
          <cell r="J2179">
            <v>0</v>
          </cell>
          <cell r="K2179">
            <v>0</v>
          </cell>
          <cell r="L2179">
            <v>0</v>
          </cell>
          <cell r="M2179">
            <v>0</v>
          </cell>
          <cell r="N2179">
            <v>0</v>
          </cell>
          <cell r="O2179">
            <v>0</v>
          </cell>
          <cell r="P2179">
            <v>0</v>
          </cell>
          <cell r="Q2179">
            <v>0</v>
          </cell>
          <cell r="R2179">
            <v>0</v>
          </cell>
          <cell r="S2179">
            <v>0</v>
          </cell>
          <cell r="T2179">
            <v>0</v>
          </cell>
          <cell r="U2179">
            <v>0</v>
          </cell>
          <cell r="V2179">
            <v>0</v>
          </cell>
          <cell r="W2179">
            <v>0</v>
          </cell>
          <cell r="X2179">
            <v>0</v>
          </cell>
        </row>
        <row r="2180">
          <cell r="C2180" t="str">
            <v>Транзитные выбытия в Меткомбанк</v>
          </cell>
          <cell r="D2180">
            <v>0</v>
          </cell>
          <cell r="H2180">
            <v>0</v>
          </cell>
          <cell r="I2180">
            <v>0</v>
          </cell>
          <cell r="J2180">
            <v>0</v>
          </cell>
          <cell r="K2180">
            <v>0</v>
          </cell>
          <cell r="L2180">
            <v>0</v>
          </cell>
          <cell r="M2180">
            <v>0</v>
          </cell>
          <cell r="N2180">
            <v>0</v>
          </cell>
          <cell r="O2180">
            <v>0</v>
          </cell>
          <cell r="P2180">
            <v>0</v>
          </cell>
          <cell r="Q2180">
            <v>0</v>
          </cell>
          <cell r="R2180">
            <v>0</v>
          </cell>
          <cell r="S2180">
            <v>0</v>
          </cell>
          <cell r="T2180">
            <v>0</v>
          </cell>
          <cell r="U2180">
            <v>0</v>
          </cell>
          <cell r="V2180">
            <v>0</v>
          </cell>
          <cell r="W2180">
            <v>0</v>
          </cell>
          <cell r="X2180">
            <v>0</v>
          </cell>
        </row>
        <row r="2181">
          <cell r="C2181" t="str">
            <v>Транзитные выбытия на 3-х лиц по указанию РМАГ</v>
          </cell>
          <cell r="D2181">
            <v>0</v>
          </cell>
          <cell r="H2181">
            <v>0</v>
          </cell>
          <cell r="I2181">
            <v>0</v>
          </cell>
          <cell r="J2181">
            <v>0</v>
          </cell>
          <cell r="K2181">
            <v>0</v>
          </cell>
          <cell r="L2181">
            <v>0</v>
          </cell>
          <cell r="M2181">
            <v>0</v>
          </cell>
          <cell r="N2181">
            <v>0</v>
          </cell>
          <cell r="O2181">
            <v>0</v>
          </cell>
          <cell r="P2181">
            <v>0</v>
          </cell>
          <cell r="Q2181">
            <v>0</v>
          </cell>
          <cell r="R2181">
            <v>0</v>
          </cell>
          <cell r="S2181">
            <v>0</v>
          </cell>
          <cell r="T2181">
            <v>0</v>
          </cell>
          <cell r="U2181">
            <v>0</v>
          </cell>
          <cell r="V2181">
            <v>0</v>
          </cell>
          <cell r="W2181">
            <v>0</v>
          </cell>
          <cell r="X2181">
            <v>0</v>
          </cell>
        </row>
        <row r="2182">
          <cell r="C2182" t="str">
            <v>Транзитные выбытия в Бизнесы/Проекты/ДЗО</v>
          </cell>
          <cell r="D2182">
            <v>0</v>
          </cell>
          <cell r="H2182">
            <v>0</v>
          </cell>
          <cell r="I2182">
            <v>0</v>
          </cell>
          <cell r="J2182">
            <v>0</v>
          </cell>
          <cell r="K2182">
            <v>0</v>
          </cell>
          <cell r="L2182">
            <v>0</v>
          </cell>
          <cell r="M2182">
            <v>0</v>
          </cell>
          <cell r="N2182">
            <v>0</v>
          </cell>
          <cell r="O2182">
            <v>0</v>
          </cell>
          <cell r="P2182">
            <v>0</v>
          </cell>
          <cell r="Q2182">
            <v>0</v>
          </cell>
          <cell r="R2182">
            <v>0</v>
          </cell>
          <cell r="S2182">
            <v>0</v>
          </cell>
          <cell r="T2182">
            <v>0</v>
          </cell>
          <cell r="U2182">
            <v>0</v>
          </cell>
          <cell r="V2182">
            <v>0</v>
          </cell>
          <cell r="W2182">
            <v>0</v>
          </cell>
          <cell r="X2182">
            <v>0</v>
          </cell>
        </row>
        <row r="2183">
          <cell r="C2183" t="str">
            <v>Чистое изменение денежных средств</v>
          </cell>
          <cell r="D2183">
            <v>0</v>
          </cell>
          <cell r="H2183">
            <v>0</v>
          </cell>
          <cell r="I2183">
            <v>0</v>
          </cell>
          <cell r="J2183">
            <v>0</v>
          </cell>
          <cell r="K2183">
            <v>0</v>
          </cell>
          <cell r="L2183">
            <v>0</v>
          </cell>
          <cell r="M2183">
            <v>0</v>
          </cell>
          <cell r="N2183">
            <v>0</v>
          </cell>
          <cell r="O2183">
            <v>0</v>
          </cell>
          <cell r="P2183">
            <v>0</v>
          </cell>
          <cell r="Q2183">
            <v>0</v>
          </cell>
          <cell r="R2183">
            <v>0</v>
          </cell>
          <cell r="S2183">
            <v>0</v>
          </cell>
          <cell r="T2183">
            <v>0</v>
          </cell>
          <cell r="U2183">
            <v>0</v>
          </cell>
          <cell r="V2183">
            <v>0</v>
          </cell>
          <cell r="W2183">
            <v>0</v>
          </cell>
          <cell r="X2183">
            <v>0</v>
          </cell>
        </row>
        <row r="2184">
          <cell r="C2184" t="str">
            <v>Денежные средства на начало периода</v>
          </cell>
          <cell r="D2184">
            <v>0</v>
          </cell>
          <cell r="H2184">
            <v>0</v>
          </cell>
          <cell r="I2184">
            <v>0</v>
          </cell>
          <cell r="J2184">
            <v>0</v>
          </cell>
          <cell r="K2184">
            <v>0</v>
          </cell>
          <cell r="L2184">
            <v>0</v>
          </cell>
          <cell r="M2184">
            <v>0</v>
          </cell>
          <cell r="N2184">
            <v>0</v>
          </cell>
          <cell r="O2184">
            <v>0</v>
          </cell>
          <cell r="P2184">
            <v>0</v>
          </cell>
          <cell r="Q2184">
            <v>0</v>
          </cell>
          <cell r="R2184">
            <v>0</v>
          </cell>
          <cell r="S2184">
            <v>0</v>
          </cell>
          <cell r="T2184">
            <v>0</v>
          </cell>
          <cell r="U2184">
            <v>0</v>
          </cell>
          <cell r="V2184">
            <v>0</v>
          </cell>
          <cell r="W2184">
            <v>0</v>
          </cell>
          <cell r="X2184">
            <v>0</v>
          </cell>
        </row>
        <row r="2185">
          <cell r="C2185" t="str">
            <v>Денежные средства на конец периода</v>
          </cell>
          <cell r="D2185">
            <v>0</v>
          </cell>
          <cell r="H2185">
            <v>0</v>
          </cell>
          <cell r="I2185">
            <v>0</v>
          </cell>
          <cell r="J2185">
            <v>0</v>
          </cell>
          <cell r="K2185">
            <v>0</v>
          </cell>
          <cell r="L2185">
            <v>0</v>
          </cell>
          <cell r="M2185">
            <v>0</v>
          </cell>
          <cell r="N2185">
            <v>0</v>
          </cell>
          <cell r="O2185">
            <v>0</v>
          </cell>
          <cell r="P2185">
            <v>0</v>
          </cell>
          <cell r="Q2185">
            <v>0</v>
          </cell>
          <cell r="R2185">
            <v>0</v>
          </cell>
          <cell r="S2185">
            <v>0</v>
          </cell>
          <cell r="T2185">
            <v>0</v>
          </cell>
          <cell r="U2185">
            <v>0</v>
          </cell>
          <cell r="V2185">
            <v>0</v>
          </cell>
          <cell r="W2185">
            <v>0</v>
          </cell>
          <cell r="X2185">
            <v>0</v>
          </cell>
        </row>
        <row r="2186">
          <cell r="C2186" t="str">
            <v>Покупка валюты</v>
          </cell>
          <cell r="D2186">
            <v>0</v>
          </cell>
          <cell r="H2186">
            <v>0</v>
          </cell>
          <cell r="I2186">
            <v>0</v>
          </cell>
          <cell r="J2186">
            <v>0</v>
          </cell>
          <cell r="K2186">
            <v>0</v>
          </cell>
          <cell r="L2186">
            <v>0</v>
          </cell>
          <cell r="M2186">
            <v>0</v>
          </cell>
          <cell r="N2186">
            <v>0</v>
          </cell>
          <cell r="O2186">
            <v>0</v>
          </cell>
          <cell r="P2186">
            <v>0</v>
          </cell>
          <cell r="Q2186">
            <v>0</v>
          </cell>
          <cell r="R2186">
            <v>0</v>
          </cell>
          <cell r="S2186">
            <v>0</v>
          </cell>
          <cell r="T2186">
            <v>0</v>
          </cell>
          <cell r="U2186">
            <v>0</v>
          </cell>
          <cell r="V2186">
            <v>0</v>
          </cell>
          <cell r="W2186">
            <v>0</v>
          </cell>
          <cell r="X2186">
            <v>0</v>
          </cell>
        </row>
        <row r="2187">
          <cell r="C2187" t="str">
            <v>Перевод собственных средств</v>
          </cell>
          <cell r="D2187">
            <v>0</v>
          </cell>
          <cell r="H2187">
            <v>0</v>
          </cell>
          <cell r="I2187">
            <v>0</v>
          </cell>
          <cell r="J2187">
            <v>0</v>
          </cell>
          <cell r="K2187">
            <v>0</v>
          </cell>
          <cell r="L2187">
            <v>0</v>
          </cell>
          <cell r="M2187">
            <v>0</v>
          </cell>
          <cell r="N2187">
            <v>0</v>
          </cell>
          <cell r="O2187">
            <v>0</v>
          </cell>
          <cell r="P2187">
            <v>0</v>
          </cell>
          <cell r="Q2187">
            <v>0</v>
          </cell>
          <cell r="R2187">
            <v>0</v>
          </cell>
          <cell r="S2187">
            <v>0</v>
          </cell>
          <cell r="T2187">
            <v>0</v>
          </cell>
          <cell r="U2187">
            <v>0</v>
          </cell>
          <cell r="V2187">
            <v>0</v>
          </cell>
          <cell r="W2187">
            <v>0</v>
          </cell>
          <cell r="X2187">
            <v>0</v>
          </cell>
        </row>
        <row r="2188">
          <cell r="D2188" t="str">
            <v>Завод</v>
          </cell>
          <cell r="H2188">
            <v>750000</v>
          </cell>
          <cell r="I2188">
            <v>-250000</v>
          </cell>
          <cell r="J2188">
            <v>-250000</v>
          </cell>
          <cell r="K2188">
            <v>250000</v>
          </cell>
          <cell r="L2188">
            <v>-289227.59999999998</v>
          </cell>
          <cell r="M2188">
            <v>-174403.6</v>
          </cell>
          <cell r="N2188">
            <v>-6632</v>
          </cell>
          <cell r="O2188">
            <v>-571823.19999999995</v>
          </cell>
          <cell r="P2188">
            <v>-289227.5</v>
          </cell>
          <cell r="Q2188">
            <v>-320355.59999999998</v>
          </cell>
          <cell r="R2188">
            <v>-4920355.5999999996</v>
          </cell>
          <cell r="S2188">
            <v>-329355.59999999998</v>
          </cell>
          <cell r="T2188">
            <v>-2320355.6</v>
          </cell>
          <cell r="U2188">
            <v>-1320355.6000000001</v>
          </cell>
          <cell r="V2188">
            <v>-1320355.6000000001</v>
          </cell>
          <cell r="W2188">
            <v>-1420355.6</v>
          </cell>
          <cell r="X2188">
            <v>-13282803.099999998</v>
          </cell>
        </row>
        <row r="2189">
          <cell r="C2189" t="str">
            <v>Доходы от продажи собственных модулей</v>
          </cell>
          <cell r="D2189">
            <v>0</v>
          </cell>
          <cell r="H2189">
            <v>0</v>
          </cell>
          <cell r="I2189">
            <v>0</v>
          </cell>
          <cell r="J2189">
            <v>0</v>
          </cell>
          <cell r="K2189">
            <v>0</v>
          </cell>
          <cell r="L2189">
            <v>0</v>
          </cell>
          <cell r="M2189">
            <v>0</v>
          </cell>
          <cell r="N2189">
            <v>0</v>
          </cell>
          <cell r="O2189">
            <v>0</v>
          </cell>
          <cell r="P2189">
            <v>0</v>
          </cell>
          <cell r="Q2189">
            <v>0</v>
          </cell>
          <cell r="R2189">
            <v>0</v>
          </cell>
          <cell r="S2189">
            <v>0</v>
          </cell>
          <cell r="T2189">
            <v>0</v>
          </cell>
          <cell r="U2189">
            <v>0</v>
          </cell>
          <cell r="V2189">
            <v>0</v>
          </cell>
          <cell r="W2189">
            <v>0</v>
          </cell>
          <cell r="X2189">
            <v>0</v>
          </cell>
        </row>
        <row r="2190">
          <cell r="C2190" t="str">
            <v>НИР и НИОКР НТЦ - Хевел</v>
          </cell>
          <cell r="D2190">
            <v>0</v>
          </cell>
          <cell r="H2190">
            <v>0</v>
          </cell>
          <cell r="I2190">
            <v>0</v>
          </cell>
          <cell r="J2190">
            <v>0</v>
          </cell>
          <cell r="K2190">
            <v>0</v>
          </cell>
          <cell r="L2190">
            <v>0</v>
          </cell>
          <cell r="M2190">
            <v>0</v>
          </cell>
          <cell r="N2190">
            <v>0</v>
          </cell>
          <cell r="O2190">
            <v>0</v>
          </cell>
          <cell r="P2190">
            <v>0</v>
          </cell>
          <cell r="Q2190">
            <v>0</v>
          </cell>
          <cell r="R2190">
            <v>0</v>
          </cell>
          <cell r="S2190">
            <v>0</v>
          </cell>
          <cell r="T2190">
            <v>0</v>
          </cell>
          <cell r="U2190">
            <v>0</v>
          </cell>
          <cell r="V2190">
            <v>0</v>
          </cell>
          <cell r="W2190">
            <v>0</v>
          </cell>
          <cell r="X2190">
            <v>0</v>
          </cell>
        </row>
        <row r="2191">
          <cell r="C2191" t="str">
            <v>Генеральный подряд ИЭС - Хевел</v>
          </cell>
          <cell r="D2191">
            <v>0</v>
          </cell>
          <cell r="H2191">
            <v>0</v>
          </cell>
          <cell r="I2191">
            <v>0</v>
          </cell>
          <cell r="J2191">
            <v>0</v>
          </cell>
          <cell r="K2191">
            <v>0</v>
          </cell>
          <cell r="L2191">
            <v>0</v>
          </cell>
          <cell r="M2191">
            <v>0</v>
          </cell>
          <cell r="N2191">
            <v>0</v>
          </cell>
          <cell r="O2191">
            <v>0</v>
          </cell>
          <cell r="P2191">
            <v>0</v>
          </cell>
          <cell r="Q2191">
            <v>0</v>
          </cell>
          <cell r="R2191">
            <v>0</v>
          </cell>
          <cell r="S2191">
            <v>0</v>
          </cell>
          <cell r="T2191">
            <v>0</v>
          </cell>
          <cell r="U2191">
            <v>0</v>
          </cell>
          <cell r="V2191">
            <v>0</v>
          </cell>
          <cell r="W2191">
            <v>0</v>
          </cell>
          <cell r="X2191">
            <v>0</v>
          </cell>
        </row>
        <row r="2192">
          <cell r="C2192" t="str">
            <v>Поступления от Бизнесов/Проектов</v>
          </cell>
          <cell r="D2192">
            <v>0</v>
          </cell>
          <cell r="H2192">
            <v>0</v>
          </cell>
          <cell r="I2192">
            <v>0</v>
          </cell>
          <cell r="J2192">
            <v>0</v>
          </cell>
          <cell r="K2192">
            <v>0</v>
          </cell>
          <cell r="L2192">
            <v>0</v>
          </cell>
          <cell r="M2192">
            <v>0</v>
          </cell>
          <cell r="N2192">
            <v>0</v>
          </cell>
          <cell r="O2192">
            <v>0</v>
          </cell>
          <cell r="P2192">
            <v>0</v>
          </cell>
          <cell r="Q2192">
            <v>0</v>
          </cell>
          <cell r="R2192">
            <v>0</v>
          </cell>
          <cell r="S2192">
            <v>0</v>
          </cell>
          <cell r="T2192">
            <v>0</v>
          </cell>
          <cell r="U2192">
            <v>0</v>
          </cell>
          <cell r="V2192">
            <v>0</v>
          </cell>
          <cell r="W2192">
            <v>0</v>
          </cell>
          <cell r="X2192">
            <v>0</v>
          </cell>
        </row>
        <row r="2193">
          <cell r="C2193" t="str">
            <v>Проценты по банковским депозитам</v>
          </cell>
          <cell r="D2193">
            <v>0</v>
          </cell>
          <cell r="H2193">
            <v>0</v>
          </cell>
          <cell r="I2193">
            <v>0</v>
          </cell>
          <cell r="J2193">
            <v>0</v>
          </cell>
          <cell r="K2193">
            <v>0</v>
          </cell>
          <cell r="L2193">
            <v>0</v>
          </cell>
          <cell r="M2193">
            <v>0</v>
          </cell>
          <cell r="N2193">
            <v>0</v>
          </cell>
          <cell r="O2193">
            <v>0</v>
          </cell>
          <cell r="P2193">
            <v>0</v>
          </cell>
          <cell r="Q2193">
            <v>0</v>
          </cell>
          <cell r="R2193">
            <v>0</v>
          </cell>
          <cell r="S2193">
            <v>0</v>
          </cell>
          <cell r="T2193">
            <v>0</v>
          </cell>
          <cell r="U2193">
            <v>0</v>
          </cell>
          <cell r="V2193">
            <v>0</v>
          </cell>
          <cell r="W2193">
            <v>0</v>
          </cell>
          <cell r="X2193">
            <v>0</v>
          </cell>
        </row>
        <row r="2194">
          <cell r="C2194" t="str">
            <v>Проценты по предоставленным кредитам/займам</v>
          </cell>
          <cell r="D2194">
            <v>0</v>
          </cell>
          <cell r="H2194">
            <v>0</v>
          </cell>
          <cell r="I2194">
            <v>0</v>
          </cell>
          <cell r="J2194">
            <v>0</v>
          </cell>
          <cell r="K2194">
            <v>0</v>
          </cell>
          <cell r="L2194">
            <v>0</v>
          </cell>
          <cell r="M2194">
            <v>0</v>
          </cell>
          <cell r="N2194">
            <v>0</v>
          </cell>
          <cell r="O2194">
            <v>0</v>
          </cell>
          <cell r="P2194">
            <v>0</v>
          </cell>
          <cell r="Q2194">
            <v>0</v>
          </cell>
          <cell r="R2194">
            <v>0</v>
          </cell>
          <cell r="S2194">
            <v>0</v>
          </cell>
          <cell r="T2194">
            <v>0</v>
          </cell>
          <cell r="U2194">
            <v>0</v>
          </cell>
          <cell r="V2194">
            <v>0</v>
          </cell>
          <cell r="W2194">
            <v>0</v>
          </cell>
          <cell r="X2194">
            <v>0</v>
          </cell>
        </row>
        <row r="2195">
          <cell r="C2195" t="str">
            <v>Доходы от продажи модулей</v>
          </cell>
          <cell r="D2195">
            <v>0</v>
          </cell>
          <cell r="H2195">
            <v>0</v>
          </cell>
          <cell r="I2195">
            <v>0</v>
          </cell>
          <cell r="J2195">
            <v>0</v>
          </cell>
          <cell r="K2195">
            <v>0</v>
          </cell>
          <cell r="L2195">
            <v>0</v>
          </cell>
          <cell r="M2195">
            <v>0</v>
          </cell>
          <cell r="N2195">
            <v>0</v>
          </cell>
          <cell r="O2195">
            <v>0</v>
          </cell>
          <cell r="P2195">
            <v>0</v>
          </cell>
          <cell r="Q2195">
            <v>0</v>
          </cell>
          <cell r="R2195">
            <v>0</v>
          </cell>
          <cell r="S2195">
            <v>0</v>
          </cell>
          <cell r="T2195">
            <v>0</v>
          </cell>
          <cell r="U2195">
            <v>0</v>
          </cell>
          <cell r="V2195">
            <v>0</v>
          </cell>
          <cell r="W2195">
            <v>0</v>
          </cell>
          <cell r="X2195">
            <v>0</v>
          </cell>
        </row>
        <row r="2196">
          <cell r="C2196" t="str">
            <v>Доходы от продажи коммерческих установок</v>
          </cell>
          <cell r="D2196">
            <v>0</v>
          </cell>
          <cell r="H2196">
            <v>0</v>
          </cell>
          <cell r="I2196">
            <v>0</v>
          </cell>
          <cell r="J2196">
            <v>0</v>
          </cell>
          <cell r="K2196">
            <v>0</v>
          </cell>
          <cell r="L2196">
            <v>0</v>
          </cell>
          <cell r="M2196">
            <v>0</v>
          </cell>
          <cell r="N2196">
            <v>0</v>
          </cell>
          <cell r="O2196">
            <v>0</v>
          </cell>
          <cell r="P2196">
            <v>0</v>
          </cell>
          <cell r="Q2196">
            <v>0</v>
          </cell>
          <cell r="R2196">
            <v>0</v>
          </cell>
          <cell r="S2196">
            <v>0</v>
          </cell>
          <cell r="T2196">
            <v>0</v>
          </cell>
          <cell r="U2196">
            <v>0</v>
          </cell>
          <cell r="V2196">
            <v>0</v>
          </cell>
          <cell r="W2196">
            <v>0</v>
          </cell>
          <cell r="X2196">
            <v>0</v>
          </cell>
        </row>
        <row r="2197">
          <cell r="C2197" t="str">
            <v>Оказание услуг технического исполнителя</v>
          </cell>
          <cell r="D2197">
            <v>0</v>
          </cell>
          <cell r="H2197">
            <v>0</v>
          </cell>
          <cell r="I2197">
            <v>0</v>
          </cell>
          <cell r="J2197">
            <v>0</v>
          </cell>
          <cell r="K2197">
            <v>0</v>
          </cell>
          <cell r="L2197">
            <v>0</v>
          </cell>
          <cell r="M2197">
            <v>0</v>
          </cell>
          <cell r="N2197">
            <v>0</v>
          </cell>
          <cell r="O2197">
            <v>0</v>
          </cell>
          <cell r="P2197">
            <v>0</v>
          </cell>
          <cell r="Q2197">
            <v>0</v>
          </cell>
          <cell r="R2197">
            <v>0</v>
          </cell>
          <cell r="S2197">
            <v>0</v>
          </cell>
          <cell r="T2197">
            <v>0</v>
          </cell>
          <cell r="U2197">
            <v>0</v>
          </cell>
          <cell r="V2197">
            <v>0</v>
          </cell>
          <cell r="W2197">
            <v>0</v>
          </cell>
          <cell r="X2197">
            <v>0</v>
          </cell>
        </row>
        <row r="2198">
          <cell r="C2198" t="str">
            <v>Прочие поступления</v>
          </cell>
          <cell r="D2198">
            <v>0</v>
          </cell>
          <cell r="H2198">
            <v>0</v>
          </cell>
          <cell r="I2198">
            <v>0</v>
          </cell>
          <cell r="J2198">
            <v>0</v>
          </cell>
          <cell r="K2198">
            <v>0</v>
          </cell>
          <cell r="L2198">
            <v>0</v>
          </cell>
          <cell r="M2198">
            <v>0</v>
          </cell>
          <cell r="N2198">
            <v>0</v>
          </cell>
          <cell r="O2198">
            <v>0</v>
          </cell>
          <cell r="P2198">
            <v>0</v>
          </cell>
          <cell r="Q2198">
            <v>0</v>
          </cell>
          <cell r="R2198">
            <v>0</v>
          </cell>
          <cell r="S2198">
            <v>0</v>
          </cell>
          <cell r="T2198">
            <v>0</v>
          </cell>
          <cell r="U2198">
            <v>0</v>
          </cell>
          <cell r="V2198">
            <v>0</v>
          </cell>
          <cell r="W2198">
            <v>0</v>
          </cell>
          <cell r="X2198">
            <v>0</v>
          </cell>
        </row>
        <row r="2199">
          <cell r="C2199" t="str">
            <v>Сырье и материалы</v>
          </cell>
          <cell r="D2199">
            <v>0</v>
          </cell>
          <cell r="H2199">
            <v>0</v>
          </cell>
          <cell r="I2199">
            <v>0</v>
          </cell>
          <cell r="J2199">
            <v>0</v>
          </cell>
          <cell r="K2199">
            <v>0</v>
          </cell>
          <cell r="L2199">
            <v>0</v>
          </cell>
          <cell r="M2199">
            <v>0</v>
          </cell>
          <cell r="N2199">
            <v>0</v>
          </cell>
          <cell r="O2199">
            <v>0</v>
          </cell>
          <cell r="P2199">
            <v>0</v>
          </cell>
          <cell r="Q2199">
            <v>0</v>
          </cell>
          <cell r="R2199">
            <v>0</v>
          </cell>
          <cell r="S2199">
            <v>0</v>
          </cell>
          <cell r="T2199">
            <v>0</v>
          </cell>
          <cell r="U2199">
            <v>0</v>
          </cell>
          <cell r="V2199">
            <v>0</v>
          </cell>
          <cell r="W2199">
            <v>0</v>
          </cell>
          <cell r="X2199">
            <v>0</v>
          </cell>
        </row>
        <row r="2200">
          <cell r="C2200" t="str">
            <v>ФОТ + ЕСН</v>
          </cell>
          <cell r="D2200">
            <v>0</v>
          </cell>
          <cell r="H2200">
            <v>0</v>
          </cell>
          <cell r="I2200">
            <v>0</v>
          </cell>
          <cell r="J2200">
            <v>0</v>
          </cell>
          <cell r="K2200">
            <v>0</v>
          </cell>
          <cell r="L2200">
            <v>0</v>
          </cell>
          <cell r="M2200">
            <v>0</v>
          </cell>
          <cell r="N2200">
            <v>0</v>
          </cell>
          <cell r="O2200">
            <v>0</v>
          </cell>
          <cell r="P2200">
            <v>0</v>
          </cell>
          <cell r="Q2200">
            <v>0</v>
          </cell>
          <cell r="R2200">
            <v>0</v>
          </cell>
          <cell r="S2200">
            <v>0</v>
          </cell>
          <cell r="T2200">
            <v>0</v>
          </cell>
          <cell r="U2200">
            <v>0</v>
          </cell>
          <cell r="V2200">
            <v>0</v>
          </cell>
          <cell r="W2200">
            <v>0</v>
          </cell>
          <cell r="X2200">
            <v>0</v>
          </cell>
        </row>
        <row r="2201">
          <cell r="C2201" t="str">
            <v>Электроэнергия</v>
          </cell>
          <cell r="D2201">
            <v>0</v>
          </cell>
          <cell r="H2201">
            <v>0</v>
          </cell>
          <cell r="I2201">
            <v>0</v>
          </cell>
          <cell r="J2201">
            <v>0</v>
          </cell>
          <cell r="K2201">
            <v>0</v>
          </cell>
          <cell r="L2201">
            <v>0</v>
          </cell>
          <cell r="M2201">
            <v>0</v>
          </cell>
          <cell r="N2201">
            <v>0</v>
          </cell>
          <cell r="O2201">
            <v>0</v>
          </cell>
          <cell r="P2201">
            <v>0</v>
          </cell>
          <cell r="Q2201">
            <v>0</v>
          </cell>
          <cell r="R2201">
            <v>0</v>
          </cell>
          <cell r="S2201">
            <v>0</v>
          </cell>
          <cell r="T2201">
            <v>0</v>
          </cell>
          <cell r="U2201">
            <v>0</v>
          </cell>
          <cell r="V2201">
            <v>0</v>
          </cell>
          <cell r="W2201">
            <v>0</v>
          </cell>
          <cell r="X2201">
            <v>0</v>
          </cell>
        </row>
        <row r="2202">
          <cell r="C2202" t="str">
            <v>Общепроизводственные</v>
          </cell>
          <cell r="D2202" t="str">
            <v>Завод</v>
          </cell>
          <cell r="H2202">
            <v>0</v>
          </cell>
          <cell r="I2202">
            <v>0</v>
          </cell>
          <cell r="J2202">
            <v>0</v>
          </cell>
          <cell r="K2202">
            <v>0</v>
          </cell>
          <cell r="L2202">
            <v>6632</v>
          </cell>
          <cell r="M2202">
            <v>106632</v>
          </cell>
          <cell r="N2202">
            <v>6632</v>
          </cell>
          <cell r="O2202">
            <v>6632</v>
          </cell>
          <cell r="P2202">
            <v>6632</v>
          </cell>
          <cell r="Q2202">
            <v>37760</v>
          </cell>
          <cell r="R2202">
            <v>137760</v>
          </cell>
          <cell r="S2202">
            <v>46760</v>
          </cell>
          <cell r="T2202">
            <v>137760</v>
          </cell>
          <cell r="U2202">
            <v>137760</v>
          </cell>
          <cell r="V2202">
            <v>137760</v>
          </cell>
          <cell r="W2202">
            <v>237760</v>
          </cell>
          <cell r="X2202">
            <v>1006480</v>
          </cell>
        </row>
        <row r="2203">
          <cell r="C2203" t="str">
            <v>Прочие производственные расходы</v>
          </cell>
          <cell r="D2203">
            <v>0</v>
          </cell>
          <cell r="H2203">
            <v>0</v>
          </cell>
          <cell r="I2203">
            <v>0</v>
          </cell>
          <cell r="J2203">
            <v>0</v>
          </cell>
          <cell r="K2203">
            <v>0</v>
          </cell>
          <cell r="L2203">
            <v>0</v>
          </cell>
          <cell r="M2203">
            <v>0</v>
          </cell>
          <cell r="N2203">
            <v>0</v>
          </cell>
          <cell r="O2203">
            <v>0</v>
          </cell>
          <cell r="P2203">
            <v>0</v>
          </cell>
          <cell r="Q2203">
            <v>0</v>
          </cell>
          <cell r="R2203">
            <v>0</v>
          </cell>
          <cell r="S2203">
            <v>0</v>
          </cell>
          <cell r="T2203">
            <v>0</v>
          </cell>
          <cell r="U2203">
            <v>0</v>
          </cell>
          <cell r="V2203">
            <v>0</v>
          </cell>
          <cell r="W2203">
            <v>0</v>
          </cell>
          <cell r="X2203">
            <v>0</v>
          </cell>
        </row>
        <row r="2204">
          <cell r="C2204" t="str">
            <v>Операционные расходы по новым проектам</v>
          </cell>
          <cell r="D2204">
            <v>0</v>
          </cell>
          <cell r="H2204">
            <v>0</v>
          </cell>
          <cell r="I2204">
            <v>0</v>
          </cell>
          <cell r="J2204">
            <v>0</v>
          </cell>
          <cell r="K2204">
            <v>0</v>
          </cell>
          <cell r="L2204">
            <v>0</v>
          </cell>
          <cell r="M2204">
            <v>0</v>
          </cell>
          <cell r="N2204">
            <v>0</v>
          </cell>
          <cell r="O2204">
            <v>0</v>
          </cell>
          <cell r="P2204">
            <v>0</v>
          </cell>
          <cell r="Q2204">
            <v>0</v>
          </cell>
          <cell r="R2204">
            <v>0</v>
          </cell>
          <cell r="S2204">
            <v>0</v>
          </cell>
          <cell r="T2204">
            <v>0</v>
          </cell>
          <cell r="U2204">
            <v>0</v>
          </cell>
          <cell r="V2204">
            <v>0</v>
          </cell>
          <cell r="W2204">
            <v>0</v>
          </cell>
          <cell r="X2204">
            <v>0</v>
          </cell>
        </row>
        <row r="2205">
          <cell r="C2205" t="str">
            <v>Выплата процентов по полученным займам и кредитам</v>
          </cell>
          <cell r="D2205">
            <v>0</v>
          </cell>
          <cell r="H2205">
            <v>0</v>
          </cell>
          <cell r="I2205">
            <v>0</v>
          </cell>
          <cell r="J2205">
            <v>0</v>
          </cell>
          <cell r="K2205">
            <v>0</v>
          </cell>
          <cell r="L2205">
            <v>0</v>
          </cell>
          <cell r="M2205">
            <v>0</v>
          </cell>
          <cell r="N2205">
            <v>0</v>
          </cell>
          <cell r="O2205">
            <v>0</v>
          </cell>
          <cell r="P2205">
            <v>0</v>
          </cell>
          <cell r="Q2205">
            <v>0</v>
          </cell>
          <cell r="R2205">
            <v>0</v>
          </cell>
          <cell r="S2205">
            <v>0</v>
          </cell>
          <cell r="T2205">
            <v>0</v>
          </cell>
          <cell r="U2205">
            <v>0</v>
          </cell>
          <cell r="V2205">
            <v>0</v>
          </cell>
          <cell r="W2205">
            <v>0</v>
          </cell>
          <cell r="X2205">
            <v>0</v>
          </cell>
        </row>
        <row r="2206">
          <cell r="C2206" t="str">
            <v>Налоги и сборы, штрафы и пени</v>
          </cell>
          <cell r="D2206">
            <v>0</v>
          </cell>
          <cell r="H2206">
            <v>0</v>
          </cell>
          <cell r="I2206">
            <v>0</v>
          </cell>
          <cell r="J2206">
            <v>0</v>
          </cell>
          <cell r="K2206">
            <v>0</v>
          </cell>
          <cell r="L2206">
            <v>0</v>
          </cell>
          <cell r="M2206">
            <v>0</v>
          </cell>
          <cell r="N2206">
            <v>0</v>
          </cell>
          <cell r="O2206">
            <v>0</v>
          </cell>
          <cell r="P2206">
            <v>0</v>
          </cell>
          <cell r="Q2206">
            <v>0</v>
          </cell>
          <cell r="R2206">
            <v>0</v>
          </cell>
          <cell r="S2206">
            <v>0</v>
          </cell>
          <cell r="T2206">
            <v>0</v>
          </cell>
          <cell r="U2206">
            <v>0</v>
          </cell>
          <cell r="V2206">
            <v>0</v>
          </cell>
          <cell r="W2206">
            <v>0</v>
          </cell>
          <cell r="X2206">
            <v>0</v>
          </cell>
        </row>
        <row r="2207">
          <cell r="C2207" t="str">
            <v>Возмещение НДС</v>
          </cell>
          <cell r="D2207">
            <v>0</v>
          </cell>
          <cell r="H2207">
            <v>0</v>
          </cell>
          <cell r="I2207">
            <v>0</v>
          </cell>
          <cell r="J2207">
            <v>0</v>
          </cell>
          <cell r="K2207">
            <v>0</v>
          </cell>
          <cell r="L2207">
            <v>0</v>
          </cell>
          <cell r="M2207">
            <v>0</v>
          </cell>
          <cell r="N2207">
            <v>0</v>
          </cell>
          <cell r="O2207">
            <v>0</v>
          </cell>
          <cell r="P2207">
            <v>0</v>
          </cell>
          <cell r="Q2207">
            <v>0</v>
          </cell>
          <cell r="R2207">
            <v>0</v>
          </cell>
          <cell r="S2207">
            <v>0</v>
          </cell>
          <cell r="T2207">
            <v>0</v>
          </cell>
          <cell r="U2207">
            <v>0</v>
          </cell>
          <cell r="V2207">
            <v>0</v>
          </cell>
          <cell r="W2207">
            <v>0</v>
          </cell>
          <cell r="X2207">
            <v>0</v>
          </cell>
        </row>
        <row r="2208">
          <cell r="C2208" t="str">
            <v>Расходы на закупку модулей</v>
          </cell>
          <cell r="D2208">
            <v>0</v>
          </cell>
          <cell r="H2208">
            <v>0</v>
          </cell>
          <cell r="I2208">
            <v>0</v>
          </cell>
          <cell r="J2208">
            <v>0</v>
          </cell>
          <cell r="K2208">
            <v>0</v>
          </cell>
          <cell r="L2208">
            <v>0</v>
          </cell>
          <cell r="M2208">
            <v>0</v>
          </cell>
          <cell r="N2208">
            <v>0</v>
          </cell>
          <cell r="O2208">
            <v>0</v>
          </cell>
          <cell r="P2208">
            <v>0</v>
          </cell>
          <cell r="Q2208">
            <v>0</v>
          </cell>
          <cell r="R2208">
            <v>0</v>
          </cell>
          <cell r="S2208">
            <v>0</v>
          </cell>
          <cell r="T2208">
            <v>0</v>
          </cell>
          <cell r="U2208">
            <v>0</v>
          </cell>
          <cell r="V2208">
            <v>0</v>
          </cell>
          <cell r="W2208">
            <v>0</v>
          </cell>
          <cell r="X2208">
            <v>0</v>
          </cell>
        </row>
        <row r="2209">
          <cell r="C2209" t="str">
            <v>Расходы на закупку и монтаж коммерческих установок</v>
          </cell>
          <cell r="D2209">
            <v>0</v>
          </cell>
          <cell r="H2209">
            <v>0</v>
          </cell>
          <cell r="I2209">
            <v>0</v>
          </cell>
          <cell r="J2209">
            <v>0</v>
          </cell>
          <cell r="K2209">
            <v>0</v>
          </cell>
          <cell r="L2209">
            <v>0</v>
          </cell>
          <cell r="M2209">
            <v>0</v>
          </cell>
          <cell r="N2209">
            <v>0</v>
          </cell>
          <cell r="O2209">
            <v>0</v>
          </cell>
          <cell r="P2209">
            <v>0</v>
          </cell>
          <cell r="Q2209">
            <v>0</v>
          </cell>
          <cell r="R2209">
            <v>0</v>
          </cell>
          <cell r="S2209">
            <v>0</v>
          </cell>
          <cell r="T2209">
            <v>0</v>
          </cell>
          <cell r="U2209">
            <v>0</v>
          </cell>
          <cell r="V2209">
            <v>0</v>
          </cell>
          <cell r="W2209">
            <v>0</v>
          </cell>
          <cell r="X2209">
            <v>0</v>
          </cell>
        </row>
        <row r="2210">
          <cell r="C2210" t="str">
            <v>Прочие расходы</v>
          </cell>
          <cell r="D2210" t="str">
            <v>Завод</v>
          </cell>
          <cell r="H2210">
            <v>0</v>
          </cell>
          <cell r="I2210">
            <v>0</v>
          </cell>
          <cell r="J2210">
            <v>0</v>
          </cell>
          <cell r="K2210">
            <v>0</v>
          </cell>
          <cell r="L2210">
            <v>0</v>
          </cell>
          <cell r="M2210">
            <v>0</v>
          </cell>
          <cell r="N2210">
            <v>0</v>
          </cell>
          <cell r="O2210">
            <v>0</v>
          </cell>
          <cell r="P2210">
            <v>0</v>
          </cell>
          <cell r="Q2210">
            <v>0</v>
          </cell>
          <cell r="R2210">
            <v>0</v>
          </cell>
          <cell r="S2210">
            <v>0</v>
          </cell>
          <cell r="T2210">
            <v>900000</v>
          </cell>
          <cell r="U2210">
            <v>900000</v>
          </cell>
          <cell r="V2210">
            <v>900000</v>
          </cell>
          <cell r="W2210">
            <v>900000</v>
          </cell>
          <cell r="X2210">
            <v>3600000</v>
          </cell>
        </row>
        <row r="2211">
          <cell r="C2211" t="str">
            <v>Коммерческие расходы</v>
          </cell>
          <cell r="D2211">
            <v>0</v>
          </cell>
          <cell r="H2211">
            <v>0</v>
          </cell>
          <cell r="I2211">
            <v>0</v>
          </cell>
          <cell r="J2211">
            <v>0</v>
          </cell>
          <cell r="K2211">
            <v>0</v>
          </cell>
          <cell r="L2211">
            <v>0</v>
          </cell>
          <cell r="M2211">
            <v>0</v>
          </cell>
          <cell r="N2211">
            <v>0</v>
          </cell>
          <cell r="O2211">
            <v>0</v>
          </cell>
          <cell r="P2211">
            <v>0</v>
          </cell>
          <cell r="Q2211">
            <v>0</v>
          </cell>
          <cell r="R2211">
            <v>0</v>
          </cell>
          <cell r="S2211">
            <v>0</v>
          </cell>
          <cell r="T2211">
            <v>0</v>
          </cell>
          <cell r="U2211">
            <v>0</v>
          </cell>
          <cell r="V2211">
            <v>0</v>
          </cell>
          <cell r="W2211">
            <v>0</v>
          </cell>
          <cell r="X2211">
            <v>0</v>
          </cell>
        </row>
        <row r="2212">
          <cell r="C2212" t="str">
            <v>основная зарплата + подоходный налог</v>
          </cell>
          <cell r="D2212">
            <v>0</v>
          </cell>
          <cell r="H2212">
            <v>0</v>
          </cell>
          <cell r="I2212">
            <v>0</v>
          </cell>
          <cell r="J2212">
            <v>0</v>
          </cell>
          <cell r="K2212">
            <v>0</v>
          </cell>
          <cell r="L2212">
            <v>0</v>
          </cell>
          <cell r="M2212">
            <v>0</v>
          </cell>
          <cell r="N2212">
            <v>0</v>
          </cell>
          <cell r="O2212">
            <v>0</v>
          </cell>
          <cell r="P2212">
            <v>0</v>
          </cell>
          <cell r="Q2212">
            <v>0</v>
          </cell>
          <cell r="R2212">
            <v>0</v>
          </cell>
          <cell r="S2212">
            <v>0</v>
          </cell>
          <cell r="T2212">
            <v>0</v>
          </cell>
          <cell r="U2212">
            <v>0</v>
          </cell>
          <cell r="V2212">
            <v>0</v>
          </cell>
          <cell r="W2212">
            <v>0</v>
          </cell>
          <cell r="X2212">
            <v>0</v>
          </cell>
        </row>
        <row r="2213">
          <cell r="C2213" t="str">
            <v>бонус + подоходный налог</v>
          </cell>
          <cell r="D2213">
            <v>0</v>
          </cell>
          <cell r="H2213">
            <v>0</v>
          </cell>
          <cell r="I2213">
            <v>0</v>
          </cell>
          <cell r="J2213">
            <v>0</v>
          </cell>
          <cell r="K2213">
            <v>0</v>
          </cell>
          <cell r="L2213">
            <v>0</v>
          </cell>
          <cell r="M2213">
            <v>0</v>
          </cell>
          <cell r="N2213">
            <v>0</v>
          </cell>
          <cell r="O2213">
            <v>0</v>
          </cell>
          <cell r="P2213">
            <v>0</v>
          </cell>
          <cell r="Q2213">
            <v>0</v>
          </cell>
          <cell r="R2213">
            <v>0</v>
          </cell>
          <cell r="S2213">
            <v>0</v>
          </cell>
          <cell r="T2213">
            <v>0</v>
          </cell>
          <cell r="U2213">
            <v>0</v>
          </cell>
          <cell r="V2213">
            <v>0</v>
          </cell>
          <cell r="W2213">
            <v>0</v>
          </cell>
          <cell r="X2213">
            <v>0</v>
          </cell>
        </row>
        <row r="2214">
          <cell r="C2214" t="str">
            <v>льготы, материальная помощь</v>
          </cell>
          <cell r="D2214">
            <v>0</v>
          </cell>
          <cell r="H2214">
            <v>0</v>
          </cell>
          <cell r="I2214">
            <v>0</v>
          </cell>
          <cell r="J2214">
            <v>0</v>
          </cell>
          <cell r="K2214">
            <v>0</v>
          </cell>
          <cell r="L2214">
            <v>0</v>
          </cell>
          <cell r="M2214">
            <v>0</v>
          </cell>
          <cell r="N2214">
            <v>0</v>
          </cell>
          <cell r="O2214">
            <v>0</v>
          </cell>
          <cell r="P2214">
            <v>0</v>
          </cell>
          <cell r="Q2214">
            <v>0</v>
          </cell>
          <cell r="R2214">
            <v>0</v>
          </cell>
          <cell r="S2214">
            <v>0</v>
          </cell>
          <cell r="T2214">
            <v>0</v>
          </cell>
          <cell r="U2214">
            <v>0</v>
          </cell>
          <cell r="V2214">
            <v>0</v>
          </cell>
          <cell r="W2214">
            <v>0</v>
          </cell>
          <cell r="X2214">
            <v>0</v>
          </cell>
        </row>
        <row r="2215">
          <cell r="C2215" t="str">
            <v>резерв (фонд оплаты труда)</v>
          </cell>
          <cell r="D2215">
            <v>0</v>
          </cell>
          <cell r="H2215">
            <v>0</v>
          </cell>
          <cell r="I2215">
            <v>0</v>
          </cell>
          <cell r="J2215">
            <v>0</v>
          </cell>
          <cell r="K2215">
            <v>0</v>
          </cell>
          <cell r="L2215">
            <v>0</v>
          </cell>
          <cell r="M2215">
            <v>0</v>
          </cell>
          <cell r="N2215">
            <v>0</v>
          </cell>
          <cell r="O2215">
            <v>0</v>
          </cell>
          <cell r="P2215">
            <v>0</v>
          </cell>
          <cell r="Q2215">
            <v>0</v>
          </cell>
          <cell r="R2215">
            <v>0</v>
          </cell>
          <cell r="S2215">
            <v>0</v>
          </cell>
          <cell r="T2215">
            <v>0</v>
          </cell>
          <cell r="U2215">
            <v>0</v>
          </cell>
          <cell r="V2215">
            <v>0</v>
          </cell>
          <cell r="W2215">
            <v>0</v>
          </cell>
          <cell r="X2215">
            <v>0</v>
          </cell>
        </row>
        <row r="2216">
          <cell r="C2216" t="str">
            <v>Социальные выплаты (ЕСН)</v>
          </cell>
          <cell r="D2216">
            <v>0</v>
          </cell>
          <cell r="H2216">
            <v>0</v>
          </cell>
          <cell r="I2216">
            <v>0</v>
          </cell>
          <cell r="J2216">
            <v>0</v>
          </cell>
          <cell r="K2216">
            <v>0</v>
          </cell>
          <cell r="L2216">
            <v>0</v>
          </cell>
          <cell r="M2216">
            <v>0</v>
          </cell>
          <cell r="N2216">
            <v>0</v>
          </cell>
          <cell r="O2216">
            <v>0</v>
          </cell>
          <cell r="P2216">
            <v>0</v>
          </cell>
          <cell r="Q2216">
            <v>0</v>
          </cell>
          <cell r="R2216">
            <v>0</v>
          </cell>
          <cell r="S2216">
            <v>0</v>
          </cell>
          <cell r="T2216">
            <v>0</v>
          </cell>
          <cell r="U2216">
            <v>0</v>
          </cell>
          <cell r="V2216">
            <v>0</v>
          </cell>
          <cell r="W2216">
            <v>0</v>
          </cell>
          <cell r="X2216">
            <v>0</v>
          </cell>
        </row>
        <row r="2217">
          <cell r="C2217" t="str">
            <v>Добровольное медицинское страхование</v>
          </cell>
          <cell r="D2217">
            <v>0</v>
          </cell>
          <cell r="H2217">
            <v>0</v>
          </cell>
          <cell r="I2217">
            <v>0</v>
          </cell>
          <cell r="J2217">
            <v>0</v>
          </cell>
          <cell r="K2217">
            <v>0</v>
          </cell>
          <cell r="L2217">
            <v>0</v>
          </cell>
          <cell r="M2217">
            <v>0</v>
          </cell>
          <cell r="N2217">
            <v>0</v>
          </cell>
          <cell r="O2217">
            <v>0</v>
          </cell>
          <cell r="P2217">
            <v>0</v>
          </cell>
          <cell r="Q2217">
            <v>0</v>
          </cell>
          <cell r="R2217">
            <v>0</v>
          </cell>
          <cell r="S2217">
            <v>0</v>
          </cell>
          <cell r="T2217">
            <v>0</v>
          </cell>
          <cell r="U2217">
            <v>0</v>
          </cell>
          <cell r="V2217">
            <v>0</v>
          </cell>
          <cell r="W2217">
            <v>0</v>
          </cell>
          <cell r="X2217">
            <v>0</v>
          </cell>
        </row>
        <row r="2218">
          <cell r="C2218" t="str">
            <v>Прочие виды страхования</v>
          </cell>
          <cell r="D2218">
            <v>0</v>
          </cell>
          <cell r="H2218">
            <v>0</v>
          </cell>
          <cell r="I2218">
            <v>0</v>
          </cell>
          <cell r="J2218">
            <v>0</v>
          </cell>
          <cell r="K2218">
            <v>0</v>
          </cell>
          <cell r="L2218">
            <v>0</v>
          </cell>
          <cell r="M2218">
            <v>0</v>
          </cell>
          <cell r="N2218">
            <v>0</v>
          </cell>
          <cell r="O2218">
            <v>0</v>
          </cell>
          <cell r="P2218">
            <v>0</v>
          </cell>
          <cell r="Q2218">
            <v>0</v>
          </cell>
          <cell r="R2218">
            <v>0</v>
          </cell>
          <cell r="S2218">
            <v>0</v>
          </cell>
          <cell r="T2218">
            <v>0</v>
          </cell>
          <cell r="U2218">
            <v>0</v>
          </cell>
          <cell r="V2218">
            <v>0</v>
          </cell>
          <cell r="W2218">
            <v>0</v>
          </cell>
          <cell r="X2218">
            <v>0</v>
          </cell>
        </row>
        <row r="2219">
          <cell r="C2219" t="str">
            <v>спортивно-оздоровительные мероприятия</v>
          </cell>
          <cell r="D2219">
            <v>0</v>
          </cell>
          <cell r="H2219">
            <v>0</v>
          </cell>
          <cell r="I2219">
            <v>0</v>
          </cell>
          <cell r="J2219">
            <v>0</v>
          </cell>
          <cell r="K2219">
            <v>0</v>
          </cell>
          <cell r="L2219">
            <v>0</v>
          </cell>
          <cell r="M2219">
            <v>0</v>
          </cell>
          <cell r="N2219">
            <v>0</v>
          </cell>
          <cell r="O2219">
            <v>0</v>
          </cell>
          <cell r="P2219">
            <v>0</v>
          </cell>
          <cell r="Q2219">
            <v>0</v>
          </cell>
          <cell r="R2219">
            <v>0</v>
          </cell>
          <cell r="S2219">
            <v>0</v>
          </cell>
          <cell r="T2219">
            <v>0</v>
          </cell>
          <cell r="U2219">
            <v>0</v>
          </cell>
          <cell r="V2219">
            <v>0</v>
          </cell>
          <cell r="W2219">
            <v>0</v>
          </cell>
          <cell r="X2219">
            <v>0</v>
          </cell>
        </row>
        <row r="2220">
          <cell r="C2220" t="str">
            <v>расходы на культурно-массовые мероприятия, корпоративные вечера и пр.</v>
          </cell>
          <cell r="D2220">
            <v>0</v>
          </cell>
          <cell r="H2220">
            <v>0</v>
          </cell>
          <cell r="I2220">
            <v>0</v>
          </cell>
          <cell r="J2220">
            <v>0</v>
          </cell>
          <cell r="K2220">
            <v>0</v>
          </cell>
          <cell r="L2220">
            <v>0</v>
          </cell>
          <cell r="M2220">
            <v>0</v>
          </cell>
          <cell r="N2220">
            <v>0</v>
          </cell>
          <cell r="O2220">
            <v>0</v>
          </cell>
          <cell r="P2220">
            <v>0</v>
          </cell>
          <cell r="Q2220">
            <v>0</v>
          </cell>
          <cell r="R2220">
            <v>0</v>
          </cell>
          <cell r="S2220">
            <v>0</v>
          </cell>
          <cell r="T2220">
            <v>0</v>
          </cell>
          <cell r="U2220">
            <v>0</v>
          </cell>
          <cell r="V2220">
            <v>0</v>
          </cell>
          <cell r="W2220">
            <v>0</v>
          </cell>
          <cell r="X2220">
            <v>0</v>
          </cell>
        </row>
        <row r="2221">
          <cell r="C2221" t="str">
            <v>Взносы в негосударственный ПФ</v>
          </cell>
          <cell r="D2221">
            <v>0</v>
          </cell>
          <cell r="H2221">
            <v>0</v>
          </cell>
          <cell r="I2221">
            <v>0</v>
          </cell>
          <cell r="J2221">
            <v>0</v>
          </cell>
          <cell r="K2221">
            <v>0</v>
          </cell>
          <cell r="L2221">
            <v>0</v>
          </cell>
          <cell r="M2221">
            <v>0</v>
          </cell>
          <cell r="N2221">
            <v>0</v>
          </cell>
          <cell r="O2221">
            <v>0</v>
          </cell>
          <cell r="P2221">
            <v>0</v>
          </cell>
          <cell r="Q2221">
            <v>0</v>
          </cell>
          <cell r="R2221">
            <v>0</v>
          </cell>
          <cell r="S2221">
            <v>0</v>
          </cell>
          <cell r="T2221">
            <v>0</v>
          </cell>
          <cell r="U2221">
            <v>0</v>
          </cell>
          <cell r="V2221">
            <v>0</v>
          </cell>
          <cell r="W2221">
            <v>0</v>
          </cell>
          <cell r="X2221">
            <v>0</v>
          </cell>
        </row>
        <row r="2222">
          <cell r="C2222" t="str">
            <v>Аренда квартиры</v>
          </cell>
          <cell r="D2222">
            <v>0</v>
          </cell>
          <cell r="H2222">
            <v>0</v>
          </cell>
          <cell r="I2222">
            <v>0</v>
          </cell>
          <cell r="J2222">
            <v>0</v>
          </cell>
          <cell r="K2222">
            <v>0</v>
          </cell>
          <cell r="L2222">
            <v>0</v>
          </cell>
          <cell r="M2222">
            <v>0</v>
          </cell>
          <cell r="N2222">
            <v>0</v>
          </cell>
          <cell r="O2222">
            <v>0</v>
          </cell>
          <cell r="P2222">
            <v>0</v>
          </cell>
          <cell r="Q2222">
            <v>0</v>
          </cell>
          <cell r="R2222">
            <v>0</v>
          </cell>
          <cell r="S2222">
            <v>0</v>
          </cell>
          <cell r="T2222">
            <v>0</v>
          </cell>
          <cell r="U2222">
            <v>0</v>
          </cell>
          <cell r="V2222">
            <v>0</v>
          </cell>
          <cell r="W2222">
            <v>0</v>
          </cell>
          <cell r="X2222">
            <v>0</v>
          </cell>
        </row>
        <row r="2223">
          <cell r="C2223" t="str">
            <v>Коммунальные платежи (квартира)</v>
          </cell>
          <cell r="D2223">
            <v>0</v>
          </cell>
          <cell r="H2223">
            <v>0</v>
          </cell>
          <cell r="I2223">
            <v>0</v>
          </cell>
          <cell r="J2223">
            <v>0</v>
          </cell>
          <cell r="K2223">
            <v>0</v>
          </cell>
          <cell r="L2223">
            <v>0</v>
          </cell>
          <cell r="M2223">
            <v>0</v>
          </cell>
          <cell r="N2223">
            <v>0</v>
          </cell>
          <cell r="O2223">
            <v>0</v>
          </cell>
          <cell r="P2223">
            <v>0</v>
          </cell>
          <cell r="Q2223">
            <v>0</v>
          </cell>
          <cell r="R2223">
            <v>0</v>
          </cell>
          <cell r="S2223">
            <v>0</v>
          </cell>
          <cell r="T2223">
            <v>0</v>
          </cell>
          <cell r="U2223">
            <v>0</v>
          </cell>
          <cell r="V2223">
            <v>0</v>
          </cell>
          <cell r="W2223">
            <v>0</v>
          </cell>
          <cell r="X2223">
            <v>0</v>
          </cell>
        </row>
        <row r="2224">
          <cell r="C2224" t="str">
            <v>Прочие расходы (содержание персонала)</v>
          </cell>
          <cell r="D2224">
            <v>0</v>
          </cell>
          <cell r="H2224">
            <v>0</v>
          </cell>
          <cell r="I2224">
            <v>0</v>
          </cell>
          <cell r="J2224">
            <v>0</v>
          </cell>
          <cell r="K2224">
            <v>0</v>
          </cell>
          <cell r="L2224">
            <v>0</v>
          </cell>
          <cell r="M2224">
            <v>0</v>
          </cell>
          <cell r="N2224">
            <v>0</v>
          </cell>
          <cell r="O2224">
            <v>0</v>
          </cell>
          <cell r="P2224">
            <v>0</v>
          </cell>
          <cell r="Q2224">
            <v>0</v>
          </cell>
          <cell r="R2224">
            <v>0</v>
          </cell>
          <cell r="S2224">
            <v>0</v>
          </cell>
          <cell r="T2224">
            <v>0</v>
          </cell>
          <cell r="U2224">
            <v>0</v>
          </cell>
          <cell r="V2224">
            <v>0</v>
          </cell>
          <cell r="W2224">
            <v>0</v>
          </cell>
          <cell r="X2224">
            <v>0</v>
          </cell>
        </row>
        <row r="2225">
          <cell r="C2225" t="str">
            <v>Командировочные расходы</v>
          </cell>
          <cell r="D2225">
            <v>0</v>
          </cell>
          <cell r="H2225">
            <v>0</v>
          </cell>
          <cell r="I2225">
            <v>0</v>
          </cell>
          <cell r="J2225">
            <v>0</v>
          </cell>
          <cell r="K2225">
            <v>0</v>
          </cell>
          <cell r="L2225">
            <v>0</v>
          </cell>
          <cell r="M2225">
            <v>0</v>
          </cell>
          <cell r="N2225">
            <v>0</v>
          </cell>
          <cell r="O2225">
            <v>0</v>
          </cell>
          <cell r="P2225">
            <v>0</v>
          </cell>
          <cell r="Q2225">
            <v>0</v>
          </cell>
          <cell r="R2225">
            <v>0</v>
          </cell>
          <cell r="S2225">
            <v>0</v>
          </cell>
          <cell r="T2225">
            <v>0</v>
          </cell>
          <cell r="U2225">
            <v>0</v>
          </cell>
          <cell r="V2225">
            <v>0</v>
          </cell>
          <cell r="W2225">
            <v>0</v>
          </cell>
          <cell r="X2225">
            <v>0</v>
          </cell>
        </row>
        <row r="2226">
          <cell r="C2226" t="str">
            <v>Представительские расходы</v>
          </cell>
          <cell r="D2226">
            <v>0</v>
          </cell>
          <cell r="H2226">
            <v>0</v>
          </cell>
          <cell r="I2226">
            <v>0</v>
          </cell>
          <cell r="J2226">
            <v>0</v>
          </cell>
          <cell r="K2226">
            <v>0</v>
          </cell>
          <cell r="L2226">
            <v>0</v>
          </cell>
          <cell r="M2226">
            <v>0</v>
          </cell>
          <cell r="N2226">
            <v>0</v>
          </cell>
          <cell r="O2226">
            <v>0</v>
          </cell>
          <cell r="P2226">
            <v>0</v>
          </cell>
          <cell r="Q2226">
            <v>0</v>
          </cell>
          <cell r="R2226">
            <v>0</v>
          </cell>
          <cell r="S2226">
            <v>0</v>
          </cell>
          <cell r="T2226">
            <v>0</v>
          </cell>
          <cell r="U2226">
            <v>0</v>
          </cell>
          <cell r="V2226">
            <v>0</v>
          </cell>
          <cell r="W2226">
            <v>0</v>
          </cell>
          <cell r="X2226">
            <v>0</v>
          </cell>
        </row>
        <row r="2227">
          <cell r="C2227" t="str">
            <v>расходы на текущее обучение</v>
          </cell>
          <cell r="D2227">
            <v>0</v>
          </cell>
          <cell r="H2227">
            <v>0</v>
          </cell>
          <cell r="I2227">
            <v>0</v>
          </cell>
          <cell r="J2227">
            <v>0</v>
          </cell>
          <cell r="K2227">
            <v>0</v>
          </cell>
          <cell r="L2227">
            <v>0</v>
          </cell>
          <cell r="M2227">
            <v>0</v>
          </cell>
          <cell r="N2227">
            <v>0</v>
          </cell>
          <cell r="O2227">
            <v>0</v>
          </cell>
          <cell r="P2227">
            <v>0</v>
          </cell>
          <cell r="Q2227">
            <v>0</v>
          </cell>
          <cell r="R2227">
            <v>0</v>
          </cell>
          <cell r="S2227">
            <v>0</v>
          </cell>
          <cell r="T2227">
            <v>0</v>
          </cell>
          <cell r="U2227">
            <v>0</v>
          </cell>
          <cell r="V2227">
            <v>0</v>
          </cell>
          <cell r="W2227">
            <v>0</v>
          </cell>
          <cell r="X2227">
            <v>0</v>
          </cell>
        </row>
        <row r="2228">
          <cell r="C2228" t="str">
            <v>расходы на целевое обучение</v>
          </cell>
          <cell r="D2228">
            <v>0</v>
          </cell>
          <cell r="H2228">
            <v>0</v>
          </cell>
          <cell r="I2228">
            <v>0</v>
          </cell>
          <cell r="J2228">
            <v>0</v>
          </cell>
          <cell r="K2228">
            <v>0</v>
          </cell>
          <cell r="L2228">
            <v>0</v>
          </cell>
          <cell r="M2228">
            <v>0</v>
          </cell>
          <cell r="N2228">
            <v>0</v>
          </cell>
          <cell r="O2228">
            <v>0</v>
          </cell>
          <cell r="P2228">
            <v>0</v>
          </cell>
          <cell r="Q2228">
            <v>0</v>
          </cell>
          <cell r="R2228">
            <v>0</v>
          </cell>
          <cell r="S2228">
            <v>0</v>
          </cell>
          <cell r="T2228">
            <v>0</v>
          </cell>
          <cell r="U2228">
            <v>0</v>
          </cell>
          <cell r="V2228">
            <v>0</v>
          </cell>
          <cell r="W2228">
            <v>0</v>
          </cell>
          <cell r="X2228">
            <v>0</v>
          </cell>
        </row>
        <row r="2229">
          <cell r="C2229" t="str">
            <v>Услуги рекрутинговых агентств и прочие расходы по подбору персонала</v>
          </cell>
          <cell r="D2229">
            <v>0</v>
          </cell>
          <cell r="H2229">
            <v>0</v>
          </cell>
          <cell r="I2229">
            <v>0</v>
          </cell>
          <cell r="J2229">
            <v>0</v>
          </cell>
          <cell r="K2229">
            <v>0</v>
          </cell>
          <cell r="L2229">
            <v>0</v>
          </cell>
          <cell r="M2229">
            <v>0</v>
          </cell>
          <cell r="N2229">
            <v>0</v>
          </cell>
          <cell r="O2229">
            <v>0</v>
          </cell>
          <cell r="P2229">
            <v>0</v>
          </cell>
          <cell r="Q2229">
            <v>0</v>
          </cell>
          <cell r="R2229">
            <v>0</v>
          </cell>
          <cell r="S2229">
            <v>0</v>
          </cell>
          <cell r="T2229">
            <v>0</v>
          </cell>
          <cell r="U2229">
            <v>0</v>
          </cell>
          <cell r="V2229">
            <v>0</v>
          </cell>
          <cell r="W2229">
            <v>0</v>
          </cell>
          <cell r="X2229">
            <v>0</v>
          </cell>
        </row>
        <row r="2230">
          <cell r="C2230" t="str">
            <v>ремонт и обслуживание зданий и сооружений</v>
          </cell>
          <cell r="D2230">
            <v>0</v>
          </cell>
          <cell r="H2230">
            <v>0</v>
          </cell>
          <cell r="I2230">
            <v>0</v>
          </cell>
          <cell r="J2230">
            <v>0</v>
          </cell>
          <cell r="K2230">
            <v>0</v>
          </cell>
          <cell r="L2230">
            <v>0</v>
          </cell>
          <cell r="M2230">
            <v>0</v>
          </cell>
          <cell r="N2230">
            <v>0</v>
          </cell>
          <cell r="O2230">
            <v>0</v>
          </cell>
          <cell r="P2230">
            <v>0</v>
          </cell>
          <cell r="Q2230">
            <v>0</v>
          </cell>
          <cell r="R2230">
            <v>0</v>
          </cell>
          <cell r="S2230">
            <v>0</v>
          </cell>
          <cell r="T2230">
            <v>0</v>
          </cell>
          <cell r="U2230">
            <v>0</v>
          </cell>
          <cell r="V2230">
            <v>0</v>
          </cell>
          <cell r="W2230">
            <v>0</v>
          </cell>
          <cell r="X2230">
            <v>0</v>
          </cell>
        </row>
        <row r="2231">
          <cell r="C2231" t="str">
            <v>ремонт мебели</v>
          </cell>
          <cell r="D2231">
            <v>0</v>
          </cell>
          <cell r="H2231">
            <v>0</v>
          </cell>
          <cell r="I2231">
            <v>0</v>
          </cell>
          <cell r="J2231">
            <v>0</v>
          </cell>
          <cell r="K2231">
            <v>0</v>
          </cell>
          <cell r="L2231">
            <v>0</v>
          </cell>
          <cell r="M2231">
            <v>0</v>
          </cell>
          <cell r="N2231">
            <v>0</v>
          </cell>
          <cell r="O2231">
            <v>0</v>
          </cell>
          <cell r="P2231">
            <v>0</v>
          </cell>
          <cell r="Q2231">
            <v>0</v>
          </cell>
          <cell r="R2231">
            <v>0</v>
          </cell>
          <cell r="S2231">
            <v>0</v>
          </cell>
          <cell r="T2231">
            <v>0</v>
          </cell>
          <cell r="U2231">
            <v>0</v>
          </cell>
          <cell r="V2231">
            <v>0</v>
          </cell>
          <cell r="W2231">
            <v>0</v>
          </cell>
          <cell r="X2231">
            <v>0</v>
          </cell>
        </row>
        <row r="2232">
          <cell r="C2232" t="str">
            <v>ремонт бытовой техники</v>
          </cell>
          <cell r="D2232">
            <v>0</v>
          </cell>
          <cell r="H2232">
            <v>0</v>
          </cell>
          <cell r="I2232">
            <v>0</v>
          </cell>
          <cell r="J2232">
            <v>0</v>
          </cell>
          <cell r="K2232">
            <v>0</v>
          </cell>
          <cell r="L2232">
            <v>0</v>
          </cell>
          <cell r="M2232">
            <v>0</v>
          </cell>
          <cell r="N2232">
            <v>0</v>
          </cell>
          <cell r="O2232">
            <v>0</v>
          </cell>
          <cell r="P2232">
            <v>0</v>
          </cell>
          <cell r="Q2232">
            <v>0</v>
          </cell>
          <cell r="R2232">
            <v>0</v>
          </cell>
          <cell r="S2232">
            <v>0</v>
          </cell>
          <cell r="T2232">
            <v>0</v>
          </cell>
          <cell r="U2232">
            <v>0</v>
          </cell>
          <cell r="V2232">
            <v>0</v>
          </cell>
          <cell r="W2232">
            <v>0</v>
          </cell>
          <cell r="X2232">
            <v>0</v>
          </cell>
        </row>
        <row r="2233">
          <cell r="C2233" t="str">
            <v>запчасти и материалы</v>
          </cell>
          <cell r="D2233">
            <v>0</v>
          </cell>
          <cell r="H2233">
            <v>0</v>
          </cell>
          <cell r="I2233">
            <v>0</v>
          </cell>
          <cell r="J2233">
            <v>0</v>
          </cell>
          <cell r="K2233">
            <v>0</v>
          </cell>
          <cell r="L2233">
            <v>0</v>
          </cell>
          <cell r="M2233">
            <v>0</v>
          </cell>
          <cell r="N2233">
            <v>0</v>
          </cell>
          <cell r="O2233">
            <v>0</v>
          </cell>
          <cell r="P2233">
            <v>0</v>
          </cell>
          <cell r="Q2233">
            <v>0</v>
          </cell>
          <cell r="R2233">
            <v>0</v>
          </cell>
          <cell r="S2233">
            <v>0</v>
          </cell>
          <cell r="T2233">
            <v>0</v>
          </cell>
          <cell r="U2233">
            <v>0</v>
          </cell>
          <cell r="V2233">
            <v>0</v>
          </cell>
          <cell r="W2233">
            <v>0</v>
          </cell>
          <cell r="X2233">
            <v>0</v>
          </cell>
        </row>
        <row r="2234">
          <cell r="C2234" t="str">
            <v>оформление и обустройство офисов</v>
          </cell>
          <cell r="D2234">
            <v>0</v>
          </cell>
          <cell r="H2234">
            <v>0</v>
          </cell>
          <cell r="I2234">
            <v>0</v>
          </cell>
          <cell r="J2234">
            <v>0</v>
          </cell>
          <cell r="K2234">
            <v>0</v>
          </cell>
          <cell r="L2234">
            <v>0</v>
          </cell>
          <cell r="M2234">
            <v>0</v>
          </cell>
          <cell r="N2234">
            <v>0</v>
          </cell>
          <cell r="O2234">
            <v>0</v>
          </cell>
          <cell r="P2234">
            <v>0</v>
          </cell>
          <cell r="Q2234">
            <v>0</v>
          </cell>
          <cell r="R2234">
            <v>0</v>
          </cell>
          <cell r="S2234">
            <v>0</v>
          </cell>
          <cell r="T2234">
            <v>0</v>
          </cell>
          <cell r="U2234">
            <v>0</v>
          </cell>
          <cell r="V2234">
            <v>0</v>
          </cell>
          <cell r="W2234">
            <v>0</v>
          </cell>
          <cell r="X2234">
            <v>0</v>
          </cell>
        </row>
        <row r="2235">
          <cell r="C2235" t="str">
            <v>уборка офисов</v>
          </cell>
          <cell r="D2235">
            <v>0</v>
          </cell>
          <cell r="H2235">
            <v>0</v>
          </cell>
          <cell r="I2235">
            <v>0</v>
          </cell>
          <cell r="J2235">
            <v>0</v>
          </cell>
          <cell r="K2235">
            <v>0</v>
          </cell>
          <cell r="L2235">
            <v>0</v>
          </cell>
          <cell r="M2235">
            <v>0</v>
          </cell>
          <cell r="N2235">
            <v>0</v>
          </cell>
          <cell r="O2235">
            <v>0</v>
          </cell>
          <cell r="P2235">
            <v>0</v>
          </cell>
          <cell r="Q2235">
            <v>0</v>
          </cell>
          <cell r="R2235">
            <v>0</v>
          </cell>
          <cell r="S2235">
            <v>0</v>
          </cell>
          <cell r="T2235">
            <v>0</v>
          </cell>
          <cell r="U2235">
            <v>0</v>
          </cell>
          <cell r="V2235">
            <v>0</v>
          </cell>
          <cell r="W2235">
            <v>0</v>
          </cell>
          <cell r="X2235">
            <v>0</v>
          </cell>
        </row>
        <row r="2236">
          <cell r="C2236" t="str">
            <v>Услуги коммунального хозяйства</v>
          </cell>
          <cell r="D2236">
            <v>0</v>
          </cell>
          <cell r="H2236">
            <v>0</v>
          </cell>
          <cell r="I2236">
            <v>0</v>
          </cell>
          <cell r="J2236">
            <v>0</v>
          </cell>
          <cell r="K2236">
            <v>0</v>
          </cell>
          <cell r="L2236">
            <v>0</v>
          </cell>
          <cell r="M2236">
            <v>0</v>
          </cell>
          <cell r="N2236">
            <v>0</v>
          </cell>
          <cell r="O2236">
            <v>0</v>
          </cell>
          <cell r="P2236">
            <v>0</v>
          </cell>
          <cell r="Q2236">
            <v>0</v>
          </cell>
          <cell r="R2236">
            <v>0</v>
          </cell>
          <cell r="S2236">
            <v>0</v>
          </cell>
          <cell r="T2236">
            <v>0</v>
          </cell>
          <cell r="U2236">
            <v>0</v>
          </cell>
          <cell r="V2236">
            <v>0</v>
          </cell>
          <cell r="W2236">
            <v>0</v>
          </cell>
          <cell r="X2236">
            <v>0</v>
          </cell>
        </row>
        <row r="2237">
          <cell r="C2237" t="str">
            <v>канцелярские товары</v>
          </cell>
          <cell r="D2237">
            <v>0</v>
          </cell>
          <cell r="H2237">
            <v>0</v>
          </cell>
          <cell r="I2237">
            <v>0</v>
          </cell>
          <cell r="J2237">
            <v>0</v>
          </cell>
          <cell r="K2237">
            <v>0</v>
          </cell>
          <cell r="L2237">
            <v>0</v>
          </cell>
          <cell r="M2237">
            <v>0</v>
          </cell>
          <cell r="N2237">
            <v>0</v>
          </cell>
          <cell r="O2237">
            <v>0</v>
          </cell>
          <cell r="P2237">
            <v>0</v>
          </cell>
          <cell r="Q2237">
            <v>0</v>
          </cell>
          <cell r="R2237">
            <v>0</v>
          </cell>
          <cell r="S2237">
            <v>0</v>
          </cell>
          <cell r="T2237">
            <v>0</v>
          </cell>
          <cell r="U2237">
            <v>0</v>
          </cell>
          <cell r="V2237">
            <v>0</v>
          </cell>
          <cell r="W2237">
            <v>0</v>
          </cell>
          <cell r="X2237">
            <v>0</v>
          </cell>
        </row>
        <row r="2238">
          <cell r="C2238" t="str">
            <v>изготовление визиток (деловой полиграфии)</v>
          </cell>
          <cell r="D2238">
            <v>0</v>
          </cell>
          <cell r="H2238">
            <v>0</v>
          </cell>
          <cell r="I2238">
            <v>0</v>
          </cell>
          <cell r="J2238">
            <v>0</v>
          </cell>
          <cell r="K2238">
            <v>0</v>
          </cell>
          <cell r="L2238">
            <v>0</v>
          </cell>
          <cell r="M2238">
            <v>0</v>
          </cell>
          <cell r="N2238">
            <v>0</v>
          </cell>
          <cell r="O2238">
            <v>0</v>
          </cell>
          <cell r="P2238">
            <v>0</v>
          </cell>
          <cell r="Q2238">
            <v>0</v>
          </cell>
          <cell r="R2238">
            <v>0</v>
          </cell>
          <cell r="S2238">
            <v>0</v>
          </cell>
          <cell r="T2238">
            <v>0</v>
          </cell>
          <cell r="U2238">
            <v>0</v>
          </cell>
          <cell r="V2238">
            <v>0</v>
          </cell>
          <cell r="W2238">
            <v>0</v>
          </cell>
          <cell r="X2238">
            <v>0</v>
          </cell>
        </row>
        <row r="2239">
          <cell r="C2239" t="str">
            <v>хозтовары</v>
          </cell>
          <cell r="D2239">
            <v>0</v>
          </cell>
          <cell r="H2239">
            <v>0</v>
          </cell>
          <cell r="I2239">
            <v>0</v>
          </cell>
          <cell r="J2239">
            <v>0</v>
          </cell>
          <cell r="K2239">
            <v>0</v>
          </cell>
          <cell r="L2239">
            <v>0</v>
          </cell>
          <cell r="M2239">
            <v>0</v>
          </cell>
          <cell r="N2239">
            <v>0</v>
          </cell>
          <cell r="O2239">
            <v>0</v>
          </cell>
          <cell r="P2239">
            <v>0</v>
          </cell>
          <cell r="Q2239">
            <v>0</v>
          </cell>
          <cell r="R2239">
            <v>0</v>
          </cell>
          <cell r="S2239">
            <v>0</v>
          </cell>
          <cell r="T2239">
            <v>0</v>
          </cell>
          <cell r="U2239">
            <v>0</v>
          </cell>
          <cell r="V2239">
            <v>0</v>
          </cell>
          <cell r="W2239">
            <v>0</v>
          </cell>
          <cell r="X2239">
            <v>0</v>
          </cell>
        </row>
        <row r="2240">
          <cell r="C2240" t="str">
            <v>экономическая, правовая, справочная литература</v>
          </cell>
          <cell r="D2240">
            <v>0</v>
          </cell>
          <cell r="H2240">
            <v>0</v>
          </cell>
          <cell r="I2240">
            <v>0</v>
          </cell>
          <cell r="J2240">
            <v>0</v>
          </cell>
          <cell r="K2240">
            <v>0</v>
          </cell>
          <cell r="L2240">
            <v>0</v>
          </cell>
          <cell r="M2240">
            <v>0</v>
          </cell>
          <cell r="N2240">
            <v>0</v>
          </cell>
          <cell r="O2240">
            <v>0</v>
          </cell>
          <cell r="P2240">
            <v>0</v>
          </cell>
          <cell r="Q2240">
            <v>0</v>
          </cell>
          <cell r="R2240">
            <v>0</v>
          </cell>
          <cell r="S2240">
            <v>0</v>
          </cell>
          <cell r="T2240">
            <v>0</v>
          </cell>
          <cell r="U2240">
            <v>0</v>
          </cell>
          <cell r="V2240">
            <v>0</v>
          </cell>
          <cell r="W2240">
            <v>0</v>
          </cell>
          <cell r="X2240">
            <v>0</v>
          </cell>
        </row>
        <row r="2241">
          <cell r="C2241" t="str">
            <v>чистая вода</v>
          </cell>
          <cell r="D2241">
            <v>0</v>
          </cell>
          <cell r="H2241">
            <v>0</v>
          </cell>
          <cell r="I2241">
            <v>0</v>
          </cell>
          <cell r="J2241">
            <v>0</v>
          </cell>
          <cell r="K2241">
            <v>0</v>
          </cell>
          <cell r="L2241">
            <v>0</v>
          </cell>
          <cell r="M2241">
            <v>0</v>
          </cell>
          <cell r="N2241">
            <v>0</v>
          </cell>
          <cell r="O2241">
            <v>0</v>
          </cell>
          <cell r="P2241">
            <v>0</v>
          </cell>
          <cell r="Q2241">
            <v>0</v>
          </cell>
          <cell r="R2241">
            <v>0</v>
          </cell>
          <cell r="S2241">
            <v>0</v>
          </cell>
          <cell r="T2241">
            <v>0</v>
          </cell>
          <cell r="U2241">
            <v>0</v>
          </cell>
          <cell r="V2241">
            <v>0</v>
          </cell>
          <cell r="W2241">
            <v>0</v>
          </cell>
          <cell r="X2241">
            <v>0</v>
          </cell>
        </row>
        <row r="2242">
          <cell r="C2242" t="str">
            <v>прочие расходы (содержание офиса)</v>
          </cell>
          <cell r="D2242">
            <v>0</v>
          </cell>
          <cell r="H2242">
            <v>0</v>
          </cell>
          <cell r="I2242">
            <v>0</v>
          </cell>
          <cell r="J2242">
            <v>0</v>
          </cell>
          <cell r="K2242">
            <v>0</v>
          </cell>
          <cell r="L2242">
            <v>0</v>
          </cell>
          <cell r="M2242">
            <v>0</v>
          </cell>
          <cell r="N2242">
            <v>0</v>
          </cell>
          <cell r="O2242">
            <v>0</v>
          </cell>
          <cell r="P2242">
            <v>0</v>
          </cell>
          <cell r="Q2242">
            <v>0</v>
          </cell>
          <cell r="R2242">
            <v>0</v>
          </cell>
          <cell r="S2242">
            <v>0</v>
          </cell>
          <cell r="T2242">
            <v>0</v>
          </cell>
          <cell r="U2242">
            <v>0</v>
          </cell>
          <cell r="V2242">
            <v>0</v>
          </cell>
          <cell r="W2242">
            <v>0</v>
          </cell>
          <cell r="X2242">
            <v>0</v>
          </cell>
        </row>
        <row r="2243">
          <cell r="C2243" t="str">
            <v>Аренда офиса</v>
          </cell>
          <cell r="D2243">
            <v>0</v>
          </cell>
          <cell r="H2243">
            <v>0</v>
          </cell>
          <cell r="I2243">
            <v>0</v>
          </cell>
          <cell r="J2243">
            <v>0</v>
          </cell>
          <cell r="K2243">
            <v>0</v>
          </cell>
          <cell r="L2243">
            <v>0</v>
          </cell>
          <cell r="M2243">
            <v>0</v>
          </cell>
          <cell r="N2243">
            <v>0</v>
          </cell>
          <cell r="O2243">
            <v>0</v>
          </cell>
          <cell r="P2243">
            <v>0</v>
          </cell>
          <cell r="Q2243">
            <v>0</v>
          </cell>
          <cell r="R2243">
            <v>0</v>
          </cell>
          <cell r="S2243">
            <v>0</v>
          </cell>
          <cell r="T2243">
            <v>0</v>
          </cell>
          <cell r="U2243">
            <v>0</v>
          </cell>
          <cell r="V2243">
            <v>0</v>
          </cell>
          <cell r="W2243">
            <v>0</v>
          </cell>
          <cell r="X2243">
            <v>0</v>
          </cell>
        </row>
        <row r="2244">
          <cell r="C2244" t="str">
            <v>Аренда автостоянки</v>
          </cell>
          <cell r="D2244">
            <v>0</v>
          </cell>
          <cell r="H2244">
            <v>0</v>
          </cell>
          <cell r="I2244">
            <v>0</v>
          </cell>
          <cell r="J2244">
            <v>0</v>
          </cell>
          <cell r="K2244">
            <v>0</v>
          </cell>
          <cell r="L2244">
            <v>0</v>
          </cell>
          <cell r="M2244">
            <v>0</v>
          </cell>
          <cell r="N2244">
            <v>0</v>
          </cell>
          <cell r="O2244">
            <v>0</v>
          </cell>
          <cell r="P2244">
            <v>0</v>
          </cell>
          <cell r="Q2244">
            <v>0</v>
          </cell>
          <cell r="R2244">
            <v>0</v>
          </cell>
          <cell r="S2244">
            <v>0</v>
          </cell>
          <cell r="T2244">
            <v>0</v>
          </cell>
          <cell r="U2244">
            <v>0</v>
          </cell>
          <cell r="V2244">
            <v>0</v>
          </cell>
          <cell r="W2244">
            <v>0</v>
          </cell>
          <cell r="X2244">
            <v>0</v>
          </cell>
        </row>
        <row r="2245">
          <cell r="C2245" t="str">
            <v>Прочие расходы (аренда зданий)</v>
          </cell>
          <cell r="D2245">
            <v>0</v>
          </cell>
          <cell r="H2245">
            <v>0</v>
          </cell>
          <cell r="I2245">
            <v>0</v>
          </cell>
          <cell r="J2245">
            <v>0</v>
          </cell>
          <cell r="K2245">
            <v>0</v>
          </cell>
          <cell r="L2245">
            <v>0</v>
          </cell>
          <cell r="M2245">
            <v>0</v>
          </cell>
          <cell r="N2245">
            <v>0</v>
          </cell>
          <cell r="O2245">
            <v>0</v>
          </cell>
          <cell r="P2245">
            <v>0</v>
          </cell>
          <cell r="Q2245">
            <v>0</v>
          </cell>
          <cell r="R2245">
            <v>0</v>
          </cell>
          <cell r="S2245">
            <v>0</v>
          </cell>
          <cell r="T2245">
            <v>0</v>
          </cell>
          <cell r="U2245">
            <v>0</v>
          </cell>
          <cell r="V2245">
            <v>0</v>
          </cell>
          <cell r="W2245">
            <v>0</v>
          </cell>
          <cell r="X2245">
            <v>0</v>
          </cell>
        </row>
        <row r="2246">
          <cell r="C2246" t="str">
            <v>ГСМ</v>
          </cell>
          <cell r="D2246">
            <v>0</v>
          </cell>
          <cell r="H2246">
            <v>0</v>
          </cell>
          <cell r="I2246">
            <v>0</v>
          </cell>
          <cell r="J2246">
            <v>0</v>
          </cell>
          <cell r="K2246">
            <v>0</v>
          </cell>
          <cell r="L2246">
            <v>0</v>
          </cell>
          <cell r="M2246">
            <v>0</v>
          </cell>
          <cell r="N2246">
            <v>0</v>
          </cell>
          <cell r="O2246">
            <v>0</v>
          </cell>
          <cell r="P2246">
            <v>0</v>
          </cell>
          <cell r="Q2246">
            <v>0</v>
          </cell>
          <cell r="R2246">
            <v>0</v>
          </cell>
          <cell r="S2246">
            <v>0</v>
          </cell>
          <cell r="T2246">
            <v>0</v>
          </cell>
          <cell r="U2246">
            <v>0</v>
          </cell>
          <cell r="V2246">
            <v>0</v>
          </cell>
          <cell r="W2246">
            <v>0</v>
          </cell>
          <cell r="X2246">
            <v>0</v>
          </cell>
        </row>
        <row r="2247">
          <cell r="C2247" t="str">
            <v>услуги по ремонту и обслуживанию</v>
          </cell>
          <cell r="D2247">
            <v>0</v>
          </cell>
          <cell r="H2247">
            <v>0</v>
          </cell>
          <cell r="I2247">
            <v>0</v>
          </cell>
          <cell r="J2247">
            <v>0</v>
          </cell>
          <cell r="K2247">
            <v>0</v>
          </cell>
          <cell r="L2247">
            <v>0</v>
          </cell>
          <cell r="M2247">
            <v>0</v>
          </cell>
          <cell r="N2247">
            <v>0</v>
          </cell>
          <cell r="O2247">
            <v>0</v>
          </cell>
          <cell r="P2247">
            <v>0</v>
          </cell>
          <cell r="Q2247">
            <v>0</v>
          </cell>
          <cell r="R2247">
            <v>0</v>
          </cell>
          <cell r="S2247">
            <v>0</v>
          </cell>
          <cell r="T2247">
            <v>0</v>
          </cell>
          <cell r="U2247">
            <v>0</v>
          </cell>
          <cell r="V2247">
            <v>0</v>
          </cell>
          <cell r="W2247">
            <v>0</v>
          </cell>
          <cell r="X2247">
            <v>0</v>
          </cell>
        </row>
        <row r="2248">
          <cell r="C2248" t="str">
            <v>Аренда машин / проездные</v>
          </cell>
          <cell r="D2248">
            <v>0</v>
          </cell>
          <cell r="H2248">
            <v>0</v>
          </cell>
          <cell r="I2248">
            <v>0</v>
          </cell>
          <cell r="J2248">
            <v>0</v>
          </cell>
          <cell r="K2248">
            <v>0</v>
          </cell>
          <cell r="L2248">
            <v>0</v>
          </cell>
          <cell r="M2248">
            <v>0</v>
          </cell>
          <cell r="N2248">
            <v>0</v>
          </cell>
          <cell r="O2248">
            <v>0</v>
          </cell>
          <cell r="P2248">
            <v>0</v>
          </cell>
          <cell r="Q2248">
            <v>0</v>
          </cell>
          <cell r="R2248">
            <v>0</v>
          </cell>
          <cell r="S2248">
            <v>0</v>
          </cell>
          <cell r="T2248">
            <v>0</v>
          </cell>
          <cell r="U2248">
            <v>0</v>
          </cell>
          <cell r="V2248">
            <v>0</v>
          </cell>
          <cell r="W2248">
            <v>0</v>
          </cell>
          <cell r="X2248">
            <v>0</v>
          </cell>
        </row>
        <row r="2249">
          <cell r="C2249" t="str">
            <v>Прочие расходы на транспорт</v>
          </cell>
          <cell r="D2249">
            <v>0</v>
          </cell>
          <cell r="H2249">
            <v>0</v>
          </cell>
          <cell r="I2249">
            <v>0</v>
          </cell>
          <cell r="J2249">
            <v>0</v>
          </cell>
          <cell r="K2249">
            <v>0</v>
          </cell>
          <cell r="L2249">
            <v>0</v>
          </cell>
          <cell r="M2249">
            <v>0</v>
          </cell>
          <cell r="N2249">
            <v>0</v>
          </cell>
          <cell r="O2249">
            <v>0</v>
          </cell>
          <cell r="P2249">
            <v>0</v>
          </cell>
          <cell r="Q2249">
            <v>0</v>
          </cell>
          <cell r="R2249">
            <v>0</v>
          </cell>
          <cell r="S2249">
            <v>0</v>
          </cell>
          <cell r="T2249">
            <v>0</v>
          </cell>
          <cell r="U2249">
            <v>0</v>
          </cell>
          <cell r="V2249">
            <v>0</v>
          </cell>
          <cell r="W2249">
            <v>0</v>
          </cell>
          <cell r="X2249">
            <v>0</v>
          </cell>
        </row>
        <row r="2250">
          <cell r="C2250" t="str">
            <v>поддержка ПО</v>
          </cell>
          <cell r="D2250">
            <v>0</v>
          </cell>
          <cell r="H2250">
            <v>0</v>
          </cell>
          <cell r="I2250">
            <v>0</v>
          </cell>
          <cell r="J2250">
            <v>0</v>
          </cell>
          <cell r="K2250">
            <v>0</v>
          </cell>
          <cell r="L2250">
            <v>0</v>
          </cell>
          <cell r="M2250">
            <v>0</v>
          </cell>
          <cell r="N2250">
            <v>0</v>
          </cell>
          <cell r="O2250">
            <v>0</v>
          </cell>
          <cell r="P2250">
            <v>0</v>
          </cell>
          <cell r="Q2250">
            <v>0</v>
          </cell>
          <cell r="R2250">
            <v>0</v>
          </cell>
          <cell r="S2250">
            <v>0</v>
          </cell>
          <cell r="T2250">
            <v>0</v>
          </cell>
          <cell r="U2250">
            <v>0</v>
          </cell>
          <cell r="V2250">
            <v>0</v>
          </cell>
          <cell r="W2250">
            <v>0</v>
          </cell>
          <cell r="X2250">
            <v>0</v>
          </cell>
        </row>
        <row r="2251">
          <cell r="C2251" t="str">
            <v>ремонт и сервисное обслуживание</v>
          </cell>
          <cell r="D2251">
            <v>0</v>
          </cell>
          <cell r="H2251">
            <v>0</v>
          </cell>
          <cell r="I2251">
            <v>0</v>
          </cell>
          <cell r="J2251">
            <v>0</v>
          </cell>
          <cell r="K2251">
            <v>0</v>
          </cell>
          <cell r="L2251">
            <v>0</v>
          </cell>
          <cell r="M2251">
            <v>0</v>
          </cell>
          <cell r="N2251">
            <v>0</v>
          </cell>
          <cell r="O2251">
            <v>0</v>
          </cell>
          <cell r="P2251">
            <v>0</v>
          </cell>
          <cell r="Q2251">
            <v>0</v>
          </cell>
          <cell r="R2251">
            <v>0</v>
          </cell>
          <cell r="S2251">
            <v>0</v>
          </cell>
          <cell r="T2251">
            <v>0</v>
          </cell>
          <cell r="U2251">
            <v>0</v>
          </cell>
          <cell r="V2251">
            <v>0</v>
          </cell>
          <cell r="W2251">
            <v>0</v>
          </cell>
          <cell r="X2251">
            <v>0</v>
          </cell>
        </row>
        <row r="2252">
          <cell r="C2252" t="str">
            <v>расходы на хостинг и аутсорсинг</v>
          </cell>
          <cell r="D2252">
            <v>0</v>
          </cell>
          <cell r="H2252">
            <v>0</v>
          </cell>
          <cell r="I2252">
            <v>0</v>
          </cell>
          <cell r="J2252">
            <v>0</v>
          </cell>
          <cell r="K2252">
            <v>0</v>
          </cell>
          <cell r="L2252">
            <v>0</v>
          </cell>
          <cell r="M2252">
            <v>0</v>
          </cell>
          <cell r="N2252">
            <v>0</v>
          </cell>
          <cell r="O2252">
            <v>0</v>
          </cell>
          <cell r="P2252">
            <v>0</v>
          </cell>
          <cell r="Q2252">
            <v>0</v>
          </cell>
          <cell r="R2252">
            <v>0</v>
          </cell>
          <cell r="S2252">
            <v>0</v>
          </cell>
          <cell r="T2252">
            <v>0</v>
          </cell>
          <cell r="U2252">
            <v>0</v>
          </cell>
          <cell r="V2252">
            <v>0</v>
          </cell>
          <cell r="W2252">
            <v>0</v>
          </cell>
          <cell r="X2252">
            <v>0</v>
          </cell>
        </row>
        <row r="2253">
          <cell r="C2253" t="str">
            <v>Запасные части и расходные материалы для оргтехники</v>
          </cell>
          <cell r="D2253">
            <v>0</v>
          </cell>
          <cell r="H2253">
            <v>0</v>
          </cell>
          <cell r="I2253">
            <v>0</v>
          </cell>
          <cell r="J2253">
            <v>0</v>
          </cell>
          <cell r="K2253">
            <v>0</v>
          </cell>
          <cell r="L2253">
            <v>0</v>
          </cell>
          <cell r="M2253">
            <v>0</v>
          </cell>
          <cell r="N2253">
            <v>0</v>
          </cell>
          <cell r="O2253">
            <v>0</v>
          </cell>
          <cell r="P2253">
            <v>0</v>
          </cell>
          <cell r="Q2253">
            <v>0</v>
          </cell>
          <cell r="R2253">
            <v>0</v>
          </cell>
          <cell r="S2253">
            <v>0</v>
          </cell>
          <cell r="T2253">
            <v>0</v>
          </cell>
          <cell r="U2253">
            <v>0</v>
          </cell>
          <cell r="V2253">
            <v>0</v>
          </cell>
          <cell r="W2253">
            <v>0</v>
          </cell>
          <cell r="X2253">
            <v>0</v>
          </cell>
        </row>
        <row r="2254">
          <cell r="C2254" t="str">
            <v>Прочие расходы на содержание офисной техники и IT</v>
          </cell>
          <cell r="D2254">
            <v>0</v>
          </cell>
          <cell r="H2254">
            <v>0</v>
          </cell>
          <cell r="I2254">
            <v>0</v>
          </cell>
          <cell r="J2254">
            <v>0</v>
          </cell>
          <cell r="K2254">
            <v>0</v>
          </cell>
          <cell r="L2254">
            <v>0</v>
          </cell>
          <cell r="M2254">
            <v>0</v>
          </cell>
          <cell r="N2254">
            <v>0</v>
          </cell>
          <cell r="O2254">
            <v>0</v>
          </cell>
          <cell r="P2254">
            <v>0</v>
          </cell>
          <cell r="Q2254">
            <v>0</v>
          </cell>
          <cell r="R2254">
            <v>0</v>
          </cell>
          <cell r="S2254">
            <v>0</v>
          </cell>
          <cell r="T2254">
            <v>0</v>
          </cell>
          <cell r="U2254">
            <v>0</v>
          </cell>
          <cell r="V2254">
            <v>0</v>
          </cell>
          <cell r="W2254">
            <v>0</v>
          </cell>
          <cell r="X2254">
            <v>0</v>
          </cell>
        </row>
        <row r="2255">
          <cell r="C2255" t="str">
            <v>Услуги мобильной связи</v>
          </cell>
          <cell r="D2255">
            <v>0</v>
          </cell>
          <cell r="H2255">
            <v>0</v>
          </cell>
          <cell r="I2255">
            <v>0</v>
          </cell>
          <cell r="J2255">
            <v>0</v>
          </cell>
          <cell r="K2255">
            <v>0</v>
          </cell>
          <cell r="L2255">
            <v>0</v>
          </cell>
          <cell r="M2255">
            <v>0</v>
          </cell>
          <cell r="N2255">
            <v>0</v>
          </cell>
          <cell r="O2255">
            <v>0</v>
          </cell>
          <cell r="P2255">
            <v>0</v>
          </cell>
          <cell r="Q2255">
            <v>0</v>
          </cell>
          <cell r="R2255">
            <v>0</v>
          </cell>
          <cell r="S2255">
            <v>0</v>
          </cell>
          <cell r="T2255">
            <v>0</v>
          </cell>
          <cell r="U2255">
            <v>0</v>
          </cell>
          <cell r="V2255">
            <v>0</v>
          </cell>
          <cell r="W2255">
            <v>0</v>
          </cell>
          <cell r="X2255">
            <v>0</v>
          </cell>
        </row>
        <row r="2256">
          <cell r="C2256" t="str">
            <v>Услуги фиксированной связи</v>
          </cell>
          <cell r="D2256">
            <v>0</v>
          </cell>
          <cell r="H2256">
            <v>0</v>
          </cell>
          <cell r="I2256">
            <v>0</v>
          </cell>
          <cell r="J2256">
            <v>0</v>
          </cell>
          <cell r="K2256">
            <v>0</v>
          </cell>
          <cell r="L2256">
            <v>0</v>
          </cell>
          <cell r="M2256">
            <v>0</v>
          </cell>
          <cell r="N2256">
            <v>0</v>
          </cell>
          <cell r="O2256">
            <v>0</v>
          </cell>
          <cell r="P2256">
            <v>0</v>
          </cell>
          <cell r="Q2256">
            <v>0</v>
          </cell>
          <cell r="R2256">
            <v>0</v>
          </cell>
          <cell r="S2256">
            <v>0</v>
          </cell>
          <cell r="T2256">
            <v>0</v>
          </cell>
          <cell r="U2256">
            <v>0</v>
          </cell>
          <cell r="V2256">
            <v>0</v>
          </cell>
          <cell r="W2256">
            <v>0</v>
          </cell>
          <cell r="X2256">
            <v>0</v>
          </cell>
        </row>
        <row r="2257">
          <cell r="C2257" t="str">
            <v>Услуги Интернет</v>
          </cell>
          <cell r="D2257">
            <v>0</v>
          </cell>
          <cell r="H2257">
            <v>0</v>
          </cell>
          <cell r="I2257">
            <v>0</v>
          </cell>
          <cell r="J2257">
            <v>0</v>
          </cell>
          <cell r="K2257">
            <v>0</v>
          </cell>
          <cell r="L2257">
            <v>0</v>
          </cell>
          <cell r="M2257">
            <v>0</v>
          </cell>
          <cell r="N2257">
            <v>0</v>
          </cell>
          <cell r="O2257">
            <v>0</v>
          </cell>
          <cell r="P2257">
            <v>0</v>
          </cell>
          <cell r="Q2257">
            <v>0</v>
          </cell>
          <cell r="R2257">
            <v>0</v>
          </cell>
          <cell r="S2257">
            <v>0</v>
          </cell>
          <cell r="T2257">
            <v>0</v>
          </cell>
          <cell r="U2257">
            <v>0</v>
          </cell>
          <cell r="V2257">
            <v>0</v>
          </cell>
          <cell r="W2257">
            <v>0</v>
          </cell>
          <cell r="X2257">
            <v>0</v>
          </cell>
        </row>
        <row r="2258">
          <cell r="C2258" t="str">
            <v>Почтово-телеграфные и курьерские расходы</v>
          </cell>
          <cell r="D2258">
            <v>0</v>
          </cell>
          <cell r="H2258">
            <v>0</v>
          </cell>
          <cell r="I2258">
            <v>0</v>
          </cell>
          <cell r="J2258">
            <v>0</v>
          </cell>
          <cell r="K2258">
            <v>0</v>
          </cell>
          <cell r="L2258">
            <v>0</v>
          </cell>
          <cell r="M2258">
            <v>0</v>
          </cell>
          <cell r="N2258">
            <v>0</v>
          </cell>
          <cell r="O2258">
            <v>0</v>
          </cell>
          <cell r="P2258">
            <v>0</v>
          </cell>
          <cell r="Q2258">
            <v>0</v>
          </cell>
          <cell r="R2258">
            <v>0</v>
          </cell>
          <cell r="S2258">
            <v>0</v>
          </cell>
          <cell r="T2258">
            <v>0</v>
          </cell>
          <cell r="U2258">
            <v>0</v>
          </cell>
          <cell r="V2258">
            <v>0</v>
          </cell>
          <cell r="W2258">
            <v>0</v>
          </cell>
          <cell r="X2258">
            <v>0</v>
          </cell>
        </row>
        <row r="2259">
          <cell r="C2259" t="str">
            <v>Подписка на периодические издания</v>
          </cell>
          <cell r="D2259">
            <v>0</v>
          </cell>
          <cell r="H2259">
            <v>0</v>
          </cell>
          <cell r="I2259">
            <v>0</v>
          </cell>
          <cell r="J2259">
            <v>0</v>
          </cell>
          <cell r="K2259">
            <v>0</v>
          </cell>
          <cell r="L2259">
            <v>0</v>
          </cell>
          <cell r="M2259">
            <v>0</v>
          </cell>
          <cell r="N2259">
            <v>0</v>
          </cell>
          <cell r="O2259">
            <v>0</v>
          </cell>
          <cell r="P2259">
            <v>0</v>
          </cell>
          <cell r="Q2259">
            <v>0</v>
          </cell>
          <cell r="R2259">
            <v>0</v>
          </cell>
          <cell r="S2259">
            <v>0</v>
          </cell>
          <cell r="T2259">
            <v>0</v>
          </cell>
          <cell r="U2259">
            <v>0</v>
          </cell>
          <cell r="V2259">
            <v>0</v>
          </cell>
          <cell r="W2259">
            <v>0</v>
          </cell>
          <cell r="X2259">
            <v>0</v>
          </cell>
        </row>
        <row r="2260">
          <cell r="C2260" t="str">
            <v>Прочие услуги связи</v>
          </cell>
          <cell r="D2260">
            <v>0</v>
          </cell>
          <cell r="H2260">
            <v>0</v>
          </cell>
          <cell r="I2260">
            <v>0</v>
          </cell>
          <cell r="J2260">
            <v>0</v>
          </cell>
          <cell r="K2260">
            <v>0</v>
          </cell>
          <cell r="L2260">
            <v>0</v>
          </cell>
          <cell r="M2260">
            <v>0</v>
          </cell>
          <cell r="N2260">
            <v>0</v>
          </cell>
          <cell r="O2260">
            <v>0</v>
          </cell>
          <cell r="P2260">
            <v>0</v>
          </cell>
          <cell r="Q2260">
            <v>0</v>
          </cell>
          <cell r="R2260">
            <v>0</v>
          </cell>
          <cell r="S2260">
            <v>0</v>
          </cell>
          <cell r="T2260">
            <v>0</v>
          </cell>
          <cell r="U2260">
            <v>0</v>
          </cell>
          <cell r="V2260">
            <v>0</v>
          </cell>
          <cell r="W2260">
            <v>0</v>
          </cell>
          <cell r="X2260">
            <v>0</v>
          </cell>
        </row>
        <row r="2261">
          <cell r="C2261" t="str">
            <v>Аренда каналов связи</v>
          </cell>
          <cell r="D2261">
            <v>0</v>
          </cell>
          <cell r="H2261">
            <v>0</v>
          </cell>
          <cell r="I2261">
            <v>0</v>
          </cell>
          <cell r="J2261">
            <v>0</v>
          </cell>
          <cell r="K2261">
            <v>0</v>
          </cell>
          <cell r="L2261">
            <v>0</v>
          </cell>
          <cell r="M2261">
            <v>0</v>
          </cell>
          <cell r="N2261">
            <v>0</v>
          </cell>
          <cell r="O2261">
            <v>0</v>
          </cell>
          <cell r="P2261">
            <v>0</v>
          </cell>
          <cell r="Q2261">
            <v>0</v>
          </cell>
          <cell r="R2261">
            <v>0</v>
          </cell>
          <cell r="S2261">
            <v>0</v>
          </cell>
          <cell r="T2261">
            <v>0</v>
          </cell>
          <cell r="U2261">
            <v>0</v>
          </cell>
          <cell r="V2261">
            <v>0</v>
          </cell>
          <cell r="W2261">
            <v>0</v>
          </cell>
          <cell r="X2261">
            <v>0</v>
          </cell>
        </row>
        <row r="2262">
          <cell r="C2262" t="str">
            <v>Услуги по охране объектов и персонала</v>
          </cell>
          <cell r="D2262">
            <v>0</v>
          </cell>
          <cell r="H2262">
            <v>0</v>
          </cell>
          <cell r="I2262">
            <v>0</v>
          </cell>
          <cell r="J2262">
            <v>0</v>
          </cell>
          <cell r="K2262">
            <v>0</v>
          </cell>
          <cell r="L2262">
            <v>0</v>
          </cell>
          <cell r="M2262">
            <v>0</v>
          </cell>
          <cell r="N2262">
            <v>0</v>
          </cell>
          <cell r="O2262">
            <v>0</v>
          </cell>
          <cell r="P2262">
            <v>0</v>
          </cell>
          <cell r="Q2262">
            <v>0</v>
          </cell>
          <cell r="R2262">
            <v>0</v>
          </cell>
          <cell r="S2262">
            <v>0</v>
          </cell>
          <cell r="T2262">
            <v>0</v>
          </cell>
          <cell r="U2262">
            <v>0</v>
          </cell>
          <cell r="V2262">
            <v>0</v>
          </cell>
          <cell r="W2262">
            <v>0</v>
          </cell>
          <cell r="X2262">
            <v>0</v>
          </cell>
        </row>
        <row r="2263">
          <cell r="C2263" t="str">
            <v>Информационная безопасность</v>
          </cell>
          <cell r="D2263">
            <v>0</v>
          </cell>
          <cell r="H2263">
            <v>0</v>
          </cell>
          <cell r="I2263">
            <v>0</v>
          </cell>
          <cell r="J2263">
            <v>0</v>
          </cell>
          <cell r="K2263">
            <v>0</v>
          </cell>
          <cell r="L2263">
            <v>0</v>
          </cell>
          <cell r="M2263">
            <v>0</v>
          </cell>
          <cell r="N2263">
            <v>0</v>
          </cell>
          <cell r="O2263">
            <v>0</v>
          </cell>
          <cell r="P2263">
            <v>0</v>
          </cell>
          <cell r="Q2263">
            <v>0</v>
          </cell>
          <cell r="R2263">
            <v>0</v>
          </cell>
          <cell r="S2263">
            <v>0</v>
          </cell>
          <cell r="T2263">
            <v>0</v>
          </cell>
          <cell r="U2263">
            <v>0</v>
          </cell>
          <cell r="V2263">
            <v>0</v>
          </cell>
          <cell r="W2263">
            <v>0</v>
          </cell>
          <cell r="X2263">
            <v>0</v>
          </cell>
        </row>
        <row r="2264">
          <cell r="C2264" t="str">
            <v>Прочие расходы (безопасность)</v>
          </cell>
          <cell r="D2264">
            <v>0</v>
          </cell>
          <cell r="H2264">
            <v>0</v>
          </cell>
          <cell r="I2264">
            <v>0</v>
          </cell>
          <cell r="J2264">
            <v>0</v>
          </cell>
          <cell r="K2264">
            <v>0</v>
          </cell>
          <cell r="L2264">
            <v>0</v>
          </cell>
          <cell r="M2264">
            <v>0</v>
          </cell>
          <cell r="N2264">
            <v>0</v>
          </cell>
          <cell r="O2264">
            <v>0</v>
          </cell>
          <cell r="P2264">
            <v>0</v>
          </cell>
          <cell r="Q2264">
            <v>0</v>
          </cell>
          <cell r="R2264">
            <v>0</v>
          </cell>
          <cell r="S2264">
            <v>0</v>
          </cell>
          <cell r="T2264">
            <v>0</v>
          </cell>
          <cell r="U2264">
            <v>0</v>
          </cell>
          <cell r="V2264">
            <v>0</v>
          </cell>
          <cell r="W2264">
            <v>0</v>
          </cell>
          <cell r="X2264">
            <v>0</v>
          </cell>
        </row>
        <row r="2265">
          <cell r="C2265" t="str">
            <v>Услуги внешнего аудита</v>
          </cell>
          <cell r="D2265">
            <v>0</v>
          </cell>
          <cell r="H2265">
            <v>0</v>
          </cell>
          <cell r="I2265">
            <v>0</v>
          </cell>
          <cell r="J2265">
            <v>0</v>
          </cell>
          <cell r="K2265">
            <v>0</v>
          </cell>
          <cell r="L2265">
            <v>0</v>
          </cell>
          <cell r="M2265">
            <v>0</v>
          </cell>
          <cell r="N2265">
            <v>0</v>
          </cell>
          <cell r="O2265">
            <v>0</v>
          </cell>
          <cell r="P2265">
            <v>0</v>
          </cell>
          <cell r="Q2265">
            <v>0</v>
          </cell>
          <cell r="R2265">
            <v>0</v>
          </cell>
          <cell r="S2265">
            <v>0</v>
          </cell>
          <cell r="T2265">
            <v>0</v>
          </cell>
          <cell r="U2265">
            <v>0</v>
          </cell>
          <cell r="V2265">
            <v>0</v>
          </cell>
          <cell r="W2265">
            <v>0</v>
          </cell>
          <cell r="X2265">
            <v>0</v>
          </cell>
        </row>
        <row r="2266">
          <cell r="C2266" t="str">
            <v>Юридические услуги</v>
          </cell>
          <cell r="D2266">
            <v>0</v>
          </cell>
          <cell r="H2266">
            <v>0</v>
          </cell>
          <cell r="I2266">
            <v>0</v>
          </cell>
          <cell r="J2266">
            <v>0</v>
          </cell>
          <cell r="K2266">
            <v>0</v>
          </cell>
          <cell r="L2266">
            <v>0</v>
          </cell>
          <cell r="M2266">
            <v>0</v>
          </cell>
          <cell r="N2266">
            <v>0</v>
          </cell>
          <cell r="O2266">
            <v>0</v>
          </cell>
          <cell r="P2266">
            <v>0</v>
          </cell>
          <cell r="Q2266">
            <v>0</v>
          </cell>
          <cell r="R2266">
            <v>0</v>
          </cell>
          <cell r="S2266">
            <v>0</v>
          </cell>
          <cell r="T2266">
            <v>0</v>
          </cell>
          <cell r="U2266">
            <v>0</v>
          </cell>
          <cell r="V2266">
            <v>0</v>
          </cell>
          <cell r="W2266">
            <v>0</v>
          </cell>
          <cell r="X2266">
            <v>0</v>
          </cell>
        </row>
        <row r="2267">
          <cell r="C2267" t="str">
            <v>Услуги регистраторов, нотариальные услуги</v>
          </cell>
          <cell r="D2267">
            <v>0</v>
          </cell>
          <cell r="H2267">
            <v>0</v>
          </cell>
          <cell r="I2267">
            <v>0</v>
          </cell>
          <cell r="J2267">
            <v>0</v>
          </cell>
          <cell r="K2267">
            <v>0</v>
          </cell>
          <cell r="L2267">
            <v>0</v>
          </cell>
          <cell r="M2267">
            <v>0</v>
          </cell>
          <cell r="N2267">
            <v>0</v>
          </cell>
          <cell r="O2267">
            <v>0</v>
          </cell>
          <cell r="P2267">
            <v>0</v>
          </cell>
          <cell r="Q2267">
            <v>0</v>
          </cell>
          <cell r="R2267">
            <v>0</v>
          </cell>
          <cell r="S2267">
            <v>0</v>
          </cell>
          <cell r="T2267">
            <v>0</v>
          </cell>
          <cell r="U2267">
            <v>0</v>
          </cell>
          <cell r="V2267">
            <v>0</v>
          </cell>
          <cell r="W2267">
            <v>0</v>
          </cell>
          <cell r="X2267">
            <v>0</v>
          </cell>
        </row>
        <row r="2268">
          <cell r="C2268" t="str">
            <v>Консультационно-информационные услуги</v>
          </cell>
          <cell r="D2268">
            <v>0</v>
          </cell>
          <cell r="H2268">
            <v>0</v>
          </cell>
          <cell r="I2268">
            <v>0</v>
          </cell>
          <cell r="J2268">
            <v>0</v>
          </cell>
          <cell r="K2268">
            <v>0</v>
          </cell>
          <cell r="L2268">
            <v>0</v>
          </cell>
          <cell r="M2268">
            <v>0</v>
          </cell>
          <cell r="N2268">
            <v>0</v>
          </cell>
          <cell r="O2268">
            <v>0</v>
          </cell>
          <cell r="P2268">
            <v>0</v>
          </cell>
          <cell r="Q2268">
            <v>0</v>
          </cell>
          <cell r="R2268">
            <v>0</v>
          </cell>
          <cell r="S2268">
            <v>0</v>
          </cell>
          <cell r="T2268">
            <v>0</v>
          </cell>
          <cell r="U2268">
            <v>0</v>
          </cell>
          <cell r="V2268">
            <v>0</v>
          </cell>
          <cell r="W2268">
            <v>0</v>
          </cell>
          <cell r="X2268">
            <v>0</v>
          </cell>
        </row>
        <row r="2269">
          <cell r="C2269" t="str">
            <v>Комиссии банков</v>
          </cell>
          <cell r="D2269">
            <v>0</v>
          </cell>
          <cell r="H2269">
            <v>0</v>
          </cell>
          <cell r="I2269">
            <v>0</v>
          </cell>
          <cell r="J2269">
            <v>0</v>
          </cell>
          <cell r="K2269">
            <v>0</v>
          </cell>
          <cell r="L2269">
            <v>0</v>
          </cell>
          <cell r="M2269">
            <v>0</v>
          </cell>
          <cell r="N2269">
            <v>0</v>
          </cell>
          <cell r="O2269">
            <v>0</v>
          </cell>
          <cell r="P2269">
            <v>0</v>
          </cell>
          <cell r="Q2269">
            <v>0</v>
          </cell>
          <cell r="R2269">
            <v>0</v>
          </cell>
          <cell r="S2269">
            <v>0</v>
          </cell>
          <cell r="T2269">
            <v>0</v>
          </cell>
          <cell r="U2269">
            <v>0</v>
          </cell>
          <cell r="V2269">
            <v>0</v>
          </cell>
          <cell r="W2269">
            <v>0</v>
          </cell>
          <cell r="X2269">
            <v>0</v>
          </cell>
        </row>
        <row r="2270">
          <cell r="C2270" t="str">
            <v>Услуги налоговых консультантов</v>
          </cell>
          <cell r="D2270">
            <v>0</v>
          </cell>
          <cell r="H2270">
            <v>0</v>
          </cell>
          <cell r="I2270">
            <v>0</v>
          </cell>
          <cell r="J2270">
            <v>0</v>
          </cell>
          <cell r="K2270">
            <v>0</v>
          </cell>
          <cell r="L2270">
            <v>0</v>
          </cell>
          <cell r="M2270">
            <v>0</v>
          </cell>
          <cell r="N2270">
            <v>0</v>
          </cell>
          <cell r="O2270">
            <v>0</v>
          </cell>
          <cell r="P2270">
            <v>0</v>
          </cell>
          <cell r="Q2270">
            <v>0</v>
          </cell>
          <cell r="R2270">
            <v>0</v>
          </cell>
          <cell r="S2270">
            <v>0</v>
          </cell>
          <cell r="T2270">
            <v>0</v>
          </cell>
          <cell r="U2270">
            <v>0</v>
          </cell>
          <cell r="V2270">
            <v>0</v>
          </cell>
          <cell r="W2270">
            <v>0</v>
          </cell>
          <cell r="X2270">
            <v>0</v>
          </cell>
        </row>
        <row r="2271">
          <cell r="C2271" t="str">
            <v>Налоги</v>
          </cell>
          <cell r="D2271">
            <v>0</v>
          </cell>
          <cell r="H2271">
            <v>0</v>
          </cell>
          <cell r="I2271">
            <v>0</v>
          </cell>
          <cell r="J2271">
            <v>0</v>
          </cell>
          <cell r="K2271">
            <v>0</v>
          </cell>
          <cell r="L2271">
            <v>0</v>
          </cell>
          <cell r="M2271">
            <v>0</v>
          </cell>
          <cell r="N2271">
            <v>0</v>
          </cell>
          <cell r="O2271">
            <v>0</v>
          </cell>
          <cell r="P2271">
            <v>0</v>
          </cell>
          <cell r="Q2271">
            <v>0</v>
          </cell>
          <cell r="R2271">
            <v>0</v>
          </cell>
          <cell r="S2271">
            <v>0</v>
          </cell>
          <cell r="T2271">
            <v>0</v>
          </cell>
          <cell r="U2271">
            <v>0</v>
          </cell>
          <cell r="V2271">
            <v>0</v>
          </cell>
          <cell r="W2271">
            <v>0</v>
          </cell>
          <cell r="X2271">
            <v>0</v>
          </cell>
        </row>
        <row r="2272">
          <cell r="C2272" t="str">
            <v>Штрафы и пени по налогам и сборам</v>
          </cell>
          <cell r="D2272">
            <v>0</v>
          </cell>
          <cell r="H2272">
            <v>0</v>
          </cell>
          <cell r="I2272">
            <v>0</v>
          </cell>
          <cell r="J2272">
            <v>0</v>
          </cell>
          <cell r="K2272">
            <v>0</v>
          </cell>
          <cell r="L2272">
            <v>0</v>
          </cell>
          <cell r="M2272">
            <v>0</v>
          </cell>
          <cell r="N2272">
            <v>0</v>
          </cell>
          <cell r="O2272">
            <v>0</v>
          </cell>
          <cell r="P2272">
            <v>0</v>
          </cell>
          <cell r="Q2272">
            <v>0</v>
          </cell>
          <cell r="R2272">
            <v>0</v>
          </cell>
          <cell r="S2272">
            <v>0</v>
          </cell>
          <cell r="T2272">
            <v>0</v>
          </cell>
          <cell r="U2272">
            <v>0</v>
          </cell>
          <cell r="V2272">
            <v>0</v>
          </cell>
          <cell r="W2272">
            <v>0</v>
          </cell>
          <cell r="X2272">
            <v>0</v>
          </cell>
        </row>
        <row r="2273">
          <cell r="C2273" t="str">
            <v>Бухгалтерские услуги</v>
          </cell>
          <cell r="D2273">
            <v>0</v>
          </cell>
          <cell r="H2273">
            <v>0</v>
          </cell>
          <cell r="I2273">
            <v>0</v>
          </cell>
          <cell r="J2273">
            <v>0</v>
          </cell>
          <cell r="K2273">
            <v>0</v>
          </cell>
          <cell r="L2273">
            <v>0</v>
          </cell>
          <cell r="M2273">
            <v>0</v>
          </cell>
          <cell r="N2273">
            <v>0</v>
          </cell>
          <cell r="O2273">
            <v>0</v>
          </cell>
          <cell r="P2273">
            <v>0</v>
          </cell>
          <cell r="Q2273">
            <v>0</v>
          </cell>
          <cell r="R2273">
            <v>0</v>
          </cell>
          <cell r="S2273">
            <v>0</v>
          </cell>
          <cell r="T2273">
            <v>0</v>
          </cell>
          <cell r="U2273">
            <v>0</v>
          </cell>
          <cell r="V2273">
            <v>0</v>
          </cell>
          <cell r="W2273">
            <v>0</v>
          </cell>
          <cell r="X2273">
            <v>0</v>
          </cell>
        </row>
        <row r="2274">
          <cell r="C2274" t="str">
            <v>Прочие расходы (проф. услуги)</v>
          </cell>
          <cell r="D2274">
            <v>0</v>
          </cell>
          <cell r="H2274">
            <v>0</v>
          </cell>
          <cell r="I2274">
            <v>0</v>
          </cell>
          <cell r="J2274">
            <v>0</v>
          </cell>
          <cell r="K2274">
            <v>0</v>
          </cell>
          <cell r="L2274">
            <v>0</v>
          </cell>
          <cell r="M2274">
            <v>0</v>
          </cell>
          <cell r="N2274">
            <v>0</v>
          </cell>
          <cell r="O2274">
            <v>0</v>
          </cell>
          <cell r="P2274">
            <v>0</v>
          </cell>
          <cell r="Q2274">
            <v>0</v>
          </cell>
          <cell r="R2274">
            <v>0</v>
          </cell>
          <cell r="S2274">
            <v>0</v>
          </cell>
          <cell r="T2274">
            <v>0</v>
          </cell>
          <cell r="U2274">
            <v>0</v>
          </cell>
          <cell r="V2274">
            <v>0</v>
          </cell>
          <cell r="W2274">
            <v>0</v>
          </cell>
          <cell r="X2274">
            <v>0</v>
          </cell>
        </row>
        <row r="2275">
          <cell r="C2275" t="str">
            <v>на корпоративные медиа (реклама)</v>
          </cell>
          <cell r="D2275">
            <v>0</v>
          </cell>
          <cell r="H2275">
            <v>0</v>
          </cell>
          <cell r="I2275">
            <v>0</v>
          </cell>
          <cell r="J2275">
            <v>0</v>
          </cell>
          <cell r="K2275">
            <v>0</v>
          </cell>
          <cell r="L2275">
            <v>0</v>
          </cell>
          <cell r="M2275">
            <v>0</v>
          </cell>
          <cell r="N2275">
            <v>0</v>
          </cell>
          <cell r="O2275">
            <v>0</v>
          </cell>
          <cell r="P2275">
            <v>0</v>
          </cell>
          <cell r="Q2275">
            <v>0</v>
          </cell>
          <cell r="R2275">
            <v>0</v>
          </cell>
          <cell r="S2275">
            <v>0</v>
          </cell>
          <cell r="T2275">
            <v>0</v>
          </cell>
          <cell r="U2275">
            <v>0</v>
          </cell>
          <cell r="V2275">
            <v>0</v>
          </cell>
          <cell r="W2275">
            <v>0</v>
          </cell>
          <cell r="X2275">
            <v>0</v>
          </cell>
        </row>
        <row r="2276">
          <cell r="C2276" t="str">
            <v>на корпоративные презентации (реклама)</v>
          </cell>
          <cell r="D2276">
            <v>0</v>
          </cell>
          <cell r="H2276">
            <v>0</v>
          </cell>
          <cell r="I2276">
            <v>0</v>
          </cell>
          <cell r="J2276">
            <v>0</v>
          </cell>
          <cell r="K2276">
            <v>0</v>
          </cell>
          <cell r="L2276">
            <v>0</v>
          </cell>
          <cell r="M2276">
            <v>0</v>
          </cell>
          <cell r="N2276">
            <v>0</v>
          </cell>
          <cell r="O2276">
            <v>0</v>
          </cell>
          <cell r="P2276">
            <v>0</v>
          </cell>
          <cell r="Q2276">
            <v>0</v>
          </cell>
          <cell r="R2276">
            <v>0</v>
          </cell>
          <cell r="S2276">
            <v>0</v>
          </cell>
          <cell r="T2276">
            <v>0</v>
          </cell>
          <cell r="U2276">
            <v>0</v>
          </cell>
          <cell r="V2276">
            <v>0</v>
          </cell>
          <cell r="W2276">
            <v>0</v>
          </cell>
          <cell r="X2276">
            <v>0</v>
          </cell>
        </row>
        <row r="2277">
          <cell r="C2277" t="str">
            <v>на федеральные и региональные СМИ (реклама)</v>
          </cell>
          <cell r="D2277">
            <v>0</v>
          </cell>
          <cell r="H2277">
            <v>0</v>
          </cell>
          <cell r="I2277">
            <v>0</v>
          </cell>
          <cell r="J2277">
            <v>0</v>
          </cell>
          <cell r="K2277">
            <v>0</v>
          </cell>
          <cell r="L2277">
            <v>0</v>
          </cell>
          <cell r="M2277">
            <v>0</v>
          </cell>
          <cell r="N2277">
            <v>0</v>
          </cell>
          <cell r="O2277">
            <v>0</v>
          </cell>
          <cell r="P2277">
            <v>0</v>
          </cell>
          <cell r="Q2277">
            <v>0</v>
          </cell>
          <cell r="R2277">
            <v>0</v>
          </cell>
          <cell r="S2277">
            <v>0</v>
          </cell>
          <cell r="T2277">
            <v>0</v>
          </cell>
          <cell r="U2277">
            <v>0</v>
          </cell>
          <cell r="V2277">
            <v>0</v>
          </cell>
          <cell r="W2277">
            <v>0</v>
          </cell>
          <cell r="X2277">
            <v>0</v>
          </cell>
        </row>
        <row r="2278">
          <cell r="C2278" t="str">
            <v>прочие (реклама)</v>
          </cell>
          <cell r="D2278">
            <v>0</v>
          </cell>
          <cell r="H2278">
            <v>0</v>
          </cell>
          <cell r="I2278">
            <v>0</v>
          </cell>
          <cell r="J2278">
            <v>0</v>
          </cell>
          <cell r="K2278">
            <v>0</v>
          </cell>
          <cell r="L2278">
            <v>0</v>
          </cell>
          <cell r="M2278">
            <v>0</v>
          </cell>
          <cell r="N2278">
            <v>0</v>
          </cell>
          <cell r="O2278">
            <v>0</v>
          </cell>
          <cell r="P2278">
            <v>0</v>
          </cell>
          <cell r="Q2278">
            <v>0</v>
          </cell>
          <cell r="R2278">
            <v>0</v>
          </cell>
          <cell r="S2278">
            <v>0</v>
          </cell>
          <cell r="T2278">
            <v>0</v>
          </cell>
          <cell r="U2278">
            <v>0</v>
          </cell>
          <cell r="V2278">
            <v>0</v>
          </cell>
          <cell r="W2278">
            <v>0</v>
          </cell>
          <cell r="X2278">
            <v>0</v>
          </cell>
        </row>
        <row r="2279">
          <cell r="C2279" t="str">
            <v>внутренние коммуникации (корп. мероприятия)</v>
          </cell>
          <cell r="D2279">
            <v>0</v>
          </cell>
          <cell r="H2279">
            <v>0</v>
          </cell>
          <cell r="I2279">
            <v>0</v>
          </cell>
          <cell r="J2279">
            <v>0</v>
          </cell>
          <cell r="K2279">
            <v>0</v>
          </cell>
          <cell r="L2279">
            <v>0</v>
          </cell>
          <cell r="M2279">
            <v>0</v>
          </cell>
          <cell r="N2279">
            <v>0</v>
          </cell>
          <cell r="O2279">
            <v>0</v>
          </cell>
          <cell r="P2279">
            <v>0</v>
          </cell>
          <cell r="Q2279">
            <v>0</v>
          </cell>
          <cell r="R2279">
            <v>0</v>
          </cell>
          <cell r="S2279">
            <v>0</v>
          </cell>
          <cell r="T2279">
            <v>0</v>
          </cell>
          <cell r="U2279">
            <v>0</v>
          </cell>
          <cell r="V2279">
            <v>0</v>
          </cell>
          <cell r="W2279">
            <v>0</v>
          </cell>
          <cell r="X2279">
            <v>0</v>
          </cell>
        </row>
        <row r="2280">
          <cell r="C2280" t="str">
            <v>проведение Стратегической сессии и семинаров (корп. мероприятия)</v>
          </cell>
          <cell r="D2280">
            <v>0</v>
          </cell>
          <cell r="H2280">
            <v>0</v>
          </cell>
          <cell r="I2280">
            <v>0</v>
          </cell>
          <cell r="J2280">
            <v>0</v>
          </cell>
          <cell r="K2280">
            <v>0</v>
          </cell>
          <cell r="L2280">
            <v>0</v>
          </cell>
          <cell r="M2280">
            <v>0</v>
          </cell>
          <cell r="N2280">
            <v>0</v>
          </cell>
          <cell r="O2280">
            <v>0</v>
          </cell>
          <cell r="P2280">
            <v>0</v>
          </cell>
          <cell r="Q2280">
            <v>0</v>
          </cell>
          <cell r="R2280">
            <v>0</v>
          </cell>
          <cell r="S2280">
            <v>0</v>
          </cell>
          <cell r="T2280">
            <v>0</v>
          </cell>
          <cell r="U2280">
            <v>0</v>
          </cell>
          <cell r="V2280">
            <v>0</v>
          </cell>
          <cell r="W2280">
            <v>0</v>
          </cell>
          <cell r="X2280">
            <v>0</v>
          </cell>
        </row>
        <row r="2281">
          <cell r="C2281" t="str">
            <v>участие в общественно-экономических мероприятиях (соц. проекты)</v>
          </cell>
          <cell r="D2281">
            <v>0</v>
          </cell>
          <cell r="H2281">
            <v>0</v>
          </cell>
          <cell r="I2281">
            <v>0</v>
          </cell>
          <cell r="J2281">
            <v>0</v>
          </cell>
          <cell r="K2281">
            <v>0</v>
          </cell>
          <cell r="L2281">
            <v>0</v>
          </cell>
          <cell r="M2281">
            <v>0</v>
          </cell>
          <cell r="N2281">
            <v>0</v>
          </cell>
          <cell r="O2281">
            <v>0</v>
          </cell>
          <cell r="P2281">
            <v>0</v>
          </cell>
          <cell r="Q2281">
            <v>0</v>
          </cell>
          <cell r="R2281">
            <v>0</v>
          </cell>
          <cell r="S2281">
            <v>0</v>
          </cell>
          <cell r="T2281">
            <v>0</v>
          </cell>
          <cell r="U2281">
            <v>0</v>
          </cell>
          <cell r="V2281">
            <v>0</v>
          </cell>
          <cell r="W2281">
            <v>0</v>
          </cell>
          <cell r="X2281">
            <v>0</v>
          </cell>
        </row>
        <row r="2282">
          <cell r="C2282" t="str">
            <v>поддержка некоммерческих и неправительственных организаций и объединений (соц. проекты)</v>
          </cell>
          <cell r="D2282">
            <v>0</v>
          </cell>
          <cell r="H2282">
            <v>0</v>
          </cell>
          <cell r="I2282">
            <v>0</v>
          </cell>
          <cell r="J2282">
            <v>0</v>
          </cell>
          <cell r="K2282">
            <v>0</v>
          </cell>
          <cell r="L2282">
            <v>0</v>
          </cell>
          <cell r="M2282">
            <v>0</v>
          </cell>
          <cell r="N2282">
            <v>0</v>
          </cell>
          <cell r="O2282">
            <v>0</v>
          </cell>
          <cell r="P2282">
            <v>0</v>
          </cell>
          <cell r="Q2282">
            <v>0</v>
          </cell>
          <cell r="R2282">
            <v>0</v>
          </cell>
          <cell r="S2282">
            <v>0</v>
          </cell>
          <cell r="T2282">
            <v>0</v>
          </cell>
          <cell r="U2282">
            <v>0</v>
          </cell>
          <cell r="V2282">
            <v>0</v>
          </cell>
          <cell r="W2282">
            <v>0</v>
          </cell>
          <cell r="X2282">
            <v>0</v>
          </cell>
        </row>
        <row r="2283">
          <cell r="C2283" t="str">
            <v>Прочие расходы (связи с общественностью)</v>
          </cell>
          <cell r="D2283">
            <v>0</v>
          </cell>
          <cell r="H2283">
            <v>0</v>
          </cell>
          <cell r="I2283">
            <v>0</v>
          </cell>
          <cell r="J2283">
            <v>0</v>
          </cell>
          <cell r="K2283">
            <v>0</v>
          </cell>
          <cell r="L2283">
            <v>0</v>
          </cell>
          <cell r="M2283">
            <v>0</v>
          </cell>
          <cell r="N2283">
            <v>0</v>
          </cell>
          <cell r="O2283">
            <v>0</v>
          </cell>
          <cell r="P2283">
            <v>0</v>
          </cell>
          <cell r="Q2283">
            <v>0</v>
          </cell>
          <cell r="R2283">
            <v>0</v>
          </cell>
          <cell r="S2283">
            <v>0</v>
          </cell>
          <cell r="T2283">
            <v>0</v>
          </cell>
          <cell r="U2283">
            <v>0</v>
          </cell>
          <cell r="V2283">
            <v>0</v>
          </cell>
          <cell r="W2283">
            <v>0</v>
          </cell>
          <cell r="X2283">
            <v>0</v>
          </cell>
        </row>
        <row r="2284">
          <cell r="C2284" t="str">
            <v>Ремонт офисных зданий и сооружений</v>
          </cell>
          <cell r="D2284">
            <v>0</v>
          </cell>
          <cell r="H2284">
            <v>0</v>
          </cell>
          <cell r="I2284">
            <v>0</v>
          </cell>
          <cell r="J2284">
            <v>0</v>
          </cell>
          <cell r="K2284">
            <v>0</v>
          </cell>
          <cell r="L2284">
            <v>0</v>
          </cell>
          <cell r="M2284">
            <v>0</v>
          </cell>
          <cell r="N2284">
            <v>0</v>
          </cell>
          <cell r="O2284">
            <v>0</v>
          </cell>
          <cell r="P2284">
            <v>0</v>
          </cell>
          <cell r="Q2284">
            <v>0</v>
          </cell>
          <cell r="R2284">
            <v>0</v>
          </cell>
          <cell r="S2284">
            <v>0</v>
          </cell>
          <cell r="T2284">
            <v>0</v>
          </cell>
          <cell r="U2284">
            <v>0</v>
          </cell>
          <cell r="V2284">
            <v>0</v>
          </cell>
          <cell r="W2284">
            <v>0</v>
          </cell>
          <cell r="X2284">
            <v>0</v>
          </cell>
        </row>
        <row r="2285">
          <cell r="C2285" t="str">
            <v>Покупка автотранспорта</v>
          </cell>
          <cell r="D2285">
            <v>0</v>
          </cell>
          <cell r="H2285">
            <v>0</v>
          </cell>
          <cell r="I2285">
            <v>0</v>
          </cell>
          <cell r="J2285">
            <v>0</v>
          </cell>
          <cell r="K2285">
            <v>0</v>
          </cell>
          <cell r="L2285">
            <v>0</v>
          </cell>
          <cell r="M2285">
            <v>0</v>
          </cell>
          <cell r="N2285">
            <v>0</v>
          </cell>
          <cell r="O2285">
            <v>0</v>
          </cell>
          <cell r="P2285">
            <v>0</v>
          </cell>
          <cell r="Q2285">
            <v>0</v>
          </cell>
          <cell r="R2285">
            <v>0</v>
          </cell>
          <cell r="S2285">
            <v>0</v>
          </cell>
          <cell r="T2285">
            <v>0</v>
          </cell>
          <cell r="U2285">
            <v>0</v>
          </cell>
          <cell r="V2285">
            <v>0</v>
          </cell>
          <cell r="W2285">
            <v>0</v>
          </cell>
          <cell r="X2285">
            <v>0</v>
          </cell>
        </row>
        <row r="2286">
          <cell r="C2286" t="str">
            <v>мебель</v>
          </cell>
          <cell r="D2286">
            <v>0</v>
          </cell>
          <cell r="H2286">
            <v>0</v>
          </cell>
          <cell r="I2286">
            <v>0</v>
          </cell>
          <cell r="J2286">
            <v>0</v>
          </cell>
          <cell r="K2286">
            <v>0</v>
          </cell>
          <cell r="L2286">
            <v>0</v>
          </cell>
          <cell r="M2286">
            <v>0</v>
          </cell>
          <cell r="N2286">
            <v>0</v>
          </cell>
          <cell r="O2286">
            <v>0</v>
          </cell>
          <cell r="P2286">
            <v>0</v>
          </cell>
          <cell r="Q2286">
            <v>0</v>
          </cell>
          <cell r="R2286">
            <v>0</v>
          </cell>
          <cell r="S2286">
            <v>0</v>
          </cell>
          <cell r="T2286">
            <v>0</v>
          </cell>
          <cell r="U2286">
            <v>0</v>
          </cell>
          <cell r="V2286">
            <v>0</v>
          </cell>
          <cell r="W2286">
            <v>0</v>
          </cell>
          <cell r="X2286">
            <v>0</v>
          </cell>
        </row>
        <row r="2287">
          <cell r="C2287" t="str">
            <v>компьютерная техника</v>
          </cell>
          <cell r="D2287">
            <v>0</v>
          </cell>
          <cell r="H2287">
            <v>0</v>
          </cell>
          <cell r="I2287">
            <v>0</v>
          </cell>
          <cell r="J2287">
            <v>0</v>
          </cell>
          <cell r="K2287">
            <v>0</v>
          </cell>
          <cell r="L2287">
            <v>0</v>
          </cell>
          <cell r="M2287">
            <v>0</v>
          </cell>
          <cell r="N2287">
            <v>0</v>
          </cell>
          <cell r="O2287">
            <v>0</v>
          </cell>
          <cell r="P2287">
            <v>0</v>
          </cell>
          <cell r="Q2287">
            <v>0</v>
          </cell>
          <cell r="R2287">
            <v>0</v>
          </cell>
          <cell r="S2287">
            <v>0</v>
          </cell>
          <cell r="T2287">
            <v>0</v>
          </cell>
          <cell r="U2287">
            <v>0</v>
          </cell>
          <cell r="V2287">
            <v>0</v>
          </cell>
          <cell r="W2287">
            <v>0</v>
          </cell>
          <cell r="X2287">
            <v>0</v>
          </cell>
        </row>
        <row r="2288">
          <cell r="C2288" t="str">
            <v>средства связи, бытовая техника</v>
          </cell>
          <cell r="D2288">
            <v>0</v>
          </cell>
          <cell r="H2288">
            <v>0</v>
          </cell>
          <cell r="I2288">
            <v>0</v>
          </cell>
          <cell r="J2288">
            <v>0</v>
          </cell>
          <cell r="K2288">
            <v>0</v>
          </cell>
          <cell r="L2288">
            <v>0</v>
          </cell>
          <cell r="M2288">
            <v>0</v>
          </cell>
          <cell r="N2288">
            <v>0</v>
          </cell>
          <cell r="O2288">
            <v>0</v>
          </cell>
          <cell r="P2288">
            <v>0</v>
          </cell>
          <cell r="Q2288">
            <v>0</v>
          </cell>
          <cell r="R2288">
            <v>0</v>
          </cell>
          <cell r="S2288">
            <v>0</v>
          </cell>
          <cell r="T2288">
            <v>0</v>
          </cell>
          <cell r="U2288">
            <v>0</v>
          </cell>
          <cell r="V2288">
            <v>0</v>
          </cell>
          <cell r="W2288">
            <v>0</v>
          </cell>
          <cell r="X2288">
            <v>0</v>
          </cell>
        </row>
        <row r="2289">
          <cell r="C2289" t="str">
            <v>серверное и сетевое оборудование</v>
          </cell>
          <cell r="D2289">
            <v>0</v>
          </cell>
          <cell r="H2289">
            <v>0</v>
          </cell>
          <cell r="I2289">
            <v>0</v>
          </cell>
          <cell r="J2289">
            <v>0</v>
          </cell>
          <cell r="K2289">
            <v>0</v>
          </cell>
          <cell r="L2289">
            <v>0</v>
          </cell>
          <cell r="M2289">
            <v>0</v>
          </cell>
          <cell r="N2289">
            <v>0</v>
          </cell>
          <cell r="O2289">
            <v>0</v>
          </cell>
          <cell r="P2289">
            <v>0</v>
          </cell>
          <cell r="Q2289">
            <v>0</v>
          </cell>
          <cell r="R2289">
            <v>0</v>
          </cell>
          <cell r="S2289">
            <v>0</v>
          </cell>
          <cell r="T2289">
            <v>0</v>
          </cell>
          <cell r="U2289">
            <v>0</v>
          </cell>
          <cell r="V2289">
            <v>0</v>
          </cell>
          <cell r="W2289">
            <v>0</v>
          </cell>
          <cell r="X2289">
            <v>0</v>
          </cell>
        </row>
        <row r="2290">
          <cell r="C2290" t="str">
            <v>Программное обеспечение</v>
          </cell>
          <cell r="D2290">
            <v>0</v>
          </cell>
          <cell r="H2290">
            <v>0</v>
          </cell>
          <cell r="I2290">
            <v>0</v>
          </cell>
          <cell r="J2290">
            <v>0</v>
          </cell>
          <cell r="K2290">
            <v>0</v>
          </cell>
          <cell r="L2290">
            <v>0</v>
          </cell>
          <cell r="M2290">
            <v>0</v>
          </cell>
          <cell r="N2290">
            <v>0</v>
          </cell>
          <cell r="O2290">
            <v>0</v>
          </cell>
          <cell r="P2290">
            <v>0</v>
          </cell>
          <cell r="Q2290">
            <v>0</v>
          </cell>
          <cell r="R2290">
            <v>0</v>
          </cell>
          <cell r="S2290">
            <v>0</v>
          </cell>
          <cell r="T2290">
            <v>0</v>
          </cell>
          <cell r="U2290">
            <v>0</v>
          </cell>
          <cell r="V2290">
            <v>0</v>
          </cell>
          <cell r="W2290">
            <v>0</v>
          </cell>
          <cell r="X2290">
            <v>0</v>
          </cell>
        </row>
        <row r="2291">
          <cell r="C2291" t="str">
            <v>Прочие расходы (инвестиции АУР)</v>
          </cell>
          <cell r="D2291">
            <v>0</v>
          </cell>
          <cell r="H2291">
            <v>0</v>
          </cell>
          <cell r="I2291">
            <v>0</v>
          </cell>
          <cell r="J2291">
            <v>0</v>
          </cell>
          <cell r="K2291">
            <v>0</v>
          </cell>
          <cell r="L2291">
            <v>0</v>
          </cell>
          <cell r="M2291">
            <v>0</v>
          </cell>
          <cell r="N2291">
            <v>0</v>
          </cell>
          <cell r="O2291">
            <v>0</v>
          </cell>
          <cell r="P2291">
            <v>0</v>
          </cell>
          <cell r="Q2291">
            <v>0</v>
          </cell>
          <cell r="R2291">
            <v>0</v>
          </cell>
          <cell r="S2291">
            <v>0</v>
          </cell>
          <cell r="T2291">
            <v>0</v>
          </cell>
          <cell r="U2291">
            <v>0</v>
          </cell>
          <cell r="V2291">
            <v>0</v>
          </cell>
          <cell r="W2291">
            <v>0</v>
          </cell>
          <cell r="X2291">
            <v>0</v>
          </cell>
        </row>
        <row r="2292">
          <cell r="C2292" t="str">
            <v>Доходы от проектов "под ключ"</v>
          </cell>
          <cell r="D2292">
            <v>0</v>
          </cell>
          <cell r="H2292">
            <v>0</v>
          </cell>
          <cell r="I2292">
            <v>0</v>
          </cell>
          <cell r="J2292">
            <v>0</v>
          </cell>
          <cell r="K2292">
            <v>0</v>
          </cell>
          <cell r="L2292">
            <v>0</v>
          </cell>
          <cell r="M2292">
            <v>0</v>
          </cell>
          <cell r="N2292">
            <v>0</v>
          </cell>
          <cell r="O2292">
            <v>0</v>
          </cell>
          <cell r="P2292">
            <v>0</v>
          </cell>
          <cell r="Q2292">
            <v>0</v>
          </cell>
          <cell r="R2292">
            <v>0</v>
          </cell>
          <cell r="S2292">
            <v>0</v>
          </cell>
          <cell r="T2292">
            <v>0</v>
          </cell>
          <cell r="U2292">
            <v>0</v>
          </cell>
          <cell r="V2292">
            <v>0</v>
          </cell>
          <cell r="W2292">
            <v>0</v>
          </cell>
          <cell r="X2292">
            <v>0</v>
          </cell>
        </row>
        <row r="2293">
          <cell r="C2293" t="str">
            <v>Доходы от продажи основных средств</v>
          </cell>
          <cell r="D2293" t="str">
            <v>Завод</v>
          </cell>
          <cell r="H2293">
            <v>1000000</v>
          </cell>
          <cell r="I2293">
            <v>0</v>
          </cell>
          <cell r="J2293">
            <v>0</v>
          </cell>
          <cell r="K2293">
            <v>1000000</v>
          </cell>
          <cell r="L2293">
            <v>0</v>
          </cell>
          <cell r="M2293">
            <v>0</v>
          </cell>
          <cell r="N2293">
            <v>0</v>
          </cell>
          <cell r="O2293">
            <v>0</v>
          </cell>
          <cell r="P2293">
            <v>0</v>
          </cell>
          <cell r="Q2293">
            <v>0</v>
          </cell>
          <cell r="R2293">
            <v>0</v>
          </cell>
          <cell r="S2293">
            <v>0</v>
          </cell>
          <cell r="T2293">
            <v>0</v>
          </cell>
          <cell r="U2293">
            <v>0</v>
          </cell>
          <cell r="V2293">
            <v>0</v>
          </cell>
          <cell r="W2293">
            <v>0</v>
          </cell>
          <cell r="X2293">
            <v>0</v>
          </cell>
        </row>
        <row r="2294">
          <cell r="C2294" t="str">
            <v>Поступления от реализации Бизнесов/Проектов</v>
          </cell>
          <cell r="D2294">
            <v>0</v>
          </cell>
          <cell r="H2294">
            <v>0</v>
          </cell>
          <cell r="I2294">
            <v>0</v>
          </cell>
          <cell r="J2294">
            <v>0</v>
          </cell>
          <cell r="K2294">
            <v>0</v>
          </cell>
          <cell r="L2294">
            <v>0</v>
          </cell>
          <cell r="M2294">
            <v>0</v>
          </cell>
          <cell r="N2294">
            <v>0</v>
          </cell>
          <cell r="O2294">
            <v>0</v>
          </cell>
          <cell r="P2294">
            <v>0</v>
          </cell>
          <cell r="Q2294">
            <v>0</v>
          </cell>
          <cell r="R2294">
            <v>0</v>
          </cell>
          <cell r="S2294">
            <v>0</v>
          </cell>
          <cell r="T2294">
            <v>0</v>
          </cell>
          <cell r="U2294">
            <v>0</v>
          </cell>
          <cell r="V2294">
            <v>0</v>
          </cell>
          <cell r="W2294">
            <v>0</v>
          </cell>
          <cell r="X2294">
            <v>0</v>
          </cell>
        </row>
        <row r="2295">
          <cell r="C2295" t="str">
            <v>Поступления от займов выданных (сторонние контрагенты и прочие акционеры, кроме РМАГ)</v>
          </cell>
          <cell r="D2295">
            <v>0</v>
          </cell>
          <cell r="H2295">
            <v>0</v>
          </cell>
          <cell r="I2295">
            <v>0</v>
          </cell>
          <cell r="J2295">
            <v>0</v>
          </cell>
          <cell r="K2295">
            <v>0</v>
          </cell>
          <cell r="L2295">
            <v>0</v>
          </cell>
          <cell r="M2295">
            <v>0</v>
          </cell>
          <cell r="N2295">
            <v>0</v>
          </cell>
          <cell r="O2295">
            <v>0</v>
          </cell>
          <cell r="P2295">
            <v>0</v>
          </cell>
          <cell r="Q2295">
            <v>0</v>
          </cell>
          <cell r="R2295">
            <v>0</v>
          </cell>
          <cell r="S2295">
            <v>0</v>
          </cell>
          <cell r="T2295">
            <v>0</v>
          </cell>
          <cell r="U2295">
            <v>0</v>
          </cell>
          <cell r="V2295">
            <v>0</v>
          </cell>
          <cell r="W2295">
            <v>0</v>
          </cell>
          <cell r="X2295">
            <v>0</v>
          </cell>
        </row>
        <row r="2296">
          <cell r="C2296" t="str">
            <v>Поступления от займов выданных (Бизнесы/Проекты/ДЗО)</v>
          </cell>
          <cell r="D2296">
            <v>0</v>
          </cell>
          <cell r="H2296">
            <v>0</v>
          </cell>
          <cell r="I2296">
            <v>0</v>
          </cell>
          <cell r="J2296">
            <v>0</v>
          </cell>
          <cell r="K2296">
            <v>0</v>
          </cell>
          <cell r="L2296">
            <v>0</v>
          </cell>
          <cell r="M2296">
            <v>0</v>
          </cell>
          <cell r="N2296">
            <v>0</v>
          </cell>
          <cell r="O2296">
            <v>0</v>
          </cell>
          <cell r="P2296">
            <v>0</v>
          </cell>
          <cell r="Q2296">
            <v>0</v>
          </cell>
          <cell r="R2296">
            <v>0</v>
          </cell>
          <cell r="S2296">
            <v>0</v>
          </cell>
          <cell r="T2296">
            <v>0</v>
          </cell>
          <cell r="U2296">
            <v>0</v>
          </cell>
          <cell r="V2296">
            <v>0</v>
          </cell>
          <cell r="W2296">
            <v>0</v>
          </cell>
          <cell r="X2296">
            <v>0</v>
          </cell>
        </row>
        <row r="2297">
          <cell r="C2297" t="str">
            <v>Прочие поступления по инвестиционной деятельности</v>
          </cell>
          <cell r="D2297">
            <v>0</v>
          </cell>
          <cell r="H2297">
            <v>0</v>
          </cell>
          <cell r="I2297">
            <v>0</v>
          </cell>
          <cell r="J2297">
            <v>0</v>
          </cell>
          <cell r="K2297">
            <v>0</v>
          </cell>
          <cell r="L2297">
            <v>0</v>
          </cell>
          <cell r="M2297">
            <v>0</v>
          </cell>
          <cell r="N2297">
            <v>0</v>
          </cell>
          <cell r="O2297">
            <v>0</v>
          </cell>
          <cell r="P2297">
            <v>0</v>
          </cell>
          <cell r="Q2297">
            <v>0</v>
          </cell>
          <cell r="R2297">
            <v>0</v>
          </cell>
          <cell r="S2297">
            <v>0</v>
          </cell>
          <cell r="T2297">
            <v>0</v>
          </cell>
          <cell r="U2297">
            <v>0</v>
          </cell>
          <cell r="V2297">
            <v>0</v>
          </cell>
          <cell r="W2297">
            <v>0</v>
          </cell>
          <cell r="X2297">
            <v>0</v>
          </cell>
        </row>
        <row r="2298">
          <cell r="C2298" t="str">
            <v>Оборудование Oerlikon</v>
          </cell>
          <cell r="D2298" t="str">
            <v>Завод</v>
          </cell>
          <cell r="H2298">
            <v>250000</v>
          </cell>
          <cell r="I2298">
            <v>250000</v>
          </cell>
          <cell r="J2298">
            <v>250000</v>
          </cell>
          <cell r="K2298">
            <v>750000</v>
          </cell>
          <cell r="L2298">
            <v>282595.59999999998</v>
          </cell>
          <cell r="M2298">
            <v>67771.600000000006</v>
          </cell>
          <cell r="N2298">
            <v>0</v>
          </cell>
          <cell r="O2298">
            <v>565191.19999999995</v>
          </cell>
          <cell r="P2298">
            <v>282595.5</v>
          </cell>
          <cell r="Q2298">
            <v>282595.59999999998</v>
          </cell>
          <cell r="R2298">
            <v>282595.59999999998</v>
          </cell>
          <cell r="S2298">
            <v>282595.59999999998</v>
          </cell>
          <cell r="T2298">
            <v>1282595.6000000001</v>
          </cell>
          <cell r="U2298">
            <v>282595.59999999998</v>
          </cell>
          <cell r="V2298">
            <v>282595.59999999998</v>
          </cell>
          <cell r="W2298">
            <v>282595.59999999998</v>
          </cell>
          <cell r="X2298">
            <v>4176323.1000000006</v>
          </cell>
        </row>
        <row r="2299">
          <cell r="C2299" t="str">
            <v>Оборудование Oerlikon. Расходы на БГ</v>
          </cell>
          <cell r="D2299">
            <v>0</v>
          </cell>
          <cell r="H2299">
            <v>0</v>
          </cell>
          <cell r="I2299">
            <v>0</v>
          </cell>
          <cell r="J2299">
            <v>0</v>
          </cell>
          <cell r="K2299">
            <v>0</v>
          </cell>
          <cell r="L2299">
            <v>0</v>
          </cell>
          <cell r="M2299">
            <v>0</v>
          </cell>
          <cell r="N2299">
            <v>0</v>
          </cell>
          <cell r="O2299">
            <v>0</v>
          </cell>
          <cell r="P2299">
            <v>0</v>
          </cell>
          <cell r="Q2299">
            <v>0</v>
          </cell>
          <cell r="R2299">
            <v>0</v>
          </cell>
          <cell r="S2299">
            <v>0</v>
          </cell>
          <cell r="T2299">
            <v>0</v>
          </cell>
          <cell r="U2299">
            <v>0</v>
          </cell>
          <cell r="V2299">
            <v>0</v>
          </cell>
          <cell r="W2299">
            <v>0</v>
          </cell>
          <cell r="X2299">
            <v>0</v>
          </cell>
        </row>
        <row r="2300">
          <cell r="C2300" t="str">
            <v>Таможенное оформление</v>
          </cell>
          <cell r="D2300">
            <v>0</v>
          </cell>
          <cell r="H2300">
            <v>0</v>
          </cell>
          <cell r="I2300">
            <v>0</v>
          </cell>
          <cell r="J2300">
            <v>0</v>
          </cell>
          <cell r="K2300">
            <v>0</v>
          </cell>
          <cell r="L2300">
            <v>0</v>
          </cell>
          <cell r="M2300">
            <v>0</v>
          </cell>
          <cell r="N2300">
            <v>0</v>
          </cell>
          <cell r="O2300">
            <v>0</v>
          </cell>
          <cell r="P2300">
            <v>0</v>
          </cell>
          <cell r="Q2300">
            <v>0</v>
          </cell>
          <cell r="R2300">
            <v>0</v>
          </cell>
          <cell r="S2300">
            <v>0</v>
          </cell>
          <cell r="T2300">
            <v>0</v>
          </cell>
          <cell r="U2300">
            <v>0</v>
          </cell>
          <cell r="V2300">
            <v>0</v>
          </cell>
          <cell r="W2300">
            <v>0</v>
          </cell>
          <cell r="X2300">
            <v>0</v>
          </cell>
        </row>
        <row r="2301">
          <cell r="C2301" t="str">
            <v>Вспомогательное оборудование</v>
          </cell>
          <cell r="D2301" t="str">
            <v>Завод</v>
          </cell>
          <cell r="H2301">
            <v>0</v>
          </cell>
          <cell r="I2301">
            <v>0</v>
          </cell>
          <cell r="J2301">
            <v>0</v>
          </cell>
          <cell r="K2301">
            <v>0</v>
          </cell>
          <cell r="L2301">
            <v>0</v>
          </cell>
          <cell r="M2301">
            <v>0</v>
          </cell>
          <cell r="N2301">
            <v>0</v>
          </cell>
          <cell r="O2301">
            <v>0</v>
          </cell>
          <cell r="P2301">
            <v>0</v>
          </cell>
          <cell r="Q2301">
            <v>0</v>
          </cell>
          <cell r="R2301">
            <v>4500000</v>
          </cell>
          <cell r="S2301">
            <v>0</v>
          </cell>
          <cell r="T2301">
            <v>0</v>
          </cell>
          <cell r="U2301">
            <v>0</v>
          </cell>
          <cell r="V2301">
            <v>0</v>
          </cell>
          <cell r="W2301">
            <v>0</v>
          </cell>
          <cell r="X2301">
            <v>4500000</v>
          </cell>
        </row>
        <row r="2302">
          <cell r="C2302" t="str">
            <v>Генеральный подряд</v>
          </cell>
          <cell r="D2302">
            <v>0</v>
          </cell>
          <cell r="H2302">
            <v>0</v>
          </cell>
          <cell r="I2302">
            <v>0</v>
          </cell>
          <cell r="J2302">
            <v>0</v>
          </cell>
          <cell r="K2302">
            <v>0</v>
          </cell>
          <cell r="L2302">
            <v>0</v>
          </cell>
          <cell r="M2302">
            <v>0</v>
          </cell>
          <cell r="N2302">
            <v>0</v>
          </cell>
          <cell r="O2302">
            <v>0</v>
          </cell>
          <cell r="P2302">
            <v>0</v>
          </cell>
          <cell r="Q2302">
            <v>0</v>
          </cell>
          <cell r="R2302">
            <v>0</v>
          </cell>
          <cell r="S2302">
            <v>0</v>
          </cell>
          <cell r="T2302">
            <v>0</v>
          </cell>
          <cell r="U2302">
            <v>0</v>
          </cell>
          <cell r="V2302">
            <v>0</v>
          </cell>
          <cell r="W2302">
            <v>0</v>
          </cell>
          <cell r="X2302">
            <v>0</v>
          </cell>
        </row>
        <row r="2303">
          <cell r="C2303" t="str">
            <v>Технический надзор</v>
          </cell>
          <cell r="D2303">
            <v>0</v>
          </cell>
          <cell r="H2303">
            <v>0</v>
          </cell>
          <cell r="I2303">
            <v>0</v>
          </cell>
          <cell r="J2303">
            <v>0</v>
          </cell>
          <cell r="K2303">
            <v>0</v>
          </cell>
          <cell r="L2303">
            <v>0</v>
          </cell>
          <cell r="M2303">
            <v>0</v>
          </cell>
          <cell r="N2303">
            <v>0</v>
          </cell>
          <cell r="O2303">
            <v>0</v>
          </cell>
          <cell r="P2303">
            <v>0</v>
          </cell>
          <cell r="Q2303">
            <v>0</v>
          </cell>
          <cell r="R2303">
            <v>0</v>
          </cell>
          <cell r="S2303">
            <v>0</v>
          </cell>
          <cell r="T2303">
            <v>0</v>
          </cell>
          <cell r="U2303">
            <v>0</v>
          </cell>
          <cell r="V2303">
            <v>0</v>
          </cell>
          <cell r="W2303">
            <v>0</v>
          </cell>
          <cell r="X2303">
            <v>0</v>
          </cell>
        </row>
        <row r="2304">
          <cell r="C2304" t="str">
            <v>СМР + проектирование + аренда (покупка) земли</v>
          </cell>
          <cell r="D2304">
            <v>0</v>
          </cell>
          <cell r="H2304">
            <v>0</v>
          </cell>
          <cell r="I2304">
            <v>0</v>
          </cell>
          <cell r="J2304">
            <v>0</v>
          </cell>
          <cell r="K2304">
            <v>0</v>
          </cell>
          <cell r="L2304">
            <v>0</v>
          </cell>
          <cell r="M2304">
            <v>0</v>
          </cell>
          <cell r="N2304">
            <v>0</v>
          </cell>
          <cell r="O2304">
            <v>0</v>
          </cell>
          <cell r="P2304">
            <v>0</v>
          </cell>
          <cell r="Q2304">
            <v>0</v>
          </cell>
          <cell r="R2304">
            <v>0</v>
          </cell>
          <cell r="S2304">
            <v>0</v>
          </cell>
          <cell r="T2304">
            <v>0</v>
          </cell>
          <cell r="U2304">
            <v>0</v>
          </cell>
          <cell r="V2304">
            <v>0</v>
          </cell>
          <cell r="W2304">
            <v>0</v>
          </cell>
          <cell r="X2304">
            <v>0</v>
          </cell>
        </row>
        <row r="2305">
          <cell r="C2305" t="str">
            <v>Вложения в проекты "под ключ"</v>
          </cell>
          <cell r="D2305">
            <v>0</v>
          </cell>
          <cell r="H2305">
            <v>0</v>
          </cell>
          <cell r="I2305">
            <v>0</v>
          </cell>
          <cell r="J2305">
            <v>0</v>
          </cell>
          <cell r="K2305">
            <v>0</v>
          </cell>
          <cell r="L2305">
            <v>0</v>
          </cell>
          <cell r="M2305">
            <v>0</v>
          </cell>
          <cell r="N2305">
            <v>0</v>
          </cell>
          <cell r="O2305">
            <v>0</v>
          </cell>
          <cell r="P2305">
            <v>0</v>
          </cell>
          <cell r="Q2305">
            <v>0</v>
          </cell>
          <cell r="R2305">
            <v>0</v>
          </cell>
          <cell r="S2305">
            <v>0</v>
          </cell>
          <cell r="T2305">
            <v>0</v>
          </cell>
          <cell r="U2305">
            <v>0</v>
          </cell>
          <cell r="V2305">
            <v>0</v>
          </cell>
          <cell r="W2305">
            <v>0</v>
          </cell>
          <cell r="X2305">
            <v>0</v>
          </cell>
        </row>
        <row r="2306">
          <cell r="C2306" t="str">
            <v>Прочие инвестиции в основные средства</v>
          </cell>
          <cell r="D2306">
            <v>0</v>
          </cell>
          <cell r="H2306">
            <v>0</v>
          </cell>
          <cell r="I2306">
            <v>0</v>
          </cell>
          <cell r="J2306">
            <v>0</v>
          </cell>
          <cell r="K2306">
            <v>0</v>
          </cell>
          <cell r="L2306">
            <v>0</v>
          </cell>
          <cell r="M2306">
            <v>0</v>
          </cell>
          <cell r="N2306">
            <v>0</v>
          </cell>
          <cell r="O2306">
            <v>0</v>
          </cell>
          <cell r="P2306">
            <v>0</v>
          </cell>
          <cell r="Q2306">
            <v>0</v>
          </cell>
          <cell r="R2306">
            <v>0</v>
          </cell>
          <cell r="S2306">
            <v>0</v>
          </cell>
          <cell r="T2306">
            <v>0</v>
          </cell>
          <cell r="U2306">
            <v>0</v>
          </cell>
          <cell r="V2306">
            <v>0</v>
          </cell>
          <cell r="W2306">
            <v>0</v>
          </cell>
          <cell r="X2306">
            <v>0</v>
          </cell>
        </row>
        <row r="2307">
          <cell r="C2307" t="str">
            <v>Инвестиции в бизнесы/проекты/ДЗО</v>
          </cell>
          <cell r="D2307">
            <v>0</v>
          </cell>
          <cell r="H2307">
            <v>0</v>
          </cell>
          <cell r="I2307">
            <v>0</v>
          </cell>
          <cell r="J2307">
            <v>0</v>
          </cell>
          <cell r="K2307">
            <v>0</v>
          </cell>
          <cell r="L2307">
            <v>0</v>
          </cell>
          <cell r="M2307">
            <v>0</v>
          </cell>
          <cell r="N2307">
            <v>0</v>
          </cell>
          <cell r="O2307">
            <v>0</v>
          </cell>
          <cell r="P2307">
            <v>0</v>
          </cell>
          <cell r="Q2307">
            <v>0</v>
          </cell>
          <cell r="R2307">
            <v>0</v>
          </cell>
          <cell r="S2307">
            <v>0</v>
          </cell>
          <cell r="T2307">
            <v>0</v>
          </cell>
          <cell r="U2307">
            <v>0</v>
          </cell>
          <cell r="V2307">
            <v>0</v>
          </cell>
          <cell r="W2307">
            <v>0</v>
          </cell>
          <cell r="X2307">
            <v>0</v>
          </cell>
        </row>
        <row r="2308">
          <cell r="C2308" t="str">
            <v>Выплаты по займам выданным (сторонние контрагенты и прочие акционеры, кроме РМАГ)</v>
          </cell>
          <cell r="D2308">
            <v>0</v>
          </cell>
          <cell r="H2308">
            <v>0</v>
          </cell>
          <cell r="I2308">
            <v>0</v>
          </cell>
          <cell r="J2308">
            <v>0</v>
          </cell>
          <cell r="K2308">
            <v>0</v>
          </cell>
          <cell r="L2308">
            <v>0</v>
          </cell>
          <cell r="M2308">
            <v>0</v>
          </cell>
          <cell r="N2308">
            <v>0</v>
          </cell>
          <cell r="O2308">
            <v>0</v>
          </cell>
          <cell r="P2308">
            <v>0</v>
          </cell>
          <cell r="Q2308">
            <v>0</v>
          </cell>
          <cell r="R2308">
            <v>0</v>
          </cell>
          <cell r="S2308">
            <v>0</v>
          </cell>
          <cell r="T2308">
            <v>0</v>
          </cell>
          <cell r="U2308">
            <v>0</v>
          </cell>
          <cell r="V2308">
            <v>0</v>
          </cell>
          <cell r="W2308">
            <v>0</v>
          </cell>
          <cell r="X2308">
            <v>0</v>
          </cell>
        </row>
        <row r="2309">
          <cell r="C2309" t="str">
            <v>Выплаты по займам выданным (Бизнесы/Проекты/ДЗО)</v>
          </cell>
          <cell r="D2309">
            <v>0</v>
          </cell>
          <cell r="H2309">
            <v>0</v>
          </cell>
          <cell r="I2309">
            <v>0</v>
          </cell>
          <cell r="J2309">
            <v>0</v>
          </cell>
          <cell r="K2309">
            <v>0</v>
          </cell>
          <cell r="L2309">
            <v>0</v>
          </cell>
          <cell r="M2309">
            <v>0</v>
          </cell>
          <cell r="N2309">
            <v>0</v>
          </cell>
          <cell r="O2309">
            <v>0</v>
          </cell>
          <cell r="P2309">
            <v>0</v>
          </cell>
          <cell r="Q2309">
            <v>0</v>
          </cell>
          <cell r="R2309">
            <v>0</v>
          </cell>
          <cell r="S2309">
            <v>0</v>
          </cell>
          <cell r="T2309">
            <v>0</v>
          </cell>
          <cell r="U2309">
            <v>0</v>
          </cell>
          <cell r="V2309">
            <v>0</v>
          </cell>
          <cell r="W2309">
            <v>0</v>
          </cell>
          <cell r="X2309">
            <v>0</v>
          </cell>
        </row>
        <row r="2310">
          <cell r="C2310" t="str">
            <v>Вложение в уставный капитал НТЦ</v>
          </cell>
          <cell r="D2310">
            <v>0</v>
          </cell>
          <cell r="H2310">
            <v>0</v>
          </cell>
          <cell r="I2310">
            <v>0</v>
          </cell>
          <cell r="J2310">
            <v>0</v>
          </cell>
          <cell r="K2310">
            <v>0</v>
          </cell>
          <cell r="L2310">
            <v>0</v>
          </cell>
          <cell r="M2310">
            <v>0</v>
          </cell>
          <cell r="N2310">
            <v>0</v>
          </cell>
          <cell r="O2310">
            <v>0</v>
          </cell>
          <cell r="P2310">
            <v>0</v>
          </cell>
          <cell r="Q2310">
            <v>0</v>
          </cell>
          <cell r="R2310">
            <v>0</v>
          </cell>
          <cell r="S2310">
            <v>0</v>
          </cell>
          <cell r="T2310">
            <v>0</v>
          </cell>
          <cell r="U2310">
            <v>0</v>
          </cell>
          <cell r="V2310">
            <v>0</v>
          </cell>
          <cell r="W2310">
            <v>0</v>
          </cell>
          <cell r="X2310">
            <v>0</v>
          </cell>
        </row>
        <row r="2311">
          <cell r="C2311" t="str">
            <v>Расходы на НИР и НИОКР НТЦ</v>
          </cell>
          <cell r="D2311">
            <v>0</v>
          </cell>
          <cell r="H2311">
            <v>0</v>
          </cell>
          <cell r="I2311">
            <v>0</v>
          </cell>
          <cell r="J2311">
            <v>0</v>
          </cell>
          <cell r="K2311">
            <v>0</v>
          </cell>
          <cell r="L2311">
            <v>0</v>
          </cell>
          <cell r="M2311">
            <v>0</v>
          </cell>
          <cell r="N2311">
            <v>0</v>
          </cell>
          <cell r="O2311">
            <v>0</v>
          </cell>
          <cell r="P2311">
            <v>0</v>
          </cell>
          <cell r="Q2311">
            <v>0</v>
          </cell>
          <cell r="R2311">
            <v>0</v>
          </cell>
          <cell r="S2311">
            <v>0</v>
          </cell>
          <cell r="T2311">
            <v>0</v>
          </cell>
          <cell r="U2311">
            <v>0</v>
          </cell>
          <cell r="V2311">
            <v>0</v>
          </cell>
          <cell r="W2311">
            <v>0</v>
          </cell>
          <cell r="X2311">
            <v>0</v>
          </cell>
        </row>
        <row r="2312">
          <cell r="C2312" t="str">
            <v>Акционерное финансирование от РМАГ</v>
          </cell>
          <cell r="D2312">
            <v>0</v>
          </cell>
          <cell r="H2312">
            <v>0</v>
          </cell>
          <cell r="I2312">
            <v>0</v>
          </cell>
          <cell r="J2312">
            <v>0</v>
          </cell>
          <cell r="K2312">
            <v>0</v>
          </cell>
          <cell r="L2312">
            <v>0</v>
          </cell>
          <cell r="M2312">
            <v>0</v>
          </cell>
          <cell r="N2312">
            <v>0</v>
          </cell>
          <cell r="O2312">
            <v>0</v>
          </cell>
          <cell r="P2312">
            <v>0</v>
          </cell>
          <cell r="Q2312">
            <v>0</v>
          </cell>
          <cell r="R2312">
            <v>0</v>
          </cell>
          <cell r="S2312">
            <v>0</v>
          </cell>
          <cell r="T2312">
            <v>0</v>
          </cell>
          <cell r="U2312">
            <v>0</v>
          </cell>
          <cell r="V2312">
            <v>0</v>
          </cell>
          <cell r="W2312">
            <v>0</v>
          </cell>
          <cell r="X2312">
            <v>0</v>
          </cell>
        </row>
        <row r="2313">
          <cell r="C2313" t="str">
            <v>Акционерное финансирование от Меткомбанка</v>
          </cell>
          <cell r="D2313">
            <v>0</v>
          </cell>
          <cell r="H2313">
            <v>0</v>
          </cell>
          <cell r="I2313">
            <v>0</v>
          </cell>
          <cell r="J2313">
            <v>0</v>
          </cell>
          <cell r="K2313">
            <v>0</v>
          </cell>
          <cell r="L2313">
            <v>0</v>
          </cell>
          <cell r="M2313">
            <v>0</v>
          </cell>
          <cell r="N2313">
            <v>0</v>
          </cell>
          <cell r="O2313">
            <v>0</v>
          </cell>
          <cell r="P2313">
            <v>0</v>
          </cell>
          <cell r="Q2313">
            <v>0</v>
          </cell>
          <cell r="R2313">
            <v>0</v>
          </cell>
          <cell r="S2313">
            <v>0</v>
          </cell>
          <cell r="T2313">
            <v>0</v>
          </cell>
          <cell r="U2313">
            <v>0</v>
          </cell>
          <cell r="V2313">
            <v>0</v>
          </cell>
          <cell r="W2313">
            <v>0</v>
          </cell>
          <cell r="X2313">
            <v>0</v>
          </cell>
        </row>
        <row r="2314">
          <cell r="C2314" t="str">
            <v>Акционерное финансирование от 3-х лиц по указанию РМАГ</v>
          </cell>
          <cell r="D2314">
            <v>0</v>
          </cell>
          <cell r="H2314">
            <v>0</v>
          </cell>
          <cell r="I2314">
            <v>0</v>
          </cell>
          <cell r="J2314">
            <v>0</v>
          </cell>
          <cell r="K2314">
            <v>0</v>
          </cell>
          <cell r="L2314">
            <v>0</v>
          </cell>
          <cell r="M2314">
            <v>0</v>
          </cell>
          <cell r="N2314">
            <v>0</v>
          </cell>
          <cell r="O2314">
            <v>0</v>
          </cell>
          <cell r="P2314">
            <v>0</v>
          </cell>
          <cell r="Q2314">
            <v>0</v>
          </cell>
          <cell r="R2314">
            <v>0</v>
          </cell>
          <cell r="S2314">
            <v>0</v>
          </cell>
          <cell r="T2314">
            <v>0</v>
          </cell>
          <cell r="U2314">
            <v>0</v>
          </cell>
          <cell r="V2314">
            <v>0</v>
          </cell>
          <cell r="W2314">
            <v>0</v>
          </cell>
          <cell r="X2314">
            <v>0</v>
          </cell>
        </row>
        <row r="2315">
          <cell r="C2315" t="str">
            <v>Акционерное финансирование от прочих акционеров</v>
          </cell>
          <cell r="D2315">
            <v>0</v>
          </cell>
          <cell r="H2315">
            <v>0</v>
          </cell>
          <cell r="I2315">
            <v>0</v>
          </cell>
          <cell r="J2315">
            <v>0</v>
          </cell>
          <cell r="K2315">
            <v>0</v>
          </cell>
          <cell r="L2315">
            <v>0</v>
          </cell>
          <cell r="M2315">
            <v>0</v>
          </cell>
          <cell r="N2315">
            <v>0</v>
          </cell>
          <cell r="O2315">
            <v>0</v>
          </cell>
          <cell r="P2315">
            <v>0</v>
          </cell>
          <cell r="Q2315">
            <v>0</v>
          </cell>
          <cell r="R2315">
            <v>0</v>
          </cell>
          <cell r="S2315">
            <v>0</v>
          </cell>
          <cell r="T2315">
            <v>0</v>
          </cell>
          <cell r="U2315">
            <v>0</v>
          </cell>
          <cell r="V2315">
            <v>0</v>
          </cell>
          <cell r="W2315">
            <v>0</v>
          </cell>
          <cell r="X2315">
            <v>0</v>
          </cell>
        </row>
        <row r="2316">
          <cell r="C2316" t="str">
            <v>Привлечение банковских кредитов</v>
          </cell>
          <cell r="D2316">
            <v>0</v>
          </cell>
          <cell r="H2316">
            <v>0</v>
          </cell>
          <cell r="I2316">
            <v>0</v>
          </cell>
          <cell r="J2316">
            <v>0</v>
          </cell>
          <cell r="K2316">
            <v>0</v>
          </cell>
          <cell r="L2316">
            <v>0</v>
          </cell>
          <cell r="M2316">
            <v>0</v>
          </cell>
          <cell r="N2316">
            <v>0</v>
          </cell>
          <cell r="O2316">
            <v>0</v>
          </cell>
          <cell r="P2316">
            <v>0</v>
          </cell>
          <cell r="Q2316">
            <v>0</v>
          </cell>
          <cell r="R2316">
            <v>0</v>
          </cell>
          <cell r="S2316">
            <v>0</v>
          </cell>
          <cell r="T2316">
            <v>0</v>
          </cell>
          <cell r="U2316">
            <v>0</v>
          </cell>
          <cell r="V2316">
            <v>0</v>
          </cell>
          <cell r="W2316">
            <v>0</v>
          </cell>
          <cell r="X2316">
            <v>0</v>
          </cell>
        </row>
        <row r="2317">
          <cell r="C2317" t="str">
            <v>Поступления от займов полученных (сторонние контрагенты и прочие акционеры, кроме РМАГ)</v>
          </cell>
          <cell r="D2317">
            <v>0</v>
          </cell>
          <cell r="H2317">
            <v>0</v>
          </cell>
          <cell r="I2317">
            <v>0</v>
          </cell>
          <cell r="J2317">
            <v>0</v>
          </cell>
          <cell r="K2317">
            <v>0</v>
          </cell>
          <cell r="L2317">
            <v>0</v>
          </cell>
          <cell r="M2317">
            <v>0</v>
          </cell>
          <cell r="N2317">
            <v>0</v>
          </cell>
          <cell r="O2317">
            <v>0</v>
          </cell>
          <cell r="P2317">
            <v>0</v>
          </cell>
          <cell r="Q2317">
            <v>0</v>
          </cell>
          <cell r="R2317">
            <v>0</v>
          </cell>
          <cell r="S2317">
            <v>0</v>
          </cell>
          <cell r="T2317">
            <v>0</v>
          </cell>
          <cell r="U2317">
            <v>0</v>
          </cell>
          <cell r="V2317">
            <v>0</v>
          </cell>
          <cell r="W2317">
            <v>0</v>
          </cell>
          <cell r="X2317">
            <v>0</v>
          </cell>
        </row>
        <row r="2318">
          <cell r="C2318" t="str">
            <v>Поступления от займов полученных (Бизнесы/Проекты/ДЗО)</v>
          </cell>
          <cell r="D2318">
            <v>0</v>
          </cell>
          <cell r="H2318">
            <v>0</v>
          </cell>
          <cell r="I2318">
            <v>0</v>
          </cell>
          <cell r="J2318">
            <v>0</v>
          </cell>
          <cell r="K2318">
            <v>0</v>
          </cell>
          <cell r="L2318">
            <v>0</v>
          </cell>
          <cell r="M2318">
            <v>0</v>
          </cell>
          <cell r="N2318">
            <v>0</v>
          </cell>
          <cell r="O2318">
            <v>0</v>
          </cell>
          <cell r="P2318">
            <v>0</v>
          </cell>
          <cell r="Q2318">
            <v>0</v>
          </cell>
          <cell r="R2318">
            <v>0</v>
          </cell>
          <cell r="S2318">
            <v>0</v>
          </cell>
          <cell r="T2318">
            <v>0</v>
          </cell>
          <cell r="U2318">
            <v>0</v>
          </cell>
          <cell r="V2318">
            <v>0</v>
          </cell>
          <cell r="W2318">
            <v>0</v>
          </cell>
          <cell r="X2318">
            <v>0</v>
          </cell>
        </row>
        <row r="2319">
          <cell r="C2319" t="str">
            <v>Поступления от ценных бумаг</v>
          </cell>
          <cell r="D2319">
            <v>0</v>
          </cell>
          <cell r="H2319">
            <v>0</v>
          </cell>
          <cell r="I2319">
            <v>0</v>
          </cell>
          <cell r="J2319">
            <v>0</v>
          </cell>
          <cell r="K2319">
            <v>0</v>
          </cell>
          <cell r="L2319">
            <v>0</v>
          </cell>
          <cell r="M2319">
            <v>0</v>
          </cell>
          <cell r="N2319">
            <v>0</v>
          </cell>
          <cell r="O2319">
            <v>0</v>
          </cell>
          <cell r="P2319">
            <v>0</v>
          </cell>
          <cell r="Q2319">
            <v>0</v>
          </cell>
          <cell r="R2319">
            <v>0</v>
          </cell>
          <cell r="S2319">
            <v>0</v>
          </cell>
          <cell r="T2319">
            <v>0</v>
          </cell>
          <cell r="U2319">
            <v>0</v>
          </cell>
          <cell r="V2319">
            <v>0</v>
          </cell>
          <cell r="W2319">
            <v>0</v>
          </cell>
          <cell r="X2319">
            <v>0</v>
          </cell>
        </row>
        <row r="2320">
          <cell r="C2320" t="str">
            <v>Прочие поступления по финансовой деятельности</v>
          </cell>
          <cell r="D2320">
            <v>0</v>
          </cell>
          <cell r="H2320">
            <v>0</v>
          </cell>
          <cell r="I2320">
            <v>0</v>
          </cell>
          <cell r="J2320">
            <v>0</v>
          </cell>
          <cell r="K2320">
            <v>0</v>
          </cell>
          <cell r="L2320">
            <v>0</v>
          </cell>
          <cell r="M2320">
            <v>0</v>
          </cell>
          <cell r="N2320">
            <v>0</v>
          </cell>
          <cell r="O2320">
            <v>0</v>
          </cell>
          <cell r="P2320">
            <v>0</v>
          </cell>
          <cell r="Q2320">
            <v>0</v>
          </cell>
          <cell r="R2320">
            <v>0</v>
          </cell>
          <cell r="S2320">
            <v>0</v>
          </cell>
          <cell r="T2320">
            <v>0</v>
          </cell>
          <cell r="U2320">
            <v>0</v>
          </cell>
          <cell r="V2320">
            <v>0</v>
          </cell>
          <cell r="W2320">
            <v>0</v>
          </cell>
          <cell r="X2320">
            <v>0</v>
          </cell>
        </row>
        <row r="2321">
          <cell r="C2321" t="str">
            <v>Выплата дивидендов в РМАГ</v>
          </cell>
          <cell r="D2321">
            <v>0</v>
          </cell>
          <cell r="H2321">
            <v>0</v>
          </cell>
          <cell r="I2321">
            <v>0</v>
          </cell>
          <cell r="J2321">
            <v>0</v>
          </cell>
          <cell r="K2321">
            <v>0</v>
          </cell>
          <cell r="L2321">
            <v>0</v>
          </cell>
          <cell r="M2321">
            <v>0</v>
          </cell>
          <cell r="N2321">
            <v>0</v>
          </cell>
          <cell r="O2321">
            <v>0</v>
          </cell>
          <cell r="P2321">
            <v>0</v>
          </cell>
          <cell r="Q2321">
            <v>0</v>
          </cell>
          <cell r="R2321">
            <v>0</v>
          </cell>
          <cell r="S2321">
            <v>0</v>
          </cell>
          <cell r="T2321">
            <v>0</v>
          </cell>
          <cell r="U2321">
            <v>0</v>
          </cell>
          <cell r="V2321">
            <v>0</v>
          </cell>
          <cell r="W2321">
            <v>0</v>
          </cell>
          <cell r="X2321">
            <v>0</v>
          </cell>
        </row>
        <row r="2322">
          <cell r="C2322" t="str">
            <v>Выплата дивидендов в Меткомбанк</v>
          </cell>
          <cell r="D2322">
            <v>0</v>
          </cell>
          <cell r="H2322">
            <v>0</v>
          </cell>
          <cell r="I2322">
            <v>0</v>
          </cell>
          <cell r="J2322">
            <v>0</v>
          </cell>
          <cell r="K2322">
            <v>0</v>
          </cell>
          <cell r="L2322">
            <v>0</v>
          </cell>
          <cell r="M2322">
            <v>0</v>
          </cell>
          <cell r="N2322">
            <v>0</v>
          </cell>
          <cell r="O2322">
            <v>0</v>
          </cell>
          <cell r="P2322">
            <v>0</v>
          </cell>
          <cell r="Q2322">
            <v>0</v>
          </cell>
          <cell r="R2322">
            <v>0</v>
          </cell>
          <cell r="S2322">
            <v>0</v>
          </cell>
          <cell r="T2322">
            <v>0</v>
          </cell>
          <cell r="U2322">
            <v>0</v>
          </cell>
          <cell r="V2322">
            <v>0</v>
          </cell>
          <cell r="W2322">
            <v>0</v>
          </cell>
          <cell r="X2322">
            <v>0</v>
          </cell>
        </row>
        <row r="2323">
          <cell r="C2323" t="str">
            <v>Выплата дивидендов на 3-х лиц по указанию РМАГ</v>
          </cell>
          <cell r="D2323">
            <v>0</v>
          </cell>
          <cell r="H2323">
            <v>0</v>
          </cell>
          <cell r="I2323">
            <v>0</v>
          </cell>
          <cell r="J2323">
            <v>0</v>
          </cell>
          <cell r="K2323">
            <v>0</v>
          </cell>
          <cell r="L2323">
            <v>0</v>
          </cell>
          <cell r="M2323">
            <v>0</v>
          </cell>
          <cell r="N2323">
            <v>0</v>
          </cell>
          <cell r="O2323">
            <v>0</v>
          </cell>
          <cell r="P2323">
            <v>0</v>
          </cell>
          <cell r="Q2323">
            <v>0</v>
          </cell>
          <cell r="R2323">
            <v>0</v>
          </cell>
          <cell r="S2323">
            <v>0</v>
          </cell>
          <cell r="T2323">
            <v>0</v>
          </cell>
          <cell r="U2323">
            <v>0</v>
          </cell>
          <cell r="V2323">
            <v>0</v>
          </cell>
          <cell r="W2323">
            <v>0</v>
          </cell>
          <cell r="X2323">
            <v>0</v>
          </cell>
        </row>
        <row r="2324">
          <cell r="C2324" t="str">
            <v>Выплата дивидендов прочим акционерам</v>
          </cell>
          <cell r="D2324">
            <v>0</v>
          </cell>
          <cell r="H2324">
            <v>0</v>
          </cell>
          <cell r="I2324">
            <v>0</v>
          </cell>
          <cell r="J2324">
            <v>0</v>
          </cell>
          <cell r="K2324">
            <v>0</v>
          </cell>
          <cell r="L2324">
            <v>0</v>
          </cell>
          <cell r="M2324">
            <v>0</v>
          </cell>
          <cell r="N2324">
            <v>0</v>
          </cell>
          <cell r="O2324">
            <v>0</v>
          </cell>
          <cell r="P2324">
            <v>0</v>
          </cell>
          <cell r="Q2324">
            <v>0</v>
          </cell>
          <cell r="R2324">
            <v>0</v>
          </cell>
          <cell r="S2324">
            <v>0</v>
          </cell>
          <cell r="T2324">
            <v>0</v>
          </cell>
          <cell r="U2324">
            <v>0</v>
          </cell>
          <cell r="V2324">
            <v>0</v>
          </cell>
          <cell r="W2324">
            <v>0</v>
          </cell>
          <cell r="X2324">
            <v>0</v>
          </cell>
        </row>
        <row r="2325">
          <cell r="C2325" t="str">
            <v>Погашение банковских кредитов</v>
          </cell>
          <cell r="D2325">
            <v>0</v>
          </cell>
          <cell r="H2325">
            <v>0</v>
          </cell>
          <cell r="I2325">
            <v>0</v>
          </cell>
          <cell r="J2325">
            <v>0</v>
          </cell>
          <cell r="K2325">
            <v>0</v>
          </cell>
          <cell r="L2325">
            <v>0</v>
          </cell>
          <cell r="M2325">
            <v>0</v>
          </cell>
          <cell r="N2325">
            <v>0</v>
          </cell>
          <cell r="O2325">
            <v>0</v>
          </cell>
          <cell r="P2325">
            <v>0</v>
          </cell>
          <cell r="Q2325">
            <v>0</v>
          </cell>
          <cell r="R2325">
            <v>0</v>
          </cell>
          <cell r="S2325">
            <v>0</v>
          </cell>
          <cell r="T2325">
            <v>0</v>
          </cell>
          <cell r="U2325">
            <v>0</v>
          </cell>
          <cell r="V2325">
            <v>0</v>
          </cell>
          <cell r="W2325">
            <v>0</v>
          </cell>
          <cell r="X2325">
            <v>0</v>
          </cell>
        </row>
        <row r="2326">
          <cell r="C2326" t="str">
            <v>Выплаты по займам полученным (сторонние контрагенты и прочие акционеры, кроме РМАГ)</v>
          </cell>
          <cell r="D2326">
            <v>0</v>
          </cell>
          <cell r="H2326">
            <v>0</v>
          </cell>
          <cell r="I2326">
            <v>0</v>
          </cell>
          <cell r="J2326">
            <v>0</v>
          </cell>
          <cell r="K2326">
            <v>0</v>
          </cell>
          <cell r="L2326">
            <v>0</v>
          </cell>
          <cell r="M2326">
            <v>0</v>
          </cell>
          <cell r="N2326">
            <v>0</v>
          </cell>
          <cell r="O2326">
            <v>0</v>
          </cell>
          <cell r="P2326">
            <v>0</v>
          </cell>
          <cell r="Q2326">
            <v>0</v>
          </cell>
          <cell r="R2326">
            <v>0</v>
          </cell>
          <cell r="S2326">
            <v>0</v>
          </cell>
          <cell r="T2326">
            <v>0</v>
          </cell>
          <cell r="U2326">
            <v>0</v>
          </cell>
          <cell r="V2326">
            <v>0</v>
          </cell>
          <cell r="W2326">
            <v>0</v>
          </cell>
          <cell r="X2326">
            <v>0</v>
          </cell>
        </row>
        <row r="2327">
          <cell r="C2327" t="str">
            <v>Выплаты по займам полученным (Бизнесы/Проекты/ДЗО)</v>
          </cell>
          <cell r="D2327">
            <v>0</v>
          </cell>
          <cell r="H2327">
            <v>0</v>
          </cell>
          <cell r="I2327">
            <v>0</v>
          </cell>
          <cell r="J2327">
            <v>0</v>
          </cell>
          <cell r="K2327">
            <v>0</v>
          </cell>
          <cell r="L2327">
            <v>0</v>
          </cell>
          <cell r="M2327">
            <v>0</v>
          </cell>
          <cell r="N2327">
            <v>0</v>
          </cell>
          <cell r="O2327">
            <v>0</v>
          </cell>
          <cell r="P2327">
            <v>0</v>
          </cell>
          <cell r="Q2327">
            <v>0</v>
          </cell>
          <cell r="R2327">
            <v>0</v>
          </cell>
          <cell r="S2327">
            <v>0</v>
          </cell>
          <cell r="T2327">
            <v>0</v>
          </cell>
          <cell r="U2327">
            <v>0</v>
          </cell>
          <cell r="V2327">
            <v>0</v>
          </cell>
          <cell r="W2327">
            <v>0</v>
          </cell>
          <cell r="X2327">
            <v>0</v>
          </cell>
        </row>
        <row r="2328">
          <cell r="C2328" t="str">
            <v>Выплаты по ценным бумагам</v>
          </cell>
          <cell r="D2328">
            <v>0</v>
          </cell>
          <cell r="H2328">
            <v>0</v>
          </cell>
          <cell r="I2328">
            <v>0</v>
          </cell>
          <cell r="J2328">
            <v>0</v>
          </cell>
          <cell r="K2328">
            <v>0</v>
          </cell>
          <cell r="L2328">
            <v>0</v>
          </cell>
          <cell r="M2328">
            <v>0</v>
          </cell>
          <cell r="N2328">
            <v>0</v>
          </cell>
          <cell r="O2328">
            <v>0</v>
          </cell>
          <cell r="P2328">
            <v>0</v>
          </cell>
          <cell r="Q2328">
            <v>0</v>
          </cell>
          <cell r="R2328">
            <v>0</v>
          </cell>
          <cell r="S2328">
            <v>0</v>
          </cell>
          <cell r="T2328">
            <v>0</v>
          </cell>
          <cell r="U2328">
            <v>0</v>
          </cell>
          <cell r="V2328">
            <v>0</v>
          </cell>
          <cell r="W2328">
            <v>0</v>
          </cell>
          <cell r="X2328">
            <v>0</v>
          </cell>
        </row>
        <row r="2329">
          <cell r="C2329" t="str">
            <v>Прочие расходы по финансовой деятельности</v>
          </cell>
          <cell r="D2329">
            <v>0</v>
          </cell>
          <cell r="H2329">
            <v>0</v>
          </cell>
          <cell r="I2329">
            <v>0</v>
          </cell>
          <cell r="J2329">
            <v>0</v>
          </cell>
          <cell r="K2329">
            <v>0</v>
          </cell>
          <cell r="L2329">
            <v>0</v>
          </cell>
          <cell r="M2329">
            <v>0</v>
          </cell>
          <cell r="N2329">
            <v>0</v>
          </cell>
          <cell r="O2329">
            <v>0</v>
          </cell>
          <cell r="P2329">
            <v>0</v>
          </cell>
          <cell r="Q2329">
            <v>0</v>
          </cell>
          <cell r="R2329">
            <v>0</v>
          </cell>
          <cell r="S2329">
            <v>0</v>
          </cell>
          <cell r="T2329">
            <v>0</v>
          </cell>
          <cell r="U2329">
            <v>0</v>
          </cell>
          <cell r="V2329">
            <v>0</v>
          </cell>
          <cell r="W2329">
            <v>0</v>
          </cell>
          <cell r="X2329">
            <v>0</v>
          </cell>
        </row>
        <row r="2330">
          <cell r="C2330" t="str">
            <v>Курсовые разницы</v>
          </cell>
          <cell r="D2330">
            <v>0</v>
          </cell>
          <cell r="H2330">
            <v>0</v>
          </cell>
          <cell r="I2330">
            <v>0</v>
          </cell>
          <cell r="J2330">
            <v>0</v>
          </cell>
          <cell r="K2330">
            <v>0</v>
          </cell>
          <cell r="L2330">
            <v>0</v>
          </cell>
          <cell r="M2330">
            <v>0</v>
          </cell>
          <cell r="N2330">
            <v>0</v>
          </cell>
          <cell r="O2330">
            <v>0</v>
          </cell>
          <cell r="P2330">
            <v>0</v>
          </cell>
          <cell r="Q2330">
            <v>0</v>
          </cell>
          <cell r="R2330">
            <v>0</v>
          </cell>
          <cell r="S2330">
            <v>0</v>
          </cell>
          <cell r="T2330">
            <v>0</v>
          </cell>
          <cell r="U2330">
            <v>0</v>
          </cell>
          <cell r="V2330">
            <v>0</v>
          </cell>
          <cell r="W2330">
            <v>0</v>
          </cell>
          <cell r="X2330">
            <v>0</v>
          </cell>
        </row>
        <row r="2331">
          <cell r="C2331" t="str">
            <v>Транзитные поступления от РМАГ</v>
          </cell>
          <cell r="D2331">
            <v>0</v>
          </cell>
          <cell r="H2331">
            <v>0</v>
          </cell>
          <cell r="I2331">
            <v>0</v>
          </cell>
          <cell r="J2331">
            <v>0</v>
          </cell>
          <cell r="K2331">
            <v>0</v>
          </cell>
          <cell r="L2331">
            <v>0</v>
          </cell>
          <cell r="M2331">
            <v>0</v>
          </cell>
          <cell r="N2331">
            <v>0</v>
          </cell>
          <cell r="O2331">
            <v>0</v>
          </cell>
          <cell r="P2331">
            <v>0</v>
          </cell>
          <cell r="Q2331">
            <v>0</v>
          </cell>
          <cell r="R2331">
            <v>0</v>
          </cell>
          <cell r="S2331">
            <v>0</v>
          </cell>
          <cell r="T2331">
            <v>0</v>
          </cell>
          <cell r="U2331">
            <v>0</v>
          </cell>
          <cell r="V2331">
            <v>0</v>
          </cell>
          <cell r="W2331">
            <v>0</v>
          </cell>
          <cell r="X2331">
            <v>0</v>
          </cell>
        </row>
        <row r="2332">
          <cell r="C2332" t="str">
            <v>Транзитные поступления от Меткомбанка</v>
          </cell>
          <cell r="D2332">
            <v>0</v>
          </cell>
          <cell r="H2332">
            <v>0</v>
          </cell>
          <cell r="I2332">
            <v>0</v>
          </cell>
          <cell r="J2332">
            <v>0</v>
          </cell>
          <cell r="K2332">
            <v>0</v>
          </cell>
          <cell r="L2332">
            <v>0</v>
          </cell>
          <cell r="M2332">
            <v>0</v>
          </cell>
          <cell r="N2332">
            <v>0</v>
          </cell>
          <cell r="O2332">
            <v>0</v>
          </cell>
          <cell r="P2332">
            <v>0</v>
          </cell>
          <cell r="Q2332">
            <v>0</v>
          </cell>
          <cell r="R2332">
            <v>0</v>
          </cell>
          <cell r="S2332">
            <v>0</v>
          </cell>
          <cell r="T2332">
            <v>0</v>
          </cell>
          <cell r="U2332">
            <v>0</v>
          </cell>
          <cell r="V2332">
            <v>0</v>
          </cell>
          <cell r="W2332">
            <v>0</v>
          </cell>
          <cell r="X2332">
            <v>0</v>
          </cell>
        </row>
        <row r="2333">
          <cell r="C2333" t="str">
            <v>Транзитные поступления от 3-х лиц по указанию РМАГ</v>
          </cell>
          <cell r="D2333">
            <v>0</v>
          </cell>
          <cell r="H2333">
            <v>0</v>
          </cell>
          <cell r="I2333">
            <v>0</v>
          </cell>
          <cell r="J2333">
            <v>0</v>
          </cell>
          <cell r="K2333">
            <v>0</v>
          </cell>
          <cell r="L2333">
            <v>0</v>
          </cell>
          <cell r="M2333">
            <v>0</v>
          </cell>
          <cell r="N2333">
            <v>0</v>
          </cell>
          <cell r="O2333">
            <v>0</v>
          </cell>
          <cell r="P2333">
            <v>0</v>
          </cell>
          <cell r="Q2333">
            <v>0</v>
          </cell>
          <cell r="R2333">
            <v>0</v>
          </cell>
          <cell r="S2333">
            <v>0</v>
          </cell>
          <cell r="T2333">
            <v>0</v>
          </cell>
          <cell r="U2333">
            <v>0</v>
          </cell>
          <cell r="V2333">
            <v>0</v>
          </cell>
          <cell r="W2333">
            <v>0</v>
          </cell>
          <cell r="X2333">
            <v>0</v>
          </cell>
        </row>
        <row r="2334">
          <cell r="C2334" t="str">
            <v>Транзитные поступления от Бизнесов/Проектов/ДЗО</v>
          </cell>
          <cell r="D2334">
            <v>0</v>
          </cell>
          <cell r="H2334">
            <v>0</v>
          </cell>
          <cell r="I2334">
            <v>0</v>
          </cell>
          <cell r="J2334">
            <v>0</v>
          </cell>
          <cell r="K2334">
            <v>0</v>
          </cell>
          <cell r="L2334">
            <v>0</v>
          </cell>
          <cell r="M2334">
            <v>0</v>
          </cell>
          <cell r="N2334">
            <v>0</v>
          </cell>
          <cell r="O2334">
            <v>0</v>
          </cell>
          <cell r="P2334">
            <v>0</v>
          </cell>
          <cell r="Q2334">
            <v>0</v>
          </cell>
          <cell r="R2334">
            <v>0</v>
          </cell>
          <cell r="S2334">
            <v>0</v>
          </cell>
          <cell r="T2334">
            <v>0</v>
          </cell>
          <cell r="U2334">
            <v>0</v>
          </cell>
          <cell r="V2334">
            <v>0</v>
          </cell>
          <cell r="W2334">
            <v>0</v>
          </cell>
          <cell r="X2334">
            <v>0</v>
          </cell>
        </row>
        <row r="2335">
          <cell r="C2335" t="str">
            <v>Транзитные выбытия в РМАГ</v>
          </cell>
          <cell r="D2335">
            <v>0</v>
          </cell>
          <cell r="H2335">
            <v>0</v>
          </cell>
          <cell r="I2335">
            <v>0</v>
          </cell>
          <cell r="J2335">
            <v>0</v>
          </cell>
          <cell r="K2335">
            <v>0</v>
          </cell>
          <cell r="L2335">
            <v>0</v>
          </cell>
          <cell r="M2335">
            <v>0</v>
          </cell>
          <cell r="N2335">
            <v>0</v>
          </cell>
          <cell r="O2335">
            <v>0</v>
          </cell>
          <cell r="P2335">
            <v>0</v>
          </cell>
          <cell r="Q2335">
            <v>0</v>
          </cell>
          <cell r="R2335">
            <v>0</v>
          </cell>
          <cell r="S2335">
            <v>0</v>
          </cell>
          <cell r="T2335">
            <v>0</v>
          </cell>
          <cell r="U2335">
            <v>0</v>
          </cell>
          <cell r="V2335">
            <v>0</v>
          </cell>
          <cell r="W2335">
            <v>0</v>
          </cell>
          <cell r="X2335">
            <v>0</v>
          </cell>
        </row>
        <row r="2336">
          <cell r="C2336" t="str">
            <v>Транзитные выбытия в Меткомбанк</v>
          </cell>
          <cell r="D2336">
            <v>0</v>
          </cell>
          <cell r="H2336">
            <v>0</v>
          </cell>
          <cell r="I2336">
            <v>0</v>
          </cell>
          <cell r="J2336">
            <v>0</v>
          </cell>
          <cell r="K2336">
            <v>0</v>
          </cell>
          <cell r="L2336">
            <v>0</v>
          </cell>
          <cell r="M2336">
            <v>0</v>
          </cell>
          <cell r="N2336">
            <v>0</v>
          </cell>
          <cell r="O2336">
            <v>0</v>
          </cell>
          <cell r="P2336">
            <v>0</v>
          </cell>
          <cell r="Q2336">
            <v>0</v>
          </cell>
          <cell r="R2336">
            <v>0</v>
          </cell>
          <cell r="S2336">
            <v>0</v>
          </cell>
          <cell r="T2336">
            <v>0</v>
          </cell>
          <cell r="U2336">
            <v>0</v>
          </cell>
          <cell r="V2336">
            <v>0</v>
          </cell>
          <cell r="W2336">
            <v>0</v>
          </cell>
          <cell r="X2336">
            <v>0</v>
          </cell>
        </row>
        <row r="2337">
          <cell r="C2337" t="str">
            <v>Транзитные выбытия на 3-х лиц по указанию РМАГ</v>
          </cell>
          <cell r="D2337">
            <v>0</v>
          </cell>
          <cell r="H2337">
            <v>0</v>
          </cell>
          <cell r="I2337">
            <v>0</v>
          </cell>
          <cell r="J2337">
            <v>0</v>
          </cell>
          <cell r="K2337">
            <v>0</v>
          </cell>
          <cell r="L2337">
            <v>0</v>
          </cell>
          <cell r="M2337">
            <v>0</v>
          </cell>
          <cell r="N2337">
            <v>0</v>
          </cell>
          <cell r="O2337">
            <v>0</v>
          </cell>
          <cell r="P2337">
            <v>0</v>
          </cell>
          <cell r="Q2337">
            <v>0</v>
          </cell>
          <cell r="R2337">
            <v>0</v>
          </cell>
          <cell r="S2337">
            <v>0</v>
          </cell>
          <cell r="T2337">
            <v>0</v>
          </cell>
          <cell r="U2337">
            <v>0</v>
          </cell>
          <cell r="V2337">
            <v>0</v>
          </cell>
          <cell r="W2337">
            <v>0</v>
          </cell>
          <cell r="X2337">
            <v>0</v>
          </cell>
        </row>
        <row r="2338">
          <cell r="C2338" t="str">
            <v>Транзитные выбытия в Бизнесы/Проекты/ДЗО</v>
          </cell>
          <cell r="D2338">
            <v>0</v>
          </cell>
          <cell r="H2338">
            <v>0</v>
          </cell>
          <cell r="I2338">
            <v>0</v>
          </cell>
          <cell r="J2338">
            <v>0</v>
          </cell>
          <cell r="K2338">
            <v>0</v>
          </cell>
          <cell r="L2338">
            <v>0</v>
          </cell>
          <cell r="M2338">
            <v>0</v>
          </cell>
          <cell r="N2338">
            <v>0</v>
          </cell>
          <cell r="O2338">
            <v>0</v>
          </cell>
          <cell r="P2338">
            <v>0</v>
          </cell>
          <cell r="Q2338">
            <v>0</v>
          </cell>
          <cell r="R2338">
            <v>0</v>
          </cell>
          <cell r="S2338">
            <v>0</v>
          </cell>
          <cell r="T2338">
            <v>0</v>
          </cell>
          <cell r="U2338">
            <v>0</v>
          </cell>
          <cell r="V2338">
            <v>0</v>
          </cell>
          <cell r="W2338">
            <v>0</v>
          </cell>
          <cell r="X2338">
            <v>0</v>
          </cell>
        </row>
        <row r="2339">
          <cell r="C2339" t="str">
            <v>Чистое изменение денежных средств</v>
          </cell>
          <cell r="D2339">
            <v>0</v>
          </cell>
          <cell r="H2339">
            <v>0</v>
          </cell>
          <cell r="I2339">
            <v>0</v>
          </cell>
          <cell r="J2339">
            <v>0</v>
          </cell>
          <cell r="K2339">
            <v>0</v>
          </cell>
          <cell r="L2339">
            <v>0</v>
          </cell>
          <cell r="M2339">
            <v>0</v>
          </cell>
          <cell r="N2339">
            <v>0</v>
          </cell>
          <cell r="O2339">
            <v>0</v>
          </cell>
          <cell r="P2339">
            <v>0</v>
          </cell>
          <cell r="Q2339">
            <v>0</v>
          </cell>
          <cell r="R2339">
            <v>0</v>
          </cell>
          <cell r="S2339">
            <v>0</v>
          </cell>
          <cell r="T2339">
            <v>0</v>
          </cell>
          <cell r="U2339">
            <v>0</v>
          </cell>
          <cell r="V2339">
            <v>0</v>
          </cell>
          <cell r="W2339">
            <v>0</v>
          </cell>
          <cell r="X2339">
            <v>0</v>
          </cell>
        </row>
        <row r="2340">
          <cell r="C2340" t="str">
            <v>Денежные средства на начало периода</v>
          </cell>
          <cell r="D2340">
            <v>0</v>
          </cell>
          <cell r="H2340">
            <v>0</v>
          </cell>
          <cell r="I2340">
            <v>0</v>
          </cell>
          <cell r="J2340">
            <v>0</v>
          </cell>
          <cell r="K2340">
            <v>0</v>
          </cell>
          <cell r="L2340">
            <v>0</v>
          </cell>
          <cell r="M2340">
            <v>0</v>
          </cell>
          <cell r="N2340">
            <v>0</v>
          </cell>
          <cell r="O2340">
            <v>0</v>
          </cell>
          <cell r="P2340">
            <v>0</v>
          </cell>
          <cell r="Q2340">
            <v>0</v>
          </cell>
          <cell r="R2340">
            <v>0</v>
          </cell>
          <cell r="S2340">
            <v>0</v>
          </cell>
          <cell r="T2340">
            <v>0</v>
          </cell>
          <cell r="U2340">
            <v>0</v>
          </cell>
          <cell r="V2340">
            <v>0</v>
          </cell>
          <cell r="W2340">
            <v>0</v>
          </cell>
          <cell r="X2340">
            <v>0</v>
          </cell>
        </row>
        <row r="2341">
          <cell r="C2341" t="str">
            <v>Денежные средства на конец периода</v>
          </cell>
          <cell r="D2341">
            <v>0</v>
          </cell>
          <cell r="H2341">
            <v>0</v>
          </cell>
          <cell r="I2341">
            <v>0</v>
          </cell>
          <cell r="J2341">
            <v>0</v>
          </cell>
          <cell r="K2341">
            <v>0</v>
          </cell>
          <cell r="L2341">
            <v>0</v>
          </cell>
          <cell r="M2341">
            <v>0</v>
          </cell>
          <cell r="N2341">
            <v>0</v>
          </cell>
          <cell r="O2341">
            <v>0</v>
          </cell>
          <cell r="P2341">
            <v>0</v>
          </cell>
          <cell r="Q2341">
            <v>0</v>
          </cell>
          <cell r="R2341">
            <v>0</v>
          </cell>
          <cell r="S2341">
            <v>0</v>
          </cell>
          <cell r="T2341">
            <v>0</v>
          </cell>
          <cell r="U2341">
            <v>0</v>
          </cell>
          <cell r="V2341">
            <v>0</v>
          </cell>
          <cell r="W2341">
            <v>0</v>
          </cell>
          <cell r="X2341">
            <v>0</v>
          </cell>
        </row>
        <row r="2342">
          <cell r="C2342" t="str">
            <v>Покупка валюты</v>
          </cell>
          <cell r="D2342">
            <v>0</v>
          </cell>
          <cell r="H2342">
            <v>0</v>
          </cell>
          <cell r="I2342">
            <v>0</v>
          </cell>
          <cell r="J2342">
            <v>0</v>
          </cell>
          <cell r="K2342">
            <v>0</v>
          </cell>
          <cell r="L2342">
            <v>0</v>
          </cell>
          <cell r="M2342">
            <v>0</v>
          </cell>
          <cell r="N2342">
            <v>0</v>
          </cell>
          <cell r="O2342">
            <v>0</v>
          </cell>
          <cell r="P2342">
            <v>0</v>
          </cell>
          <cell r="Q2342">
            <v>0</v>
          </cell>
          <cell r="R2342">
            <v>0</v>
          </cell>
          <cell r="S2342">
            <v>0</v>
          </cell>
          <cell r="T2342">
            <v>0</v>
          </cell>
          <cell r="U2342">
            <v>0</v>
          </cell>
          <cell r="V2342">
            <v>0</v>
          </cell>
          <cell r="W2342">
            <v>0</v>
          </cell>
          <cell r="X2342">
            <v>0</v>
          </cell>
        </row>
        <row r="2343">
          <cell r="C2343" t="str">
            <v>Перевод собственных средств</v>
          </cell>
          <cell r="D2343">
            <v>0</v>
          </cell>
          <cell r="H2343">
            <v>0</v>
          </cell>
          <cell r="I2343">
            <v>0</v>
          </cell>
          <cell r="J2343">
            <v>0</v>
          </cell>
          <cell r="K2343">
            <v>0</v>
          </cell>
          <cell r="L2343">
            <v>0</v>
          </cell>
          <cell r="M2343">
            <v>0</v>
          </cell>
          <cell r="N2343">
            <v>0</v>
          </cell>
          <cell r="O2343">
            <v>0</v>
          </cell>
          <cell r="P2343">
            <v>0</v>
          </cell>
          <cell r="Q2343">
            <v>0</v>
          </cell>
          <cell r="R2343">
            <v>0</v>
          </cell>
          <cell r="S2343">
            <v>0</v>
          </cell>
          <cell r="T2343">
            <v>0</v>
          </cell>
          <cell r="U2343">
            <v>0</v>
          </cell>
          <cell r="V2343">
            <v>0</v>
          </cell>
          <cell r="W2343">
            <v>0</v>
          </cell>
          <cell r="X2343">
            <v>0</v>
          </cell>
        </row>
        <row r="2344">
          <cell r="D2344" t="str">
            <v>Завод</v>
          </cell>
          <cell r="H2344">
            <v>0</v>
          </cell>
          <cell r="I2344">
            <v>0</v>
          </cell>
          <cell r="J2344">
            <v>0</v>
          </cell>
          <cell r="K2344">
            <v>0</v>
          </cell>
          <cell r="L2344">
            <v>0</v>
          </cell>
          <cell r="M2344">
            <v>0</v>
          </cell>
          <cell r="N2344">
            <v>0</v>
          </cell>
          <cell r="O2344">
            <v>0</v>
          </cell>
          <cell r="P2344">
            <v>0</v>
          </cell>
          <cell r="Q2344">
            <v>0</v>
          </cell>
          <cell r="R2344">
            <v>-657800</v>
          </cell>
          <cell r="S2344">
            <v>0</v>
          </cell>
          <cell r="T2344">
            <v>-200000</v>
          </cell>
          <cell r="U2344">
            <v>-20000</v>
          </cell>
          <cell r="V2344">
            <v>-197000</v>
          </cell>
          <cell r="W2344">
            <v>-200000</v>
          </cell>
          <cell r="X2344">
            <v>-1274800</v>
          </cell>
        </row>
        <row r="2345">
          <cell r="C2345" t="str">
            <v>Доходы от продажи собственных модулей</v>
          </cell>
          <cell r="D2345">
            <v>0</v>
          </cell>
          <cell r="H2345">
            <v>0</v>
          </cell>
          <cell r="I2345">
            <v>0</v>
          </cell>
          <cell r="J2345">
            <v>0</v>
          </cell>
          <cell r="K2345">
            <v>0</v>
          </cell>
          <cell r="L2345">
            <v>0</v>
          </cell>
          <cell r="M2345">
            <v>0</v>
          </cell>
          <cell r="N2345">
            <v>0</v>
          </cell>
          <cell r="O2345">
            <v>0</v>
          </cell>
          <cell r="P2345">
            <v>0</v>
          </cell>
          <cell r="Q2345">
            <v>0</v>
          </cell>
          <cell r="R2345">
            <v>0</v>
          </cell>
          <cell r="S2345">
            <v>0</v>
          </cell>
          <cell r="T2345">
            <v>0</v>
          </cell>
          <cell r="U2345">
            <v>0</v>
          </cell>
          <cell r="V2345">
            <v>0</v>
          </cell>
          <cell r="W2345">
            <v>0</v>
          </cell>
          <cell r="X2345">
            <v>0</v>
          </cell>
        </row>
        <row r="2346">
          <cell r="C2346" t="str">
            <v>НИР и НИОКР НТЦ - Хевел</v>
          </cell>
          <cell r="D2346">
            <v>0</v>
          </cell>
          <cell r="H2346">
            <v>0</v>
          </cell>
          <cell r="I2346">
            <v>0</v>
          </cell>
          <cell r="J2346">
            <v>0</v>
          </cell>
          <cell r="K2346">
            <v>0</v>
          </cell>
          <cell r="L2346">
            <v>0</v>
          </cell>
          <cell r="M2346">
            <v>0</v>
          </cell>
          <cell r="N2346">
            <v>0</v>
          </cell>
          <cell r="O2346">
            <v>0</v>
          </cell>
          <cell r="P2346">
            <v>0</v>
          </cell>
          <cell r="Q2346">
            <v>0</v>
          </cell>
          <cell r="R2346">
            <v>0</v>
          </cell>
          <cell r="S2346">
            <v>0</v>
          </cell>
          <cell r="T2346">
            <v>0</v>
          </cell>
          <cell r="U2346">
            <v>0</v>
          </cell>
          <cell r="V2346">
            <v>0</v>
          </cell>
          <cell r="W2346">
            <v>0</v>
          </cell>
          <cell r="X2346">
            <v>0</v>
          </cell>
        </row>
        <row r="2347">
          <cell r="C2347" t="str">
            <v>Генеральный подряд ИЭС - Хевел</v>
          </cell>
          <cell r="D2347">
            <v>0</v>
          </cell>
          <cell r="H2347">
            <v>0</v>
          </cell>
          <cell r="I2347">
            <v>0</v>
          </cell>
          <cell r="J2347">
            <v>0</v>
          </cell>
          <cell r="K2347">
            <v>0</v>
          </cell>
          <cell r="L2347">
            <v>0</v>
          </cell>
          <cell r="M2347">
            <v>0</v>
          </cell>
          <cell r="N2347">
            <v>0</v>
          </cell>
          <cell r="O2347">
            <v>0</v>
          </cell>
          <cell r="P2347">
            <v>0</v>
          </cell>
          <cell r="Q2347">
            <v>0</v>
          </cell>
          <cell r="R2347">
            <v>0</v>
          </cell>
          <cell r="S2347">
            <v>0</v>
          </cell>
          <cell r="T2347">
            <v>0</v>
          </cell>
          <cell r="U2347">
            <v>0</v>
          </cell>
          <cell r="V2347">
            <v>0</v>
          </cell>
          <cell r="W2347">
            <v>0</v>
          </cell>
          <cell r="X2347">
            <v>0</v>
          </cell>
        </row>
        <row r="2348">
          <cell r="C2348" t="str">
            <v>Поступления от Бизнесов/Проектов</v>
          </cell>
          <cell r="D2348">
            <v>0</v>
          </cell>
          <cell r="H2348">
            <v>0</v>
          </cell>
          <cell r="I2348">
            <v>0</v>
          </cell>
          <cell r="J2348">
            <v>0</v>
          </cell>
          <cell r="K2348">
            <v>0</v>
          </cell>
          <cell r="L2348">
            <v>0</v>
          </cell>
          <cell r="M2348">
            <v>0</v>
          </cell>
          <cell r="N2348">
            <v>0</v>
          </cell>
          <cell r="O2348">
            <v>0</v>
          </cell>
          <cell r="P2348">
            <v>0</v>
          </cell>
          <cell r="Q2348">
            <v>0</v>
          </cell>
          <cell r="R2348">
            <v>0</v>
          </cell>
          <cell r="S2348">
            <v>0</v>
          </cell>
          <cell r="T2348">
            <v>0</v>
          </cell>
          <cell r="U2348">
            <v>0</v>
          </cell>
          <cell r="V2348">
            <v>0</v>
          </cell>
          <cell r="W2348">
            <v>0</v>
          </cell>
          <cell r="X2348">
            <v>0</v>
          </cell>
        </row>
        <row r="2349">
          <cell r="C2349" t="str">
            <v>Проценты по банковским депозитам</v>
          </cell>
          <cell r="D2349">
            <v>0</v>
          </cell>
          <cell r="H2349">
            <v>0</v>
          </cell>
          <cell r="I2349">
            <v>0</v>
          </cell>
          <cell r="J2349">
            <v>0</v>
          </cell>
          <cell r="K2349">
            <v>0</v>
          </cell>
          <cell r="L2349">
            <v>0</v>
          </cell>
          <cell r="M2349">
            <v>0</v>
          </cell>
          <cell r="N2349">
            <v>0</v>
          </cell>
          <cell r="O2349">
            <v>0</v>
          </cell>
          <cell r="P2349">
            <v>0</v>
          </cell>
          <cell r="Q2349">
            <v>0</v>
          </cell>
          <cell r="R2349">
            <v>0</v>
          </cell>
          <cell r="S2349">
            <v>0</v>
          </cell>
          <cell r="T2349">
            <v>0</v>
          </cell>
          <cell r="U2349">
            <v>0</v>
          </cell>
          <cell r="V2349">
            <v>0</v>
          </cell>
          <cell r="W2349">
            <v>0</v>
          </cell>
          <cell r="X2349">
            <v>0</v>
          </cell>
        </row>
        <row r="2350">
          <cell r="C2350" t="str">
            <v>Проценты по предоставленным кредитам/займам</v>
          </cell>
          <cell r="D2350">
            <v>0</v>
          </cell>
          <cell r="H2350">
            <v>0</v>
          </cell>
          <cell r="I2350">
            <v>0</v>
          </cell>
          <cell r="J2350">
            <v>0</v>
          </cell>
          <cell r="K2350">
            <v>0</v>
          </cell>
          <cell r="L2350">
            <v>0</v>
          </cell>
          <cell r="M2350">
            <v>0</v>
          </cell>
          <cell r="N2350">
            <v>0</v>
          </cell>
          <cell r="O2350">
            <v>0</v>
          </cell>
          <cell r="P2350">
            <v>0</v>
          </cell>
          <cell r="Q2350">
            <v>0</v>
          </cell>
          <cell r="R2350">
            <v>0</v>
          </cell>
          <cell r="S2350">
            <v>0</v>
          </cell>
          <cell r="T2350">
            <v>0</v>
          </cell>
          <cell r="U2350">
            <v>0</v>
          </cell>
          <cell r="V2350">
            <v>0</v>
          </cell>
          <cell r="W2350">
            <v>0</v>
          </cell>
          <cell r="X2350">
            <v>0</v>
          </cell>
        </row>
        <row r="2351">
          <cell r="C2351" t="str">
            <v>Доходы от продажи модулей</v>
          </cell>
          <cell r="D2351">
            <v>0</v>
          </cell>
          <cell r="H2351">
            <v>0</v>
          </cell>
          <cell r="I2351">
            <v>0</v>
          </cell>
          <cell r="J2351">
            <v>0</v>
          </cell>
          <cell r="K2351">
            <v>0</v>
          </cell>
          <cell r="L2351">
            <v>0</v>
          </cell>
          <cell r="M2351">
            <v>0</v>
          </cell>
          <cell r="N2351">
            <v>0</v>
          </cell>
          <cell r="O2351">
            <v>0</v>
          </cell>
          <cell r="P2351">
            <v>0</v>
          </cell>
          <cell r="Q2351">
            <v>0</v>
          </cell>
          <cell r="R2351">
            <v>0</v>
          </cell>
          <cell r="S2351">
            <v>0</v>
          </cell>
          <cell r="T2351">
            <v>0</v>
          </cell>
          <cell r="U2351">
            <v>0</v>
          </cell>
          <cell r="V2351">
            <v>0</v>
          </cell>
          <cell r="W2351">
            <v>0</v>
          </cell>
          <cell r="X2351">
            <v>0</v>
          </cell>
        </row>
        <row r="2352">
          <cell r="C2352" t="str">
            <v>Доходы от продажи коммерческих установок</v>
          </cell>
          <cell r="D2352">
            <v>0</v>
          </cell>
          <cell r="H2352">
            <v>0</v>
          </cell>
          <cell r="I2352">
            <v>0</v>
          </cell>
          <cell r="J2352">
            <v>0</v>
          </cell>
          <cell r="K2352">
            <v>0</v>
          </cell>
          <cell r="L2352">
            <v>0</v>
          </cell>
          <cell r="M2352">
            <v>0</v>
          </cell>
          <cell r="N2352">
            <v>0</v>
          </cell>
          <cell r="O2352">
            <v>0</v>
          </cell>
          <cell r="P2352">
            <v>0</v>
          </cell>
          <cell r="Q2352">
            <v>0</v>
          </cell>
          <cell r="R2352">
            <v>0</v>
          </cell>
          <cell r="S2352">
            <v>0</v>
          </cell>
          <cell r="T2352">
            <v>0</v>
          </cell>
          <cell r="U2352">
            <v>0</v>
          </cell>
          <cell r="V2352">
            <v>0</v>
          </cell>
          <cell r="W2352">
            <v>0</v>
          </cell>
          <cell r="X2352">
            <v>0</v>
          </cell>
        </row>
        <row r="2353">
          <cell r="C2353" t="str">
            <v>Оказание услуг технического исполнителя</v>
          </cell>
          <cell r="D2353">
            <v>0</v>
          </cell>
          <cell r="H2353">
            <v>0</v>
          </cell>
          <cell r="I2353">
            <v>0</v>
          </cell>
          <cell r="J2353">
            <v>0</v>
          </cell>
          <cell r="K2353">
            <v>0</v>
          </cell>
          <cell r="L2353">
            <v>0</v>
          </cell>
          <cell r="M2353">
            <v>0</v>
          </cell>
          <cell r="N2353">
            <v>0</v>
          </cell>
          <cell r="O2353">
            <v>0</v>
          </cell>
          <cell r="P2353">
            <v>0</v>
          </cell>
          <cell r="Q2353">
            <v>0</v>
          </cell>
          <cell r="R2353">
            <v>0</v>
          </cell>
          <cell r="S2353">
            <v>0</v>
          </cell>
          <cell r="T2353">
            <v>0</v>
          </cell>
          <cell r="U2353">
            <v>0</v>
          </cell>
          <cell r="V2353">
            <v>0</v>
          </cell>
          <cell r="W2353">
            <v>0</v>
          </cell>
          <cell r="X2353">
            <v>0</v>
          </cell>
        </row>
        <row r="2354">
          <cell r="C2354" t="str">
            <v>Прочие поступления</v>
          </cell>
          <cell r="D2354">
            <v>0</v>
          </cell>
          <cell r="H2354">
            <v>0</v>
          </cell>
          <cell r="I2354">
            <v>0</v>
          </cell>
          <cell r="J2354">
            <v>0</v>
          </cell>
          <cell r="K2354">
            <v>0</v>
          </cell>
          <cell r="L2354">
            <v>0</v>
          </cell>
          <cell r="M2354">
            <v>0</v>
          </cell>
          <cell r="N2354">
            <v>0</v>
          </cell>
          <cell r="O2354">
            <v>0</v>
          </cell>
          <cell r="P2354">
            <v>0</v>
          </cell>
          <cell r="Q2354">
            <v>0</v>
          </cell>
          <cell r="R2354">
            <v>0</v>
          </cell>
          <cell r="S2354">
            <v>0</v>
          </cell>
          <cell r="T2354">
            <v>0</v>
          </cell>
          <cell r="U2354">
            <v>0</v>
          </cell>
          <cell r="V2354">
            <v>0</v>
          </cell>
          <cell r="W2354">
            <v>0</v>
          </cell>
          <cell r="X2354">
            <v>0</v>
          </cell>
        </row>
        <row r="2355">
          <cell r="C2355" t="str">
            <v>Сырье и материалы</v>
          </cell>
          <cell r="D2355">
            <v>0</v>
          </cell>
          <cell r="H2355">
            <v>0</v>
          </cell>
          <cell r="I2355">
            <v>0</v>
          </cell>
          <cell r="J2355">
            <v>0</v>
          </cell>
          <cell r="K2355">
            <v>0</v>
          </cell>
          <cell r="L2355">
            <v>0</v>
          </cell>
          <cell r="M2355">
            <v>0</v>
          </cell>
          <cell r="N2355">
            <v>0</v>
          </cell>
          <cell r="O2355">
            <v>0</v>
          </cell>
          <cell r="P2355">
            <v>0</v>
          </cell>
          <cell r="Q2355">
            <v>0</v>
          </cell>
          <cell r="R2355">
            <v>0</v>
          </cell>
          <cell r="S2355">
            <v>0</v>
          </cell>
          <cell r="T2355">
            <v>0</v>
          </cell>
          <cell r="U2355">
            <v>0</v>
          </cell>
          <cell r="V2355">
            <v>0</v>
          </cell>
          <cell r="W2355">
            <v>0</v>
          </cell>
          <cell r="X2355">
            <v>0</v>
          </cell>
        </row>
        <row r="2356">
          <cell r="C2356" t="str">
            <v>ФОТ + ЕСН</v>
          </cell>
          <cell r="D2356">
            <v>0</v>
          </cell>
          <cell r="H2356">
            <v>0</v>
          </cell>
          <cell r="I2356">
            <v>0</v>
          </cell>
          <cell r="J2356">
            <v>0</v>
          </cell>
          <cell r="K2356">
            <v>0</v>
          </cell>
          <cell r="L2356">
            <v>0</v>
          </cell>
          <cell r="M2356">
            <v>0</v>
          </cell>
          <cell r="N2356">
            <v>0</v>
          </cell>
          <cell r="O2356">
            <v>0</v>
          </cell>
          <cell r="P2356">
            <v>0</v>
          </cell>
          <cell r="Q2356">
            <v>0</v>
          </cell>
          <cell r="R2356">
            <v>0</v>
          </cell>
          <cell r="S2356">
            <v>0</v>
          </cell>
          <cell r="T2356">
            <v>0</v>
          </cell>
          <cell r="U2356">
            <v>0</v>
          </cell>
          <cell r="V2356">
            <v>0</v>
          </cell>
          <cell r="W2356">
            <v>0</v>
          </cell>
          <cell r="X2356">
            <v>0</v>
          </cell>
        </row>
        <row r="2357">
          <cell r="C2357" t="str">
            <v>Электроэнергия</v>
          </cell>
          <cell r="D2357">
            <v>0</v>
          </cell>
          <cell r="H2357">
            <v>0</v>
          </cell>
          <cell r="I2357">
            <v>0</v>
          </cell>
          <cell r="J2357">
            <v>0</v>
          </cell>
          <cell r="K2357">
            <v>0</v>
          </cell>
          <cell r="L2357">
            <v>0</v>
          </cell>
          <cell r="M2357">
            <v>0</v>
          </cell>
          <cell r="N2357">
            <v>0</v>
          </cell>
          <cell r="O2357">
            <v>0</v>
          </cell>
          <cell r="P2357">
            <v>0</v>
          </cell>
          <cell r="Q2357">
            <v>0</v>
          </cell>
          <cell r="R2357">
            <v>0</v>
          </cell>
          <cell r="S2357">
            <v>0</v>
          </cell>
          <cell r="T2357">
            <v>0</v>
          </cell>
          <cell r="U2357">
            <v>0</v>
          </cell>
          <cell r="V2357">
            <v>0</v>
          </cell>
          <cell r="W2357">
            <v>0</v>
          </cell>
          <cell r="X2357">
            <v>0</v>
          </cell>
        </row>
        <row r="2358">
          <cell r="C2358" t="str">
            <v>Общепроизводственные</v>
          </cell>
          <cell r="D2358" t="str">
            <v>Завод</v>
          </cell>
          <cell r="H2358">
            <v>0</v>
          </cell>
          <cell r="I2358">
            <v>0</v>
          </cell>
          <cell r="J2358">
            <v>0</v>
          </cell>
          <cell r="K2358">
            <v>0</v>
          </cell>
          <cell r="L2358">
            <v>0</v>
          </cell>
          <cell r="M2358">
            <v>0</v>
          </cell>
          <cell r="N2358">
            <v>0</v>
          </cell>
          <cell r="O2358">
            <v>0</v>
          </cell>
          <cell r="P2358">
            <v>0</v>
          </cell>
          <cell r="Q2358">
            <v>0</v>
          </cell>
          <cell r="R2358">
            <v>600000</v>
          </cell>
          <cell r="S2358">
            <v>0</v>
          </cell>
          <cell r="T2358">
            <v>200000</v>
          </cell>
          <cell r="U2358">
            <v>20000</v>
          </cell>
          <cell r="V2358">
            <v>150000</v>
          </cell>
          <cell r="W2358">
            <v>200000</v>
          </cell>
          <cell r="X2358">
            <v>1170000</v>
          </cell>
        </row>
        <row r="2359">
          <cell r="C2359" t="str">
            <v>Прочие производственные расходы</v>
          </cell>
          <cell r="D2359">
            <v>0</v>
          </cell>
          <cell r="H2359">
            <v>0</v>
          </cell>
          <cell r="I2359">
            <v>0</v>
          </cell>
          <cell r="J2359">
            <v>0</v>
          </cell>
          <cell r="K2359">
            <v>0</v>
          </cell>
          <cell r="L2359">
            <v>0</v>
          </cell>
          <cell r="M2359">
            <v>0</v>
          </cell>
          <cell r="N2359">
            <v>0</v>
          </cell>
          <cell r="O2359">
            <v>0</v>
          </cell>
          <cell r="P2359">
            <v>0</v>
          </cell>
          <cell r="Q2359">
            <v>0</v>
          </cell>
          <cell r="R2359">
            <v>0</v>
          </cell>
          <cell r="S2359">
            <v>0</v>
          </cell>
          <cell r="T2359">
            <v>0</v>
          </cell>
          <cell r="U2359">
            <v>0</v>
          </cell>
          <cell r="V2359">
            <v>0</v>
          </cell>
          <cell r="W2359">
            <v>0</v>
          </cell>
          <cell r="X2359">
            <v>0</v>
          </cell>
        </row>
        <row r="2360">
          <cell r="C2360" t="str">
            <v>Операционные расходы по новым проектам</v>
          </cell>
          <cell r="D2360">
            <v>0</v>
          </cell>
          <cell r="H2360">
            <v>0</v>
          </cell>
          <cell r="I2360">
            <v>0</v>
          </cell>
          <cell r="J2360">
            <v>0</v>
          </cell>
          <cell r="K2360">
            <v>0</v>
          </cell>
          <cell r="L2360">
            <v>0</v>
          </cell>
          <cell r="M2360">
            <v>0</v>
          </cell>
          <cell r="N2360">
            <v>0</v>
          </cell>
          <cell r="O2360">
            <v>0</v>
          </cell>
          <cell r="P2360">
            <v>0</v>
          </cell>
          <cell r="Q2360">
            <v>0</v>
          </cell>
          <cell r="R2360">
            <v>0</v>
          </cell>
          <cell r="S2360">
            <v>0</v>
          </cell>
          <cell r="T2360">
            <v>0</v>
          </cell>
          <cell r="U2360">
            <v>0</v>
          </cell>
          <cell r="V2360">
            <v>0</v>
          </cell>
          <cell r="W2360">
            <v>0</v>
          </cell>
          <cell r="X2360">
            <v>0</v>
          </cell>
        </row>
        <row r="2361">
          <cell r="C2361" t="str">
            <v>Выплата процентов по полученным займам и кредитам</v>
          </cell>
          <cell r="D2361">
            <v>0</v>
          </cell>
          <cell r="H2361">
            <v>0</v>
          </cell>
          <cell r="I2361">
            <v>0</v>
          </cell>
          <cell r="J2361">
            <v>0</v>
          </cell>
          <cell r="K2361">
            <v>0</v>
          </cell>
          <cell r="L2361">
            <v>0</v>
          </cell>
          <cell r="M2361">
            <v>0</v>
          </cell>
          <cell r="N2361">
            <v>0</v>
          </cell>
          <cell r="O2361">
            <v>0</v>
          </cell>
          <cell r="P2361">
            <v>0</v>
          </cell>
          <cell r="Q2361">
            <v>0</v>
          </cell>
          <cell r="R2361">
            <v>0</v>
          </cell>
          <cell r="S2361">
            <v>0</v>
          </cell>
          <cell r="T2361">
            <v>0</v>
          </cell>
          <cell r="U2361">
            <v>0</v>
          </cell>
          <cell r="V2361">
            <v>0</v>
          </cell>
          <cell r="W2361">
            <v>0</v>
          </cell>
          <cell r="X2361">
            <v>0</v>
          </cell>
        </row>
        <row r="2362">
          <cell r="C2362" t="str">
            <v>Налоги и сборы, штрафы и пени</v>
          </cell>
          <cell r="D2362">
            <v>0</v>
          </cell>
          <cell r="H2362">
            <v>0</v>
          </cell>
          <cell r="I2362">
            <v>0</v>
          </cell>
          <cell r="J2362">
            <v>0</v>
          </cell>
          <cell r="K2362">
            <v>0</v>
          </cell>
          <cell r="L2362">
            <v>0</v>
          </cell>
          <cell r="M2362">
            <v>0</v>
          </cell>
          <cell r="N2362">
            <v>0</v>
          </cell>
          <cell r="O2362">
            <v>0</v>
          </cell>
          <cell r="P2362">
            <v>0</v>
          </cell>
          <cell r="Q2362">
            <v>0</v>
          </cell>
          <cell r="R2362">
            <v>0</v>
          </cell>
          <cell r="S2362">
            <v>0</v>
          </cell>
          <cell r="T2362">
            <v>0</v>
          </cell>
          <cell r="U2362">
            <v>0</v>
          </cell>
          <cell r="V2362">
            <v>0</v>
          </cell>
          <cell r="W2362">
            <v>0</v>
          </cell>
          <cell r="X2362">
            <v>0</v>
          </cell>
        </row>
        <row r="2363">
          <cell r="C2363" t="str">
            <v>Возмещение НДС</v>
          </cell>
          <cell r="D2363">
            <v>0</v>
          </cell>
          <cell r="H2363">
            <v>0</v>
          </cell>
          <cell r="I2363">
            <v>0</v>
          </cell>
          <cell r="J2363">
            <v>0</v>
          </cell>
          <cell r="K2363">
            <v>0</v>
          </cell>
          <cell r="L2363">
            <v>0</v>
          </cell>
          <cell r="M2363">
            <v>0</v>
          </cell>
          <cell r="N2363">
            <v>0</v>
          </cell>
          <cell r="O2363">
            <v>0</v>
          </cell>
          <cell r="P2363">
            <v>0</v>
          </cell>
          <cell r="Q2363">
            <v>0</v>
          </cell>
          <cell r="R2363">
            <v>0</v>
          </cell>
          <cell r="S2363">
            <v>0</v>
          </cell>
          <cell r="T2363">
            <v>0</v>
          </cell>
          <cell r="U2363">
            <v>0</v>
          </cell>
          <cell r="V2363">
            <v>0</v>
          </cell>
          <cell r="W2363">
            <v>0</v>
          </cell>
          <cell r="X2363">
            <v>0</v>
          </cell>
        </row>
        <row r="2364">
          <cell r="C2364" t="str">
            <v>Расходы на закупку модулей</v>
          </cell>
          <cell r="D2364">
            <v>0</v>
          </cell>
          <cell r="H2364">
            <v>0</v>
          </cell>
          <cell r="I2364">
            <v>0</v>
          </cell>
          <cell r="J2364">
            <v>0</v>
          </cell>
          <cell r="K2364">
            <v>0</v>
          </cell>
          <cell r="L2364">
            <v>0</v>
          </cell>
          <cell r="M2364">
            <v>0</v>
          </cell>
          <cell r="N2364">
            <v>0</v>
          </cell>
          <cell r="O2364">
            <v>0</v>
          </cell>
          <cell r="P2364">
            <v>0</v>
          </cell>
          <cell r="Q2364">
            <v>0</v>
          </cell>
          <cell r="R2364">
            <v>0</v>
          </cell>
          <cell r="S2364">
            <v>0</v>
          </cell>
          <cell r="T2364">
            <v>0</v>
          </cell>
          <cell r="U2364">
            <v>0</v>
          </cell>
          <cell r="V2364">
            <v>0</v>
          </cell>
          <cell r="W2364">
            <v>0</v>
          </cell>
          <cell r="X2364">
            <v>0</v>
          </cell>
        </row>
        <row r="2365">
          <cell r="C2365" t="str">
            <v>Расходы на закупку и монтаж коммерческих установок</v>
          </cell>
          <cell r="D2365">
            <v>0</v>
          </cell>
          <cell r="H2365">
            <v>0</v>
          </cell>
          <cell r="I2365">
            <v>0</v>
          </cell>
          <cell r="J2365">
            <v>0</v>
          </cell>
          <cell r="K2365">
            <v>0</v>
          </cell>
          <cell r="L2365">
            <v>0</v>
          </cell>
          <cell r="M2365">
            <v>0</v>
          </cell>
          <cell r="N2365">
            <v>0</v>
          </cell>
          <cell r="O2365">
            <v>0</v>
          </cell>
          <cell r="P2365">
            <v>0</v>
          </cell>
          <cell r="Q2365">
            <v>0</v>
          </cell>
          <cell r="R2365">
            <v>0</v>
          </cell>
          <cell r="S2365">
            <v>0</v>
          </cell>
          <cell r="T2365">
            <v>0</v>
          </cell>
          <cell r="U2365">
            <v>0</v>
          </cell>
          <cell r="V2365">
            <v>0</v>
          </cell>
          <cell r="W2365">
            <v>0</v>
          </cell>
          <cell r="X2365">
            <v>0</v>
          </cell>
        </row>
        <row r="2366">
          <cell r="C2366" t="str">
            <v>Прочие расходы</v>
          </cell>
          <cell r="D2366">
            <v>0</v>
          </cell>
          <cell r="H2366">
            <v>0</v>
          </cell>
          <cell r="I2366">
            <v>0</v>
          </cell>
          <cell r="J2366">
            <v>0</v>
          </cell>
          <cell r="K2366">
            <v>0</v>
          </cell>
          <cell r="L2366">
            <v>0</v>
          </cell>
          <cell r="M2366">
            <v>0</v>
          </cell>
          <cell r="N2366">
            <v>0</v>
          </cell>
          <cell r="O2366">
            <v>0</v>
          </cell>
          <cell r="P2366">
            <v>0</v>
          </cell>
          <cell r="Q2366">
            <v>0</v>
          </cell>
          <cell r="R2366">
            <v>0</v>
          </cell>
          <cell r="S2366">
            <v>0</v>
          </cell>
          <cell r="T2366">
            <v>0</v>
          </cell>
          <cell r="U2366">
            <v>0</v>
          </cell>
          <cell r="V2366">
            <v>0</v>
          </cell>
          <cell r="W2366">
            <v>0</v>
          </cell>
          <cell r="X2366">
            <v>0</v>
          </cell>
        </row>
        <row r="2367">
          <cell r="C2367" t="str">
            <v>Коммерческие расходы</v>
          </cell>
          <cell r="D2367">
            <v>0</v>
          </cell>
          <cell r="H2367">
            <v>0</v>
          </cell>
          <cell r="I2367">
            <v>0</v>
          </cell>
          <cell r="J2367">
            <v>0</v>
          </cell>
          <cell r="K2367">
            <v>0</v>
          </cell>
          <cell r="L2367">
            <v>0</v>
          </cell>
          <cell r="M2367">
            <v>0</v>
          </cell>
          <cell r="N2367">
            <v>0</v>
          </cell>
          <cell r="O2367">
            <v>0</v>
          </cell>
          <cell r="P2367">
            <v>0</v>
          </cell>
          <cell r="Q2367">
            <v>0</v>
          </cell>
          <cell r="R2367">
            <v>0</v>
          </cell>
          <cell r="S2367">
            <v>0</v>
          </cell>
          <cell r="T2367">
            <v>0</v>
          </cell>
          <cell r="U2367">
            <v>0</v>
          </cell>
          <cell r="V2367">
            <v>0</v>
          </cell>
          <cell r="W2367">
            <v>0</v>
          </cell>
          <cell r="X2367">
            <v>0</v>
          </cell>
        </row>
        <row r="2368">
          <cell r="C2368" t="str">
            <v>основная зарплата + подоходный налог</v>
          </cell>
          <cell r="D2368">
            <v>0</v>
          </cell>
          <cell r="H2368">
            <v>0</v>
          </cell>
          <cell r="I2368">
            <v>0</v>
          </cell>
          <cell r="J2368">
            <v>0</v>
          </cell>
          <cell r="K2368">
            <v>0</v>
          </cell>
          <cell r="L2368">
            <v>0</v>
          </cell>
          <cell r="M2368">
            <v>0</v>
          </cell>
          <cell r="N2368">
            <v>0</v>
          </cell>
          <cell r="O2368">
            <v>0</v>
          </cell>
          <cell r="P2368">
            <v>0</v>
          </cell>
          <cell r="Q2368">
            <v>0</v>
          </cell>
          <cell r="R2368">
            <v>0</v>
          </cell>
          <cell r="S2368">
            <v>0</v>
          </cell>
          <cell r="T2368">
            <v>0</v>
          </cell>
          <cell r="U2368">
            <v>0</v>
          </cell>
          <cell r="V2368">
            <v>0</v>
          </cell>
          <cell r="W2368">
            <v>0</v>
          </cell>
          <cell r="X2368">
            <v>0</v>
          </cell>
        </row>
        <row r="2369">
          <cell r="C2369" t="str">
            <v>бонус + подоходный налог</v>
          </cell>
          <cell r="D2369">
            <v>0</v>
          </cell>
          <cell r="H2369">
            <v>0</v>
          </cell>
          <cell r="I2369">
            <v>0</v>
          </cell>
          <cell r="J2369">
            <v>0</v>
          </cell>
          <cell r="K2369">
            <v>0</v>
          </cell>
          <cell r="L2369">
            <v>0</v>
          </cell>
          <cell r="M2369">
            <v>0</v>
          </cell>
          <cell r="N2369">
            <v>0</v>
          </cell>
          <cell r="O2369">
            <v>0</v>
          </cell>
          <cell r="P2369">
            <v>0</v>
          </cell>
          <cell r="Q2369">
            <v>0</v>
          </cell>
          <cell r="R2369">
            <v>0</v>
          </cell>
          <cell r="S2369">
            <v>0</v>
          </cell>
          <cell r="T2369">
            <v>0</v>
          </cell>
          <cell r="U2369">
            <v>0</v>
          </cell>
          <cell r="V2369">
            <v>0</v>
          </cell>
          <cell r="W2369">
            <v>0</v>
          </cell>
          <cell r="X2369">
            <v>0</v>
          </cell>
        </row>
        <row r="2370">
          <cell r="C2370" t="str">
            <v>льготы, материальная помощь</v>
          </cell>
          <cell r="D2370">
            <v>0</v>
          </cell>
          <cell r="H2370">
            <v>0</v>
          </cell>
          <cell r="I2370">
            <v>0</v>
          </cell>
          <cell r="J2370">
            <v>0</v>
          </cell>
          <cell r="K2370">
            <v>0</v>
          </cell>
          <cell r="L2370">
            <v>0</v>
          </cell>
          <cell r="M2370">
            <v>0</v>
          </cell>
          <cell r="N2370">
            <v>0</v>
          </cell>
          <cell r="O2370">
            <v>0</v>
          </cell>
          <cell r="P2370">
            <v>0</v>
          </cell>
          <cell r="Q2370">
            <v>0</v>
          </cell>
          <cell r="R2370">
            <v>0</v>
          </cell>
          <cell r="S2370">
            <v>0</v>
          </cell>
          <cell r="T2370">
            <v>0</v>
          </cell>
          <cell r="U2370">
            <v>0</v>
          </cell>
          <cell r="V2370">
            <v>0</v>
          </cell>
          <cell r="W2370">
            <v>0</v>
          </cell>
          <cell r="X2370">
            <v>0</v>
          </cell>
        </row>
        <row r="2371">
          <cell r="C2371" t="str">
            <v>резерв (фонд оплаты труда)</v>
          </cell>
          <cell r="D2371">
            <v>0</v>
          </cell>
          <cell r="H2371">
            <v>0</v>
          </cell>
          <cell r="I2371">
            <v>0</v>
          </cell>
          <cell r="J2371">
            <v>0</v>
          </cell>
          <cell r="K2371">
            <v>0</v>
          </cell>
          <cell r="L2371">
            <v>0</v>
          </cell>
          <cell r="M2371">
            <v>0</v>
          </cell>
          <cell r="N2371">
            <v>0</v>
          </cell>
          <cell r="O2371">
            <v>0</v>
          </cell>
          <cell r="P2371">
            <v>0</v>
          </cell>
          <cell r="Q2371">
            <v>0</v>
          </cell>
          <cell r="R2371">
            <v>0</v>
          </cell>
          <cell r="S2371">
            <v>0</v>
          </cell>
          <cell r="T2371">
            <v>0</v>
          </cell>
          <cell r="U2371">
            <v>0</v>
          </cell>
          <cell r="V2371">
            <v>0</v>
          </cell>
          <cell r="W2371">
            <v>0</v>
          </cell>
          <cell r="X2371">
            <v>0</v>
          </cell>
        </row>
        <row r="2372">
          <cell r="C2372" t="str">
            <v>Социальные выплаты (ЕСН)</v>
          </cell>
          <cell r="D2372">
            <v>0</v>
          </cell>
          <cell r="H2372">
            <v>0</v>
          </cell>
          <cell r="I2372">
            <v>0</v>
          </cell>
          <cell r="J2372">
            <v>0</v>
          </cell>
          <cell r="K2372">
            <v>0</v>
          </cell>
          <cell r="L2372">
            <v>0</v>
          </cell>
          <cell r="M2372">
            <v>0</v>
          </cell>
          <cell r="N2372">
            <v>0</v>
          </cell>
          <cell r="O2372">
            <v>0</v>
          </cell>
          <cell r="P2372">
            <v>0</v>
          </cell>
          <cell r="Q2372">
            <v>0</v>
          </cell>
          <cell r="R2372">
            <v>0</v>
          </cell>
          <cell r="S2372">
            <v>0</v>
          </cell>
          <cell r="T2372">
            <v>0</v>
          </cell>
          <cell r="U2372">
            <v>0</v>
          </cell>
          <cell r="V2372">
            <v>0</v>
          </cell>
          <cell r="W2372">
            <v>0</v>
          </cell>
          <cell r="X2372">
            <v>0</v>
          </cell>
        </row>
        <row r="2373">
          <cell r="C2373" t="str">
            <v>Добровольное медицинское страхование</v>
          </cell>
          <cell r="D2373">
            <v>0</v>
          </cell>
          <cell r="H2373">
            <v>0</v>
          </cell>
          <cell r="I2373">
            <v>0</v>
          </cell>
          <cell r="J2373">
            <v>0</v>
          </cell>
          <cell r="K2373">
            <v>0</v>
          </cell>
          <cell r="L2373">
            <v>0</v>
          </cell>
          <cell r="M2373">
            <v>0</v>
          </cell>
          <cell r="N2373">
            <v>0</v>
          </cell>
          <cell r="O2373">
            <v>0</v>
          </cell>
          <cell r="P2373">
            <v>0</v>
          </cell>
          <cell r="Q2373">
            <v>0</v>
          </cell>
          <cell r="R2373">
            <v>0</v>
          </cell>
          <cell r="S2373">
            <v>0</v>
          </cell>
          <cell r="T2373">
            <v>0</v>
          </cell>
          <cell r="U2373">
            <v>0</v>
          </cell>
          <cell r="V2373">
            <v>0</v>
          </cell>
          <cell r="W2373">
            <v>0</v>
          </cell>
          <cell r="X2373">
            <v>0</v>
          </cell>
        </row>
        <row r="2374">
          <cell r="C2374" t="str">
            <v>Прочие виды страхования</v>
          </cell>
          <cell r="D2374">
            <v>0</v>
          </cell>
          <cell r="H2374">
            <v>0</v>
          </cell>
          <cell r="I2374">
            <v>0</v>
          </cell>
          <cell r="J2374">
            <v>0</v>
          </cell>
          <cell r="K2374">
            <v>0</v>
          </cell>
          <cell r="L2374">
            <v>0</v>
          </cell>
          <cell r="M2374">
            <v>0</v>
          </cell>
          <cell r="N2374">
            <v>0</v>
          </cell>
          <cell r="O2374">
            <v>0</v>
          </cell>
          <cell r="P2374">
            <v>0</v>
          </cell>
          <cell r="Q2374">
            <v>0</v>
          </cell>
          <cell r="R2374">
            <v>0</v>
          </cell>
          <cell r="S2374">
            <v>0</v>
          </cell>
          <cell r="T2374">
            <v>0</v>
          </cell>
          <cell r="U2374">
            <v>0</v>
          </cell>
          <cell r="V2374">
            <v>0</v>
          </cell>
          <cell r="W2374">
            <v>0</v>
          </cell>
          <cell r="X2374">
            <v>0</v>
          </cell>
        </row>
        <row r="2375">
          <cell r="C2375" t="str">
            <v>спортивно-оздоровительные мероприятия</v>
          </cell>
          <cell r="D2375">
            <v>0</v>
          </cell>
          <cell r="H2375">
            <v>0</v>
          </cell>
          <cell r="I2375">
            <v>0</v>
          </cell>
          <cell r="J2375">
            <v>0</v>
          </cell>
          <cell r="K2375">
            <v>0</v>
          </cell>
          <cell r="L2375">
            <v>0</v>
          </cell>
          <cell r="M2375">
            <v>0</v>
          </cell>
          <cell r="N2375">
            <v>0</v>
          </cell>
          <cell r="O2375">
            <v>0</v>
          </cell>
          <cell r="P2375">
            <v>0</v>
          </cell>
          <cell r="Q2375">
            <v>0</v>
          </cell>
          <cell r="R2375">
            <v>0</v>
          </cell>
          <cell r="S2375">
            <v>0</v>
          </cell>
          <cell r="T2375">
            <v>0</v>
          </cell>
          <cell r="U2375">
            <v>0</v>
          </cell>
          <cell r="V2375">
            <v>0</v>
          </cell>
          <cell r="W2375">
            <v>0</v>
          </cell>
          <cell r="X2375">
            <v>0</v>
          </cell>
        </row>
        <row r="2376">
          <cell r="C2376" t="str">
            <v>расходы на культурно-массовые мероприятия, корпоративные вечера и пр.</v>
          </cell>
          <cell r="D2376">
            <v>0</v>
          </cell>
          <cell r="H2376">
            <v>0</v>
          </cell>
          <cell r="I2376">
            <v>0</v>
          </cell>
          <cell r="J2376">
            <v>0</v>
          </cell>
          <cell r="K2376">
            <v>0</v>
          </cell>
          <cell r="L2376">
            <v>0</v>
          </cell>
          <cell r="M2376">
            <v>0</v>
          </cell>
          <cell r="N2376">
            <v>0</v>
          </cell>
          <cell r="O2376">
            <v>0</v>
          </cell>
          <cell r="P2376">
            <v>0</v>
          </cell>
          <cell r="Q2376">
            <v>0</v>
          </cell>
          <cell r="R2376">
            <v>0</v>
          </cell>
          <cell r="S2376">
            <v>0</v>
          </cell>
          <cell r="T2376">
            <v>0</v>
          </cell>
          <cell r="U2376">
            <v>0</v>
          </cell>
          <cell r="V2376">
            <v>0</v>
          </cell>
          <cell r="W2376">
            <v>0</v>
          </cell>
          <cell r="X2376">
            <v>0</v>
          </cell>
        </row>
        <row r="2377">
          <cell r="C2377" t="str">
            <v>Взносы в негосударственный ПФ</v>
          </cell>
          <cell r="D2377">
            <v>0</v>
          </cell>
          <cell r="H2377">
            <v>0</v>
          </cell>
          <cell r="I2377">
            <v>0</v>
          </cell>
          <cell r="J2377">
            <v>0</v>
          </cell>
          <cell r="K2377">
            <v>0</v>
          </cell>
          <cell r="L2377">
            <v>0</v>
          </cell>
          <cell r="M2377">
            <v>0</v>
          </cell>
          <cell r="N2377">
            <v>0</v>
          </cell>
          <cell r="O2377">
            <v>0</v>
          </cell>
          <cell r="P2377">
            <v>0</v>
          </cell>
          <cell r="Q2377">
            <v>0</v>
          </cell>
          <cell r="R2377">
            <v>0</v>
          </cell>
          <cell r="S2377">
            <v>0</v>
          </cell>
          <cell r="T2377">
            <v>0</v>
          </cell>
          <cell r="U2377">
            <v>0</v>
          </cell>
          <cell r="V2377">
            <v>0</v>
          </cell>
          <cell r="W2377">
            <v>0</v>
          </cell>
          <cell r="X2377">
            <v>0</v>
          </cell>
        </row>
        <row r="2378">
          <cell r="C2378" t="str">
            <v>Аренда квартиры</v>
          </cell>
          <cell r="D2378">
            <v>0</v>
          </cell>
          <cell r="H2378">
            <v>0</v>
          </cell>
          <cell r="I2378">
            <v>0</v>
          </cell>
          <cell r="J2378">
            <v>0</v>
          </cell>
          <cell r="K2378">
            <v>0</v>
          </cell>
          <cell r="L2378">
            <v>0</v>
          </cell>
          <cell r="M2378">
            <v>0</v>
          </cell>
          <cell r="N2378">
            <v>0</v>
          </cell>
          <cell r="O2378">
            <v>0</v>
          </cell>
          <cell r="P2378">
            <v>0</v>
          </cell>
          <cell r="Q2378">
            <v>0</v>
          </cell>
          <cell r="R2378">
            <v>0</v>
          </cell>
          <cell r="S2378">
            <v>0</v>
          </cell>
          <cell r="T2378">
            <v>0</v>
          </cell>
          <cell r="U2378">
            <v>0</v>
          </cell>
          <cell r="V2378">
            <v>0</v>
          </cell>
          <cell r="W2378">
            <v>0</v>
          </cell>
          <cell r="X2378">
            <v>0</v>
          </cell>
        </row>
        <row r="2379">
          <cell r="C2379" t="str">
            <v>Коммунальные платежи (квартира)</v>
          </cell>
          <cell r="D2379">
            <v>0</v>
          </cell>
          <cell r="H2379">
            <v>0</v>
          </cell>
          <cell r="I2379">
            <v>0</v>
          </cell>
          <cell r="J2379">
            <v>0</v>
          </cell>
          <cell r="K2379">
            <v>0</v>
          </cell>
          <cell r="L2379">
            <v>0</v>
          </cell>
          <cell r="M2379">
            <v>0</v>
          </cell>
          <cell r="N2379">
            <v>0</v>
          </cell>
          <cell r="O2379">
            <v>0</v>
          </cell>
          <cell r="P2379">
            <v>0</v>
          </cell>
          <cell r="Q2379">
            <v>0</v>
          </cell>
          <cell r="R2379">
            <v>0</v>
          </cell>
          <cell r="S2379">
            <v>0</v>
          </cell>
          <cell r="T2379">
            <v>0</v>
          </cell>
          <cell r="U2379">
            <v>0</v>
          </cell>
          <cell r="V2379">
            <v>0</v>
          </cell>
          <cell r="W2379">
            <v>0</v>
          </cell>
          <cell r="X2379">
            <v>0</v>
          </cell>
        </row>
        <row r="2380">
          <cell r="C2380" t="str">
            <v>Прочие расходы (содержание персонала)</v>
          </cell>
          <cell r="D2380">
            <v>0</v>
          </cell>
          <cell r="H2380">
            <v>0</v>
          </cell>
          <cell r="I2380">
            <v>0</v>
          </cell>
          <cell r="J2380">
            <v>0</v>
          </cell>
          <cell r="K2380">
            <v>0</v>
          </cell>
          <cell r="L2380">
            <v>0</v>
          </cell>
          <cell r="M2380">
            <v>0</v>
          </cell>
          <cell r="N2380">
            <v>0</v>
          </cell>
          <cell r="O2380">
            <v>0</v>
          </cell>
          <cell r="P2380">
            <v>0</v>
          </cell>
          <cell r="Q2380">
            <v>0</v>
          </cell>
          <cell r="R2380">
            <v>0</v>
          </cell>
          <cell r="S2380">
            <v>0</v>
          </cell>
          <cell r="T2380">
            <v>0</v>
          </cell>
          <cell r="U2380">
            <v>0</v>
          </cell>
          <cell r="V2380">
            <v>0</v>
          </cell>
          <cell r="W2380">
            <v>0</v>
          </cell>
          <cell r="X2380">
            <v>0</v>
          </cell>
        </row>
        <row r="2381">
          <cell r="C2381" t="str">
            <v>Командировочные расходы</v>
          </cell>
          <cell r="D2381" t="str">
            <v>Завод</v>
          </cell>
          <cell r="H2381">
            <v>0</v>
          </cell>
          <cell r="I2381">
            <v>0</v>
          </cell>
          <cell r="J2381">
            <v>0</v>
          </cell>
          <cell r="K2381">
            <v>0</v>
          </cell>
          <cell r="L2381">
            <v>0</v>
          </cell>
          <cell r="M2381">
            <v>0</v>
          </cell>
          <cell r="N2381">
            <v>0</v>
          </cell>
          <cell r="O2381">
            <v>0</v>
          </cell>
          <cell r="P2381">
            <v>0</v>
          </cell>
          <cell r="Q2381">
            <v>0</v>
          </cell>
          <cell r="R2381">
            <v>57800</v>
          </cell>
          <cell r="S2381">
            <v>0</v>
          </cell>
          <cell r="T2381">
            <v>0</v>
          </cell>
          <cell r="U2381">
            <v>0</v>
          </cell>
          <cell r="V2381">
            <v>47000</v>
          </cell>
          <cell r="W2381">
            <v>0</v>
          </cell>
          <cell r="X2381">
            <v>104800</v>
          </cell>
        </row>
        <row r="2382">
          <cell r="C2382" t="str">
            <v>Представительские расходы</v>
          </cell>
          <cell r="D2382">
            <v>0</v>
          </cell>
          <cell r="H2382">
            <v>0</v>
          </cell>
          <cell r="I2382">
            <v>0</v>
          </cell>
          <cell r="J2382">
            <v>0</v>
          </cell>
          <cell r="K2382">
            <v>0</v>
          </cell>
          <cell r="L2382">
            <v>0</v>
          </cell>
          <cell r="M2382">
            <v>0</v>
          </cell>
          <cell r="N2382">
            <v>0</v>
          </cell>
          <cell r="O2382">
            <v>0</v>
          </cell>
          <cell r="P2382">
            <v>0</v>
          </cell>
          <cell r="Q2382">
            <v>0</v>
          </cell>
          <cell r="R2382">
            <v>0</v>
          </cell>
          <cell r="S2382">
            <v>0</v>
          </cell>
          <cell r="T2382">
            <v>0</v>
          </cell>
          <cell r="U2382">
            <v>0</v>
          </cell>
          <cell r="V2382">
            <v>0</v>
          </cell>
          <cell r="W2382">
            <v>0</v>
          </cell>
          <cell r="X2382">
            <v>0</v>
          </cell>
        </row>
        <row r="2383">
          <cell r="C2383" t="str">
            <v>расходы на текущее обучение</v>
          </cell>
          <cell r="D2383">
            <v>0</v>
          </cell>
          <cell r="H2383">
            <v>0</v>
          </cell>
          <cell r="I2383">
            <v>0</v>
          </cell>
          <cell r="J2383">
            <v>0</v>
          </cell>
          <cell r="K2383">
            <v>0</v>
          </cell>
          <cell r="L2383">
            <v>0</v>
          </cell>
          <cell r="M2383">
            <v>0</v>
          </cell>
          <cell r="N2383">
            <v>0</v>
          </cell>
          <cell r="O2383">
            <v>0</v>
          </cell>
          <cell r="P2383">
            <v>0</v>
          </cell>
          <cell r="Q2383">
            <v>0</v>
          </cell>
          <cell r="R2383">
            <v>0</v>
          </cell>
          <cell r="S2383">
            <v>0</v>
          </cell>
          <cell r="T2383">
            <v>0</v>
          </cell>
          <cell r="U2383">
            <v>0</v>
          </cell>
          <cell r="V2383">
            <v>0</v>
          </cell>
          <cell r="W2383">
            <v>0</v>
          </cell>
          <cell r="X2383">
            <v>0</v>
          </cell>
        </row>
        <row r="2384">
          <cell r="C2384" t="str">
            <v>расходы на целевое обучение</v>
          </cell>
          <cell r="D2384">
            <v>0</v>
          </cell>
          <cell r="H2384">
            <v>0</v>
          </cell>
          <cell r="I2384">
            <v>0</v>
          </cell>
          <cell r="J2384">
            <v>0</v>
          </cell>
          <cell r="K2384">
            <v>0</v>
          </cell>
          <cell r="L2384">
            <v>0</v>
          </cell>
          <cell r="M2384">
            <v>0</v>
          </cell>
          <cell r="N2384">
            <v>0</v>
          </cell>
          <cell r="O2384">
            <v>0</v>
          </cell>
          <cell r="P2384">
            <v>0</v>
          </cell>
          <cell r="Q2384">
            <v>0</v>
          </cell>
          <cell r="R2384">
            <v>0</v>
          </cell>
          <cell r="S2384">
            <v>0</v>
          </cell>
          <cell r="T2384">
            <v>0</v>
          </cell>
          <cell r="U2384">
            <v>0</v>
          </cell>
          <cell r="V2384">
            <v>0</v>
          </cell>
          <cell r="W2384">
            <v>0</v>
          </cell>
          <cell r="X2384">
            <v>0</v>
          </cell>
        </row>
        <row r="2385">
          <cell r="C2385" t="str">
            <v>Услуги рекрутинговых агентств и прочие расходы по подбору персонала</v>
          </cell>
          <cell r="D2385">
            <v>0</v>
          </cell>
          <cell r="H2385">
            <v>0</v>
          </cell>
          <cell r="I2385">
            <v>0</v>
          </cell>
          <cell r="J2385">
            <v>0</v>
          </cell>
          <cell r="K2385">
            <v>0</v>
          </cell>
          <cell r="L2385">
            <v>0</v>
          </cell>
          <cell r="M2385">
            <v>0</v>
          </cell>
          <cell r="N2385">
            <v>0</v>
          </cell>
          <cell r="O2385">
            <v>0</v>
          </cell>
          <cell r="P2385">
            <v>0</v>
          </cell>
          <cell r="Q2385">
            <v>0</v>
          </cell>
          <cell r="R2385">
            <v>0</v>
          </cell>
          <cell r="S2385">
            <v>0</v>
          </cell>
          <cell r="T2385">
            <v>0</v>
          </cell>
          <cell r="U2385">
            <v>0</v>
          </cell>
          <cell r="V2385">
            <v>0</v>
          </cell>
          <cell r="W2385">
            <v>0</v>
          </cell>
          <cell r="X2385">
            <v>0</v>
          </cell>
        </row>
        <row r="2386">
          <cell r="C2386" t="str">
            <v>ремонт и обслуживание зданий и сооружений</v>
          </cell>
          <cell r="D2386">
            <v>0</v>
          </cell>
          <cell r="H2386">
            <v>0</v>
          </cell>
          <cell r="I2386">
            <v>0</v>
          </cell>
          <cell r="J2386">
            <v>0</v>
          </cell>
          <cell r="K2386">
            <v>0</v>
          </cell>
          <cell r="L2386">
            <v>0</v>
          </cell>
          <cell r="M2386">
            <v>0</v>
          </cell>
          <cell r="N2386">
            <v>0</v>
          </cell>
          <cell r="O2386">
            <v>0</v>
          </cell>
          <cell r="P2386">
            <v>0</v>
          </cell>
          <cell r="Q2386">
            <v>0</v>
          </cell>
          <cell r="R2386">
            <v>0</v>
          </cell>
          <cell r="S2386">
            <v>0</v>
          </cell>
          <cell r="T2386">
            <v>0</v>
          </cell>
          <cell r="U2386">
            <v>0</v>
          </cell>
          <cell r="V2386">
            <v>0</v>
          </cell>
          <cell r="W2386">
            <v>0</v>
          </cell>
          <cell r="X2386">
            <v>0</v>
          </cell>
        </row>
        <row r="2387">
          <cell r="C2387" t="str">
            <v>ремонт мебели</v>
          </cell>
          <cell r="D2387">
            <v>0</v>
          </cell>
          <cell r="H2387">
            <v>0</v>
          </cell>
          <cell r="I2387">
            <v>0</v>
          </cell>
          <cell r="J2387">
            <v>0</v>
          </cell>
          <cell r="K2387">
            <v>0</v>
          </cell>
          <cell r="L2387">
            <v>0</v>
          </cell>
          <cell r="M2387">
            <v>0</v>
          </cell>
          <cell r="N2387">
            <v>0</v>
          </cell>
          <cell r="O2387">
            <v>0</v>
          </cell>
          <cell r="P2387">
            <v>0</v>
          </cell>
          <cell r="Q2387">
            <v>0</v>
          </cell>
          <cell r="R2387">
            <v>0</v>
          </cell>
          <cell r="S2387">
            <v>0</v>
          </cell>
          <cell r="T2387">
            <v>0</v>
          </cell>
          <cell r="U2387">
            <v>0</v>
          </cell>
          <cell r="V2387">
            <v>0</v>
          </cell>
          <cell r="W2387">
            <v>0</v>
          </cell>
          <cell r="X2387">
            <v>0</v>
          </cell>
        </row>
        <row r="2388">
          <cell r="C2388" t="str">
            <v>ремонт бытовой техники</v>
          </cell>
          <cell r="D2388">
            <v>0</v>
          </cell>
          <cell r="H2388">
            <v>0</v>
          </cell>
          <cell r="I2388">
            <v>0</v>
          </cell>
          <cell r="J2388">
            <v>0</v>
          </cell>
          <cell r="K2388">
            <v>0</v>
          </cell>
          <cell r="L2388">
            <v>0</v>
          </cell>
          <cell r="M2388">
            <v>0</v>
          </cell>
          <cell r="N2388">
            <v>0</v>
          </cell>
          <cell r="O2388">
            <v>0</v>
          </cell>
          <cell r="P2388">
            <v>0</v>
          </cell>
          <cell r="Q2388">
            <v>0</v>
          </cell>
          <cell r="R2388">
            <v>0</v>
          </cell>
          <cell r="S2388">
            <v>0</v>
          </cell>
          <cell r="T2388">
            <v>0</v>
          </cell>
          <cell r="U2388">
            <v>0</v>
          </cell>
          <cell r="V2388">
            <v>0</v>
          </cell>
          <cell r="W2388">
            <v>0</v>
          </cell>
          <cell r="X2388">
            <v>0</v>
          </cell>
        </row>
        <row r="2389">
          <cell r="C2389" t="str">
            <v>запчасти и материалы</v>
          </cell>
          <cell r="D2389">
            <v>0</v>
          </cell>
          <cell r="H2389">
            <v>0</v>
          </cell>
          <cell r="I2389">
            <v>0</v>
          </cell>
          <cell r="J2389">
            <v>0</v>
          </cell>
          <cell r="K2389">
            <v>0</v>
          </cell>
          <cell r="L2389">
            <v>0</v>
          </cell>
          <cell r="M2389">
            <v>0</v>
          </cell>
          <cell r="N2389">
            <v>0</v>
          </cell>
          <cell r="O2389">
            <v>0</v>
          </cell>
          <cell r="P2389">
            <v>0</v>
          </cell>
          <cell r="Q2389">
            <v>0</v>
          </cell>
          <cell r="R2389">
            <v>0</v>
          </cell>
          <cell r="S2389">
            <v>0</v>
          </cell>
          <cell r="T2389">
            <v>0</v>
          </cell>
          <cell r="U2389">
            <v>0</v>
          </cell>
          <cell r="V2389">
            <v>0</v>
          </cell>
          <cell r="W2389">
            <v>0</v>
          </cell>
          <cell r="X2389">
            <v>0</v>
          </cell>
        </row>
        <row r="2390">
          <cell r="C2390" t="str">
            <v>оформление и обустройство офисов</v>
          </cell>
          <cell r="D2390">
            <v>0</v>
          </cell>
          <cell r="H2390">
            <v>0</v>
          </cell>
          <cell r="I2390">
            <v>0</v>
          </cell>
          <cell r="J2390">
            <v>0</v>
          </cell>
          <cell r="K2390">
            <v>0</v>
          </cell>
          <cell r="L2390">
            <v>0</v>
          </cell>
          <cell r="M2390">
            <v>0</v>
          </cell>
          <cell r="N2390">
            <v>0</v>
          </cell>
          <cell r="O2390">
            <v>0</v>
          </cell>
          <cell r="P2390">
            <v>0</v>
          </cell>
          <cell r="Q2390">
            <v>0</v>
          </cell>
          <cell r="R2390">
            <v>0</v>
          </cell>
          <cell r="S2390">
            <v>0</v>
          </cell>
          <cell r="T2390">
            <v>0</v>
          </cell>
          <cell r="U2390">
            <v>0</v>
          </cell>
          <cell r="V2390">
            <v>0</v>
          </cell>
          <cell r="W2390">
            <v>0</v>
          </cell>
          <cell r="X2390">
            <v>0</v>
          </cell>
        </row>
        <row r="2391">
          <cell r="C2391" t="str">
            <v>уборка офисов</v>
          </cell>
          <cell r="D2391">
            <v>0</v>
          </cell>
          <cell r="H2391">
            <v>0</v>
          </cell>
          <cell r="I2391">
            <v>0</v>
          </cell>
          <cell r="J2391">
            <v>0</v>
          </cell>
          <cell r="K2391">
            <v>0</v>
          </cell>
          <cell r="L2391">
            <v>0</v>
          </cell>
          <cell r="M2391">
            <v>0</v>
          </cell>
          <cell r="N2391">
            <v>0</v>
          </cell>
          <cell r="O2391">
            <v>0</v>
          </cell>
          <cell r="P2391">
            <v>0</v>
          </cell>
          <cell r="Q2391">
            <v>0</v>
          </cell>
          <cell r="R2391">
            <v>0</v>
          </cell>
          <cell r="S2391">
            <v>0</v>
          </cell>
          <cell r="T2391">
            <v>0</v>
          </cell>
          <cell r="U2391">
            <v>0</v>
          </cell>
          <cell r="V2391">
            <v>0</v>
          </cell>
          <cell r="W2391">
            <v>0</v>
          </cell>
          <cell r="X2391">
            <v>0</v>
          </cell>
        </row>
        <row r="2392">
          <cell r="C2392" t="str">
            <v>Услуги коммунального хозяйства</v>
          </cell>
          <cell r="D2392">
            <v>0</v>
          </cell>
          <cell r="H2392">
            <v>0</v>
          </cell>
          <cell r="I2392">
            <v>0</v>
          </cell>
          <cell r="J2392">
            <v>0</v>
          </cell>
          <cell r="K2392">
            <v>0</v>
          </cell>
          <cell r="L2392">
            <v>0</v>
          </cell>
          <cell r="M2392">
            <v>0</v>
          </cell>
          <cell r="N2392">
            <v>0</v>
          </cell>
          <cell r="O2392">
            <v>0</v>
          </cell>
          <cell r="P2392">
            <v>0</v>
          </cell>
          <cell r="Q2392">
            <v>0</v>
          </cell>
          <cell r="R2392">
            <v>0</v>
          </cell>
          <cell r="S2392">
            <v>0</v>
          </cell>
          <cell r="T2392">
            <v>0</v>
          </cell>
          <cell r="U2392">
            <v>0</v>
          </cell>
          <cell r="V2392">
            <v>0</v>
          </cell>
          <cell r="W2392">
            <v>0</v>
          </cell>
          <cell r="X2392">
            <v>0</v>
          </cell>
        </row>
        <row r="2393">
          <cell r="C2393" t="str">
            <v>канцелярские товары</v>
          </cell>
          <cell r="D2393">
            <v>0</v>
          </cell>
          <cell r="H2393">
            <v>0</v>
          </cell>
          <cell r="I2393">
            <v>0</v>
          </cell>
          <cell r="J2393">
            <v>0</v>
          </cell>
          <cell r="K2393">
            <v>0</v>
          </cell>
          <cell r="L2393">
            <v>0</v>
          </cell>
          <cell r="M2393">
            <v>0</v>
          </cell>
          <cell r="N2393">
            <v>0</v>
          </cell>
          <cell r="O2393">
            <v>0</v>
          </cell>
          <cell r="P2393">
            <v>0</v>
          </cell>
          <cell r="Q2393">
            <v>0</v>
          </cell>
          <cell r="R2393">
            <v>0</v>
          </cell>
          <cell r="S2393">
            <v>0</v>
          </cell>
          <cell r="T2393">
            <v>0</v>
          </cell>
          <cell r="U2393">
            <v>0</v>
          </cell>
          <cell r="V2393">
            <v>0</v>
          </cell>
          <cell r="W2393">
            <v>0</v>
          </cell>
          <cell r="X2393">
            <v>0</v>
          </cell>
        </row>
        <row r="2394">
          <cell r="C2394" t="str">
            <v>изготовление визиток (деловой полиграфии)</v>
          </cell>
          <cell r="D2394">
            <v>0</v>
          </cell>
          <cell r="H2394">
            <v>0</v>
          </cell>
          <cell r="I2394">
            <v>0</v>
          </cell>
          <cell r="J2394">
            <v>0</v>
          </cell>
          <cell r="K2394">
            <v>0</v>
          </cell>
          <cell r="L2394">
            <v>0</v>
          </cell>
          <cell r="M2394">
            <v>0</v>
          </cell>
          <cell r="N2394">
            <v>0</v>
          </cell>
          <cell r="O2394">
            <v>0</v>
          </cell>
          <cell r="P2394">
            <v>0</v>
          </cell>
          <cell r="Q2394">
            <v>0</v>
          </cell>
          <cell r="R2394">
            <v>0</v>
          </cell>
          <cell r="S2394">
            <v>0</v>
          </cell>
          <cell r="T2394">
            <v>0</v>
          </cell>
          <cell r="U2394">
            <v>0</v>
          </cell>
          <cell r="V2394">
            <v>0</v>
          </cell>
          <cell r="W2394">
            <v>0</v>
          </cell>
          <cell r="X2394">
            <v>0</v>
          </cell>
        </row>
        <row r="2395">
          <cell r="C2395" t="str">
            <v>хозтовары</v>
          </cell>
          <cell r="D2395">
            <v>0</v>
          </cell>
          <cell r="H2395">
            <v>0</v>
          </cell>
          <cell r="I2395">
            <v>0</v>
          </cell>
          <cell r="J2395">
            <v>0</v>
          </cell>
          <cell r="K2395">
            <v>0</v>
          </cell>
          <cell r="L2395">
            <v>0</v>
          </cell>
          <cell r="M2395">
            <v>0</v>
          </cell>
          <cell r="N2395">
            <v>0</v>
          </cell>
          <cell r="O2395">
            <v>0</v>
          </cell>
          <cell r="P2395">
            <v>0</v>
          </cell>
          <cell r="Q2395">
            <v>0</v>
          </cell>
          <cell r="R2395">
            <v>0</v>
          </cell>
          <cell r="S2395">
            <v>0</v>
          </cell>
          <cell r="T2395">
            <v>0</v>
          </cell>
          <cell r="U2395">
            <v>0</v>
          </cell>
          <cell r="V2395">
            <v>0</v>
          </cell>
          <cell r="W2395">
            <v>0</v>
          </cell>
          <cell r="X2395">
            <v>0</v>
          </cell>
        </row>
        <row r="2396">
          <cell r="C2396" t="str">
            <v>экономическая, правовая, справочная литература</v>
          </cell>
          <cell r="D2396">
            <v>0</v>
          </cell>
          <cell r="H2396">
            <v>0</v>
          </cell>
          <cell r="I2396">
            <v>0</v>
          </cell>
          <cell r="J2396">
            <v>0</v>
          </cell>
          <cell r="K2396">
            <v>0</v>
          </cell>
          <cell r="L2396">
            <v>0</v>
          </cell>
          <cell r="M2396">
            <v>0</v>
          </cell>
          <cell r="N2396">
            <v>0</v>
          </cell>
          <cell r="O2396">
            <v>0</v>
          </cell>
          <cell r="P2396">
            <v>0</v>
          </cell>
          <cell r="Q2396">
            <v>0</v>
          </cell>
          <cell r="R2396">
            <v>0</v>
          </cell>
          <cell r="S2396">
            <v>0</v>
          </cell>
          <cell r="T2396">
            <v>0</v>
          </cell>
          <cell r="U2396">
            <v>0</v>
          </cell>
          <cell r="V2396">
            <v>0</v>
          </cell>
          <cell r="W2396">
            <v>0</v>
          </cell>
          <cell r="X2396">
            <v>0</v>
          </cell>
        </row>
        <row r="2397">
          <cell r="C2397" t="str">
            <v>чистая вода</v>
          </cell>
          <cell r="D2397">
            <v>0</v>
          </cell>
          <cell r="H2397">
            <v>0</v>
          </cell>
          <cell r="I2397">
            <v>0</v>
          </cell>
          <cell r="J2397">
            <v>0</v>
          </cell>
          <cell r="K2397">
            <v>0</v>
          </cell>
          <cell r="L2397">
            <v>0</v>
          </cell>
          <cell r="M2397">
            <v>0</v>
          </cell>
          <cell r="N2397">
            <v>0</v>
          </cell>
          <cell r="O2397">
            <v>0</v>
          </cell>
          <cell r="P2397">
            <v>0</v>
          </cell>
          <cell r="Q2397">
            <v>0</v>
          </cell>
          <cell r="R2397">
            <v>0</v>
          </cell>
          <cell r="S2397">
            <v>0</v>
          </cell>
          <cell r="T2397">
            <v>0</v>
          </cell>
          <cell r="U2397">
            <v>0</v>
          </cell>
          <cell r="V2397">
            <v>0</v>
          </cell>
          <cell r="W2397">
            <v>0</v>
          </cell>
          <cell r="X2397">
            <v>0</v>
          </cell>
        </row>
        <row r="2398">
          <cell r="C2398" t="str">
            <v>прочие расходы (содержание офиса)</v>
          </cell>
          <cell r="D2398">
            <v>0</v>
          </cell>
          <cell r="H2398">
            <v>0</v>
          </cell>
          <cell r="I2398">
            <v>0</v>
          </cell>
          <cell r="J2398">
            <v>0</v>
          </cell>
          <cell r="K2398">
            <v>0</v>
          </cell>
          <cell r="L2398">
            <v>0</v>
          </cell>
          <cell r="M2398">
            <v>0</v>
          </cell>
          <cell r="N2398">
            <v>0</v>
          </cell>
          <cell r="O2398">
            <v>0</v>
          </cell>
          <cell r="P2398">
            <v>0</v>
          </cell>
          <cell r="Q2398">
            <v>0</v>
          </cell>
          <cell r="R2398">
            <v>0</v>
          </cell>
          <cell r="S2398">
            <v>0</v>
          </cell>
          <cell r="T2398">
            <v>0</v>
          </cell>
          <cell r="U2398">
            <v>0</v>
          </cell>
          <cell r="V2398">
            <v>0</v>
          </cell>
          <cell r="W2398">
            <v>0</v>
          </cell>
          <cell r="X2398">
            <v>0</v>
          </cell>
        </row>
        <row r="2399">
          <cell r="C2399" t="str">
            <v>Аренда офиса</v>
          </cell>
          <cell r="D2399">
            <v>0</v>
          </cell>
          <cell r="H2399">
            <v>0</v>
          </cell>
          <cell r="I2399">
            <v>0</v>
          </cell>
          <cell r="J2399">
            <v>0</v>
          </cell>
          <cell r="K2399">
            <v>0</v>
          </cell>
          <cell r="L2399">
            <v>0</v>
          </cell>
          <cell r="M2399">
            <v>0</v>
          </cell>
          <cell r="N2399">
            <v>0</v>
          </cell>
          <cell r="O2399">
            <v>0</v>
          </cell>
          <cell r="P2399">
            <v>0</v>
          </cell>
          <cell r="Q2399">
            <v>0</v>
          </cell>
          <cell r="R2399">
            <v>0</v>
          </cell>
          <cell r="S2399">
            <v>0</v>
          </cell>
          <cell r="T2399">
            <v>0</v>
          </cell>
          <cell r="U2399">
            <v>0</v>
          </cell>
          <cell r="V2399">
            <v>0</v>
          </cell>
          <cell r="W2399">
            <v>0</v>
          </cell>
          <cell r="X2399">
            <v>0</v>
          </cell>
        </row>
        <row r="2400">
          <cell r="C2400" t="str">
            <v>Аренда автостоянки</v>
          </cell>
          <cell r="D2400">
            <v>0</v>
          </cell>
          <cell r="H2400">
            <v>0</v>
          </cell>
          <cell r="I2400">
            <v>0</v>
          </cell>
          <cell r="J2400">
            <v>0</v>
          </cell>
          <cell r="K2400">
            <v>0</v>
          </cell>
          <cell r="L2400">
            <v>0</v>
          </cell>
          <cell r="M2400">
            <v>0</v>
          </cell>
          <cell r="N2400">
            <v>0</v>
          </cell>
          <cell r="O2400">
            <v>0</v>
          </cell>
          <cell r="P2400">
            <v>0</v>
          </cell>
          <cell r="Q2400">
            <v>0</v>
          </cell>
          <cell r="R2400">
            <v>0</v>
          </cell>
          <cell r="S2400">
            <v>0</v>
          </cell>
          <cell r="T2400">
            <v>0</v>
          </cell>
          <cell r="U2400">
            <v>0</v>
          </cell>
          <cell r="V2400">
            <v>0</v>
          </cell>
          <cell r="W2400">
            <v>0</v>
          </cell>
          <cell r="X2400">
            <v>0</v>
          </cell>
        </row>
        <row r="2401">
          <cell r="C2401" t="str">
            <v>Прочие расходы (аренда зданий)</v>
          </cell>
          <cell r="D2401">
            <v>0</v>
          </cell>
          <cell r="H2401">
            <v>0</v>
          </cell>
          <cell r="I2401">
            <v>0</v>
          </cell>
          <cell r="J2401">
            <v>0</v>
          </cell>
          <cell r="K2401">
            <v>0</v>
          </cell>
          <cell r="L2401">
            <v>0</v>
          </cell>
          <cell r="M2401">
            <v>0</v>
          </cell>
          <cell r="N2401">
            <v>0</v>
          </cell>
          <cell r="O2401">
            <v>0</v>
          </cell>
          <cell r="P2401">
            <v>0</v>
          </cell>
          <cell r="Q2401">
            <v>0</v>
          </cell>
          <cell r="R2401">
            <v>0</v>
          </cell>
          <cell r="S2401">
            <v>0</v>
          </cell>
          <cell r="T2401">
            <v>0</v>
          </cell>
          <cell r="U2401">
            <v>0</v>
          </cell>
          <cell r="V2401">
            <v>0</v>
          </cell>
          <cell r="W2401">
            <v>0</v>
          </cell>
          <cell r="X2401">
            <v>0</v>
          </cell>
        </row>
        <row r="2402">
          <cell r="C2402" t="str">
            <v>ГСМ</v>
          </cell>
          <cell r="D2402">
            <v>0</v>
          </cell>
          <cell r="H2402">
            <v>0</v>
          </cell>
          <cell r="I2402">
            <v>0</v>
          </cell>
          <cell r="J2402">
            <v>0</v>
          </cell>
          <cell r="K2402">
            <v>0</v>
          </cell>
          <cell r="L2402">
            <v>0</v>
          </cell>
          <cell r="M2402">
            <v>0</v>
          </cell>
          <cell r="N2402">
            <v>0</v>
          </cell>
          <cell r="O2402">
            <v>0</v>
          </cell>
          <cell r="P2402">
            <v>0</v>
          </cell>
          <cell r="Q2402">
            <v>0</v>
          </cell>
          <cell r="R2402">
            <v>0</v>
          </cell>
          <cell r="S2402">
            <v>0</v>
          </cell>
          <cell r="T2402">
            <v>0</v>
          </cell>
          <cell r="U2402">
            <v>0</v>
          </cell>
          <cell r="V2402">
            <v>0</v>
          </cell>
          <cell r="W2402">
            <v>0</v>
          </cell>
          <cell r="X2402">
            <v>0</v>
          </cell>
        </row>
        <row r="2403">
          <cell r="C2403" t="str">
            <v>услуги по ремонту и обслуживанию</v>
          </cell>
          <cell r="D2403">
            <v>0</v>
          </cell>
          <cell r="H2403">
            <v>0</v>
          </cell>
          <cell r="I2403">
            <v>0</v>
          </cell>
          <cell r="J2403">
            <v>0</v>
          </cell>
          <cell r="K2403">
            <v>0</v>
          </cell>
          <cell r="L2403">
            <v>0</v>
          </cell>
          <cell r="M2403">
            <v>0</v>
          </cell>
          <cell r="N2403">
            <v>0</v>
          </cell>
          <cell r="O2403">
            <v>0</v>
          </cell>
          <cell r="P2403">
            <v>0</v>
          </cell>
          <cell r="Q2403">
            <v>0</v>
          </cell>
          <cell r="R2403">
            <v>0</v>
          </cell>
          <cell r="S2403">
            <v>0</v>
          </cell>
          <cell r="T2403">
            <v>0</v>
          </cell>
          <cell r="U2403">
            <v>0</v>
          </cell>
          <cell r="V2403">
            <v>0</v>
          </cell>
          <cell r="W2403">
            <v>0</v>
          </cell>
          <cell r="X2403">
            <v>0</v>
          </cell>
        </row>
        <row r="2404">
          <cell r="C2404" t="str">
            <v>Аренда машин / проездные</v>
          </cell>
          <cell r="D2404">
            <v>0</v>
          </cell>
          <cell r="H2404">
            <v>0</v>
          </cell>
          <cell r="I2404">
            <v>0</v>
          </cell>
          <cell r="J2404">
            <v>0</v>
          </cell>
          <cell r="K2404">
            <v>0</v>
          </cell>
          <cell r="L2404">
            <v>0</v>
          </cell>
          <cell r="M2404">
            <v>0</v>
          </cell>
          <cell r="N2404">
            <v>0</v>
          </cell>
          <cell r="O2404">
            <v>0</v>
          </cell>
          <cell r="P2404">
            <v>0</v>
          </cell>
          <cell r="Q2404">
            <v>0</v>
          </cell>
          <cell r="R2404">
            <v>0</v>
          </cell>
          <cell r="S2404">
            <v>0</v>
          </cell>
          <cell r="T2404">
            <v>0</v>
          </cell>
          <cell r="U2404">
            <v>0</v>
          </cell>
          <cell r="V2404">
            <v>0</v>
          </cell>
          <cell r="W2404">
            <v>0</v>
          </cell>
          <cell r="X2404">
            <v>0</v>
          </cell>
        </row>
        <row r="2405">
          <cell r="C2405" t="str">
            <v>Прочие расходы на транспорт</v>
          </cell>
          <cell r="D2405">
            <v>0</v>
          </cell>
          <cell r="H2405">
            <v>0</v>
          </cell>
          <cell r="I2405">
            <v>0</v>
          </cell>
          <cell r="J2405">
            <v>0</v>
          </cell>
          <cell r="K2405">
            <v>0</v>
          </cell>
          <cell r="L2405">
            <v>0</v>
          </cell>
          <cell r="M2405">
            <v>0</v>
          </cell>
          <cell r="N2405">
            <v>0</v>
          </cell>
          <cell r="O2405">
            <v>0</v>
          </cell>
          <cell r="P2405">
            <v>0</v>
          </cell>
          <cell r="Q2405">
            <v>0</v>
          </cell>
          <cell r="R2405">
            <v>0</v>
          </cell>
          <cell r="S2405">
            <v>0</v>
          </cell>
          <cell r="T2405">
            <v>0</v>
          </cell>
          <cell r="U2405">
            <v>0</v>
          </cell>
          <cell r="V2405">
            <v>0</v>
          </cell>
          <cell r="W2405">
            <v>0</v>
          </cell>
          <cell r="X2405">
            <v>0</v>
          </cell>
        </row>
        <row r="2406">
          <cell r="C2406" t="str">
            <v>поддержка ПО</v>
          </cell>
          <cell r="D2406">
            <v>0</v>
          </cell>
          <cell r="H2406">
            <v>0</v>
          </cell>
          <cell r="I2406">
            <v>0</v>
          </cell>
          <cell r="J2406">
            <v>0</v>
          </cell>
          <cell r="K2406">
            <v>0</v>
          </cell>
          <cell r="L2406">
            <v>0</v>
          </cell>
          <cell r="M2406">
            <v>0</v>
          </cell>
          <cell r="N2406">
            <v>0</v>
          </cell>
          <cell r="O2406">
            <v>0</v>
          </cell>
          <cell r="P2406">
            <v>0</v>
          </cell>
          <cell r="Q2406">
            <v>0</v>
          </cell>
          <cell r="R2406">
            <v>0</v>
          </cell>
          <cell r="S2406">
            <v>0</v>
          </cell>
          <cell r="T2406">
            <v>0</v>
          </cell>
          <cell r="U2406">
            <v>0</v>
          </cell>
          <cell r="V2406">
            <v>0</v>
          </cell>
          <cell r="W2406">
            <v>0</v>
          </cell>
          <cell r="X2406">
            <v>0</v>
          </cell>
        </row>
        <row r="2407">
          <cell r="C2407" t="str">
            <v>ремонт и сервисное обслуживание</v>
          </cell>
          <cell r="D2407">
            <v>0</v>
          </cell>
          <cell r="H2407">
            <v>0</v>
          </cell>
          <cell r="I2407">
            <v>0</v>
          </cell>
          <cell r="J2407">
            <v>0</v>
          </cell>
          <cell r="K2407">
            <v>0</v>
          </cell>
          <cell r="L2407">
            <v>0</v>
          </cell>
          <cell r="M2407">
            <v>0</v>
          </cell>
          <cell r="N2407">
            <v>0</v>
          </cell>
          <cell r="O2407">
            <v>0</v>
          </cell>
          <cell r="P2407">
            <v>0</v>
          </cell>
          <cell r="Q2407">
            <v>0</v>
          </cell>
          <cell r="R2407">
            <v>0</v>
          </cell>
          <cell r="S2407">
            <v>0</v>
          </cell>
          <cell r="T2407">
            <v>0</v>
          </cell>
          <cell r="U2407">
            <v>0</v>
          </cell>
          <cell r="V2407">
            <v>0</v>
          </cell>
          <cell r="W2407">
            <v>0</v>
          </cell>
          <cell r="X2407">
            <v>0</v>
          </cell>
        </row>
        <row r="2408">
          <cell r="C2408" t="str">
            <v>расходы на хостинг и аутсорсинг</v>
          </cell>
          <cell r="D2408">
            <v>0</v>
          </cell>
          <cell r="H2408">
            <v>0</v>
          </cell>
          <cell r="I2408">
            <v>0</v>
          </cell>
          <cell r="J2408">
            <v>0</v>
          </cell>
          <cell r="K2408">
            <v>0</v>
          </cell>
          <cell r="L2408">
            <v>0</v>
          </cell>
          <cell r="M2408">
            <v>0</v>
          </cell>
          <cell r="N2408">
            <v>0</v>
          </cell>
          <cell r="O2408">
            <v>0</v>
          </cell>
          <cell r="P2408">
            <v>0</v>
          </cell>
          <cell r="Q2408">
            <v>0</v>
          </cell>
          <cell r="R2408">
            <v>0</v>
          </cell>
          <cell r="S2408">
            <v>0</v>
          </cell>
          <cell r="T2408">
            <v>0</v>
          </cell>
          <cell r="U2408">
            <v>0</v>
          </cell>
          <cell r="V2408">
            <v>0</v>
          </cell>
          <cell r="W2408">
            <v>0</v>
          </cell>
          <cell r="X2408">
            <v>0</v>
          </cell>
        </row>
        <row r="2409">
          <cell r="C2409" t="str">
            <v>Запасные части и расходные материалы для оргтехники</v>
          </cell>
          <cell r="D2409">
            <v>0</v>
          </cell>
          <cell r="H2409">
            <v>0</v>
          </cell>
          <cell r="I2409">
            <v>0</v>
          </cell>
          <cell r="J2409">
            <v>0</v>
          </cell>
          <cell r="K2409">
            <v>0</v>
          </cell>
          <cell r="L2409">
            <v>0</v>
          </cell>
          <cell r="M2409">
            <v>0</v>
          </cell>
          <cell r="N2409">
            <v>0</v>
          </cell>
          <cell r="O2409">
            <v>0</v>
          </cell>
          <cell r="P2409">
            <v>0</v>
          </cell>
          <cell r="Q2409">
            <v>0</v>
          </cell>
          <cell r="R2409">
            <v>0</v>
          </cell>
          <cell r="S2409">
            <v>0</v>
          </cell>
          <cell r="T2409">
            <v>0</v>
          </cell>
          <cell r="U2409">
            <v>0</v>
          </cell>
          <cell r="V2409">
            <v>0</v>
          </cell>
          <cell r="W2409">
            <v>0</v>
          </cell>
          <cell r="X2409">
            <v>0</v>
          </cell>
        </row>
        <row r="2410">
          <cell r="C2410" t="str">
            <v>Прочие расходы на содержание офисной техники и IT</v>
          </cell>
          <cell r="D2410">
            <v>0</v>
          </cell>
          <cell r="H2410">
            <v>0</v>
          </cell>
          <cell r="I2410">
            <v>0</v>
          </cell>
          <cell r="J2410">
            <v>0</v>
          </cell>
          <cell r="K2410">
            <v>0</v>
          </cell>
          <cell r="L2410">
            <v>0</v>
          </cell>
          <cell r="M2410">
            <v>0</v>
          </cell>
          <cell r="N2410">
            <v>0</v>
          </cell>
          <cell r="O2410">
            <v>0</v>
          </cell>
          <cell r="P2410">
            <v>0</v>
          </cell>
          <cell r="Q2410">
            <v>0</v>
          </cell>
          <cell r="R2410">
            <v>0</v>
          </cell>
          <cell r="S2410">
            <v>0</v>
          </cell>
          <cell r="T2410">
            <v>0</v>
          </cell>
          <cell r="U2410">
            <v>0</v>
          </cell>
          <cell r="V2410">
            <v>0</v>
          </cell>
          <cell r="W2410">
            <v>0</v>
          </cell>
          <cell r="X2410">
            <v>0</v>
          </cell>
        </row>
        <row r="2411">
          <cell r="C2411" t="str">
            <v>Услуги мобильной связи</v>
          </cell>
          <cell r="D2411">
            <v>0</v>
          </cell>
          <cell r="H2411">
            <v>0</v>
          </cell>
          <cell r="I2411">
            <v>0</v>
          </cell>
          <cell r="J2411">
            <v>0</v>
          </cell>
          <cell r="K2411">
            <v>0</v>
          </cell>
          <cell r="L2411">
            <v>0</v>
          </cell>
          <cell r="M2411">
            <v>0</v>
          </cell>
          <cell r="N2411">
            <v>0</v>
          </cell>
          <cell r="O2411">
            <v>0</v>
          </cell>
          <cell r="P2411">
            <v>0</v>
          </cell>
          <cell r="Q2411">
            <v>0</v>
          </cell>
          <cell r="R2411">
            <v>0</v>
          </cell>
          <cell r="S2411">
            <v>0</v>
          </cell>
          <cell r="T2411">
            <v>0</v>
          </cell>
          <cell r="U2411">
            <v>0</v>
          </cell>
          <cell r="V2411">
            <v>0</v>
          </cell>
          <cell r="W2411">
            <v>0</v>
          </cell>
          <cell r="X2411">
            <v>0</v>
          </cell>
        </row>
        <row r="2412">
          <cell r="C2412" t="str">
            <v>Услуги фиксированной связи</v>
          </cell>
          <cell r="D2412">
            <v>0</v>
          </cell>
          <cell r="H2412">
            <v>0</v>
          </cell>
          <cell r="I2412">
            <v>0</v>
          </cell>
          <cell r="J2412">
            <v>0</v>
          </cell>
          <cell r="K2412">
            <v>0</v>
          </cell>
          <cell r="L2412">
            <v>0</v>
          </cell>
          <cell r="M2412">
            <v>0</v>
          </cell>
          <cell r="N2412">
            <v>0</v>
          </cell>
          <cell r="O2412">
            <v>0</v>
          </cell>
          <cell r="P2412">
            <v>0</v>
          </cell>
          <cell r="Q2412">
            <v>0</v>
          </cell>
          <cell r="R2412">
            <v>0</v>
          </cell>
          <cell r="S2412">
            <v>0</v>
          </cell>
          <cell r="T2412">
            <v>0</v>
          </cell>
          <cell r="U2412">
            <v>0</v>
          </cell>
          <cell r="V2412">
            <v>0</v>
          </cell>
          <cell r="W2412">
            <v>0</v>
          </cell>
          <cell r="X2412">
            <v>0</v>
          </cell>
        </row>
        <row r="2413">
          <cell r="C2413" t="str">
            <v>Услуги Интернет</v>
          </cell>
          <cell r="D2413">
            <v>0</v>
          </cell>
          <cell r="H2413">
            <v>0</v>
          </cell>
          <cell r="I2413">
            <v>0</v>
          </cell>
          <cell r="J2413">
            <v>0</v>
          </cell>
          <cell r="K2413">
            <v>0</v>
          </cell>
          <cell r="L2413">
            <v>0</v>
          </cell>
          <cell r="M2413">
            <v>0</v>
          </cell>
          <cell r="N2413">
            <v>0</v>
          </cell>
          <cell r="O2413">
            <v>0</v>
          </cell>
          <cell r="P2413">
            <v>0</v>
          </cell>
          <cell r="Q2413">
            <v>0</v>
          </cell>
          <cell r="R2413">
            <v>0</v>
          </cell>
          <cell r="S2413">
            <v>0</v>
          </cell>
          <cell r="T2413">
            <v>0</v>
          </cell>
          <cell r="U2413">
            <v>0</v>
          </cell>
          <cell r="V2413">
            <v>0</v>
          </cell>
          <cell r="W2413">
            <v>0</v>
          </cell>
          <cell r="X2413">
            <v>0</v>
          </cell>
        </row>
        <row r="2414">
          <cell r="C2414" t="str">
            <v>Почтово-телеграфные и курьерские расходы</v>
          </cell>
          <cell r="D2414">
            <v>0</v>
          </cell>
          <cell r="H2414">
            <v>0</v>
          </cell>
          <cell r="I2414">
            <v>0</v>
          </cell>
          <cell r="J2414">
            <v>0</v>
          </cell>
          <cell r="K2414">
            <v>0</v>
          </cell>
          <cell r="L2414">
            <v>0</v>
          </cell>
          <cell r="M2414">
            <v>0</v>
          </cell>
          <cell r="N2414">
            <v>0</v>
          </cell>
          <cell r="O2414">
            <v>0</v>
          </cell>
          <cell r="P2414">
            <v>0</v>
          </cell>
          <cell r="Q2414">
            <v>0</v>
          </cell>
          <cell r="R2414">
            <v>0</v>
          </cell>
          <cell r="S2414">
            <v>0</v>
          </cell>
          <cell r="T2414">
            <v>0</v>
          </cell>
          <cell r="U2414">
            <v>0</v>
          </cell>
          <cell r="V2414">
            <v>0</v>
          </cell>
          <cell r="W2414">
            <v>0</v>
          </cell>
          <cell r="X2414">
            <v>0</v>
          </cell>
        </row>
        <row r="2415">
          <cell r="C2415" t="str">
            <v>Подписка на периодические издания</v>
          </cell>
          <cell r="D2415">
            <v>0</v>
          </cell>
          <cell r="H2415">
            <v>0</v>
          </cell>
          <cell r="I2415">
            <v>0</v>
          </cell>
          <cell r="J2415">
            <v>0</v>
          </cell>
          <cell r="K2415">
            <v>0</v>
          </cell>
          <cell r="L2415">
            <v>0</v>
          </cell>
          <cell r="M2415">
            <v>0</v>
          </cell>
          <cell r="N2415">
            <v>0</v>
          </cell>
          <cell r="O2415">
            <v>0</v>
          </cell>
          <cell r="P2415">
            <v>0</v>
          </cell>
          <cell r="Q2415">
            <v>0</v>
          </cell>
          <cell r="R2415">
            <v>0</v>
          </cell>
          <cell r="S2415">
            <v>0</v>
          </cell>
          <cell r="T2415">
            <v>0</v>
          </cell>
          <cell r="U2415">
            <v>0</v>
          </cell>
          <cell r="V2415">
            <v>0</v>
          </cell>
          <cell r="W2415">
            <v>0</v>
          </cell>
          <cell r="X2415">
            <v>0</v>
          </cell>
        </row>
        <row r="2416">
          <cell r="C2416" t="str">
            <v>Прочие услуги связи</v>
          </cell>
          <cell r="D2416">
            <v>0</v>
          </cell>
          <cell r="H2416">
            <v>0</v>
          </cell>
          <cell r="I2416">
            <v>0</v>
          </cell>
          <cell r="J2416">
            <v>0</v>
          </cell>
          <cell r="K2416">
            <v>0</v>
          </cell>
          <cell r="L2416">
            <v>0</v>
          </cell>
          <cell r="M2416">
            <v>0</v>
          </cell>
          <cell r="N2416">
            <v>0</v>
          </cell>
          <cell r="O2416">
            <v>0</v>
          </cell>
          <cell r="P2416">
            <v>0</v>
          </cell>
          <cell r="Q2416">
            <v>0</v>
          </cell>
          <cell r="R2416">
            <v>0</v>
          </cell>
          <cell r="S2416">
            <v>0</v>
          </cell>
          <cell r="T2416">
            <v>0</v>
          </cell>
          <cell r="U2416">
            <v>0</v>
          </cell>
          <cell r="V2416">
            <v>0</v>
          </cell>
          <cell r="W2416">
            <v>0</v>
          </cell>
          <cell r="X2416">
            <v>0</v>
          </cell>
        </row>
        <row r="2417">
          <cell r="C2417" t="str">
            <v>Аренда каналов связи</v>
          </cell>
          <cell r="D2417">
            <v>0</v>
          </cell>
          <cell r="H2417">
            <v>0</v>
          </cell>
          <cell r="I2417">
            <v>0</v>
          </cell>
          <cell r="J2417">
            <v>0</v>
          </cell>
          <cell r="K2417">
            <v>0</v>
          </cell>
          <cell r="L2417">
            <v>0</v>
          </cell>
          <cell r="M2417">
            <v>0</v>
          </cell>
          <cell r="N2417">
            <v>0</v>
          </cell>
          <cell r="O2417">
            <v>0</v>
          </cell>
          <cell r="P2417">
            <v>0</v>
          </cell>
          <cell r="Q2417">
            <v>0</v>
          </cell>
          <cell r="R2417">
            <v>0</v>
          </cell>
          <cell r="S2417">
            <v>0</v>
          </cell>
          <cell r="T2417">
            <v>0</v>
          </cell>
          <cell r="U2417">
            <v>0</v>
          </cell>
          <cell r="V2417">
            <v>0</v>
          </cell>
          <cell r="W2417">
            <v>0</v>
          </cell>
          <cell r="X2417">
            <v>0</v>
          </cell>
        </row>
        <row r="2418">
          <cell r="C2418" t="str">
            <v>Услуги по охране объектов и персонала</v>
          </cell>
          <cell r="D2418">
            <v>0</v>
          </cell>
          <cell r="H2418">
            <v>0</v>
          </cell>
          <cell r="I2418">
            <v>0</v>
          </cell>
          <cell r="J2418">
            <v>0</v>
          </cell>
          <cell r="K2418">
            <v>0</v>
          </cell>
          <cell r="L2418">
            <v>0</v>
          </cell>
          <cell r="M2418">
            <v>0</v>
          </cell>
          <cell r="N2418">
            <v>0</v>
          </cell>
          <cell r="O2418">
            <v>0</v>
          </cell>
          <cell r="P2418">
            <v>0</v>
          </cell>
          <cell r="Q2418">
            <v>0</v>
          </cell>
          <cell r="R2418">
            <v>0</v>
          </cell>
          <cell r="S2418">
            <v>0</v>
          </cell>
          <cell r="T2418">
            <v>0</v>
          </cell>
          <cell r="U2418">
            <v>0</v>
          </cell>
          <cell r="V2418">
            <v>0</v>
          </cell>
          <cell r="W2418">
            <v>0</v>
          </cell>
          <cell r="X2418">
            <v>0</v>
          </cell>
        </row>
        <row r="2419">
          <cell r="C2419" t="str">
            <v>Информационная безопасность</v>
          </cell>
          <cell r="D2419">
            <v>0</v>
          </cell>
          <cell r="H2419">
            <v>0</v>
          </cell>
          <cell r="I2419">
            <v>0</v>
          </cell>
          <cell r="J2419">
            <v>0</v>
          </cell>
          <cell r="K2419">
            <v>0</v>
          </cell>
          <cell r="L2419">
            <v>0</v>
          </cell>
          <cell r="M2419">
            <v>0</v>
          </cell>
          <cell r="N2419">
            <v>0</v>
          </cell>
          <cell r="O2419">
            <v>0</v>
          </cell>
          <cell r="P2419">
            <v>0</v>
          </cell>
          <cell r="Q2419">
            <v>0</v>
          </cell>
          <cell r="R2419">
            <v>0</v>
          </cell>
          <cell r="S2419">
            <v>0</v>
          </cell>
          <cell r="T2419">
            <v>0</v>
          </cell>
          <cell r="U2419">
            <v>0</v>
          </cell>
          <cell r="V2419">
            <v>0</v>
          </cell>
          <cell r="W2419">
            <v>0</v>
          </cell>
          <cell r="X2419">
            <v>0</v>
          </cell>
        </row>
        <row r="2420">
          <cell r="C2420" t="str">
            <v>Прочие расходы (безопасность)</v>
          </cell>
          <cell r="D2420">
            <v>0</v>
          </cell>
          <cell r="H2420">
            <v>0</v>
          </cell>
          <cell r="I2420">
            <v>0</v>
          </cell>
          <cell r="J2420">
            <v>0</v>
          </cell>
          <cell r="K2420">
            <v>0</v>
          </cell>
          <cell r="L2420">
            <v>0</v>
          </cell>
          <cell r="M2420">
            <v>0</v>
          </cell>
          <cell r="N2420">
            <v>0</v>
          </cell>
          <cell r="O2420">
            <v>0</v>
          </cell>
          <cell r="P2420">
            <v>0</v>
          </cell>
          <cell r="Q2420">
            <v>0</v>
          </cell>
          <cell r="R2420">
            <v>0</v>
          </cell>
          <cell r="S2420">
            <v>0</v>
          </cell>
          <cell r="T2420">
            <v>0</v>
          </cell>
          <cell r="U2420">
            <v>0</v>
          </cell>
          <cell r="V2420">
            <v>0</v>
          </cell>
          <cell r="W2420">
            <v>0</v>
          </cell>
          <cell r="X2420">
            <v>0</v>
          </cell>
        </row>
        <row r="2421">
          <cell r="C2421" t="str">
            <v>Услуги внешнего аудита</v>
          </cell>
          <cell r="D2421">
            <v>0</v>
          </cell>
          <cell r="H2421">
            <v>0</v>
          </cell>
          <cell r="I2421">
            <v>0</v>
          </cell>
          <cell r="J2421">
            <v>0</v>
          </cell>
          <cell r="K2421">
            <v>0</v>
          </cell>
          <cell r="L2421">
            <v>0</v>
          </cell>
          <cell r="M2421">
            <v>0</v>
          </cell>
          <cell r="N2421">
            <v>0</v>
          </cell>
          <cell r="O2421">
            <v>0</v>
          </cell>
          <cell r="P2421">
            <v>0</v>
          </cell>
          <cell r="Q2421">
            <v>0</v>
          </cell>
          <cell r="R2421">
            <v>0</v>
          </cell>
          <cell r="S2421">
            <v>0</v>
          </cell>
          <cell r="T2421">
            <v>0</v>
          </cell>
          <cell r="U2421">
            <v>0</v>
          </cell>
          <cell r="V2421">
            <v>0</v>
          </cell>
          <cell r="W2421">
            <v>0</v>
          </cell>
          <cell r="X2421">
            <v>0</v>
          </cell>
        </row>
        <row r="2422">
          <cell r="C2422" t="str">
            <v>Юридические услуги</v>
          </cell>
          <cell r="D2422">
            <v>0</v>
          </cell>
          <cell r="H2422">
            <v>0</v>
          </cell>
          <cell r="I2422">
            <v>0</v>
          </cell>
          <cell r="J2422">
            <v>0</v>
          </cell>
          <cell r="K2422">
            <v>0</v>
          </cell>
          <cell r="L2422">
            <v>0</v>
          </cell>
          <cell r="M2422">
            <v>0</v>
          </cell>
          <cell r="N2422">
            <v>0</v>
          </cell>
          <cell r="O2422">
            <v>0</v>
          </cell>
          <cell r="P2422">
            <v>0</v>
          </cell>
          <cell r="Q2422">
            <v>0</v>
          </cell>
          <cell r="R2422">
            <v>0</v>
          </cell>
          <cell r="S2422">
            <v>0</v>
          </cell>
          <cell r="T2422">
            <v>0</v>
          </cell>
          <cell r="U2422">
            <v>0</v>
          </cell>
          <cell r="V2422">
            <v>0</v>
          </cell>
          <cell r="W2422">
            <v>0</v>
          </cell>
          <cell r="X2422">
            <v>0</v>
          </cell>
        </row>
        <row r="2423">
          <cell r="C2423" t="str">
            <v>Услуги регистраторов, нотариальные услуги</v>
          </cell>
          <cell r="D2423">
            <v>0</v>
          </cell>
          <cell r="H2423">
            <v>0</v>
          </cell>
          <cell r="I2423">
            <v>0</v>
          </cell>
          <cell r="J2423">
            <v>0</v>
          </cell>
          <cell r="K2423">
            <v>0</v>
          </cell>
          <cell r="L2423">
            <v>0</v>
          </cell>
          <cell r="M2423">
            <v>0</v>
          </cell>
          <cell r="N2423">
            <v>0</v>
          </cell>
          <cell r="O2423">
            <v>0</v>
          </cell>
          <cell r="P2423">
            <v>0</v>
          </cell>
          <cell r="Q2423">
            <v>0</v>
          </cell>
          <cell r="R2423">
            <v>0</v>
          </cell>
          <cell r="S2423">
            <v>0</v>
          </cell>
          <cell r="T2423">
            <v>0</v>
          </cell>
          <cell r="U2423">
            <v>0</v>
          </cell>
          <cell r="V2423">
            <v>0</v>
          </cell>
          <cell r="W2423">
            <v>0</v>
          </cell>
          <cell r="X2423">
            <v>0</v>
          </cell>
        </row>
        <row r="2424">
          <cell r="C2424" t="str">
            <v>Консультационно-информационные услуги</v>
          </cell>
          <cell r="D2424">
            <v>0</v>
          </cell>
          <cell r="H2424">
            <v>0</v>
          </cell>
          <cell r="I2424">
            <v>0</v>
          </cell>
          <cell r="J2424">
            <v>0</v>
          </cell>
          <cell r="K2424">
            <v>0</v>
          </cell>
          <cell r="L2424">
            <v>0</v>
          </cell>
          <cell r="M2424">
            <v>0</v>
          </cell>
          <cell r="N2424">
            <v>0</v>
          </cell>
          <cell r="O2424">
            <v>0</v>
          </cell>
          <cell r="P2424">
            <v>0</v>
          </cell>
          <cell r="Q2424">
            <v>0</v>
          </cell>
          <cell r="R2424">
            <v>0</v>
          </cell>
          <cell r="S2424">
            <v>0</v>
          </cell>
          <cell r="T2424">
            <v>0</v>
          </cell>
          <cell r="U2424">
            <v>0</v>
          </cell>
          <cell r="V2424">
            <v>0</v>
          </cell>
          <cell r="W2424">
            <v>0</v>
          </cell>
          <cell r="X2424">
            <v>0</v>
          </cell>
        </row>
        <row r="2425">
          <cell r="C2425" t="str">
            <v>Комиссии банков</v>
          </cell>
          <cell r="D2425">
            <v>0</v>
          </cell>
          <cell r="H2425">
            <v>0</v>
          </cell>
          <cell r="I2425">
            <v>0</v>
          </cell>
          <cell r="J2425">
            <v>0</v>
          </cell>
          <cell r="K2425">
            <v>0</v>
          </cell>
          <cell r="L2425">
            <v>0</v>
          </cell>
          <cell r="M2425">
            <v>0</v>
          </cell>
          <cell r="N2425">
            <v>0</v>
          </cell>
          <cell r="O2425">
            <v>0</v>
          </cell>
          <cell r="P2425">
            <v>0</v>
          </cell>
          <cell r="Q2425">
            <v>0</v>
          </cell>
          <cell r="R2425">
            <v>0</v>
          </cell>
          <cell r="S2425">
            <v>0</v>
          </cell>
          <cell r="T2425">
            <v>0</v>
          </cell>
          <cell r="U2425">
            <v>0</v>
          </cell>
          <cell r="V2425">
            <v>0</v>
          </cell>
          <cell r="W2425">
            <v>0</v>
          </cell>
          <cell r="X2425">
            <v>0</v>
          </cell>
        </row>
        <row r="2426">
          <cell r="C2426" t="str">
            <v>Услуги налоговых консультантов</v>
          </cell>
          <cell r="D2426">
            <v>0</v>
          </cell>
          <cell r="H2426">
            <v>0</v>
          </cell>
          <cell r="I2426">
            <v>0</v>
          </cell>
          <cell r="J2426">
            <v>0</v>
          </cell>
          <cell r="K2426">
            <v>0</v>
          </cell>
          <cell r="L2426">
            <v>0</v>
          </cell>
          <cell r="M2426">
            <v>0</v>
          </cell>
          <cell r="N2426">
            <v>0</v>
          </cell>
          <cell r="O2426">
            <v>0</v>
          </cell>
          <cell r="P2426">
            <v>0</v>
          </cell>
          <cell r="Q2426">
            <v>0</v>
          </cell>
          <cell r="R2426">
            <v>0</v>
          </cell>
          <cell r="S2426">
            <v>0</v>
          </cell>
          <cell r="T2426">
            <v>0</v>
          </cell>
          <cell r="U2426">
            <v>0</v>
          </cell>
          <cell r="V2426">
            <v>0</v>
          </cell>
          <cell r="W2426">
            <v>0</v>
          </cell>
          <cell r="X2426">
            <v>0</v>
          </cell>
        </row>
        <row r="2427">
          <cell r="C2427" t="str">
            <v>Налоги</v>
          </cell>
          <cell r="D2427">
            <v>0</v>
          </cell>
          <cell r="H2427">
            <v>0</v>
          </cell>
          <cell r="I2427">
            <v>0</v>
          </cell>
          <cell r="J2427">
            <v>0</v>
          </cell>
          <cell r="K2427">
            <v>0</v>
          </cell>
          <cell r="L2427">
            <v>0</v>
          </cell>
          <cell r="M2427">
            <v>0</v>
          </cell>
          <cell r="N2427">
            <v>0</v>
          </cell>
          <cell r="O2427">
            <v>0</v>
          </cell>
          <cell r="P2427">
            <v>0</v>
          </cell>
          <cell r="Q2427">
            <v>0</v>
          </cell>
          <cell r="R2427">
            <v>0</v>
          </cell>
          <cell r="S2427">
            <v>0</v>
          </cell>
          <cell r="T2427">
            <v>0</v>
          </cell>
          <cell r="U2427">
            <v>0</v>
          </cell>
          <cell r="V2427">
            <v>0</v>
          </cell>
          <cell r="W2427">
            <v>0</v>
          </cell>
          <cell r="X2427">
            <v>0</v>
          </cell>
        </row>
        <row r="2428">
          <cell r="C2428" t="str">
            <v>Штрафы и пени по налогам и сборам</v>
          </cell>
          <cell r="D2428">
            <v>0</v>
          </cell>
          <cell r="H2428">
            <v>0</v>
          </cell>
          <cell r="I2428">
            <v>0</v>
          </cell>
          <cell r="J2428">
            <v>0</v>
          </cell>
          <cell r="K2428">
            <v>0</v>
          </cell>
          <cell r="L2428">
            <v>0</v>
          </cell>
          <cell r="M2428">
            <v>0</v>
          </cell>
          <cell r="N2428">
            <v>0</v>
          </cell>
          <cell r="O2428">
            <v>0</v>
          </cell>
          <cell r="P2428">
            <v>0</v>
          </cell>
          <cell r="Q2428">
            <v>0</v>
          </cell>
          <cell r="R2428">
            <v>0</v>
          </cell>
          <cell r="S2428">
            <v>0</v>
          </cell>
          <cell r="T2428">
            <v>0</v>
          </cell>
          <cell r="U2428">
            <v>0</v>
          </cell>
          <cell r="V2428">
            <v>0</v>
          </cell>
          <cell r="W2428">
            <v>0</v>
          </cell>
          <cell r="X2428">
            <v>0</v>
          </cell>
        </row>
        <row r="2429">
          <cell r="C2429" t="str">
            <v>Бухгалтерские услуги</v>
          </cell>
          <cell r="D2429">
            <v>0</v>
          </cell>
          <cell r="H2429">
            <v>0</v>
          </cell>
          <cell r="I2429">
            <v>0</v>
          </cell>
          <cell r="J2429">
            <v>0</v>
          </cell>
          <cell r="K2429">
            <v>0</v>
          </cell>
          <cell r="L2429">
            <v>0</v>
          </cell>
          <cell r="M2429">
            <v>0</v>
          </cell>
          <cell r="N2429">
            <v>0</v>
          </cell>
          <cell r="O2429">
            <v>0</v>
          </cell>
          <cell r="P2429">
            <v>0</v>
          </cell>
          <cell r="Q2429">
            <v>0</v>
          </cell>
          <cell r="R2429">
            <v>0</v>
          </cell>
          <cell r="S2429">
            <v>0</v>
          </cell>
          <cell r="T2429">
            <v>0</v>
          </cell>
          <cell r="U2429">
            <v>0</v>
          </cell>
          <cell r="V2429">
            <v>0</v>
          </cell>
          <cell r="W2429">
            <v>0</v>
          </cell>
          <cell r="X2429">
            <v>0</v>
          </cell>
        </row>
        <row r="2430">
          <cell r="C2430" t="str">
            <v>Прочие расходы (проф. услуги)</v>
          </cell>
          <cell r="D2430">
            <v>0</v>
          </cell>
          <cell r="H2430">
            <v>0</v>
          </cell>
          <cell r="I2430">
            <v>0</v>
          </cell>
          <cell r="J2430">
            <v>0</v>
          </cell>
          <cell r="K2430">
            <v>0</v>
          </cell>
          <cell r="L2430">
            <v>0</v>
          </cell>
          <cell r="M2430">
            <v>0</v>
          </cell>
          <cell r="N2430">
            <v>0</v>
          </cell>
          <cell r="O2430">
            <v>0</v>
          </cell>
          <cell r="P2430">
            <v>0</v>
          </cell>
          <cell r="Q2430">
            <v>0</v>
          </cell>
          <cell r="R2430">
            <v>0</v>
          </cell>
          <cell r="S2430">
            <v>0</v>
          </cell>
          <cell r="T2430">
            <v>0</v>
          </cell>
          <cell r="U2430">
            <v>0</v>
          </cell>
          <cell r="V2430">
            <v>0</v>
          </cell>
          <cell r="W2430">
            <v>0</v>
          </cell>
          <cell r="X2430">
            <v>0</v>
          </cell>
        </row>
        <row r="2431">
          <cell r="C2431" t="str">
            <v>на корпоративные медиа (реклама)</v>
          </cell>
          <cell r="D2431">
            <v>0</v>
          </cell>
          <cell r="H2431">
            <v>0</v>
          </cell>
          <cell r="I2431">
            <v>0</v>
          </cell>
          <cell r="J2431">
            <v>0</v>
          </cell>
          <cell r="K2431">
            <v>0</v>
          </cell>
          <cell r="L2431">
            <v>0</v>
          </cell>
          <cell r="M2431">
            <v>0</v>
          </cell>
          <cell r="N2431">
            <v>0</v>
          </cell>
          <cell r="O2431">
            <v>0</v>
          </cell>
          <cell r="P2431">
            <v>0</v>
          </cell>
          <cell r="Q2431">
            <v>0</v>
          </cell>
          <cell r="R2431">
            <v>0</v>
          </cell>
          <cell r="S2431">
            <v>0</v>
          </cell>
          <cell r="T2431">
            <v>0</v>
          </cell>
          <cell r="U2431">
            <v>0</v>
          </cell>
          <cell r="V2431">
            <v>0</v>
          </cell>
          <cell r="W2431">
            <v>0</v>
          </cell>
          <cell r="X2431">
            <v>0</v>
          </cell>
        </row>
        <row r="2432">
          <cell r="C2432" t="str">
            <v>на корпоративные презентации (реклама)</v>
          </cell>
          <cell r="D2432">
            <v>0</v>
          </cell>
          <cell r="H2432">
            <v>0</v>
          </cell>
          <cell r="I2432">
            <v>0</v>
          </cell>
          <cell r="J2432">
            <v>0</v>
          </cell>
          <cell r="K2432">
            <v>0</v>
          </cell>
          <cell r="L2432">
            <v>0</v>
          </cell>
          <cell r="M2432">
            <v>0</v>
          </cell>
          <cell r="N2432">
            <v>0</v>
          </cell>
          <cell r="O2432">
            <v>0</v>
          </cell>
          <cell r="P2432">
            <v>0</v>
          </cell>
          <cell r="Q2432">
            <v>0</v>
          </cell>
          <cell r="R2432">
            <v>0</v>
          </cell>
          <cell r="S2432">
            <v>0</v>
          </cell>
          <cell r="T2432">
            <v>0</v>
          </cell>
          <cell r="U2432">
            <v>0</v>
          </cell>
          <cell r="V2432">
            <v>0</v>
          </cell>
          <cell r="W2432">
            <v>0</v>
          </cell>
          <cell r="X2432">
            <v>0</v>
          </cell>
        </row>
        <row r="2433">
          <cell r="C2433" t="str">
            <v>на федеральные и региональные СМИ (реклама)</v>
          </cell>
          <cell r="D2433">
            <v>0</v>
          </cell>
          <cell r="H2433">
            <v>0</v>
          </cell>
          <cell r="I2433">
            <v>0</v>
          </cell>
          <cell r="J2433">
            <v>0</v>
          </cell>
          <cell r="K2433">
            <v>0</v>
          </cell>
          <cell r="L2433">
            <v>0</v>
          </cell>
          <cell r="M2433">
            <v>0</v>
          </cell>
          <cell r="N2433">
            <v>0</v>
          </cell>
          <cell r="O2433">
            <v>0</v>
          </cell>
          <cell r="P2433">
            <v>0</v>
          </cell>
          <cell r="Q2433">
            <v>0</v>
          </cell>
          <cell r="R2433">
            <v>0</v>
          </cell>
          <cell r="S2433">
            <v>0</v>
          </cell>
          <cell r="T2433">
            <v>0</v>
          </cell>
          <cell r="U2433">
            <v>0</v>
          </cell>
          <cell r="V2433">
            <v>0</v>
          </cell>
          <cell r="W2433">
            <v>0</v>
          </cell>
          <cell r="X2433">
            <v>0</v>
          </cell>
        </row>
        <row r="2434">
          <cell r="C2434" t="str">
            <v>прочие (реклама)</v>
          </cell>
          <cell r="D2434">
            <v>0</v>
          </cell>
          <cell r="H2434">
            <v>0</v>
          </cell>
          <cell r="I2434">
            <v>0</v>
          </cell>
          <cell r="J2434">
            <v>0</v>
          </cell>
          <cell r="K2434">
            <v>0</v>
          </cell>
          <cell r="L2434">
            <v>0</v>
          </cell>
          <cell r="M2434">
            <v>0</v>
          </cell>
          <cell r="N2434">
            <v>0</v>
          </cell>
          <cell r="O2434">
            <v>0</v>
          </cell>
          <cell r="P2434">
            <v>0</v>
          </cell>
          <cell r="Q2434">
            <v>0</v>
          </cell>
          <cell r="R2434">
            <v>0</v>
          </cell>
          <cell r="S2434">
            <v>0</v>
          </cell>
          <cell r="T2434">
            <v>0</v>
          </cell>
          <cell r="U2434">
            <v>0</v>
          </cell>
          <cell r="V2434">
            <v>0</v>
          </cell>
          <cell r="W2434">
            <v>0</v>
          </cell>
          <cell r="X2434">
            <v>0</v>
          </cell>
        </row>
        <row r="2435">
          <cell r="C2435" t="str">
            <v>внутренние коммуникации (корп. мероприятия)</v>
          </cell>
          <cell r="D2435">
            <v>0</v>
          </cell>
          <cell r="H2435">
            <v>0</v>
          </cell>
          <cell r="I2435">
            <v>0</v>
          </cell>
          <cell r="J2435">
            <v>0</v>
          </cell>
          <cell r="K2435">
            <v>0</v>
          </cell>
          <cell r="L2435">
            <v>0</v>
          </cell>
          <cell r="M2435">
            <v>0</v>
          </cell>
          <cell r="N2435">
            <v>0</v>
          </cell>
          <cell r="O2435">
            <v>0</v>
          </cell>
          <cell r="P2435">
            <v>0</v>
          </cell>
          <cell r="Q2435">
            <v>0</v>
          </cell>
          <cell r="R2435">
            <v>0</v>
          </cell>
          <cell r="S2435">
            <v>0</v>
          </cell>
          <cell r="T2435">
            <v>0</v>
          </cell>
          <cell r="U2435">
            <v>0</v>
          </cell>
          <cell r="V2435">
            <v>0</v>
          </cell>
          <cell r="W2435">
            <v>0</v>
          </cell>
          <cell r="X2435">
            <v>0</v>
          </cell>
        </row>
        <row r="2436">
          <cell r="C2436" t="str">
            <v>проведение Стратегической сессии и семинаров (корп. мероприятия)</v>
          </cell>
          <cell r="D2436">
            <v>0</v>
          </cell>
          <cell r="H2436">
            <v>0</v>
          </cell>
          <cell r="I2436">
            <v>0</v>
          </cell>
          <cell r="J2436">
            <v>0</v>
          </cell>
          <cell r="K2436">
            <v>0</v>
          </cell>
          <cell r="L2436">
            <v>0</v>
          </cell>
          <cell r="M2436">
            <v>0</v>
          </cell>
          <cell r="N2436">
            <v>0</v>
          </cell>
          <cell r="O2436">
            <v>0</v>
          </cell>
          <cell r="P2436">
            <v>0</v>
          </cell>
          <cell r="Q2436">
            <v>0</v>
          </cell>
          <cell r="R2436">
            <v>0</v>
          </cell>
          <cell r="S2436">
            <v>0</v>
          </cell>
          <cell r="T2436">
            <v>0</v>
          </cell>
          <cell r="U2436">
            <v>0</v>
          </cell>
          <cell r="V2436">
            <v>0</v>
          </cell>
          <cell r="W2436">
            <v>0</v>
          </cell>
          <cell r="X2436">
            <v>0</v>
          </cell>
        </row>
        <row r="2437">
          <cell r="C2437" t="str">
            <v>участие в общественно-экономических мероприятиях (соц. проекты)</v>
          </cell>
          <cell r="D2437">
            <v>0</v>
          </cell>
          <cell r="H2437">
            <v>0</v>
          </cell>
          <cell r="I2437">
            <v>0</v>
          </cell>
          <cell r="J2437">
            <v>0</v>
          </cell>
          <cell r="K2437">
            <v>0</v>
          </cell>
          <cell r="L2437">
            <v>0</v>
          </cell>
          <cell r="M2437">
            <v>0</v>
          </cell>
          <cell r="N2437">
            <v>0</v>
          </cell>
          <cell r="O2437">
            <v>0</v>
          </cell>
          <cell r="P2437">
            <v>0</v>
          </cell>
          <cell r="Q2437">
            <v>0</v>
          </cell>
          <cell r="R2437">
            <v>0</v>
          </cell>
          <cell r="S2437">
            <v>0</v>
          </cell>
          <cell r="T2437">
            <v>0</v>
          </cell>
          <cell r="U2437">
            <v>0</v>
          </cell>
          <cell r="V2437">
            <v>0</v>
          </cell>
          <cell r="W2437">
            <v>0</v>
          </cell>
          <cell r="X2437">
            <v>0</v>
          </cell>
        </row>
        <row r="2438">
          <cell r="C2438" t="str">
            <v>поддержка некоммерческих и неправительственных организаций и объединений (соц. проекты)</v>
          </cell>
          <cell r="D2438">
            <v>0</v>
          </cell>
          <cell r="H2438">
            <v>0</v>
          </cell>
          <cell r="I2438">
            <v>0</v>
          </cell>
          <cell r="J2438">
            <v>0</v>
          </cell>
          <cell r="K2438">
            <v>0</v>
          </cell>
          <cell r="L2438">
            <v>0</v>
          </cell>
          <cell r="M2438">
            <v>0</v>
          </cell>
          <cell r="N2438">
            <v>0</v>
          </cell>
          <cell r="O2438">
            <v>0</v>
          </cell>
          <cell r="P2438">
            <v>0</v>
          </cell>
          <cell r="Q2438">
            <v>0</v>
          </cell>
          <cell r="R2438">
            <v>0</v>
          </cell>
          <cell r="S2438">
            <v>0</v>
          </cell>
          <cell r="T2438">
            <v>0</v>
          </cell>
          <cell r="U2438">
            <v>0</v>
          </cell>
          <cell r="V2438">
            <v>0</v>
          </cell>
          <cell r="W2438">
            <v>0</v>
          </cell>
          <cell r="X2438">
            <v>0</v>
          </cell>
        </row>
        <row r="2439">
          <cell r="C2439" t="str">
            <v>Прочие расходы (связи с общественностью)</v>
          </cell>
          <cell r="D2439">
            <v>0</v>
          </cell>
          <cell r="H2439">
            <v>0</v>
          </cell>
          <cell r="I2439">
            <v>0</v>
          </cell>
          <cell r="J2439">
            <v>0</v>
          </cell>
          <cell r="K2439">
            <v>0</v>
          </cell>
          <cell r="L2439">
            <v>0</v>
          </cell>
          <cell r="M2439">
            <v>0</v>
          </cell>
          <cell r="N2439">
            <v>0</v>
          </cell>
          <cell r="O2439">
            <v>0</v>
          </cell>
          <cell r="P2439">
            <v>0</v>
          </cell>
          <cell r="Q2439">
            <v>0</v>
          </cell>
          <cell r="R2439">
            <v>0</v>
          </cell>
          <cell r="S2439">
            <v>0</v>
          </cell>
          <cell r="T2439">
            <v>0</v>
          </cell>
          <cell r="U2439">
            <v>0</v>
          </cell>
          <cell r="V2439">
            <v>0</v>
          </cell>
          <cell r="W2439">
            <v>0</v>
          </cell>
          <cell r="X2439">
            <v>0</v>
          </cell>
        </row>
        <row r="2440">
          <cell r="C2440" t="str">
            <v>Ремонт офисных зданий и сооружений</v>
          </cell>
          <cell r="D2440">
            <v>0</v>
          </cell>
          <cell r="H2440">
            <v>0</v>
          </cell>
          <cell r="I2440">
            <v>0</v>
          </cell>
          <cell r="J2440">
            <v>0</v>
          </cell>
          <cell r="K2440">
            <v>0</v>
          </cell>
          <cell r="L2440">
            <v>0</v>
          </cell>
          <cell r="M2440">
            <v>0</v>
          </cell>
          <cell r="N2440">
            <v>0</v>
          </cell>
          <cell r="O2440">
            <v>0</v>
          </cell>
          <cell r="P2440">
            <v>0</v>
          </cell>
          <cell r="Q2440">
            <v>0</v>
          </cell>
          <cell r="R2440">
            <v>0</v>
          </cell>
          <cell r="S2440">
            <v>0</v>
          </cell>
          <cell r="T2440">
            <v>0</v>
          </cell>
          <cell r="U2440">
            <v>0</v>
          </cell>
          <cell r="V2440">
            <v>0</v>
          </cell>
          <cell r="W2440">
            <v>0</v>
          </cell>
          <cell r="X2440">
            <v>0</v>
          </cell>
        </row>
        <row r="2441">
          <cell r="C2441" t="str">
            <v>Покупка автотранспорта</v>
          </cell>
          <cell r="D2441">
            <v>0</v>
          </cell>
          <cell r="H2441">
            <v>0</v>
          </cell>
          <cell r="I2441">
            <v>0</v>
          </cell>
          <cell r="J2441">
            <v>0</v>
          </cell>
          <cell r="K2441">
            <v>0</v>
          </cell>
          <cell r="L2441">
            <v>0</v>
          </cell>
          <cell r="M2441">
            <v>0</v>
          </cell>
          <cell r="N2441">
            <v>0</v>
          </cell>
          <cell r="O2441">
            <v>0</v>
          </cell>
          <cell r="P2441">
            <v>0</v>
          </cell>
          <cell r="Q2441">
            <v>0</v>
          </cell>
          <cell r="R2441">
            <v>0</v>
          </cell>
          <cell r="S2441">
            <v>0</v>
          </cell>
          <cell r="T2441">
            <v>0</v>
          </cell>
          <cell r="U2441">
            <v>0</v>
          </cell>
          <cell r="V2441">
            <v>0</v>
          </cell>
          <cell r="W2441">
            <v>0</v>
          </cell>
          <cell r="X2441">
            <v>0</v>
          </cell>
        </row>
        <row r="2442">
          <cell r="C2442" t="str">
            <v>мебель</v>
          </cell>
          <cell r="D2442">
            <v>0</v>
          </cell>
          <cell r="H2442">
            <v>0</v>
          </cell>
          <cell r="I2442">
            <v>0</v>
          </cell>
          <cell r="J2442">
            <v>0</v>
          </cell>
          <cell r="K2442">
            <v>0</v>
          </cell>
          <cell r="L2442">
            <v>0</v>
          </cell>
          <cell r="M2442">
            <v>0</v>
          </cell>
          <cell r="N2442">
            <v>0</v>
          </cell>
          <cell r="O2442">
            <v>0</v>
          </cell>
          <cell r="P2442">
            <v>0</v>
          </cell>
          <cell r="Q2442">
            <v>0</v>
          </cell>
          <cell r="R2442">
            <v>0</v>
          </cell>
          <cell r="S2442">
            <v>0</v>
          </cell>
          <cell r="T2442">
            <v>0</v>
          </cell>
          <cell r="U2442">
            <v>0</v>
          </cell>
          <cell r="V2442">
            <v>0</v>
          </cell>
          <cell r="W2442">
            <v>0</v>
          </cell>
          <cell r="X2442">
            <v>0</v>
          </cell>
        </row>
        <row r="2443">
          <cell r="C2443" t="str">
            <v>компьютерная техника</v>
          </cell>
          <cell r="D2443">
            <v>0</v>
          </cell>
          <cell r="H2443">
            <v>0</v>
          </cell>
          <cell r="I2443">
            <v>0</v>
          </cell>
          <cell r="J2443">
            <v>0</v>
          </cell>
          <cell r="K2443">
            <v>0</v>
          </cell>
          <cell r="L2443">
            <v>0</v>
          </cell>
          <cell r="M2443">
            <v>0</v>
          </cell>
          <cell r="N2443">
            <v>0</v>
          </cell>
          <cell r="O2443">
            <v>0</v>
          </cell>
          <cell r="P2443">
            <v>0</v>
          </cell>
          <cell r="Q2443">
            <v>0</v>
          </cell>
          <cell r="R2443">
            <v>0</v>
          </cell>
          <cell r="S2443">
            <v>0</v>
          </cell>
          <cell r="T2443">
            <v>0</v>
          </cell>
          <cell r="U2443">
            <v>0</v>
          </cell>
          <cell r="V2443">
            <v>0</v>
          </cell>
          <cell r="W2443">
            <v>0</v>
          </cell>
          <cell r="X2443">
            <v>0</v>
          </cell>
        </row>
        <row r="2444">
          <cell r="C2444" t="str">
            <v>средства связи, бытовая техника</v>
          </cell>
          <cell r="D2444">
            <v>0</v>
          </cell>
          <cell r="H2444">
            <v>0</v>
          </cell>
          <cell r="I2444">
            <v>0</v>
          </cell>
          <cell r="J2444">
            <v>0</v>
          </cell>
          <cell r="K2444">
            <v>0</v>
          </cell>
          <cell r="L2444">
            <v>0</v>
          </cell>
          <cell r="M2444">
            <v>0</v>
          </cell>
          <cell r="N2444">
            <v>0</v>
          </cell>
          <cell r="O2444">
            <v>0</v>
          </cell>
          <cell r="P2444">
            <v>0</v>
          </cell>
          <cell r="Q2444">
            <v>0</v>
          </cell>
          <cell r="R2444">
            <v>0</v>
          </cell>
          <cell r="S2444">
            <v>0</v>
          </cell>
          <cell r="T2444">
            <v>0</v>
          </cell>
          <cell r="U2444">
            <v>0</v>
          </cell>
          <cell r="V2444">
            <v>0</v>
          </cell>
          <cell r="W2444">
            <v>0</v>
          </cell>
          <cell r="X2444">
            <v>0</v>
          </cell>
        </row>
        <row r="2445">
          <cell r="C2445" t="str">
            <v>серверное и сетевое оборудование</v>
          </cell>
          <cell r="D2445">
            <v>0</v>
          </cell>
          <cell r="H2445">
            <v>0</v>
          </cell>
          <cell r="I2445">
            <v>0</v>
          </cell>
          <cell r="J2445">
            <v>0</v>
          </cell>
          <cell r="K2445">
            <v>0</v>
          </cell>
          <cell r="L2445">
            <v>0</v>
          </cell>
          <cell r="M2445">
            <v>0</v>
          </cell>
          <cell r="N2445">
            <v>0</v>
          </cell>
          <cell r="O2445">
            <v>0</v>
          </cell>
          <cell r="P2445">
            <v>0</v>
          </cell>
          <cell r="Q2445">
            <v>0</v>
          </cell>
          <cell r="R2445">
            <v>0</v>
          </cell>
          <cell r="S2445">
            <v>0</v>
          </cell>
          <cell r="T2445">
            <v>0</v>
          </cell>
          <cell r="U2445">
            <v>0</v>
          </cell>
          <cell r="V2445">
            <v>0</v>
          </cell>
          <cell r="W2445">
            <v>0</v>
          </cell>
          <cell r="X2445">
            <v>0</v>
          </cell>
        </row>
        <row r="2446">
          <cell r="C2446" t="str">
            <v>Программное обеспечение</v>
          </cell>
          <cell r="D2446">
            <v>0</v>
          </cell>
          <cell r="H2446">
            <v>0</v>
          </cell>
          <cell r="I2446">
            <v>0</v>
          </cell>
          <cell r="J2446">
            <v>0</v>
          </cell>
          <cell r="K2446">
            <v>0</v>
          </cell>
          <cell r="L2446">
            <v>0</v>
          </cell>
          <cell r="M2446">
            <v>0</v>
          </cell>
          <cell r="N2446">
            <v>0</v>
          </cell>
          <cell r="O2446">
            <v>0</v>
          </cell>
          <cell r="P2446">
            <v>0</v>
          </cell>
          <cell r="Q2446">
            <v>0</v>
          </cell>
          <cell r="R2446">
            <v>0</v>
          </cell>
          <cell r="S2446">
            <v>0</v>
          </cell>
          <cell r="T2446">
            <v>0</v>
          </cell>
          <cell r="U2446">
            <v>0</v>
          </cell>
          <cell r="V2446">
            <v>0</v>
          </cell>
          <cell r="W2446">
            <v>0</v>
          </cell>
          <cell r="X2446">
            <v>0</v>
          </cell>
        </row>
        <row r="2447">
          <cell r="C2447" t="str">
            <v>Прочие расходы (инвестиции АУР)</v>
          </cell>
          <cell r="D2447">
            <v>0</v>
          </cell>
          <cell r="H2447">
            <v>0</v>
          </cell>
          <cell r="I2447">
            <v>0</v>
          </cell>
          <cell r="J2447">
            <v>0</v>
          </cell>
          <cell r="K2447">
            <v>0</v>
          </cell>
          <cell r="L2447">
            <v>0</v>
          </cell>
          <cell r="M2447">
            <v>0</v>
          </cell>
          <cell r="N2447">
            <v>0</v>
          </cell>
          <cell r="O2447">
            <v>0</v>
          </cell>
          <cell r="P2447">
            <v>0</v>
          </cell>
          <cell r="Q2447">
            <v>0</v>
          </cell>
          <cell r="R2447">
            <v>0</v>
          </cell>
          <cell r="S2447">
            <v>0</v>
          </cell>
          <cell r="T2447">
            <v>0</v>
          </cell>
          <cell r="U2447">
            <v>0</v>
          </cell>
          <cell r="V2447">
            <v>0</v>
          </cell>
          <cell r="W2447">
            <v>0</v>
          </cell>
          <cell r="X2447">
            <v>0</v>
          </cell>
        </row>
        <row r="2448">
          <cell r="C2448" t="str">
            <v>Доходы от проектов "под ключ"</v>
          </cell>
          <cell r="D2448">
            <v>0</v>
          </cell>
          <cell r="H2448">
            <v>0</v>
          </cell>
          <cell r="I2448">
            <v>0</v>
          </cell>
          <cell r="J2448">
            <v>0</v>
          </cell>
          <cell r="K2448">
            <v>0</v>
          </cell>
          <cell r="L2448">
            <v>0</v>
          </cell>
          <cell r="M2448">
            <v>0</v>
          </cell>
          <cell r="N2448">
            <v>0</v>
          </cell>
          <cell r="O2448">
            <v>0</v>
          </cell>
          <cell r="P2448">
            <v>0</v>
          </cell>
          <cell r="Q2448">
            <v>0</v>
          </cell>
          <cell r="R2448">
            <v>0</v>
          </cell>
          <cell r="S2448">
            <v>0</v>
          </cell>
          <cell r="T2448">
            <v>0</v>
          </cell>
          <cell r="U2448">
            <v>0</v>
          </cell>
          <cell r="V2448">
            <v>0</v>
          </cell>
          <cell r="W2448">
            <v>0</v>
          </cell>
          <cell r="X2448">
            <v>0</v>
          </cell>
        </row>
        <row r="2449">
          <cell r="C2449" t="str">
            <v>Доходы от продажи основных средств</v>
          </cell>
          <cell r="D2449">
            <v>0</v>
          </cell>
          <cell r="H2449">
            <v>0</v>
          </cell>
          <cell r="I2449">
            <v>0</v>
          </cell>
          <cell r="J2449">
            <v>0</v>
          </cell>
          <cell r="K2449">
            <v>0</v>
          </cell>
          <cell r="L2449">
            <v>0</v>
          </cell>
          <cell r="M2449">
            <v>0</v>
          </cell>
          <cell r="N2449">
            <v>0</v>
          </cell>
          <cell r="O2449">
            <v>0</v>
          </cell>
          <cell r="P2449">
            <v>0</v>
          </cell>
          <cell r="Q2449">
            <v>0</v>
          </cell>
          <cell r="R2449">
            <v>0</v>
          </cell>
          <cell r="S2449">
            <v>0</v>
          </cell>
          <cell r="T2449">
            <v>0</v>
          </cell>
          <cell r="U2449">
            <v>0</v>
          </cell>
          <cell r="V2449">
            <v>0</v>
          </cell>
          <cell r="W2449">
            <v>0</v>
          </cell>
          <cell r="X2449">
            <v>0</v>
          </cell>
        </row>
        <row r="2450">
          <cell r="C2450" t="str">
            <v>Поступления от реализации Бизнесов/Проектов</v>
          </cell>
          <cell r="D2450">
            <v>0</v>
          </cell>
          <cell r="H2450">
            <v>0</v>
          </cell>
          <cell r="I2450">
            <v>0</v>
          </cell>
          <cell r="J2450">
            <v>0</v>
          </cell>
          <cell r="K2450">
            <v>0</v>
          </cell>
          <cell r="L2450">
            <v>0</v>
          </cell>
          <cell r="M2450">
            <v>0</v>
          </cell>
          <cell r="N2450">
            <v>0</v>
          </cell>
          <cell r="O2450">
            <v>0</v>
          </cell>
          <cell r="P2450">
            <v>0</v>
          </cell>
          <cell r="Q2450">
            <v>0</v>
          </cell>
          <cell r="R2450">
            <v>0</v>
          </cell>
          <cell r="S2450">
            <v>0</v>
          </cell>
          <cell r="T2450">
            <v>0</v>
          </cell>
          <cell r="U2450">
            <v>0</v>
          </cell>
          <cell r="V2450">
            <v>0</v>
          </cell>
          <cell r="W2450">
            <v>0</v>
          </cell>
          <cell r="X2450">
            <v>0</v>
          </cell>
        </row>
        <row r="2451">
          <cell r="C2451" t="str">
            <v>Поступления от займов выданных (сторонние контрагенты и прочие акционеры, кроме РМАГ)</v>
          </cell>
          <cell r="D2451">
            <v>0</v>
          </cell>
          <cell r="H2451">
            <v>0</v>
          </cell>
          <cell r="I2451">
            <v>0</v>
          </cell>
          <cell r="J2451">
            <v>0</v>
          </cell>
          <cell r="K2451">
            <v>0</v>
          </cell>
          <cell r="L2451">
            <v>0</v>
          </cell>
          <cell r="M2451">
            <v>0</v>
          </cell>
          <cell r="N2451">
            <v>0</v>
          </cell>
          <cell r="O2451">
            <v>0</v>
          </cell>
          <cell r="P2451">
            <v>0</v>
          </cell>
          <cell r="Q2451">
            <v>0</v>
          </cell>
          <cell r="R2451">
            <v>0</v>
          </cell>
          <cell r="S2451">
            <v>0</v>
          </cell>
          <cell r="T2451">
            <v>0</v>
          </cell>
          <cell r="U2451">
            <v>0</v>
          </cell>
          <cell r="V2451">
            <v>0</v>
          </cell>
          <cell r="W2451">
            <v>0</v>
          </cell>
          <cell r="X2451">
            <v>0</v>
          </cell>
        </row>
        <row r="2452">
          <cell r="C2452" t="str">
            <v>Поступления от займов выданных (Бизнесы/Проекты/ДЗО)</v>
          </cell>
          <cell r="D2452">
            <v>0</v>
          </cell>
          <cell r="H2452">
            <v>0</v>
          </cell>
          <cell r="I2452">
            <v>0</v>
          </cell>
          <cell r="J2452">
            <v>0</v>
          </cell>
          <cell r="K2452">
            <v>0</v>
          </cell>
          <cell r="L2452">
            <v>0</v>
          </cell>
          <cell r="M2452">
            <v>0</v>
          </cell>
          <cell r="N2452">
            <v>0</v>
          </cell>
          <cell r="O2452">
            <v>0</v>
          </cell>
          <cell r="P2452">
            <v>0</v>
          </cell>
          <cell r="Q2452">
            <v>0</v>
          </cell>
          <cell r="R2452">
            <v>0</v>
          </cell>
          <cell r="S2452">
            <v>0</v>
          </cell>
          <cell r="T2452">
            <v>0</v>
          </cell>
          <cell r="U2452">
            <v>0</v>
          </cell>
          <cell r="V2452">
            <v>0</v>
          </cell>
          <cell r="W2452">
            <v>0</v>
          </cell>
          <cell r="X2452">
            <v>0</v>
          </cell>
        </row>
        <row r="2453">
          <cell r="C2453" t="str">
            <v>Прочие поступления по инвестиционной деятельности</v>
          </cell>
          <cell r="D2453">
            <v>0</v>
          </cell>
          <cell r="H2453">
            <v>0</v>
          </cell>
          <cell r="I2453">
            <v>0</v>
          </cell>
          <cell r="J2453">
            <v>0</v>
          </cell>
          <cell r="K2453">
            <v>0</v>
          </cell>
          <cell r="L2453">
            <v>0</v>
          </cell>
          <cell r="M2453">
            <v>0</v>
          </cell>
          <cell r="N2453">
            <v>0</v>
          </cell>
          <cell r="O2453">
            <v>0</v>
          </cell>
          <cell r="P2453">
            <v>0</v>
          </cell>
          <cell r="Q2453">
            <v>0</v>
          </cell>
          <cell r="R2453">
            <v>0</v>
          </cell>
          <cell r="S2453">
            <v>0</v>
          </cell>
          <cell r="T2453">
            <v>0</v>
          </cell>
          <cell r="U2453">
            <v>0</v>
          </cell>
          <cell r="V2453">
            <v>0</v>
          </cell>
          <cell r="W2453">
            <v>0</v>
          </cell>
          <cell r="X2453">
            <v>0</v>
          </cell>
        </row>
        <row r="2454">
          <cell r="C2454" t="str">
            <v>Оборудование Oerlikon</v>
          </cell>
          <cell r="D2454">
            <v>0</v>
          </cell>
          <cell r="H2454">
            <v>0</v>
          </cell>
          <cell r="I2454">
            <v>0</v>
          </cell>
          <cell r="J2454">
            <v>0</v>
          </cell>
          <cell r="K2454">
            <v>0</v>
          </cell>
          <cell r="L2454">
            <v>0</v>
          </cell>
          <cell r="M2454">
            <v>0</v>
          </cell>
          <cell r="N2454">
            <v>0</v>
          </cell>
          <cell r="O2454">
            <v>0</v>
          </cell>
          <cell r="P2454">
            <v>0</v>
          </cell>
          <cell r="Q2454">
            <v>0</v>
          </cell>
          <cell r="R2454">
            <v>0</v>
          </cell>
          <cell r="S2454">
            <v>0</v>
          </cell>
          <cell r="T2454">
            <v>0</v>
          </cell>
          <cell r="U2454">
            <v>0</v>
          </cell>
          <cell r="V2454">
            <v>0</v>
          </cell>
          <cell r="W2454">
            <v>0</v>
          </cell>
          <cell r="X2454">
            <v>0</v>
          </cell>
        </row>
        <row r="2455">
          <cell r="C2455" t="str">
            <v>Оборудование Oerlikon. Расходы на БГ</v>
          </cell>
          <cell r="D2455">
            <v>0</v>
          </cell>
          <cell r="H2455">
            <v>0</v>
          </cell>
          <cell r="I2455">
            <v>0</v>
          </cell>
          <cell r="J2455">
            <v>0</v>
          </cell>
          <cell r="K2455">
            <v>0</v>
          </cell>
          <cell r="L2455">
            <v>0</v>
          </cell>
          <cell r="M2455">
            <v>0</v>
          </cell>
          <cell r="N2455">
            <v>0</v>
          </cell>
          <cell r="O2455">
            <v>0</v>
          </cell>
          <cell r="P2455">
            <v>0</v>
          </cell>
          <cell r="Q2455">
            <v>0</v>
          </cell>
          <cell r="R2455">
            <v>0</v>
          </cell>
          <cell r="S2455">
            <v>0</v>
          </cell>
          <cell r="T2455">
            <v>0</v>
          </cell>
          <cell r="U2455">
            <v>0</v>
          </cell>
          <cell r="V2455">
            <v>0</v>
          </cell>
          <cell r="W2455">
            <v>0</v>
          </cell>
          <cell r="X2455">
            <v>0</v>
          </cell>
        </row>
        <row r="2456">
          <cell r="C2456" t="str">
            <v>Таможенное оформление</v>
          </cell>
          <cell r="D2456">
            <v>0</v>
          </cell>
          <cell r="H2456">
            <v>0</v>
          </cell>
          <cell r="I2456">
            <v>0</v>
          </cell>
          <cell r="J2456">
            <v>0</v>
          </cell>
          <cell r="K2456">
            <v>0</v>
          </cell>
          <cell r="L2456">
            <v>0</v>
          </cell>
          <cell r="M2456">
            <v>0</v>
          </cell>
          <cell r="N2456">
            <v>0</v>
          </cell>
          <cell r="O2456">
            <v>0</v>
          </cell>
          <cell r="P2456">
            <v>0</v>
          </cell>
          <cell r="Q2456">
            <v>0</v>
          </cell>
          <cell r="R2456">
            <v>0</v>
          </cell>
          <cell r="S2456">
            <v>0</v>
          </cell>
          <cell r="T2456">
            <v>0</v>
          </cell>
          <cell r="U2456">
            <v>0</v>
          </cell>
          <cell r="V2456">
            <v>0</v>
          </cell>
          <cell r="W2456">
            <v>0</v>
          </cell>
          <cell r="X2456">
            <v>0</v>
          </cell>
        </row>
        <row r="2457">
          <cell r="C2457" t="str">
            <v>Вспомогательное оборудование</v>
          </cell>
          <cell r="D2457">
            <v>0</v>
          </cell>
          <cell r="H2457">
            <v>0</v>
          </cell>
          <cell r="I2457">
            <v>0</v>
          </cell>
          <cell r="J2457">
            <v>0</v>
          </cell>
          <cell r="K2457">
            <v>0</v>
          </cell>
          <cell r="L2457">
            <v>0</v>
          </cell>
          <cell r="M2457">
            <v>0</v>
          </cell>
          <cell r="N2457">
            <v>0</v>
          </cell>
          <cell r="O2457">
            <v>0</v>
          </cell>
          <cell r="P2457">
            <v>0</v>
          </cell>
          <cell r="Q2457">
            <v>0</v>
          </cell>
          <cell r="R2457">
            <v>0</v>
          </cell>
          <cell r="S2457">
            <v>0</v>
          </cell>
          <cell r="T2457">
            <v>0</v>
          </cell>
          <cell r="U2457">
            <v>0</v>
          </cell>
          <cell r="V2457">
            <v>0</v>
          </cell>
          <cell r="W2457">
            <v>0</v>
          </cell>
          <cell r="X2457">
            <v>0</v>
          </cell>
        </row>
        <row r="2458">
          <cell r="C2458" t="str">
            <v>Генеральный подряд</v>
          </cell>
          <cell r="D2458">
            <v>0</v>
          </cell>
          <cell r="H2458">
            <v>0</v>
          </cell>
          <cell r="I2458">
            <v>0</v>
          </cell>
          <cell r="J2458">
            <v>0</v>
          </cell>
          <cell r="K2458">
            <v>0</v>
          </cell>
          <cell r="L2458">
            <v>0</v>
          </cell>
          <cell r="M2458">
            <v>0</v>
          </cell>
          <cell r="N2458">
            <v>0</v>
          </cell>
          <cell r="O2458">
            <v>0</v>
          </cell>
          <cell r="P2458">
            <v>0</v>
          </cell>
          <cell r="Q2458">
            <v>0</v>
          </cell>
          <cell r="R2458">
            <v>0</v>
          </cell>
          <cell r="S2458">
            <v>0</v>
          </cell>
          <cell r="T2458">
            <v>0</v>
          </cell>
          <cell r="U2458">
            <v>0</v>
          </cell>
          <cell r="V2458">
            <v>0</v>
          </cell>
          <cell r="W2458">
            <v>0</v>
          </cell>
          <cell r="X2458">
            <v>0</v>
          </cell>
        </row>
        <row r="2459">
          <cell r="C2459" t="str">
            <v>Технический надзор</v>
          </cell>
          <cell r="D2459">
            <v>0</v>
          </cell>
          <cell r="H2459">
            <v>0</v>
          </cell>
          <cell r="I2459">
            <v>0</v>
          </cell>
          <cell r="J2459">
            <v>0</v>
          </cell>
          <cell r="K2459">
            <v>0</v>
          </cell>
          <cell r="L2459">
            <v>0</v>
          </cell>
          <cell r="M2459">
            <v>0</v>
          </cell>
          <cell r="N2459">
            <v>0</v>
          </cell>
          <cell r="O2459">
            <v>0</v>
          </cell>
          <cell r="P2459">
            <v>0</v>
          </cell>
          <cell r="Q2459">
            <v>0</v>
          </cell>
          <cell r="R2459">
            <v>0</v>
          </cell>
          <cell r="S2459">
            <v>0</v>
          </cell>
          <cell r="T2459">
            <v>0</v>
          </cell>
          <cell r="U2459">
            <v>0</v>
          </cell>
          <cell r="V2459">
            <v>0</v>
          </cell>
          <cell r="W2459">
            <v>0</v>
          </cell>
          <cell r="X2459">
            <v>0</v>
          </cell>
        </row>
        <row r="2460">
          <cell r="C2460" t="str">
            <v>СМР + проектирование + аренда (покупка) земли</v>
          </cell>
          <cell r="D2460">
            <v>0</v>
          </cell>
          <cell r="H2460">
            <v>0</v>
          </cell>
          <cell r="I2460">
            <v>0</v>
          </cell>
          <cell r="J2460">
            <v>0</v>
          </cell>
          <cell r="K2460">
            <v>0</v>
          </cell>
          <cell r="L2460">
            <v>0</v>
          </cell>
          <cell r="M2460">
            <v>0</v>
          </cell>
          <cell r="N2460">
            <v>0</v>
          </cell>
          <cell r="O2460">
            <v>0</v>
          </cell>
          <cell r="P2460">
            <v>0</v>
          </cell>
          <cell r="Q2460">
            <v>0</v>
          </cell>
          <cell r="R2460">
            <v>0</v>
          </cell>
          <cell r="S2460">
            <v>0</v>
          </cell>
          <cell r="T2460">
            <v>0</v>
          </cell>
          <cell r="U2460">
            <v>0</v>
          </cell>
          <cell r="V2460">
            <v>0</v>
          </cell>
          <cell r="W2460">
            <v>0</v>
          </cell>
          <cell r="X2460">
            <v>0</v>
          </cell>
        </row>
        <row r="2461">
          <cell r="C2461" t="str">
            <v>Вложения в проекты "под ключ"</v>
          </cell>
          <cell r="D2461">
            <v>0</v>
          </cell>
          <cell r="H2461">
            <v>0</v>
          </cell>
          <cell r="I2461">
            <v>0</v>
          </cell>
          <cell r="J2461">
            <v>0</v>
          </cell>
          <cell r="K2461">
            <v>0</v>
          </cell>
          <cell r="L2461">
            <v>0</v>
          </cell>
          <cell r="M2461">
            <v>0</v>
          </cell>
          <cell r="N2461">
            <v>0</v>
          </cell>
          <cell r="O2461">
            <v>0</v>
          </cell>
          <cell r="P2461">
            <v>0</v>
          </cell>
          <cell r="Q2461">
            <v>0</v>
          </cell>
          <cell r="R2461">
            <v>0</v>
          </cell>
          <cell r="S2461">
            <v>0</v>
          </cell>
          <cell r="T2461">
            <v>0</v>
          </cell>
          <cell r="U2461">
            <v>0</v>
          </cell>
          <cell r="V2461">
            <v>0</v>
          </cell>
          <cell r="W2461">
            <v>0</v>
          </cell>
          <cell r="X2461">
            <v>0</v>
          </cell>
        </row>
        <row r="2462">
          <cell r="C2462" t="str">
            <v>Прочие инвестиции в основные средства</v>
          </cell>
          <cell r="D2462">
            <v>0</v>
          </cell>
          <cell r="H2462">
            <v>0</v>
          </cell>
          <cell r="I2462">
            <v>0</v>
          </cell>
          <cell r="J2462">
            <v>0</v>
          </cell>
          <cell r="K2462">
            <v>0</v>
          </cell>
          <cell r="L2462">
            <v>0</v>
          </cell>
          <cell r="M2462">
            <v>0</v>
          </cell>
          <cell r="N2462">
            <v>0</v>
          </cell>
          <cell r="O2462">
            <v>0</v>
          </cell>
          <cell r="P2462">
            <v>0</v>
          </cell>
          <cell r="Q2462">
            <v>0</v>
          </cell>
          <cell r="R2462">
            <v>0</v>
          </cell>
          <cell r="S2462">
            <v>0</v>
          </cell>
          <cell r="T2462">
            <v>0</v>
          </cell>
          <cell r="U2462">
            <v>0</v>
          </cell>
          <cell r="V2462">
            <v>0</v>
          </cell>
          <cell r="W2462">
            <v>0</v>
          </cell>
          <cell r="X2462">
            <v>0</v>
          </cell>
        </row>
        <row r="2463">
          <cell r="C2463" t="str">
            <v>Инвестиции в бизнесы/проекты/ДЗО</v>
          </cell>
          <cell r="D2463">
            <v>0</v>
          </cell>
          <cell r="H2463">
            <v>0</v>
          </cell>
          <cell r="I2463">
            <v>0</v>
          </cell>
          <cell r="J2463">
            <v>0</v>
          </cell>
          <cell r="K2463">
            <v>0</v>
          </cell>
          <cell r="L2463">
            <v>0</v>
          </cell>
          <cell r="M2463">
            <v>0</v>
          </cell>
          <cell r="N2463">
            <v>0</v>
          </cell>
          <cell r="O2463">
            <v>0</v>
          </cell>
          <cell r="P2463">
            <v>0</v>
          </cell>
          <cell r="Q2463">
            <v>0</v>
          </cell>
          <cell r="R2463">
            <v>0</v>
          </cell>
          <cell r="S2463">
            <v>0</v>
          </cell>
          <cell r="T2463">
            <v>0</v>
          </cell>
          <cell r="U2463">
            <v>0</v>
          </cell>
          <cell r="V2463">
            <v>0</v>
          </cell>
          <cell r="W2463">
            <v>0</v>
          </cell>
          <cell r="X2463">
            <v>0</v>
          </cell>
        </row>
        <row r="2464">
          <cell r="C2464" t="str">
            <v>Выплаты по займам выданным (сторонние контрагенты и прочие акционеры, кроме РМАГ)</v>
          </cell>
          <cell r="D2464">
            <v>0</v>
          </cell>
          <cell r="H2464">
            <v>0</v>
          </cell>
          <cell r="I2464">
            <v>0</v>
          </cell>
          <cell r="J2464">
            <v>0</v>
          </cell>
          <cell r="K2464">
            <v>0</v>
          </cell>
          <cell r="L2464">
            <v>0</v>
          </cell>
          <cell r="M2464">
            <v>0</v>
          </cell>
          <cell r="N2464">
            <v>0</v>
          </cell>
          <cell r="O2464">
            <v>0</v>
          </cell>
          <cell r="P2464">
            <v>0</v>
          </cell>
          <cell r="Q2464">
            <v>0</v>
          </cell>
          <cell r="R2464">
            <v>0</v>
          </cell>
          <cell r="S2464">
            <v>0</v>
          </cell>
          <cell r="T2464">
            <v>0</v>
          </cell>
          <cell r="U2464">
            <v>0</v>
          </cell>
          <cell r="V2464">
            <v>0</v>
          </cell>
          <cell r="W2464">
            <v>0</v>
          </cell>
          <cell r="X2464">
            <v>0</v>
          </cell>
        </row>
        <row r="2465">
          <cell r="C2465" t="str">
            <v>Выплаты по займам выданным (Бизнесы/Проекты/ДЗО)</v>
          </cell>
          <cell r="D2465">
            <v>0</v>
          </cell>
          <cell r="H2465">
            <v>0</v>
          </cell>
          <cell r="I2465">
            <v>0</v>
          </cell>
          <cell r="J2465">
            <v>0</v>
          </cell>
          <cell r="K2465">
            <v>0</v>
          </cell>
          <cell r="L2465">
            <v>0</v>
          </cell>
          <cell r="M2465">
            <v>0</v>
          </cell>
          <cell r="N2465">
            <v>0</v>
          </cell>
          <cell r="O2465">
            <v>0</v>
          </cell>
          <cell r="P2465">
            <v>0</v>
          </cell>
          <cell r="Q2465">
            <v>0</v>
          </cell>
          <cell r="R2465">
            <v>0</v>
          </cell>
          <cell r="S2465">
            <v>0</v>
          </cell>
          <cell r="T2465">
            <v>0</v>
          </cell>
          <cell r="U2465">
            <v>0</v>
          </cell>
          <cell r="V2465">
            <v>0</v>
          </cell>
          <cell r="W2465">
            <v>0</v>
          </cell>
          <cell r="X2465">
            <v>0</v>
          </cell>
        </row>
        <row r="2466">
          <cell r="C2466" t="str">
            <v>Вложение в уставный капитал НТЦ</v>
          </cell>
          <cell r="D2466">
            <v>0</v>
          </cell>
          <cell r="H2466">
            <v>0</v>
          </cell>
          <cell r="I2466">
            <v>0</v>
          </cell>
          <cell r="J2466">
            <v>0</v>
          </cell>
          <cell r="K2466">
            <v>0</v>
          </cell>
          <cell r="L2466">
            <v>0</v>
          </cell>
          <cell r="M2466">
            <v>0</v>
          </cell>
          <cell r="N2466">
            <v>0</v>
          </cell>
          <cell r="O2466">
            <v>0</v>
          </cell>
          <cell r="P2466">
            <v>0</v>
          </cell>
          <cell r="Q2466">
            <v>0</v>
          </cell>
          <cell r="R2466">
            <v>0</v>
          </cell>
          <cell r="S2466">
            <v>0</v>
          </cell>
          <cell r="T2466">
            <v>0</v>
          </cell>
          <cell r="U2466">
            <v>0</v>
          </cell>
          <cell r="V2466">
            <v>0</v>
          </cell>
          <cell r="W2466">
            <v>0</v>
          </cell>
          <cell r="X2466">
            <v>0</v>
          </cell>
        </row>
        <row r="2467">
          <cell r="C2467" t="str">
            <v>Расходы на НИР и НИОКР НТЦ</v>
          </cell>
          <cell r="D2467">
            <v>0</v>
          </cell>
          <cell r="H2467">
            <v>0</v>
          </cell>
          <cell r="I2467">
            <v>0</v>
          </cell>
          <cell r="J2467">
            <v>0</v>
          </cell>
          <cell r="K2467">
            <v>0</v>
          </cell>
          <cell r="L2467">
            <v>0</v>
          </cell>
          <cell r="M2467">
            <v>0</v>
          </cell>
          <cell r="N2467">
            <v>0</v>
          </cell>
          <cell r="O2467">
            <v>0</v>
          </cell>
          <cell r="P2467">
            <v>0</v>
          </cell>
          <cell r="Q2467">
            <v>0</v>
          </cell>
          <cell r="R2467">
            <v>0</v>
          </cell>
          <cell r="S2467">
            <v>0</v>
          </cell>
          <cell r="T2467">
            <v>0</v>
          </cell>
          <cell r="U2467">
            <v>0</v>
          </cell>
          <cell r="V2467">
            <v>0</v>
          </cell>
          <cell r="W2467">
            <v>0</v>
          </cell>
          <cell r="X2467">
            <v>0</v>
          </cell>
        </row>
        <row r="2468">
          <cell r="C2468" t="str">
            <v>Акционерное финансирование от РМАГ</v>
          </cell>
          <cell r="D2468">
            <v>0</v>
          </cell>
          <cell r="H2468">
            <v>0</v>
          </cell>
          <cell r="I2468">
            <v>0</v>
          </cell>
          <cell r="J2468">
            <v>0</v>
          </cell>
          <cell r="K2468">
            <v>0</v>
          </cell>
          <cell r="L2468">
            <v>0</v>
          </cell>
          <cell r="M2468">
            <v>0</v>
          </cell>
          <cell r="N2468">
            <v>0</v>
          </cell>
          <cell r="O2468">
            <v>0</v>
          </cell>
          <cell r="P2468">
            <v>0</v>
          </cell>
          <cell r="Q2468">
            <v>0</v>
          </cell>
          <cell r="R2468">
            <v>0</v>
          </cell>
          <cell r="S2468">
            <v>0</v>
          </cell>
          <cell r="T2468">
            <v>0</v>
          </cell>
          <cell r="U2468">
            <v>0</v>
          </cell>
          <cell r="V2468">
            <v>0</v>
          </cell>
          <cell r="W2468">
            <v>0</v>
          </cell>
          <cell r="X2468">
            <v>0</v>
          </cell>
        </row>
        <row r="2469">
          <cell r="C2469" t="str">
            <v>Акционерное финансирование от Меткомбанка</v>
          </cell>
          <cell r="D2469">
            <v>0</v>
          </cell>
          <cell r="H2469">
            <v>0</v>
          </cell>
          <cell r="I2469">
            <v>0</v>
          </cell>
          <cell r="J2469">
            <v>0</v>
          </cell>
          <cell r="K2469">
            <v>0</v>
          </cell>
          <cell r="L2469">
            <v>0</v>
          </cell>
          <cell r="M2469">
            <v>0</v>
          </cell>
          <cell r="N2469">
            <v>0</v>
          </cell>
          <cell r="O2469">
            <v>0</v>
          </cell>
          <cell r="P2469">
            <v>0</v>
          </cell>
          <cell r="Q2469">
            <v>0</v>
          </cell>
          <cell r="R2469">
            <v>0</v>
          </cell>
          <cell r="S2469">
            <v>0</v>
          </cell>
          <cell r="T2469">
            <v>0</v>
          </cell>
          <cell r="U2469">
            <v>0</v>
          </cell>
          <cell r="V2469">
            <v>0</v>
          </cell>
          <cell r="W2469">
            <v>0</v>
          </cell>
          <cell r="X2469">
            <v>0</v>
          </cell>
        </row>
        <row r="2470">
          <cell r="C2470" t="str">
            <v>Акционерное финансирование от 3-х лиц по указанию РМАГ</v>
          </cell>
          <cell r="D2470">
            <v>0</v>
          </cell>
          <cell r="H2470">
            <v>0</v>
          </cell>
          <cell r="I2470">
            <v>0</v>
          </cell>
          <cell r="J2470">
            <v>0</v>
          </cell>
          <cell r="K2470">
            <v>0</v>
          </cell>
          <cell r="L2470">
            <v>0</v>
          </cell>
          <cell r="M2470">
            <v>0</v>
          </cell>
          <cell r="N2470">
            <v>0</v>
          </cell>
          <cell r="O2470">
            <v>0</v>
          </cell>
          <cell r="P2470">
            <v>0</v>
          </cell>
          <cell r="Q2470">
            <v>0</v>
          </cell>
          <cell r="R2470">
            <v>0</v>
          </cell>
          <cell r="S2470">
            <v>0</v>
          </cell>
          <cell r="T2470">
            <v>0</v>
          </cell>
          <cell r="U2470">
            <v>0</v>
          </cell>
          <cell r="V2470">
            <v>0</v>
          </cell>
          <cell r="W2470">
            <v>0</v>
          </cell>
          <cell r="X2470">
            <v>0</v>
          </cell>
        </row>
        <row r="2471">
          <cell r="C2471" t="str">
            <v>Акционерное финансирование от прочих акционеров</v>
          </cell>
          <cell r="D2471">
            <v>0</v>
          </cell>
          <cell r="H2471">
            <v>0</v>
          </cell>
          <cell r="I2471">
            <v>0</v>
          </cell>
          <cell r="J2471">
            <v>0</v>
          </cell>
          <cell r="K2471">
            <v>0</v>
          </cell>
          <cell r="L2471">
            <v>0</v>
          </cell>
          <cell r="M2471">
            <v>0</v>
          </cell>
          <cell r="N2471">
            <v>0</v>
          </cell>
          <cell r="O2471">
            <v>0</v>
          </cell>
          <cell r="P2471">
            <v>0</v>
          </cell>
          <cell r="Q2471">
            <v>0</v>
          </cell>
          <cell r="R2471">
            <v>0</v>
          </cell>
          <cell r="S2471">
            <v>0</v>
          </cell>
          <cell r="T2471">
            <v>0</v>
          </cell>
          <cell r="U2471">
            <v>0</v>
          </cell>
          <cell r="V2471">
            <v>0</v>
          </cell>
          <cell r="W2471">
            <v>0</v>
          </cell>
          <cell r="X2471">
            <v>0</v>
          </cell>
        </row>
        <row r="2472">
          <cell r="C2472" t="str">
            <v>Привлечение банковских кредитов</v>
          </cell>
          <cell r="D2472">
            <v>0</v>
          </cell>
          <cell r="H2472">
            <v>0</v>
          </cell>
          <cell r="I2472">
            <v>0</v>
          </cell>
          <cell r="J2472">
            <v>0</v>
          </cell>
          <cell r="K2472">
            <v>0</v>
          </cell>
          <cell r="L2472">
            <v>0</v>
          </cell>
          <cell r="M2472">
            <v>0</v>
          </cell>
          <cell r="N2472">
            <v>0</v>
          </cell>
          <cell r="O2472">
            <v>0</v>
          </cell>
          <cell r="P2472">
            <v>0</v>
          </cell>
          <cell r="Q2472">
            <v>0</v>
          </cell>
          <cell r="R2472">
            <v>0</v>
          </cell>
          <cell r="S2472">
            <v>0</v>
          </cell>
          <cell r="T2472">
            <v>0</v>
          </cell>
          <cell r="U2472">
            <v>0</v>
          </cell>
          <cell r="V2472">
            <v>0</v>
          </cell>
          <cell r="W2472">
            <v>0</v>
          </cell>
          <cell r="X2472">
            <v>0</v>
          </cell>
        </row>
        <row r="2473">
          <cell r="C2473" t="str">
            <v>Поступления от займов полученных (сторонние контрагенты и прочие акционеры, кроме РМАГ)</v>
          </cell>
          <cell r="D2473">
            <v>0</v>
          </cell>
          <cell r="H2473">
            <v>0</v>
          </cell>
          <cell r="I2473">
            <v>0</v>
          </cell>
          <cell r="J2473">
            <v>0</v>
          </cell>
          <cell r="K2473">
            <v>0</v>
          </cell>
          <cell r="L2473">
            <v>0</v>
          </cell>
          <cell r="M2473">
            <v>0</v>
          </cell>
          <cell r="N2473">
            <v>0</v>
          </cell>
          <cell r="O2473">
            <v>0</v>
          </cell>
          <cell r="P2473">
            <v>0</v>
          </cell>
          <cell r="Q2473">
            <v>0</v>
          </cell>
          <cell r="R2473">
            <v>0</v>
          </cell>
          <cell r="S2473">
            <v>0</v>
          </cell>
          <cell r="T2473">
            <v>0</v>
          </cell>
          <cell r="U2473">
            <v>0</v>
          </cell>
          <cell r="V2473">
            <v>0</v>
          </cell>
          <cell r="W2473">
            <v>0</v>
          </cell>
          <cell r="X2473">
            <v>0</v>
          </cell>
        </row>
        <row r="2474">
          <cell r="C2474" t="str">
            <v>Поступления от займов полученных (Бизнесы/Проекты/ДЗО)</v>
          </cell>
          <cell r="D2474">
            <v>0</v>
          </cell>
          <cell r="H2474">
            <v>0</v>
          </cell>
          <cell r="I2474">
            <v>0</v>
          </cell>
          <cell r="J2474">
            <v>0</v>
          </cell>
          <cell r="K2474">
            <v>0</v>
          </cell>
          <cell r="L2474">
            <v>0</v>
          </cell>
          <cell r="M2474">
            <v>0</v>
          </cell>
          <cell r="N2474">
            <v>0</v>
          </cell>
          <cell r="O2474">
            <v>0</v>
          </cell>
          <cell r="P2474">
            <v>0</v>
          </cell>
          <cell r="Q2474">
            <v>0</v>
          </cell>
          <cell r="R2474">
            <v>0</v>
          </cell>
          <cell r="S2474">
            <v>0</v>
          </cell>
          <cell r="T2474">
            <v>0</v>
          </cell>
          <cell r="U2474">
            <v>0</v>
          </cell>
          <cell r="V2474">
            <v>0</v>
          </cell>
          <cell r="W2474">
            <v>0</v>
          </cell>
          <cell r="X2474">
            <v>0</v>
          </cell>
        </row>
        <row r="2475">
          <cell r="C2475" t="str">
            <v>Поступления от ценных бумаг</v>
          </cell>
          <cell r="D2475">
            <v>0</v>
          </cell>
          <cell r="H2475">
            <v>0</v>
          </cell>
          <cell r="I2475">
            <v>0</v>
          </cell>
          <cell r="J2475">
            <v>0</v>
          </cell>
          <cell r="K2475">
            <v>0</v>
          </cell>
          <cell r="L2475">
            <v>0</v>
          </cell>
          <cell r="M2475">
            <v>0</v>
          </cell>
          <cell r="N2475">
            <v>0</v>
          </cell>
          <cell r="O2475">
            <v>0</v>
          </cell>
          <cell r="P2475">
            <v>0</v>
          </cell>
          <cell r="Q2475">
            <v>0</v>
          </cell>
          <cell r="R2475">
            <v>0</v>
          </cell>
          <cell r="S2475">
            <v>0</v>
          </cell>
          <cell r="T2475">
            <v>0</v>
          </cell>
          <cell r="U2475">
            <v>0</v>
          </cell>
          <cell r="V2475">
            <v>0</v>
          </cell>
          <cell r="W2475">
            <v>0</v>
          </cell>
          <cell r="X2475">
            <v>0</v>
          </cell>
        </row>
        <row r="2476">
          <cell r="C2476" t="str">
            <v>Прочие поступления по финансовой деятельности</v>
          </cell>
          <cell r="D2476">
            <v>0</v>
          </cell>
          <cell r="H2476">
            <v>0</v>
          </cell>
          <cell r="I2476">
            <v>0</v>
          </cell>
          <cell r="J2476">
            <v>0</v>
          </cell>
          <cell r="K2476">
            <v>0</v>
          </cell>
          <cell r="L2476">
            <v>0</v>
          </cell>
          <cell r="M2476">
            <v>0</v>
          </cell>
          <cell r="N2476">
            <v>0</v>
          </cell>
          <cell r="O2476">
            <v>0</v>
          </cell>
          <cell r="P2476">
            <v>0</v>
          </cell>
          <cell r="Q2476">
            <v>0</v>
          </cell>
          <cell r="R2476">
            <v>0</v>
          </cell>
          <cell r="S2476">
            <v>0</v>
          </cell>
          <cell r="T2476">
            <v>0</v>
          </cell>
          <cell r="U2476">
            <v>0</v>
          </cell>
          <cell r="V2476">
            <v>0</v>
          </cell>
          <cell r="W2476">
            <v>0</v>
          </cell>
          <cell r="X2476">
            <v>0</v>
          </cell>
        </row>
        <row r="2477">
          <cell r="C2477" t="str">
            <v>Выплата дивидендов в РМАГ</v>
          </cell>
          <cell r="D2477">
            <v>0</v>
          </cell>
          <cell r="H2477">
            <v>0</v>
          </cell>
          <cell r="I2477">
            <v>0</v>
          </cell>
          <cell r="J2477">
            <v>0</v>
          </cell>
          <cell r="K2477">
            <v>0</v>
          </cell>
          <cell r="L2477">
            <v>0</v>
          </cell>
          <cell r="M2477">
            <v>0</v>
          </cell>
          <cell r="N2477">
            <v>0</v>
          </cell>
          <cell r="O2477">
            <v>0</v>
          </cell>
          <cell r="P2477">
            <v>0</v>
          </cell>
          <cell r="Q2477">
            <v>0</v>
          </cell>
          <cell r="R2477">
            <v>0</v>
          </cell>
          <cell r="S2477">
            <v>0</v>
          </cell>
          <cell r="T2477">
            <v>0</v>
          </cell>
          <cell r="U2477">
            <v>0</v>
          </cell>
          <cell r="V2477">
            <v>0</v>
          </cell>
          <cell r="W2477">
            <v>0</v>
          </cell>
          <cell r="X2477">
            <v>0</v>
          </cell>
        </row>
        <row r="2478">
          <cell r="C2478" t="str">
            <v>Выплата дивидендов в Меткомбанк</v>
          </cell>
          <cell r="D2478">
            <v>0</v>
          </cell>
          <cell r="H2478">
            <v>0</v>
          </cell>
          <cell r="I2478">
            <v>0</v>
          </cell>
          <cell r="J2478">
            <v>0</v>
          </cell>
          <cell r="K2478">
            <v>0</v>
          </cell>
          <cell r="L2478">
            <v>0</v>
          </cell>
          <cell r="M2478">
            <v>0</v>
          </cell>
          <cell r="N2478">
            <v>0</v>
          </cell>
          <cell r="O2478">
            <v>0</v>
          </cell>
          <cell r="P2478">
            <v>0</v>
          </cell>
          <cell r="Q2478">
            <v>0</v>
          </cell>
          <cell r="R2478">
            <v>0</v>
          </cell>
          <cell r="S2478">
            <v>0</v>
          </cell>
          <cell r="T2478">
            <v>0</v>
          </cell>
          <cell r="U2478">
            <v>0</v>
          </cell>
          <cell r="V2478">
            <v>0</v>
          </cell>
          <cell r="W2478">
            <v>0</v>
          </cell>
          <cell r="X2478">
            <v>0</v>
          </cell>
        </row>
        <row r="2479">
          <cell r="C2479" t="str">
            <v>Выплата дивидендов на 3-х лиц по указанию РМАГ</v>
          </cell>
          <cell r="D2479">
            <v>0</v>
          </cell>
          <cell r="H2479">
            <v>0</v>
          </cell>
          <cell r="I2479">
            <v>0</v>
          </cell>
          <cell r="J2479">
            <v>0</v>
          </cell>
          <cell r="K2479">
            <v>0</v>
          </cell>
          <cell r="L2479">
            <v>0</v>
          </cell>
          <cell r="M2479">
            <v>0</v>
          </cell>
          <cell r="N2479">
            <v>0</v>
          </cell>
          <cell r="O2479">
            <v>0</v>
          </cell>
          <cell r="P2479">
            <v>0</v>
          </cell>
          <cell r="Q2479">
            <v>0</v>
          </cell>
          <cell r="R2479">
            <v>0</v>
          </cell>
          <cell r="S2479">
            <v>0</v>
          </cell>
          <cell r="T2479">
            <v>0</v>
          </cell>
          <cell r="U2479">
            <v>0</v>
          </cell>
          <cell r="V2479">
            <v>0</v>
          </cell>
          <cell r="W2479">
            <v>0</v>
          </cell>
          <cell r="X2479">
            <v>0</v>
          </cell>
        </row>
        <row r="2480">
          <cell r="C2480" t="str">
            <v>Выплата дивидендов прочим акционерам</v>
          </cell>
          <cell r="D2480">
            <v>0</v>
          </cell>
          <cell r="H2480">
            <v>0</v>
          </cell>
          <cell r="I2480">
            <v>0</v>
          </cell>
          <cell r="J2480">
            <v>0</v>
          </cell>
          <cell r="K2480">
            <v>0</v>
          </cell>
          <cell r="L2480">
            <v>0</v>
          </cell>
          <cell r="M2480">
            <v>0</v>
          </cell>
          <cell r="N2480">
            <v>0</v>
          </cell>
          <cell r="O2480">
            <v>0</v>
          </cell>
          <cell r="P2480">
            <v>0</v>
          </cell>
          <cell r="Q2480">
            <v>0</v>
          </cell>
          <cell r="R2480">
            <v>0</v>
          </cell>
          <cell r="S2480">
            <v>0</v>
          </cell>
          <cell r="T2480">
            <v>0</v>
          </cell>
          <cell r="U2480">
            <v>0</v>
          </cell>
          <cell r="V2480">
            <v>0</v>
          </cell>
          <cell r="W2480">
            <v>0</v>
          </cell>
          <cell r="X2480">
            <v>0</v>
          </cell>
        </row>
        <row r="2481">
          <cell r="C2481" t="str">
            <v>Погашение банковских кредитов</v>
          </cell>
          <cell r="D2481">
            <v>0</v>
          </cell>
          <cell r="H2481">
            <v>0</v>
          </cell>
          <cell r="I2481">
            <v>0</v>
          </cell>
          <cell r="J2481">
            <v>0</v>
          </cell>
          <cell r="K2481">
            <v>0</v>
          </cell>
          <cell r="L2481">
            <v>0</v>
          </cell>
          <cell r="M2481">
            <v>0</v>
          </cell>
          <cell r="N2481">
            <v>0</v>
          </cell>
          <cell r="O2481">
            <v>0</v>
          </cell>
          <cell r="P2481">
            <v>0</v>
          </cell>
          <cell r="Q2481">
            <v>0</v>
          </cell>
          <cell r="R2481">
            <v>0</v>
          </cell>
          <cell r="S2481">
            <v>0</v>
          </cell>
          <cell r="T2481">
            <v>0</v>
          </cell>
          <cell r="U2481">
            <v>0</v>
          </cell>
          <cell r="V2481">
            <v>0</v>
          </cell>
          <cell r="W2481">
            <v>0</v>
          </cell>
          <cell r="X2481">
            <v>0</v>
          </cell>
        </row>
        <row r="2482">
          <cell r="C2482" t="str">
            <v>Выплаты по займам полученным (сторонние контрагенты и прочие акционеры, кроме РМАГ)</v>
          </cell>
          <cell r="D2482">
            <v>0</v>
          </cell>
          <cell r="H2482">
            <v>0</v>
          </cell>
          <cell r="I2482">
            <v>0</v>
          </cell>
          <cell r="J2482">
            <v>0</v>
          </cell>
          <cell r="K2482">
            <v>0</v>
          </cell>
          <cell r="L2482">
            <v>0</v>
          </cell>
          <cell r="M2482">
            <v>0</v>
          </cell>
          <cell r="N2482">
            <v>0</v>
          </cell>
          <cell r="O2482">
            <v>0</v>
          </cell>
          <cell r="P2482">
            <v>0</v>
          </cell>
          <cell r="Q2482">
            <v>0</v>
          </cell>
          <cell r="R2482">
            <v>0</v>
          </cell>
          <cell r="S2482">
            <v>0</v>
          </cell>
          <cell r="T2482">
            <v>0</v>
          </cell>
          <cell r="U2482">
            <v>0</v>
          </cell>
          <cell r="V2482">
            <v>0</v>
          </cell>
          <cell r="W2482">
            <v>0</v>
          </cell>
          <cell r="X2482">
            <v>0</v>
          </cell>
        </row>
        <row r="2483">
          <cell r="C2483" t="str">
            <v>Выплаты по займам полученным (Бизнесы/Проекты/ДЗО)</v>
          </cell>
          <cell r="D2483">
            <v>0</v>
          </cell>
          <cell r="H2483">
            <v>0</v>
          </cell>
          <cell r="I2483">
            <v>0</v>
          </cell>
          <cell r="J2483">
            <v>0</v>
          </cell>
          <cell r="K2483">
            <v>0</v>
          </cell>
          <cell r="L2483">
            <v>0</v>
          </cell>
          <cell r="M2483">
            <v>0</v>
          </cell>
          <cell r="N2483">
            <v>0</v>
          </cell>
          <cell r="O2483">
            <v>0</v>
          </cell>
          <cell r="P2483">
            <v>0</v>
          </cell>
          <cell r="Q2483">
            <v>0</v>
          </cell>
          <cell r="R2483">
            <v>0</v>
          </cell>
          <cell r="S2483">
            <v>0</v>
          </cell>
          <cell r="T2483">
            <v>0</v>
          </cell>
          <cell r="U2483">
            <v>0</v>
          </cell>
          <cell r="V2483">
            <v>0</v>
          </cell>
          <cell r="W2483">
            <v>0</v>
          </cell>
          <cell r="X2483">
            <v>0</v>
          </cell>
        </row>
        <row r="2484">
          <cell r="C2484" t="str">
            <v>Выплаты по ценным бумагам</v>
          </cell>
          <cell r="D2484">
            <v>0</v>
          </cell>
          <cell r="H2484">
            <v>0</v>
          </cell>
          <cell r="I2484">
            <v>0</v>
          </cell>
          <cell r="J2484">
            <v>0</v>
          </cell>
          <cell r="K2484">
            <v>0</v>
          </cell>
          <cell r="L2484">
            <v>0</v>
          </cell>
          <cell r="M2484">
            <v>0</v>
          </cell>
          <cell r="N2484">
            <v>0</v>
          </cell>
          <cell r="O2484">
            <v>0</v>
          </cell>
          <cell r="P2484">
            <v>0</v>
          </cell>
          <cell r="Q2484">
            <v>0</v>
          </cell>
          <cell r="R2484">
            <v>0</v>
          </cell>
          <cell r="S2484">
            <v>0</v>
          </cell>
          <cell r="T2484">
            <v>0</v>
          </cell>
          <cell r="U2484">
            <v>0</v>
          </cell>
          <cell r="V2484">
            <v>0</v>
          </cell>
          <cell r="W2484">
            <v>0</v>
          </cell>
          <cell r="X2484">
            <v>0</v>
          </cell>
        </row>
        <row r="2485">
          <cell r="C2485" t="str">
            <v>Прочие расходы по финансовой деятельности</v>
          </cell>
          <cell r="D2485">
            <v>0</v>
          </cell>
          <cell r="H2485">
            <v>0</v>
          </cell>
          <cell r="I2485">
            <v>0</v>
          </cell>
          <cell r="J2485">
            <v>0</v>
          </cell>
          <cell r="K2485">
            <v>0</v>
          </cell>
          <cell r="L2485">
            <v>0</v>
          </cell>
          <cell r="M2485">
            <v>0</v>
          </cell>
          <cell r="N2485">
            <v>0</v>
          </cell>
          <cell r="O2485">
            <v>0</v>
          </cell>
          <cell r="P2485">
            <v>0</v>
          </cell>
          <cell r="Q2485">
            <v>0</v>
          </cell>
          <cell r="R2485">
            <v>0</v>
          </cell>
          <cell r="S2485">
            <v>0</v>
          </cell>
          <cell r="T2485">
            <v>0</v>
          </cell>
          <cell r="U2485">
            <v>0</v>
          </cell>
          <cell r="V2485">
            <v>0</v>
          </cell>
          <cell r="W2485">
            <v>0</v>
          </cell>
          <cell r="X2485">
            <v>0</v>
          </cell>
        </row>
        <row r="2486">
          <cell r="C2486" t="str">
            <v>Курсовые разницы</v>
          </cell>
          <cell r="D2486">
            <v>0</v>
          </cell>
          <cell r="H2486">
            <v>0</v>
          </cell>
          <cell r="I2486">
            <v>0</v>
          </cell>
          <cell r="J2486">
            <v>0</v>
          </cell>
          <cell r="K2486">
            <v>0</v>
          </cell>
          <cell r="L2486">
            <v>0</v>
          </cell>
          <cell r="M2486">
            <v>0</v>
          </cell>
          <cell r="N2486">
            <v>0</v>
          </cell>
          <cell r="O2486">
            <v>0</v>
          </cell>
          <cell r="P2486">
            <v>0</v>
          </cell>
          <cell r="Q2486">
            <v>0</v>
          </cell>
          <cell r="R2486">
            <v>0</v>
          </cell>
          <cell r="S2486">
            <v>0</v>
          </cell>
          <cell r="T2486">
            <v>0</v>
          </cell>
          <cell r="U2486">
            <v>0</v>
          </cell>
          <cell r="V2486">
            <v>0</v>
          </cell>
          <cell r="W2486">
            <v>0</v>
          </cell>
          <cell r="X2486">
            <v>0</v>
          </cell>
        </row>
        <row r="2487">
          <cell r="C2487" t="str">
            <v>Транзитные поступления от РМАГ</v>
          </cell>
          <cell r="D2487">
            <v>0</v>
          </cell>
          <cell r="H2487">
            <v>0</v>
          </cell>
          <cell r="I2487">
            <v>0</v>
          </cell>
          <cell r="J2487">
            <v>0</v>
          </cell>
          <cell r="K2487">
            <v>0</v>
          </cell>
          <cell r="L2487">
            <v>0</v>
          </cell>
          <cell r="M2487">
            <v>0</v>
          </cell>
          <cell r="N2487">
            <v>0</v>
          </cell>
          <cell r="O2487">
            <v>0</v>
          </cell>
          <cell r="P2487">
            <v>0</v>
          </cell>
          <cell r="Q2487">
            <v>0</v>
          </cell>
          <cell r="R2487">
            <v>0</v>
          </cell>
          <cell r="S2487">
            <v>0</v>
          </cell>
          <cell r="T2487">
            <v>0</v>
          </cell>
          <cell r="U2487">
            <v>0</v>
          </cell>
          <cell r="V2487">
            <v>0</v>
          </cell>
          <cell r="W2487">
            <v>0</v>
          </cell>
          <cell r="X2487">
            <v>0</v>
          </cell>
        </row>
        <row r="2488">
          <cell r="C2488" t="str">
            <v>Транзитные поступления от Меткомбанка</v>
          </cell>
          <cell r="D2488">
            <v>0</v>
          </cell>
          <cell r="H2488">
            <v>0</v>
          </cell>
          <cell r="I2488">
            <v>0</v>
          </cell>
          <cell r="J2488">
            <v>0</v>
          </cell>
          <cell r="K2488">
            <v>0</v>
          </cell>
          <cell r="L2488">
            <v>0</v>
          </cell>
          <cell r="M2488">
            <v>0</v>
          </cell>
          <cell r="N2488">
            <v>0</v>
          </cell>
          <cell r="O2488">
            <v>0</v>
          </cell>
          <cell r="P2488">
            <v>0</v>
          </cell>
          <cell r="Q2488">
            <v>0</v>
          </cell>
          <cell r="R2488">
            <v>0</v>
          </cell>
          <cell r="S2488">
            <v>0</v>
          </cell>
          <cell r="T2488">
            <v>0</v>
          </cell>
          <cell r="U2488">
            <v>0</v>
          </cell>
          <cell r="V2488">
            <v>0</v>
          </cell>
          <cell r="W2488">
            <v>0</v>
          </cell>
          <cell r="X2488">
            <v>0</v>
          </cell>
        </row>
        <row r="2489">
          <cell r="C2489" t="str">
            <v>Транзитные поступления от 3-х лиц по указанию РМАГ</v>
          </cell>
          <cell r="D2489">
            <v>0</v>
          </cell>
          <cell r="H2489">
            <v>0</v>
          </cell>
          <cell r="I2489">
            <v>0</v>
          </cell>
          <cell r="J2489">
            <v>0</v>
          </cell>
          <cell r="K2489">
            <v>0</v>
          </cell>
          <cell r="L2489">
            <v>0</v>
          </cell>
          <cell r="M2489">
            <v>0</v>
          </cell>
          <cell r="N2489">
            <v>0</v>
          </cell>
          <cell r="O2489">
            <v>0</v>
          </cell>
          <cell r="P2489">
            <v>0</v>
          </cell>
          <cell r="Q2489">
            <v>0</v>
          </cell>
          <cell r="R2489">
            <v>0</v>
          </cell>
          <cell r="S2489">
            <v>0</v>
          </cell>
          <cell r="T2489">
            <v>0</v>
          </cell>
          <cell r="U2489">
            <v>0</v>
          </cell>
          <cell r="V2489">
            <v>0</v>
          </cell>
          <cell r="W2489">
            <v>0</v>
          </cell>
          <cell r="X2489">
            <v>0</v>
          </cell>
        </row>
        <row r="2490">
          <cell r="C2490" t="str">
            <v>Транзитные поступления от Бизнесов/Проектов/ДЗО</v>
          </cell>
          <cell r="D2490">
            <v>0</v>
          </cell>
          <cell r="H2490">
            <v>0</v>
          </cell>
          <cell r="I2490">
            <v>0</v>
          </cell>
          <cell r="J2490">
            <v>0</v>
          </cell>
          <cell r="K2490">
            <v>0</v>
          </cell>
          <cell r="L2490">
            <v>0</v>
          </cell>
          <cell r="M2490">
            <v>0</v>
          </cell>
          <cell r="N2490">
            <v>0</v>
          </cell>
          <cell r="O2490">
            <v>0</v>
          </cell>
          <cell r="P2490">
            <v>0</v>
          </cell>
          <cell r="Q2490">
            <v>0</v>
          </cell>
          <cell r="R2490">
            <v>0</v>
          </cell>
          <cell r="S2490">
            <v>0</v>
          </cell>
          <cell r="T2490">
            <v>0</v>
          </cell>
          <cell r="U2490">
            <v>0</v>
          </cell>
          <cell r="V2490">
            <v>0</v>
          </cell>
          <cell r="W2490">
            <v>0</v>
          </cell>
          <cell r="X2490">
            <v>0</v>
          </cell>
        </row>
        <row r="2491">
          <cell r="C2491" t="str">
            <v>Транзитные выбытия в РМАГ</v>
          </cell>
          <cell r="D2491">
            <v>0</v>
          </cell>
          <cell r="H2491">
            <v>0</v>
          </cell>
          <cell r="I2491">
            <v>0</v>
          </cell>
          <cell r="J2491">
            <v>0</v>
          </cell>
          <cell r="K2491">
            <v>0</v>
          </cell>
          <cell r="L2491">
            <v>0</v>
          </cell>
          <cell r="M2491">
            <v>0</v>
          </cell>
          <cell r="N2491">
            <v>0</v>
          </cell>
          <cell r="O2491">
            <v>0</v>
          </cell>
          <cell r="P2491">
            <v>0</v>
          </cell>
          <cell r="Q2491">
            <v>0</v>
          </cell>
          <cell r="R2491">
            <v>0</v>
          </cell>
          <cell r="S2491">
            <v>0</v>
          </cell>
          <cell r="T2491">
            <v>0</v>
          </cell>
          <cell r="U2491">
            <v>0</v>
          </cell>
          <cell r="V2491">
            <v>0</v>
          </cell>
          <cell r="W2491">
            <v>0</v>
          </cell>
          <cell r="X2491">
            <v>0</v>
          </cell>
        </row>
        <row r="2492">
          <cell r="C2492" t="str">
            <v>Транзитные выбытия в Меткомбанк</v>
          </cell>
          <cell r="D2492">
            <v>0</v>
          </cell>
          <cell r="H2492">
            <v>0</v>
          </cell>
          <cell r="I2492">
            <v>0</v>
          </cell>
          <cell r="J2492">
            <v>0</v>
          </cell>
          <cell r="K2492">
            <v>0</v>
          </cell>
          <cell r="L2492">
            <v>0</v>
          </cell>
          <cell r="M2492">
            <v>0</v>
          </cell>
          <cell r="N2492">
            <v>0</v>
          </cell>
          <cell r="O2492">
            <v>0</v>
          </cell>
          <cell r="P2492">
            <v>0</v>
          </cell>
          <cell r="Q2492">
            <v>0</v>
          </cell>
          <cell r="R2492">
            <v>0</v>
          </cell>
          <cell r="S2492">
            <v>0</v>
          </cell>
          <cell r="T2492">
            <v>0</v>
          </cell>
          <cell r="U2492">
            <v>0</v>
          </cell>
          <cell r="V2492">
            <v>0</v>
          </cell>
          <cell r="W2492">
            <v>0</v>
          </cell>
          <cell r="X2492">
            <v>0</v>
          </cell>
        </row>
        <row r="2493">
          <cell r="C2493" t="str">
            <v>Транзитные выбытия на 3-х лиц по указанию РМАГ</v>
          </cell>
          <cell r="D2493">
            <v>0</v>
          </cell>
          <cell r="H2493">
            <v>0</v>
          </cell>
          <cell r="I2493">
            <v>0</v>
          </cell>
          <cell r="J2493">
            <v>0</v>
          </cell>
          <cell r="K2493">
            <v>0</v>
          </cell>
          <cell r="L2493">
            <v>0</v>
          </cell>
          <cell r="M2493">
            <v>0</v>
          </cell>
          <cell r="N2493">
            <v>0</v>
          </cell>
          <cell r="O2493">
            <v>0</v>
          </cell>
          <cell r="P2493">
            <v>0</v>
          </cell>
          <cell r="Q2493">
            <v>0</v>
          </cell>
          <cell r="R2493">
            <v>0</v>
          </cell>
          <cell r="S2493">
            <v>0</v>
          </cell>
          <cell r="T2493">
            <v>0</v>
          </cell>
          <cell r="U2493">
            <v>0</v>
          </cell>
          <cell r="V2493">
            <v>0</v>
          </cell>
          <cell r="W2493">
            <v>0</v>
          </cell>
          <cell r="X2493">
            <v>0</v>
          </cell>
        </row>
        <row r="2494">
          <cell r="C2494" t="str">
            <v>Транзитные выбытия в Бизнесы/Проекты/ДЗО</v>
          </cell>
          <cell r="D2494">
            <v>0</v>
          </cell>
          <cell r="H2494">
            <v>0</v>
          </cell>
          <cell r="I2494">
            <v>0</v>
          </cell>
          <cell r="J2494">
            <v>0</v>
          </cell>
          <cell r="K2494">
            <v>0</v>
          </cell>
          <cell r="L2494">
            <v>0</v>
          </cell>
          <cell r="M2494">
            <v>0</v>
          </cell>
          <cell r="N2494">
            <v>0</v>
          </cell>
          <cell r="O2494">
            <v>0</v>
          </cell>
          <cell r="P2494">
            <v>0</v>
          </cell>
          <cell r="Q2494">
            <v>0</v>
          </cell>
          <cell r="R2494">
            <v>0</v>
          </cell>
          <cell r="S2494">
            <v>0</v>
          </cell>
          <cell r="T2494">
            <v>0</v>
          </cell>
          <cell r="U2494">
            <v>0</v>
          </cell>
          <cell r="V2494">
            <v>0</v>
          </cell>
          <cell r="W2494">
            <v>0</v>
          </cell>
          <cell r="X2494">
            <v>0</v>
          </cell>
        </row>
        <row r="2495">
          <cell r="C2495" t="str">
            <v>Чистое изменение денежных средств</v>
          </cell>
          <cell r="D2495">
            <v>0</v>
          </cell>
          <cell r="H2495">
            <v>0</v>
          </cell>
          <cell r="I2495">
            <v>0</v>
          </cell>
          <cell r="J2495">
            <v>0</v>
          </cell>
          <cell r="K2495">
            <v>0</v>
          </cell>
          <cell r="L2495">
            <v>0</v>
          </cell>
          <cell r="M2495">
            <v>0</v>
          </cell>
          <cell r="N2495">
            <v>0</v>
          </cell>
          <cell r="O2495">
            <v>0</v>
          </cell>
          <cell r="P2495">
            <v>0</v>
          </cell>
          <cell r="Q2495">
            <v>0</v>
          </cell>
          <cell r="R2495">
            <v>0</v>
          </cell>
          <cell r="S2495">
            <v>0</v>
          </cell>
          <cell r="T2495">
            <v>0</v>
          </cell>
          <cell r="U2495">
            <v>0</v>
          </cell>
          <cell r="V2495">
            <v>0</v>
          </cell>
          <cell r="W2495">
            <v>0</v>
          </cell>
          <cell r="X2495">
            <v>0</v>
          </cell>
        </row>
        <row r="2496">
          <cell r="C2496" t="str">
            <v>Денежные средства на начало периода</v>
          </cell>
          <cell r="D2496">
            <v>0</v>
          </cell>
          <cell r="H2496">
            <v>0</v>
          </cell>
          <cell r="I2496">
            <v>0</v>
          </cell>
          <cell r="J2496">
            <v>0</v>
          </cell>
          <cell r="K2496">
            <v>0</v>
          </cell>
          <cell r="L2496">
            <v>0</v>
          </cell>
          <cell r="M2496">
            <v>0</v>
          </cell>
          <cell r="N2496">
            <v>0</v>
          </cell>
          <cell r="O2496">
            <v>0</v>
          </cell>
          <cell r="P2496">
            <v>0</v>
          </cell>
          <cell r="Q2496">
            <v>0</v>
          </cell>
          <cell r="R2496">
            <v>0</v>
          </cell>
          <cell r="S2496">
            <v>0</v>
          </cell>
          <cell r="T2496">
            <v>0</v>
          </cell>
          <cell r="U2496">
            <v>0</v>
          </cell>
          <cell r="V2496">
            <v>0</v>
          </cell>
          <cell r="W2496">
            <v>0</v>
          </cell>
          <cell r="X2496">
            <v>0</v>
          </cell>
        </row>
        <row r="2497">
          <cell r="C2497" t="str">
            <v>Денежные средства на конец периода</v>
          </cell>
          <cell r="D2497">
            <v>0</v>
          </cell>
          <cell r="H2497">
            <v>0</v>
          </cell>
          <cell r="I2497">
            <v>0</v>
          </cell>
          <cell r="J2497">
            <v>0</v>
          </cell>
          <cell r="K2497">
            <v>0</v>
          </cell>
          <cell r="L2497">
            <v>0</v>
          </cell>
          <cell r="M2497">
            <v>0</v>
          </cell>
          <cell r="N2497">
            <v>0</v>
          </cell>
          <cell r="O2497">
            <v>0</v>
          </cell>
          <cell r="P2497">
            <v>0</v>
          </cell>
          <cell r="Q2497">
            <v>0</v>
          </cell>
          <cell r="R2497">
            <v>0</v>
          </cell>
          <cell r="S2497">
            <v>0</v>
          </cell>
          <cell r="T2497">
            <v>0</v>
          </cell>
          <cell r="U2497">
            <v>0</v>
          </cell>
          <cell r="V2497">
            <v>0</v>
          </cell>
          <cell r="W2497">
            <v>0</v>
          </cell>
          <cell r="X2497">
            <v>0</v>
          </cell>
        </row>
        <row r="2498">
          <cell r="C2498" t="str">
            <v>Покупка валюты</v>
          </cell>
          <cell r="D2498">
            <v>0</v>
          </cell>
          <cell r="H2498">
            <v>0</v>
          </cell>
          <cell r="I2498">
            <v>0</v>
          </cell>
          <cell r="J2498">
            <v>0</v>
          </cell>
          <cell r="K2498">
            <v>0</v>
          </cell>
          <cell r="L2498">
            <v>0</v>
          </cell>
          <cell r="M2498">
            <v>0</v>
          </cell>
          <cell r="N2498">
            <v>0</v>
          </cell>
          <cell r="O2498">
            <v>0</v>
          </cell>
          <cell r="P2498">
            <v>0</v>
          </cell>
          <cell r="Q2498">
            <v>0</v>
          </cell>
          <cell r="R2498">
            <v>0</v>
          </cell>
          <cell r="S2498">
            <v>0</v>
          </cell>
          <cell r="T2498">
            <v>0</v>
          </cell>
          <cell r="U2498">
            <v>0</v>
          </cell>
          <cell r="V2498">
            <v>0</v>
          </cell>
          <cell r="W2498">
            <v>0</v>
          </cell>
          <cell r="X2498">
            <v>0</v>
          </cell>
        </row>
        <row r="2499">
          <cell r="C2499" t="str">
            <v>Перевод собственных средств</v>
          </cell>
          <cell r="D2499">
            <v>0</v>
          </cell>
          <cell r="H2499">
            <v>0</v>
          </cell>
          <cell r="I2499">
            <v>0</v>
          </cell>
          <cell r="J2499">
            <v>0</v>
          </cell>
          <cell r="K2499">
            <v>0</v>
          </cell>
          <cell r="L2499">
            <v>0</v>
          </cell>
          <cell r="M2499">
            <v>0</v>
          </cell>
          <cell r="N2499">
            <v>0</v>
          </cell>
          <cell r="O2499">
            <v>0</v>
          </cell>
          <cell r="P2499">
            <v>0</v>
          </cell>
          <cell r="Q2499">
            <v>0</v>
          </cell>
          <cell r="R2499">
            <v>0</v>
          </cell>
          <cell r="S2499">
            <v>0</v>
          </cell>
          <cell r="T2499">
            <v>0</v>
          </cell>
          <cell r="U2499">
            <v>0</v>
          </cell>
          <cell r="V2499">
            <v>0</v>
          </cell>
          <cell r="W2499">
            <v>0</v>
          </cell>
          <cell r="X2499">
            <v>0</v>
          </cell>
        </row>
        <row r="2500">
          <cell r="D2500" t="str">
            <v>Завод</v>
          </cell>
          <cell r="H2500">
            <v>-229010</v>
          </cell>
          <cell r="I2500">
            <v>-193078</v>
          </cell>
          <cell r="J2500">
            <v>-191078</v>
          </cell>
          <cell r="K2500">
            <v>-613166</v>
          </cell>
          <cell r="L2500">
            <v>-84847</v>
          </cell>
          <cell r="M2500">
            <v>-116598</v>
          </cell>
          <cell r="N2500">
            <v>-366238</v>
          </cell>
          <cell r="O2500">
            <v>-1892797</v>
          </cell>
          <cell r="P2500">
            <v>-827292</v>
          </cell>
          <cell r="Q2500">
            <v>-759432</v>
          </cell>
          <cell r="R2500">
            <v>-388932</v>
          </cell>
          <cell r="S2500">
            <v>-339932</v>
          </cell>
          <cell r="T2500">
            <v>-379432</v>
          </cell>
          <cell r="U2500">
            <v>-361082</v>
          </cell>
          <cell r="V2500">
            <v>-337187</v>
          </cell>
          <cell r="W2500">
            <v>-324705</v>
          </cell>
          <cell r="X2500">
            <v>-6178474</v>
          </cell>
        </row>
        <row r="2501">
          <cell r="C2501" t="str">
            <v>Доходы от продажи собственных модулей</v>
          </cell>
          <cell r="D2501">
            <v>0</v>
          </cell>
          <cell r="H2501">
            <v>0</v>
          </cell>
          <cell r="I2501">
            <v>0</v>
          </cell>
          <cell r="J2501">
            <v>0</v>
          </cell>
          <cell r="K2501">
            <v>0</v>
          </cell>
          <cell r="L2501">
            <v>0</v>
          </cell>
          <cell r="M2501">
            <v>0</v>
          </cell>
          <cell r="N2501">
            <v>0</v>
          </cell>
          <cell r="O2501">
            <v>0</v>
          </cell>
          <cell r="P2501">
            <v>0</v>
          </cell>
          <cell r="Q2501">
            <v>0</v>
          </cell>
          <cell r="R2501">
            <v>0</v>
          </cell>
          <cell r="S2501">
            <v>0</v>
          </cell>
          <cell r="T2501">
            <v>0</v>
          </cell>
          <cell r="U2501">
            <v>0</v>
          </cell>
          <cell r="V2501">
            <v>0</v>
          </cell>
          <cell r="W2501">
            <v>0</v>
          </cell>
          <cell r="X2501">
            <v>0</v>
          </cell>
        </row>
        <row r="2502">
          <cell r="C2502" t="str">
            <v>НИР и НИОКР НТЦ - Хевел</v>
          </cell>
          <cell r="D2502">
            <v>0</v>
          </cell>
          <cell r="H2502">
            <v>0</v>
          </cell>
          <cell r="I2502">
            <v>0</v>
          </cell>
          <cell r="J2502">
            <v>0</v>
          </cell>
          <cell r="K2502">
            <v>0</v>
          </cell>
          <cell r="L2502">
            <v>0</v>
          </cell>
          <cell r="M2502">
            <v>0</v>
          </cell>
          <cell r="N2502">
            <v>0</v>
          </cell>
          <cell r="O2502">
            <v>0</v>
          </cell>
          <cell r="P2502">
            <v>0</v>
          </cell>
          <cell r="Q2502">
            <v>0</v>
          </cell>
          <cell r="R2502">
            <v>0</v>
          </cell>
          <cell r="S2502">
            <v>0</v>
          </cell>
          <cell r="T2502">
            <v>0</v>
          </cell>
          <cell r="U2502">
            <v>0</v>
          </cell>
          <cell r="V2502">
            <v>0</v>
          </cell>
          <cell r="W2502">
            <v>0</v>
          </cell>
          <cell r="X2502">
            <v>0</v>
          </cell>
        </row>
        <row r="2503">
          <cell r="C2503" t="str">
            <v>Генеральный подряд ИЭС - Хевел</v>
          </cell>
          <cell r="D2503">
            <v>0</v>
          </cell>
          <cell r="H2503">
            <v>0</v>
          </cell>
          <cell r="I2503">
            <v>0</v>
          </cell>
          <cell r="J2503">
            <v>0</v>
          </cell>
          <cell r="K2503">
            <v>0</v>
          </cell>
          <cell r="L2503">
            <v>0</v>
          </cell>
          <cell r="M2503">
            <v>0</v>
          </cell>
          <cell r="N2503">
            <v>0</v>
          </cell>
          <cell r="O2503">
            <v>0</v>
          </cell>
          <cell r="P2503">
            <v>0</v>
          </cell>
          <cell r="Q2503">
            <v>0</v>
          </cell>
          <cell r="R2503">
            <v>0</v>
          </cell>
          <cell r="S2503">
            <v>0</v>
          </cell>
          <cell r="T2503">
            <v>0</v>
          </cell>
          <cell r="U2503">
            <v>0</v>
          </cell>
          <cell r="V2503">
            <v>0</v>
          </cell>
          <cell r="W2503">
            <v>0</v>
          </cell>
          <cell r="X2503">
            <v>0</v>
          </cell>
        </row>
        <row r="2504">
          <cell r="C2504" t="str">
            <v>Поступления от Бизнесов/Проектов</v>
          </cell>
          <cell r="D2504">
            <v>0</v>
          </cell>
          <cell r="H2504">
            <v>0</v>
          </cell>
          <cell r="I2504">
            <v>0</v>
          </cell>
          <cell r="J2504">
            <v>0</v>
          </cell>
          <cell r="K2504">
            <v>0</v>
          </cell>
          <cell r="L2504">
            <v>0</v>
          </cell>
          <cell r="M2504">
            <v>0</v>
          </cell>
          <cell r="N2504">
            <v>0</v>
          </cell>
          <cell r="O2504">
            <v>0</v>
          </cell>
          <cell r="P2504">
            <v>0</v>
          </cell>
          <cell r="Q2504">
            <v>0</v>
          </cell>
          <cell r="R2504">
            <v>0</v>
          </cell>
          <cell r="S2504">
            <v>0</v>
          </cell>
          <cell r="T2504">
            <v>0</v>
          </cell>
          <cell r="U2504">
            <v>0</v>
          </cell>
          <cell r="V2504">
            <v>0</v>
          </cell>
          <cell r="W2504">
            <v>0</v>
          </cell>
          <cell r="X2504">
            <v>0</v>
          </cell>
        </row>
        <row r="2505">
          <cell r="C2505" t="str">
            <v>Проценты по банковским депозитам</v>
          </cell>
          <cell r="D2505">
            <v>0</v>
          </cell>
          <cell r="H2505">
            <v>0</v>
          </cell>
          <cell r="I2505">
            <v>0</v>
          </cell>
          <cell r="J2505">
            <v>0</v>
          </cell>
          <cell r="K2505">
            <v>0</v>
          </cell>
          <cell r="L2505">
            <v>0</v>
          </cell>
          <cell r="M2505">
            <v>0</v>
          </cell>
          <cell r="N2505">
            <v>0</v>
          </cell>
          <cell r="O2505">
            <v>0</v>
          </cell>
          <cell r="P2505">
            <v>0</v>
          </cell>
          <cell r="Q2505">
            <v>0</v>
          </cell>
          <cell r="R2505">
            <v>0</v>
          </cell>
          <cell r="S2505">
            <v>0</v>
          </cell>
          <cell r="T2505">
            <v>0</v>
          </cell>
          <cell r="U2505">
            <v>0</v>
          </cell>
          <cell r="V2505">
            <v>0</v>
          </cell>
          <cell r="W2505">
            <v>0</v>
          </cell>
          <cell r="X2505">
            <v>0</v>
          </cell>
        </row>
        <row r="2506">
          <cell r="C2506" t="str">
            <v>Проценты по предоставленным кредитам/займам</v>
          </cell>
          <cell r="D2506">
            <v>0</v>
          </cell>
          <cell r="H2506">
            <v>0</v>
          </cell>
          <cell r="I2506">
            <v>0</v>
          </cell>
          <cell r="J2506">
            <v>0</v>
          </cell>
          <cell r="K2506">
            <v>0</v>
          </cell>
          <cell r="L2506">
            <v>0</v>
          </cell>
          <cell r="M2506">
            <v>0</v>
          </cell>
          <cell r="N2506">
            <v>0</v>
          </cell>
          <cell r="O2506">
            <v>0</v>
          </cell>
          <cell r="P2506">
            <v>0</v>
          </cell>
          <cell r="Q2506">
            <v>0</v>
          </cell>
          <cell r="R2506">
            <v>0</v>
          </cell>
          <cell r="S2506">
            <v>0</v>
          </cell>
          <cell r="T2506">
            <v>0</v>
          </cell>
          <cell r="U2506">
            <v>0</v>
          </cell>
          <cell r="V2506">
            <v>0</v>
          </cell>
          <cell r="W2506">
            <v>0</v>
          </cell>
          <cell r="X2506">
            <v>0</v>
          </cell>
        </row>
        <row r="2507">
          <cell r="C2507" t="str">
            <v>Доходы от продажи модулей</v>
          </cell>
          <cell r="D2507">
            <v>0</v>
          </cell>
          <cell r="H2507">
            <v>0</v>
          </cell>
          <cell r="I2507">
            <v>0</v>
          </cell>
          <cell r="J2507">
            <v>0</v>
          </cell>
          <cell r="K2507">
            <v>0</v>
          </cell>
          <cell r="L2507">
            <v>0</v>
          </cell>
          <cell r="M2507">
            <v>0</v>
          </cell>
          <cell r="N2507">
            <v>0</v>
          </cell>
          <cell r="O2507">
            <v>0</v>
          </cell>
          <cell r="P2507">
            <v>0</v>
          </cell>
          <cell r="Q2507">
            <v>0</v>
          </cell>
          <cell r="R2507">
            <v>0</v>
          </cell>
          <cell r="S2507">
            <v>0</v>
          </cell>
          <cell r="T2507">
            <v>0</v>
          </cell>
          <cell r="U2507">
            <v>0</v>
          </cell>
          <cell r="V2507">
            <v>0</v>
          </cell>
          <cell r="W2507">
            <v>0</v>
          </cell>
          <cell r="X2507">
            <v>0</v>
          </cell>
        </row>
        <row r="2508">
          <cell r="C2508" t="str">
            <v>Доходы от продажи коммерческих установок</v>
          </cell>
          <cell r="D2508">
            <v>0</v>
          </cell>
          <cell r="H2508">
            <v>0</v>
          </cell>
          <cell r="I2508">
            <v>0</v>
          </cell>
          <cell r="J2508">
            <v>0</v>
          </cell>
          <cell r="K2508">
            <v>0</v>
          </cell>
          <cell r="L2508">
            <v>0</v>
          </cell>
          <cell r="M2508">
            <v>0</v>
          </cell>
          <cell r="N2508">
            <v>0</v>
          </cell>
          <cell r="O2508">
            <v>0</v>
          </cell>
          <cell r="P2508">
            <v>0</v>
          </cell>
          <cell r="Q2508">
            <v>0</v>
          </cell>
          <cell r="R2508">
            <v>0</v>
          </cell>
          <cell r="S2508">
            <v>0</v>
          </cell>
          <cell r="T2508">
            <v>0</v>
          </cell>
          <cell r="U2508">
            <v>0</v>
          </cell>
          <cell r="V2508">
            <v>0</v>
          </cell>
          <cell r="W2508">
            <v>0</v>
          </cell>
          <cell r="X2508">
            <v>0</v>
          </cell>
        </row>
        <row r="2509">
          <cell r="C2509" t="str">
            <v>Оказание услуг технического исполнителя</v>
          </cell>
          <cell r="D2509">
            <v>0</v>
          </cell>
          <cell r="H2509">
            <v>0</v>
          </cell>
          <cell r="I2509">
            <v>0</v>
          </cell>
          <cell r="J2509">
            <v>0</v>
          </cell>
          <cell r="K2509">
            <v>0</v>
          </cell>
          <cell r="L2509">
            <v>0</v>
          </cell>
          <cell r="M2509">
            <v>0</v>
          </cell>
          <cell r="N2509">
            <v>0</v>
          </cell>
          <cell r="O2509">
            <v>0</v>
          </cell>
          <cell r="P2509">
            <v>0</v>
          </cell>
          <cell r="Q2509">
            <v>0</v>
          </cell>
          <cell r="R2509">
            <v>0</v>
          </cell>
          <cell r="S2509">
            <v>0</v>
          </cell>
          <cell r="T2509">
            <v>0</v>
          </cell>
          <cell r="U2509">
            <v>0</v>
          </cell>
          <cell r="V2509">
            <v>0</v>
          </cell>
          <cell r="W2509">
            <v>0</v>
          </cell>
          <cell r="X2509">
            <v>0</v>
          </cell>
        </row>
        <row r="2510">
          <cell r="C2510" t="str">
            <v>Прочие поступления</v>
          </cell>
          <cell r="D2510">
            <v>0</v>
          </cell>
          <cell r="H2510">
            <v>0</v>
          </cell>
          <cell r="I2510">
            <v>0</v>
          </cell>
          <cell r="J2510">
            <v>0</v>
          </cell>
          <cell r="K2510">
            <v>0</v>
          </cell>
          <cell r="L2510">
            <v>0</v>
          </cell>
          <cell r="M2510">
            <v>0</v>
          </cell>
          <cell r="N2510">
            <v>0</v>
          </cell>
          <cell r="O2510">
            <v>0</v>
          </cell>
          <cell r="P2510">
            <v>0</v>
          </cell>
          <cell r="Q2510">
            <v>0</v>
          </cell>
          <cell r="R2510">
            <v>0</v>
          </cell>
          <cell r="S2510">
            <v>0</v>
          </cell>
          <cell r="T2510">
            <v>0</v>
          </cell>
          <cell r="U2510">
            <v>0</v>
          </cell>
          <cell r="V2510">
            <v>0</v>
          </cell>
          <cell r="W2510">
            <v>0</v>
          </cell>
          <cell r="X2510">
            <v>0</v>
          </cell>
        </row>
        <row r="2511">
          <cell r="C2511" t="str">
            <v>Сырье и материалы</v>
          </cell>
          <cell r="D2511">
            <v>0</v>
          </cell>
          <cell r="H2511">
            <v>0</v>
          </cell>
          <cell r="I2511">
            <v>0</v>
          </cell>
          <cell r="J2511">
            <v>0</v>
          </cell>
          <cell r="K2511">
            <v>0</v>
          </cell>
          <cell r="L2511">
            <v>0</v>
          </cell>
          <cell r="M2511">
            <v>0</v>
          </cell>
          <cell r="N2511">
            <v>0</v>
          </cell>
          <cell r="O2511">
            <v>0</v>
          </cell>
          <cell r="P2511">
            <v>0</v>
          </cell>
          <cell r="Q2511">
            <v>0</v>
          </cell>
          <cell r="R2511">
            <v>0</v>
          </cell>
          <cell r="S2511">
            <v>0</v>
          </cell>
          <cell r="T2511">
            <v>0</v>
          </cell>
          <cell r="U2511">
            <v>0</v>
          </cell>
          <cell r="V2511">
            <v>0</v>
          </cell>
          <cell r="W2511">
            <v>0</v>
          </cell>
          <cell r="X2511">
            <v>0</v>
          </cell>
        </row>
        <row r="2512">
          <cell r="C2512" t="str">
            <v>ФОТ + ЕСН</v>
          </cell>
          <cell r="D2512">
            <v>0</v>
          </cell>
          <cell r="H2512">
            <v>0</v>
          </cell>
          <cell r="I2512">
            <v>0</v>
          </cell>
          <cell r="J2512">
            <v>0</v>
          </cell>
          <cell r="K2512">
            <v>0</v>
          </cell>
          <cell r="L2512">
            <v>0</v>
          </cell>
          <cell r="M2512">
            <v>0</v>
          </cell>
          <cell r="N2512">
            <v>0</v>
          </cell>
          <cell r="O2512">
            <v>0</v>
          </cell>
          <cell r="P2512">
            <v>0</v>
          </cell>
          <cell r="Q2512">
            <v>0</v>
          </cell>
          <cell r="R2512">
            <v>0</v>
          </cell>
          <cell r="S2512">
            <v>0</v>
          </cell>
          <cell r="T2512">
            <v>0</v>
          </cell>
          <cell r="U2512">
            <v>0</v>
          </cell>
          <cell r="V2512">
            <v>0</v>
          </cell>
          <cell r="W2512">
            <v>0</v>
          </cell>
          <cell r="X2512">
            <v>0</v>
          </cell>
        </row>
        <row r="2513">
          <cell r="C2513" t="str">
            <v>Электроэнергия</v>
          </cell>
          <cell r="D2513">
            <v>0</v>
          </cell>
          <cell r="H2513">
            <v>0</v>
          </cell>
          <cell r="I2513">
            <v>0</v>
          </cell>
          <cell r="J2513">
            <v>0</v>
          </cell>
          <cell r="K2513">
            <v>0</v>
          </cell>
          <cell r="L2513">
            <v>0</v>
          </cell>
          <cell r="M2513">
            <v>0</v>
          </cell>
          <cell r="N2513">
            <v>0</v>
          </cell>
          <cell r="O2513">
            <v>0</v>
          </cell>
          <cell r="P2513">
            <v>0</v>
          </cell>
          <cell r="Q2513">
            <v>0</v>
          </cell>
          <cell r="R2513">
            <v>0</v>
          </cell>
          <cell r="S2513">
            <v>0</v>
          </cell>
          <cell r="T2513">
            <v>0</v>
          </cell>
          <cell r="U2513">
            <v>0</v>
          </cell>
          <cell r="V2513">
            <v>0</v>
          </cell>
          <cell r="W2513">
            <v>0</v>
          </cell>
          <cell r="X2513">
            <v>0</v>
          </cell>
        </row>
        <row r="2514">
          <cell r="C2514" t="str">
            <v>Общепроизводственные</v>
          </cell>
          <cell r="D2514">
            <v>0</v>
          </cell>
          <cell r="H2514">
            <v>0</v>
          </cell>
          <cell r="I2514">
            <v>0</v>
          </cell>
          <cell r="J2514">
            <v>0</v>
          </cell>
          <cell r="K2514">
            <v>0</v>
          </cell>
          <cell r="L2514">
            <v>0</v>
          </cell>
          <cell r="M2514">
            <v>0</v>
          </cell>
          <cell r="N2514">
            <v>0</v>
          </cell>
          <cell r="O2514">
            <v>0</v>
          </cell>
          <cell r="P2514">
            <v>0</v>
          </cell>
          <cell r="Q2514">
            <v>0</v>
          </cell>
          <cell r="R2514">
            <v>0</v>
          </cell>
          <cell r="S2514">
            <v>0</v>
          </cell>
          <cell r="T2514">
            <v>0</v>
          </cell>
          <cell r="U2514">
            <v>0</v>
          </cell>
          <cell r="V2514">
            <v>0</v>
          </cell>
          <cell r="W2514">
            <v>0</v>
          </cell>
          <cell r="X2514">
            <v>0</v>
          </cell>
        </row>
        <row r="2515">
          <cell r="C2515" t="str">
            <v>Прочие производственные расходы</v>
          </cell>
          <cell r="D2515">
            <v>0</v>
          </cell>
          <cell r="H2515">
            <v>0</v>
          </cell>
          <cell r="I2515">
            <v>0</v>
          </cell>
          <cell r="J2515">
            <v>0</v>
          </cell>
          <cell r="K2515">
            <v>0</v>
          </cell>
          <cell r="L2515">
            <v>0</v>
          </cell>
          <cell r="M2515">
            <v>0</v>
          </cell>
          <cell r="N2515">
            <v>0</v>
          </cell>
          <cell r="O2515">
            <v>0</v>
          </cell>
          <cell r="P2515">
            <v>0</v>
          </cell>
          <cell r="Q2515">
            <v>0</v>
          </cell>
          <cell r="R2515">
            <v>0</v>
          </cell>
          <cell r="S2515">
            <v>0</v>
          </cell>
          <cell r="T2515">
            <v>0</v>
          </cell>
          <cell r="U2515">
            <v>0</v>
          </cell>
          <cell r="V2515">
            <v>0</v>
          </cell>
          <cell r="W2515">
            <v>0</v>
          </cell>
          <cell r="X2515">
            <v>0</v>
          </cell>
        </row>
        <row r="2516">
          <cell r="C2516" t="str">
            <v>Операционные расходы по новым проектам</v>
          </cell>
          <cell r="D2516">
            <v>0</v>
          </cell>
          <cell r="H2516">
            <v>0</v>
          </cell>
          <cell r="I2516">
            <v>0</v>
          </cell>
          <cell r="J2516">
            <v>0</v>
          </cell>
          <cell r="K2516">
            <v>0</v>
          </cell>
          <cell r="L2516">
            <v>0</v>
          </cell>
          <cell r="M2516">
            <v>0</v>
          </cell>
          <cell r="N2516">
            <v>0</v>
          </cell>
          <cell r="O2516">
            <v>0</v>
          </cell>
          <cell r="P2516">
            <v>0</v>
          </cell>
          <cell r="Q2516">
            <v>0</v>
          </cell>
          <cell r="R2516">
            <v>0</v>
          </cell>
          <cell r="S2516">
            <v>0</v>
          </cell>
          <cell r="T2516">
            <v>0</v>
          </cell>
          <cell r="U2516">
            <v>0</v>
          </cell>
          <cell r="V2516">
            <v>0</v>
          </cell>
          <cell r="W2516">
            <v>0</v>
          </cell>
          <cell r="X2516">
            <v>0</v>
          </cell>
        </row>
        <row r="2517">
          <cell r="C2517" t="str">
            <v>Выплата процентов по полученным займам и кредитам</v>
          </cell>
          <cell r="D2517">
            <v>0</v>
          </cell>
          <cell r="H2517">
            <v>0</v>
          </cell>
          <cell r="I2517">
            <v>0</v>
          </cell>
          <cell r="J2517">
            <v>0</v>
          </cell>
          <cell r="K2517">
            <v>0</v>
          </cell>
          <cell r="L2517">
            <v>0</v>
          </cell>
          <cell r="M2517">
            <v>0</v>
          </cell>
          <cell r="N2517">
            <v>0</v>
          </cell>
          <cell r="O2517">
            <v>0</v>
          </cell>
          <cell r="P2517">
            <v>0</v>
          </cell>
          <cell r="Q2517">
            <v>0</v>
          </cell>
          <cell r="R2517">
            <v>0</v>
          </cell>
          <cell r="S2517">
            <v>0</v>
          </cell>
          <cell r="T2517">
            <v>0</v>
          </cell>
          <cell r="U2517">
            <v>0</v>
          </cell>
          <cell r="V2517">
            <v>0</v>
          </cell>
          <cell r="W2517">
            <v>0</v>
          </cell>
          <cell r="X2517">
            <v>0</v>
          </cell>
        </row>
        <row r="2518">
          <cell r="C2518" t="str">
            <v>Налоги и сборы, штрафы и пени</v>
          </cell>
          <cell r="D2518">
            <v>0</v>
          </cell>
          <cell r="H2518">
            <v>0</v>
          </cell>
          <cell r="I2518">
            <v>0</v>
          </cell>
          <cell r="J2518">
            <v>0</v>
          </cell>
          <cell r="K2518">
            <v>0</v>
          </cell>
          <cell r="L2518">
            <v>0</v>
          </cell>
          <cell r="M2518">
            <v>0</v>
          </cell>
          <cell r="N2518">
            <v>0</v>
          </cell>
          <cell r="O2518">
            <v>0</v>
          </cell>
          <cell r="P2518">
            <v>0</v>
          </cell>
          <cell r="Q2518">
            <v>0</v>
          </cell>
          <cell r="R2518">
            <v>0</v>
          </cell>
          <cell r="S2518">
            <v>0</v>
          </cell>
          <cell r="T2518">
            <v>0</v>
          </cell>
          <cell r="U2518">
            <v>0</v>
          </cell>
          <cell r="V2518">
            <v>0</v>
          </cell>
          <cell r="W2518">
            <v>0</v>
          </cell>
          <cell r="X2518">
            <v>0</v>
          </cell>
        </row>
        <row r="2519">
          <cell r="C2519" t="str">
            <v>Возмещение НДС</v>
          </cell>
          <cell r="D2519">
            <v>0</v>
          </cell>
          <cell r="H2519">
            <v>0</v>
          </cell>
          <cell r="I2519">
            <v>0</v>
          </cell>
          <cell r="J2519">
            <v>0</v>
          </cell>
          <cell r="K2519">
            <v>0</v>
          </cell>
          <cell r="L2519">
            <v>0</v>
          </cell>
          <cell r="M2519">
            <v>0</v>
          </cell>
          <cell r="N2519">
            <v>0</v>
          </cell>
          <cell r="O2519">
            <v>0</v>
          </cell>
          <cell r="P2519">
            <v>0</v>
          </cell>
          <cell r="Q2519">
            <v>0</v>
          </cell>
          <cell r="R2519">
            <v>0</v>
          </cell>
          <cell r="S2519">
            <v>0</v>
          </cell>
          <cell r="T2519">
            <v>0</v>
          </cell>
          <cell r="U2519">
            <v>0</v>
          </cell>
          <cell r="V2519">
            <v>0</v>
          </cell>
          <cell r="W2519">
            <v>0</v>
          </cell>
          <cell r="X2519">
            <v>0</v>
          </cell>
        </row>
        <row r="2520">
          <cell r="C2520" t="str">
            <v>Расходы на закупку модулей</v>
          </cell>
          <cell r="D2520">
            <v>0</v>
          </cell>
          <cell r="H2520">
            <v>0</v>
          </cell>
          <cell r="I2520">
            <v>0</v>
          </cell>
          <cell r="J2520">
            <v>0</v>
          </cell>
          <cell r="K2520">
            <v>0</v>
          </cell>
          <cell r="L2520">
            <v>0</v>
          </cell>
          <cell r="M2520">
            <v>0</v>
          </cell>
          <cell r="N2520">
            <v>0</v>
          </cell>
          <cell r="O2520">
            <v>0</v>
          </cell>
          <cell r="P2520">
            <v>0</v>
          </cell>
          <cell r="Q2520">
            <v>0</v>
          </cell>
          <cell r="R2520">
            <v>0</v>
          </cell>
          <cell r="S2520">
            <v>0</v>
          </cell>
          <cell r="T2520">
            <v>0</v>
          </cell>
          <cell r="U2520">
            <v>0</v>
          </cell>
          <cell r="V2520">
            <v>0</v>
          </cell>
          <cell r="W2520">
            <v>0</v>
          </cell>
          <cell r="X2520">
            <v>0</v>
          </cell>
        </row>
        <row r="2521">
          <cell r="C2521" t="str">
            <v>Расходы на закупку и монтаж коммерческих установок</v>
          </cell>
          <cell r="D2521">
            <v>0</v>
          </cell>
          <cell r="H2521">
            <v>0</v>
          </cell>
          <cell r="I2521">
            <v>0</v>
          </cell>
          <cell r="J2521">
            <v>0</v>
          </cell>
          <cell r="K2521">
            <v>0</v>
          </cell>
          <cell r="L2521">
            <v>0</v>
          </cell>
          <cell r="M2521">
            <v>0</v>
          </cell>
          <cell r="N2521">
            <v>0</v>
          </cell>
          <cell r="O2521">
            <v>0</v>
          </cell>
          <cell r="P2521">
            <v>0</v>
          </cell>
          <cell r="Q2521">
            <v>0</v>
          </cell>
          <cell r="R2521">
            <v>0</v>
          </cell>
          <cell r="S2521">
            <v>0</v>
          </cell>
          <cell r="T2521">
            <v>0</v>
          </cell>
          <cell r="U2521">
            <v>0</v>
          </cell>
          <cell r="V2521">
            <v>0</v>
          </cell>
          <cell r="W2521">
            <v>0</v>
          </cell>
          <cell r="X2521">
            <v>0</v>
          </cell>
        </row>
        <row r="2522">
          <cell r="C2522" t="str">
            <v>Прочие расходы</v>
          </cell>
          <cell r="D2522">
            <v>0</v>
          </cell>
          <cell r="H2522">
            <v>0</v>
          </cell>
          <cell r="I2522">
            <v>0</v>
          </cell>
          <cell r="J2522">
            <v>0</v>
          </cell>
          <cell r="K2522">
            <v>0</v>
          </cell>
          <cell r="L2522">
            <v>0</v>
          </cell>
          <cell r="M2522">
            <v>0</v>
          </cell>
          <cell r="N2522">
            <v>0</v>
          </cell>
          <cell r="O2522">
            <v>0</v>
          </cell>
          <cell r="P2522">
            <v>0</v>
          </cell>
          <cell r="Q2522">
            <v>0</v>
          </cell>
          <cell r="R2522">
            <v>0</v>
          </cell>
          <cell r="S2522">
            <v>0</v>
          </cell>
          <cell r="T2522">
            <v>0</v>
          </cell>
          <cell r="U2522">
            <v>0</v>
          </cell>
          <cell r="V2522">
            <v>0</v>
          </cell>
          <cell r="W2522">
            <v>0</v>
          </cell>
          <cell r="X2522">
            <v>0</v>
          </cell>
        </row>
        <row r="2523">
          <cell r="C2523" t="str">
            <v>Коммерческие расходы</v>
          </cell>
          <cell r="D2523">
            <v>0</v>
          </cell>
          <cell r="H2523">
            <v>0</v>
          </cell>
          <cell r="I2523">
            <v>0</v>
          </cell>
          <cell r="J2523">
            <v>0</v>
          </cell>
          <cell r="K2523">
            <v>0</v>
          </cell>
          <cell r="L2523">
            <v>0</v>
          </cell>
          <cell r="M2523">
            <v>0</v>
          </cell>
          <cell r="N2523">
            <v>0</v>
          </cell>
          <cell r="O2523">
            <v>0</v>
          </cell>
          <cell r="P2523">
            <v>0</v>
          </cell>
          <cell r="Q2523">
            <v>0</v>
          </cell>
          <cell r="R2523">
            <v>0</v>
          </cell>
          <cell r="S2523">
            <v>0</v>
          </cell>
          <cell r="T2523">
            <v>0</v>
          </cell>
          <cell r="U2523">
            <v>0</v>
          </cell>
          <cell r="V2523">
            <v>0</v>
          </cell>
          <cell r="W2523">
            <v>0</v>
          </cell>
          <cell r="X2523">
            <v>0</v>
          </cell>
        </row>
        <row r="2524">
          <cell r="C2524" t="str">
            <v>основная зарплата + подоходный налог</v>
          </cell>
          <cell r="D2524">
            <v>0</v>
          </cell>
          <cell r="H2524">
            <v>0</v>
          </cell>
          <cell r="I2524">
            <v>0</v>
          </cell>
          <cell r="J2524">
            <v>0</v>
          </cell>
          <cell r="K2524">
            <v>0</v>
          </cell>
          <cell r="L2524">
            <v>0</v>
          </cell>
          <cell r="M2524">
            <v>0</v>
          </cell>
          <cell r="N2524">
            <v>0</v>
          </cell>
          <cell r="O2524">
            <v>0</v>
          </cell>
          <cell r="P2524">
            <v>0</v>
          </cell>
          <cell r="Q2524">
            <v>0</v>
          </cell>
          <cell r="R2524">
            <v>0</v>
          </cell>
          <cell r="S2524">
            <v>0</v>
          </cell>
          <cell r="T2524">
            <v>0</v>
          </cell>
          <cell r="U2524">
            <v>0</v>
          </cell>
          <cell r="V2524">
            <v>0</v>
          </cell>
          <cell r="W2524">
            <v>0</v>
          </cell>
          <cell r="X2524">
            <v>0</v>
          </cell>
        </row>
        <row r="2525">
          <cell r="C2525" t="str">
            <v>бонус + подоходный налог</v>
          </cell>
          <cell r="D2525">
            <v>0</v>
          </cell>
          <cell r="H2525">
            <v>0</v>
          </cell>
          <cell r="I2525">
            <v>0</v>
          </cell>
          <cell r="J2525">
            <v>0</v>
          </cell>
          <cell r="K2525">
            <v>0</v>
          </cell>
          <cell r="L2525">
            <v>0</v>
          </cell>
          <cell r="M2525">
            <v>0</v>
          </cell>
          <cell r="N2525">
            <v>0</v>
          </cell>
          <cell r="O2525">
            <v>0</v>
          </cell>
          <cell r="P2525">
            <v>0</v>
          </cell>
          <cell r="Q2525">
            <v>0</v>
          </cell>
          <cell r="R2525">
            <v>0</v>
          </cell>
          <cell r="S2525">
            <v>0</v>
          </cell>
          <cell r="T2525">
            <v>0</v>
          </cell>
          <cell r="U2525">
            <v>0</v>
          </cell>
          <cell r="V2525">
            <v>0</v>
          </cell>
          <cell r="W2525">
            <v>0</v>
          </cell>
          <cell r="X2525">
            <v>0</v>
          </cell>
        </row>
        <row r="2526">
          <cell r="C2526" t="str">
            <v>льготы, материальная помощь</v>
          </cell>
          <cell r="D2526">
            <v>0</v>
          </cell>
          <cell r="H2526">
            <v>0</v>
          </cell>
          <cell r="I2526">
            <v>0</v>
          </cell>
          <cell r="J2526">
            <v>0</v>
          </cell>
          <cell r="K2526">
            <v>0</v>
          </cell>
          <cell r="L2526">
            <v>0</v>
          </cell>
          <cell r="M2526">
            <v>0</v>
          </cell>
          <cell r="N2526">
            <v>0</v>
          </cell>
          <cell r="O2526">
            <v>0</v>
          </cell>
          <cell r="P2526">
            <v>0</v>
          </cell>
          <cell r="Q2526">
            <v>0</v>
          </cell>
          <cell r="R2526">
            <v>0</v>
          </cell>
          <cell r="S2526">
            <v>0</v>
          </cell>
          <cell r="T2526">
            <v>0</v>
          </cell>
          <cell r="U2526">
            <v>0</v>
          </cell>
          <cell r="V2526">
            <v>0</v>
          </cell>
          <cell r="W2526">
            <v>0</v>
          </cell>
          <cell r="X2526">
            <v>0</v>
          </cell>
        </row>
        <row r="2527">
          <cell r="C2527" t="str">
            <v>резерв (фонд оплаты труда)</v>
          </cell>
          <cell r="D2527">
            <v>0</v>
          </cell>
          <cell r="H2527">
            <v>0</v>
          </cell>
          <cell r="I2527">
            <v>0</v>
          </cell>
          <cell r="J2527">
            <v>0</v>
          </cell>
          <cell r="K2527">
            <v>0</v>
          </cell>
          <cell r="L2527">
            <v>0</v>
          </cell>
          <cell r="M2527">
            <v>0</v>
          </cell>
          <cell r="N2527">
            <v>0</v>
          </cell>
          <cell r="O2527">
            <v>0</v>
          </cell>
          <cell r="P2527">
            <v>0</v>
          </cell>
          <cell r="Q2527">
            <v>0</v>
          </cell>
          <cell r="R2527">
            <v>0</v>
          </cell>
          <cell r="S2527">
            <v>0</v>
          </cell>
          <cell r="T2527">
            <v>0</v>
          </cell>
          <cell r="U2527">
            <v>0</v>
          </cell>
          <cell r="V2527">
            <v>0</v>
          </cell>
          <cell r="W2527">
            <v>0</v>
          </cell>
          <cell r="X2527">
            <v>0</v>
          </cell>
        </row>
        <row r="2528">
          <cell r="C2528" t="str">
            <v>Социальные выплаты (ЕСН)</v>
          </cell>
          <cell r="D2528">
            <v>0</v>
          </cell>
          <cell r="H2528">
            <v>0</v>
          </cell>
          <cell r="I2528">
            <v>0</v>
          </cell>
          <cell r="J2528">
            <v>0</v>
          </cell>
          <cell r="K2528">
            <v>0</v>
          </cell>
          <cell r="L2528">
            <v>0</v>
          </cell>
          <cell r="M2528">
            <v>0</v>
          </cell>
          <cell r="N2528">
            <v>0</v>
          </cell>
          <cell r="O2528">
            <v>0</v>
          </cell>
          <cell r="P2528">
            <v>0</v>
          </cell>
          <cell r="Q2528">
            <v>0</v>
          </cell>
          <cell r="R2528">
            <v>0</v>
          </cell>
          <cell r="S2528">
            <v>0</v>
          </cell>
          <cell r="T2528">
            <v>0</v>
          </cell>
          <cell r="U2528">
            <v>0</v>
          </cell>
          <cell r="V2528">
            <v>0</v>
          </cell>
          <cell r="W2528">
            <v>0</v>
          </cell>
          <cell r="X2528">
            <v>0</v>
          </cell>
        </row>
        <row r="2529">
          <cell r="C2529" t="str">
            <v>Добровольное медицинское страхование</v>
          </cell>
          <cell r="D2529">
            <v>0</v>
          </cell>
          <cell r="H2529">
            <v>0</v>
          </cell>
          <cell r="I2529">
            <v>0</v>
          </cell>
          <cell r="J2529">
            <v>0</v>
          </cell>
          <cell r="K2529">
            <v>0</v>
          </cell>
          <cell r="L2529">
            <v>0</v>
          </cell>
          <cell r="M2529">
            <v>0</v>
          </cell>
          <cell r="N2529">
            <v>0</v>
          </cell>
          <cell r="O2529">
            <v>0</v>
          </cell>
          <cell r="P2529">
            <v>0</v>
          </cell>
          <cell r="Q2529">
            <v>0</v>
          </cell>
          <cell r="R2529">
            <v>0</v>
          </cell>
          <cell r="S2529">
            <v>0</v>
          </cell>
          <cell r="T2529">
            <v>0</v>
          </cell>
          <cell r="U2529">
            <v>0</v>
          </cell>
          <cell r="V2529">
            <v>0</v>
          </cell>
          <cell r="W2529">
            <v>0</v>
          </cell>
          <cell r="X2529">
            <v>0</v>
          </cell>
        </row>
        <row r="2530">
          <cell r="C2530" t="str">
            <v>Прочие виды страхования</v>
          </cell>
          <cell r="D2530">
            <v>0</v>
          </cell>
          <cell r="H2530">
            <v>0</v>
          </cell>
          <cell r="I2530">
            <v>0</v>
          </cell>
          <cell r="J2530">
            <v>0</v>
          </cell>
          <cell r="K2530">
            <v>0</v>
          </cell>
          <cell r="L2530">
            <v>0</v>
          </cell>
          <cell r="M2530">
            <v>0</v>
          </cell>
          <cell r="N2530">
            <v>0</v>
          </cell>
          <cell r="O2530">
            <v>0</v>
          </cell>
          <cell r="P2530">
            <v>0</v>
          </cell>
          <cell r="Q2530">
            <v>0</v>
          </cell>
          <cell r="R2530">
            <v>0</v>
          </cell>
          <cell r="S2530">
            <v>0</v>
          </cell>
          <cell r="T2530">
            <v>0</v>
          </cell>
          <cell r="U2530">
            <v>0</v>
          </cell>
          <cell r="V2530">
            <v>0</v>
          </cell>
          <cell r="W2530">
            <v>0</v>
          </cell>
          <cell r="X2530">
            <v>0</v>
          </cell>
        </row>
        <row r="2531">
          <cell r="C2531" t="str">
            <v>спортивно-оздоровительные мероприятия</v>
          </cell>
          <cell r="D2531">
            <v>0</v>
          </cell>
          <cell r="H2531">
            <v>0</v>
          </cell>
          <cell r="I2531">
            <v>0</v>
          </cell>
          <cell r="J2531">
            <v>0</v>
          </cell>
          <cell r="K2531">
            <v>0</v>
          </cell>
          <cell r="L2531">
            <v>0</v>
          </cell>
          <cell r="M2531">
            <v>0</v>
          </cell>
          <cell r="N2531">
            <v>0</v>
          </cell>
          <cell r="O2531">
            <v>0</v>
          </cell>
          <cell r="P2531">
            <v>0</v>
          </cell>
          <cell r="Q2531">
            <v>0</v>
          </cell>
          <cell r="R2531">
            <v>0</v>
          </cell>
          <cell r="S2531">
            <v>0</v>
          </cell>
          <cell r="T2531">
            <v>0</v>
          </cell>
          <cell r="U2531">
            <v>0</v>
          </cell>
          <cell r="V2531">
            <v>0</v>
          </cell>
          <cell r="W2531">
            <v>0</v>
          </cell>
          <cell r="X2531">
            <v>0</v>
          </cell>
        </row>
        <row r="2532">
          <cell r="C2532" t="str">
            <v>расходы на культурно-массовые мероприятия, корпоративные вечера и пр.</v>
          </cell>
          <cell r="D2532">
            <v>0</v>
          </cell>
          <cell r="H2532">
            <v>0</v>
          </cell>
          <cell r="I2532">
            <v>0</v>
          </cell>
          <cell r="J2532">
            <v>0</v>
          </cell>
          <cell r="K2532">
            <v>0</v>
          </cell>
          <cell r="L2532">
            <v>0</v>
          </cell>
          <cell r="M2532">
            <v>0</v>
          </cell>
          <cell r="N2532">
            <v>0</v>
          </cell>
          <cell r="O2532">
            <v>0</v>
          </cell>
          <cell r="P2532">
            <v>0</v>
          </cell>
          <cell r="Q2532">
            <v>0</v>
          </cell>
          <cell r="R2532">
            <v>0</v>
          </cell>
          <cell r="S2532">
            <v>0</v>
          </cell>
          <cell r="T2532">
            <v>0</v>
          </cell>
          <cell r="U2532">
            <v>0</v>
          </cell>
          <cell r="V2532">
            <v>0</v>
          </cell>
          <cell r="W2532">
            <v>0</v>
          </cell>
          <cell r="X2532">
            <v>0</v>
          </cell>
        </row>
        <row r="2533">
          <cell r="C2533" t="str">
            <v>Взносы в негосударственный ПФ</v>
          </cell>
          <cell r="D2533">
            <v>0</v>
          </cell>
          <cell r="H2533">
            <v>0</v>
          </cell>
          <cell r="I2533">
            <v>0</v>
          </cell>
          <cell r="J2533">
            <v>0</v>
          </cell>
          <cell r="K2533">
            <v>0</v>
          </cell>
          <cell r="L2533">
            <v>0</v>
          </cell>
          <cell r="M2533">
            <v>0</v>
          </cell>
          <cell r="N2533">
            <v>0</v>
          </cell>
          <cell r="O2533">
            <v>0</v>
          </cell>
          <cell r="P2533">
            <v>0</v>
          </cell>
          <cell r="Q2533">
            <v>0</v>
          </cell>
          <cell r="R2533">
            <v>0</v>
          </cell>
          <cell r="S2533">
            <v>0</v>
          </cell>
          <cell r="T2533">
            <v>0</v>
          </cell>
          <cell r="U2533">
            <v>0</v>
          </cell>
          <cell r="V2533">
            <v>0</v>
          </cell>
          <cell r="W2533">
            <v>0</v>
          </cell>
          <cell r="X2533">
            <v>0</v>
          </cell>
        </row>
        <row r="2534">
          <cell r="C2534" t="str">
            <v>Аренда квартиры</v>
          </cell>
          <cell r="D2534">
            <v>0</v>
          </cell>
          <cell r="H2534">
            <v>0</v>
          </cell>
          <cell r="I2534">
            <v>0</v>
          </cell>
          <cell r="J2534">
            <v>0</v>
          </cell>
          <cell r="K2534">
            <v>0</v>
          </cell>
          <cell r="L2534">
            <v>0</v>
          </cell>
          <cell r="M2534">
            <v>0</v>
          </cell>
          <cell r="N2534">
            <v>0</v>
          </cell>
          <cell r="O2534">
            <v>0</v>
          </cell>
          <cell r="P2534">
            <v>0</v>
          </cell>
          <cell r="Q2534">
            <v>0</v>
          </cell>
          <cell r="R2534">
            <v>0</v>
          </cell>
          <cell r="S2534">
            <v>0</v>
          </cell>
          <cell r="T2534">
            <v>0</v>
          </cell>
          <cell r="U2534">
            <v>0</v>
          </cell>
          <cell r="V2534">
            <v>0</v>
          </cell>
          <cell r="W2534">
            <v>0</v>
          </cell>
          <cell r="X2534">
            <v>0</v>
          </cell>
        </row>
        <row r="2535">
          <cell r="C2535" t="str">
            <v>Коммунальные платежи (квартира)</v>
          </cell>
          <cell r="D2535">
            <v>0</v>
          </cell>
          <cell r="H2535">
            <v>0</v>
          </cell>
          <cell r="I2535">
            <v>0</v>
          </cell>
          <cell r="J2535">
            <v>0</v>
          </cell>
          <cell r="K2535">
            <v>0</v>
          </cell>
          <cell r="L2535">
            <v>0</v>
          </cell>
          <cell r="M2535">
            <v>0</v>
          </cell>
          <cell r="N2535">
            <v>0</v>
          </cell>
          <cell r="O2535">
            <v>0</v>
          </cell>
          <cell r="P2535">
            <v>0</v>
          </cell>
          <cell r="Q2535">
            <v>0</v>
          </cell>
          <cell r="R2535">
            <v>0</v>
          </cell>
          <cell r="S2535">
            <v>0</v>
          </cell>
          <cell r="T2535">
            <v>0</v>
          </cell>
          <cell r="U2535">
            <v>0</v>
          </cell>
          <cell r="V2535">
            <v>0</v>
          </cell>
          <cell r="W2535">
            <v>0</v>
          </cell>
          <cell r="X2535">
            <v>0</v>
          </cell>
        </row>
        <row r="2536">
          <cell r="C2536" t="str">
            <v>Прочие расходы (содержание персонала)</v>
          </cell>
          <cell r="D2536">
            <v>0</v>
          </cell>
          <cell r="H2536">
            <v>0</v>
          </cell>
          <cell r="I2536">
            <v>0</v>
          </cell>
          <cell r="J2536">
            <v>0</v>
          </cell>
          <cell r="K2536">
            <v>0</v>
          </cell>
          <cell r="L2536">
            <v>0</v>
          </cell>
          <cell r="M2536">
            <v>0</v>
          </cell>
          <cell r="N2536">
            <v>0</v>
          </cell>
          <cell r="O2536">
            <v>0</v>
          </cell>
          <cell r="P2536">
            <v>0</v>
          </cell>
          <cell r="Q2536">
            <v>0</v>
          </cell>
          <cell r="R2536">
            <v>0</v>
          </cell>
          <cell r="S2536">
            <v>0</v>
          </cell>
          <cell r="T2536">
            <v>0</v>
          </cell>
          <cell r="U2536">
            <v>0</v>
          </cell>
          <cell r="V2536">
            <v>0</v>
          </cell>
          <cell r="W2536">
            <v>0</v>
          </cell>
          <cell r="X2536">
            <v>0</v>
          </cell>
        </row>
        <row r="2537">
          <cell r="C2537" t="str">
            <v>Командировочные расходы</v>
          </cell>
          <cell r="D2537">
            <v>0</v>
          </cell>
          <cell r="H2537">
            <v>0</v>
          </cell>
          <cell r="I2537">
            <v>0</v>
          </cell>
          <cell r="J2537">
            <v>0</v>
          </cell>
          <cell r="K2537">
            <v>0</v>
          </cell>
          <cell r="L2537">
            <v>0</v>
          </cell>
          <cell r="M2537">
            <v>0</v>
          </cell>
          <cell r="N2537">
            <v>0</v>
          </cell>
          <cell r="O2537">
            <v>0</v>
          </cell>
          <cell r="P2537">
            <v>0</v>
          </cell>
          <cell r="Q2537">
            <v>0</v>
          </cell>
          <cell r="R2537">
            <v>0</v>
          </cell>
          <cell r="S2537">
            <v>0</v>
          </cell>
          <cell r="T2537">
            <v>0</v>
          </cell>
          <cell r="U2537">
            <v>0</v>
          </cell>
          <cell r="V2537">
            <v>0</v>
          </cell>
          <cell r="W2537">
            <v>0</v>
          </cell>
          <cell r="X2537">
            <v>0</v>
          </cell>
        </row>
        <row r="2538">
          <cell r="C2538" t="str">
            <v>Представительские расходы</v>
          </cell>
          <cell r="D2538">
            <v>0</v>
          </cell>
          <cell r="H2538">
            <v>0</v>
          </cell>
          <cell r="I2538">
            <v>0</v>
          </cell>
          <cell r="J2538">
            <v>0</v>
          </cell>
          <cell r="K2538">
            <v>0</v>
          </cell>
          <cell r="L2538">
            <v>0</v>
          </cell>
          <cell r="M2538">
            <v>0</v>
          </cell>
          <cell r="N2538">
            <v>0</v>
          </cell>
          <cell r="O2538">
            <v>0</v>
          </cell>
          <cell r="P2538">
            <v>0</v>
          </cell>
          <cell r="Q2538">
            <v>0</v>
          </cell>
          <cell r="R2538">
            <v>0</v>
          </cell>
          <cell r="S2538">
            <v>0</v>
          </cell>
          <cell r="T2538">
            <v>0</v>
          </cell>
          <cell r="U2538">
            <v>0</v>
          </cell>
          <cell r="V2538">
            <v>0</v>
          </cell>
          <cell r="W2538">
            <v>0</v>
          </cell>
          <cell r="X2538">
            <v>0</v>
          </cell>
        </row>
        <row r="2539">
          <cell r="C2539" t="str">
            <v>расходы на текущее обучение</v>
          </cell>
          <cell r="D2539">
            <v>0</v>
          </cell>
          <cell r="H2539">
            <v>0</v>
          </cell>
          <cell r="I2539">
            <v>0</v>
          </cell>
          <cell r="J2539">
            <v>0</v>
          </cell>
          <cell r="K2539">
            <v>0</v>
          </cell>
          <cell r="L2539">
            <v>0</v>
          </cell>
          <cell r="M2539">
            <v>0</v>
          </cell>
          <cell r="N2539">
            <v>0</v>
          </cell>
          <cell r="O2539">
            <v>0</v>
          </cell>
          <cell r="P2539">
            <v>0</v>
          </cell>
          <cell r="Q2539">
            <v>0</v>
          </cell>
          <cell r="R2539">
            <v>0</v>
          </cell>
          <cell r="S2539">
            <v>0</v>
          </cell>
          <cell r="T2539">
            <v>0</v>
          </cell>
          <cell r="U2539">
            <v>0</v>
          </cell>
          <cell r="V2539">
            <v>0</v>
          </cell>
          <cell r="W2539">
            <v>0</v>
          </cell>
          <cell r="X2539">
            <v>0</v>
          </cell>
        </row>
        <row r="2540">
          <cell r="C2540" t="str">
            <v>расходы на целевое обучение</v>
          </cell>
          <cell r="D2540">
            <v>0</v>
          </cell>
          <cell r="H2540">
            <v>0</v>
          </cell>
          <cell r="I2540">
            <v>0</v>
          </cell>
          <cell r="J2540">
            <v>0</v>
          </cell>
          <cell r="K2540">
            <v>0</v>
          </cell>
          <cell r="L2540">
            <v>0</v>
          </cell>
          <cell r="M2540">
            <v>0</v>
          </cell>
          <cell r="N2540">
            <v>0</v>
          </cell>
          <cell r="O2540">
            <v>0</v>
          </cell>
          <cell r="P2540">
            <v>0</v>
          </cell>
          <cell r="Q2540">
            <v>0</v>
          </cell>
          <cell r="R2540">
            <v>0</v>
          </cell>
          <cell r="S2540">
            <v>0</v>
          </cell>
          <cell r="T2540">
            <v>0</v>
          </cell>
          <cell r="U2540">
            <v>0</v>
          </cell>
          <cell r="V2540">
            <v>0</v>
          </cell>
          <cell r="W2540">
            <v>0</v>
          </cell>
          <cell r="X2540">
            <v>0</v>
          </cell>
        </row>
        <row r="2541">
          <cell r="C2541" t="str">
            <v>Услуги рекрутинговых агентств и прочие расходы по подбору персонала</v>
          </cell>
          <cell r="D2541">
            <v>0</v>
          </cell>
          <cell r="H2541">
            <v>0</v>
          </cell>
          <cell r="I2541">
            <v>0</v>
          </cell>
          <cell r="J2541">
            <v>0</v>
          </cell>
          <cell r="K2541">
            <v>0</v>
          </cell>
          <cell r="L2541">
            <v>0</v>
          </cell>
          <cell r="M2541">
            <v>0</v>
          </cell>
          <cell r="N2541">
            <v>0</v>
          </cell>
          <cell r="O2541">
            <v>0</v>
          </cell>
          <cell r="P2541">
            <v>0</v>
          </cell>
          <cell r="Q2541">
            <v>0</v>
          </cell>
          <cell r="R2541">
            <v>0</v>
          </cell>
          <cell r="S2541">
            <v>0</v>
          </cell>
          <cell r="T2541">
            <v>0</v>
          </cell>
          <cell r="U2541">
            <v>0</v>
          </cell>
          <cell r="V2541">
            <v>0</v>
          </cell>
          <cell r="W2541">
            <v>0</v>
          </cell>
          <cell r="X2541">
            <v>0</v>
          </cell>
        </row>
        <row r="2542">
          <cell r="C2542" t="str">
            <v>ремонт и обслуживание зданий и сооружений</v>
          </cell>
          <cell r="D2542">
            <v>0</v>
          </cell>
          <cell r="H2542">
            <v>0</v>
          </cell>
          <cell r="I2542">
            <v>0</v>
          </cell>
          <cell r="J2542">
            <v>0</v>
          </cell>
          <cell r="K2542">
            <v>0</v>
          </cell>
          <cell r="L2542">
            <v>0</v>
          </cell>
          <cell r="M2542">
            <v>0</v>
          </cell>
          <cell r="N2542">
            <v>0</v>
          </cell>
          <cell r="O2542">
            <v>0</v>
          </cell>
          <cell r="P2542">
            <v>0</v>
          </cell>
          <cell r="Q2542">
            <v>0</v>
          </cell>
          <cell r="R2542">
            <v>0</v>
          </cell>
          <cell r="S2542">
            <v>0</v>
          </cell>
          <cell r="T2542">
            <v>0</v>
          </cell>
          <cell r="U2542">
            <v>0</v>
          </cell>
          <cell r="V2542">
            <v>0</v>
          </cell>
          <cell r="W2542">
            <v>0</v>
          </cell>
          <cell r="X2542">
            <v>0</v>
          </cell>
        </row>
        <row r="2543">
          <cell r="C2543" t="str">
            <v>ремонт мебели</v>
          </cell>
          <cell r="D2543">
            <v>0</v>
          </cell>
          <cell r="H2543">
            <v>0</v>
          </cell>
          <cell r="I2543">
            <v>0</v>
          </cell>
          <cell r="J2543">
            <v>0</v>
          </cell>
          <cell r="K2543">
            <v>0</v>
          </cell>
          <cell r="L2543">
            <v>0</v>
          </cell>
          <cell r="M2543">
            <v>0</v>
          </cell>
          <cell r="N2543">
            <v>0</v>
          </cell>
          <cell r="O2543">
            <v>0</v>
          </cell>
          <cell r="P2543">
            <v>0</v>
          </cell>
          <cell r="Q2543">
            <v>0</v>
          </cell>
          <cell r="R2543">
            <v>0</v>
          </cell>
          <cell r="S2543">
            <v>0</v>
          </cell>
          <cell r="T2543">
            <v>0</v>
          </cell>
          <cell r="U2543">
            <v>0</v>
          </cell>
          <cell r="V2543">
            <v>0</v>
          </cell>
          <cell r="W2543">
            <v>0</v>
          </cell>
          <cell r="X2543">
            <v>0</v>
          </cell>
        </row>
        <row r="2544">
          <cell r="C2544" t="str">
            <v>ремонт бытовой техники</v>
          </cell>
          <cell r="D2544">
            <v>0</v>
          </cell>
          <cell r="H2544">
            <v>0</v>
          </cell>
          <cell r="I2544">
            <v>0</v>
          </cell>
          <cell r="J2544">
            <v>0</v>
          </cell>
          <cell r="K2544">
            <v>0</v>
          </cell>
          <cell r="L2544">
            <v>0</v>
          </cell>
          <cell r="M2544">
            <v>0</v>
          </cell>
          <cell r="N2544">
            <v>0</v>
          </cell>
          <cell r="O2544">
            <v>0</v>
          </cell>
          <cell r="P2544">
            <v>0</v>
          </cell>
          <cell r="Q2544">
            <v>0</v>
          </cell>
          <cell r="R2544">
            <v>0</v>
          </cell>
          <cell r="S2544">
            <v>0</v>
          </cell>
          <cell r="T2544">
            <v>0</v>
          </cell>
          <cell r="U2544">
            <v>0</v>
          </cell>
          <cell r="V2544">
            <v>0</v>
          </cell>
          <cell r="W2544">
            <v>0</v>
          </cell>
          <cell r="X2544">
            <v>0</v>
          </cell>
        </row>
        <row r="2545">
          <cell r="C2545" t="str">
            <v>запчасти и материалы</v>
          </cell>
          <cell r="D2545">
            <v>0</v>
          </cell>
          <cell r="H2545">
            <v>0</v>
          </cell>
          <cell r="I2545">
            <v>0</v>
          </cell>
          <cell r="J2545">
            <v>0</v>
          </cell>
          <cell r="K2545">
            <v>0</v>
          </cell>
          <cell r="L2545">
            <v>0</v>
          </cell>
          <cell r="M2545">
            <v>0</v>
          </cell>
          <cell r="N2545">
            <v>0</v>
          </cell>
          <cell r="O2545">
            <v>0</v>
          </cell>
          <cell r="P2545">
            <v>0</v>
          </cell>
          <cell r="Q2545">
            <v>0</v>
          </cell>
          <cell r="R2545">
            <v>0</v>
          </cell>
          <cell r="S2545">
            <v>0</v>
          </cell>
          <cell r="T2545">
            <v>0</v>
          </cell>
          <cell r="U2545">
            <v>0</v>
          </cell>
          <cell r="V2545">
            <v>0</v>
          </cell>
          <cell r="W2545">
            <v>0</v>
          </cell>
          <cell r="X2545">
            <v>0</v>
          </cell>
        </row>
        <row r="2546">
          <cell r="C2546" t="str">
            <v>оформление и обустройство офисов</v>
          </cell>
          <cell r="D2546">
            <v>0</v>
          </cell>
          <cell r="H2546">
            <v>0</v>
          </cell>
          <cell r="I2546">
            <v>0</v>
          </cell>
          <cell r="J2546">
            <v>0</v>
          </cell>
          <cell r="K2546">
            <v>0</v>
          </cell>
          <cell r="L2546">
            <v>0</v>
          </cell>
          <cell r="M2546">
            <v>0</v>
          </cell>
          <cell r="N2546">
            <v>0</v>
          </cell>
          <cell r="O2546">
            <v>0</v>
          </cell>
          <cell r="P2546">
            <v>0</v>
          </cell>
          <cell r="Q2546">
            <v>0</v>
          </cell>
          <cell r="R2546">
            <v>0</v>
          </cell>
          <cell r="S2546">
            <v>0</v>
          </cell>
          <cell r="T2546">
            <v>0</v>
          </cell>
          <cell r="U2546">
            <v>0</v>
          </cell>
          <cell r="V2546">
            <v>0</v>
          </cell>
          <cell r="W2546">
            <v>0</v>
          </cell>
          <cell r="X2546">
            <v>0</v>
          </cell>
        </row>
        <row r="2547">
          <cell r="C2547" t="str">
            <v>уборка офисов</v>
          </cell>
          <cell r="D2547">
            <v>0</v>
          </cell>
          <cell r="H2547">
            <v>0</v>
          </cell>
          <cell r="I2547">
            <v>0</v>
          </cell>
          <cell r="J2547">
            <v>0</v>
          </cell>
          <cell r="K2547">
            <v>0</v>
          </cell>
          <cell r="L2547">
            <v>0</v>
          </cell>
          <cell r="M2547">
            <v>0</v>
          </cell>
          <cell r="N2547">
            <v>0</v>
          </cell>
          <cell r="O2547">
            <v>0</v>
          </cell>
          <cell r="P2547">
            <v>0</v>
          </cell>
          <cell r="Q2547">
            <v>0</v>
          </cell>
          <cell r="R2547">
            <v>0</v>
          </cell>
          <cell r="S2547">
            <v>0</v>
          </cell>
          <cell r="T2547">
            <v>0</v>
          </cell>
          <cell r="U2547">
            <v>0</v>
          </cell>
          <cell r="V2547">
            <v>0</v>
          </cell>
          <cell r="W2547">
            <v>0</v>
          </cell>
          <cell r="X2547">
            <v>0</v>
          </cell>
        </row>
        <row r="2548">
          <cell r="C2548" t="str">
            <v>Услуги коммунального хозяйства</v>
          </cell>
          <cell r="D2548">
            <v>0</v>
          </cell>
          <cell r="H2548">
            <v>0</v>
          </cell>
          <cell r="I2548">
            <v>0</v>
          </cell>
          <cell r="J2548">
            <v>0</v>
          </cell>
          <cell r="K2548">
            <v>0</v>
          </cell>
          <cell r="L2548">
            <v>0</v>
          </cell>
          <cell r="M2548">
            <v>0</v>
          </cell>
          <cell r="N2548">
            <v>0</v>
          </cell>
          <cell r="O2548">
            <v>0</v>
          </cell>
          <cell r="P2548">
            <v>0</v>
          </cell>
          <cell r="Q2548">
            <v>0</v>
          </cell>
          <cell r="R2548">
            <v>0</v>
          </cell>
          <cell r="S2548">
            <v>0</v>
          </cell>
          <cell r="T2548">
            <v>0</v>
          </cell>
          <cell r="U2548">
            <v>0</v>
          </cell>
          <cell r="V2548">
            <v>0</v>
          </cell>
          <cell r="W2548">
            <v>0</v>
          </cell>
          <cell r="X2548">
            <v>0</v>
          </cell>
        </row>
        <row r="2549">
          <cell r="C2549" t="str">
            <v>канцелярские товары</v>
          </cell>
          <cell r="D2549">
            <v>0</v>
          </cell>
          <cell r="H2549">
            <v>0</v>
          </cell>
          <cell r="I2549">
            <v>0</v>
          </cell>
          <cell r="J2549">
            <v>0</v>
          </cell>
          <cell r="K2549">
            <v>0</v>
          </cell>
          <cell r="L2549">
            <v>0</v>
          </cell>
          <cell r="M2549">
            <v>0</v>
          </cell>
          <cell r="N2549">
            <v>0</v>
          </cell>
          <cell r="O2549">
            <v>0</v>
          </cell>
          <cell r="P2549">
            <v>0</v>
          </cell>
          <cell r="Q2549">
            <v>0</v>
          </cell>
          <cell r="R2549">
            <v>0</v>
          </cell>
          <cell r="S2549">
            <v>0</v>
          </cell>
          <cell r="T2549">
            <v>0</v>
          </cell>
          <cell r="U2549">
            <v>0</v>
          </cell>
          <cell r="V2549">
            <v>0</v>
          </cell>
          <cell r="W2549">
            <v>0</v>
          </cell>
          <cell r="X2549">
            <v>0</v>
          </cell>
        </row>
        <row r="2550">
          <cell r="C2550" t="str">
            <v>изготовление визиток (деловой полиграфии)</v>
          </cell>
          <cell r="D2550">
            <v>0</v>
          </cell>
          <cell r="H2550">
            <v>0</v>
          </cell>
          <cell r="I2550">
            <v>0</v>
          </cell>
          <cell r="J2550">
            <v>0</v>
          </cell>
          <cell r="K2550">
            <v>0</v>
          </cell>
          <cell r="L2550">
            <v>0</v>
          </cell>
          <cell r="M2550">
            <v>0</v>
          </cell>
          <cell r="N2550">
            <v>0</v>
          </cell>
          <cell r="O2550">
            <v>0</v>
          </cell>
          <cell r="P2550">
            <v>0</v>
          </cell>
          <cell r="Q2550">
            <v>0</v>
          </cell>
          <cell r="R2550">
            <v>0</v>
          </cell>
          <cell r="S2550">
            <v>0</v>
          </cell>
          <cell r="T2550">
            <v>0</v>
          </cell>
          <cell r="U2550">
            <v>0</v>
          </cell>
          <cell r="V2550">
            <v>0</v>
          </cell>
          <cell r="W2550">
            <v>0</v>
          </cell>
          <cell r="X2550">
            <v>0</v>
          </cell>
        </row>
        <row r="2551">
          <cell r="C2551" t="str">
            <v>хозтовары</v>
          </cell>
          <cell r="D2551">
            <v>0</v>
          </cell>
          <cell r="H2551">
            <v>0</v>
          </cell>
          <cell r="I2551">
            <v>0</v>
          </cell>
          <cell r="J2551">
            <v>0</v>
          </cell>
          <cell r="K2551">
            <v>0</v>
          </cell>
          <cell r="L2551">
            <v>0</v>
          </cell>
          <cell r="M2551">
            <v>0</v>
          </cell>
          <cell r="N2551">
            <v>0</v>
          </cell>
          <cell r="O2551">
            <v>0</v>
          </cell>
          <cell r="P2551">
            <v>0</v>
          </cell>
          <cell r="Q2551">
            <v>0</v>
          </cell>
          <cell r="R2551">
            <v>0</v>
          </cell>
          <cell r="S2551">
            <v>0</v>
          </cell>
          <cell r="T2551">
            <v>0</v>
          </cell>
          <cell r="U2551">
            <v>0</v>
          </cell>
          <cell r="V2551">
            <v>0</v>
          </cell>
          <cell r="W2551">
            <v>0</v>
          </cell>
          <cell r="X2551">
            <v>0</v>
          </cell>
        </row>
        <row r="2552">
          <cell r="C2552" t="str">
            <v>экономическая, правовая, справочная литература</v>
          </cell>
          <cell r="D2552">
            <v>0</v>
          </cell>
          <cell r="H2552">
            <v>0</v>
          </cell>
          <cell r="I2552">
            <v>0</v>
          </cell>
          <cell r="J2552">
            <v>0</v>
          </cell>
          <cell r="K2552">
            <v>0</v>
          </cell>
          <cell r="L2552">
            <v>0</v>
          </cell>
          <cell r="M2552">
            <v>0</v>
          </cell>
          <cell r="N2552">
            <v>0</v>
          </cell>
          <cell r="O2552">
            <v>0</v>
          </cell>
          <cell r="P2552">
            <v>0</v>
          </cell>
          <cell r="Q2552">
            <v>0</v>
          </cell>
          <cell r="R2552">
            <v>0</v>
          </cell>
          <cell r="S2552">
            <v>0</v>
          </cell>
          <cell r="T2552">
            <v>0</v>
          </cell>
          <cell r="U2552">
            <v>0</v>
          </cell>
          <cell r="V2552">
            <v>0</v>
          </cell>
          <cell r="W2552">
            <v>0</v>
          </cell>
          <cell r="X2552">
            <v>0</v>
          </cell>
        </row>
        <row r="2553">
          <cell r="C2553" t="str">
            <v>чистая вода</v>
          </cell>
          <cell r="D2553">
            <v>0</v>
          </cell>
          <cell r="H2553">
            <v>0</v>
          </cell>
          <cell r="I2553">
            <v>0</v>
          </cell>
          <cell r="J2553">
            <v>0</v>
          </cell>
          <cell r="K2553">
            <v>0</v>
          </cell>
          <cell r="L2553">
            <v>0</v>
          </cell>
          <cell r="M2553">
            <v>0</v>
          </cell>
          <cell r="N2553">
            <v>0</v>
          </cell>
          <cell r="O2553">
            <v>0</v>
          </cell>
          <cell r="P2553">
            <v>0</v>
          </cell>
          <cell r="Q2553">
            <v>0</v>
          </cell>
          <cell r="R2553">
            <v>0</v>
          </cell>
          <cell r="S2553">
            <v>0</v>
          </cell>
          <cell r="T2553">
            <v>0</v>
          </cell>
          <cell r="U2553">
            <v>0</v>
          </cell>
          <cell r="V2553">
            <v>0</v>
          </cell>
          <cell r="W2553">
            <v>0</v>
          </cell>
          <cell r="X2553">
            <v>0</v>
          </cell>
        </row>
        <row r="2554">
          <cell r="C2554" t="str">
            <v>прочие расходы (содержание офиса)</v>
          </cell>
          <cell r="D2554">
            <v>0</v>
          </cell>
          <cell r="H2554">
            <v>0</v>
          </cell>
          <cell r="I2554">
            <v>0</v>
          </cell>
          <cell r="J2554">
            <v>0</v>
          </cell>
          <cell r="K2554">
            <v>0</v>
          </cell>
          <cell r="L2554">
            <v>0</v>
          </cell>
          <cell r="M2554">
            <v>0</v>
          </cell>
          <cell r="N2554">
            <v>0</v>
          </cell>
          <cell r="O2554">
            <v>0</v>
          </cell>
          <cell r="P2554">
            <v>0</v>
          </cell>
          <cell r="Q2554">
            <v>0</v>
          </cell>
          <cell r="R2554">
            <v>0</v>
          </cell>
          <cell r="S2554">
            <v>0</v>
          </cell>
          <cell r="T2554">
            <v>0</v>
          </cell>
          <cell r="U2554">
            <v>0</v>
          </cell>
          <cell r="V2554">
            <v>0</v>
          </cell>
          <cell r="W2554">
            <v>0</v>
          </cell>
          <cell r="X2554">
            <v>0</v>
          </cell>
        </row>
        <row r="2555">
          <cell r="C2555" t="str">
            <v>Аренда офиса</v>
          </cell>
          <cell r="D2555">
            <v>0</v>
          </cell>
          <cell r="H2555">
            <v>0</v>
          </cell>
          <cell r="I2555">
            <v>0</v>
          </cell>
          <cell r="J2555">
            <v>0</v>
          </cell>
          <cell r="K2555">
            <v>0</v>
          </cell>
          <cell r="L2555">
            <v>0</v>
          </cell>
          <cell r="M2555">
            <v>0</v>
          </cell>
          <cell r="N2555">
            <v>0</v>
          </cell>
          <cell r="O2555">
            <v>0</v>
          </cell>
          <cell r="P2555">
            <v>0</v>
          </cell>
          <cell r="Q2555">
            <v>0</v>
          </cell>
          <cell r="R2555">
            <v>0</v>
          </cell>
          <cell r="S2555">
            <v>0</v>
          </cell>
          <cell r="T2555">
            <v>0</v>
          </cell>
          <cell r="U2555">
            <v>0</v>
          </cell>
          <cell r="V2555">
            <v>0</v>
          </cell>
          <cell r="W2555">
            <v>0</v>
          </cell>
          <cell r="X2555">
            <v>0</v>
          </cell>
        </row>
        <row r="2556">
          <cell r="C2556" t="str">
            <v>Аренда автостоянки</v>
          </cell>
          <cell r="D2556" t="str">
            <v>Завод</v>
          </cell>
          <cell r="H2556">
            <v>4000</v>
          </cell>
          <cell r="I2556">
            <v>4000</v>
          </cell>
          <cell r="J2556">
            <v>4000</v>
          </cell>
          <cell r="K2556">
            <v>12000</v>
          </cell>
          <cell r="L2556">
            <v>4000</v>
          </cell>
          <cell r="M2556">
            <v>4000</v>
          </cell>
          <cell r="N2556">
            <v>4000</v>
          </cell>
          <cell r="O2556">
            <v>4000</v>
          </cell>
          <cell r="P2556">
            <v>4000</v>
          </cell>
          <cell r="Q2556">
            <v>4000</v>
          </cell>
          <cell r="R2556">
            <v>4000</v>
          </cell>
          <cell r="S2556">
            <v>4000</v>
          </cell>
          <cell r="T2556">
            <v>4000</v>
          </cell>
          <cell r="U2556">
            <v>4000</v>
          </cell>
          <cell r="V2556">
            <v>4000</v>
          </cell>
          <cell r="W2556">
            <v>4000</v>
          </cell>
          <cell r="X2556">
            <v>48000</v>
          </cell>
        </row>
        <row r="2557">
          <cell r="C2557" t="str">
            <v>Прочие расходы (аренда зданий)</v>
          </cell>
          <cell r="D2557">
            <v>0</v>
          </cell>
          <cell r="H2557">
            <v>0</v>
          </cell>
          <cell r="I2557">
            <v>0</v>
          </cell>
          <cell r="J2557">
            <v>0</v>
          </cell>
          <cell r="K2557">
            <v>0</v>
          </cell>
          <cell r="L2557">
            <v>0</v>
          </cell>
          <cell r="M2557">
            <v>0</v>
          </cell>
          <cell r="N2557">
            <v>0</v>
          </cell>
          <cell r="O2557">
            <v>0</v>
          </cell>
          <cell r="P2557">
            <v>0</v>
          </cell>
          <cell r="Q2557">
            <v>0</v>
          </cell>
          <cell r="R2557">
            <v>0</v>
          </cell>
          <cell r="S2557">
            <v>0</v>
          </cell>
          <cell r="T2557">
            <v>0</v>
          </cell>
          <cell r="U2557">
            <v>0</v>
          </cell>
          <cell r="V2557">
            <v>0</v>
          </cell>
          <cell r="W2557">
            <v>0</v>
          </cell>
          <cell r="X2557">
            <v>0</v>
          </cell>
        </row>
        <row r="2558">
          <cell r="C2558" t="str">
            <v>ГСМ</v>
          </cell>
          <cell r="D2558" t="str">
            <v>Завод</v>
          </cell>
          <cell r="H2558">
            <v>40359</v>
          </cell>
          <cell r="I2558">
            <v>46427</v>
          </cell>
          <cell r="J2558">
            <v>46427</v>
          </cell>
          <cell r="K2558">
            <v>133213</v>
          </cell>
          <cell r="L2558">
            <v>40596</v>
          </cell>
          <cell r="M2558">
            <v>42347</v>
          </cell>
          <cell r="N2558">
            <v>52547</v>
          </cell>
          <cell r="O2558">
            <v>49997</v>
          </cell>
          <cell r="P2558">
            <v>45492</v>
          </cell>
          <cell r="Q2558">
            <v>78132</v>
          </cell>
          <cell r="R2558">
            <v>78132</v>
          </cell>
          <cell r="S2558">
            <v>78132</v>
          </cell>
          <cell r="T2558">
            <v>78132</v>
          </cell>
          <cell r="U2558">
            <v>80682</v>
          </cell>
          <cell r="V2558">
            <v>85187</v>
          </cell>
          <cell r="W2558">
            <v>116705</v>
          </cell>
          <cell r="X2558">
            <v>826081</v>
          </cell>
        </row>
        <row r="2559">
          <cell r="C2559" t="str">
            <v>услуги по ремонту и обслуживанию</v>
          </cell>
          <cell r="D2559" t="str">
            <v>Завод</v>
          </cell>
          <cell r="H2559">
            <v>50800</v>
          </cell>
          <cell r="I2559">
            <v>8800</v>
          </cell>
          <cell r="J2559">
            <v>6800</v>
          </cell>
          <cell r="K2559">
            <v>66400</v>
          </cell>
          <cell r="L2559">
            <v>6400</v>
          </cell>
          <cell r="M2559">
            <v>31400</v>
          </cell>
          <cell r="N2559">
            <v>78980</v>
          </cell>
          <cell r="O2559">
            <v>37800</v>
          </cell>
          <cell r="P2559">
            <v>5800</v>
          </cell>
          <cell r="Q2559">
            <v>54800</v>
          </cell>
          <cell r="R2559">
            <v>91800</v>
          </cell>
          <cell r="S2559">
            <v>72800</v>
          </cell>
          <cell r="T2559">
            <v>112300</v>
          </cell>
          <cell r="U2559">
            <v>91400</v>
          </cell>
          <cell r="V2559">
            <v>63000</v>
          </cell>
          <cell r="W2559">
            <v>19000</v>
          </cell>
          <cell r="X2559">
            <v>665480</v>
          </cell>
        </row>
        <row r="2560">
          <cell r="C2560" t="str">
            <v>Аренда машин / проездные</v>
          </cell>
          <cell r="D2560" t="str">
            <v>Завод</v>
          </cell>
          <cell r="H2560">
            <v>105000</v>
          </cell>
          <cell r="I2560">
            <v>105000</v>
          </cell>
          <cell r="J2560">
            <v>105000</v>
          </cell>
          <cell r="K2560">
            <v>315000</v>
          </cell>
          <cell r="L2560">
            <v>5000</v>
          </cell>
          <cell r="M2560">
            <v>5000</v>
          </cell>
          <cell r="N2560">
            <v>158000</v>
          </cell>
          <cell r="O2560">
            <v>155000</v>
          </cell>
          <cell r="P2560">
            <v>155000</v>
          </cell>
          <cell r="Q2560">
            <v>155000</v>
          </cell>
          <cell r="R2560">
            <v>200000</v>
          </cell>
          <cell r="S2560">
            <v>185000</v>
          </cell>
          <cell r="T2560">
            <v>185000</v>
          </cell>
          <cell r="U2560">
            <v>185000</v>
          </cell>
          <cell r="V2560">
            <v>185000</v>
          </cell>
          <cell r="W2560">
            <v>185000</v>
          </cell>
          <cell r="X2560">
            <v>1758000</v>
          </cell>
        </row>
        <row r="2561">
          <cell r="C2561" t="str">
            <v>Прочие расходы на транспорт</v>
          </cell>
          <cell r="D2561" t="str">
            <v>Завод</v>
          </cell>
          <cell r="H2561">
            <v>0</v>
          </cell>
          <cell r="I2561">
            <v>0</v>
          </cell>
          <cell r="J2561">
            <v>0</v>
          </cell>
          <cell r="K2561">
            <v>0</v>
          </cell>
          <cell r="L2561">
            <v>0</v>
          </cell>
          <cell r="M2561">
            <v>5000</v>
          </cell>
          <cell r="N2561">
            <v>41500</v>
          </cell>
          <cell r="O2561">
            <v>0</v>
          </cell>
          <cell r="P2561">
            <v>149500</v>
          </cell>
          <cell r="Q2561">
            <v>0</v>
          </cell>
          <cell r="R2561">
            <v>15000</v>
          </cell>
          <cell r="S2561">
            <v>0</v>
          </cell>
          <cell r="T2561">
            <v>0</v>
          </cell>
          <cell r="U2561">
            <v>0</v>
          </cell>
          <cell r="V2561">
            <v>0</v>
          </cell>
          <cell r="W2561">
            <v>0</v>
          </cell>
          <cell r="X2561">
            <v>211000</v>
          </cell>
        </row>
        <row r="2562">
          <cell r="C2562" t="str">
            <v>поддержка ПО</v>
          </cell>
          <cell r="D2562">
            <v>0</v>
          </cell>
          <cell r="H2562">
            <v>0</v>
          </cell>
          <cell r="I2562">
            <v>0</v>
          </cell>
          <cell r="J2562">
            <v>0</v>
          </cell>
          <cell r="K2562">
            <v>0</v>
          </cell>
          <cell r="L2562">
            <v>0</v>
          </cell>
          <cell r="M2562">
            <v>0</v>
          </cell>
          <cell r="N2562">
            <v>0</v>
          </cell>
          <cell r="O2562">
            <v>0</v>
          </cell>
          <cell r="P2562">
            <v>0</v>
          </cell>
          <cell r="Q2562">
            <v>0</v>
          </cell>
          <cell r="R2562">
            <v>0</v>
          </cell>
          <cell r="S2562">
            <v>0</v>
          </cell>
          <cell r="T2562">
            <v>0</v>
          </cell>
          <cell r="U2562">
            <v>0</v>
          </cell>
          <cell r="V2562">
            <v>0</v>
          </cell>
          <cell r="W2562">
            <v>0</v>
          </cell>
          <cell r="X2562">
            <v>0</v>
          </cell>
        </row>
        <row r="2563">
          <cell r="C2563" t="str">
            <v>ремонт и сервисное обслуживание</v>
          </cell>
          <cell r="D2563">
            <v>0</v>
          </cell>
          <cell r="H2563">
            <v>0</v>
          </cell>
          <cell r="I2563">
            <v>0</v>
          </cell>
          <cell r="J2563">
            <v>0</v>
          </cell>
          <cell r="K2563">
            <v>0</v>
          </cell>
          <cell r="L2563">
            <v>0</v>
          </cell>
          <cell r="M2563">
            <v>0</v>
          </cell>
          <cell r="N2563">
            <v>0</v>
          </cell>
          <cell r="O2563">
            <v>0</v>
          </cell>
          <cell r="P2563">
            <v>0</v>
          </cell>
          <cell r="Q2563">
            <v>0</v>
          </cell>
          <cell r="R2563">
            <v>0</v>
          </cell>
          <cell r="S2563">
            <v>0</v>
          </cell>
          <cell r="T2563">
            <v>0</v>
          </cell>
          <cell r="U2563">
            <v>0</v>
          </cell>
          <cell r="V2563">
            <v>0</v>
          </cell>
          <cell r="W2563">
            <v>0</v>
          </cell>
          <cell r="X2563">
            <v>0</v>
          </cell>
        </row>
        <row r="2564">
          <cell r="C2564" t="str">
            <v>расходы на хостинг и аутсорсинг</v>
          </cell>
          <cell r="D2564">
            <v>0</v>
          </cell>
          <cell r="H2564">
            <v>0</v>
          </cell>
          <cell r="I2564">
            <v>0</v>
          </cell>
          <cell r="J2564">
            <v>0</v>
          </cell>
          <cell r="K2564">
            <v>0</v>
          </cell>
          <cell r="L2564">
            <v>0</v>
          </cell>
          <cell r="M2564">
            <v>0</v>
          </cell>
          <cell r="N2564">
            <v>0</v>
          </cell>
          <cell r="O2564">
            <v>0</v>
          </cell>
          <cell r="P2564">
            <v>0</v>
          </cell>
          <cell r="Q2564">
            <v>0</v>
          </cell>
          <cell r="R2564">
            <v>0</v>
          </cell>
          <cell r="S2564">
            <v>0</v>
          </cell>
          <cell r="T2564">
            <v>0</v>
          </cell>
          <cell r="U2564">
            <v>0</v>
          </cell>
          <cell r="V2564">
            <v>0</v>
          </cell>
          <cell r="W2564">
            <v>0</v>
          </cell>
          <cell r="X2564">
            <v>0</v>
          </cell>
        </row>
        <row r="2565">
          <cell r="C2565" t="str">
            <v>Запасные части и расходные материалы для оргтехники</v>
          </cell>
          <cell r="D2565">
            <v>0</v>
          </cell>
          <cell r="H2565">
            <v>0</v>
          </cell>
          <cell r="I2565">
            <v>0</v>
          </cell>
          <cell r="J2565">
            <v>0</v>
          </cell>
          <cell r="K2565">
            <v>0</v>
          </cell>
          <cell r="L2565">
            <v>0</v>
          </cell>
          <cell r="M2565">
            <v>0</v>
          </cell>
          <cell r="N2565">
            <v>0</v>
          </cell>
          <cell r="O2565">
            <v>0</v>
          </cell>
          <cell r="P2565">
            <v>0</v>
          </cell>
          <cell r="Q2565">
            <v>0</v>
          </cell>
          <cell r="R2565">
            <v>0</v>
          </cell>
          <cell r="S2565">
            <v>0</v>
          </cell>
          <cell r="T2565">
            <v>0</v>
          </cell>
          <cell r="U2565">
            <v>0</v>
          </cell>
          <cell r="V2565">
            <v>0</v>
          </cell>
          <cell r="W2565">
            <v>0</v>
          </cell>
          <cell r="X2565">
            <v>0</v>
          </cell>
        </row>
        <row r="2566">
          <cell r="C2566" t="str">
            <v>Прочие расходы на содержание офисной техники и IT</v>
          </cell>
          <cell r="D2566">
            <v>0</v>
          </cell>
          <cell r="H2566">
            <v>0</v>
          </cell>
          <cell r="I2566">
            <v>0</v>
          </cell>
          <cell r="J2566">
            <v>0</v>
          </cell>
          <cell r="K2566">
            <v>0</v>
          </cell>
          <cell r="L2566">
            <v>0</v>
          </cell>
          <cell r="M2566">
            <v>0</v>
          </cell>
          <cell r="N2566">
            <v>0</v>
          </cell>
          <cell r="O2566">
            <v>0</v>
          </cell>
          <cell r="P2566">
            <v>0</v>
          </cell>
          <cell r="Q2566">
            <v>0</v>
          </cell>
          <cell r="R2566">
            <v>0</v>
          </cell>
          <cell r="S2566">
            <v>0</v>
          </cell>
          <cell r="T2566">
            <v>0</v>
          </cell>
          <cell r="U2566">
            <v>0</v>
          </cell>
          <cell r="V2566">
            <v>0</v>
          </cell>
          <cell r="W2566">
            <v>0</v>
          </cell>
          <cell r="X2566">
            <v>0</v>
          </cell>
        </row>
        <row r="2567">
          <cell r="C2567" t="str">
            <v>Услуги мобильной связи</v>
          </cell>
          <cell r="D2567">
            <v>0</v>
          </cell>
          <cell r="H2567">
            <v>0</v>
          </cell>
          <cell r="I2567">
            <v>0</v>
          </cell>
          <cell r="J2567">
            <v>0</v>
          </cell>
          <cell r="K2567">
            <v>0</v>
          </cell>
          <cell r="L2567">
            <v>0</v>
          </cell>
          <cell r="M2567">
            <v>0</v>
          </cell>
          <cell r="N2567">
            <v>0</v>
          </cell>
          <cell r="O2567">
            <v>0</v>
          </cell>
          <cell r="P2567">
            <v>0</v>
          </cell>
          <cell r="Q2567">
            <v>0</v>
          </cell>
          <cell r="R2567">
            <v>0</v>
          </cell>
          <cell r="S2567">
            <v>0</v>
          </cell>
          <cell r="T2567">
            <v>0</v>
          </cell>
          <cell r="U2567">
            <v>0</v>
          </cell>
          <cell r="V2567">
            <v>0</v>
          </cell>
          <cell r="W2567">
            <v>0</v>
          </cell>
          <cell r="X2567">
            <v>0</v>
          </cell>
        </row>
        <row r="2568">
          <cell r="C2568" t="str">
            <v>Услуги фиксированной связи</v>
          </cell>
          <cell r="D2568">
            <v>0</v>
          </cell>
          <cell r="H2568">
            <v>0</v>
          </cell>
          <cell r="I2568">
            <v>0</v>
          </cell>
          <cell r="J2568">
            <v>0</v>
          </cell>
          <cell r="K2568">
            <v>0</v>
          </cell>
          <cell r="L2568">
            <v>0</v>
          </cell>
          <cell r="M2568">
            <v>0</v>
          </cell>
          <cell r="N2568">
            <v>0</v>
          </cell>
          <cell r="O2568">
            <v>0</v>
          </cell>
          <cell r="P2568">
            <v>0</v>
          </cell>
          <cell r="Q2568">
            <v>0</v>
          </cell>
          <cell r="R2568">
            <v>0</v>
          </cell>
          <cell r="S2568">
            <v>0</v>
          </cell>
          <cell r="T2568">
            <v>0</v>
          </cell>
          <cell r="U2568">
            <v>0</v>
          </cell>
          <cell r="V2568">
            <v>0</v>
          </cell>
          <cell r="W2568">
            <v>0</v>
          </cell>
          <cell r="X2568">
            <v>0</v>
          </cell>
        </row>
        <row r="2569">
          <cell r="C2569" t="str">
            <v>Услуги Интернет</v>
          </cell>
          <cell r="D2569">
            <v>0</v>
          </cell>
          <cell r="H2569">
            <v>0</v>
          </cell>
          <cell r="I2569">
            <v>0</v>
          </cell>
          <cell r="J2569">
            <v>0</v>
          </cell>
          <cell r="K2569">
            <v>0</v>
          </cell>
          <cell r="L2569">
            <v>0</v>
          </cell>
          <cell r="M2569">
            <v>0</v>
          </cell>
          <cell r="N2569">
            <v>0</v>
          </cell>
          <cell r="O2569">
            <v>0</v>
          </cell>
          <cell r="P2569">
            <v>0</v>
          </cell>
          <cell r="Q2569">
            <v>0</v>
          </cell>
          <cell r="R2569">
            <v>0</v>
          </cell>
          <cell r="S2569">
            <v>0</v>
          </cell>
          <cell r="T2569">
            <v>0</v>
          </cell>
          <cell r="U2569">
            <v>0</v>
          </cell>
          <cell r="V2569">
            <v>0</v>
          </cell>
          <cell r="W2569">
            <v>0</v>
          </cell>
          <cell r="X2569">
            <v>0</v>
          </cell>
        </row>
        <row r="2570">
          <cell r="C2570" t="str">
            <v>Почтово-телеграфные и курьерские расходы</v>
          </cell>
          <cell r="D2570">
            <v>0</v>
          </cell>
          <cell r="H2570">
            <v>0</v>
          </cell>
          <cell r="I2570">
            <v>0</v>
          </cell>
          <cell r="J2570">
            <v>0</v>
          </cell>
          <cell r="K2570">
            <v>0</v>
          </cell>
          <cell r="L2570">
            <v>0</v>
          </cell>
          <cell r="M2570">
            <v>0</v>
          </cell>
          <cell r="N2570">
            <v>0</v>
          </cell>
          <cell r="O2570">
            <v>0</v>
          </cell>
          <cell r="P2570">
            <v>0</v>
          </cell>
          <cell r="Q2570">
            <v>0</v>
          </cell>
          <cell r="R2570">
            <v>0</v>
          </cell>
          <cell r="S2570">
            <v>0</v>
          </cell>
          <cell r="T2570">
            <v>0</v>
          </cell>
          <cell r="U2570">
            <v>0</v>
          </cell>
          <cell r="V2570">
            <v>0</v>
          </cell>
          <cell r="W2570">
            <v>0</v>
          </cell>
          <cell r="X2570">
            <v>0</v>
          </cell>
        </row>
        <row r="2571">
          <cell r="C2571" t="str">
            <v>Подписка на периодические издания</v>
          </cell>
          <cell r="D2571">
            <v>0</v>
          </cell>
          <cell r="H2571">
            <v>0</v>
          </cell>
          <cell r="I2571">
            <v>0</v>
          </cell>
          <cell r="J2571">
            <v>0</v>
          </cell>
          <cell r="K2571">
            <v>0</v>
          </cell>
          <cell r="L2571">
            <v>0</v>
          </cell>
          <cell r="M2571">
            <v>0</v>
          </cell>
          <cell r="N2571">
            <v>0</v>
          </cell>
          <cell r="O2571">
            <v>0</v>
          </cell>
          <cell r="P2571">
            <v>0</v>
          </cell>
          <cell r="Q2571">
            <v>0</v>
          </cell>
          <cell r="R2571">
            <v>0</v>
          </cell>
          <cell r="S2571">
            <v>0</v>
          </cell>
          <cell r="T2571">
            <v>0</v>
          </cell>
          <cell r="U2571">
            <v>0</v>
          </cell>
          <cell r="V2571">
            <v>0</v>
          </cell>
          <cell r="W2571">
            <v>0</v>
          </cell>
          <cell r="X2571">
            <v>0</v>
          </cell>
        </row>
        <row r="2572">
          <cell r="C2572" t="str">
            <v>Прочие услуги связи</v>
          </cell>
          <cell r="D2572">
            <v>0</v>
          </cell>
          <cell r="H2572">
            <v>0</v>
          </cell>
          <cell r="I2572">
            <v>0</v>
          </cell>
          <cell r="J2572">
            <v>0</v>
          </cell>
          <cell r="K2572">
            <v>0</v>
          </cell>
          <cell r="L2572">
            <v>0</v>
          </cell>
          <cell r="M2572">
            <v>0</v>
          </cell>
          <cell r="N2572">
            <v>0</v>
          </cell>
          <cell r="O2572">
            <v>0</v>
          </cell>
          <cell r="P2572">
            <v>0</v>
          </cell>
          <cell r="Q2572">
            <v>0</v>
          </cell>
          <cell r="R2572">
            <v>0</v>
          </cell>
          <cell r="S2572">
            <v>0</v>
          </cell>
          <cell r="T2572">
            <v>0</v>
          </cell>
          <cell r="U2572">
            <v>0</v>
          </cell>
          <cell r="V2572">
            <v>0</v>
          </cell>
          <cell r="W2572">
            <v>0</v>
          </cell>
          <cell r="X2572">
            <v>0</v>
          </cell>
        </row>
        <row r="2573">
          <cell r="C2573" t="str">
            <v>Аренда каналов связи</v>
          </cell>
          <cell r="D2573">
            <v>0</v>
          </cell>
          <cell r="H2573">
            <v>0</v>
          </cell>
          <cell r="I2573">
            <v>0</v>
          </cell>
          <cell r="J2573">
            <v>0</v>
          </cell>
          <cell r="K2573">
            <v>0</v>
          </cell>
          <cell r="L2573">
            <v>0</v>
          </cell>
          <cell r="M2573">
            <v>0</v>
          </cell>
          <cell r="N2573">
            <v>0</v>
          </cell>
          <cell r="O2573">
            <v>0</v>
          </cell>
          <cell r="P2573">
            <v>0</v>
          </cell>
          <cell r="Q2573">
            <v>0</v>
          </cell>
          <cell r="R2573">
            <v>0</v>
          </cell>
          <cell r="S2573">
            <v>0</v>
          </cell>
          <cell r="T2573">
            <v>0</v>
          </cell>
          <cell r="U2573">
            <v>0</v>
          </cell>
          <cell r="V2573">
            <v>0</v>
          </cell>
          <cell r="W2573">
            <v>0</v>
          </cell>
          <cell r="X2573">
            <v>0</v>
          </cell>
        </row>
        <row r="2574">
          <cell r="C2574" t="str">
            <v>Услуги по охране объектов и персонала</v>
          </cell>
          <cell r="D2574">
            <v>0</v>
          </cell>
          <cell r="H2574">
            <v>0</v>
          </cell>
          <cell r="I2574">
            <v>0</v>
          </cell>
          <cell r="J2574">
            <v>0</v>
          </cell>
          <cell r="K2574">
            <v>0</v>
          </cell>
          <cell r="L2574">
            <v>0</v>
          </cell>
          <cell r="M2574">
            <v>0</v>
          </cell>
          <cell r="N2574">
            <v>0</v>
          </cell>
          <cell r="O2574">
            <v>0</v>
          </cell>
          <cell r="P2574">
            <v>0</v>
          </cell>
          <cell r="Q2574">
            <v>0</v>
          </cell>
          <cell r="R2574">
            <v>0</v>
          </cell>
          <cell r="S2574">
            <v>0</v>
          </cell>
          <cell r="T2574">
            <v>0</v>
          </cell>
          <cell r="U2574">
            <v>0</v>
          </cell>
          <cell r="V2574">
            <v>0</v>
          </cell>
          <cell r="W2574">
            <v>0</v>
          </cell>
          <cell r="X2574">
            <v>0</v>
          </cell>
        </row>
        <row r="2575">
          <cell r="C2575" t="str">
            <v>Информационная безопасность</v>
          </cell>
          <cell r="D2575">
            <v>0</v>
          </cell>
          <cell r="H2575">
            <v>0</v>
          </cell>
          <cell r="I2575">
            <v>0</v>
          </cell>
          <cell r="J2575">
            <v>0</v>
          </cell>
          <cell r="K2575">
            <v>0</v>
          </cell>
          <cell r="L2575">
            <v>0</v>
          </cell>
          <cell r="M2575">
            <v>0</v>
          </cell>
          <cell r="N2575">
            <v>0</v>
          </cell>
          <cell r="O2575">
            <v>0</v>
          </cell>
          <cell r="P2575">
            <v>0</v>
          </cell>
          <cell r="Q2575">
            <v>0</v>
          </cell>
          <cell r="R2575">
            <v>0</v>
          </cell>
          <cell r="S2575">
            <v>0</v>
          </cell>
          <cell r="T2575">
            <v>0</v>
          </cell>
          <cell r="U2575">
            <v>0</v>
          </cell>
          <cell r="V2575">
            <v>0</v>
          </cell>
          <cell r="W2575">
            <v>0</v>
          </cell>
          <cell r="X2575">
            <v>0</v>
          </cell>
        </row>
        <row r="2576">
          <cell r="C2576" t="str">
            <v>Прочие расходы (безопасность)</v>
          </cell>
          <cell r="D2576">
            <v>0</v>
          </cell>
          <cell r="H2576">
            <v>0</v>
          </cell>
          <cell r="I2576">
            <v>0</v>
          </cell>
          <cell r="J2576">
            <v>0</v>
          </cell>
          <cell r="K2576">
            <v>0</v>
          </cell>
          <cell r="L2576">
            <v>0</v>
          </cell>
          <cell r="M2576">
            <v>0</v>
          </cell>
          <cell r="N2576">
            <v>0</v>
          </cell>
          <cell r="O2576">
            <v>0</v>
          </cell>
          <cell r="P2576">
            <v>0</v>
          </cell>
          <cell r="Q2576">
            <v>0</v>
          </cell>
          <cell r="R2576">
            <v>0</v>
          </cell>
          <cell r="S2576">
            <v>0</v>
          </cell>
          <cell r="T2576">
            <v>0</v>
          </cell>
          <cell r="U2576">
            <v>0</v>
          </cell>
          <cell r="V2576">
            <v>0</v>
          </cell>
          <cell r="W2576">
            <v>0</v>
          </cell>
          <cell r="X2576">
            <v>0</v>
          </cell>
        </row>
        <row r="2577">
          <cell r="C2577" t="str">
            <v>Услуги внешнего аудита</v>
          </cell>
          <cell r="D2577">
            <v>0</v>
          </cell>
          <cell r="H2577">
            <v>0</v>
          </cell>
          <cell r="I2577">
            <v>0</v>
          </cell>
          <cell r="J2577">
            <v>0</v>
          </cell>
          <cell r="K2577">
            <v>0</v>
          </cell>
          <cell r="L2577">
            <v>0</v>
          </cell>
          <cell r="M2577">
            <v>0</v>
          </cell>
          <cell r="N2577">
            <v>0</v>
          </cell>
          <cell r="O2577">
            <v>0</v>
          </cell>
          <cell r="P2577">
            <v>0</v>
          </cell>
          <cell r="Q2577">
            <v>0</v>
          </cell>
          <cell r="R2577">
            <v>0</v>
          </cell>
          <cell r="S2577">
            <v>0</v>
          </cell>
          <cell r="T2577">
            <v>0</v>
          </cell>
          <cell r="U2577">
            <v>0</v>
          </cell>
          <cell r="V2577">
            <v>0</v>
          </cell>
          <cell r="W2577">
            <v>0</v>
          </cell>
          <cell r="X2577">
            <v>0</v>
          </cell>
        </row>
        <row r="2578">
          <cell r="C2578" t="str">
            <v>Юридические услуги</v>
          </cell>
          <cell r="D2578">
            <v>0</v>
          </cell>
          <cell r="H2578">
            <v>0</v>
          </cell>
          <cell r="I2578">
            <v>0</v>
          </cell>
          <cell r="J2578">
            <v>0</v>
          </cell>
          <cell r="K2578">
            <v>0</v>
          </cell>
          <cell r="L2578">
            <v>0</v>
          </cell>
          <cell r="M2578">
            <v>0</v>
          </cell>
          <cell r="N2578">
            <v>0</v>
          </cell>
          <cell r="O2578">
            <v>0</v>
          </cell>
          <cell r="P2578">
            <v>0</v>
          </cell>
          <cell r="Q2578">
            <v>0</v>
          </cell>
          <cell r="R2578">
            <v>0</v>
          </cell>
          <cell r="S2578">
            <v>0</v>
          </cell>
          <cell r="T2578">
            <v>0</v>
          </cell>
          <cell r="U2578">
            <v>0</v>
          </cell>
          <cell r="V2578">
            <v>0</v>
          </cell>
          <cell r="W2578">
            <v>0</v>
          </cell>
          <cell r="X2578">
            <v>0</v>
          </cell>
        </row>
        <row r="2579">
          <cell r="C2579" t="str">
            <v>Услуги регистраторов, нотариальные услуги</v>
          </cell>
          <cell r="D2579">
            <v>0</v>
          </cell>
          <cell r="H2579">
            <v>0</v>
          </cell>
          <cell r="I2579">
            <v>0</v>
          </cell>
          <cell r="J2579">
            <v>0</v>
          </cell>
          <cell r="K2579">
            <v>0</v>
          </cell>
          <cell r="L2579">
            <v>0</v>
          </cell>
          <cell r="M2579">
            <v>0</v>
          </cell>
          <cell r="N2579">
            <v>0</v>
          </cell>
          <cell r="O2579">
            <v>0</v>
          </cell>
          <cell r="P2579">
            <v>0</v>
          </cell>
          <cell r="Q2579">
            <v>0</v>
          </cell>
          <cell r="R2579">
            <v>0</v>
          </cell>
          <cell r="S2579">
            <v>0</v>
          </cell>
          <cell r="T2579">
            <v>0</v>
          </cell>
          <cell r="U2579">
            <v>0</v>
          </cell>
          <cell r="V2579">
            <v>0</v>
          </cell>
          <cell r="W2579">
            <v>0</v>
          </cell>
          <cell r="X2579">
            <v>0</v>
          </cell>
        </row>
        <row r="2580">
          <cell r="C2580" t="str">
            <v>Консультационно-информационные услуги</v>
          </cell>
          <cell r="D2580">
            <v>0</v>
          </cell>
          <cell r="H2580">
            <v>0</v>
          </cell>
          <cell r="I2580">
            <v>0</v>
          </cell>
          <cell r="J2580">
            <v>0</v>
          </cell>
          <cell r="K2580">
            <v>0</v>
          </cell>
          <cell r="L2580">
            <v>0</v>
          </cell>
          <cell r="M2580">
            <v>0</v>
          </cell>
          <cell r="N2580">
            <v>0</v>
          </cell>
          <cell r="O2580">
            <v>0</v>
          </cell>
          <cell r="P2580">
            <v>0</v>
          </cell>
          <cell r="Q2580">
            <v>0</v>
          </cell>
          <cell r="R2580">
            <v>0</v>
          </cell>
          <cell r="S2580">
            <v>0</v>
          </cell>
          <cell r="T2580">
            <v>0</v>
          </cell>
          <cell r="U2580">
            <v>0</v>
          </cell>
          <cell r="V2580">
            <v>0</v>
          </cell>
          <cell r="W2580">
            <v>0</v>
          </cell>
          <cell r="X2580">
            <v>0</v>
          </cell>
        </row>
        <row r="2581">
          <cell r="C2581" t="str">
            <v>Комиссии банков</v>
          </cell>
          <cell r="D2581">
            <v>0</v>
          </cell>
          <cell r="H2581">
            <v>0</v>
          </cell>
          <cell r="I2581">
            <v>0</v>
          </cell>
          <cell r="J2581">
            <v>0</v>
          </cell>
          <cell r="K2581">
            <v>0</v>
          </cell>
          <cell r="L2581">
            <v>0</v>
          </cell>
          <cell r="M2581">
            <v>0</v>
          </cell>
          <cell r="N2581">
            <v>0</v>
          </cell>
          <cell r="O2581">
            <v>0</v>
          </cell>
          <cell r="P2581">
            <v>0</v>
          </cell>
          <cell r="Q2581">
            <v>0</v>
          </cell>
          <cell r="R2581">
            <v>0</v>
          </cell>
          <cell r="S2581">
            <v>0</v>
          </cell>
          <cell r="T2581">
            <v>0</v>
          </cell>
          <cell r="U2581">
            <v>0</v>
          </cell>
          <cell r="V2581">
            <v>0</v>
          </cell>
          <cell r="W2581">
            <v>0</v>
          </cell>
          <cell r="X2581">
            <v>0</v>
          </cell>
        </row>
        <row r="2582">
          <cell r="C2582" t="str">
            <v>Услуги налоговых консультантов</v>
          </cell>
          <cell r="D2582">
            <v>0</v>
          </cell>
          <cell r="H2582">
            <v>0</v>
          </cell>
          <cell r="I2582">
            <v>0</v>
          </cell>
          <cell r="J2582">
            <v>0</v>
          </cell>
          <cell r="K2582">
            <v>0</v>
          </cell>
          <cell r="L2582">
            <v>0</v>
          </cell>
          <cell r="M2582">
            <v>0</v>
          </cell>
          <cell r="N2582">
            <v>0</v>
          </cell>
          <cell r="O2582">
            <v>0</v>
          </cell>
          <cell r="P2582">
            <v>0</v>
          </cell>
          <cell r="Q2582">
            <v>0</v>
          </cell>
          <cell r="R2582">
            <v>0</v>
          </cell>
          <cell r="S2582">
            <v>0</v>
          </cell>
          <cell r="T2582">
            <v>0</v>
          </cell>
          <cell r="U2582">
            <v>0</v>
          </cell>
          <cell r="V2582">
            <v>0</v>
          </cell>
          <cell r="W2582">
            <v>0</v>
          </cell>
          <cell r="X2582">
            <v>0</v>
          </cell>
        </row>
        <row r="2583">
          <cell r="C2583" t="str">
            <v>Налоги</v>
          </cell>
          <cell r="D2583">
            <v>0</v>
          </cell>
          <cell r="H2583">
            <v>0</v>
          </cell>
          <cell r="I2583">
            <v>0</v>
          </cell>
          <cell r="J2583">
            <v>0</v>
          </cell>
          <cell r="K2583">
            <v>0</v>
          </cell>
          <cell r="L2583">
            <v>0</v>
          </cell>
          <cell r="M2583">
            <v>0</v>
          </cell>
          <cell r="N2583">
            <v>0</v>
          </cell>
          <cell r="O2583">
            <v>0</v>
          </cell>
          <cell r="P2583">
            <v>0</v>
          </cell>
          <cell r="Q2583">
            <v>0</v>
          </cell>
          <cell r="R2583">
            <v>0</v>
          </cell>
          <cell r="S2583">
            <v>0</v>
          </cell>
          <cell r="T2583">
            <v>0</v>
          </cell>
          <cell r="U2583">
            <v>0</v>
          </cell>
          <cell r="V2583">
            <v>0</v>
          </cell>
          <cell r="W2583">
            <v>0</v>
          </cell>
          <cell r="X2583">
            <v>0</v>
          </cell>
        </row>
        <row r="2584">
          <cell r="C2584" t="str">
            <v>Штрафы и пени по налогам и сборам</v>
          </cell>
          <cell r="D2584">
            <v>0</v>
          </cell>
          <cell r="H2584">
            <v>0</v>
          </cell>
          <cell r="I2584">
            <v>0</v>
          </cell>
          <cell r="J2584">
            <v>0</v>
          </cell>
          <cell r="K2584">
            <v>0</v>
          </cell>
          <cell r="L2584">
            <v>0</v>
          </cell>
          <cell r="M2584">
            <v>0</v>
          </cell>
          <cell r="N2584">
            <v>0</v>
          </cell>
          <cell r="O2584">
            <v>0</v>
          </cell>
          <cell r="P2584">
            <v>0</v>
          </cell>
          <cell r="Q2584">
            <v>0</v>
          </cell>
          <cell r="R2584">
            <v>0</v>
          </cell>
          <cell r="S2584">
            <v>0</v>
          </cell>
          <cell r="T2584">
            <v>0</v>
          </cell>
          <cell r="U2584">
            <v>0</v>
          </cell>
          <cell r="V2584">
            <v>0</v>
          </cell>
          <cell r="W2584">
            <v>0</v>
          </cell>
          <cell r="X2584">
            <v>0</v>
          </cell>
        </row>
        <row r="2585">
          <cell r="C2585" t="str">
            <v>Бухгалтерские услуги</v>
          </cell>
          <cell r="D2585">
            <v>0</v>
          </cell>
          <cell r="H2585">
            <v>0</v>
          </cell>
          <cell r="I2585">
            <v>0</v>
          </cell>
          <cell r="J2585">
            <v>0</v>
          </cell>
          <cell r="K2585">
            <v>0</v>
          </cell>
          <cell r="L2585">
            <v>0</v>
          </cell>
          <cell r="M2585">
            <v>0</v>
          </cell>
          <cell r="N2585">
            <v>0</v>
          </cell>
          <cell r="O2585">
            <v>0</v>
          </cell>
          <cell r="P2585">
            <v>0</v>
          </cell>
          <cell r="Q2585">
            <v>0</v>
          </cell>
          <cell r="R2585">
            <v>0</v>
          </cell>
          <cell r="S2585">
            <v>0</v>
          </cell>
          <cell r="T2585">
            <v>0</v>
          </cell>
          <cell r="U2585">
            <v>0</v>
          </cell>
          <cell r="V2585">
            <v>0</v>
          </cell>
          <cell r="W2585">
            <v>0</v>
          </cell>
          <cell r="X2585">
            <v>0</v>
          </cell>
        </row>
        <row r="2586">
          <cell r="C2586" t="str">
            <v>Прочие расходы (проф. услуги)</v>
          </cell>
          <cell r="D2586">
            <v>0</v>
          </cell>
          <cell r="H2586">
            <v>0</v>
          </cell>
          <cell r="I2586">
            <v>0</v>
          </cell>
          <cell r="J2586">
            <v>0</v>
          </cell>
          <cell r="K2586">
            <v>0</v>
          </cell>
          <cell r="L2586">
            <v>0</v>
          </cell>
          <cell r="M2586">
            <v>0</v>
          </cell>
          <cell r="N2586">
            <v>0</v>
          </cell>
          <cell r="O2586">
            <v>0</v>
          </cell>
          <cell r="P2586">
            <v>0</v>
          </cell>
          <cell r="Q2586">
            <v>0</v>
          </cell>
          <cell r="R2586">
            <v>0</v>
          </cell>
          <cell r="S2586">
            <v>0</v>
          </cell>
          <cell r="T2586">
            <v>0</v>
          </cell>
          <cell r="U2586">
            <v>0</v>
          </cell>
          <cell r="V2586">
            <v>0</v>
          </cell>
          <cell r="W2586">
            <v>0</v>
          </cell>
          <cell r="X2586">
            <v>0</v>
          </cell>
        </row>
        <row r="2587">
          <cell r="C2587" t="str">
            <v>на корпоративные медиа (реклама)</v>
          </cell>
          <cell r="D2587">
            <v>0</v>
          </cell>
          <cell r="H2587">
            <v>0</v>
          </cell>
          <cell r="I2587">
            <v>0</v>
          </cell>
          <cell r="J2587">
            <v>0</v>
          </cell>
          <cell r="K2587">
            <v>0</v>
          </cell>
          <cell r="L2587">
            <v>0</v>
          </cell>
          <cell r="M2587">
            <v>0</v>
          </cell>
          <cell r="N2587">
            <v>0</v>
          </cell>
          <cell r="O2587">
            <v>0</v>
          </cell>
          <cell r="P2587">
            <v>0</v>
          </cell>
          <cell r="Q2587">
            <v>0</v>
          </cell>
          <cell r="R2587">
            <v>0</v>
          </cell>
          <cell r="S2587">
            <v>0</v>
          </cell>
          <cell r="T2587">
            <v>0</v>
          </cell>
          <cell r="U2587">
            <v>0</v>
          </cell>
          <cell r="V2587">
            <v>0</v>
          </cell>
          <cell r="W2587">
            <v>0</v>
          </cell>
          <cell r="X2587">
            <v>0</v>
          </cell>
        </row>
        <row r="2588">
          <cell r="C2588" t="str">
            <v>на корпоративные презентации (реклама)</v>
          </cell>
          <cell r="D2588">
            <v>0</v>
          </cell>
          <cell r="H2588">
            <v>0</v>
          </cell>
          <cell r="I2588">
            <v>0</v>
          </cell>
          <cell r="J2588">
            <v>0</v>
          </cell>
          <cell r="K2588">
            <v>0</v>
          </cell>
          <cell r="L2588">
            <v>0</v>
          </cell>
          <cell r="M2588">
            <v>0</v>
          </cell>
          <cell r="N2588">
            <v>0</v>
          </cell>
          <cell r="O2588">
            <v>0</v>
          </cell>
          <cell r="P2588">
            <v>0</v>
          </cell>
          <cell r="Q2588">
            <v>0</v>
          </cell>
          <cell r="R2588">
            <v>0</v>
          </cell>
          <cell r="S2588">
            <v>0</v>
          </cell>
          <cell r="T2588">
            <v>0</v>
          </cell>
          <cell r="U2588">
            <v>0</v>
          </cell>
          <cell r="V2588">
            <v>0</v>
          </cell>
          <cell r="W2588">
            <v>0</v>
          </cell>
          <cell r="X2588">
            <v>0</v>
          </cell>
        </row>
        <row r="2589">
          <cell r="C2589" t="str">
            <v>на федеральные и региональные СМИ (реклама)</v>
          </cell>
          <cell r="D2589">
            <v>0</v>
          </cell>
          <cell r="H2589">
            <v>0</v>
          </cell>
          <cell r="I2589">
            <v>0</v>
          </cell>
          <cell r="J2589">
            <v>0</v>
          </cell>
          <cell r="K2589">
            <v>0</v>
          </cell>
          <cell r="L2589">
            <v>0</v>
          </cell>
          <cell r="M2589">
            <v>0</v>
          </cell>
          <cell r="N2589">
            <v>0</v>
          </cell>
          <cell r="O2589">
            <v>0</v>
          </cell>
          <cell r="P2589">
            <v>0</v>
          </cell>
          <cell r="Q2589">
            <v>0</v>
          </cell>
          <cell r="R2589">
            <v>0</v>
          </cell>
          <cell r="S2589">
            <v>0</v>
          </cell>
          <cell r="T2589">
            <v>0</v>
          </cell>
          <cell r="U2589">
            <v>0</v>
          </cell>
          <cell r="V2589">
            <v>0</v>
          </cell>
          <cell r="W2589">
            <v>0</v>
          </cell>
          <cell r="X2589">
            <v>0</v>
          </cell>
        </row>
        <row r="2590">
          <cell r="C2590" t="str">
            <v>прочие (реклама)</v>
          </cell>
          <cell r="D2590">
            <v>0</v>
          </cell>
          <cell r="H2590">
            <v>0</v>
          </cell>
          <cell r="I2590">
            <v>0</v>
          </cell>
          <cell r="J2590">
            <v>0</v>
          </cell>
          <cell r="K2590">
            <v>0</v>
          </cell>
          <cell r="L2590">
            <v>0</v>
          </cell>
          <cell r="M2590">
            <v>0</v>
          </cell>
          <cell r="N2590">
            <v>0</v>
          </cell>
          <cell r="O2590">
            <v>0</v>
          </cell>
          <cell r="P2590">
            <v>0</v>
          </cell>
          <cell r="Q2590">
            <v>0</v>
          </cell>
          <cell r="R2590">
            <v>0</v>
          </cell>
          <cell r="S2590">
            <v>0</v>
          </cell>
          <cell r="T2590">
            <v>0</v>
          </cell>
          <cell r="U2590">
            <v>0</v>
          </cell>
          <cell r="V2590">
            <v>0</v>
          </cell>
          <cell r="W2590">
            <v>0</v>
          </cell>
          <cell r="X2590">
            <v>0</v>
          </cell>
        </row>
        <row r="2591">
          <cell r="C2591" t="str">
            <v>внутренние коммуникации (корп. мероприятия)</v>
          </cell>
          <cell r="D2591">
            <v>0</v>
          </cell>
          <cell r="H2591">
            <v>0</v>
          </cell>
          <cell r="I2591">
            <v>0</v>
          </cell>
          <cell r="J2591">
            <v>0</v>
          </cell>
          <cell r="K2591">
            <v>0</v>
          </cell>
          <cell r="L2591">
            <v>0</v>
          </cell>
          <cell r="M2591">
            <v>0</v>
          </cell>
          <cell r="N2591">
            <v>0</v>
          </cell>
          <cell r="O2591">
            <v>0</v>
          </cell>
          <cell r="P2591">
            <v>0</v>
          </cell>
          <cell r="Q2591">
            <v>0</v>
          </cell>
          <cell r="R2591">
            <v>0</v>
          </cell>
          <cell r="S2591">
            <v>0</v>
          </cell>
          <cell r="T2591">
            <v>0</v>
          </cell>
          <cell r="U2591">
            <v>0</v>
          </cell>
          <cell r="V2591">
            <v>0</v>
          </cell>
          <cell r="W2591">
            <v>0</v>
          </cell>
          <cell r="X2591">
            <v>0</v>
          </cell>
        </row>
        <row r="2592">
          <cell r="C2592" t="str">
            <v>проведение Стратегической сессии и семинаров (корп. мероприятия)</v>
          </cell>
          <cell r="D2592">
            <v>0</v>
          </cell>
          <cell r="H2592">
            <v>0</v>
          </cell>
          <cell r="I2592">
            <v>0</v>
          </cell>
          <cell r="J2592">
            <v>0</v>
          </cell>
          <cell r="K2592">
            <v>0</v>
          </cell>
          <cell r="L2592">
            <v>0</v>
          </cell>
          <cell r="M2592">
            <v>0</v>
          </cell>
          <cell r="N2592">
            <v>0</v>
          </cell>
          <cell r="O2592">
            <v>0</v>
          </cell>
          <cell r="P2592">
            <v>0</v>
          </cell>
          <cell r="Q2592">
            <v>0</v>
          </cell>
          <cell r="R2592">
            <v>0</v>
          </cell>
          <cell r="S2592">
            <v>0</v>
          </cell>
          <cell r="T2592">
            <v>0</v>
          </cell>
          <cell r="U2592">
            <v>0</v>
          </cell>
          <cell r="V2592">
            <v>0</v>
          </cell>
          <cell r="W2592">
            <v>0</v>
          </cell>
          <cell r="X2592">
            <v>0</v>
          </cell>
        </row>
        <row r="2593">
          <cell r="C2593" t="str">
            <v>участие в общественно-экономических мероприятиях (соц. проекты)</v>
          </cell>
          <cell r="D2593">
            <v>0</v>
          </cell>
          <cell r="H2593">
            <v>0</v>
          </cell>
          <cell r="I2593">
            <v>0</v>
          </cell>
          <cell r="J2593">
            <v>0</v>
          </cell>
          <cell r="K2593">
            <v>0</v>
          </cell>
          <cell r="L2593">
            <v>0</v>
          </cell>
          <cell r="M2593">
            <v>0</v>
          </cell>
          <cell r="N2593">
            <v>0</v>
          </cell>
          <cell r="O2593">
            <v>0</v>
          </cell>
          <cell r="P2593">
            <v>0</v>
          </cell>
          <cell r="Q2593">
            <v>0</v>
          </cell>
          <cell r="R2593">
            <v>0</v>
          </cell>
          <cell r="S2593">
            <v>0</v>
          </cell>
          <cell r="T2593">
            <v>0</v>
          </cell>
          <cell r="U2593">
            <v>0</v>
          </cell>
          <cell r="V2593">
            <v>0</v>
          </cell>
          <cell r="W2593">
            <v>0</v>
          </cell>
          <cell r="X2593">
            <v>0</v>
          </cell>
        </row>
        <row r="2594">
          <cell r="C2594" t="str">
            <v>поддержка некоммерческих и неправительственных организаций и объединений (соц. проекты)</v>
          </cell>
          <cell r="D2594">
            <v>0</v>
          </cell>
          <cell r="H2594">
            <v>0</v>
          </cell>
          <cell r="I2594">
            <v>0</v>
          </cell>
          <cell r="J2594">
            <v>0</v>
          </cell>
          <cell r="K2594">
            <v>0</v>
          </cell>
          <cell r="L2594">
            <v>0</v>
          </cell>
          <cell r="M2594">
            <v>0</v>
          </cell>
          <cell r="N2594">
            <v>0</v>
          </cell>
          <cell r="O2594">
            <v>0</v>
          </cell>
          <cell r="P2594">
            <v>0</v>
          </cell>
          <cell r="Q2594">
            <v>0</v>
          </cell>
          <cell r="R2594">
            <v>0</v>
          </cell>
          <cell r="S2594">
            <v>0</v>
          </cell>
          <cell r="T2594">
            <v>0</v>
          </cell>
          <cell r="U2594">
            <v>0</v>
          </cell>
          <cell r="V2594">
            <v>0</v>
          </cell>
          <cell r="W2594">
            <v>0</v>
          </cell>
          <cell r="X2594">
            <v>0</v>
          </cell>
        </row>
        <row r="2595">
          <cell r="C2595" t="str">
            <v>Прочие расходы (связи с общественностью)</v>
          </cell>
          <cell r="D2595">
            <v>0</v>
          </cell>
          <cell r="H2595">
            <v>0</v>
          </cell>
          <cell r="I2595">
            <v>0</v>
          </cell>
          <cell r="J2595">
            <v>0</v>
          </cell>
          <cell r="K2595">
            <v>0</v>
          </cell>
          <cell r="L2595">
            <v>0</v>
          </cell>
          <cell r="M2595">
            <v>0</v>
          </cell>
          <cell r="N2595">
            <v>0</v>
          </cell>
          <cell r="O2595">
            <v>0</v>
          </cell>
          <cell r="P2595">
            <v>0</v>
          </cell>
          <cell r="Q2595">
            <v>0</v>
          </cell>
          <cell r="R2595">
            <v>0</v>
          </cell>
          <cell r="S2595">
            <v>0</v>
          </cell>
          <cell r="T2595">
            <v>0</v>
          </cell>
          <cell r="U2595">
            <v>0</v>
          </cell>
          <cell r="V2595">
            <v>0</v>
          </cell>
          <cell r="W2595">
            <v>0</v>
          </cell>
          <cell r="X2595">
            <v>0</v>
          </cell>
        </row>
        <row r="2596">
          <cell r="C2596" t="str">
            <v>Ремонт офисных зданий и сооружений</v>
          </cell>
          <cell r="D2596">
            <v>0</v>
          </cell>
          <cell r="H2596">
            <v>0</v>
          </cell>
          <cell r="I2596">
            <v>0</v>
          </cell>
          <cell r="J2596">
            <v>0</v>
          </cell>
          <cell r="K2596">
            <v>0</v>
          </cell>
          <cell r="L2596">
            <v>0</v>
          </cell>
          <cell r="M2596">
            <v>0</v>
          </cell>
          <cell r="N2596">
            <v>0</v>
          </cell>
          <cell r="O2596">
            <v>0</v>
          </cell>
          <cell r="P2596">
            <v>0</v>
          </cell>
          <cell r="Q2596">
            <v>0</v>
          </cell>
          <cell r="R2596">
            <v>0</v>
          </cell>
          <cell r="S2596">
            <v>0</v>
          </cell>
          <cell r="T2596">
            <v>0</v>
          </cell>
          <cell r="U2596">
            <v>0</v>
          </cell>
          <cell r="V2596">
            <v>0</v>
          </cell>
          <cell r="W2596">
            <v>0</v>
          </cell>
          <cell r="X2596">
            <v>0</v>
          </cell>
        </row>
        <row r="2597">
          <cell r="C2597" t="str">
            <v>Покупка автотранспорта</v>
          </cell>
          <cell r="D2597" t="str">
            <v>Завод</v>
          </cell>
          <cell r="H2597">
            <v>28851</v>
          </cell>
          <cell r="I2597">
            <v>28851</v>
          </cell>
          <cell r="J2597">
            <v>28851</v>
          </cell>
          <cell r="K2597">
            <v>86553</v>
          </cell>
          <cell r="L2597">
            <v>28851</v>
          </cell>
          <cell r="M2597">
            <v>28851</v>
          </cell>
          <cell r="N2597">
            <v>31211</v>
          </cell>
          <cell r="O2597">
            <v>1646000</v>
          </cell>
          <cell r="P2597">
            <v>467500</v>
          </cell>
          <cell r="Q2597">
            <v>467500</v>
          </cell>
          <cell r="R2597">
            <v>0</v>
          </cell>
          <cell r="S2597">
            <v>0</v>
          </cell>
          <cell r="T2597">
            <v>0</v>
          </cell>
          <cell r="U2597">
            <v>0</v>
          </cell>
          <cell r="V2597">
            <v>0</v>
          </cell>
          <cell r="W2597">
            <v>0</v>
          </cell>
          <cell r="X2597">
            <v>2669913</v>
          </cell>
        </row>
        <row r="2598">
          <cell r="C2598" t="str">
            <v>мебель</v>
          </cell>
          <cell r="D2598">
            <v>0</v>
          </cell>
          <cell r="H2598">
            <v>0</v>
          </cell>
          <cell r="I2598">
            <v>0</v>
          </cell>
          <cell r="J2598">
            <v>0</v>
          </cell>
          <cell r="K2598">
            <v>0</v>
          </cell>
          <cell r="L2598">
            <v>0</v>
          </cell>
          <cell r="M2598">
            <v>0</v>
          </cell>
          <cell r="N2598">
            <v>0</v>
          </cell>
          <cell r="O2598">
            <v>0</v>
          </cell>
          <cell r="P2598">
            <v>0</v>
          </cell>
          <cell r="Q2598">
            <v>0</v>
          </cell>
          <cell r="R2598">
            <v>0</v>
          </cell>
          <cell r="S2598">
            <v>0</v>
          </cell>
          <cell r="T2598">
            <v>0</v>
          </cell>
          <cell r="U2598">
            <v>0</v>
          </cell>
          <cell r="V2598">
            <v>0</v>
          </cell>
          <cell r="W2598">
            <v>0</v>
          </cell>
          <cell r="X2598">
            <v>0</v>
          </cell>
        </row>
        <row r="2599">
          <cell r="C2599" t="str">
            <v>компьютерная техника</v>
          </cell>
          <cell r="D2599">
            <v>0</v>
          </cell>
          <cell r="H2599">
            <v>0</v>
          </cell>
          <cell r="I2599">
            <v>0</v>
          </cell>
          <cell r="J2599">
            <v>0</v>
          </cell>
          <cell r="K2599">
            <v>0</v>
          </cell>
          <cell r="L2599">
            <v>0</v>
          </cell>
          <cell r="M2599">
            <v>0</v>
          </cell>
          <cell r="N2599">
            <v>0</v>
          </cell>
          <cell r="O2599">
            <v>0</v>
          </cell>
          <cell r="P2599">
            <v>0</v>
          </cell>
          <cell r="Q2599">
            <v>0</v>
          </cell>
          <cell r="R2599">
            <v>0</v>
          </cell>
          <cell r="S2599">
            <v>0</v>
          </cell>
          <cell r="T2599">
            <v>0</v>
          </cell>
          <cell r="U2599">
            <v>0</v>
          </cell>
          <cell r="V2599">
            <v>0</v>
          </cell>
          <cell r="W2599">
            <v>0</v>
          </cell>
          <cell r="X2599">
            <v>0</v>
          </cell>
        </row>
        <row r="2600">
          <cell r="C2600" t="str">
            <v>средства связи, бытовая техника</v>
          </cell>
          <cell r="D2600">
            <v>0</v>
          </cell>
          <cell r="H2600">
            <v>0</v>
          </cell>
          <cell r="I2600">
            <v>0</v>
          </cell>
          <cell r="J2600">
            <v>0</v>
          </cell>
          <cell r="K2600">
            <v>0</v>
          </cell>
          <cell r="L2600">
            <v>0</v>
          </cell>
          <cell r="M2600">
            <v>0</v>
          </cell>
          <cell r="N2600">
            <v>0</v>
          </cell>
          <cell r="O2600">
            <v>0</v>
          </cell>
          <cell r="P2600">
            <v>0</v>
          </cell>
          <cell r="Q2600">
            <v>0</v>
          </cell>
          <cell r="R2600">
            <v>0</v>
          </cell>
          <cell r="S2600">
            <v>0</v>
          </cell>
          <cell r="T2600">
            <v>0</v>
          </cell>
          <cell r="U2600">
            <v>0</v>
          </cell>
          <cell r="V2600">
            <v>0</v>
          </cell>
          <cell r="W2600">
            <v>0</v>
          </cell>
          <cell r="X2600">
            <v>0</v>
          </cell>
        </row>
        <row r="2601">
          <cell r="C2601" t="str">
            <v>серверное и сетевое оборудование</v>
          </cell>
          <cell r="D2601">
            <v>0</v>
          </cell>
          <cell r="H2601">
            <v>0</v>
          </cell>
          <cell r="I2601">
            <v>0</v>
          </cell>
          <cell r="J2601">
            <v>0</v>
          </cell>
          <cell r="K2601">
            <v>0</v>
          </cell>
          <cell r="L2601">
            <v>0</v>
          </cell>
          <cell r="M2601">
            <v>0</v>
          </cell>
          <cell r="N2601">
            <v>0</v>
          </cell>
          <cell r="O2601">
            <v>0</v>
          </cell>
          <cell r="P2601">
            <v>0</v>
          </cell>
          <cell r="Q2601">
            <v>0</v>
          </cell>
          <cell r="R2601">
            <v>0</v>
          </cell>
          <cell r="S2601">
            <v>0</v>
          </cell>
          <cell r="T2601">
            <v>0</v>
          </cell>
          <cell r="U2601">
            <v>0</v>
          </cell>
          <cell r="V2601">
            <v>0</v>
          </cell>
          <cell r="W2601">
            <v>0</v>
          </cell>
          <cell r="X2601">
            <v>0</v>
          </cell>
        </row>
        <row r="2602">
          <cell r="C2602" t="str">
            <v>Программное обеспечение</v>
          </cell>
          <cell r="D2602">
            <v>0</v>
          </cell>
          <cell r="H2602">
            <v>0</v>
          </cell>
          <cell r="I2602">
            <v>0</v>
          </cell>
          <cell r="J2602">
            <v>0</v>
          </cell>
          <cell r="K2602">
            <v>0</v>
          </cell>
          <cell r="L2602">
            <v>0</v>
          </cell>
          <cell r="M2602">
            <v>0</v>
          </cell>
          <cell r="N2602">
            <v>0</v>
          </cell>
          <cell r="O2602">
            <v>0</v>
          </cell>
          <cell r="P2602">
            <v>0</v>
          </cell>
          <cell r="Q2602">
            <v>0</v>
          </cell>
          <cell r="R2602">
            <v>0</v>
          </cell>
          <cell r="S2602">
            <v>0</v>
          </cell>
          <cell r="T2602">
            <v>0</v>
          </cell>
          <cell r="U2602">
            <v>0</v>
          </cell>
          <cell r="V2602">
            <v>0</v>
          </cell>
          <cell r="W2602">
            <v>0</v>
          </cell>
          <cell r="X2602">
            <v>0</v>
          </cell>
        </row>
        <row r="2603">
          <cell r="C2603" t="str">
            <v>Прочие расходы (инвестиции АУР)</v>
          </cell>
          <cell r="D2603">
            <v>0</v>
          </cell>
          <cell r="H2603">
            <v>0</v>
          </cell>
          <cell r="I2603">
            <v>0</v>
          </cell>
          <cell r="J2603">
            <v>0</v>
          </cell>
          <cell r="K2603">
            <v>0</v>
          </cell>
          <cell r="L2603">
            <v>0</v>
          </cell>
          <cell r="M2603">
            <v>0</v>
          </cell>
          <cell r="N2603">
            <v>0</v>
          </cell>
          <cell r="O2603">
            <v>0</v>
          </cell>
          <cell r="P2603">
            <v>0</v>
          </cell>
          <cell r="Q2603">
            <v>0</v>
          </cell>
          <cell r="R2603">
            <v>0</v>
          </cell>
          <cell r="S2603">
            <v>0</v>
          </cell>
          <cell r="T2603">
            <v>0</v>
          </cell>
          <cell r="U2603">
            <v>0</v>
          </cell>
          <cell r="V2603">
            <v>0</v>
          </cell>
          <cell r="W2603">
            <v>0</v>
          </cell>
          <cell r="X2603">
            <v>0</v>
          </cell>
        </row>
        <row r="2604">
          <cell r="C2604" t="str">
            <v>Доходы от проектов "под ключ"</v>
          </cell>
          <cell r="D2604">
            <v>0</v>
          </cell>
          <cell r="H2604">
            <v>0</v>
          </cell>
          <cell r="I2604">
            <v>0</v>
          </cell>
          <cell r="J2604">
            <v>0</v>
          </cell>
          <cell r="K2604">
            <v>0</v>
          </cell>
          <cell r="L2604">
            <v>0</v>
          </cell>
          <cell r="M2604">
            <v>0</v>
          </cell>
          <cell r="N2604">
            <v>0</v>
          </cell>
          <cell r="O2604">
            <v>0</v>
          </cell>
          <cell r="P2604">
            <v>0</v>
          </cell>
          <cell r="Q2604">
            <v>0</v>
          </cell>
          <cell r="R2604">
            <v>0</v>
          </cell>
          <cell r="S2604">
            <v>0</v>
          </cell>
          <cell r="T2604">
            <v>0</v>
          </cell>
          <cell r="U2604">
            <v>0</v>
          </cell>
          <cell r="V2604">
            <v>0</v>
          </cell>
          <cell r="W2604">
            <v>0</v>
          </cell>
          <cell r="X2604">
            <v>0</v>
          </cell>
        </row>
        <row r="2605">
          <cell r="C2605" t="str">
            <v>Доходы от продажи основных средств</v>
          </cell>
          <cell r="D2605">
            <v>0</v>
          </cell>
          <cell r="H2605">
            <v>0</v>
          </cell>
          <cell r="I2605">
            <v>0</v>
          </cell>
          <cell r="J2605">
            <v>0</v>
          </cell>
          <cell r="K2605">
            <v>0</v>
          </cell>
          <cell r="L2605">
            <v>0</v>
          </cell>
          <cell r="M2605">
            <v>0</v>
          </cell>
          <cell r="N2605">
            <v>0</v>
          </cell>
          <cell r="O2605">
            <v>0</v>
          </cell>
          <cell r="P2605">
            <v>0</v>
          </cell>
          <cell r="Q2605">
            <v>0</v>
          </cell>
          <cell r="R2605">
            <v>0</v>
          </cell>
          <cell r="S2605">
            <v>0</v>
          </cell>
          <cell r="T2605">
            <v>0</v>
          </cell>
          <cell r="U2605">
            <v>0</v>
          </cell>
          <cell r="V2605">
            <v>0</v>
          </cell>
          <cell r="W2605">
            <v>0</v>
          </cell>
          <cell r="X2605">
            <v>0</v>
          </cell>
        </row>
        <row r="2606">
          <cell r="C2606" t="str">
            <v>Поступления от реализации Бизнесов/Проектов</v>
          </cell>
          <cell r="D2606">
            <v>0</v>
          </cell>
          <cell r="H2606">
            <v>0</v>
          </cell>
          <cell r="I2606">
            <v>0</v>
          </cell>
          <cell r="J2606">
            <v>0</v>
          </cell>
          <cell r="K2606">
            <v>0</v>
          </cell>
          <cell r="L2606">
            <v>0</v>
          </cell>
          <cell r="M2606">
            <v>0</v>
          </cell>
          <cell r="N2606">
            <v>0</v>
          </cell>
          <cell r="O2606">
            <v>0</v>
          </cell>
          <cell r="P2606">
            <v>0</v>
          </cell>
          <cell r="Q2606">
            <v>0</v>
          </cell>
          <cell r="R2606">
            <v>0</v>
          </cell>
          <cell r="S2606">
            <v>0</v>
          </cell>
          <cell r="T2606">
            <v>0</v>
          </cell>
          <cell r="U2606">
            <v>0</v>
          </cell>
          <cell r="V2606">
            <v>0</v>
          </cell>
          <cell r="W2606">
            <v>0</v>
          </cell>
          <cell r="X2606">
            <v>0</v>
          </cell>
        </row>
        <row r="2607">
          <cell r="C2607" t="str">
            <v>Поступления от займов выданных (сторонние контрагенты и прочие акционеры, кроме РМАГ)</v>
          </cell>
          <cell r="D2607">
            <v>0</v>
          </cell>
          <cell r="H2607">
            <v>0</v>
          </cell>
          <cell r="I2607">
            <v>0</v>
          </cell>
          <cell r="J2607">
            <v>0</v>
          </cell>
          <cell r="K2607">
            <v>0</v>
          </cell>
          <cell r="L2607">
            <v>0</v>
          </cell>
          <cell r="M2607">
            <v>0</v>
          </cell>
          <cell r="N2607">
            <v>0</v>
          </cell>
          <cell r="O2607">
            <v>0</v>
          </cell>
          <cell r="P2607">
            <v>0</v>
          </cell>
          <cell r="Q2607">
            <v>0</v>
          </cell>
          <cell r="R2607">
            <v>0</v>
          </cell>
          <cell r="S2607">
            <v>0</v>
          </cell>
          <cell r="T2607">
            <v>0</v>
          </cell>
          <cell r="U2607">
            <v>0</v>
          </cell>
          <cell r="V2607">
            <v>0</v>
          </cell>
          <cell r="W2607">
            <v>0</v>
          </cell>
          <cell r="X2607">
            <v>0</v>
          </cell>
        </row>
        <row r="2608">
          <cell r="C2608" t="str">
            <v>Поступления от займов выданных (Бизнесы/Проекты/ДЗО)</v>
          </cell>
          <cell r="D2608">
            <v>0</v>
          </cell>
          <cell r="H2608">
            <v>0</v>
          </cell>
          <cell r="I2608">
            <v>0</v>
          </cell>
          <cell r="J2608">
            <v>0</v>
          </cell>
          <cell r="K2608">
            <v>0</v>
          </cell>
          <cell r="L2608">
            <v>0</v>
          </cell>
          <cell r="M2608">
            <v>0</v>
          </cell>
          <cell r="N2608">
            <v>0</v>
          </cell>
          <cell r="O2608">
            <v>0</v>
          </cell>
          <cell r="P2608">
            <v>0</v>
          </cell>
          <cell r="Q2608">
            <v>0</v>
          </cell>
          <cell r="R2608">
            <v>0</v>
          </cell>
          <cell r="S2608">
            <v>0</v>
          </cell>
          <cell r="T2608">
            <v>0</v>
          </cell>
          <cell r="U2608">
            <v>0</v>
          </cell>
          <cell r="V2608">
            <v>0</v>
          </cell>
          <cell r="W2608">
            <v>0</v>
          </cell>
          <cell r="X2608">
            <v>0</v>
          </cell>
        </row>
        <row r="2609">
          <cell r="C2609" t="str">
            <v>Прочие поступления по инвестиционной деятельности</v>
          </cell>
          <cell r="D2609">
            <v>0</v>
          </cell>
          <cell r="H2609">
            <v>0</v>
          </cell>
          <cell r="I2609">
            <v>0</v>
          </cell>
          <cell r="J2609">
            <v>0</v>
          </cell>
          <cell r="K2609">
            <v>0</v>
          </cell>
          <cell r="L2609">
            <v>0</v>
          </cell>
          <cell r="M2609">
            <v>0</v>
          </cell>
          <cell r="N2609">
            <v>0</v>
          </cell>
          <cell r="O2609">
            <v>0</v>
          </cell>
          <cell r="P2609">
            <v>0</v>
          </cell>
          <cell r="Q2609">
            <v>0</v>
          </cell>
          <cell r="R2609">
            <v>0</v>
          </cell>
          <cell r="S2609">
            <v>0</v>
          </cell>
          <cell r="T2609">
            <v>0</v>
          </cell>
          <cell r="U2609">
            <v>0</v>
          </cell>
          <cell r="V2609">
            <v>0</v>
          </cell>
          <cell r="W2609">
            <v>0</v>
          </cell>
          <cell r="X2609">
            <v>0</v>
          </cell>
        </row>
        <row r="2610">
          <cell r="C2610" t="str">
            <v>Оборудование Oerlikon</v>
          </cell>
          <cell r="D2610">
            <v>0</v>
          </cell>
          <cell r="H2610">
            <v>0</v>
          </cell>
          <cell r="I2610">
            <v>0</v>
          </cell>
          <cell r="J2610">
            <v>0</v>
          </cell>
          <cell r="K2610">
            <v>0</v>
          </cell>
          <cell r="L2610">
            <v>0</v>
          </cell>
          <cell r="M2610">
            <v>0</v>
          </cell>
          <cell r="N2610">
            <v>0</v>
          </cell>
          <cell r="O2610">
            <v>0</v>
          </cell>
          <cell r="P2610">
            <v>0</v>
          </cell>
          <cell r="Q2610">
            <v>0</v>
          </cell>
          <cell r="R2610">
            <v>0</v>
          </cell>
          <cell r="S2610">
            <v>0</v>
          </cell>
          <cell r="T2610">
            <v>0</v>
          </cell>
          <cell r="U2610">
            <v>0</v>
          </cell>
          <cell r="V2610">
            <v>0</v>
          </cell>
          <cell r="W2610">
            <v>0</v>
          </cell>
          <cell r="X2610">
            <v>0</v>
          </cell>
        </row>
        <row r="2611">
          <cell r="C2611" t="str">
            <v>Оборудование Oerlikon. Расходы на БГ</v>
          </cell>
          <cell r="D2611">
            <v>0</v>
          </cell>
          <cell r="H2611">
            <v>0</v>
          </cell>
          <cell r="I2611">
            <v>0</v>
          </cell>
          <cell r="J2611">
            <v>0</v>
          </cell>
          <cell r="K2611">
            <v>0</v>
          </cell>
          <cell r="L2611">
            <v>0</v>
          </cell>
          <cell r="M2611">
            <v>0</v>
          </cell>
          <cell r="N2611">
            <v>0</v>
          </cell>
          <cell r="O2611">
            <v>0</v>
          </cell>
          <cell r="P2611">
            <v>0</v>
          </cell>
          <cell r="Q2611">
            <v>0</v>
          </cell>
          <cell r="R2611">
            <v>0</v>
          </cell>
          <cell r="S2611">
            <v>0</v>
          </cell>
          <cell r="T2611">
            <v>0</v>
          </cell>
          <cell r="U2611">
            <v>0</v>
          </cell>
          <cell r="V2611">
            <v>0</v>
          </cell>
          <cell r="W2611">
            <v>0</v>
          </cell>
          <cell r="X2611">
            <v>0</v>
          </cell>
        </row>
        <row r="2612">
          <cell r="C2612" t="str">
            <v>Таможенное оформление</v>
          </cell>
          <cell r="D2612">
            <v>0</v>
          </cell>
          <cell r="H2612">
            <v>0</v>
          </cell>
          <cell r="I2612">
            <v>0</v>
          </cell>
          <cell r="J2612">
            <v>0</v>
          </cell>
          <cell r="K2612">
            <v>0</v>
          </cell>
          <cell r="L2612">
            <v>0</v>
          </cell>
          <cell r="M2612">
            <v>0</v>
          </cell>
          <cell r="N2612">
            <v>0</v>
          </cell>
          <cell r="O2612">
            <v>0</v>
          </cell>
          <cell r="P2612">
            <v>0</v>
          </cell>
          <cell r="Q2612">
            <v>0</v>
          </cell>
          <cell r="R2612">
            <v>0</v>
          </cell>
          <cell r="S2612">
            <v>0</v>
          </cell>
          <cell r="T2612">
            <v>0</v>
          </cell>
          <cell r="U2612">
            <v>0</v>
          </cell>
          <cell r="V2612">
            <v>0</v>
          </cell>
          <cell r="W2612">
            <v>0</v>
          </cell>
          <cell r="X2612">
            <v>0</v>
          </cell>
        </row>
        <row r="2613">
          <cell r="C2613" t="str">
            <v>Вспомогательное оборудование</v>
          </cell>
          <cell r="D2613">
            <v>0</v>
          </cell>
          <cell r="H2613">
            <v>0</v>
          </cell>
          <cell r="I2613">
            <v>0</v>
          </cell>
          <cell r="J2613">
            <v>0</v>
          </cell>
          <cell r="K2613">
            <v>0</v>
          </cell>
          <cell r="L2613">
            <v>0</v>
          </cell>
          <cell r="M2613">
            <v>0</v>
          </cell>
          <cell r="N2613">
            <v>0</v>
          </cell>
          <cell r="O2613">
            <v>0</v>
          </cell>
          <cell r="P2613">
            <v>0</v>
          </cell>
          <cell r="Q2613">
            <v>0</v>
          </cell>
          <cell r="R2613">
            <v>0</v>
          </cell>
          <cell r="S2613">
            <v>0</v>
          </cell>
          <cell r="T2613">
            <v>0</v>
          </cell>
          <cell r="U2613">
            <v>0</v>
          </cell>
          <cell r="V2613">
            <v>0</v>
          </cell>
          <cell r="W2613">
            <v>0</v>
          </cell>
          <cell r="X2613">
            <v>0</v>
          </cell>
        </row>
        <row r="2614">
          <cell r="C2614" t="str">
            <v>Генеральный подряд</v>
          </cell>
          <cell r="D2614">
            <v>0</v>
          </cell>
          <cell r="H2614">
            <v>0</v>
          </cell>
          <cell r="I2614">
            <v>0</v>
          </cell>
          <cell r="J2614">
            <v>0</v>
          </cell>
          <cell r="K2614">
            <v>0</v>
          </cell>
          <cell r="L2614">
            <v>0</v>
          </cell>
          <cell r="M2614">
            <v>0</v>
          </cell>
          <cell r="N2614">
            <v>0</v>
          </cell>
          <cell r="O2614">
            <v>0</v>
          </cell>
          <cell r="P2614">
            <v>0</v>
          </cell>
          <cell r="Q2614">
            <v>0</v>
          </cell>
          <cell r="R2614">
            <v>0</v>
          </cell>
          <cell r="S2614">
            <v>0</v>
          </cell>
          <cell r="T2614">
            <v>0</v>
          </cell>
          <cell r="U2614">
            <v>0</v>
          </cell>
          <cell r="V2614">
            <v>0</v>
          </cell>
          <cell r="W2614">
            <v>0</v>
          </cell>
          <cell r="X2614">
            <v>0</v>
          </cell>
        </row>
        <row r="2615">
          <cell r="C2615" t="str">
            <v>Технический надзор</v>
          </cell>
          <cell r="D2615">
            <v>0</v>
          </cell>
          <cell r="H2615">
            <v>0</v>
          </cell>
          <cell r="I2615">
            <v>0</v>
          </cell>
          <cell r="J2615">
            <v>0</v>
          </cell>
          <cell r="K2615">
            <v>0</v>
          </cell>
          <cell r="L2615">
            <v>0</v>
          </cell>
          <cell r="M2615">
            <v>0</v>
          </cell>
          <cell r="N2615">
            <v>0</v>
          </cell>
          <cell r="O2615">
            <v>0</v>
          </cell>
          <cell r="P2615">
            <v>0</v>
          </cell>
          <cell r="Q2615">
            <v>0</v>
          </cell>
          <cell r="R2615">
            <v>0</v>
          </cell>
          <cell r="S2615">
            <v>0</v>
          </cell>
          <cell r="T2615">
            <v>0</v>
          </cell>
          <cell r="U2615">
            <v>0</v>
          </cell>
          <cell r="V2615">
            <v>0</v>
          </cell>
          <cell r="W2615">
            <v>0</v>
          </cell>
          <cell r="X2615">
            <v>0</v>
          </cell>
        </row>
        <row r="2616">
          <cell r="C2616" t="str">
            <v>СМР + проектирование + аренда (покупка) земли</v>
          </cell>
          <cell r="D2616">
            <v>0</v>
          </cell>
          <cell r="H2616">
            <v>0</v>
          </cell>
          <cell r="I2616">
            <v>0</v>
          </cell>
          <cell r="J2616">
            <v>0</v>
          </cell>
          <cell r="K2616">
            <v>0</v>
          </cell>
          <cell r="L2616">
            <v>0</v>
          </cell>
          <cell r="M2616">
            <v>0</v>
          </cell>
          <cell r="N2616">
            <v>0</v>
          </cell>
          <cell r="O2616">
            <v>0</v>
          </cell>
          <cell r="P2616">
            <v>0</v>
          </cell>
          <cell r="Q2616">
            <v>0</v>
          </cell>
          <cell r="R2616">
            <v>0</v>
          </cell>
          <cell r="S2616">
            <v>0</v>
          </cell>
          <cell r="T2616">
            <v>0</v>
          </cell>
          <cell r="U2616">
            <v>0</v>
          </cell>
          <cell r="V2616">
            <v>0</v>
          </cell>
          <cell r="W2616">
            <v>0</v>
          </cell>
          <cell r="X2616">
            <v>0</v>
          </cell>
        </row>
        <row r="2617">
          <cell r="C2617" t="str">
            <v>Вложения в проекты "под ключ"</v>
          </cell>
          <cell r="D2617">
            <v>0</v>
          </cell>
          <cell r="H2617">
            <v>0</v>
          </cell>
          <cell r="I2617">
            <v>0</v>
          </cell>
          <cell r="J2617">
            <v>0</v>
          </cell>
          <cell r="K2617">
            <v>0</v>
          </cell>
          <cell r="L2617">
            <v>0</v>
          </cell>
          <cell r="M2617">
            <v>0</v>
          </cell>
          <cell r="N2617">
            <v>0</v>
          </cell>
          <cell r="O2617">
            <v>0</v>
          </cell>
          <cell r="P2617">
            <v>0</v>
          </cell>
          <cell r="Q2617">
            <v>0</v>
          </cell>
          <cell r="R2617">
            <v>0</v>
          </cell>
          <cell r="S2617">
            <v>0</v>
          </cell>
          <cell r="T2617">
            <v>0</v>
          </cell>
          <cell r="U2617">
            <v>0</v>
          </cell>
          <cell r="V2617">
            <v>0</v>
          </cell>
          <cell r="W2617">
            <v>0</v>
          </cell>
          <cell r="X2617">
            <v>0</v>
          </cell>
        </row>
        <row r="2618">
          <cell r="C2618" t="str">
            <v>Прочие инвестиции в основные средства</v>
          </cell>
          <cell r="D2618">
            <v>0</v>
          </cell>
          <cell r="H2618">
            <v>0</v>
          </cell>
          <cell r="I2618">
            <v>0</v>
          </cell>
          <cell r="J2618">
            <v>0</v>
          </cell>
          <cell r="K2618">
            <v>0</v>
          </cell>
          <cell r="L2618">
            <v>0</v>
          </cell>
          <cell r="M2618">
            <v>0</v>
          </cell>
          <cell r="N2618">
            <v>0</v>
          </cell>
          <cell r="O2618">
            <v>0</v>
          </cell>
          <cell r="P2618">
            <v>0</v>
          </cell>
          <cell r="Q2618">
            <v>0</v>
          </cell>
          <cell r="R2618">
            <v>0</v>
          </cell>
          <cell r="S2618">
            <v>0</v>
          </cell>
          <cell r="T2618">
            <v>0</v>
          </cell>
          <cell r="U2618">
            <v>0</v>
          </cell>
          <cell r="V2618">
            <v>0</v>
          </cell>
          <cell r="W2618">
            <v>0</v>
          </cell>
          <cell r="X2618">
            <v>0</v>
          </cell>
        </row>
        <row r="2619">
          <cell r="C2619" t="str">
            <v>Инвестиции в бизнесы/проекты/ДЗО</v>
          </cell>
          <cell r="D2619">
            <v>0</v>
          </cell>
          <cell r="H2619">
            <v>0</v>
          </cell>
          <cell r="I2619">
            <v>0</v>
          </cell>
          <cell r="J2619">
            <v>0</v>
          </cell>
          <cell r="K2619">
            <v>0</v>
          </cell>
          <cell r="L2619">
            <v>0</v>
          </cell>
          <cell r="M2619">
            <v>0</v>
          </cell>
          <cell r="N2619">
            <v>0</v>
          </cell>
          <cell r="O2619">
            <v>0</v>
          </cell>
          <cell r="P2619">
            <v>0</v>
          </cell>
          <cell r="Q2619">
            <v>0</v>
          </cell>
          <cell r="R2619">
            <v>0</v>
          </cell>
          <cell r="S2619">
            <v>0</v>
          </cell>
          <cell r="T2619">
            <v>0</v>
          </cell>
          <cell r="U2619">
            <v>0</v>
          </cell>
          <cell r="V2619">
            <v>0</v>
          </cell>
          <cell r="W2619">
            <v>0</v>
          </cell>
          <cell r="X2619">
            <v>0</v>
          </cell>
        </row>
        <row r="2620">
          <cell r="C2620" t="str">
            <v>Выплаты по займам выданным (сторонние контрагенты и прочие акционеры, кроме РМАГ)</v>
          </cell>
          <cell r="D2620">
            <v>0</v>
          </cell>
          <cell r="H2620">
            <v>0</v>
          </cell>
          <cell r="I2620">
            <v>0</v>
          </cell>
          <cell r="J2620">
            <v>0</v>
          </cell>
          <cell r="K2620">
            <v>0</v>
          </cell>
          <cell r="L2620">
            <v>0</v>
          </cell>
          <cell r="M2620">
            <v>0</v>
          </cell>
          <cell r="N2620">
            <v>0</v>
          </cell>
          <cell r="O2620">
            <v>0</v>
          </cell>
          <cell r="P2620">
            <v>0</v>
          </cell>
          <cell r="Q2620">
            <v>0</v>
          </cell>
          <cell r="R2620">
            <v>0</v>
          </cell>
          <cell r="S2620">
            <v>0</v>
          </cell>
          <cell r="T2620">
            <v>0</v>
          </cell>
          <cell r="U2620">
            <v>0</v>
          </cell>
          <cell r="V2620">
            <v>0</v>
          </cell>
          <cell r="W2620">
            <v>0</v>
          </cell>
          <cell r="X2620">
            <v>0</v>
          </cell>
        </row>
        <row r="2621">
          <cell r="C2621" t="str">
            <v>Выплаты по займам выданным (Бизнесы/Проекты/ДЗО)</v>
          </cell>
          <cell r="D2621">
            <v>0</v>
          </cell>
          <cell r="H2621">
            <v>0</v>
          </cell>
          <cell r="I2621">
            <v>0</v>
          </cell>
          <cell r="J2621">
            <v>0</v>
          </cell>
          <cell r="K2621">
            <v>0</v>
          </cell>
          <cell r="L2621">
            <v>0</v>
          </cell>
          <cell r="M2621">
            <v>0</v>
          </cell>
          <cell r="N2621">
            <v>0</v>
          </cell>
          <cell r="O2621">
            <v>0</v>
          </cell>
          <cell r="P2621">
            <v>0</v>
          </cell>
          <cell r="Q2621">
            <v>0</v>
          </cell>
          <cell r="R2621">
            <v>0</v>
          </cell>
          <cell r="S2621">
            <v>0</v>
          </cell>
          <cell r="T2621">
            <v>0</v>
          </cell>
          <cell r="U2621">
            <v>0</v>
          </cell>
          <cell r="V2621">
            <v>0</v>
          </cell>
          <cell r="W2621">
            <v>0</v>
          </cell>
          <cell r="X2621">
            <v>0</v>
          </cell>
        </row>
        <row r="2622">
          <cell r="C2622" t="str">
            <v>Вложение в уставный капитал НТЦ</v>
          </cell>
          <cell r="D2622">
            <v>0</v>
          </cell>
          <cell r="H2622">
            <v>0</v>
          </cell>
          <cell r="I2622">
            <v>0</v>
          </cell>
          <cell r="J2622">
            <v>0</v>
          </cell>
          <cell r="K2622">
            <v>0</v>
          </cell>
          <cell r="L2622">
            <v>0</v>
          </cell>
          <cell r="M2622">
            <v>0</v>
          </cell>
          <cell r="N2622">
            <v>0</v>
          </cell>
          <cell r="O2622">
            <v>0</v>
          </cell>
          <cell r="P2622">
            <v>0</v>
          </cell>
          <cell r="Q2622">
            <v>0</v>
          </cell>
          <cell r="R2622">
            <v>0</v>
          </cell>
          <cell r="S2622">
            <v>0</v>
          </cell>
          <cell r="T2622">
            <v>0</v>
          </cell>
          <cell r="U2622">
            <v>0</v>
          </cell>
          <cell r="V2622">
            <v>0</v>
          </cell>
          <cell r="W2622">
            <v>0</v>
          </cell>
          <cell r="X2622">
            <v>0</v>
          </cell>
        </row>
        <row r="2623">
          <cell r="C2623" t="str">
            <v>Расходы на НИР и НИОКР НТЦ</v>
          </cell>
          <cell r="D2623">
            <v>0</v>
          </cell>
          <cell r="H2623">
            <v>0</v>
          </cell>
          <cell r="I2623">
            <v>0</v>
          </cell>
          <cell r="J2623">
            <v>0</v>
          </cell>
          <cell r="K2623">
            <v>0</v>
          </cell>
          <cell r="L2623">
            <v>0</v>
          </cell>
          <cell r="M2623">
            <v>0</v>
          </cell>
          <cell r="N2623">
            <v>0</v>
          </cell>
          <cell r="O2623">
            <v>0</v>
          </cell>
          <cell r="P2623">
            <v>0</v>
          </cell>
          <cell r="Q2623">
            <v>0</v>
          </cell>
          <cell r="R2623">
            <v>0</v>
          </cell>
          <cell r="S2623">
            <v>0</v>
          </cell>
          <cell r="T2623">
            <v>0</v>
          </cell>
          <cell r="U2623">
            <v>0</v>
          </cell>
          <cell r="V2623">
            <v>0</v>
          </cell>
          <cell r="W2623">
            <v>0</v>
          </cell>
          <cell r="X2623">
            <v>0</v>
          </cell>
        </row>
        <row r="2624">
          <cell r="C2624" t="str">
            <v>Акционерное финансирование от РМАГ</v>
          </cell>
          <cell r="D2624">
            <v>0</v>
          </cell>
          <cell r="H2624">
            <v>0</v>
          </cell>
          <cell r="I2624">
            <v>0</v>
          </cell>
          <cell r="J2624">
            <v>0</v>
          </cell>
          <cell r="K2624">
            <v>0</v>
          </cell>
          <cell r="L2624">
            <v>0</v>
          </cell>
          <cell r="M2624">
            <v>0</v>
          </cell>
          <cell r="N2624">
            <v>0</v>
          </cell>
          <cell r="O2624">
            <v>0</v>
          </cell>
          <cell r="P2624">
            <v>0</v>
          </cell>
          <cell r="Q2624">
            <v>0</v>
          </cell>
          <cell r="R2624">
            <v>0</v>
          </cell>
          <cell r="S2624">
            <v>0</v>
          </cell>
          <cell r="T2624">
            <v>0</v>
          </cell>
          <cell r="U2624">
            <v>0</v>
          </cell>
          <cell r="V2624">
            <v>0</v>
          </cell>
          <cell r="W2624">
            <v>0</v>
          </cell>
          <cell r="X2624">
            <v>0</v>
          </cell>
        </row>
        <row r="2625">
          <cell r="C2625" t="str">
            <v>Акционерное финансирование от Меткомбанка</v>
          </cell>
          <cell r="D2625">
            <v>0</v>
          </cell>
          <cell r="H2625">
            <v>0</v>
          </cell>
          <cell r="I2625">
            <v>0</v>
          </cell>
          <cell r="J2625">
            <v>0</v>
          </cell>
          <cell r="K2625">
            <v>0</v>
          </cell>
          <cell r="L2625">
            <v>0</v>
          </cell>
          <cell r="M2625">
            <v>0</v>
          </cell>
          <cell r="N2625">
            <v>0</v>
          </cell>
          <cell r="O2625">
            <v>0</v>
          </cell>
          <cell r="P2625">
            <v>0</v>
          </cell>
          <cell r="Q2625">
            <v>0</v>
          </cell>
          <cell r="R2625">
            <v>0</v>
          </cell>
          <cell r="S2625">
            <v>0</v>
          </cell>
          <cell r="T2625">
            <v>0</v>
          </cell>
          <cell r="U2625">
            <v>0</v>
          </cell>
          <cell r="V2625">
            <v>0</v>
          </cell>
          <cell r="W2625">
            <v>0</v>
          </cell>
          <cell r="X2625">
            <v>0</v>
          </cell>
        </row>
        <row r="2626">
          <cell r="C2626" t="str">
            <v>Акционерное финансирование от 3-х лиц по указанию РМАГ</v>
          </cell>
          <cell r="D2626">
            <v>0</v>
          </cell>
          <cell r="H2626">
            <v>0</v>
          </cell>
          <cell r="I2626">
            <v>0</v>
          </cell>
          <cell r="J2626">
            <v>0</v>
          </cell>
          <cell r="K2626">
            <v>0</v>
          </cell>
          <cell r="L2626">
            <v>0</v>
          </cell>
          <cell r="M2626">
            <v>0</v>
          </cell>
          <cell r="N2626">
            <v>0</v>
          </cell>
          <cell r="O2626">
            <v>0</v>
          </cell>
          <cell r="P2626">
            <v>0</v>
          </cell>
          <cell r="Q2626">
            <v>0</v>
          </cell>
          <cell r="R2626">
            <v>0</v>
          </cell>
          <cell r="S2626">
            <v>0</v>
          </cell>
          <cell r="T2626">
            <v>0</v>
          </cell>
          <cell r="U2626">
            <v>0</v>
          </cell>
          <cell r="V2626">
            <v>0</v>
          </cell>
          <cell r="W2626">
            <v>0</v>
          </cell>
          <cell r="X2626">
            <v>0</v>
          </cell>
        </row>
        <row r="2627">
          <cell r="C2627" t="str">
            <v>Акционерное финансирование от прочих акционеров</v>
          </cell>
          <cell r="D2627">
            <v>0</v>
          </cell>
          <cell r="H2627">
            <v>0</v>
          </cell>
          <cell r="I2627">
            <v>0</v>
          </cell>
          <cell r="J2627">
            <v>0</v>
          </cell>
          <cell r="K2627">
            <v>0</v>
          </cell>
          <cell r="L2627">
            <v>0</v>
          </cell>
          <cell r="M2627">
            <v>0</v>
          </cell>
          <cell r="N2627">
            <v>0</v>
          </cell>
          <cell r="O2627">
            <v>0</v>
          </cell>
          <cell r="P2627">
            <v>0</v>
          </cell>
          <cell r="Q2627">
            <v>0</v>
          </cell>
          <cell r="R2627">
            <v>0</v>
          </cell>
          <cell r="S2627">
            <v>0</v>
          </cell>
          <cell r="T2627">
            <v>0</v>
          </cell>
          <cell r="U2627">
            <v>0</v>
          </cell>
          <cell r="V2627">
            <v>0</v>
          </cell>
          <cell r="W2627">
            <v>0</v>
          </cell>
          <cell r="X2627">
            <v>0</v>
          </cell>
        </row>
        <row r="2628">
          <cell r="C2628" t="str">
            <v>Привлечение банковских кредитов</v>
          </cell>
          <cell r="D2628">
            <v>0</v>
          </cell>
          <cell r="H2628">
            <v>0</v>
          </cell>
          <cell r="I2628">
            <v>0</v>
          </cell>
          <cell r="J2628">
            <v>0</v>
          </cell>
          <cell r="K2628">
            <v>0</v>
          </cell>
          <cell r="L2628">
            <v>0</v>
          </cell>
          <cell r="M2628">
            <v>0</v>
          </cell>
          <cell r="N2628">
            <v>0</v>
          </cell>
          <cell r="O2628">
            <v>0</v>
          </cell>
          <cell r="P2628">
            <v>0</v>
          </cell>
          <cell r="Q2628">
            <v>0</v>
          </cell>
          <cell r="R2628">
            <v>0</v>
          </cell>
          <cell r="S2628">
            <v>0</v>
          </cell>
          <cell r="T2628">
            <v>0</v>
          </cell>
          <cell r="U2628">
            <v>0</v>
          </cell>
          <cell r="V2628">
            <v>0</v>
          </cell>
          <cell r="W2628">
            <v>0</v>
          </cell>
          <cell r="X2628">
            <v>0</v>
          </cell>
        </row>
        <row r="2629">
          <cell r="C2629" t="str">
            <v>Поступления от займов полученных (сторонние контрагенты и прочие акционеры, кроме РМАГ)</v>
          </cell>
          <cell r="D2629">
            <v>0</v>
          </cell>
          <cell r="H2629">
            <v>0</v>
          </cell>
          <cell r="I2629">
            <v>0</v>
          </cell>
          <cell r="J2629">
            <v>0</v>
          </cell>
          <cell r="K2629">
            <v>0</v>
          </cell>
          <cell r="L2629">
            <v>0</v>
          </cell>
          <cell r="M2629">
            <v>0</v>
          </cell>
          <cell r="N2629">
            <v>0</v>
          </cell>
          <cell r="O2629">
            <v>0</v>
          </cell>
          <cell r="P2629">
            <v>0</v>
          </cell>
          <cell r="Q2629">
            <v>0</v>
          </cell>
          <cell r="R2629">
            <v>0</v>
          </cell>
          <cell r="S2629">
            <v>0</v>
          </cell>
          <cell r="T2629">
            <v>0</v>
          </cell>
          <cell r="U2629">
            <v>0</v>
          </cell>
          <cell r="V2629">
            <v>0</v>
          </cell>
          <cell r="W2629">
            <v>0</v>
          </cell>
          <cell r="X2629">
            <v>0</v>
          </cell>
        </row>
        <row r="2630">
          <cell r="C2630" t="str">
            <v>Поступления от займов полученных (Бизнесы/Проекты/ДЗО)</v>
          </cell>
          <cell r="D2630">
            <v>0</v>
          </cell>
          <cell r="H2630">
            <v>0</v>
          </cell>
          <cell r="I2630">
            <v>0</v>
          </cell>
          <cell r="J2630">
            <v>0</v>
          </cell>
          <cell r="K2630">
            <v>0</v>
          </cell>
          <cell r="L2630">
            <v>0</v>
          </cell>
          <cell r="M2630">
            <v>0</v>
          </cell>
          <cell r="N2630">
            <v>0</v>
          </cell>
          <cell r="O2630">
            <v>0</v>
          </cell>
          <cell r="P2630">
            <v>0</v>
          </cell>
          <cell r="Q2630">
            <v>0</v>
          </cell>
          <cell r="R2630">
            <v>0</v>
          </cell>
          <cell r="S2630">
            <v>0</v>
          </cell>
          <cell r="T2630">
            <v>0</v>
          </cell>
          <cell r="U2630">
            <v>0</v>
          </cell>
          <cell r="V2630">
            <v>0</v>
          </cell>
          <cell r="W2630">
            <v>0</v>
          </cell>
          <cell r="X2630">
            <v>0</v>
          </cell>
        </row>
        <row r="2631">
          <cell r="C2631" t="str">
            <v>Поступления от ценных бумаг</v>
          </cell>
          <cell r="D2631">
            <v>0</v>
          </cell>
          <cell r="H2631">
            <v>0</v>
          </cell>
          <cell r="I2631">
            <v>0</v>
          </cell>
          <cell r="J2631">
            <v>0</v>
          </cell>
          <cell r="K2631">
            <v>0</v>
          </cell>
          <cell r="L2631">
            <v>0</v>
          </cell>
          <cell r="M2631">
            <v>0</v>
          </cell>
          <cell r="N2631">
            <v>0</v>
          </cell>
          <cell r="O2631">
            <v>0</v>
          </cell>
          <cell r="P2631">
            <v>0</v>
          </cell>
          <cell r="Q2631">
            <v>0</v>
          </cell>
          <cell r="R2631">
            <v>0</v>
          </cell>
          <cell r="S2631">
            <v>0</v>
          </cell>
          <cell r="T2631">
            <v>0</v>
          </cell>
          <cell r="U2631">
            <v>0</v>
          </cell>
          <cell r="V2631">
            <v>0</v>
          </cell>
          <cell r="W2631">
            <v>0</v>
          </cell>
          <cell r="X2631">
            <v>0</v>
          </cell>
        </row>
        <row r="2632">
          <cell r="C2632" t="str">
            <v>Прочие поступления по финансовой деятельности</v>
          </cell>
          <cell r="D2632">
            <v>0</v>
          </cell>
          <cell r="H2632">
            <v>0</v>
          </cell>
          <cell r="I2632">
            <v>0</v>
          </cell>
          <cell r="J2632">
            <v>0</v>
          </cell>
          <cell r="K2632">
            <v>0</v>
          </cell>
          <cell r="L2632">
            <v>0</v>
          </cell>
          <cell r="M2632">
            <v>0</v>
          </cell>
          <cell r="N2632">
            <v>0</v>
          </cell>
          <cell r="O2632">
            <v>0</v>
          </cell>
          <cell r="P2632">
            <v>0</v>
          </cell>
          <cell r="Q2632">
            <v>0</v>
          </cell>
          <cell r="R2632">
            <v>0</v>
          </cell>
          <cell r="S2632">
            <v>0</v>
          </cell>
          <cell r="T2632">
            <v>0</v>
          </cell>
          <cell r="U2632">
            <v>0</v>
          </cell>
          <cell r="V2632">
            <v>0</v>
          </cell>
          <cell r="W2632">
            <v>0</v>
          </cell>
          <cell r="X2632">
            <v>0</v>
          </cell>
        </row>
        <row r="2633">
          <cell r="C2633" t="str">
            <v>Выплата дивидендов в РМАГ</v>
          </cell>
          <cell r="D2633">
            <v>0</v>
          </cell>
          <cell r="H2633">
            <v>0</v>
          </cell>
          <cell r="I2633">
            <v>0</v>
          </cell>
          <cell r="J2633">
            <v>0</v>
          </cell>
          <cell r="K2633">
            <v>0</v>
          </cell>
          <cell r="L2633">
            <v>0</v>
          </cell>
          <cell r="M2633">
            <v>0</v>
          </cell>
          <cell r="N2633">
            <v>0</v>
          </cell>
          <cell r="O2633">
            <v>0</v>
          </cell>
          <cell r="P2633">
            <v>0</v>
          </cell>
          <cell r="Q2633">
            <v>0</v>
          </cell>
          <cell r="R2633">
            <v>0</v>
          </cell>
          <cell r="S2633">
            <v>0</v>
          </cell>
          <cell r="T2633">
            <v>0</v>
          </cell>
          <cell r="U2633">
            <v>0</v>
          </cell>
          <cell r="V2633">
            <v>0</v>
          </cell>
          <cell r="W2633">
            <v>0</v>
          </cell>
          <cell r="X2633">
            <v>0</v>
          </cell>
        </row>
        <row r="2634">
          <cell r="C2634" t="str">
            <v>Выплата дивидендов в Меткомбанк</v>
          </cell>
          <cell r="D2634">
            <v>0</v>
          </cell>
          <cell r="H2634">
            <v>0</v>
          </cell>
          <cell r="I2634">
            <v>0</v>
          </cell>
          <cell r="J2634">
            <v>0</v>
          </cell>
          <cell r="K2634">
            <v>0</v>
          </cell>
          <cell r="L2634">
            <v>0</v>
          </cell>
          <cell r="M2634">
            <v>0</v>
          </cell>
          <cell r="N2634">
            <v>0</v>
          </cell>
          <cell r="O2634">
            <v>0</v>
          </cell>
          <cell r="P2634">
            <v>0</v>
          </cell>
          <cell r="Q2634">
            <v>0</v>
          </cell>
          <cell r="R2634">
            <v>0</v>
          </cell>
          <cell r="S2634">
            <v>0</v>
          </cell>
          <cell r="T2634">
            <v>0</v>
          </cell>
          <cell r="U2634">
            <v>0</v>
          </cell>
          <cell r="V2634">
            <v>0</v>
          </cell>
          <cell r="W2634">
            <v>0</v>
          </cell>
          <cell r="X2634">
            <v>0</v>
          </cell>
        </row>
        <row r="2635">
          <cell r="C2635" t="str">
            <v>Выплата дивидендов на 3-х лиц по указанию РМАГ</v>
          </cell>
          <cell r="D2635">
            <v>0</v>
          </cell>
          <cell r="H2635">
            <v>0</v>
          </cell>
          <cell r="I2635">
            <v>0</v>
          </cell>
          <cell r="J2635">
            <v>0</v>
          </cell>
          <cell r="K2635">
            <v>0</v>
          </cell>
          <cell r="L2635">
            <v>0</v>
          </cell>
          <cell r="M2635">
            <v>0</v>
          </cell>
          <cell r="N2635">
            <v>0</v>
          </cell>
          <cell r="O2635">
            <v>0</v>
          </cell>
          <cell r="P2635">
            <v>0</v>
          </cell>
          <cell r="Q2635">
            <v>0</v>
          </cell>
          <cell r="R2635">
            <v>0</v>
          </cell>
          <cell r="S2635">
            <v>0</v>
          </cell>
          <cell r="T2635">
            <v>0</v>
          </cell>
          <cell r="U2635">
            <v>0</v>
          </cell>
          <cell r="V2635">
            <v>0</v>
          </cell>
          <cell r="W2635">
            <v>0</v>
          </cell>
          <cell r="X2635">
            <v>0</v>
          </cell>
        </row>
        <row r="2636">
          <cell r="C2636" t="str">
            <v>Выплата дивидендов прочим акционерам</v>
          </cell>
          <cell r="D2636">
            <v>0</v>
          </cell>
          <cell r="H2636">
            <v>0</v>
          </cell>
          <cell r="I2636">
            <v>0</v>
          </cell>
          <cell r="J2636">
            <v>0</v>
          </cell>
          <cell r="K2636">
            <v>0</v>
          </cell>
          <cell r="L2636">
            <v>0</v>
          </cell>
          <cell r="M2636">
            <v>0</v>
          </cell>
          <cell r="N2636">
            <v>0</v>
          </cell>
          <cell r="O2636">
            <v>0</v>
          </cell>
          <cell r="P2636">
            <v>0</v>
          </cell>
          <cell r="Q2636">
            <v>0</v>
          </cell>
          <cell r="R2636">
            <v>0</v>
          </cell>
          <cell r="S2636">
            <v>0</v>
          </cell>
          <cell r="T2636">
            <v>0</v>
          </cell>
          <cell r="U2636">
            <v>0</v>
          </cell>
          <cell r="V2636">
            <v>0</v>
          </cell>
          <cell r="W2636">
            <v>0</v>
          </cell>
          <cell r="X2636">
            <v>0</v>
          </cell>
        </row>
        <row r="2637">
          <cell r="C2637" t="str">
            <v>Погашение банковских кредитов</v>
          </cell>
          <cell r="D2637">
            <v>0</v>
          </cell>
          <cell r="H2637">
            <v>0</v>
          </cell>
          <cell r="I2637">
            <v>0</v>
          </cell>
          <cell r="J2637">
            <v>0</v>
          </cell>
          <cell r="K2637">
            <v>0</v>
          </cell>
          <cell r="L2637">
            <v>0</v>
          </cell>
          <cell r="M2637">
            <v>0</v>
          </cell>
          <cell r="N2637">
            <v>0</v>
          </cell>
          <cell r="O2637">
            <v>0</v>
          </cell>
          <cell r="P2637">
            <v>0</v>
          </cell>
          <cell r="Q2637">
            <v>0</v>
          </cell>
          <cell r="R2637">
            <v>0</v>
          </cell>
          <cell r="S2637">
            <v>0</v>
          </cell>
          <cell r="T2637">
            <v>0</v>
          </cell>
          <cell r="U2637">
            <v>0</v>
          </cell>
          <cell r="V2637">
            <v>0</v>
          </cell>
          <cell r="W2637">
            <v>0</v>
          </cell>
          <cell r="X2637">
            <v>0</v>
          </cell>
        </row>
        <row r="2638">
          <cell r="C2638" t="str">
            <v>Выплаты по займам полученным (сторонние контрагенты и прочие акционеры, кроме РМАГ)</v>
          </cell>
          <cell r="D2638">
            <v>0</v>
          </cell>
          <cell r="H2638">
            <v>0</v>
          </cell>
          <cell r="I2638">
            <v>0</v>
          </cell>
          <cell r="J2638">
            <v>0</v>
          </cell>
          <cell r="K2638">
            <v>0</v>
          </cell>
          <cell r="L2638">
            <v>0</v>
          </cell>
          <cell r="M2638">
            <v>0</v>
          </cell>
          <cell r="N2638">
            <v>0</v>
          </cell>
          <cell r="O2638">
            <v>0</v>
          </cell>
          <cell r="P2638">
            <v>0</v>
          </cell>
          <cell r="Q2638">
            <v>0</v>
          </cell>
          <cell r="R2638">
            <v>0</v>
          </cell>
          <cell r="S2638">
            <v>0</v>
          </cell>
          <cell r="T2638">
            <v>0</v>
          </cell>
          <cell r="U2638">
            <v>0</v>
          </cell>
          <cell r="V2638">
            <v>0</v>
          </cell>
          <cell r="W2638">
            <v>0</v>
          </cell>
          <cell r="X2638">
            <v>0</v>
          </cell>
        </row>
        <row r="2639">
          <cell r="C2639" t="str">
            <v>Выплаты по займам полученным (Бизнесы/Проекты/ДЗО)</v>
          </cell>
          <cell r="D2639">
            <v>0</v>
          </cell>
          <cell r="H2639">
            <v>0</v>
          </cell>
          <cell r="I2639">
            <v>0</v>
          </cell>
          <cell r="J2639">
            <v>0</v>
          </cell>
          <cell r="K2639">
            <v>0</v>
          </cell>
          <cell r="L2639">
            <v>0</v>
          </cell>
          <cell r="M2639">
            <v>0</v>
          </cell>
          <cell r="N2639">
            <v>0</v>
          </cell>
          <cell r="O2639">
            <v>0</v>
          </cell>
          <cell r="P2639">
            <v>0</v>
          </cell>
          <cell r="Q2639">
            <v>0</v>
          </cell>
          <cell r="R2639">
            <v>0</v>
          </cell>
          <cell r="S2639">
            <v>0</v>
          </cell>
          <cell r="T2639">
            <v>0</v>
          </cell>
          <cell r="U2639">
            <v>0</v>
          </cell>
          <cell r="V2639">
            <v>0</v>
          </cell>
          <cell r="W2639">
            <v>0</v>
          </cell>
          <cell r="X2639">
            <v>0</v>
          </cell>
        </row>
        <row r="2640">
          <cell r="C2640" t="str">
            <v>Выплаты по ценным бумагам</v>
          </cell>
          <cell r="D2640">
            <v>0</v>
          </cell>
          <cell r="H2640">
            <v>0</v>
          </cell>
          <cell r="I2640">
            <v>0</v>
          </cell>
          <cell r="J2640">
            <v>0</v>
          </cell>
          <cell r="K2640">
            <v>0</v>
          </cell>
          <cell r="L2640">
            <v>0</v>
          </cell>
          <cell r="M2640">
            <v>0</v>
          </cell>
          <cell r="N2640">
            <v>0</v>
          </cell>
          <cell r="O2640">
            <v>0</v>
          </cell>
          <cell r="P2640">
            <v>0</v>
          </cell>
          <cell r="Q2640">
            <v>0</v>
          </cell>
          <cell r="R2640">
            <v>0</v>
          </cell>
          <cell r="S2640">
            <v>0</v>
          </cell>
          <cell r="T2640">
            <v>0</v>
          </cell>
          <cell r="U2640">
            <v>0</v>
          </cell>
          <cell r="V2640">
            <v>0</v>
          </cell>
          <cell r="W2640">
            <v>0</v>
          </cell>
          <cell r="X2640">
            <v>0</v>
          </cell>
        </row>
        <row r="2641">
          <cell r="C2641" t="str">
            <v>Прочие расходы по финансовой деятельности</v>
          </cell>
          <cell r="D2641">
            <v>0</v>
          </cell>
          <cell r="H2641">
            <v>0</v>
          </cell>
          <cell r="I2641">
            <v>0</v>
          </cell>
          <cell r="J2641">
            <v>0</v>
          </cell>
          <cell r="K2641">
            <v>0</v>
          </cell>
          <cell r="L2641">
            <v>0</v>
          </cell>
          <cell r="M2641">
            <v>0</v>
          </cell>
          <cell r="N2641">
            <v>0</v>
          </cell>
          <cell r="O2641">
            <v>0</v>
          </cell>
          <cell r="P2641">
            <v>0</v>
          </cell>
          <cell r="Q2641">
            <v>0</v>
          </cell>
          <cell r="R2641">
            <v>0</v>
          </cell>
          <cell r="S2641">
            <v>0</v>
          </cell>
          <cell r="T2641">
            <v>0</v>
          </cell>
          <cell r="U2641">
            <v>0</v>
          </cell>
          <cell r="V2641">
            <v>0</v>
          </cell>
          <cell r="W2641">
            <v>0</v>
          </cell>
          <cell r="X2641">
            <v>0</v>
          </cell>
        </row>
        <row r="2642">
          <cell r="C2642" t="str">
            <v>Курсовые разницы</v>
          </cell>
          <cell r="D2642">
            <v>0</v>
          </cell>
          <cell r="H2642">
            <v>0</v>
          </cell>
          <cell r="I2642">
            <v>0</v>
          </cell>
          <cell r="J2642">
            <v>0</v>
          </cell>
          <cell r="K2642">
            <v>0</v>
          </cell>
          <cell r="L2642">
            <v>0</v>
          </cell>
          <cell r="M2642">
            <v>0</v>
          </cell>
          <cell r="N2642">
            <v>0</v>
          </cell>
          <cell r="O2642">
            <v>0</v>
          </cell>
          <cell r="P2642">
            <v>0</v>
          </cell>
          <cell r="Q2642">
            <v>0</v>
          </cell>
          <cell r="R2642">
            <v>0</v>
          </cell>
          <cell r="S2642">
            <v>0</v>
          </cell>
          <cell r="T2642">
            <v>0</v>
          </cell>
          <cell r="U2642">
            <v>0</v>
          </cell>
          <cell r="V2642">
            <v>0</v>
          </cell>
          <cell r="W2642">
            <v>0</v>
          </cell>
          <cell r="X2642">
            <v>0</v>
          </cell>
        </row>
        <row r="2643">
          <cell r="C2643" t="str">
            <v>Транзитные поступления от РМАГ</v>
          </cell>
          <cell r="D2643">
            <v>0</v>
          </cell>
          <cell r="H2643">
            <v>0</v>
          </cell>
          <cell r="I2643">
            <v>0</v>
          </cell>
          <cell r="J2643">
            <v>0</v>
          </cell>
          <cell r="K2643">
            <v>0</v>
          </cell>
          <cell r="L2643">
            <v>0</v>
          </cell>
          <cell r="M2643">
            <v>0</v>
          </cell>
          <cell r="N2643">
            <v>0</v>
          </cell>
          <cell r="O2643">
            <v>0</v>
          </cell>
          <cell r="P2643">
            <v>0</v>
          </cell>
          <cell r="Q2643">
            <v>0</v>
          </cell>
          <cell r="R2643">
            <v>0</v>
          </cell>
          <cell r="S2643">
            <v>0</v>
          </cell>
          <cell r="T2643">
            <v>0</v>
          </cell>
          <cell r="U2643">
            <v>0</v>
          </cell>
          <cell r="V2643">
            <v>0</v>
          </cell>
          <cell r="W2643">
            <v>0</v>
          </cell>
          <cell r="X2643">
            <v>0</v>
          </cell>
        </row>
        <row r="2644">
          <cell r="C2644" t="str">
            <v>Транзитные поступления от Меткомбанка</v>
          </cell>
          <cell r="D2644">
            <v>0</v>
          </cell>
          <cell r="H2644">
            <v>0</v>
          </cell>
          <cell r="I2644">
            <v>0</v>
          </cell>
          <cell r="J2644">
            <v>0</v>
          </cell>
          <cell r="K2644">
            <v>0</v>
          </cell>
          <cell r="L2644">
            <v>0</v>
          </cell>
          <cell r="M2644">
            <v>0</v>
          </cell>
          <cell r="N2644">
            <v>0</v>
          </cell>
          <cell r="O2644">
            <v>0</v>
          </cell>
          <cell r="P2644">
            <v>0</v>
          </cell>
          <cell r="Q2644">
            <v>0</v>
          </cell>
          <cell r="R2644">
            <v>0</v>
          </cell>
          <cell r="S2644">
            <v>0</v>
          </cell>
          <cell r="T2644">
            <v>0</v>
          </cell>
          <cell r="U2644">
            <v>0</v>
          </cell>
          <cell r="V2644">
            <v>0</v>
          </cell>
          <cell r="W2644">
            <v>0</v>
          </cell>
          <cell r="X2644">
            <v>0</v>
          </cell>
        </row>
        <row r="2645">
          <cell r="C2645" t="str">
            <v>Транзитные поступления от 3-х лиц по указанию РМАГ</v>
          </cell>
          <cell r="D2645">
            <v>0</v>
          </cell>
          <cell r="H2645">
            <v>0</v>
          </cell>
          <cell r="I2645">
            <v>0</v>
          </cell>
          <cell r="J2645">
            <v>0</v>
          </cell>
          <cell r="K2645">
            <v>0</v>
          </cell>
          <cell r="L2645">
            <v>0</v>
          </cell>
          <cell r="M2645">
            <v>0</v>
          </cell>
          <cell r="N2645">
            <v>0</v>
          </cell>
          <cell r="O2645">
            <v>0</v>
          </cell>
          <cell r="P2645">
            <v>0</v>
          </cell>
          <cell r="Q2645">
            <v>0</v>
          </cell>
          <cell r="R2645">
            <v>0</v>
          </cell>
          <cell r="S2645">
            <v>0</v>
          </cell>
          <cell r="T2645">
            <v>0</v>
          </cell>
          <cell r="U2645">
            <v>0</v>
          </cell>
          <cell r="V2645">
            <v>0</v>
          </cell>
          <cell r="W2645">
            <v>0</v>
          </cell>
          <cell r="X2645">
            <v>0</v>
          </cell>
        </row>
        <row r="2646">
          <cell r="C2646" t="str">
            <v>Транзитные поступления от Бизнесов/Проектов/ДЗО</v>
          </cell>
          <cell r="D2646">
            <v>0</v>
          </cell>
          <cell r="H2646">
            <v>0</v>
          </cell>
          <cell r="I2646">
            <v>0</v>
          </cell>
          <cell r="J2646">
            <v>0</v>
          </cell>
          <cell r="K2646">
            <v>0</v>
          </cell>
          <cell r="L2646">
            <v>0</v>
          </cell>
          <cell r="M2646">
            <v>0</v>
          </cell>
          <cell r="N2646">
            <v>0</v>
          </cell>
          <cell r="O2646">
            <v>0</v>
          </cell>
          <cell r="P2646">
            <v>0</v>
          </cell>
          <cell r="Q2646">
            <v>0</v>
          </cell>
          <cell r="R2646">
            <v>0</v>
          </cell>
          <cell r="S2646">
            <v>0</v>
          </cell>
          <cell r="T2646">
            <v>0</v>
          </cell>
          <cell r="U2646">
            <v>0</v>
          </cell>
          <cell r="V2646">
            <v>0</v>
          </cell>
          <cell r="W2646">
            <v>0</v>
          </cell>
          <cell r="X2646">
            <v>0</v>
          </cell>
        </row>
        <row r="2647">
          <cell r="C2647" t="str">
            <v>Транзитные выбытия в РМАГ</v>
          </cell>
          <cell r="D2647">
            <v>0</v>
          </cell>
          <cell r="H2647">
            <v>0</v>
          </cell>
          <cell r="I2647">
            <v>0</v>
          </cell>
          <cell r="J2647">
            <v>0</v>
          </cell>
          <cell r="K2647">
            <v>0</v>
          </cell>
          <cell r="L2647">
            <v>0</v>
          </cell>
          <cell r="M2647">
            <v>0</v>
          </cell>
          <cell r="N2647">
            <v>0</v>
          </cell>
          <cell r="O2647">
            <v>0</v>
          </cell>
          <cell r="P2647">
            <v>0</v>
          </cell>
          <cell r="Q2647">
            <v>0</v>
          </cell>
          <cell r="R2647">
            <v>0</v>
          </cell>
          <cell r="S2647">
            <v>0</v>
          </cell>
          <cell r="T2647">
            <v>0</v>
          </cell>
          <cell r="U2647">
            <v>0</v>
          </cell>
          <cell r="V2647">
            <v>0</v>
          </cell>
          <cell r="W2647">
            <v>0</v>
          </cell>
          <cell r="X2647">
            <v>0</v>
          </cell>
        </row>
        <row r="2648">
          <cell r="C2648" t="str">
            <v>Транзитные выбытия в Меткомбанк</v>
          </cell>
          <cell r="D2648">
            <v>0</v>
          </cell>
          <cell r="H2648">
            <v>0</v>
          </cell>
          <cell r="I2648">
            <v>0</v>
          </cell>
          <cell r="J2648">
            <v>0</v>
          </cell>
          <cell r="K2648">
            <v>0</v>
          </cell>
          <cell r="L2648">
            <v>0</v>
          </cell>
          <cell r="M2648">
            <v>0</v>
          </cell>
          <cell r="N2648">
            <v>0</v>
          </cell>
          <cell r="O2648">
            <v>0</v>
          </cell>
          <cell r="P2648">
            <v>0</v>
          </cell>
          <cell r="Q2648">
            <v>0</v>
          </cell>
          <cell r="R2648">
            <v>0</v>
          </cell>
          <cell r="S2648">
            <v>0</v>
          </cell>
          <cell r="T2648">
            <v>0</v>
          </cell>
          <cell r="U2648">
            <v>0</v>
          </cell>
          <cell r="V2648">
            <v>0</v>
          </cell>
          <cell r="W2648">
            <v>0</v>
          </cell>
          <cell r="X2648">
            <v>0</v>
          </cell>
        </row>
        <row r="2649">
          <cell r="C2649" t="str">
            <v>Транзитные выбытия на 3-х лиц по указанию РМАГ</v>
          </cell>
          <cell r="D2649">
            <v>0</v>
          </cell>
          <cell r="H2649">
            <v>0</v>
          </cell>
          <cell r="I2649">
            <v>0</v>
          </cell>
          <cell r="J2649">
            <v>0</v>
          </cell>
          <cell r="K2649">
            <v>0</v>
          </cell>
          <cell r="L2649">
            <v>0</v>
          </cell>
          <cell r="M2649">
            <v>0</v>
          </cell>
          <cell r="N2649">
            <v>0</v>
          </cell>
          <cell r="O2649">
            <v>0</v>
          </cell>
          <cell r="P2649">
            <v>0</v>
          </cell>
          <cell r="Q2649">
            <v>0</v>
          </cell>
          <cell r="R2649">
            <v>0</v>
          </cell>
          <cell r="S2649">
            <v>0</v>
          </cell>
          <cell r="T2649">
            <v>0</v>
          </cell>
          <cell r="U2649">
            <v>0</v>
          </cell>
          <cell r="V2649">
            <v>0</v>
          </cell>
          <cell r="W2649">
            <v>0</v>
          </cell>
          <cell r="X2649">
            <v>0</v>
          </cell>
        </row>
        <row r="2650">
          <cell r="C2650" t="str">
            <v>Транзитные выбытия в Бизнесы/Проекты/ДЗО</v>
          </cell>
          <cell r="D2650">
            <v>0</v>
          </cell>
          <cell r="H2650">
            <v>0</v>
          </cell>
          <cell r="I2650">
            <v>0</v>
          </cell>
          <cell r="J2650">
            <v>0</v>
          </cell>
          <cell r="K2650">
            <v>0</v>
          </cell>
          <cell r="L2650">
            <v>0</v>
          </cell>
          <cell r="M2650">
            <v>0</v>
          </cell>
          <cell r="N2650">
            <v>0</v>
          </cell>
          <cell r="O2650">
            <v>0</v>
          </cell>
          <cell r="P2650">
            <v>0</v>
          </cell>
          <cell r="Q2650">
            <v>0</v>
          </cell>
          <cell r="R2650">
            <v>0</v>
          </cell>
          <cell r="S2650">
            <v>0</v>
          </cell>
          <cell r="T2650">
            <v>0</v>
          </cell>
          <cell r="U2650">
            <v>0</v>
          </cell>
          <cell r="V2650">
            <v>0</v>
          </cell>
          <cell r="W2650">
            <v>0</v>
          </cell>
          <cell r="X2650">
            <v>0</v>
          </cell>
        </row>
        <row r="2651">
          <cell r="C2651" t="str">
            <v>Чистое изменение денежных средств</v>
          </cell>
          <cell r="D2651">
            <v>0</v>
          </cell>
          <cell r="H2651">
            <v>0</v>
          </cell>
          <cell r="I2651">
            <v>0</v>
          </cell>
          <cell r="J2651">
            <v>0</v>
          </cell>
          <cell r="K2651">
            <v>0</v>
          </cell>
          <cell r="L2651">
            <v>0</v>
          </cell>
          <cell r="M2651">
            <v>0</v>
          </cell>
          <cell r="N2651">
            <v>0</v>
          </cell>
          <cell r="O2651">
            <v>0</v>
          </cell>
          <cell r="P2651">
            <v>0</v>
          </cell>
          <cell r="Q2651">
            <v>0</v>
          </cell>
          <cell r="R2651">
            <v>0</v>
          </cell>
          <cell r="S2651">
            <v>0</v>
          </cell>
          <cell r="T2651">
            <v>0</v>
          </cell>
          <cell r="U2651">
            <v>0</v>
          </cell>
          <cell r="V2651">
            <v>0</v>
          </cell>
          <cell r="W2651">
            <v>0</v>
          </cell>
          <cell r="X2651">
            <v>0</v>
          </cell>
        </row>
        <row r="2652">
          <cell r="C2652" t="str">
            <v>Денежные средства на начало периода</v>
          </cell>
          <cell r="D2652">
            <v>0</v>
          </cell>
          <cell r="H2652">
            <v>0</v>
          </cell>
          <cell r="I2652">
            <v>0</v>
          </cell>
          <cell r="J2652">
            <v>0</v>
          </cell>
          <cell r="K2652">
            <v>0</v>
          </cell>
          <cell r="L2652">
            <v>0</v>
          </cell>
          <cell r="M2652">
            <v>0</v>
          </cell>
          <cell r="N2652">
            <v>0</v>
          </cell>
          <cell r="O2652">
            <v>0</v>
          </cell>
          <cell r="P2652">
            <v>0</v>
          </cell>
          <cell r="Q2652">
            <v>0</v>
          </cell>
          <cell r="R2652">
            <v>0</v>
          </cell>
          <cell r="S2652">
            <v>0</v>
          </cell>
          <cell r="T2652">
            <v>0</v>
          </cell>
          <cell r="U2652">
            <v>0</v>
          </cell>
          <cell r="V2652">
            <v>0</v>
          </cell>
          <cell r="W2652">
            <v>0</v>
          </cell>
          <cell r="X2652">
            <v>0</v>
          </cell>
        </row>
        <row r="2653">
          <cell r="C2653" t="str">
            <v>Денежные средства на конец периода</v>
          </cell>
          <cell r="D2653">
            <v>0</v>
          </cell>
          <cell r="H2653">
            <v>0</v>
          </cell>
          <cell r="I2653">
            <v>0</v>
          </cell>
          <cell r="J2653">
            <v>0</v>
          </cell>
          <cell r="K2653">
            <v>0</v>
          </cell>
          <cell r="L2653">
            <v>0</v>
          </cell>
          <cell r="M2653">
            <v>0</v>
          </cell>
          <cell r="N2653">
            <v>0</v>
          </cell>
          <cell r="O2653">
            <v>0</v>
          </cell>
          <cell r="P2653">
            <v>0</v>
          </cell>
          <cell r="Q2653">
            <v>0</v>
          </cell>
          <cell r="R2653">
            <v>0</v>
          </cell>
          <cell r="S2653">
            <v>0</v>
          </cell>
          <cell r="T2653">
            <v>0</v>
          </cell>
          <cell r="U2653">
            <v>0</v>
          </cell>
          <cell r="V2653">
            <v>0</v>
          </cell>
          <cell r="W2653">
            <v>0</v>
          </cell>
          <cell r="X2653">
            <v>0</v>
          </cell>
        </row>
        <row r="2654">
          <cell r="C2654" t="str">
            <v>Покупка валюты</v>
          </cell>
          <cell r="D2654">
            <v>0</v>
          </cell>
          <cell r="H2654">
            <v>0</v>
          </cell>
          <cell r="I2654">
            <v>0</v>
          </cell>
          <cell r="J2654">
            <v>0</v>
          </cell>
          <cell r="K2654">
            <v>0</v>
          </cell>
          <cell r="L2654">
            <v>0</v>
          </cell>
          <cell r="M2654">
            <v>0</v>
          </cell>
          <cell r="N2654">
            <v>0</v>
          </cell>
          <cell r="O2654">
            <v>0</v>
          </cell>
          <cell r="P2654">
            <v>0</v>
          </cell>
          <cell r="Q2654">
            <v>0</v>
          </cell>
          <cell r="R2654">
            <v>0</v>
          </cell>
          <cell r="S2654">
            <v>0</v>
          </cell>
          <cell r="T2654">
            <v>0</v>
          </cell>
          <cell r="U2654">
            <v>0</v>
          </cell>
          <cell r="V2654">
            <v>0</v>
          </cell>
          <cell r="W2654">
            <v>0</v>
          </cell>
          <cell r="X2654">
            <v>0</v>
          </cell>
        </row>
        <row r="2655">
          <cell r="C2655" t="str">
            <v>Перевод собственных средств</v>
          </cell>
          <cell r="D2655">
            <v>0</v>
          </cell>
          <cell r="H2655">
            <v>0</v>
          </cell>
          <cell r="I2655">
            <v>0</v>
          </cell>
          <cell r="J2655">
            <v>0</v>
          </cell>
          <cell r="K2655">
            <v>0</v>
          </cell>
          <cell r="L2655">
            <v>0</v>
          </cell>
          <cell r="M2655">
            <v>0</v>
          </cell>
          <cell r="N2655">
            <v>0</v>
          </cell>
          <cell r="O2655">
            <v>0</v>
          </cell>
          <cell r="P2655">
            <v>0</v>
          </cell>
          <cell r="Q2655">
            <v>0</v>
          </cell>
          <cell r="R2655">
            <v>0</v>
          </cell>
          <cell r="S2655">
            <v>0</v>
          </cell>
          <cell r="T2655">
            <v>0</v>
          </cell>
          <cell r="U2655">
            <v>0</v>
          </cell>
          <cell r="V2655">
            <v>0</v>
          </cell>
          <cell r="W2655">
            <v>0</v>
          </cell>
          <cell r="X2655">
            <v>0</v>
          </cell>
        </row>
        <row r="2656">
          <cell r="D2656" t="str">
            <v>Завод</v>
          </cell>
          <cell r="H2656">
            <v>0</v>
          </cell>
          <cell r="I2656">
            <v>0</v>
          </cell>
          <cell r="J2656">
            <v>0</v>
          </cell>
          <cell r="K2656">
            <v>0</v>
          </cell>
          <cell r="L2656">
            <v>0</v>
          </cell>
          <cell r="M2656">
            <v>0</v>
          </cell>
          <cell r="N2656">
            <v>0</v>
          </cell>
          <cell r="O2656">
            <v>0</v>
          </cell>
          <cell r="P2656">
            <v>0</v>
          </cell>
          <cell r="Q2656">
            <v>0</v>
          </cell>
          <cell r="R2656">
            <v>-145000</v>
          </cell>
          <cell r="S2656">
            <v>-1845000</v>
          </cell>
          <cell r="T2656">
            <v>-1225000</v>
          </cell>
          <cell r="U2656">
            <v>-815000</v>
          </cell>
          <cell r="V2656">
            <v>-1095000</v>
          </cell>
          <cell r="W2656">
            <v>-1575000</v>
          </cell>
          <cell r="X2656">
            <v>-6700000</v>
          </cell>
        </row>
        <row r="2657">
          <cell r="C2657" t="str">
            <v>Доходы от продажи собственных модулей</v>
          </cell>
          <cell r="D2657">
            <v>0</v>
          </cell>
          <cell r="H2657">
            <v>0</v>
          </cell>
          <cell r="I2657">
            <v>0</v>
          </cell>
          <cell r="J2657">
            <v>0</v>
          </cell>
          <cell r="K2657">
            <v>0</v>
          </cell>
          <cell r="L2657">
            <v>0</v>
          </cell>
          <cell r="M2657">
            <v>0</v>
          </cell>
          <cell r="N2657">
            <v>0</v>
          </cell>
          <cell r="O2657">
            <v>0</v>
          </cell>
          <cell r="P2657">
            <v>0</v>
          </cell>
          <cell r="Q2657">
            <v>0</v>
          </cell>
          <cell r="R2657">
            <v>0</v>
          </cell>
          <cell r="S2657">
            <v>0</v>
          </cell>
          <cell r="T2657">
            <v>0</v>
          </cell>
          <cell r="U2657">
            <v>0</v>
          </cell>
          <cell r="V2657">
            <v>0</v>
          </cell>
          <cell r="W2657">
            <v>0</v>
          </cell>
          <cell r="X2657">
            <v>0</v>
          </cell>
        </row>
        <row r="2658">
          <cell r="C2658" t="str">
            <v>НИР и НИОКР НТЦ - Хевел</v>
          </cell>
          <cell r="D2658">
            <v>0</v>
          </cell>
          <cell r="H2658">
            <v>0</v>
          </cell>
          <cell r="I2658">
            <v>0</v>
          </cell>
          <cell r="J2658">
            <v>0</v>
          </cell>
          <cell r="K2658">
            <v>0</v>
          </cell>
          <cell r="L2658">
            <v>0</v>
          </cell>
          <cell r="M2658">
            <v>0</v>
          </cell>
          <cell r="N2658">
            <v>0</v>
          </cell>
          <cell r="O2658">
            <v>0</v>
          </cell>
          <cell r="P2658">
            <v>0</v>
          </cell>
          <cell r="Q2658">
            <v>0</v>
          </cell>
          <cell r="R2658">
            <v>0</v>
          </cell>
          <cell r="S2658">
            <v>0</v>
          </cell>
          <cell r="T2658">
            <v>0</v>
          </cell>
          <cell r="U2658">
            <v>0</v>
          </cell>
          <cell r="V2658">
            <v>0</v>
          </cell>
          <cell r="W2658">
            <v>0</v>
          </cell>
          <cell r="X2658">
            <v>0</v>
          </cell>
        </row>
        <row r="2659">
          <cell r="C2659" t="str">
            <v>Генеральный подряд ИЭС - Хевел</v>
          </cell>
          <cell r="D2659">
            <v>0</v>
          </cell>
          <cell r="H2659">
            <v>0</v>
          </cell>
          <cell r="I2659">
            <v>0</v>
          </cell>
          <cell r="J2659">
            <v>0</v>
          </cell>
          <cell r="K2659">
            <v>0</v>
          </cell>
          <cell r="L2659">
            <v>0</v>
          </cell>
          <cell r="M2659">
            <v>0</v>
          </cell>
          <cell r="N2659">
            <v>0</v>
          </cell>
          <cell r="O2659">
            <v>0</v>
          </cell>
          <cell r="P2659">
            <v>0</v>
          </cell>
          <cell r="Q2659">
            <v>0</v>
          </cell>
          <cell r="R2659">
            <v>0</v>
          </cell>
          <cell r="S2659">
            <v>0</v>
          </cell>
          <cell r="T2659">
            <v>0</v>
          </cell>
          <cell r="U2659">
            <v>0</v>
          </cell>
          <cell r="V2659">
            <v>0</v>
          </cell>
          <cell r="W2659">
            <v>0</v>
          </cell>
          <cell r="X2659">
            <v>0</v>
          </cell>
        </row>
        <row r="2660">
          <cell r="C2660" t="str">
            <v>Поступления от Бизнесов/Проектов</v>
          </cell>
          <cell r="D2660">
            <v>0</v>
          </cell>
          <cell r="H2660">
            <v>0</v>
          </cell>
          <cell r="I2660">
            <v>0</v>
          </cell>
          <cell r="J2660">
            <v>0</v>
          </cell>
          <cell r="K2660">
            <v>0</v>
          </cell>
          <cell r="L2660">
            <v>0</v>
          </cell>
          <cell r="M2660">
            <v>0</v>
          </cell>
          <cell r="N2660">
            <v>0</v>
          </cell>
          <cell r="O2660">
            <v>0</v>
          </cell>
          <cell r="P2660">
            <v>0</v>
          </cell>
          <cell r="Q2660">
            <v>0</v>
          </cell>
          <cell r="R2660">
            <v>0</v>
          </cell>
          <cell r="S2660">
            <v>0</v>
          </cell>
          <cell r="T2660">
            <v>0</v>
          </cell>
          <cell r="U2660">
            <v>0</v>
          </cell>
          <cell r="V2660">
            <v>0</v>
          </cell>
          <cell r="W2660">
            <v>0</v>
          </cell>
          <cell r="X2660">
            <v>0</v>
          </cell>
        </row>
        <row r="2661">
          <cell r="C2661" t="str">
            <v>Проценты по банковским депозитам</v>
          </cell>
          <cell r="D2661">
            <v>0</v>
          </cell>
          <cell r="H2661">
            <v>0</v>
          </cell>
          <cell r="I2661">
            <v>0</v>
          </cell>
          <cell r="J2661">
            <v>0</v>
          </cell>
          <cell r="K2661">
            <v>0</v>
          </cell>
          <cell r="L2661">
            <v>0</v>
          </cell>
          <cell r="M2661">
            <v>0</v>
          </cell>
          <cell r="N2661">
            <v>0</v>
          </cell>
          <cell r="O2661">
            <v>0</v>
          </cell>
          <cell r="P2661">
            <v>0</v>
          </cell>
          <cell r="Q2661">
            <v>0</v>
          </cell>
          <cell r="R2661">
            <v>0</v>
          </cell>
          <cell r="S2661">
            <v>0</v>
          </cell>
          <cell r="T2661">
            <v>0</v>
          </cell>
          <cell r="U2661">
            <v>0</v>
          </cell>
          <cell r="V2661">
            <v>0</v>
          </cell>
          <cell r="W2661">
            <v>0</v>
          </cell>
          <cell r="X2661">
            <v>0</v>
          </cell>
        </row>
        <row r="2662">
          <cell r="C2662" t="str">
            <v>Проценты по предоставленным кредитам/займам</v>
          </cell>
          <cell r="D2662">
            <v>0</v>
          </cell>
          <cell r="H2662">
            <v>0</v>
          </cell>
          <cell r="I2662">
            <v>0</v>
          </cell>
          <cell r="J2662">
            <v>0</v>
          </cell>
          <cell r="K2662">
            <v>0</v>
          </cell>
          <cell r="L2662">
            <v>0</v>
          </cell>
          <cell r="M2662">
            <v>0</v>
          </cell>
          <cell r="N2662">
            <v>0</v>
          </cell>
          <cell r="O2662">
            <v>0</v>
          </cell>
          <cell r="P2662">
            <v>0</v>
          </cell>
          <cell r="Q2662">
            <v>0</v>
          </cell>
          <cell r="R2662">
            <v>0</v>
          </cell>
          <cell r="S2662">
            <v>0</v>
          </cell>
          <cell r="T2662">
            <v>0</v>
          </cell>
          <cell r="U2662">
            <v>0</v>
          </cell>
          <cell r="V2662">
            <v>0</v>
          </cell>
          <cell r="W2662">
            <v>0</v>
          </cell>
          <cell r="X2662">
            <v>0</v>
          </cell>
        </row>
        <row r="2663">
          <cell r="C2663" t="str">
            <v>Доходы от продажи модулей</v>
          </cell>
          <cell r="D2663">
            <v>0</v>
          </cell>
          <cell r="H2663">
            <v>0</v>
          </cell>
          <cell r="I2663">
            <v>0</v>
          </cell>
          <cell r="J2663">
            <v>0</v>
          </cell>
          <cell r="K2663">
            <v>0</v>
          </cell>
          <cell r="L2663">
            <v>0</v>
          </cell>
          <cell r="M2663">
            <v>0</v>
          </cell>
          <cell r="N2663">
            <v>0</v>
          </cell>
          <cell r="O2663">
            <v>0</v>
          </cell>
          <cell r="P2663">
            <v>0</v>
          </cell>
          <cell r="Q2663">
            <v>0</v>
          </cell>
          <cell r="R2663">
            <v>0</v>
          </cell>
          <cell r="S2663">
            <v>0</v>
          </cell>
          <cell r="T2663">
            <v>0</v>
          </cell>
          <cell r="U2663">
            <v>0</v>
          </cell>
          <cell r="V2663">
            <v>0</v>
          </cell>
          <cell r="W2663">
            <v>0</v>
          </cell>
          <cell r="X2663">
            <v>0</v>
          </cell>
        </row>
        <row r="2664">
          <cell r="C2664" t="str">
            <v>Доходы от продажи коммерческих установок</v>
          </cell>
          <cell r="D2664">
            <v>0</v>
          </cell>
          <cell r="H2664">
            <v>0</v>
          </cell>
          <cell r="I2664">
            <v>0</v>
          </cell>
          <cell r="J2664">
            <v>0</v>
          </cell>
          <cell r="K2664">
            <v>0</v>
          </cell>
          <cell r="L2664">
            <v>0</v>
          </cell>
          <cell r="M2664">
            <v>0</v>
          </cell>
          <cell r="N2664">
            <v>0</v>
          </cell>
          <cell r="O2664">
            <v>0</v>
          </cell>
          <cell r="P2664">
            <v>0</v>
          </cell>
          <cell r="Q2664">
            <v>0</v>
          </cell>
          <cell r="R2664">
            <v>0</v>
          </cell>
          <cell r="S2664">
            <v>0</v>
          </cell>
          <cell r="T2664">
            <v>0</v>
          </cell>
          <cell r="U2664">
            <v>0</v>
          </cell>
          <cell r="V2664">
            <v>0</v>
          </cell>
          <cell r="W2664">
            <v>0</v>
          </cell>
          <cell r="X2664">
            <v>0</v>
          </cell>
        </row>
        <row r="2665">
          <cell r="C2665" t="str">
            <v>Оказание услуг технического исполнителя</v>
          </cell>
          <cell r="D2665">
            <v>0</v>
          </cell>
          <cell r="H2665">
            <v>0</v>
          </cell>
          <cell r="I2665">
            <v>0</v>
          </cell>
          <cell r="J2665">
            <v>0</v>
          </cell>
          <cell r="K2665">
            <v>0</v>
          </cell>
          <cell r="L2665">
            <v>0</v>
          </cell>
          <cell r="M2665">
            <v>0</v>
          </cell>
          <cell r="N2665">
            <v>0</v>
          </cell>
          <cell r="O2665">
            <v>0</v>
          </cell>
          <cell r="P2665">
            <v>0</v>
          </cell>
          <cell r="Q2665">
            <v>0</v>
          </cell>
          <cell r="R2665">
            <v>0</v>
          </cell>
          <cell r="S2665">
            <v>0</v>
          </cell>
          <cell r="T2665">
            <v>0</v>
          </cell>
          <cell r="U2665">
            <v>0</v>
          </cell>
          <cell r="V2665">
            <v>0</v>
          </cell>
          <cell r="W2665">
            <v>0</v>
          </cell>
          <cell r="X2665">
            <v>0</v>
          </cell>
        </row>
        <row r="2666">
          <cell r="C2666" t="str">
            <v>Прочие поступления</v>
          </cell>
          <cell r="D2666">
            <v>0</v>
          </cell>
          <cell r="H2666">
            <v>0</v>
          </cell>
          <cell r="I2666">
            <v>0</v>
          </cell>
          <cell r="J2666">
            <v>0</v>
          </cell>
          <cell r="K2666">
            <v>0</v>
          </cell>
          <cell r="L2666">
            <v>0</v>
          </cell>
          <cell r="M2666">
            <v>0</v>
          </cell>
          <cell r="N2666">
            <v>0</v>
          </cell>
          <cell r="O2666">
            <v>0</v>
          </cell>
          <cell r="P2666">
            <v>0</v>
          </cell>
          <cell r="Q2666">
            <v>0</v>
          </cell>
          <cell r="R2666">
            <v>0</v>
          </cell>
          <cell r="S2666">
            <v>0</v>
          </cell>
          <cell r="T2666">
            <v>0</v>
          </cell>
          <cell r="U2666">
            <v>0</v>
          </cell>
          <cell r="V2666">
            <v>0</v>
          </cell>
          <cell r="W2666">
            <v>0</v>
          </cell>
          <cell r="X2666">
            <v>0</v>
          </cell>
        </row>
        <row r="2667">
          <cell r="C2667" t="str">
            <v>Сырье и материалы</v>
          </cell>
          <cell r="D2667">
            <v>0</v>
          </cell>
          <cell r="H2667">
            <v>0</v>
          </cell>
          <cell r="I2667">
            <v>0</v>
          </cell>
          <cell r="J2667">
            <v>0</v>
          </cell>
          <cell r="K2667">
            <v>0</v>
          </cell>
          <cell r="L2667">
            <v>0</v>
          </cell>
          <cell r="M2667">
            <v>0</v>
          </cell>
          <cell r="N2667">
            <v>0</v>
          </cell>
          <cell r="O2667">
            <v>0</v>
          </cell>
          <cell r="P2667">
            <v>0</v>
          </cell>
          <cell r="Q2667">
            <v>0</v>
          </cell>
          <cell r="R2667">
            <v>0</v>
          </cell>
          <cell r="S2667">
            <v>0</v>
          </cell>
          <cell r="T2667">
            <v>0</v>
          </cell>
          <cell r="U2667">
            <v>0</v>
          </cell>
          <cell r="V2667">
            <v>0</v>
          </cell>
          <cell r="W2667">
            <v>0</v>
          </cell>
          <cell r="X2667">
            <v>0</v>
          </cell>
        </row>
        <row r="2668">
          <cell r="C2668" t="str">
            <v>ФОТ + ЕСН</v>
          </cell>
          <cell r="D2668">
            <v>0</v>
          </cell>
          <cell r="H2668">
            <v>0</v>
          </cell>
          <cell r="I2668">
            <v>0</v>
          </cell>
          <cell r="J2668">
            <v>0</v>
          </cell>
          <cell r="K2668">
            <v>0</v>
          </cell>
          <cell r="L2668">
            <v>0</v>
          </cell>
          <cell r="M2668">
            <v>0</v>
          </cell>
          <cell r="N2668">
            <v>0</v>
          </cell>
          <cell r="O2668">
            <v>0</v>
          </cell>
          <cell r="P2668">
            <v>0</v>
          </cell>
          <cell r="Q2668">
            <v>0</v>
          </cell>
          <cell r="R2668">
            <v>0</v>
          </cell>
          <cell r="S2668">
            <v>0</v>
          </cell>
          <cell r="T2668">
            <v>0</v>
          </cell>
          <cell r="U2668">
            <v>0</v>
          </cell>
          <cell r="V2668">
            <v>0</v>
          </cell>
          <cell r="W2668">
            <v>0</v>
          </cell>
          <cell r="X2668">
            <v>0</v>
          </cell>
        </row>
        <row r="2669">
          <cell r="C2669" t="str">
            <v>Электроэнергия</v>
          </cell>
          <cell r="D2669">
            <v>0</v>
          </cell>
          <cell r="H2669">
            <v>0</v>
          </cell>
          <cell r="I2669">
            <v>0</v>
          </cell>
          <cell r="J2669">
            <v>0</v>
          </cell>
          <cell r="K2669">
            <v>0</v>
          </cell>
          <cell r="L2669">
            <v>0</v>
          </cell>
          <cell r="M2669">
            <v>0</v>
          </cell>
          <cell r="N2669">
            <v>0</v>
          </cell>
          <cell r="O2669">
            <v>0</v>
          </cell>
          <cell r="P2669">
            <v>0</v>
          </cell>
          <cell r="Q2669">
            <v>0</v>
          </cell>
          <cell r="R2669">
            <v>0</v>
          </cell>
          <cell r="S2669">
            <v>0</v>
          </cell>
          <cell r="T2669">
            <v>0</v>
          </cell>
          <cell r="U2669">
            <v>0</v>
          </cell>
          <cell r="V2669">
            <v>0</v>
          </cell>
          <cell r="W2669">
            <v>0</v>
          </cell>
          <cell r="X2669">
            <v>0</v>
          </cell>
        </row>
        <row r="2670">
          <cell r="C2670" t="str">
            <v>Общепроизводственные</v>
          </cell>
          <cell r="D2670" t="str">
            <v>Завод</v>
          </cell>
          <cell r="H2670">
            <v>0</v>
          </cell>
          <cell r="I2670">
            <v>0</v>
          </cell>
          <cell r="J2670">
            <v>0</v>
          </cell>
          <cell r="K2670">
            <v>0</v>
          </cell>
          <cell r="L2670">
            <v>0</v>
          </cell>
          <cell r="M2670">
            <v>0</v>
          </cell>
          <cell r="N2670">
            <v>0</v>
          </cell>
          <cell r="O2670">
            <v>0</v>
          </cell>
          <cell r="P2670">
            <v>0</v>
          </cell>
          <cell r="Q2670">
            <v>0</v>
          </cell>
          <cell r="R2670">
            <v>145000</v>
          </cell>
          <cell r="S2670">
            <v>1845000</v>
          </cell>
          <cell r="T2670">
            <v>1225000</v>
          </cell>
          <cell r="U2670">
            <v>815000</v>
          </cell>
          <cell r="V2670">
            <v>1095000</v>
          </cell>
          <cell r="W2670">
            <v>1575000</v>
          </cell>
          <cell r="X2670">
            <v>6700000</v>
          </cell>
        </row>
        <row r="2671">
          <cell r="C2671" t="str">
            <v>Прочие производственные расходы</v>
          </cell>
          <cell r="D2671">
            <v>0</v>
          </cell>
          <cell r="H2671">
            <v>0</v>
          </cell>
          <cell r="I2671">
            <v>0</v>
          </cell>
          <cell r="J2671">
            <v>0</v>
          </cell>
          <cell r="K2671">
            <v>0</v>
          </cell>
          <cell r="L2671">
            <v>0</v>
          </cell>
          <cell r="M2671">
            <v>0</v>
          </cell>
          <cell r="N2671">
            <v>0</v>
          </cell>
          <cell r="O2671">
            <v>0</v>
          </cell>
          <cell r="P2671">
            <v>0</v>
          </cell>
          <cell r="Q2671">
            <v>0</v>
          </cell>
          <cell r="R2671">
            <v>0</v>
          </cell>
          <cell r="S2671">
            <v>0</v>
          </cell>
          <cell r="T2671">
            <v>0</v>
          </cell>
          <cell r="U2671">
            <v>0</v>
          </cell>
          <cell r="V2671">
            <v>0</v>
          </cell>
          <cell r="W2671">
            <v>0</v>
          </cell>
          <cell r="X2671">
            <v>0</v>
          </cell>
        </row>
        <row r="2672">
          <cell r="C2672" t="str">
            <v>Операционные расходы по новым проектам</v>
          </cell>
          <cell r="D2672">
            <v>0</v>
          </cell>
          <cell r="H2672">
            <v>0</v>
          </cell>
          <cell r="I2672">
            <v>0</v>
          </cell>
          <cell r="J2672">
            <v>0</v>
          </cell>
          <cell r="K2672">
            <v>0</v>
          </cell>
          <cell r="L2672">
            <v>0</v>
          </cell>
          <cell r="M2672">
            <v>0</v>
          </cell>
          <cell r="N2672">
            <v>0</v>
          </cell>
          <cell r="O2672">
            <v>0</v>
          </cell>
          <cell r="P2672">
            <v>0</v>
          </cell>
          <cell r="Q2672">
            <v>0</v>
          </cell>
          <cell r="R2672">
            <v>0</v>
          </cell>
          <cell r="S2672">
            <v>0</v>
          </cell>
          <cell r="T2672">
            <v>0</v>
          </cell>
          <cell r="U2672">
            <v>0</v>
          </cell>
          <cell r="V2672">
            <v>0</v>
          </cell>
          <cell r="W2672">
            <v>0</v>
          </cell>
          <cell r="X2672">
            <v>0</v>
          </cell>
        </row>
        <row r="2673">
          <cell r="C2673" t="str">
            <v>Выплата процентов по полученным займам и кредитам</v>
          </cell>
          <cell r="D2673">
            <v>0</v>
          </cell>
          <cell r="H2673">
            <v>0</v>
          </cell>
          <cell r="I2673">
            <v>0</v>
          </cell>
          <cell r="J2673">
            <v>0</v>
          </cell>
          <cell r="K2673">
            <v>0</v>
          </cell>
          <cell r="L2673">
            <v>0</v>
          </cell>
          <cell r="M2673">
            <v>0</v>
          </cell>
          <cell r="N2673">
            <v>0</v>
          </cell>
          <cell r="O2673">
            <v>0</v>
          </cell>
          <cell r="P2673">
            <v>0</v>
          </cell>
          <cell r="Q2673">
            <v>0</v>
          </cell>
          <cell r="R2673">
            <v>0</v>
          </cell>
          <cell r="S2673">
            <v>0</v>
          </cell>
          <cell r="T2673">
            <v>0</v>
          </cell>
          <cell r="U2673">
            <v>0</v>
          </cell>
          <cell r="V2673">
            <v>0</v>
          </cell>
          <cell r="W2673">
            <v>0</v>
          </cell>
          <cell r="X2673">
            <v>0</v>
          </cell>
        </row>
        <row r="2674">
          <cell r="C2674" t="str">
            <v>Налоги и сборы, штрафы и пени</v>
          </cell>
          <cell r="D2674">
            <v>0</v>
          </cell>
          <cell r="H2674">
            <v>0</v>
          </cell>
          <cell r="I2674">
            <v>0</v>
          </cell>
          <cell r="J2674">
            <v>0</v>
          </cell>
          <cell r="K2674">
            <v>0</v>
          </cell>
          <cell r="L2674">
            <v>0</v>
          </cell>
          <cell r="M2674">
            <v>0</v>
          </cell>
          <cell r="N2674">
            <v>0</v>
          </cell>
          <cell r="O2674">
            <v>0</v>
          </cell>
          <cell r="P2674">
            <v>0</v>
          </cell>
          <cell r="Q2674">
            <v>0</v>
          </cell>
          <cell r="R2674">
            <v>0</v>
          </cell>
          <cell r="S2674">
            <v>0</v>
          </cell>
          <cell r="T2674">
            <v>0</v>
          </cell>
          <cell r="U2674">
            <v>0</v>
          </cell>
          <cell r="V2674">
            <v>0</v>
          </cell>
          <cell r="W2674">
            <v>0</v>
          </cell>
          <cell r="X2674">
            <v>0</v>
          </cell>
        </row>
        <row r="2675">
          <cell r="C2675" t="str">
            <v>Возмещение НДС</v>
          </cell>
          <cell r="D2675">
            <v>0</v>
          </cell>
          <cell r="H2675">
            <v>0</v>
          </cell>
          <cell r="I2675">
            <v>0</v>
          </cell>
          <cell r="J2675">
            <v>0</v>
          </cell>
          <cell r="K2675">
            <v>0</v>
          </cell>
          <cell r="L2675">
            <v>0</v>
          </cell>
          <cell r="M2675">
            <v>0</v>
          </cell>
          <cell r="N2675">
            <v>0</v>
          </cell>
          <cell r="O2675">
            <v>0</v>
          </cell>
          <cell r="P2675">
            <v>0</v>
          </cell>
          <cell r="Q2675">
            <v>0</v>
          </cell>
          <cell r="R2675">
            <v>0</v>
          </cell>
          <cell r="S2675">
            <v>0</v>
          </cell>
          <cell r="T2675">
            <v>0</v>
          </cell>
          <cell r="U2675">
            <v>0</v>
          </cell>
          <cell r="V2675">
            <v>0</v>
          </cell>
          <cell r="W2675">
            <v>0</v>
          </cell>
          <cell r="X2675">
            <v>0</v>
          </cell>
        </row>
        <row r="2676">
          <cell r="C2676" t="str">
            <v>Расходы на закупку модулей</v>
          </cell>
          <cell r="D2676">
            <v>0</v>
          </cell>
          <cell r="H2676">
            <v>0</v>
          </cell>
          <cell r="I2676">
            <v>0</v>
          </cell>
          <cell r="J2676">
            <v>0</v>
          </cell>
          <cell r="K2676">
            <v>0</v>
          </cell>
          <cell r="L2676">
            <v>0</v>
          </cell>
          <cell r="M2676">
            <v>0</v>
          </cell>
          <cell r="N2676">
            <v>0</v>
          </cell>
          <cell r="O2676">
            <v>0</v>
          </cell>
          <cell r="P2676">
            <v>0</v>
          </cell>
          <cell r="Q2676">
            <v>0</v>
          </cell>
          <cell r="R2676">
            <v>0</v>
          </cell>
          <cell r="S2676">
            <v>0</v>
          </cell>
          <cell r="T2676">
            <v>0</v>
          </cell>
          <cell r="U2676">
            <v>0</v>
          </cell>
          <cell r="V2676">
            <v>0</v>
          </cell>
          <cell r="W2676">
            <v>0</v>
          </cell>
          <cell r="X2676">
            <v>0</v>
          </cell>
        </row>
        <row r="2677">
          <cell r="C2677" t="str">
            <v>Расходы на закупку и монтаж коммерческих установок</v>
          </cell>
          <cell r="D2677">
            <v>0</v>
          </cell>
          <cell r="H2677">
            <v>0</v>
          </cell>
          <cell r="I2677">
            <v>0</v>
          </cell>
          <cell r="J2677">
            <v>0</v>
          </cell>
          <cell r="K2677">
            <v>0</v>
          </cell>
          <cell r="L2677">
            <v>0</v>
          </cell>
          <cell r="M2677">
            <v>0</v>
          </cell>
          <cell r="N2677">
            <v>0</v>
          </cell>
          <cell r="O2677">
            <v>0</v>
          </cell>
          <cell r="P2677">
            <v>0</v>
          </cell>
          <cell r="Q2677">
            <v>0</v>
          </cell>
          <cell r="R2677">
            <v>0</v>
          </cell>
          <cell r="S2677">
            <v>0</v>
          </cell>
          <cell r="T2677">
            <v>0</v>
          </cell>
          <cell r="U2677">
            <v>0</v>
          </cell>
          <cell r="V2677">
            <v>0</v>
          </cell>
          <cell r="W2677">
            <v>0</v>
          </cell>
          <cell r="X2677">
            <v>0</v>
          </cell>
        </row>
        <row r="2678">
          <cell r="C2678" t="str">
            <v>Прочие расходы</v>
          </cell>
          <cell r="D2678">
            <v>0</v>
          </cell>
          <cell r="H2678">
            <v>0</v>
          </cell>
          <cell r="I2678">
            <v>0</v>
          </cell>
          <cell r="J2678">
            <v>0</v>
          </cell>
          <cell r="K2678">
            <v>0</v>
          </cell>
          <cell r="L2678">
            <v>0</v>
          </cell>
          <cell r="M2678">
            <v>0</v>
          </cell>
          <cell r="N2678">
            <v>0</v>
          </cell>
          <cell r="O2678">
            <v>0</v>
          </cell>
          <cell r="P2678">
            <v>0</v>
          </cell>
          <cell r="Q2678">
            <v>0</v>
          </cell>
          <cell r="R2678">
            <v>0</v>
          </cell>
          <cell r="S2678">
            <v>0</v>
          </cell>
          <cell r="T2678">
            <v>0</v>
          </cell>
          <cell r="U2678">
            <v>0</v>
          </cell>
          <cell r="V2678">
            <v>0</v>
          </cell>
          <cell r="W2678">
            <v>0</v>
          </cell>
          <cell r="X2678">
            <v>0</v>
          </cell>
        </row>
        <row r="2679">
          <cell r="C2679" t="str">
            <v>Коммерческие расходы</v>
          </cell>
          <cell r="D2679">
            <v>0</v>
          </cell>
          <cell r="H2679">
            <v>0</v>
          </cell>
          <cell r="I2679">
            <v>0</v>
          </cell>
          <cell r="J2679">
            <v>0</v>
          </cell>
          <cell r="K2679">
            <v>0</v>
          </cell>
          <cell r="L2679">
            <v>0</v>
          </cell>
          <cell r="M2679">
            <v>0</v>
          </cell>
          <cell r="N2679">
            <v>0</v>
          </cell>
          <cell r="O2679">
            <v>0</v>
          </cell>
          <cell r="P2679">
            <v>0</v>
          </cell>
          <cell r="Q2679">
            <v>0</v>
          </cell>
          <cell r="R2679">
            <v>0</v>
          </cell>
          <cell r="S2679">
            <v>0</v>
          </cell>
          <cell r="T2679">
            <v>0</v>
          </cell>
          <cell r="U2679">
            <v>0</v>
          </cell>
          <cell r="V2679">
            <v>0</v>
          </cell>
          <cell r="W2679">
            <v>0</v>
          </cell>
          <cell r="X2679">
            <v>0</v>
          </cell>
        </row>
        <row r="2680">
          <cell r="C2680" t="str">
            <v>основная зарплата + подоходный налог</v>
          </cell>
          <cell r="D2680">
            <v>0</v>
          </cell>
          <cell r="H2680">
            <v>0</v>
          </cell>
          <cell r="I2680">
            <v>0</v>
          </cell>
          <cell r="J2680">
            <v>0</v>
          </cell>
          <cell r="K2680">
            <v>0</v>
          </cell>
          <cell r="L2680">
            <v>0</v>
          </cell>
          <cell r="M2680">
            <v>0</v>
          </cell>
          <cell r="N2680">
            <v>0</v>
          </cell>
          <cell r="O2680">
            <v>0</v>
          </cell>
          <cell r="P2680">
            <v>0</v>
          </cell>
          <cell r="Q2680">
            <v>0</v>
          </cell>
          <cell r="R2680">
            <v>0</v>
          </cell>
          <cell r="S2680">
            <v>0</v>
          </cell>
          <cell r="T2680">
            <v>0</v>
          </cell>
          <cell r="U2680">
            <v>0</v>
          </cell>
          <cell r="V2680">
            <v>0</v>
          </cell>
          <cell r="W2680">
            <v>0</v>
          </cell>
          <cell r="X2680">
            <v>0</v>
          </cell>
        </row>
        <row r="2681">
          <cell r="C2681" t="str">
            <v>бонус + подоходный налог</v>
          </cell>
          <cell r="D2681">
            <v>0</v>
          </cell>
          <cell r="H2681">
            <v>0</v>
          </cell>
          <cell r="I2681">
            <v>0</v>
          </cell>
          <cell r="J2681">
            <v>0</v>
          </cell>
          <cell r="K2681">
            <v>0</v>
          </cell>
          <cell r="L2681">
            <v>0</v>
          </cell>
          <cell r="M2681">
            <v>0</v>
          </cell>
          <cell r="N2681">
            <v>0</v>
          </cell>
          <cell r="O2681">
            <v>0</v>
          </cell>
          <cell r="P2681">
            <v>0</v>
          </cell>
          <cell r="Q2681">
            <v>0</v>
          </cell>
          <cell r="R2681">
            <v>0</v>
          </cell>
          <cell r="S2681">
            <v>0</v>
          </cell>
          <cell r="T2681">
            <v>0</v>
          </cell>
          <cell r="U2681">
            <v>0</v>
          </cell>
          <cell r="V2681">
            <v>0</v>
          </cell>
          <cell r="W2681">
            <v>0</v>
          </cell>
          <cell r="X2681">
            <v>0</v>
          </cell>
        </row>
        <row r="2682">
          <cell r="C2682" t="str">
            <v>льготы, материальная помощь</v>
          </cell>
          <cell r="D2682">
            <v>0</v>
          </cell>
          <cell r="H2682">
            <v>0</v>
          </cell>
          <cell r="I2682">
            <v>0</v>
          </cell>
          <cell r="J2682">
            <v>0</v>
          </cell>
          <cell r="K2682">
            <v>0</v>
          </cell>
          <cell r="L2682">
            <v>0</v>
          </cell>
          <cell r="M2682">
            <v>0</v>
          </cell>
          <cell r="N2682">
            <v>0</v>
          </cell>
          <cell r="O2682">
            <v>0</v>
          </cell>
          <cell r="P2682">
            <v>0</v>
          </cell>
          <cell r="Q2682">
            <v>0</v>
          </cell>
          <cell r="R2682">
            <v>0</v>
          </cell>
          <cell r="S2682">
            <v>0</v>
          </cell>
          <cell r="T2682">
            <v>0</v>
          </cell>
          <cell r="U2682">
            <v>0</v>
          </cell>
          <cell r="V2682">
            <v>0</v>
          </cell>
          <cell r="W2682">
            <v>0</v>
          </cell>
          <cell r="X2682">
            <v>0</v>
          </cell>
        </row>
        <row r="2683">
          <cell r="C2683" t="str">
            <v>резерв (фонд оплаты труда)</v>
          </cell>
          <cell r="D2683">
            <v>0</v>
          </cell>
          <cell r="H2683">
            <v>0</v>
          </cell>
          <cell r="I2683">
            <v>0</v>
          </cell>
          <cell r="J2683">
            <v>0</v>
          </cell>
          <cell r="K2683">
            <v>0</v>
          </cell>
          <cell r="L2683">
            <v>0</v>
          </cell>
          <cell r="M2683">
            <v>0</v>
          </cell>
          <cell r="N2683">
            <v>0</v>
          </cell>
          <cell r="O2683">
            <v>0</v>
          </cell>
          <cell r="P2683">
            <v>0</v>
          </cell>
          <cell r="Q2683">
            <v>0</v>
          </cell>
          <cell r="R2683">
            <v>0</v>
          </cell>
          <cell r="S2683">
            <v>0</v>
          </cell>
          <cell r="T2683">
            <v>0</v>
          </cell>
          <cell r="U2683">
            <v>0</v>
          </cell>
          <cell r="V2683">
            <v>0</v>
          </cell>
          <cell r="W2683">
            <v>0</v>
          </cell>
          <cell r="X2683">
            <v>0</v>
          </cell>
        </row>
        <row r="2684">
          <cell r="C2684" t="str">
            <v>Социальные выплаты (ЕСН)</v>
          </cell>
          <cell r="D2684">
            <v>0</v>
          </cell>
          <cell r="H2684">
            <v>0</v>
          </cell>
          <cell r="I2684">
            <v>0</v>
          </cell>
          <cell r="J2684">
            <v>0</v>
          </cell>
          <cell r="K2684">
            <v>0</v>
          </cell>
          <cell r="L2684">
            <v>0</v>
          </cell>
          <cell r="M2684">
            <v>0</v>
          </cell>
          <cell r="N2684">
            <v>0</v>
          </cell>
          <cell r="O2684">
            <v>0</v>
          </cell>
          <cell r="P2684">
            <v>0</v>
          </cell>
          <cell r="Q2684">
            <v>0</v>
          </cell>
          <cell r="R2684">
            <v>0</v>
          </cell>
          <cell r="S2684">
            <v>0</v>
          </cell>
          <cell r="T2684">
            <v>0</v>
          </cell>
          <cell r="U2684">
            <v>0</v>
          </cell>
          <cell r="V2684">
            <v>0</v>
          </cell>
          <cell r="W2684">
            <v>0</v>
          </cell>
          <cell r="X2684">
            <v>0</v>
          </cell>
        </row>
        <row r="2685">
          <cell r="C2685" t="str">
            <v>Добровольное медицинское страхование</v>
          </cell>
          <cell r="D2685">
            <v>0</v>
          </cell>
          <cell r="H2685">
            <v>0</v>
          </cell>
          <cell r="I2685">
            <v>0</v>
          </cell>
          <cell r="J2685">
            <v>0</v>
          </cell>
          <cell r="K2685">
            <v>0</v>
          </cell>
          <cell r="L2685">
            <v>0</v>
          </cell>
          <cell r="M2685">
            <v>0</v>
          </cell>
          <cell r="N2685">
            <v>0</v>
          </cell>
          <cell r="O2685">
            <v>0</v>
          </cell>
          <cell r="P2685">
            <v>0</v>
          </cell>
          <cell r="Q2685">
            <v>0</v>
          </cell>
          <cell r="R2685">
            <v>0</v>
          </cell>
          <cell r="S2685">
            <v>0</v>
          </cell>
          <cell r="T2685">
            <v>0</v>
          </cell>
          <cell r="U2685">
            <v>0</v>
          </cell>
          <cell r="V2685">
            <v>0</v>
          </cell>
          <cell r="W2685">
            <v>0</v>
          </cell>
          <cell r="X2685">
            <v>0</v>
          </cell>
        </row>
        <row r="2686">
          <cell r="C2686" t="str">
            <v>Прочие виды страхования</v>
          </cell>
          <cell r="D2686">
            <v>0</v>
          </cell>
          <cell r="H2686">
            <v>0</v>
          </cell>
          <cell r="I2686">
            <v>0</v>
          </cell>
          <cell r="J2686">
            <v>0</v>
          </cell>
          <cell r="K2686">
            <v>0</v>
          </cell>
          <cell r="L2686">
            <v>0</v>
          </cell>
          <cell r="M2686">
            <v>0</v>
          </cell>
          <cell r="N2686">
            <v>0</v>
          </cell>
          <cell r="O2686">
            <v>0</v>
          </cell>
          <cell r="P2686">
            <v>0</v>
          </cell>
          <cell r="Q2686">
            <v>0</v>
          </cell>
          <cell r="R2686">
            <v>0</v>
          </cell>
          <cell r="S2686">
            <v>0</v>
          </cell>
          <cell r="T2686">
            <v>0</v>
          </cell>
          <cell r="U2686">
            <v>0</v>
          </cell>
          <cell r="V2686">
            <v>0</v>
          </cell>
          <cell r="W2686">
            <v>0</v>
          </cell>
          <cell r="X2686">
            <v>0</v>
          </cell>
        </row>
        <row r="2687">
          <cell r="C2687" t="str">
            <v>спортивно-оздоровительные мероприятия</v>
          </cell>
          <cell r="D2687">
            <v>0</v>
          </cell>
          <cell r="H2687">
            <v>0</v>
          </cell>
          <cell r="I2687">
            <v>0</v>
          </cell>
          <cell r="J2687">
            <v>0</v>
          </cell>
          <cell r="K2687">
            <v>0</v>
          </cell>
          <cell r="L2687">
            <v>0</v>
          </cell>
          <cell r="M2687">
            <v>0</v>
          </cell>
          <cell r="N2687">
            <v>0</v>
          </cell>
          <cell r="O2687">
            <v>0</v>
          </cell>
          <cell r="P2687">
            <v>0</v>
          </cell>
          <cell r="Q2687">
            <v>0</v>
          </cell>
          <cell r="R2687">
            <v>0</v>
          </cell>
          <cell r="S2687">
            <v>0</v>
          </cell>
          <cell r="T2687">
            <v>0</v>
          </cell>
          <cell r="U2687">
            <v>0</v>
          </cell>
          <cell r="V2687">
            <v>0</v>
          </cell>
          <cell r="W2687">
            <v>0</v>
          </cell>
          <cell r="X2687">
            <v>0</v>
          </cell>
        </row>
        <row r="2688">
          <cell r="C2688" t="str">
            <v>расходы на культурно-массовые мероприятия, корпоративные вечера и пр.</v>
          </cell>
          <cell r="D2688">
            <v>0</v>
          </cell>
          <cell r="H2688">
            <v>0</v>
          </cell>
          <cell r="I2688">
            <v>0</v>
          </cell>
          <cell r="J2688">
            <v>0</v>
          </cell>
          <cell r="K2688">
            <v>0</v>
          </cell>
          <cell r="L2688">
            <v>0</v>
          </cell>
          <cell r="M2688">
            <v>0</v>
          </cell>
          <cell r="N2688">
            <v>0</v>
          </cell>
          <cell r="O2688">
            <v>0</v>
          </cell>
          <cell r="P2688">
            <v>0</v>
          </cell>
          <cell r="Q2688">
            <v>0</v>
          </cell>
          <cell r="R2688">
            <v>0</v>
          </cell>
          <cell r="S2688">
            <v>0</v>
          </cell>
          <cell r="T2688">
            <v>0</v>
          </cell>
          <cell r="U2688">
            <v>0</v>
          </cell>
          <cell r="V2688">
            <v>0</v>
          </cell>
          <cell r="W2688">
            <v>0</v>
          </cell>
          <cell r="X2688">
            <v>0</v>
          </cell>
        </row>
        <row r="2689">
          <cell r="C2689" t="str">
            <v>Взносы в негосударственный ПФ</v>
          </cell>
          <cell r="D2689">
            <v>0</v>
          </cell>
          <cell r="H2689">
            <v>0</v>
          </cell>
          <cell r="I2689">
            <v>0</v>
          </cell>
          <cell r="J2689">
            <v>0</v>
          </cell>
          <cell r="K2689">
            <v>0</v>
          </cell>
          <cell r="L2689">
            <v>0</v>
          </cell>
          <cell r="M2689">
            <v>0</v>
          </cell>
          <cell r="N2689">
            <v>0</v>
          </cell>
          <cell r="O2689">
            <v>0</v>
          </cell>
          <cell r="P2689">
            <v>0</v>
          </cell>
          <cell r="Q2689">
            <v>0</v>
          </cell>
          <cell r="R2689">
            <v>0</v>
          </cell>
          <cell r="S2689">
            <v>0</v>
          </cell>
          <cell r="T2689">
            <v>0</v>
          </cell>
          <cell r="U2689">
            <v>0</v>
          </cell>
          <cell r="V2689">
            <v>0</v>
          </cell>
          <cell r="W2689">
            <v>0</v>
          </cell>
          <cell r="X2689">
            <v>0</v>
          </cell>
        </row>
        <row r="2690">
          <cell r="C2690" t="str">
            <v>Аренда квартиры</v>
          </cell>
          <cell r="D2690">
            <v>0</v>
          </cell>
          <cell r="H2690">
            <v>0</v>
          </cell>
          <cell r="I2690">
            <v>0</v>
          </cell>
          <cell r="J2690">
            <v>0</v>
          </cell>
          <cell r="K2690">
            <v>0</v>
          </cell>
          <cell r="L2690">
            <v>0</v>
          </cell>
          <cell r="M2690">
            <v>0</v>
          </cell>
          <cell r="N2690">
            <v>0</v>
          </cell>
          <cell r="O2690">
            <v>0</v>
          </cell>
          <cell r="P2690">
            <v>0</v>
          </cell>
          <cell r="Q2690">
            <v>0</v>
          </cell>
          <cell r="R2690">
            <v>0</v>
          </cell>
          <cell r="S2690">
            <v>0</v>
          </cell>
          <cell r="T2690">
            <v>0</v>
          </cell>
          <cell r="U2690">
            <v>0</v>
          </cell>
          <cell r="V2690">
            <v>0</v>
          </cell>
          <cell r="W2690">
            <v>0</v>
          </cell>
          <cell r="X2690">
            <v>0</v>
          </cell>
        </row>
        <row r="2691">
          <cell r="C2691" t="str">
            <v>Коммунальные платежи (квартира)</v>
          </cell>
          <cell r="D2691">
            <v>0</v>
          </cell>
          <cell r="H2691">
            <v>0</v>
          </cell>
          <cell r="I2691">
            <v>0</v>
          </cell>
          <cell r="J2691">
            <v>0</v>
          </cell>
          <cell r="K2691">
            <v>0</v>
          </cell>
          <cell r="L2691">
            <v>0</v>
          </cell>
          <cell r="M2691">
            <v>0</v>
          </cell>
          <cell r="N2691">
            <v>0</v>
          </cell>
          <cell r="O2691">
            <v>0</v>
          </cell>
          <cell r="P2691">
            <v>0</v>
          </cell>
          <cell r="Q2691">
            <v>0</v>
          </cell>
          <cell r="R2691">
            <v>0</v>
          </cell>
          <cell r="S2691">
            <v>0</v>
          </cell>
          <cell r="T2691">
            <v>0</v>
          </cell>
          <cell r="U2691">
            <v>0</v>
          </cell>
          <cell r="V2691">
            <v>0</v>
          </cell>
          <cell r="W2691">
            <v>0</v>
          </cell>
          <cell r="X2691">
            <v>0</v>
          </cell>
        </row>
        <row r="2692">
          <cell r="C2692" t="str">
            <v>Прочие расходы (содержание персонала)</v>
          </cell>
          <cell r="D2692">
            <v>0</v>
          </cell>
          <cell r="H2692">
            <v>0</v>
          </cell>
          <cell r="I2692">
            <v>0</v>
          </cell>
          <cell r="J2692">
            <v>0</v>
          </cell>
          <cell r="K2692">
            <v>0</v>
          </cell>
          <cell r="L2692">
            <v>0</v>
          </cell>
          <cell r="M2692">
            <v>0</v>
          </cell>
          <cell r="N2692">
            <v>0</v>
          </cell>
          <cell r="O2692">
            <v>0</v>
          </cell>
          <cell r="P2692">
            <v>0</v>
          </cell>
          <cell r="Q2692">
            <v>0</v>
          </cell>
          <cell r="R2692">
            <v>0</v>
          </cell>
          <cell r="S2692">
            <v>0</v>
          </cell>
          <cell r="T2692">
            <v>0</v>
          </cell>
          <cell r="U2692">
            <v>0</v>
          </cell>
          <cell r="V2692">
            <v>0</v>
          </cell>
          <cell r="W2692">
            <v>0</v>
          </cell>
          <cell r="X2692">
            <v>0</v>
          </cell>
        </row>
        <row r="2693">
          <cell r="C2693" t="str">
            <v>Командировочные расходы</v>
          </cell>
          <cell r="D2693">
            <v>0</v>
          </cell>
          <cell r="H2693">
            <v>0</v>
          </cell>
          <cell r="I2693">
            <v>0</v>
          </cell>
          <cell r="J2693">
            <v>0</v>
          </cell>
          <cell r="K2693">
            <v>0</v>
          </cell>
          <cell r="L2693">
            <v>0</v>
          </cell>
          <cell r="M2693">
            <v>0</v>
          </cell>
          <cell r="N2693">
            <v>0</v>
          </cell>
          <cell r="O2693">
            <v>0</v>
          </cell>
          <cell r="P2693">
            <v>0</v>
          </cell>
          <cell r="Q2693">
            <v>0</v>
          </cell>
          <cell r="R2693">
            <v>0</v>
          </cell>
          <cell r="S2693">
            <v>0</v>
          </cell>
          <cell r="T2693">
            <v>0</v>
          </cell>
          <cell r="U2693">
            <v>0</v>
          </cell>
          <cell r="V2693">
            <v>0</v>
          </cell>
          <cell r="W2693">
            <v>0</v>
          </cell>
          <cell r="X2693">
            <v>0</v>
          </cell>
        </row>
        <row r="2694">
          <cell r="C2694" t="str">
            <v>Представительские расходы</v>
          </cell>
          <cell r="D2694">
            <v>0</v>
          </cell>
          <cell r="H2694">
            <v>0</v>
          </cell>
          <cell r="I2694">
            <v>0</v>
          </cell>
          <cell r="J2694">
            <v>0</v>
          </cell>
          <cell r="K2694">
            <v>0</v>
          </cell>
          <cell r="L2694">
            <v>0</v>
          </cell>
          <cell r="M2694">
            <v>0</v>
          </cell>
          <cell r="N2694">
            <v>0</v>
          </cell>
          <cell r="O2694">
            <v>0</v>
          </cell>
          <cell r="P2694">
            <v>0</v>
          </cell>
          <cell r="Q2694">
            <v>0</v>
          </cell>
          <cell r="R2694">
            <v>0</v>
          </cell>
          <cell r="S2694">
            <v>0</v>
          </cell>
          <cell r="T2694">
            <v>0</v>
          </cell>
          <cell r="U2694">
            <v>0</v>
          </cell>
          <cell r="V2694">
            <v>0</v>
          </cell>
          <cell r="W2694">
            <v>0</v>
          </cell>
          <cell r="X2694">
            <v>0</v>
          </cell>
        </row>
        <row r="2695">
          <cell r="C2695" t="str">
            <v>расходы на текущее обучение</v>
          </cell>
          <cell r="D2695">
            <v>0</v>
          </cell>
          <cell r="H2695">
            <v>0</v>
          </cell>
          <cell r="I2695">
            <v>0</v>
          </cell>
          <cell r="J2695">
            <v>0</v>
          </cell>
          <cell r="K2695">
            <v>0</v>
          </cell>
          <cell r="L2695">
            <v>0</v>
          </cell>
          <cell r="M2695">
            <v>0</v>
          </cell>
          <cell r="N2695">
            <v>0</v>
          </cell>
          <cell r="O2695">
            <v>0</v>
          </cell>
          <cell r="P2695">
            <v>0</v>
          </cell>
          <cell r="Q2695">
            <v>0</v>
          </cell>
          <cell r="R2695">
            <v>0</v>
          </cell>
          <cell r="S2695">
            <v>0</v>
          </cell>
          <cell r="T2695">
            <v>0</v>
          </cell>
          <cell r="U2695">
            <v>0</v>
          </cell>
          <cell r="V2695">
            <v>0</v>
          </cell>
          <cell r="W2695">
            <v>0</v>
          </cell>
          <cell r="X2695">
            <v>0</v>
          </cell>
        </row>
        <row r="2696">
          <cell r="C2696" t="str">
            <v>расходы на целевое обучение</v>
          </cell>
          <cell r="D2696">
            <v>0</v>
          </cell>
          <cell r="H2696">
            <v>0</v>
          </cell>
          <cell r="I2696">
            <v>0</v>
          </cell>
          <cell r="J2696">
            <v>0</v>
          </cell>
          <cell r="K2696">
            <v>0</v>
          </cell>
          <cell r="L2696">
            <v>0</v>
          </cell>
          <cell r="M2696">
            <v>0</v>
          </cell>
          <cell r="N2696">
            <v>0</v>
          </cell>
          <cell r="O2696">
            <v>0</v>
          </cell>
          <cell r="P2696">
            <v>0</v>
          </cell>
          <cell r="Q2696">
            <v>0</v>
          </cell>
          <cell r="R2696">
            <v>0</v>
          </cell>
          <cell r="S2696">
            <v>0</v>
          </cell>
          <cell r="T2696">
            <v>0</v>
          </cell>
          <cell r="U2696">
            <v>0</v>
          </cell>
          <cell r="V2696">
            <v>0</v>
          </cell>
          <cell r="W2696">
            <v>0</v>
          </cell>
          <cell r="X2696">
            <v>0</v>
          </cell>
        </row>
        <row r="2697">
          <cell r="C2697" t="str">
            <v>Услуги рекрутинговых агентств и прочие расходы по подбору персонала</v>
          </cell>
          <cell r="D2697">
            <v>0</v>
          </cell>
          <cell r="H2697">
            <v>0</v>
          </cell>
          <cell r="I2697">
            <v>0</v>
          </cell>
          <cell r="J2697">
            <v>0</v>
          </cell>
          <cell r="K2697">
            <v>0</v>
          </cell>
          <cell r="L2697">
            <v>0</v>
          </cell>
          <cell r="M2697">
            <v>0</v>
          </cell>
          <cell r="N2697">
            <v>0</v>
          </cell>
          <cell r="O2697">
            <v>0</v>
          </cell>
          <cell r="P2697">
            <v>0</v>
          </cell>
          <cell r="Q2697">
            <v>0</v>
          </cell>
          <cell r="R2697">
            <v>0</v>
          </cell>
          <cell r="S2697">
            <v>0</v>
          </cell>
          <cell r="T2697">
            <v>0</v>
          </cell>
          <cell r="U2697">
            <v>0</v>
          </cell>
          <cell r="V2697">
            <v>0</v>
          </cell>
          <cell r="W2697">
            <v>0</v>
          </cell>
          <cell r="X2697">
            <v>0</v>
          </cell>
        </row>
        <row r="2698">
          <cell r="C2698" t="str">
            <v>ремонт и обслуживание зданий и сооружений</v>
          </cell>
          <cell r="D2698">
            <v>0</v>
          </cell>
          <cell r="H2698">
            <v>0</v>
          </cell>
          <cell r="I2698">
            <v>0</v>
          </cell>
          <cell r="J2698">
            <v>0</v>
          </cell>
          <cell r="K2698">
            <v>0</v>
          </cell>
          <cell r="L2698">
            <v>0</v>
          </cell>
          <cell r="M2698">
            <v>0</v>
          </cell>
          <cell r="N2698">
            <v>0</v>
          </cell>
          <cell r="O2698">
            <v>0</v>
          </cell>
          <cell r="P2698">
            <v>0</v>
          </cell>
          <cell r="Q2698">
            <v>0</v>
          </cell>
          <cell r="R2698">
            <v>0</v>
          </cell>
          <cell r="S2698">
            <v>0</v>
          </cell>
          <cell r="T2698">
            <v>0</v>
          </cell>
          <cell r="U2698">
            <v>0</v>
          </cell>
          <cell r="V2698">
            <v>0</v>
          </cell>
          <cell r="W2698">
            <v>0</v>
          </cell>
          <cell r="X2698">
            <v>0</v>
          </cell>
        </row>
        <row r="2699">
          <cell r="C2699" t="str">
            <v>ремонт мебели</v>
          </cell>
          <cell r="D2699">
            <v>0</v>
          </cell>
          <cell r="H2699">
            <v>0</v>
          </cell>
          <cell r="I2699">
            <v>0</v>
          </cell>
          <cell r="J2699">
            <v>0</v>
          </cell>
          <cell r="K2699">
            <v>0</v>
          </cell>
          <cell r="L2699">
            <v>0</v>
          </cell>
          <cell r="M2699">
            <v>0</v>
          </cell>
          <cell r="N2699">
            <v>0</v>
          </cell>
          <cell r="O2699">
            <v>0</v>
          </cell>
          <cell r="P2699">
            <v>0</v>
          </cell>
          <cell r="Q2699">
            <v>0</v>
          </cell>
          <cell r="R2699">
            <v>0</v>
          </cell>
          <cell r="S2699">
            <v>0</v>
          </cell>
          <cell r="T2699">
            <v>0</v>
          </cell>
          <cell r="U2699">
            <v>0</v>
          </cell>
          <cell r="V2699">
            <v>0</v>
          </cell>
          <cell r="W2699">
            <v>0</v>
          </cell>
          <cell r="X2699">
            <v>0</v>
          </cell>
        </row>
        <row r="2700">
          <cell r="C2700" t="str">
            <v>ремонт бытовой техники</v>
          </cell>
          <cell r="D2700">
            <v>0</v>
          </cell>
          <cell r="H2700">
            <v>0</v>
          </cell>
          <cell r="I2700">
            <v>0</v>
          </cell>
          <cell r="J2700">
            <v>0</v>
          </cell>
          <cell r="K2700">
            <v>0</v>
          </cell>
          <cell r="L2700">
            <v>0</v>
          </cell>
          <cell r="M2700">
            <v>0</v>
          </cell>
          <cell r="N2700">
            <v>0</v>
          </cell>
          <cell r="O2700">
            <v>0</v>
          </cell>
          <cell r="P2700">
            <v>0</v>
          </cell>
          <cell r="Q2700">
            <v>0</v>
          </cell>
          <cell r="R2700">
            <v>0</v>
          </cell>
          <cell r="S2700">
            <v>0</v>
          </cell>
          <cell r="T2700">
            <v>0</v>
          </cell>
          <cell r="U2700">
            <v>0</v>
          </cell>
          <cell r="V2700">
            <v>0</v>
          </cell>
          <cell r="W2700">
            <v>0</v>
          </cell>
          <cell r="X2700">
            <v>0</v>
          </cell>
        </row>
        <row r="2701">
          <cell r="C2701" t="str">
            <v>запчасти и материалы</v>
          </cell>
          <cell r="D2701">
            <v>0</v>
          </cell>
          <cell r="H2701">
            <v>0</v>
          </cell>
          <cell r="I2701">
            <v>0</v>
          </cell>
          <cell r="J2701">
            <v>0</v>
          </cell>
          <cell r="K2701">
            <v>0</v>
          </cell>
          <cell r="L2701">
            <v>0</v>
          </cell>
          <cell r="M2701">
            <v>0</v>
          </cell>
          <cell r="N2701">
            <v>0</v>
          </cell>
          <cell r="O2701">
            <v>0</v>
          </cell>
          <cell r="P2701">
            <v>0</v>
          </cell>
          <cell r="Q2701">
            <v>0</v>
          </cell>
          <cell r="R2701">
            <v>0</v>
          </cell>
          <cell r="S2701">
            <v>0</v>
          </cell>
          <cell r="T2701">
            <v>0</v>
          </cell>
          <cell r="U2701">
            <v>0</v>
          </cell>
          <cell r="V2701">
            <v>0</v>
          </cell>
          <cell r="W2701">
            <v>0</v>
          </cell>
          <cell r="X2701">
            <v>0</v>
          </cell>
        </row>
        <row r="2702">
          <cell r="C2702" t="str">
            <v>оформление и обустройство офисов</v>
          </cell>
          <cell r="D2702">
            <v>0</v>
          </cell>
          <cell r="H2702">
            <v>0</v>
          </cell>
          <cell r="I2702">
            <v>0</v>
          </cell>
          <cell r="J2702">
            <v>0</v>
          </cell>
          <cell r="K2702">
            <v>0</v>
          </cell>
          <cell r="L2702">
            <v>0</v>
          </cell>
          <cell r="M2702">
            <v>0</v>
          </cell>
          <cell r="N2702">
            <v>0</v>
          </cell>
          <cell r="O2702">
            <v>0</v>
          </cell>
          <cell r="P2702">
            <v>0</v>
          </cell>
          <cell r="Q2702">
            <v>0</v>
          </cell>
          <cell r="R2702">
            <v>0</v>
          </cell>
          <cell r="S2702">
            <v>0</v>
          </cell>
          <cell r="T2702">
            <v>0</v>
          </cell>
          <cell r="U2702">
            <v>0</v>
          </cell>
          <cell r="V2702">
            <v>0</v>
          </cell>
          <cell r="W2702">
            <v>0</v>
          </cell>
          <cell r="X2702">
            <v>0</v>
          </cell>
        </row>
        <row r="2703">
          <cell r="C2703" t="str">
            <v>уборка офисов</v>
          </cell>
          <cell r="D2703">
            <v>0</v>
          </cell>
          <cell r="H2703">
            <v>0</v>
          </cell>
          <cell r="I2703">
            <v>0</v>
          </cell>
          <cell r="J2703">
            <v>0</v>
          </cell>
          <cell r="K2703">
            <v>0</v>
          </cell>
          <cell r="L2703">
            <v>0</v>
          </cell>
          <cell r="M2703">
            <v>0</v>
          </cell>
          <cell r="N2703">
            <v>0</v>
          </cell>
          <cell r="O2703">
            <v>0</v>
          </cell>
          <cell r="P2703">
            <v>0</v>
          </cell>
          <cell r="Q2703">
            <v>0</v>
          </cell>
          <cell r="R2703">
            <v>0</v>
          </cell>
          <cell r="S2703">
            <v>0</v>
          </cell>
          <cell r="T2703">
            <v>0</v>
          </cell>
          <cell r="U2703">
            <v>0</v>
          </cell>
          <cell r="V2703">
            <v>0</v>
          </cell>
          <cell r="W2703">
            <v>0</v>
          </cell>
          <cell r="X2703">
            <v>0</v>
          </cell>
        </row>
        <row r="2704">
          <cell r="C2704" t="str">
            <v>Услуги коммунального хозяйства</v>
          </cell>
          <cell r="D2704">
            <v>0</v>
          </cell>
          <cell r="H2704">
            <v>0</v>
          </cell>
          <cell r="I2704">
            <v>0</v>
          </cell>
          <cell r="J2704">
            <v>0</v>
          </cell>
          <cell r="K2704">
            <v>0</v>
          </cell>
          <cell r="L2704">
            <v>0</v>
          </cell>
          <cell r="M2704">
            <v>0</v>
          </cell>
          <cell r="N2704">
            <v>0</v>
          </cell>
          <cell r="O2704">
            <v>0</v>
          </cell>
          <cell r="P2704">
            <v>0</v>
          </cell>
          <cell r="Q2704">
            <v>0</v>
          </cell>
          <cell r="R2704">
            <v>0</v>
          </cell>
          <cell r="S2704">
            <v>0</v>
          </cell>
          <cell r="T2704">
            <v>0</v>
          </cell>
          <cell r="U2704">
            <v>0</v>
          </cell>
          <cell r="V2704">
            <v>0</v>
          </cell>
          <cell r="W2704">
            <v>0</v>
          </cell>
          <cell r="X2704">
            <v>0</v>
          </cell>
        </row>
        <row r="2705">
          <cell r="C2705" t="str">
            <v>канцелярские товары</v>
          </cell>
          <cell r="D2705">
            <v>0</v>
          </cell>
          <cell r="H2705">
            <v>0</v>
          </cell>
          <cell r="I2705">
            <v>0</v>
          </cell>
          <cell r="J2705">
            <v>0</v>
          </cell>
          <cell r="K2705">
            <v>0</v>
          </cell>
          <cell r="L2705">
            <v>0</v>
          </cell>
          <cell r="M2705">
            <v>0</v>
          </cell>
          <cell r="N2705">
            <v>0</v>
          </cell>
          <cell r="O2705">
            <v>0</v>
          </cell>
          <cell r="P2705">
            <v>0</v>
          </cell>
          <cell r="Q2705">
            <v>0</v>
          </cell>
          <cell r="R2705">
            <v>0</v>
          </cell>
          <cell r="S2705">
            <v>0</v>
          </cell>
          <cell r="T2705">
            <v>0</v>
          </cell>
          <cell r="U2705">
            <v>0</v>
          </cell>
          <cell r="V2705">
            <v>0</v>
          </cell>
          <cell r="W2705">
            <v>0</v>
          </cell>
          <cell r="X2705">
            <v>0</v>
          </cell>
        </row>
        <row r="2706">
          <cell r="C2706" t="str">
            <v>изготовление визиток (деловой полиграфии)</v>
          </cell>
          <cell r="D2706">
            <v>0</v>
          </cell>
          <cell r="H2706">
            <v>0</v>
          </cell>
          <cell r="I2706">
            <v>0</v>
          </cell>
          <cell r="J2706">
            <v>0</v>
          </cell>
          <cell r="K2706">
            <v>0</v>
          </cell>
          <cell r="L2706">
            <v>0</v>
          </cell>
          <cell r="M2706">
            <v>0</v>
          </cell>
          <cell r="N2706">
            <v>0</v>
          </cell>
          <cell r="O2706">
            <v>0</v>
          </cell>
          <cell r="P2706">
            <v>0</v>
          </cell>
          <cell r="Q2706">
            <v>0</v>
          </cell>
          <cell r="R2706">
            <v>0</v>
          </cell>
          <cell r="S2706">
            <v>0</v>
          </cell>
          <cell r="T2706">
            <v>0</v>
          </cell>
          <cell r="U2706">
            <v>0</v>
          </cell>
          <cell r="V2706">
            <v>0</v>
          </cell>
          <cell r="W2706">
            <v>0</v>
          </cell>
          <cell r="X2706">
            <v>0</v>
          </cell>
        </row>
        <row r="2707">
          <cell r="C2707" t="str">
            <v>хозтовары</v>
          </cell>
          <cell r="D2707">
            <v>0</v>
          </cell>
          <cell r="H2707">
            <v>0</v>
          </cell>
          <cell r="I2707">
            <v>0</v>
          </cell>
          <cell r="J2707">
            <v>0</v>
          </cell>
          <cell r="K2707">
            <v>0</v>
          </cell>
          <cell r="L2707">
            <v>0</v>
          </cell>
          <cell r="M2707">
            <v>0</v>
          </cell>
          <cell r="N2707">
            <v>0</v>
          </cell>
          <cell r="O2707">
            <v>0</v>
          </cell>
          <cell r="P2707">
            <v>0</v>
          </cell>
          <cell r="Q2707">
            <v>0</v>
          </cell>
          <cell r="R2707">
            <v>0</v>
          </cell>
          <cell r="S2707">
            <v>0</v>
          </cell>
          <cell r="T2707">
            <v>0</v>
          </cell>
          <cell r="U2707">
            <v>0</v>
          </cell>
          <cell r="V2707">
            <v>0</v>
          </cell>
          <cell r="W2707">
            <v>0</v>
          </cell>
          <cell r="X2707">
            <v>0</v>
          </cell>
        </row>
        <row r="2708">
          <cell r="C2708" t="str">
            <v>экономическая, правовая, справочная литература</v>
          </cell>
          <cell r="D2708">
            <v>0</v>
          </cell>
          <cell r="H2708">
            <v>0</v>
          </cell>
          <cell r="I2708">
            <v>0</v>
          </cell>
          <cell r="J2708">
            <v>0</v>
          </cell>
          <cell r="K2708">
            <v>0</v>
          </cell>
          <cell r="L2708">
            <v>0</v>
          </cell>
          <cell r="M2708">
            <v>0</v>
          </cell>
          <cell r="N2708">
            <v>0</v>
          </cell>
          <cell r="O2708">
            <v>0</v>
          </cell>
          <cell r="P2708">
            <v>0</v>
          </cell>
          <cell r="Q2708">
            <v>0</v>
          </cell>
          <cell r="R2708">
            <v>0</v>
          </cell>
          <cell r="S2708">
            <v>0</v>
          </cell>
          <cell r="T2708">
            <v>0</v>
          </cell>
          <cell r="U2708">
            <v>0</v>
          </cell>
          <cell r="V2708">
            <v>0</v>
          </cell>
          <cell r="W2708">
            <v>0</v>
          </cell>
          <cell r="X2708">
            <v>0</v>
          </cell>
        </row>
        <row r="2709">
          <cell r="C2709" t="str">
            <v>чистая вода</v>
          </cell>
          <cell r="D2709">
            <v>0</v>
          </cell>
          <cell r="H2709">
            <v>0</v>
          </cell>
          <cell r="I2709">
            <v>0</v>
          </cell>
          <cell r="J2709">
            <v>0</v>
          </cell>
          <cell r="K2709">
            <v>0</v>
          </cell>
          <cell r="L2709">
            <v>0</v>
          </cell>
          <cell r="M2709">
            <v>0</v>
          </cell>
          <cell r="N2709">
            <v>0</v>
          </cell>
          <cell r="O2709">
            <v>0</v>
          </cell>
          <cell r="P2709">
            <v>0</v>
          </cell>
          <cell r="Q2709">
            <v>0</v>
          </cell>
          <cell r="R2709">
            <v>0</v>
          </cell>
          <cell r="S2709">
            <v>0</v>
          </cell>
          <cell r="T2709">
            <v>0</v>
          </cell>
          <cell r="U2709">
            <v>0</v>
          </cell>
          <cell r="V2709">
            <v>0</v>
          </cell>
          <cell r="W2709">
            <v>0</v>
          </cell>
          <cell r="X2709">
            <v>0</v>
          </cell>
        </row>
        <row r="2710">
          <cell r="C2710" t="str">
            <v>прочие расходы (содержание офиса)</v>
          </cell>
          <cell r="D2710">
            <v>0</v>
          </cell>
          <cell r="H2710">
            <v>0</v>
          </cell>
          <cell r="I2710">
            <v>0</v>
          </cell>
          <cell r="J2710">
            <v>0</v>
          </cell>
          <cell r="K2710">
            <v>0</v>
          </cell>
          <cell r="L2710">
            <v>0</v>
          </cell>
          <cell r="M2710">
            <v>0</v>
          </cell>
          <cell r="N2710">
            <v>0</v>
          </cell>
          <cell r="O2710">
            <v>0</v>
          </cell>
          <cell r="P2710">
            <v>0</v>
          </cell>
          <cell r="Q2710">
            <v>0</v>
          </cell>
          <cell r="R2710">
            <v>0</v>
          </cell>
          <cell r="S2710">
            <v>0</v>
          </cell>
          <cell r="T2710">
            <v>0</v>
          </cell>
          <cell r="U2710">
            <v>0</v>
          </cell>
          <cell r="V2710">
            <v>0</v>
          </cell>
          <cell r="W2710">
            <v>0</v>
          </cell>
          <cell r="X2710">
            <v>0</v>
          </cell>
        </row>
        <row r="2711">
          <cell r="C2711" t="str">
            <v>Аренда офиса</v>
          </cell>
          <cell r="D2711">
            <v>0</v>
          </cell>
          <cell r="H2711">
            <v>0</v>
          </cell>
          <cell r="I2711">
            <v>0</v>
          </cell>
          <cell r="J2711">
            <v>0</v>
          </cell>
          <cell r="K2711">
            <v>0</v>
          </cell>
          <cell r="L2711">
            <v>0</v>
          </cell>
          <cell r="M2711">
            <v>0</v>
          </cell>
          <cell r="N2711">
            <v>0</v>
          </cell>
          <cell r="O2711">
            <v>0</v>
          </cell>
          <cell r="P2711">
            <v>0</v>
          </cell>
          <cell r="Q2711">
            <v>0</v>
          </cell>
          <cell r="R2711">
            <v>0</v>
          </cell>
          <cell r="S2711">
            <v>0</v>
          </cell>
          <cell r="T2711">
            <v>0</v>
          </cell>
          <cell r="U2711">
            <v>0</v>
          </cell>
          <cell r="V2711">
            <v>0</v>
          </cell>
          <cell r="W2711">
            <v>0</v>
          </cell>
          <cell r="X2711">
            <v>0</v>
          </cell>
        </row>
        <row r="2712">
          <cell r="C2712" t="str">
            <v>Аренда автостоянки</v>
          </cell>
          <cell r="D2712">
            <v>0</v>
          </cell>
          <cell r="H2712">
            <v>0</v>
          </cell>
          <cell r="I2712">
            <v>0</v>
          </cell>
          <cell r="J2712">
            <v>0</v>
          </cell>
          <cell r="K2712">
            <v>0</v>
          </cell>
          <cell r="L2712">
            <v>0</v>
          </cell>
          <cell r="M2712">
            <v>0</v>
          </cell>
          <cell r="N2712">
            <v>0</v>
          </cell>
          <cell r="O2712">
            <v>0</v>
          </cell>
          <cell r="P2712">
            <v>0</v>
          </cell>
          <cell r="Q2712">
            <v>0</v>
          </cell>
          <cell r="R2712">
            <v>0</v>
          </cell>
          <cell r="S2712">
            <v>0</v>
          </cell>
          <cell r="T2712">
            <v>0</v>
          </cell>
          <cell r="U2712">
            <v>0</v>
          </cell>
          <cell r="V2712">
            <v>0</v>
          </cell>
          <cell r="W2712">
            <v>0</v>
          </cell>
          <cell r="X2712">
            <v>0</v>
          </cell>
        </row>
        <row r="2713">
          <cell r="C2713" t="str">
            <v>Прочие расходы (аренда зданий)</v>
          </cell>
          <cell r="D2713">
            <v>0</v>
          </cell>
          <cell r="H2713">
            <v>0</v>
          </cell>
          <cell r="I2713">
            <v>0</v>
          </cell>
          <cell r="J2713">
            <v>0</v>
          </cell>
          <cell r="K2713">
            <v>0</v>
          </cell>
          <cell r="L2713">
            <v>0</v>
          </cell>
          <cell r="M2713">
            <v>0</v>
          </cell>
          <cell r="N2713">
            <v>0</v>
          </cell>
          <cell r="O2713">
            <v>0</v>
          </cell>
          <cell r="P2713">
            <v>0</v>
          </cell>
          <cell r="Q2713">
            <v>0</v>
          </cell>
          <cell r="R2713">
            <v>0</v>
          </cell>
          <cell r="S2713">
            <v>0</v>
          </cell>
          <cell r="T2713">
            <v>0</v>
          </cell>
          <cell r="U2713">
            <v>0</v>
          </cell>
          <cell r="V2713">
            <v>0</v>
          </cell>
          <cell r="W2713">
            <v>0</v>
          </cell>
          <cell r="X2713">
            <v>0</v>
          </cell>
        </row>
        <row r="2714">
          <cell r="C2714" t="str">
            <v>ГСМ</v>
          </cell>
          <cell r="D2714">
            <v>0</v>
          </cell>
          <cell r="H2714">
            <v>0</v>
          </cell>
          <cell r="I2714">
            <v>0</v>
          </cell>
          <cell r="J2714">
            <v>0</v>
          </cell>
          <cell r="K2714">
            <v>0</v>
          </cell>
          <cell r="L2714">
            <v>0</v>
          </cell>
          <cell r="M2714">
            <v>0</v>
          </cell>
          <cell r="N2714">
            <v>0</v>
          </cell>
          <cell r="O2714">
            <v>0</v>
          </cell>
          <cell r="P2714">
            <v>0</v>
          </cell>
          <cell r="Q2714">
            <v>0</v>
          </cell>
          <cell r="R2714">
            <v>0</v>
          </cell>
          <cell r="S2714">
            <v>0</v>
          </cell>
          <cell r="T2714">
            <v>0</v>
          </cell>
          <cell r="U2714">
            <v>0</v>
          </cell>
          <cell r="V2714">
            <v>0</v>
          </cell>
          <cell r="W2714">
            <v>0</v>
          </cell>
          <cell r="X2714">
            <v>0</v>
          </cell>
        </row>
        <row r="2715">
          <cell r="C2715" t="str">
            <v>услуги по ремонту и обслуживанию</v>
          </cell>
          <cell r="D2715">
            <v>0</v>
          </cell>
          <cell r="H2715">
            <v>0</v>
          </cell>
          <cell r="I2715">
            <v>0</v>
          </cell>
          <cell r="J2715">
            <v>0</v>
          </cell>
          <cell r="K2715">
            <v>0</v>
          </cell>
          <cell r="L2715">
            <v>0</v>
          </cell>
          <cell r="M2715">
            <v>0</v>
          </cell>
          <cell r="N2715">
            <v>0</v>
          </cell>
          <cell r="O2715">
            <v>0</v>
          </cell>
          <cell r="P2715">
            <v>0</v>
          </cell>
          <cell r="Q2715">
            <v>0</v>
          </cell>
          <cell r="R2715">
            <v>0</v>
          </cell>
          <cell r="S2715">
            <v>0</v>
          </cell>
          <cell r="T2715">
            <v>0</v>
          </cell>
          <cell r="U2715">
            <v>0</v>
          </cell>
          <cell r="V2715">
            <v>0</v>
          </cell>
          <cell r="W2715">
            <v>0</v>
          </cell>
          <cell r="X2715">
            <v>0</v>
          </cell>
        </row>
        <row r="2716">
          <cell r="C2716" t="str">
            <v>Аренда машин / проездные</v>
          </cell>
          <cell r="D2716">
            <v>0</v>
          </cell>
          <cell r="H2716">
            <v>0</v>
          </cell>
          <cell r="I2716">
            <v>0</v>
          </cell>
          <cell r="J2716">
            <v>0</v>
          </cell>
          <cell r="K2716">
            <v>0</v>
          </cell>
          <cell r="L2716">
            <v>0</v>
          </cell>
          <cell r="M2716">
            <v>0</v>
          </cell>
          <cell r="N2716">
            <v>0</v>
          </cell>
          <cell r="O2716">
            <v>0</v>
          </cell>
          <cell r="P2716">
            <v>0</v>
          </cell>
          <cell r="Q2716">
            <v>0</v>
          </cell>
          <cell r="R2716">
            <v>0</v>
          </cell>
          <cell r="S2716">
            <v>0</v>
          </cell>
          <cell r="T2716">
            <v>0</v>
          </cell>
          <cell r="U2716">
            <v>0</v>
          </cell>
          <cell r="V2716">
            <v>0</v>
          </cell>
          <cell r="W2716">
            <v>0</v>
          </cell>
          <cell r="X2716">
            <v>0</v>
          </cell>
        </row>
        <row r="2717">
          <cell r="C2717" t="str">
            <v>Прочие расходы на транспорт</v>
          </cell>
          <cell r="D2717">
            <v>0</v>
          </cell>
          <cell r="H2717">
            <v>0</v>
          </cell>
          <cell r="I2717">
            <v>0</v>
          </cell>
          <cell r="J2717">
            <v>0</v>
          </cell>
          <cell r="K2717">
            <v>0</v>
          </cell>
          <cell r="L2717">
            <v>0</v>
          </cell>
          <cell r="M2717">
            <v>0</v>
          </cell>
          <cell r="N2717">
            <v>0</v>
          </cell>
          <cell r="O2717">
            <v>0</v>
          </cell>
          <cell r="P2717">
            <v>0</v>
          </cell>
          <cell r="Q2717">
            <v>0</v>
          </cell>
          <cell r="R2717">
            <v>0</v>
          </cell>
          <cell r="S2717">
            <v>0</v>
          </cell>
          <cell r="T2717">
            <v>0</v>
          </cell>
          <cell r="U2717">
            <v>0</v>
          </cell>
          <cell r="V2717">
            <v>0</v>
          </cell>
          <cell r="W2717">
            <v>0</v>
          </cell>
          <cell r="X2717">
            <v>0</v>
          </cell>
        </row>
        <row r="2718">
          <cell r="C2718" t="str">
            <v>поддержка ПО</v>
          </cell>
          <cell r="D2718">
            <v>0</v>
          </cell>
          <cell r="H2718">
            <v>0</v>
          </cell>
          <cell r="I2718">
            <v>0</v>
          </cell>
          <cell r="J2718">
            <v>0</v>
          </cell>
          <cell r="K2718">
            <v>0</v>
          </cell>
          <cell r="L2718">
            <v>0</v>
          </cell>
          <cell r="M2718">
            <v>0</v>
          </cell>
          <cell r="N2718">
            <v>0</v>
          </cell>
          <cell r="O2718">
            <v>0</v>
          </cell>
          <cell r="P2718">
            <v>0</v>
          </cell>
          <cell r="Q2718">
            <v>0</v>
          </cell>
          <cell r="R2718">
            <v>0</v>
          </cell>
          <cell r="S2718">
            <v>0</v>
          </cell>
          <cell r="T2718">
            <v>0</v>
          </cell>
          <cell r="U2718">
            <v>0</v>
          </cell>
          <cell r="V2718">
            <v>0</v>
          </cell>
          <cell r="W2718">
            <v>0</v>
          </cell>
          <cell r="X2718">
            <v>0</v>
          </cell>
        </row>
        <row r="2719">
          <cell r="C2719" t="str">
            <v>ремонт и сервисное обслуживание</v>
          </cell>
          <cell r="D2719">
            <v>0</v>
          </cell>
          <cell r="H2719">
            <v>0</v>
          </cell>
          <cell r="I2719">
            <v>0</v>
          </cell>
          <cell r="J2719">
            <v>0</v>
          </cell>
          <cell r="K2719">
            <v>0</v>
          </cell>
          <cell r="L2719">
            <v>0</v>
          </cell>
          <cell r="M2719">
            <v>0</v>
          </cell>
          <cell r="N2719">
            <v>0</v>
          </cell>
          <cell r="O2719">
            <v>0</v>
          </cell>
          <cell r="P2719">
            <v>0</v>
          </cell>
          <cell r="Q2719">
            <v>0</v>
          </cell>
          <cell r="R2719">
            <v>0</v>
          </cell>
          <cell r="S2719">
            <v>0</v>
          </cell>
          <cell r="T2719">
            <v>0</v>
          </cell>
          <cell r="U2719">
            <v>0</v>
          </cell>
          <cell r="V2719">
            <v>0</v>
          </cell>
          <cell r="W2719">
            <v>0</v>
          </cell>
          <cell r="X2719">
            <v>0</v>
          </cell>
        </row>
        <row r="2720">
          <cell r="C2720" t="str">
            <v>расходы на хостинг и аутсорсинг</v>
          </cell>
          <cell r="D2720">
            <v>0</v>
          </cell>
          <cell r="H2720">
            <v>0</v>
          </cell>
          <cell r="I2720">
            <v>0</v>
          </cell>
          <cell r="J2720">
            <v>0</v>
          </cell>
          <cell r="K2720">
            <v>0</v>
          </cell>
          <cell r="L2720">
            <v>0</v>
          </cell>
          <cell r="M2720">
            <v>0</v>
          </cell>
          <cell r="N2720">
            <v>0</v>
          </cell>
          <cell r="O2720">
            <v>0</v>
          </cell>
          <cell r="P2720">
            <v>0</v>
          </cell>
          <cell r="Q2720">
            <v>0</v>
          </cell>
          <cell r="R2720">
            <v>0</v>
          </cell>
          <cell r="S2720">
            <v>0</v>
          </cell>
          <cell r="T2720">
            <v>0</v>
          </cell>
          <cell r="U2720">
            <v>0</v>
          </cell>
          <cell r="V2720">
            <v>0</v>
          </cell>
          <cell r="W2720">
            <v>0</v>
          </cell>
          <cell r="X2720">
            <v>0</v>
          </cell>
        </row>
        <row r="2721">
          <cell r="C2721" t="str">
            <v>Запасные части и расходные материалы для оргтехники</v>
          </cell>
          <cell r="D2721">
            <v>0</v>
          </cell>
          <cell r="H2721">
            <v>0</v>
          </cell>
          <cell r="I2721">
            <v>0</v>
          </cell>
          <cell r="J2721">
            <v>0</v>
          </cell>
          <cell r="K2721">
            <v>0</v>
          </cell>
          <cell r="L2721">
            <v>0</v>
          </cell>
          <cell r="M2721">
            <v>0</v>
          </cell>
          <cell r="N2721">
            <v>0</v>
          </cell>
          <cell r="O2721">
            <v>0</v>
          </cell>
          <cell r="P2721">
            <v>0</v>
          </cell>
          <cell r="Q2721">
            <v>0</v>
          </cell>
          <cell r="R2721">
            <v>0</v>
          </cell>
          <cell r="S2721">
            <v>0</v>
          </cell>
          <cell r="T2721">
            <v>0</v>
          </cell>
          <cell r="U2721">
            <v>0</v>
          </cell>
          <cell r="V2721">
            <v>0</v>
          </cell>
          <cell r="W2721">
            <v>0</v>
          </cell>
          <cell r="X2721">
            <v>0</v>
          </cell>
        </row>
        <row r="2722">
          <cell r="C2722" t="str">
            <v>Прочие расходы на содержание офисной техники и IT</v>
          </cell>
          <cell r="D2722">
            <v>0</v>
          </cell>
          <cell r="H2722">
            <v>0</v>
          </cell>
          <cell r="I2722">
            <v>0</v>
          </cell>
          <cell r="J2722">
            <v>0</v>
          </cell>
          <cell r="K2722">
            <v>0</v>
          </cell>
          <cell r="L2722">
            <v>0</v>
          </cell>
          <cell r="M2722">
            <v>0</v>
          </cell>
          <cell r="N2722">
            <v>0</v>
          </cell>
          <cell r="O2722">
            <v>0</v>
          </cell>
          <cell r="P2722">
            <v>0</v>
          </cell>
          <cell r="Q2722">
            <v>0</v>
          </cell>
          <cell r="R2722">
            <v>0</v>
          </cell>
          <cell r="S2722">
            <v>0</v>
          </cell>
          <cell r="T2722">
            <v>0</v>
          </cell>
          <cell r="U2722">
            <v>0</v>
          </cell>
          <cell r="V2722">
            <v>0</v>
          </cell>
          <cell r="W2722">
            <v>0</v>
          </cell>
          <cell r="X2722">
            <v>0</v>
          </cell>
        </row>
        <row r="2723">
          <cell r="C2723" t="str">
            <v>Услуги мобильной связи</v>
          </cell>
          <cell r="D2723">
            <v>0</v>
          </cell>
          <cell r="H2723">
            <v>0</v>
          </cell>
          <cell r="I2723">
            <v>0</v>
          </cell>
          <cell r="J2723">
            <v>0</v>
          </cell>
          <cell r="K2723">
            <v>0</v>
          </cell>
          <cell r="L2723">
            <v>0</v>
          </cell>
          <cell r="M2723">
            <v>0</v>
          </cell>
          <cell r="N2723">
            <v>0</v>
          </cell>
          <cell r="O2723">
            <v>0</v>
          </cell>
          <cell r="P2723">
            <v>0</v>
          </cell>
          <cell r="Q2723">
            <v>0</v>
          </cell>
          <cell r="R2723">
            <v>0</v>
          </cell>
          <cell r="S2723">
            <v>0</v>
          </cell>
          <cell r="T2723">
            <v>0</v>
          </cell>
          <cell r="U2723">
            <v>0</v>
          </cell>
          <cell r="V2723">
            <v>0</v>
          </cell>
          <cell r="W2723">
            <v>0</v>
          </cell>
          <cell r="X2723">
            <v>0</v>
          </cell>
        </row>
        <row r="2724">
          <cell r="C2724" t="str">
            <v>Услуги фиксированной связи</v>
          </cell>
          <cell r="D2724">
            <v>0</v>
          </cell>
          <cell r="H2724">
            <v>0</v>
          </cell>
          <cell r="I2724">
            <v>0</v>
          </cell>
          <cell r="J2724">
            <v>0</v>
          </cell>
          <cell r="K2724">
            <v>0</v>
          </cell>
          <cell r="L2724">
            <v>0</v>
          </cell>
          <cell r="M2724">
            <v>0</v>
          </cell>
          <cell r="N2724">
            <v>0</v>
          </cell>
          <cell r="O2724">
            <v>0</v>
          </cell>
          <cell r="P2724">
            <v>0</v>
          </cell>
          <cell r="Q2724">
            <v>0</v>
          </cell>
          <cell r="R2724">
            <v>0</v>
          </cell>
          <cell r="S2724">
            <v>0</v>
          </cell>
          <cell r="T2724">
            <v>0</v>
          </cell>
          <cell r="U2724">
            <v>0</v>
          </cell>
          <cell r="V2724">
            <v>0</v>
          </cell>
          <cell r="W2724">
            <v>0</v>
          </cell>
          <cell r="X2724">
            <v>0</v>
          </cell>
        </row>
        <row r="2725">
          <cell r="C2725" t="str">
            <v>Услуги Интернет</v>
          </cell>
          <cell r="D2725">
            <v>0</v>
          </cell>
          <cell r="H2725">
            <v>0</v>
          </cell>
          <cell r="I2725">
            <v>0</v>
          </cell>
          <cell r="J2725">
            <v>0</v>
          </cell>
          <cell r="K2725">
            <v>0</v>
          </cell>
          <cell r="L2725">
            <v>0</v>
          </cell>
          <cell r="M2725">
            <v>0</v>
          </cell>
          <cell r="N2725">
            <v>0</v>
          </cell>
          <cell r="O2725">
            <v>0</v>
          </cell>
          <cell r="P2725">
            <v>0</v>
          </cell>
          <cell r="Q2725">
            <v>0</v>
          </cell>
          <cell r="R2725">
            <v>0</v>
          </cell>
          <cell r="S2725">
            <v>0</v>
          </cell>
          <cell r="T2725">
            <v>0</v>
          </cell>
          <cell r="U2725">
            <v>0</v>
          </cell>
          <cell r="V2725">
            <v>0</v>
          </cell>
          <cell r="W2725">
            <v>0</v>
          </cell>
          <cell r="X2725">
            <v>0</v>
          </cell>
        </row>
        <row r="2726">
          <cell r="C2726" t="str">
            <v>Почтово-телеграфные и курьерские расходы</v>
          </cell>
          <cell r="D2726">
            <v>0</v>
          </cell>
          <cell r="H2726">
            <v>0</v>
          </cell>
          <cell r="I2726">
            <v>0</v>
          </cell>
          <cell r="J2726">
            <v>0</v>
          </cell>
          <cell r="K2726">
            <v>0</v>
          </cell>
          <cell r="L2726">
            <v>0</v>
          </cell>
          <cell r="M2726">
            <v>0</v>
          </cell>
          <cell r="N2726">
            <v>0</v>
          </cell>
          <cell r="O2726">
            <v>0</v>
          </cell>
          <cell r="P2726">
            <v>0</v>
          </cell>
          <cell r="Q2726">
            <v>0</v>
          </cell>
          <cell r="R2726">
            <v>0</v>
          </cell>
          <cell r="S2726">
            <v>0</v>
          </cell>
          <cell r="T2726">
            <v>0</v>
          </cell>
          <cell r="U2726">
            <v>0</v>
          </cell>
          <cell r="V2726">
            <v>0</v>
          </cell>
          <cell r="W2726">
            <v>0</v>
          </cell>
          <cell r="X2726">
            <v>0</v>
          </cell>
        </row>
        <row r="2727">
          <cell r="C2727" t="str">
            <v>Подписка на периодические издания</v>
          </cell>
          <cell r="D2727">
            <v>0</v>
          </cell>
          <cell r="H2727">
            <v>0</v>
          </cell>
          <cell r="I2727">
            <v>0</v>
          </cell>
          <cell r="J2727">
            <v>0</v>
          </cell>
          <cell r="K2727">
            <v>0</v>
          </cell>
          <cell r="L2727">
            <v>0</v>
          </cell>
          <cell r="M2727">
            <v>0</v>
          </cell>
          <cell r="N2727">
            <v>0</v>
          </cell>
          <cell r="O2727">
            <v>0</v>
          </cell>
          <cell r="P2727">
            <v>0</v>
          </cell>
          <cell r="Q2727">
            <v>0</v>
          </cell>
          <cell r="R2727">
            <v>0</v>
          </cell>
          <cell r="S2727">
            <v>0</v>
          </cell>
          <cell r="T2727">
            <v>0</v>
          </cell>
          <cell r="U2727">
            <v>0</v>
          </cell>
          <cell r="V2727">
            <v>0</v>
          </cell>
          <cell r="W2727">
            <v>0</v>
          </cell>
          <cell r="X2727">
            <v>0</v>
          </cell>
        </row>
        <row r="2728">
          <cell r="C2728" t="str">
            <v>Прочие услуги связи</v>
          </cell>
          <cell r="D2728">
            <v>0</v>
          </cell>
          <cell r="H2728">
            <v>0</v>
          </cell>
          <cell r="I2728">
            <v>0</v>
          </cell>
          <cell r="J2728">
            <v>0</v>
          </cell>
          <cell r="K2728">
            <v>0</v>
          </cell>
          <cell r="L2728">
            <v>0</v>
          </cell>
          <cell r="M2728">
            <v>0</v>
          </cell>
          <cell r="N2728">
            <v>0</v>
          </cell>
          <cell r="O2728">
            <v>0</v>
          </cell>
          <cell r="P2728">
            <v>0</v>
          </cell>
          <cell r="Q2728">
            <v>0</v>
          </cell>
          <cell r="R2728">
            <v>0</v>
          </cell>
          <cell r="S2728">
            <v>0</v>
          </cell>
          <cell r="T2728">
            <v>0</v>
          </cell>
          <cell r="U2728">
            <v>0</v>
          </cell>
          <cell r="V2728">
            <v>0</v>
          </cell>
          <cell r="W2728">
            <v>0</v>
          </cell>
          <cell r="X2728">
            <v>0</v>
          </cell>
        </row>
        <row r="2729">
          <cell r="C2729" t="str">
            <v>Аренда каналов связи</v>
          </cell>
          <cell r="D2729">
            <v>0</v>
          </cell>
          <cell r="H2729">
            <v>0</v>
          </cell>
          <cell r="I2729">
            <v>0</v>
          </cell>
          <cell r="J2729">
            <v>0</v>
          </cell>
          <cell r="K2729">
            <v>0</v>
          </cell>
          <cell r="L2729">
            <v>0</v>
          </cell>
          <cell r="M2729">
            <v>0</v>
          </cell>
          <cell r="N2729">
            <v>0</v>
          </cell>
          <cell r="O2729">
            <v>0</v>
          </cell>
          <cell r="P2729">
            <v>0</v>
          </cell>
          <cell r="Q2729">
            <v>0</v>
          </cell>
          <cell r="R2729">
            <v>0</v>
          </cell>
          <cell r="S2729">
            <v>0</v>
          </cell>
          <cell r="T2729">
            <v>0</v>
          </cell>
          <cell r="U2729">
            <v>0</v>
          </cell>
          <cell r="V2729">
            <v>0</v>
          </cell>
          <cell r="W2729">
            <v>0</v>
          </cell>
          <cell r="X2729">
            <v>0</v>
          </cell>
        </row>
        <row r="2730">
          <cell r="C2730" t="str">
            <v>Услуги по охране объектов и персонала</v>
          </cell>
          <cell r="D2730">
            <v>0</v>
          </cell>
          <cell r="H2730">
            <v>0</v>
          </cell>
          <cell r="I2730">
            <v>0</v>
          </cell>
          <cell r="J2730">
            <v>0</v>
          </cell>
          <cell r="K2730">
            <v>0</v>
          </cell>
          <cell r="L2730">
            <v>0</v>
          </cell>
          <cell r="M2730">
            <v>0</v>
          </cell>
          <cell r="N2730">
            <v>0</v>
          </cell>
          <cell r="O2730">
            <v>0</v>
          </cell>
          <cell r="P2730">
            <v>0</v>
          </cell>
          <cell r="Q2730">
            <v>0</v>
          </cell>
          <cell r="R2730">
            <v>0</v>
          </cell>
          <cell r="S2730">
            <v>0</v>
          </cell>
          <cell r="T2730">
            <v>0</v>
          </cell>
          <cell r="U2730">
            <v>0</v>
          </cell>
          <cell r="V2730">
            <v>0</v>
          </cell>
          <cell r="W2730">
            <v>0</v>
          </cell>
          <cell r="X2730">
            <v>0</v>
          </cell>
        </row>
        <row r="2731">
          <cell r="C2731" t="str">
            <v>Информационная безопасность</v>
          </cell>
          <cell r="D2731">
            <v>0</v>
          </cell>
          <cell r="H2731">
            <v>0</v>
          </cell>
          <cell r="I2731">
            <v>0</v>
          </cell>
          <cell r="J2731">
            <v>0</v>
          </cell>
          <cell r="K2731">
            <v>0</v>
          </cell>
          <cell r="L2731">
            <v>0</v>
          </cell>
          <cell r="M2731">
            <v>0</v>
          </cell>
          <cell r="N2731">
            <v>0</v>
          </cell>
          <cell r="O2731">
            <v>0</v>
          </cell>
          <cell r="P2731">
            <v>0</v>
          </cell>
          <cell r="Q2731">
            <v>0</v>
          </cell>
          <cell r="R2731">
            <v>0</v>
          </cell>
          <cell r="S2731">
            <v>0</v>
          </cell>
          <cell r="T2731">
            <v>0</v>
          </cell>
          <cell r="U2731">
            <v>0</v>
          </cell>
          <cell r="V2731">
            <v>0</v>
          </cell>
          <cell r="W2731">
            <v>0</v>
          </cell>
          <cell r="X2731">
            <v>0</v>
          </cell>
        </row>
        <row r="2732">
          <cell r="C2732" t="str">
            <v>Прочие расходы (безопасность)</v>
          </cell>
          <cell r="D2732">
            <v>0</v>
          </cell>
          <cell r="H2732">
            <v>0</v>
          </cell>
          <cell r="I2732">
            <v>0</v>
          </cell>
          <cell r="J2732">
            <v>0</v>
          </cell>
          <cell r="K2732">
            <v>0</v>
          </cell>
          <cell r="L2732">
            <v>0</v>
          </cell>
          <cell r="M2732">
            <v>0</v>
          </cell>
          <cell r="N2732">
            <v>0</v>
          </cell>
          <cell r="O2732">
            <v>0</v>
          </cell>
          <cell r="P2732">
            <v>0</v>
          </cell>
          <cell r="Q2732">
            <v>0</v>
          </cell>
          <cell r="R2732">
            <v>0</v>
          </cell>
          <cell r="S2732">
            <v>0</v>
          </cell>
          <cell r="T2732">
            <v>0</v>
          </cell>
          <cell r="U2732">
            <v>0</v>
          </cell>
          <cell r="V2732">
            <v>0</v>
          </cell>
          <cell r="W2732">
            <v>0</v>
          </cell>
          <cell r="X2732">
            <v>0</v>
          </cell>
        </row>
        <row r="2733">
          <cell r="C2733" t="str">
            <v>Услуги внешнего аудита</v>
          </cell>
          <cell r="D2733">
            <v>0</v>
          </cell>
          <cell r="H2733">
            <v>0</v>
          </cell>
          <cell r="I2733">
            <v>0</v>
          </cell>
          <cell r="J2733">
            <v>0</v>
          </cell>
          <cell r="K2733">
            <v>0</v>
          </cell>
          <cell r="L2733">
            <v>0</v>
          </cell>
          <cell r="M2733">
            <v>0</v>
          </cell>
          <cell r="N2733">
            <v>0</v>
          </cell>
          <cell r="O2733">
            <v>0</v>
          </cell>
          <cell r="P2733">
            <v>0</v>
          </cell>
          <cell r="Q2733">
            <v>0</v>
          </cell>
          <cell r="R2733">
            <v>0</v>
          </cell>
          <cell r="S2733">
            <v>0</v>
          </cell>
          <cell r="T2733">
            <v>0</v>
          </cell>
          <cell r="U2733">
            <v>0</v>
          </cell>
          <cell r="V2733">
            <v>0</v>
          </cell>
          <cell r="W2733">
            <v>0</v>
          </cell>
          <cell r="X2733">
            <v>0</v>
          </cell>
        </row>
        <row r="2734">
          <cell r="C2734" t="str">
            <v>Юридические услуги</v>
          </cell>
          <cell r="D2734">
            <v>0</v>
          </cell>
          <cell r="H2734">
            <v>0</v>
          </cell>
          <cell r="I2734">
            <v>0</v>
          </cell>
          <cell r="J2734">
            <v>0</v>
          </cell>
          <cell r="K2734">
            <v>0</v>
          </cell>
          <cell r="L2734">
            <v>0</v>
          </cell>
          <cell r="M2734">
            <v>0</v>
          </cell>
          <cell r="N2734">
            <v>0</v>
          </cell>
          <cell r="O2734">
            <v>0</v>
          </cell>
          <cell r="P2734">
            <v>0</v>
          </cell>
          <cell r="Q2734">
            <v>0</v>
          </cell>
          <cell r="R2734">
            <v>0</v>
          </cell>
          <cell r="S2734">
            <v>0</v>
          </cell>
          <cell r="T2734">
            <v>0</v>
          </cell>
          <cell r="U2734">
            <v>0</v>
          </cell>
          <cell r="V2734">
            <v>0</v>
          </cell>
          <cell r="W2734">
            <v>0</v>
          </cell>
          <cell r="X2734">
            <v>0</v>
          </cell>
        </row>
        <row r="2735">
          <cell r="C2735" t="str">
            <v>Услуги регистраторов, нотариальные услуги</v>
          </cell>
          <cell r="D2735">
            <v>0</v>
          </cell>
          <cell r="H2735">
            <v>0</v>
          </cell>
          <cell r="I2735">
            <v>0</v>
          </cell>
          <cell r="J2735">
            <v>0</v>
          </cell>
          <cell r="K2735">
            <v>0</v>
          </cell>
          <cell r="L2735">
            <v>0</v>
          </cell>
          <cell r="M2735">
            <v>0</v>
          </cell>
          <cell r="N2735">
            <v>0</v>
          </cell>
          <cell r="O2735">
            <v>0</v>
          </cell>
          <cell r="P2735">
            <v>0</v>
          </cell>
          <cell r="Q2735">
            <v>0</v>
          </cell>
          <cell r="R2735">
            <v>0</v>
          </cell>
          <cell r="S2735">
            <v>0</v>
          </cell>
          <cell r="T2735">
            <v>0</v>
          </cell>
          <cell r="U2735">
            <v>0</v>
          </cell>
          <cell r="V2735">
            <v>0</v>
          </cell>
          <cell r="W2735">
            <v>0</v>
          </cell>
          <cell r="X2735">
            <v>0</v>
          </cell>
        </row>
        <row r="2736">
          <cell r="C2736" t="str">
            <v>Консультационно-информационные услуги</v>
          </cell>
          <cell r="D2736">
            <v>0</v>
          </cell>
          <cell r="H2736">
            <v>0</v>
          </cell>
          <cell r="I2736">
            <v>0</v>
          </cell>
          <cell r="J2736">
            <v>0</v>
          </cell>
          <cell r="K2736">
            <v>0</v>
          </cell>
          <cell r="L2736">
            <v>0</v>
          </cell>
          <cell r="M2736">
            <v>0</v>
          </cell>
          <cell r="N2736">
            <v>0</v>
          </cell>
          <cell r="O2736">
            <v>0</v>
          </cell>
          <cell r="P2736">
            <v>0</v>
          </cell>
          <cell r="Q2736">
            <v>0</v>
          </cell>
          <cell r="R2736">
            <v>0</v>
          </cell>
          <cell r="S2736">
            <v>0</v>
          </cell>
          <cell r="T2736">
            <v>0</v>
          </cell>
          <cell r="U2736">
            <v>0</v>
          </cell>
          <cell r="V2736">
            <v>0</v>
          </cell>
          <cell r="W2736">
            <v>0</v>
          </cell>
          <cell r="X2736">
            <v>0</v>
          </cell>
        </row>
        <row r="2737">
          <cell r="C2737" t="str">
            <v>Комиссии банков</v>
          </cell>
          <cell r="D2737">
            <v>0</v>
          </cell>
          <cell r="H2737">
            <v>0</v>
          </cell>
          <cell r="I2737">
            <v>0</v>
          </cell>
          <cell r="J2737">
            <v>0</v>
          </cell>
          <cell r="K2737">
            <v>0</v>
          </cell>
          <cell r="L2737">
            <v>0</v>
          </cell>
          <cell r="M2737">
            <v>0</v>
          </cell>
          <cell r="N2737">
            <v>0</v>
          </cell>
          <cell r="O2737">
            <v>0</v>
          </cell>
          <cell r="P2737">
            <v>0</v>
          </cell>
          <cell r="Q2737">
            <v>0</v>
          </cell>
          <cell r="R2737">
            <v>0</v>
          </cell>
          <cell r="S2737">
            <v>0</v>
          </cell>
          <cell r="T2737">
            <v>0</v>
          </cell>
          <cell r="U2737">
            <v>0</v>
          </cell>
          <cell r="V2737">
            <v>0</v>
          </cell>
          <cell r="W2737">
            <v>0</v>
          </cell>
          <cell r="X2737">
            <v>0</v>
          </cell>
        </row>
        <row r="2738">
          <cell r="C2738" t="str">
            <v>Услуги налоговых консультантов</v>
          </cell>
          <cell r="D2738">
            <v>0</v>
          </cell>
          <cell r="H2738">
            <v>0</v>
          </cell>
          <cell r="I2738">
            <v>0</v>
          </cell>
          <cell r="J2738">
            <v>0</v>
          </cell>
          <cell r="K2738">
            <v>0</v>
          </cell>
          <cell r="L2738">
            <v>0</v>
          </cell>
          <cell r="M2738">
            <v>0</v>
          </cell>
          <cell r="N2738">
            <v>0</v>
          </cell>
          <cell r="O2738">
            <v>0</v>
          </cell>
          <cell r="P2738">
            <v>0</v>
          </cell>
          <cell r="Q2738">
            <v>0</v>
          </cell>
          <cell r="R2738">
            <v>0</v>
          </cell>
          <cell r="S2738">
            <v>0</v>
          </cell>
          <cell r="T2738">
            <v>0</v>
          </cell>
          <cell r="U2738">
            <v>0</v>
          </cell>
          <cell r="V2738">
            <v>0</v>
          </cell>
          <cell r="W2738">
            <v>0</v>
          </cell>
          <cell r="X2738">
            <v>0</v>
          </cell>
        </row>
        <row r="2739">
          <cell r="C2739" t="str">
            <v>Налоги</v>
          </cell>
          <cell r="D2739">
            <v>0</v>
          </cell>
          <cell r="H2739">
            <v>0</v>
          </cell>
          <cell r="I2739">
            <v>0</v>
          </cell>
          <cell r="J2739">
            <v>0</v>
          </cell>
          <cell r="K2739">
            <v>0</v>
          </cell>
          <cell r="L2739">
            <v>0</v>
          </cell>
          <cell r="M2739">
            <v>0</v>
          </cell>
          <cell r="N2739">
            <v>0</v>
          </cell>
          <cell r="O2739">
            <v>0</v>
          </cell>
          <cell r="P2739">
            <v>0</v>
          </cell>
          <cell r="Q2739">
            <v>0</v>
          </cell>
          <cell r="R2739">
            <v>0</v>
          </cell>
          <cell r="S2739">
            <v>0</v>
          </cell>
          <cell r="T2739">
            <v>0</v>
          </cell>
          <cell r="U2739">
            <v>0</v>
          </cell>
          <cell r="V2739">
            <v>0</v>
          </cell>
          <cell r="W2739">
            <v>0</v>
          </cell>
          <cell r="X2739">
            <v>0</v>
          </cell>
        </row>
        <row r="2740">
          <cell r="C2740" t="str">
            <v>Штрафы и пени по налогам и сборам</v>
          </cell>
          <cell r="D2740">
            <v>0</v>
          </cell>
          <cell r="H2740">
            <v>0</v>
          </cell>
          <cell r="I2740">
            <v>0</v>
          </cell>
          <cell r="J2740">
            <v>0</v>
          </cell>
          <cell r="K2740">
            <v>0</v>
          </cell>
          <cell r="L2740">
            <v>0</v>
          </cell>
          <cell r="M2740">
            <v>0</v>
          </cell>
          <cell r="N2740">
            <v>0</v>
          </cell>
          <cell r="O2740">
            <v>0</v>
          </cell>
          <cell r="P2740">
            <v>0</v>
          </cell>
          <cell r="Q2740">
            <v>0</v>
          </cell>
          <cell r="R2740">
            <v>0</v>
          </cell>
          <cell r="S2740">
            <v>0</v>
          </cell>
          <cell r="T2740">
            <v>0</v>
          </cell>
          <cell r="U2740">
            <v>0</v>
          </cell>
          <cell r="V2740">
            <v>0</v>
          </cell>
          <cell r="W2740">
            <v>0</v>
          </cell>
          <cell r="X2740">
            <v>0</v>
          </cell>
        </row>
        <row r="2741">
          <cell r="C2741" t="str">
            <v>Бухгалтерские услуги</v>
          </cell>
          <cell r="D2741">
            <v>0</v>
          </cell>
          <cell r="H2741">
            <v>0</v>
          </cell>
          <cell r="I2741">
            <v>0</v>
          </cell>
          <cell r="J2741">
            <v>0</v>
          </cell>
          <cell r="K2741">
            <v>0</v>
          </cell>
          <cell r="L2741">
            <v>0</v>
          </cell>
          <cell r="M2741">
            <v>0</v>
          </cell>
          <cell r="N2741">
            <v>0</v>
          </cell>
          <cell r="O2741">
            <v>0</v>
          </cell>
          <cell r="P2741">
            <v>0</v>
          </cell>
          <cell r="Q2741">
            <v>0</v>
          </cell>
          <cell r="R2741">
            <v>0</v>
          </cell>
          <cell r="S2741">
            <v>0</v>
          </cell>
          <cell r="T2741">
            <v>0</v>
          </cell>
          <cell r="U2741">
            <v>0</v>
          </cell>
          <cell r="V2741">
            <v>0</v>
          </cell>
          <cell r="W2741">
            <v>0</v>
          </cell>
          <cell r="X2741">
            <v>0</v>
          </cell>
        </row>
        <row r="2742">
          <cell r="C2742" t="str">
            <v>Прочие расходы (проф. услуги)</v>
          </cell>
          <cell r="D2742">
            <v>0</v>
          </cell>
          <cell r="H2742">
            <v>0</v>
          </cell>
          <cell r="I2742">
            <v>0</v>
          </cell>
          <cell r="J2742">
            <v>0</v>
          </cell>
          <cell r="K2742">
            <v>0</v>
          </cell>
          <cell r="L2742">
            <v>0</v>
          </cell>
          <cell r="M2742">
            <v>0</v>
          </cell>
          <cell r="N2742">
            <v>0</v>
          </cell>
          <cell r="O2742">
            <v>0</v>
          </cell>
          <cell r="P2742">
            <v>0</v>
          </cell>
          <cell r="Q2742">
            <v>0</v>
          </cell>
          <cell r="R2742">
            <v>0</v>
          </cell>
          <cell r="S2742">
            <v>0</v>
          </cell>
          <cell r="T2742">
            <v>0</v>
          </cell>
          <cell r="U2742">
            <v>0</v>
          </cell>
          <cell r="V2742">
            <v>0</v>
          </cell>
          <cell r="W2742">
            <v>0</v>
          </cell>
          <cell r="X2742">
            <v>0</v>
          </cell>
        </row>
        <row r="2743">
          <cell r="C2743" t="str">
            <v>на корпоративные медиа (реклама)</v>
          </cell>
          <cell r="D2743">
            <v>0</v>
          </cell>
          <cell r="H2743">
            <v>0</v>
          </cell>
          <cell r="I2743">
            <v>0</v>
          </cell>
          <cell r="J2743">
            <v>0</v>
          </cell>
          <cell r="K2743">
            <v>0</v>
          </cell>
          <cell r="L2743">
            <v>0</v>
          </cell>
          <cell r="M2743">
            <v>0</v>
          </cell>
          <cell r="N2743">
            <v>0</v>
          </cell>
          <cell r="O2743">
            <v>0</v>
          </cell>
          <cell r="P2743">
            <v>0</v>
          </cell>
          <cell r="Q2743">
            <v>0</v>
          </cell>
          <cell r="R2743">
            <v>0</v>
          </cell>
          <cell r="S2743">
            <v>0</v>
          </cell>
          <cell r="T2743">
            <v>0</v>
          </cell>
          <cell r="U2743">
            <v>0</v>
          </cell>
          <cell r="V2743">
            <v>0</v>
          </cell>
          <cell r="W2743">
            <v>0</v>
          </cell>
          <cell r="X2743">
            <v>0</v>
          </cell>
        </row>
        <row r="2744">
          <cell r="C2744" t="str">
            <v>на корпоративные презентации (реклама)</v>
          </cell>
          <cell r="D2744">
            <v>0</v>
          </cell>
          <cell r="H2744">
            <v>0</v>
          </cell>
          <cell r="I2744">
            <v>0</v>
          </cell>
          <cell r="J2744">
            <v>0</v>
          </cell>
          <cell r="K2744">
            <v>0</v>
          </cell>
          <cell r="L2744">
            <v>0</v>
          </cell>
          <cell r="M2744">
            <v>0</v>
          </cell>
          <cell r="N2744">
            <v>0</v>
          </cell>
          <cell r="O2744">
            <v>0</v>
          </cell>
          <cell r="P2744">
            <v>0</v>
          </cell>
          <cell r="Q2744">
            <v>0</v>
          </cell>
          <cell r="R2744">
            <v>0</v>
          </cell>
          <cell r="S2744">
            <v>0</v>
          </cell>
          <cell r="T2744">
            <v>0</v>
          </cell>
          <cell r="U2744">
            <v>0</v>
          </cell>
          <cell r="V2744">
            <v>0</v>
          </cell>
          <cell r="W2744">
            <v>0</v>
          </cell>
          <cell r="X2744">
            <v>0</v>
          </cell>
        </row>
        <row r="2745">
          <cell r="C2745" t="str">
            <v>на федеральные и региональные СМИ (реклама)</v>
          </cell>
          <cell r="D2745">
            <v>0</v>
          </cell>
          <cell r="H2745">
            <v>0</v>
          </cell>
          <cell r="I2745">
            <v>0</v>
          </cell>
          <cell r="J2745">
            <v>0</v>
          </cell>
          <cell r="K2745">
            <v>0</v>
          </cell>
          <cell r="L2745">
            <v>0</v>
          </cell>
          <cell r="M2745">
            <v>0</v>
          </cell>
          <cell r="N2745">
            <v>0</v>
          </cell>
          <cell r="O2745">
            <v>0</v>
          </cell>
          <cell r="P2745">
            <v>0</v>
          </cell>
          <cell r="Q2745">
            <v>0</v>
          </cell>
          <cell r="R2745">
            <v>0</v>
          </cell>
          <cell r="S2745">
            <v>0</v>
          </cell>
          <cell r="T2745">
            <v>0</v>
          </cell>
          <cell r="U2745">
            <v>0</v>
          </cell>
          <cell r="V2745">
            <v>0</v>
          </cell>
          <cell r="W2745">
            <v>0</v>
          </cell>
          <cell r="X2745">
            <v>0</v>
          </cell>
        </row>
        <row r="2746">
          <cell r="C2746" t="str">
            <v>прочие (реклама)</v>
          </cell>
          <cell r="D2746">
            <v>0</v>
          </cell>
          <cell r="H2746">
            <v>0</v>
          </cell>
          <cell r="I2746">
            <v>0</v>
          </cell>
          <cell r="J2746">
            <v>0</v>
          </cell>
          <cell r="K2746">
            <v>0</v>
          </cell>
          <cell r="L2746">
            <v>0</v>
          </cell>
          <cell r="M2746">
            <v>0</v>
          </cell>
          <cell r="N2746">
            <v>0</v>
          </cell>
          <cell r="O2746">
            <v>0</v>
          </cell>
          <cell r="P2746">
            <v>0</v>
          </cell>
          <cell r="Q2746">
            <v>0</v>
          </cell>
          <cell r="R2746">
            <v>0</v>
          </cell>
          <cell r="S2746">
            <v>0</v>
          </cell>
          <cell r="T2746">
            <v>0</v>
          </cell>
          <cell r="U2746">
            <v>0</v>
          </cell>
          <cell r="V2746">
            <v>0</v>
          </cell>
          <cell r="W2746">
            <v>0</v>
          </cell>
          <cell r="X2746">
            <v>0</v>
          </cell>
        </row>
        <row r="2747">
          <cell r="C2747" t="str">
            <v>внутренние коммуникации (корп. мероприятия)</v>
          </cell>
          <cell r="D2747">
            <v>0</v>
          </cell>
          <cell r="H2747">
            <v>0</v>
          </cell>
          <cell r="I2747">
            <v>0</v>
          </cell>
          <cell r="J2747">
            <v>0</v>
          </cell>
          <cell r="K2747">
            <v>0</v>
          </cell>
          <cell r="L2747">
            <v>0</v>
          </cell>
          <cell r="M2747">
            <v>0</v>
          </cell>
          <cell r="N2747">
            <v>0</v>
          </cell>
          <cell r="O2747">
            <v>0</v>
          </cell>
          <cell r="P2747">
            <v>0</v>
          </cell>
          <cell r="Q2747">
            <v>0</v>
          </cell>
          <cell r="R2747">
            <v>0</v>
          </cell>
          <cell r="S2747">
            <v>0</v>
          </cell>
          <cell r="T2747">
            <v>0</v>
          </cell>
          <cell r="U2747">
            <v>0</v>
          </cell>
          <cell r="V2747">
            <v>0</v>
          </cell>
          <cell r="W2747">
            <v>0</v>
          </cell>
          <cell r="X2747">
            <v>0</v>
          </cell>
        </row>
        <row r="2748">
          <cell r="C2748" t="str">
            <v>проведение Стратегической сессии и семинаров (корп. мероприятия)</v>
          </cell>
          <cell r="D2748">
            <v>0</v>
          </cell>
          <cell r="H2748">
            <v>0</v>
          </cell>
          <cell r="I2748">
            <v>0</v>
          </cell>
          <cell r="J2748">
            <v>0</v>
          </cell>
          <cell r="K2748">
            <v>0</v>
          </cell>
          <cell r="L2748">
            <v>0</v>
          </cell>
          <cell r="M2748">
            <v>0</v>
          </cell>
          <cell r="N2748">
            <v>0</v>
          </cell>
          <cell r="O2748">
            <v>0</v>
          </cell>
          <cell r="P2748">
            <v>0</v>
          </cell>
          <cell r="Q2748">
            <v>0</v>
          </cell>
          <cell r="R2748">
            <v>0</v>
          </cell>
          <cell r="S2748">
            <v>0</v>
          </cell>
          <cell r="T2748">
            <v>0</v>
          </cell>
          <cell r="U2748">
            <v>0</v>
          </cell>
          <cell r="V2748">
            <v>0</v>
          </cell>
          <cell r="W2748">
            <v>0</v>
          </cell>
          <cell r="X2748">
            <v>0</v>
          </cell>
        </row>
        <row r="2749">
          <cell r="C2749" t="str">
            <v>участие в общественно-экономических мероприятиях (соц. проекты)</v>
          </cell>
          <cell r="D2749">
            <v>0</v>
          </cell>
          <cell r="H2749">
            <v>0</v>
          </cell>
          <cell r="I2749">
            <v>0</v>
          </cell>
          <cell r="J2749">
            <v>0</v>
          </cell>
          <cell r="K2749">
            <v>0</v>
          </cell>
          <cell r="L2749">
            <v>0</v>
          </cell>
          <cell r="M2749">
            <v>0</v>
          </cell>
          <cell r="N2749">
            <v>0</v>
          </cell>
          <cell r="O2749">
            <v>0</v>
          </cell>
          <cell r="P2749">
            <v>0</v>
          </cell>
          <cell r="Q2749">
            <v>0</v>
          </cell>
          <cell r="R2749">
            <v>0</v>
          </cell>
          <cell r="S2749">
            <v>0</v>
          </cell>
          <cell r="T2749">
            <v>0</v>
          </cell>
          <cell r="U2749">
            <v>0</v>
          </cell>
          <cell r="V2749">
            <v>0</v>
          </cell>
          <cell r="W2749">
            <v>0</v>
          </cell>
          <cell r="X2749">
            <v>0</v>
          </cell>
        </row>
        <row r="2750">
          <cell r="C2750" t="str">
            <v>поддержка некоммерческих и неправительственных организаций и объединений (соц. проекты)</v>
          </cell>
          <cell r="D2750">
            <v>0</v>
          </cell>
          <cell r="H2750">
            <v>0</v>
          </cell>
          <cell r="I2750">
            <v>0</v>
          </cell>
          <cell r="J2750">
            <v>0</v>
          </cell>
          <cell r="K2750">
            <v>0</v>
          </cell>
          <cell r="L2750">
            <v>0</v>
          </cell>
          <cell r="M2750">
            <v>0</v>
          </cell>
          <cell r="N2750">
            <v>0</v>
          </cell>
          <cell r="O2750">
            <v>0</v>
          </cell>
          <cell r="P2750">
            <v>0</v>
          </cell>
          <cell r="Q2750">
            <v>0</v>
          </cell>
          <cell r="R2750">
            <v>0</v>
          </cell>
          <cell r="S2750">
            <v>0</v>
          </cell>
          <cell r="T2750">
            <v>0</v>
          </cell>
          <cell r="U2750">
            <v>0</v>
          </cell>
          <cell r="V2750">
            <v>0</v>
          </cell>
          <cell r="W2750">
            <v>0</v>
          </cell>
          <cell r="X2750">
            <v>0</v>
          </cell>
        </row>
        <row r="2751">
          <cell r="C2751" t="str">
            <v>Прочие расходы (связи с общественностью)</v>
          </cell>
          <cell r="D2751">
            <v>0</v>
          </cell>
          <cell r="H2751">
            <v>0</v>
          </cell>
          <cell r="I2751">
            <v>0</v>
          </cell>
          <cell r="J2751">
            <v>0</v>
          </cell>
          <cell r="K2751">
            <v>0</v>
          </cell>
          <cell r="L2751">
            <v>0</v>
          </cell>
          <cell r="M2751">
            <v>0</v>
          </cell>
          <cell r="N2751">
            <v>0</v>
          </cell>
          <cell r="O2751">
            <v>0</v>
          </cell>
          <cell r="P2751">
            <v>0</v>
          </cell>
          <cell r="Q2751">
            <v>0</v>
          </cell>
          <cell r="R2751">
            <v>0</v>
          </cell>
          <cell r="S2751">
            <v>0</v>
          </cell>
          <cell r="T2751">
            <v>0</v>
          </cell>
          <cell r="U2751">
            <v>0</v>
          </cell>
          <cell r="V2751">
            <v>0</v>
          </cell>
          <cell r="W2751">
            <v>0</v>
          </cell>
          <cell r="X2751">
            <v>0</v>
          </cell>
        </row>
        <row r="2752">
          <cell r="C2752" t="str">
            <v>Ремонт офисных зданий и сооружений</v>
          </cell>
          <cell r="D2752">
            <v>0</v>
          </cell>
          <cell r="H2752">
            <v>0</v>
          </cell>
          <cell r="I2752">
            <v>0</v>
          </cell>
          <cell r="J2752">
            <v>0</v>
          </cell>
          <cell r="K2752">
            <v>0</v>
          </cell>
          <cell r="L2752">
            <v>0</v>
          </cell>
          <cell r="M2752">
            <v>0</v>
          </cell>
          <cell r="N2752">
            <v>0</v>
          </cell>
          <cell r="O2752">
            <v>0</v>
          </cell>
          <cell r="P2752">
            <v>0</v>
          </cell>
          <cell r="Q2752">
            <v>0</v>
          </cell>
          <cell r="R2752">
            <v>0</v>
          </cell>
          <cell r="S2752">
            <v>0</v>
          </cell>
          <cell r="T2752">
            <v>0</v>
          </cell>
          <cell r="U2752">
            <v>0</v>
          </cell>
          <cell r="V2752">
            <v>0</v>
          </cell>
          <cell r="W2752">
            <v>0</v>
          </cell>
          <cell r="X2752">
            <v>0</v>
          </cell>
        </row>
        <row r="2753">
          <cell r="C2753" t="str">
            <v>Покупка автотранспорта</v>
          </cell>
          <cell r="D2753">
            <v>0</v>
          </cell>
          <cell r="H2753">
            <v>0</v>
          </cell>
          <cell r="I2753">
            <v>0</v>
          </cell>
          <cell r="J2753">
            <v>0</v>
          </cell>
          <cell r="K2753">
            <v>0</v>
          </cell>
          <cell r="L2753">
            <v>0</v>
          </cell>
          <cell r="M2753">
            <v>0</v>
          </cell>
          <cell r="N2753">
            <v>0</v>
          </cell>
          <cell r="O2753">
            <v>0</v>
          </cell>
          <cell r="P2753">
            <v>0</v>
          </cell>
          <cell r="Q2753">
            <v>0</v>
          </cell>
          <cell r="R2753">
            <v>0</v>
          </cell>
          <cell r="S2753">
            <v>0</v>
          </cell>
          <cell r="T2753">
            <v>0</v>
          </cell>
          <cell r="U2753">
            <v>0</v>
          </cell>
          <cell r="V2753">
            <v>0</v>
          </cell>
          <cell r="W2753">
            <v>0</v>
          </cell>
          <cell r="X2753">
            <v>0</v>
          </cell>
        </row>
        <row r="2754">
          <cell r="C2754" t="str">
            <v>мебель</v>
          </cell>
          <cell r="D2754">
            <v>0</v>
          </cell>
          <cell r="H2754">
            <v>0</v>
          </cell>
          <cell r="I2754">
            <v>0</v>
          </cell>
          <cell r="J2754">
            <v>0</v>
          </cell>
          <cell r="K2754">
            <v>0</v>
          </cell>
          <cell r="L2754">
            <v>0</v>
          </cell>
          <cell r="M2754">
            <v>0</v>
          </cell>
          <cell r="N2754">
            <v>0</v>
          </cell>
          <cell r="O2754">
            <v>0</v>
          </cell>
          <cell r="P2754">
            <v>0</v>
          </cell>
          <cell r="Q2754">
            <v>0</v>
          </cell>
          <cell r="R2754">
            <v>0</v>
          </cell>
          <cell r="S2754">
            <v>0</v>
          </cell>
          <cell r="T2754">
            <v>0</v>
          </cell>
          <cell r="U2754">
            <v>0</v>
          </cell>
          <cell r="V2754">
            <v>0</v>
          </cell>
          <cell r="W2754">
            <v>0</v>
          </cell>
          <cell r="X2754">
            <v>0</v>
          </cell>
        </row>
        <row r="2755">
          <cell r="C2755" t="str">
            <v>компьютерная техника</v>
          </cell>
          <cell r="D2755">
            <v>0</v>
          </cell>
          <cell r="H2755">
            <v>0</v>
          </cell>
          <cell r="I2755">
            <v>0</v>
          </cell>
          <cell r="J2755">
            <v>0</v>
          </cell>
          <cell r="K2755">
            <v>0</v>
          </cell>
          <cell r="L2755">
            <v>0</v>
          </cell>
          <cell r="M2755">
            <v>0</v>
          </cell>
          <cell r="N2755">
            <v>0</v>
          </cell>
          <cell r="O2755">
            <v>0</v>
          </cell>
          <cell r="P2755">
            <v>0</v>
          </cell>
          <cell r="Q2755">
            <v>0</v>
          </cell>
          <cell r="R2755">
            <v>0</v>
          </cell>
          <cell r="S2755">
            <v>0</v>
          </cell>
          <cell r="T2755">
            <v>0</v>
          </cell>
          <cell r="U2755">
            <v>0</v>
          </cell>
          <cell r="V2755">
            <v>0</v>
          </cell>
          <cell r="W2755">
            <v>0</v>
          </cell>
          <cell r="X2755">
            <v>0</v>
          </cell>
        </row>
        <row r="2756">
          <cell r="C2756" t="str">
            <v>средства связи, бытовая техника</v>
          </cell>
          <cell r="D2756">
            <v>0</v>
          </cell>
          <cell r="H2756">
            <v>0</v>
          </cell>
          <cell r="I2756">
            <v>0</v>
          </cell>
          <cell r="J2756">
            <v>0</v>
          </cell>
          <cell r="K2756">
            <v>0</v>
          </cell>
          <cell r="L2756">
            <v>0</v>
          </cell>
          <cell r="M2756">
            <v>0</v>
          </cell>
          <cell r="N2756">
            <v>0</v>
          </cell>
          <cell r="O2756">
            <v>0</v>
          </cell>
          <cell r="P2756">
            <v>0</v>
          </cell>
          <cell r="Q2756">
            <v>0</v>
          </cell>
          <cell r="R2756">
            <v>0</v>
          </cell>
          <cell r="S2756">
            <v>0</v>
          </cell>
          <cell r="T2756">
            <v>0</v>
          </cell>
          <cell r="U2756">
            <v>0</v>
          </cell>
          <cell r="V2756">
            <v>0</v>
          </cell>
          <cell r="W2756">
            <v>0</v>
          </cell>
          <cell r="X2756">
            <v>0</v>
          </cell>
        </row>
        <row r="2757">
          <cell r="C2757" t="str">
            <v>серверное и сетевое оборудование</v>
          </cell>
          <cell r="D2757">
            <v>0</v>
          </cell>
          <cell r="H2757">
            <v>0</v>
          </cell>
          <cell r="I2757">
            <v>0</v>
          </cell>
          <cell r="J2757">
            <v>0</v>
          </cell>
          <cell r="K2757">
            <v>0</v>
          </cell>
          <cell r="L2757">
            <v>0</v>
          </cell>
          <cell r="M2757">
            <v>0</v>
          </cell>
          <cell r="N2757">
            <v>0</v>
          </cell>
          <cell r="O2757">
            <v>0</v>
          </cell>
          <cell r="P2757">
            <v>0</v>
          </cell>
          <cell r="Q2757">
            <v>0</v>
          </cell>
          <cell r="R2757">
            <v>0</v>
          </cell>
          <cell r="S2757">
            <v>0</v>
          </cell>
          <cell r="T2757">
            <v>0</v>
          </cell>
          <cell r="U2757">
            <v>0</v>
          </cell>
          <cell r="V2757">
            <v>0</v>
          </cell>
          <cell r="W2757">
            <v>0</v>
          </cell>
          <cell r="X2757">
            <v>0</v>
          </cell>
        </row>
        <row r="2758">
          <cell r="C2758" t="str">
            <v>Программное обеспечение</v>
          </cell>
          <cell r="D2758">
            <v>0</v>
          </cell>
          <cell r="H2758">
            <v>0</v>
          </cell>
          <cell r="I2758">
            <v>0</v>
          </cell>
          <cell r="J2758">
            <v>0</v>
          </cell>
          <cell r="K2758">
            <v>0</v>
          </cell>
          <cell r="L2758">
            <v>0</v>
          </cell>
          <cell r="M2758">
            <v>0</v>
          </cell>
          <cell r="N2758">
            <v>0</v>
          </cell>
          <cell r="O2758">
            <v>0</v>
          </cell>
          <cell r="P2758">
            <v>0</v>
          </cell>
          <cell r="Q2758">
            <v>0</v>
          </cell>
          <cell r="R2758">
            <v>0</v>
          </cell>
          <cell r="S2758">
            <v>0</v>
          </cell>
          <cell r="T2758">
            <v>0</v>
          </cell>
          <cell r="U2758">
            <v>0</v>
          </cell>
          <cell r="V2758">
            <v>0</v>
          </cell>
          <cell r="W2758">
            <v>0</v>
          </cell>
          <cell r="X2758">
            <v>0</v>
          </cell>
        </row>
        <row r="2759">
          <cell r="C2759" t="str">
            <v>Прочие расходы (инвестиции АУР)</v>
          </cell>
          <cell r="D2759">
            <v>0</v>
          </cell>
          <cell r="H2759">
            <v>0</v>
          </cell>
          <cell r="I2759">
            <v>0</v>
          </cell>
          <cell r="J2759">
            <v>0</v>
          </cell>
          <cell r="K2759">
            <v>0</v>
          </cell>
          <cell r="L2759">
            <v>0</v>
          </cell>
          <cell r="M2759">
            <v>0</v>
          </cell>
          <cell r="N2759">
            <v>0</v>
          </cell>
          <cell r="O2759">
            <v>0</v>
          </cell>
          <cell r="P2759">
            <v>0</v>
          </cell>
          <cell r="Q2759">
            <v>0</v>
          </cell>
          <cell r="R2759">
            <v>0</v>
          </cell>
          <cell r="S2759">
            <v>0</v>
          </cell>
          <cell r="T2759">
            <v>0</v>
          </cell>
          <cell r="U2759">
            <v>0</v>
          </cell>
          <cell r="V2759">
            <v>0</v>
          </cell>
          <cell r="W2759">
            <v>0</v>
          </cell>
          <cell r="X2759">
            <v>0</v>
          </cell>
        </row>
        <row r="2760">
          <cell r="C2760" t="str">
            <v>Доходы от проектов "под ключ"</v>
          </cell>
          <cell r="D2760">
            <v>0</v>
          </cell>
          <cell r="H2760">
            <v>0</v>
          </cell>
          <cell r="I2760">
            <v>0</v>
          </cell>
          <cell r="J2760">
            <v>0</v>
          </cell>
          <cell r="K2760">
            <v>0</v>
          </cell>
          <cell r="L2760">
            <v>0</v>
          </cell>
          <cell r="M2760">
            <v>0</v>
          </cell>
          <cell r="N2760">
            <v>0</v>
          </cell>
          <cell r="O2760">
            <v>0</v>
          </cell>
          <cell r="P2760">
            <v>0</v>
          </cell>
          <cell r="Q2760">
            <v>0</v>
          </cell>
          <cell r="R2760">
            <v>0</v>
          </cell>
          <cell r="S2760">
            <v>0</v>
          </cell>
          <cell r="T2760">
            <v>0</v>
          </cell>
          <cell r="U2760">
            <v>0</v>
          </cell>
          <cell r="V2760">
            <v>0</v>
          </cell>
          <cell r="W2760">
            <v>0</v>
          </cell>
          <cell r="X2760">
            <v>0</v>
          </cell>
        </row>
        <row r="2761">
          <cell r="C2761" t="str">
            <v>Доходы от продажи основных средств</v>
          </cell>
          <cell r="D2761">
            <v>0</v>
          </cell>
          <cell r="H2761">
            <v>0</v>
          </cell>
          <cell r="I2761">
            <v>0</v>
          </cell>
          <cell r="J2761">
            <v>0</v>
          </cell>
          <cell r="K2761">
            <v>0</v>
          </cell>
          <cell r="L2761">
            <v>0</v>
          </cell>
          <cell r="M2761">
            <v>0</v>
          </cell>
          <cell r="N2761">
            <v>0</v>
          </cell>
          <cell r="O2761">
            <v>0</v>
          </cell>
          <cell r="P2761">
            <v>0</v>
          </cell>
          <cell r="Q2761">
            <v>0</v>
          </cell>
          <cell r="R2761">
            <v>0</v>
          </cell>
          <cell r="S2761">
            <v>0</v>
          </cell>
          <cell r="T2761">
            <v>0</v>
          </cell>
          <cell r="U2761">
            <v>0</v>
          </cell>
          <cell r="V2761">
            <v>0</v>
          </cell>
          <cell r="W2761">
            <v>0</v>
          </cell>
          <cell r="X2761">
            <v>0</v>
          </cell>
        </row>
        <row r="2762">
          <cell r="C2762" t="str">
            <v>Поступления от реализации Бизнесов/Проектов</v>
          </cell>
          <cell r="D2762">
            <v>0</v>
          </cell>
          <cell r="H2762">
            <v>0</v>
          </cell>
          <cell r="I2762">
            <v>0</v>
          </cell>
          <cell r="J2762">
            <v>0</v>
          </cell>
          <cell r="K2762">
            <v>0</v>
          </cell>
          <cell r="L2762">
            <v>0</v>
          </cell>
          <cell r="M2762">
            <v>0</v>
          </cell>
          <cell r="N2762">
            <v>0</v>
          </cell>
          <cell r="O2762">
            <v>0</v>
          </cell>
          <cell r="P2762">
            <v>0</v>
          </cell>
          <cell r="Q2762">
            <v>0</v>
          </cell>
          <cell r="R2762">
            <v>0</v>
          </cell>
          <cell r="S2762">
            <v>0</v>
          </cell>
          <cell r="T2762">
            <v>0</v>
          </cell>
          <cell r="U2762">
            <v>0</v>
          </cell>
          <cell r="V2762">
            <v>0</v>
          </cell>
          <cell r="W2762">
            <v>0</v>
          </cell>
          <cell r="X2762">
            <v>0</v>
          </cell>
        </row>
        <row r="2763">
          <cell r="C2763" t="str">
            <v>Поступления от займов выданных (сторонние контрагенты и прочие акционеры, кроме РМАГ)</v>
          </cell>
          <cell r="D2763">
            <v>0</v>
          </cell>
          <cell r="H2763">
            <v>0</v>
          </cell>
          <cell r="I2763">
            <v>0</v>
          </cell>
          <cell r="J2763">
            <v>0</v>
          </cell>
          <cell r="K2763">
            <v>0</v>
          </cell>
          <cell r="L2763">
            <v>0</v>
          </cell>
          <cell r="M2763">
            <v>0</v>
          </cell>
          <cell r="N2763">
            <v>0</v>
          </cell>
          <cell r="O2763">
            <v>0</v>
          </cell>
          <cell r="P2763">
            <v>0</v>
          </cell>
          <cell r="Q2763">
            <v>0</v>
          </cell>
          <cell r="R2763">
            <v>0</v>
          </cell>
          <cell r="S2763">
            <v>0</v>
          </cell>
          <cell r="T2763">
            <v>0</v>
          </cell>
          <cell r="U2763">
            <v>0</v>
          </cell>
          <cell r="V2763">
            <v>0</v>
          </cell>
          <cell r="W2763">
            <v>0</v>
          </cell>
          <cell r="X2763">
            <v>0</v>
          </cell>
        </row>
        <row r="2764">
          <cell r="C2764" t="str">
            <v>Поступления от займов выданных (Бизнесы/Проекты/ДЗО)</v>
          </cell>
          <cell r="D2764">
            <v>0</v>
          </cell>
          <cell r="H2764">
            <v>0</v>
          </cell>
          <cell r="I2764">
            <v>0</v>
          </cell>
          <cell r="J2764">
            <v>0</v>
          </cell>
          <cell r="K2764">
            <v>0</v>
          </cell>
          <cell r="L2764">
            <v>0</v>
          </cell>
          <cell r="M2764">
            <v>0</v>
          </cell>
          <cell r="N2764">
            <v>0</v>
          </cell>
          <cell r="O2764">
            <v>0</v>
          </cell>
          <cell r="P2764">
            <v>0</v>
          </cell>
          <cell r="Q2764">
            <v>0</v>
          </cell>
          <cell r="R2764">
            <v>0</v>
          </cell>
          <cell r="S2764">
            <v>0</v>
          </cell>
          <cell r="T2764">
            <v>0</v>
          </cell>
          <cell r="U2764">
            <v>0</v>
          </cell>
          <cell r="V2764">
            <v>0</v>
          </cell>
          <cell r="W2764">
            <v>0</v>
          </cell>
          <cell r="X2764">
            <v>0</v>
          </cell>
        </row>
        <row r="2765">
          <cell r="C2765" t="str">
            <v>Прочие поступления по инвестиционной деятельности</v>
          </cell>
          <cell r="D2765">
            <v>0</v>
          </cell>
          <cell r="H2765">
            <v>0</v>
          </cell>
          <cell r="I2765">
            <v>0</v>
          </cell>
          <cell r="J2765">
            <v>0</v>
          </cell>
          <cell r="K2765">
            <v>0</v>
          </cell>
          <cell r="L2765">
            <v>0</v>
          </cell>
          <cell r="M2765">
            <v>0</v>
          </cell>
          <cell r="N2765">
            <v>0</v>
          </cell>
          <cell r="O2765">
            <v>0</v>
          </cell>
          <cell r="P2765">
            <v>0</v>
          </cell>
          <cell r="Q2765">
            <v>0</v>
          </cell>
          <cell r="R2765">
            <v>0</v>
          </cell>
          <cell r="S2765">
            <v>0</v>
          </cell>
          <cell r="T2765">
            <v>0</v>
          </cell>
          <cell r="U2765">
            <v>0</v>
          </cell>
          <cell r="V2765">
            <v>0</v>
          </cell>
          <cell r="W2765">
            <v>0</v>
          </cell>
          <cell r="X2765">
            <v>0</v>
          </cell>
        </row>
        <row r="2766">
          <cell r="C2766" t="str">
            <v>Оборудование Oerlikon</v>
          </cell>
          <cell r="D2766">
            <v>0</v>
          </cell>
          <cell r="H2766">
            <v>0</v>
          </cell>
          <cell r="I2766">
            <v>0</v>
          </cell>
          <cell r="J2766">
            <v>0</v>
          </cell>
          <cell r="K2766">
            <v>0</v>
          </cell>
          <cell r="L2766">
            <v>0</v>
          </cell>
          <cell r="M2766">
            <v>0</v>
          </cell>
          <cell r="N2766">
            <v>0</v>
          </cell>
          <cell r="O2766">
            <v>0</v>
          </cell>
          <cell r="P2766">
            <v>0</v>
          </cell>
          <cell r="Q2766">
            <v>0</v>
          </cell>
          <cell r="R2766">
            <v>0</v>
          </cell>
          <cell r="S2766">
            <v>0</v>
          </cell>
          <cell r="T2766">
            <v>0</v>
          </cell>
          <cell r="U2766">
            <v>0</v>
          </cell>
          <cell r="V2766">
            <v>0</v>
          </cell>
          <cell r="W2766">
            <v>0</v>
          </cell>
          <cell r="X2766">
            <v>0</v>
          </cell>
        </row>
        <row r="2767">
          <cell r="C2767" t="str">
            <v>Оборудование Oerlikon. Расходы на БГ</v>
          </cell>
          <cell r="D2767">
            <v>0</v>
          </cell>
          <cell r="H2767">
            <v>0</v>
          </cell>
          <cell r="I2767">
            <v>0</v>
          </cell>
          <cell r="J2767">
            <v>0</v>
          </cell>
          <cell r="K2767">
            <v>0</v>
          </cell>
          <cell r="L2767">
            <v>0</v>
          </cell>
          <cell r="M2767">
            <v>0</v>
          </cell>
          <cell r="N2767">
            <v>0</v>
          </cell>
          <cell r="O2767">
            <v>0</v>
          </cell>
          <cell r="P2767">
            <v>0</v>
          </cell>
          <cell r="Q2767">
            <v>0</v>
          </cell>
          <cell r="R2767">
            <v>0</v>
          </cell>
          <cell r="S2767">
            <v>0</v>
          </cell>
          <cell r="T2767">
            <v>0</v>
          </cell>
          <cell r="U2767">
            <v>0</v>
          </cell>
          <cell r="V2767">
            <v>0</v>
          </cell>
          <cell r="W2767">
            <v>0</v>
          </cell>
          <cell r="X2767">
            <v>0</v>
          </cell>
        </row>
        <row r="2768">
          <cell r="C2768" t="str">
            <v>Таможенное оформление</v>
          </cell>
          <cell r="D2768">
            <v>0</v>
          </cell>
          <cell r="H2768">
            <v>0</v>
          </cell>
          <cell r="I2768">
            <v>0</v>
          </cell>
          <cell r="J2768">
            <v>0</v>
          </cell>
          <cell r="K2768">
            <v>0</v>
          </cell>
          <cell r="L2768">
            <v>0</v>
          </cell>
          <cell r="M2768">
            <v>0</v>
          </cell>
          <cell r="N2768">
            <v>0</v>
          </cell>
          <cell r="O2768">
            <v>0</v>
          </cell>
          <cell r="P2768">
            <v>0</v>
          </cell>
          <cell r="Q2768">
            <v>0</v>
          </cell>
          <cell r="R2768">
            <v>0</v>
          </cell>
          <cell r="S2768">
            <v>0</v>
          </cell>
          <cell r="T2768">
            <v>0</v>
          </cell>
          <cell r="U2768">
            <v>0</v>
          </cell>
          <cell r="V2768">
            <v>0</v>
          </cell>
          <cell r="W2768">
            <v>0</v>
          </cell>
          <cell r="X2768">
            <v>0</v>
          </cell>
        </row>
        <row r="2769">
          <cell r="C2769" t="str">
            <v>Вспомогательное оборудование</v>
          </cell>
          <cell r="D2769">
            <v>0</v>
          </cell>
          <cell r="H2769">
            <v>0</v>
          </cell>
          <cell r="I2769">
            <v>0</v>
          </cell>
          <cell r="J2769">
            <v>0</v>
          </cell>
          <cell r="K2769">
            <v>0</v>
          </cell>
          <cell r="L2769">
            <v>0</v>
          </cell>
          <cell r="M2769">
            <v>0</v>
          </cell>
          <cell r="N2769">
            <v>0</v>
          </cell>
          <cell r="O2769">
            <v>0</v>
          </cell>
          <cell r="P2769">
            <v>0</v>
          </cell>
          <cell r="Q2769">
            <v>0</v>
          </cell>
          <cell r="R2769">
            <v>0</v>
          </cell>
          <cell r="S2769">
            <v>0</v>
          </cell>
          <cell r="T2769">
            <v>0</v>
          </cell>
          <cell r="U2769">
            <v>0</v>
          </cell>
          <cell r="V2769">
            <v>0</v>
          </cell>
          <cell r="W2769">
            <v>0</v>
          </cell>
          <cell r="X2769">
            <v>0</v>
          </cell>
        </row>
        <row r="2770">
          <cell r="C2770" t="str">
            <v>Генеральный подряд</v>
          </cell>
          <cell r="D2770">
            <v>0</v>
          </cell>
          <cell r="H2770">
            <v>0</v>
          </cell>
          <cell r="I2770">
            <v>0</v>
          </cell>
          <cell r="J2770">
            <v>0</v>
          </cell>
          <cell r="K2770">
            <v>0</v>
          </cell>
          <cell r="L2770">
            <v>0</v>
          </cell>
          <cell r="M2770">
            <v>0</v>
          </cell>
          <cell r="N2770">
            <v>0</v>
          </cell>
          <cell r="O2770">
            <v>0</v>
          </cell>
          <cell r="P2770">
            <v>0</v>
          </cell>
          <cell r="Q2770">
            <v>0</v>
          </cell>
          <cell r="R2770">
            <v>0</v>
          </cell>
          <cell r="S2770">
            <v>0</v>
          </cell>
          <cell r="T2770">
            <v>0</v>
          </cell>
          <cell r="U2770">
            <v>0</v>
          </cell>
          <cell r="V2770">
            <v>0</v>
          </cell>
          <cell r="W2770">
            <v>0</v>
          </cell>
          <cell r="X2770">
            <v>0</v>
          </cell>
        </row>
        <row r="2771">
          <cell r="C2771" t="str">
            <v>Технический надзор</v>
          </cell>
          <cell r="D2771">
            <v>0</v>
          </cell>
          <cell r="H2771">
            <v>0</v>
          </cell>
          <cell r="I2771">
            <v>0</v>
          </cell>
          <cell r="J2771">
            <v>0</v>
          </cell>
          <cell r="K2771">
            <v>0</v>
          </cell>
          <cell r="L2771">
            <v>0</v>
          </cell>
          <cell r="M2771">
            <v>0</v>
          </cell>
          <cell r="N2771">
            <v>0</v>
          </cell>
          <cell r="O2771">
            <v>0</v>
          </cell>
          <cell r="P2771">
            <v>0</v>
          </cell>
          <cell r="Q2771">
            <v>0</v>
          </cell>
          <cell r="R2771">
            <v>0</v>
          </cell>
          <cell r="S2771">
            <v>0</v>
          </cell>
          <cell r="T2771">
            <v>0</v>
          </cell>
          <cell r="U2771">
            <v>0</v>
          </cell>
          <cell r="V2771">
            <v>0</v>
          </cell>
          <cell r="W2771">
            <v>0</v>
          </cell>
          <cell r="X2771">
            <v>0</v>
          </cell>
        </row>
        <row r="2772">
          <cell r="C2772" t="str">
            <v>СМР + проектирование + аренда (покупка) земли</v>
          </cell>
          <cell r="D2772">
            <v>0</v>
          </cell>
          <cell r="H2772">
            <v>0</v>
          </cell>
          <cell r="I2772">
            <v>0</v>
          </cell>
          <cell r="J2772">
            <v>0</v>
          </cell>
          <cell r="K2772">
            <v>0</v>
          </cell>
          <cell r="L2772">
            <v>0</v>
          </cell>
          <cell r="M2772">
            <v>0</v>
          </cell>
          <cell r="N2772">
            <v>0</v>
          </cell>
          <cell r="O2772">
            <v>0</v>
          </cell>
          <cell r="P2772">
            <v>0</v>
          </cell>
          <cell r="Q2772">
            <v>0</v>
          </cell>
          <cell r="R2772">
            <v>0</v>
          </cell>
          <cell r="S2772">
            <v>0</v>
          </cell>
          <cell r="T2772">
            <v>0</v>
          </cell>
          <cell r="U2772">
            <v>0</v>
          </cell>
          <cell r="V2772">
            <v>0</v>
          </cell>
          <cell r="W2772">
            <v>0</v>
          </cell>
          <cell r="X2772">
            <v>0</v>
          </cell>
        </row>
        <row r="2773">
          <cell r="C2773" t="str">
            <v>Вложения в проекты "под ключ"</v>
          </cell>
          <cell r="D2773">
            <v>0</v>
          </cell>
          <cell r="H2773">
            <v>0</v>
          </cell>
          <cell r="I2773">
            <v>0</v>
          </cell>
          <cell r="J2773">
            <v>0</v>
          </cell>
          <cell r="K2773">
            <v>0</v>
          </cell>
          <cell r="L2773">
            <v>0</v>
          </cell>
          <cell r="M2773">
            <v>0</v>
          </cell>
          <cell r="N2773">
            <v>0</v>
          </cell>
          <cell r="O2773">
            <v>0</v>
          </cell>
          <cell r="P2773">
            <v>0</v>
          </cell>
          <cell r="Q2773">
            <v>0</v>
          </cell>
          <cell r="R2773">
            <v>0</v>
          </cell>
          <cell r="S2773">
            <v>0</v>
          </cell>
          <cell r="T2773">
            <v>0</v>
          </cell>
          <cell r="U2773">
            <v>0</v>
          </cell>
          <cell r="V2773">
            <v>0</v>
          </cell>
          <cell r="W2773">
            <v>0</v>
          </cell>
          <cell r="X2773">
            <v>0</v>
          </cell>
        </row>
        <row r="2774">
          <cell r="C2774" t="str">
            <v>Прочие инвестиции в основные средства</v>
          </cell>
          <cell r="D2774">
            <v>0</v>
          </cell>
          <cell r="H2774">
            <v>0</v>
          </cell>
          <cell r="I2774">
            <v>0</v>
          </cell>
          <cell r="J2774">
            <v>0</v>
          </cell>
          <cell r="K2774">
            <v>0</v>
          </cell>
          <cell r="L2774">
            <v>0</v>
          </cell>
          <cell r="M2774">
            <v>0</v>
          </cell>
          <cell r="N2774">
            <v>0</v>
          </cell>
          <cell r="O2774">
            <v>0</v>
          </cell>
          <cell r="P2774">
            <v>0</v>
          </cell>
          <cell r="Q2774">
            <v>0</v>
          </cell>
          <cell r="R2774">
            <v>0</v>
          </cell>
          <cell r="S2774">
            <v>0</v>
          </cell>
          <cell r="T2774">
            <v>0</v>
          </cell>
          <cell r="U2774">
            <v>0</v>
          </cell>
          <cell r="V2774">
            <v>0</v>
          </cell>
          <cell r="W2774">
            <v>0</v>
          </cell>
          <cell r="X2774">
            <v>0</v>
          </cell>
        </row>
        <row r="2775">
          <cell r="C2775" t="str">
            <v>Инвестиции в бизнесы/проекты/ДЗО</v>
          </cell>
          <cell r="D2775">
            <v>0</v>
          </cell>
          <cell r="H2775">
            <v>0</v>
          </cell>
          <cell r="I2775">
            <v>0</v>
          </cell>
          <cell r="J2775">
            <v>0</v>
          </cell>
          <cell r="K2775">
            <v>0</v>
          </cell>
          <cell r="L2775">
            <v>0</v>
          </cell>
          <cell r="M2775">
            <v>0</v>
          </cell>
          <cell r="N2775">
            <v>0</v>
          </cell>
          <cell r="O2775">
            <v>0</v>
          </cell>
          <cell r="P2775">
            <v>0</v>
          </cell>
          <cell r="Q2775">
            <v>0</v>
          </cell>
          <cell r="R2775">
            <v>0</v>
          </cell>
          <cell r="S2775">
            <v>0</v>
          </cell>
          <cell r="T2775">
            <v>0</v>
          </cell>
          <cell r="U2775">
            <v>0</v>
          </cell>
          <cell r="V2775">
            <v>0</v>
          </cell>
          <cell r="W2775">
            <v>0</v>
          </cell>
          <cell r="X2775">
            <v>0</v>
          </cell>
        </row>
        <row r="2776">
          <cell r="C2776" t="str">
            <v>Выплаты по займам выданным (сторонние контрагенты и прочие акционеры, кроме РМАГ)</v>
          </cell>
          <cell r="D2776">
            <v>0</v>
          </cell>
          <cell r="H2776">
            <v>0</v>
          </cell>
          <cell r="I2776">
            <v>0</v>
          </cell>
          <cell r="J2776">
            <v>0</v>
          </cell>
          <cell r="K2776">
            <v>0</v>
          </cell>
          <cell r="L2776">
            <v>0</v>
          </cell>
          <cell r="M2776">
            <v>0</v>
          </cell>
          <cell r="N2776">
            <v>0</v>
          </cell>
          <cell r="O2776">
            <v>0</v>
          </cell>
          <cell r="P2776">
            <v>0</v>
          </cell>
          <cell r="Q2776">
            <v>0</v>
          </cell>
          <cell r="R2776">
            <v>0</v>
          </cell>
          <cell r="S2776">
            <v>0</v>
          </cell>
          <cell r="T2776">
            <v>0</v>
          </cell>
          <cell r="U2776">
            <v>0</v>
          </cell>
          <cell r="V2776">
            <v>0</v>
          </cell>
          <cell r="W2776">
            <v>0</v>
          </cell>
          <cell r="X2776">
            <v>0</v>
          </cell>
        </row>
        <row r="2777">
          <cell r="C2777" t="str">
            <v>Выплаты по займам выданным (Бизнесы/Проекты/ДЗО)</v>
          </cell>
          <cell r="D2777">
            <v>0</v>
          </cell>
          <cell r="H2777">
            <v>0</v>
          </cell>
          <cell r="I2777">
            <v>0</v>
          </cell>
          <cell r="J2777">
            <v>0</v>
          </cell>
          <cell r="K2777">
            <v>0</v>
          </cell>
          <cell r="L2777">
            <v>0</v>
          </cell>
          <cell r="M2777">
            <v>0</v>
          </cell>
          <cell r="N2777">
            <v>0</v>
          </cell>
          <cell r="O2777">
            <v>0</v>
          </cell>
          <cell r="P2777">
            <v>0</v>
          </cell>
          <cell r="Q2777">
            <v>0</v>
          </cell>
          <cell r="R2777">
            <v>0</v>
          </cell>
          <cell r="S2777">
            <v>0</v>
          </cell>
          <cell r="T2777">
            <v>0</v>
          </cell>
          <cell r="U2777">
            <v>0</v>
          </cell>
          <cell r="V2777">
            <v>0</v>
          </cell>
          <cell r="W2777">
            <v>0</v>
          </cell>
          <cell r="X2777">
            <v>0</v>
          </cell>
        </row>
        <row r="2778">
          <cell r="C2778" t="str">
            <v>Вложение в уставный капитал НТЦ</v>
          </cell>
          <cell r="D2778">
            <v>0</v>
          </cell>
          <cell r="H2778">
            <v>0</v>
          </cell>
          <cell r="I2778">
            <v>0</v>
          </cell>
          <cell r="J2778">
            <v>0</v>
          </cell>
          <cell r="K2778">
            <v>0</v>
          </cell>
          <cell r="L2778">
            <v>0</v>
          </cell>
          <cell r="M2778">
            <v>0</v>
          </cell>
          <cell r="N2778">
            <v>0</v>
          </cell>
          <cell r="O2778">
            <v>0</v>
          </cell>
          <cell r="P2778">
            <v>0</v>
          </cell>
          <cell r="Q2778">
            <v>0</v>
          </cell>
          <cell r="R2778">
            <v>0</v>
          </cell>
          <cell r="S2778">
            <v>0</v>
          </cell>
          <cell r="T2778">
            <v>0</v>
          </cell>
          <cell r="U2778">
            <v>0</v>
          </cell>
          <cell r="V2778">
            <v>0</v>
          </cell>
          <cell r="W2778">
            <v>0</v>
          </cell>
          <cell r="X2778">
            <v>0</v>
          </cell>
        </row>
        <row r="2779">
          <cell r="C2779" t="str">
            <v>Расходы на НИР и НИОКР НТЦ</v>
          </cell>
          <cell r="D2779">
            <v>0</v>
          </cell>
          <cell r="H2779">
            <v>0</v>
          </cell>
          <cell r="I2779">
            <v>0</v>
          </cell>
          <cell r="J2779">
            <v>0</v>
          </cell>
          <cell r="K2779">
            <v>0</v>
          </cell>
          <cell r="L2779">
            <v>0</v>
          </cell>
          <cell r="M2779">
            <v>0</v>
          </cell>
          <cell r="N2779">
            <v>0</v>
          </cell>
          <cell r="O2779">
            <v>0</v>
          </cell>
          <cell r="P2779">
            <v>0</v>
          </cell>
          <cell r="Q2779">
            <v>0</v>
          </cell>
          <cell r="R2779">
            <v>0</v>
          </cell>
          <cell r="S2779">
            <v>0</v>
          </cell>
          <cell r="T2779">
            <v>0</v>
          </cell>
          <cell r="U2779">
            <v>0</v>
          </cell>
          <cell r="V2779">
            <v>0</v>
          </cell>
          <cell r="W2779">
            <v>0</v>
          </cell>
          <cell r="X2779">
            <v>0</v>
          </cell>
        </row>
        <row r="2780">
          <cell r="C2780" t="str">
            <v>Акционерное финансирование от РМАГ</v>
          </cell>
          <cell r="D2780">
            <v>0</v>
          </cell>
          <cell r="H2780">
            <v>0</v>
          </cell>
          <cell r="I2780">
            <v>0</v>
          </cell>
          <cell r="J2780">
            <v>0</v>
          </cell>
          <cell r="K2780">
            <v>0</v>
          </cell>
          <cell r="L2780">
            <v>0</v>
          </cell>
          <cell r="M2780">
            <v>0</v>
          </cell>
          <cell r="N2780">
            <v>0</v>
          </cell>
          <cell r="O2780">
            <v>0</v>
          </cell>
          <cell r="P2780">
            <v>0</v>
          </cell>
          <cell r="Q2780">
            <v>0</v>
          </cell>
          <cell r="R2780">
            <v>0</v>
          </cell>
          <cell r="S2780">
            <v>0</v>
          </cell>
          <cell r="T2780">
            <v>0</v>
          </cell>
          <cell r="U2780">
            <v>0</v>
          </cell>
          <cell r="V2780">
            <v>0</v>
          </cell>
          <cell r="W2780">
            <v>0</v>
          </cell>
          <cell r="X2780">
            <v>0</v>
          </cell>
        </row>
        <row r="2781">
          <cell r="C2781" t="str">
            <v>Акционерное финансирование от Меткомбанка</v>
          </cell>
          <cell r="D2781">
            <v>0</v>
          </cell>
          <cell r="H2781">
            <v>0</v>
          </cell>
          <cell r="I2781">
            <v>0</v>
          </cell>
          <cell r="J2781">
            <v>0</v>
          </cell>
          <cell r="K2781">
            <v>0</v>
          </cell>
          <cell r="L2781">
            <v>0</v>
          </cell>
          <cell r="M2781">
            <v>0</v>
          </cell>
          <cell r="N2781">
            <v>0</v>
          </cell>
          <cell r="O2781">
            <v>0</v>
          </cell>
          <cell r="P2781">
            <v>0</v>
          </cell>
          <cell r="Q2781">
            <v>0</v>
          </cell>
          <cell r="R2781">
            <v>0</v>
          </cell>
          <cell r="S2781">
            <v>0</v>
          </cell>
          <cell r="T2781">
            <v>0</v>
          </cell>
          <cell r="U2781">
            <v>0</v>
          </cell>
          <cell r="V2781">
            <v>0</v>
          </cell>
          <cell r="W2781">
            <v>0</v>
          </cell>
          <cell r="X2781">
            <v>0</v>
          </cell>
        </row>
        <row r="2782">
          <cell r="C2782" t="str">
            <v>Акционерное финансирование от 3-х лиц по указанию РМАГ</v>
          </cell>
          <cell r="D2782">
            <v>0</v>
          </cell>
          <cell r="H2782">
            <v>0</v>
          </cell>
          <cell r="I2782">
            <v>0</v>
          </cell>
          <cell r="J2782">
            <v>0</v>
          </cell>
          <cell r="K2782">
            <v>0</v>
          </cell>
          <cell r="L2782">
            <v>0</v>
          </cell>
          <cell r="M2782">
            <v>0</v>
          </cell>
          <cell r="N2782">
            <v>0</v>
          </cell>
          <cell r="O2782">
            <v>0</v>
          </cell>
          <cell r="P2782">
            <v>0</v>
          </cell>
          <cell r="Q2782">
            <v>0</v>
          </cell>
          <cell r="R2782">
            <v>0</v>
          </cell>
          <cell r="S2782">
            <v>0</v>
          </cell>
          <cell r="T2782">
            <v>0</v>
          </cell>
          <cell r="U2782">
            <v>0</v>
          </cell>
          <cell r="V2782">
            <v>0</v>
          </cell>
          <cell r="W2782">
            <v>0</v>
          </cell>
          <cell r="X2782">
            <v>0</v>
          </cell>
        </row>
        <row r="2783">
          <cell r="C2783" t="str">
            <v>Акционерное финансирование от прочих акционеров</v>
          </cell>
          <cell r="D2783">
            <v>0</v>
          </cell>
          <cell r="H2783">
            <v>0</v>
          </cell>
          <cell r="I2783">
            <v>0</v>
          </cell>
          <cell r="J2783">
            <v>0</v>
          </cell>
          <cell r="K2783">
            <v>0</v>
          </cell>
          <cell r="L2783">
            <v>0</v>
          </cell>
          <cell r="M2783">
            <v>0</v>
          </cell>
          <cell r="N2783">
            <v>0</v>
          </cell>
          <cell r="O2783">
            <v>0</v>
          </cell>
          <cell r="P2783">
            <v>0</v>
          </cell>
          <cell r="Q2783">
            <v>0</v>
          </cell>
          <cell r="R2783">
            <v>0</v>
          </cell>
          <cell r="S2783">
            <v>0</v>
          </cell>
          <cell r="T2783">
            <v>0</v>
          </cell>
          <cell r="U2783">
            <v>0</v>
          </cell>
          <cell r="V2783">
            <v>0</v>
          </cell>
          <cell r="W2783">
            <v>0</v>
          </cell>
          <cell r="X2783">
            <v>0</v>
          </cell>
        </row>
        <row r="2784">
          <cell r="C2784" t="str">
            <v>Привлечение банковских кредитов</v>
          </cell>
          <cell r="D2784">
            <v>0</v>
          </cell>
          <cell r="H2784">
            <v>0</v>
          </cell>
          <cell r="I2784">
            <v>0</v>
          </cell>
          <cell r="J2784">
            <v>0</v>
          </cell>
          <cell r="K2784">
            <v>0</v>
          </cell>
          <cell r="L2784">
            <v>0</v>
          </cell>
          <cell r="M2784">
            <v>0</v>
          </cell>
          <cell r="N2784">
            <v>0</v>
          </cell>
          <cell r="O2784">
            <v>0</v>
          </cell>
          <cell r="P2784">
            <v>0</v>
          </cell>
          <cell r="Q2784">
            <v>0</v>
          </cell>
          <cell r="R2784">
            <v>0</v>
          </cell>
          <cell r="S2784">
            <v>0</v>
          </cell>
          <cell r="T2784">
            <v>0</v>
          </cell>
          <cell r="U2784">
            <v>0</v>
          </cell>
          <cell r="V2784">
            <v>0</v>
          </cell>
          <cell r="W2784">
            <v>0</v>
          </cell>
          <cell r="X2784">
            <v>0</v>
          </cell>
        </row>
        <row r="2785">
          <cell r="C2785" t="str">
            <v>Поступления от займов полученных (сторонние контрагенты и прочие акционеры, кроме РМАГ)</v>
          </cell>
          <cell r="D2785">
            <v>0</v>
          </cell>
          <cell r="H2785">
            <v>0</v>
          </cell>
          <cell r="I2785">
            <v>0</v>
          </cell>
          <cell r="J2785">
            <v>0</v>
          </cell>
          <cell r="K2785">
            <v>0</v>
          </cell>
          <cell r="L2785">
            <v>0</v>
          </cell>
          <cell r="M2785">
            <v>0</v>
          </cell>
          <cell r="N2785">
            <v>0</v>
          </cell>
          <cell r="O2785">
            <v>0</v>
          </cell>
          <cell r="P2785">
            <v>0</v>
          </cell>
          <cell r="Q2785">
            <v>0</v>
          </cell>
          <cell r="R2785">
            <v>0</v>
          </cell>
          <cell r="S2785">
            <v>0</v>
          </cell>
          <cell r="T2785">
            <v>0</v>
          </cell>
          <cell r="U2785">
            <v>0</v>
          </cell>
          <cell r="V2785">
            <v>0</v>
          </cell>
          <cell r="W2785">
            <v>0</v>
          </cell>
          <cell r="X2785">
            <v>0</v>
          </cell>
        </row>
        <row r="2786">
          <cell r="C2786" t="str">
            <v>Поступления от займов полученных (Бизнесы/Проекты/ДЗО)</v>
          </cell>
          <cell r="D2786">
            <v>0</v>
          </cell>
          <cell r="H2786">
            <v>0</v>
          </cell>
          <cell r="I2786">
            <v>0</v>
          </cell>
          <cell r="J2786">
            <v>0</v>
          </cell>
          <cell r="K2786">
            <v>0</v>
          </cell>
          <cell r="L2786">
            <v>0</v>
          </cell>
          <cell r="M2786">
            <v>0</v>
          </cell>
          <cell r="N2786">
            <v>0</v>
          </cell>
          <cell r="O2786">
            <v>0</v>
          </cell>
          <cell r="P2786">
            <v>0</v>
          </cell>
          <cell r="Q2786">
            <v>0</v>
          </cell>
          <cell r="R2786">
            <v>0</v>
          </cell>
          <cell r="S2786">
            <v>0</v>
          </cell>
          <cell r="T2786">
            <v>0</v>
          </cell>
          <cell r="U2786">
            <v>0</v>
          </cell>
          <cell r="V2786">
            <v>0</v>
          </cell>
          <cell r="W2786">
            <v>0</v>
          </cell>
          <cell r="X2786">
            <v>0</v>
          </cell>
        </row>
        <row r="2787">
          <cell r="C2787" t="str">
            <v>Поступления от ценных бумаг</v>
          </cell>
          <cell r="D2787">
            <v>0</v>
          </cell>
          <cell r="H2787">
            <v>0</v>
          </cell>
          <cell r="I2787">
            <v>0</v>
          </cell>
          <cell r="J2787">
            <v>0</v>
          </cell>
          <cell r="K2787">
            <v>0</v>
          </cell>
          <cell r="L2787">
            <v>0</v>
          </cell>
          <cell r="M2787">
            <v>0</v>
          </cell>
          <cell r="N2787">
            <v>0</v>
          </cell>
          <cell r="O2787">
            <v>0</v>
          </cell>
          <cell r="P2787">
            <v>0</v>
          </cell>
          <cell r="Q2787">
            <v>0</v>
          </cell>
          <cell r="R2787">
            <v>0</v>
          </cell>
          <cell r="S2787">
            <v>0</v>
          </cell>
          <cell r="T2787">
            <v>0</v>
          </cell>
          <cell r="U2787">
            <v>0</v>
          </cell>
          <cell r="V2787">
            <v>0</v>
          </cell>
          <cell r="W2787">
            <v>0</v>
          </cell>
          <cell r="X2787">
            <v>0</v>
          </cell>
        </row>
        <row r="2788">
          <cell r="C2788" t="str">
            <v>Прочие поступления по финансовой деятельности</v>
          </cell>
          <cell r="D2788">
            <v>0</v>
          </cell>
          <cell r="H2788">
            <v>0</v>
          </cell>
          <cell r="I2788">
            <v>0</v>
          </cell>
          <cell r="J2788">
            <v>0</v>
          </cell>
          <cell r="K2788">
            <v>0</v>
          </cell>
          <cell r="L2788">
            <v>0</v>
          </cell>
          <cell r="M2788">
            <v>0</v>
          </cell>
          <cell r="N2788">
            <v>0</v>
          </cell>
          <cell r="O2788">
            <v>0</v>
          </cell>
          <cell r="P2788">
            <v>0</v>
          </cell>
          <cell r="Q2788">
            <v>0</v>
          </cell>
          <cell r="R2788">
            <v>0</v>
          </cell>
          <cell r="S2788">
            <v>0</v>
          </cell>
          <cell r="T2788">
            <v>0</v>
          </cell>
          <cell r="U2788">
            <v>0</v>
          </cell>
          <cell r="V2788">
            <v>0</v>
          </cell>
          <cell r="W2788">
            <v>0</v>
          </cell>
          <cell r="X2788">
            <v>0</v>
          </cell>
        </row>
        <row r="2789">
          <cell r="C2789" t="str">
            <v>Выплата дивидендов в РМАГ</v>
          </cell>
          <cell r="D2789">
            <v>0</v>
          </cell>
          <cell r="H2789">
            <v>0</v>
          </cell>
          <cell r="I2789">
            <v>0</v>
          </cell>
          <cell r="J2789">
            <v>0</v>
          </cell>
          <cell r="K2789">
            <v>0</v>
          </cell>
          <cell r="L2789">
            <v>0</v>
          </cell>
          <cell r="M2789">
            <v>0</v>
          </cell>
          <cell r="N2789">
            <v>0</v>
          </cell>
          <cell r="O2789">
            <v>0</v>
          </cell>
          <cell r="P2789">
            <v>0</v>
          </cell>
          <cell r="Q2789">
            <v>0</v>
          </cell>
          <cell r="R2789">
            <v>0</v>
          </cell>
          <cell r="S2789">
            <v>0</v>
          </cell>
          <cell r="T2789">
            <v>0</v>
          </cell>
          <cell r="U2789">
            <v>0</v>
          </cell>
          <cell r="V2789">
            <v>0</v>
          </cell>
          <cell r="W2789">
            <v>0</v>
          </cell>
          <cell r="X2789">
            <v>0</v>
          </cell>
        </row>
        <row r="2790">
          <cell r="C2790" t="str">
            <v>Выплата дивидендов в Меткомбанк</v>
          </cell>
          <cell r="D2790">
            <v>0</v>
          </cell>
          <cell r="H2790">
            <v>0</v>
          </cell>
          <cell r="I2790">
            <v>0</v>
          </cell>
          <cell r="J2790">
            <v>0</v>
          </cell>
          <cell r="K2790">
            <v>0</v>
          </cell>
          <cell r="L2790">
            <v>0</v>
          </cell>
          <cell r="M2790">
            <v>0</v>
          </cell>
          <cell r="N2790">
            <v>0</v>
          </cell>
          <cell r="O2790">
            <v>0</v>
          </cell>
          <cell r="P2790">
            <v>0</v>
          </cell>
          <cell r="Q2790">
            <v>0</v>
          </cell>
          <cell r="R2790">
            <v>0</v>
          </cell>
          <cell r="S2790">
            <v>0</v>
          </cell>
          <cell r="T2790">
            <v>0</v>
          </cell>
          <cell r="U2790">
            <v>0</v>
          </cell>
          <cell r="V2790">
            <v>0</v>
          </cell>
          <cell r="W2790">
            <v>0</v>
          </cell>
          <cell r="X2790">
            <v>0</v>
          </cell>
        </row>
        <row r="2791">
          <cell r="C2791" t="str">
            <v>Выплата дивидендов на 3-х лиц по указанию РМАГ</v>
          </cell>
          <cell r="D2791">
            <v>0</v>
          </cell>
          <cell r="H2791">
            <v>0</v>
          </cell>
          <cell r="I2791">
            <v>0</v>
          </cell>
          <cell r="J2791">
            <v>0</v>
          </cell>
          <cell r="K2791">
            <v>0</v>
          </cell>
          <cell r="L2791">
            <v>0</v>
          </cell>
          <cell r="M2791">
            <v>0</v>
          </cell>
          <cell r="N2791">
            <v>0</v>
          </cell>
          <cell r="O2791">
            <v>0</v>
          </cell>
          <cell r="P2791">
            <v>0</v>
          </cell>
          <cell r="Q2791">
            <v>0</v>
          </cell>
          <cell r="R2791">
            <v>0</v>
          </cell>
          <cell r="S2791">
            <v>0</v>
          </cell>
          <cell r="T2791">
            <v>0</v>
          </cell>
          <cell r="U2791">
            <v>0</v>
          </cell>
          <cell r="V2791">
            <v>0</v>
          </cell>
          <cell r="W2791">
            <v>0</v>
          </cell>
          <cell r="X2791">
            <v>0</v>
          </cell>
        </row>
        <row r="2792">
          <cell r="C2792" t="str">
            <v>Выплата дивидендов прочим акционерам</v>
          </cell>
          <cell r="D2792">
            <v>0</v>
          </cell>
          <cell r="H2792">
            <v>0</v>
          </cell>
          <cell r="I2792">
            <v>0</v>
          </cell>
          <cell r="J2792">
            <v>0</v>
          </cell>
          <cell r="K2792">
            <v>0</v>
          </cell>
          <cell r="L2792">
            <v>0</v>
          </cell>
          <cell r="M2792">
            <v>0</v>
          </cell>
          <cell r="N2792">
            <v>0</v>
          </cell>
          <cell r="O2792">
            <v>0</v>
          </cell>
          <cell r="P2792">
            <v>0</v>
          </cell>
          <cell r="Q2792">
            <v>0</v>
          </cell>
          <cell r="R2792">
            <v>0</v>
          </cell>
          <cell r="S2792">
            <v>0</v>
          </cell>
          <cell r="T2792">
            <v>0</v>
          </cell>
          <cell r="U2792">
            <v>0</v>
          </cell>
          <cell r="V2792">
            <v>0</v>
          </cell>
          <cell r="W2792">
            <v>0</v>
          </cell>
          <cell r="X2792">
            <v>0</v>
          </cell>
        </row>
        <row r="2793">
          <cell r="C2793" t="str">
            <v>Погашение банковских кредитов</v>
          </cell>
          <cell r="D2793">
            <v>0</v>
          </cell>
          <cell r="H2793">
            <v>0</v>
          </cell>
          <cell r="I2793">
            <v>0</v>
          </cell>
          <cell r="J2793">
            <v>0</v>
          </cell>
          <cell r="K2793">
            <v>0</v>
          </cell>
          <cell r="L2793">
            <v>0</v>
          </cell>
          <cell r="M2793">
            <v>0</v>
          </cell>
          <cell r="N2793">
            <v>0</v>
          </cell>
          <cell r="O2793">
            <v>0</v>
          </cell>
          <cell r="P2793">
            <v>0</v>
          </cell>
          <cell r="Q2793">
            <v>0</v>
          </cell>
          <cell r="R2793">
            <v>0</v>
          </cell>
          <cell r="S2793">
            <v>0</v>
          </cell>
          <cell r="T2793">
            <v>0</v>
          </cell>
          <cell r="U2793">
            <v>0</v>
          </cell>
          <cell r="V2793">
            <v>0</v>
          </cell>
          <cell r="W2793">
            <v>0</v>
          </cell>
          <cell r="X2793">
            <v>0</v>
          </cell>
        </row>
        <row r="2794">
          <cell r="C2794" t="str">
            <v>Выплаты по займам полученным (сторонние контрагенты и прочие акционеры, кроме РМАГ)</v>
          </cell>
          <cell r="D2794">
            <v>0</v>
          </cell>
          <cell r="H2794">
            <v>0</v>
          </cell>
          <cell r="I2794">
            <v>0</v>
          </cell>
          <cell r="J2794">
            <v>0</v>
          </cell>
          <cell r="K2794">
            <v>0</v>
          </cell>
          <cell r="L2794">
            <v>0</v>
          </cell>
          <cell r="M2794">
            <v>0</v>
          </cell>
          <cell r="N2794">
            <v>0</v>
          </cell>
          <cell r="O2794">
            <v>0</v>
          </cell>
          <cell r="P2794">
            <v>0</v>
          </cell>
          <cell r="Q2794">
            <v>0</v>
          </cell>
          <cell r="R2794">
            <v>0</v>
          </cell>
          <cell r="S2794">
            <v>0</v>
          </cell>
          <cell r="T2794">
            <v>0</v>
          </cell>
          <cell r="U2794">
            <v>0</v>
          </cell>
          <cell r="V2794">
            <v>0</v>
          </cell>
          <cell r="W2794">
            <v>0</v>
          </cell>
          <cell r="X2794">
            <v>0</v>
          </cell>
        </row>
        <row r="2795">
          <cell r="C2795" t="str">
            <v>Выплаты по займам полученным (Бизнесы/Проекты/ДЗО)</v>
          </cell>
          <cell r="D2795">
            <v>0</v>
          </cell>
          <cell r="H2795">
            <v>0</v>
          </cell>
          <cell r="I2795">
            <v>0</v>
          </cell>
          <cell r="J2795">
            <v>0</v>
          </cell>
          <cell r="K2795">
            <v>0</v>
          </cell>
          <cell r="L2795">
            <v>0</v>
          </cell>
          <cell r="M2795">
            <v>0</v>
          </cell>
          <cell r="N2795">
            <v>0</v>
          </cell>
          <cell r="O2795">
            <v>0</v>
          </cell>
          <cell r="P2795">
            <v>0</v>
          </cell>
          <cell r="Q2795">
            <v>0</v>
          </cell>
          <cell r="R2795">
            <v>0</v>
          </cell>
          <cell r="S2795">
            <v>0</v>
          </cell>
          <cell r="T2795">
            <v>0</v>
          </cell>
          <cell r="U2795">
            <v>0</v>
          </cell>
          <cell r="V2795">
            <v>0</v>
          </cell>
          <cell r="W2795">
            <v>0</v>
          </cell>
          <cell r="X2795">
            <v>0</v>
          </cell>
        </row>
        <row r="2796">
          <cell r="C2796" t="str">
            <v>Выплаты по ценным бумагам</v>
          </cell>
          <cell r="D2796">
            <v>0</v>
          </cell>
          <cell r="H2796">
            <v>0</v>
          </cell>
          <cell r="I2796">
            <v>0</v>
          </cell>
          <cell r="J2796">
            <v>0</v>
          </cell>
          <cell r="K2796">
            <v>0</v>
          </cell>
          <cell r="L2796">
            <v>0</v>
          </cell>
          <cell r="M2796">
            <v>0</v>
          </cell>
          <cell r="N2796">
            <v>0</v>
          </cell>
          <cell r="O2796">
            <v>0</v>
          </cell>
          <cell r="P2796">
            <v>0</v>
          </cell>
          <cell r="Q2796">
            <v>0</v>
          </cell>
          <cell r="R2796">
            <v>0</v>
          </cell>
          <cell r="S2796">
            <v>0</v>
          </cell>
          <cell r="T2796">
            <v>0</v>
          </cell>
          <cell r="U2796">
            <v>0</v>
          </cell>
          <cell r="V2796">
            <v>0</v>
          </cell>
          <cell r="W2796">
            <v>0</v>
          </cell>
          <cell r="X2796">
            <v>0</v>
          </cell>
        </row>
        <row r="2797">
          <cell r="C2797" t="str">
            <v>Прочие расходы по финансовой деятельности</v>
          </cell>
          <cell r="D2797">
            <v>0</v>
          </cell>
          <cell r="H2797">
            <v>0</v>
          </cell>
          <cell r="I2797">
            <v>0</v>
          </cell>
          <cell r="J2797">
            <v>0</v>
          </cell>
          <cell r="K2797">
            <v>0</v>
          </cell>
          <cell r="L2797">
            <v>0</v>
          </cell>
          <cell r="M2797">
            <v>0</v>
          </cell>
          <cell r="N2797">
            <v>0</v>
          </cell>
          <cell r="O2797">
            <v>0</v>
          </cell>
          <cell r="P2797">
            <v>0</v>
          </cell>
          <cell r="Q2797">
            <v>0</v>
          </cell>
          <cell r="R2797">
            <v>0</v>
          </cell>
          <cell r="S2797">
            <v>0</v>
          </cell>
          <cell r="T2797">
            <v>0</v>
          </cell>
          <cell r="U2797">
            <v>0</v>
          </cell>
          <cell r="V2797">
            <v>0</v>
          </cell>
          <cell r="W2797">
            <v>0</v>
          </cell>
          <cell r="X2797">
            <v>0</v>
          </cell>
        </row>
        <row r="2798">
          <cell r="C2798" t="str">
            <v>Курсовые разницы</v>
          </cell>
          <cell r="D2798">
            <v>0</v>
          </cell>
          <cell r="H2798">
            <v>0</v>
          </cell>
          <cell r="I2798">
            <v>0</v>
          </cell>
          <cell r="J2798">
            <v>0</v>
          </cell>
          <cell r="K2798">
            <v>0</v>
          </cell>
          <cell r="L2798">
            <v>0</v>
          </cell>
          <cell r="M2798">
            <v>0</v>
          </cell>
          <cell r="N2798">
            <v>0</v>
          </cell>
          <cell r="O2798">
            <v>0</v>
          </cell>
          <cell r="P2798">
            <v>0</v>
          </cell>
          <cell r="Q2798">
            <v>0</v>
          </cell>
          <cell r="R2798">
            <v>0</v>
          </cell>
          <cell r="S2798">
            <v>0</v>
          </cell>
          <cell r="T2798">
            <v>0</v>
          </cell>
          <cell r="U2798">
            <v>0</v>
          </cell>
          <cell r="V2798">
            <v>0</v>
          </cell>
          <cell r="W2798">
            <v>0</v>
          </cell>
          <cell r="X2798">
            <v>0</v>
          </cell>
        </row>
        <row r="2799">
          <cell r="C2799" t="str">
            <v>Транзитные поступления от РМАГ</v>
          </cell>
          <cell r="D2799">
            <v>0</v>
          </cell>
          <cell r="H2799">
            <v>0</v>
          </cell>
          <cell r="I2799">
            <v>0</v>
          </cell>
          <cell r="J2799">
            <v>0</v>
          </cell>
          <cell r="K2799">
            <v>0</v>
          </cell>
          <cell r="L2799">
            <v>0</v>
          </cell>
          <cell r="M2799">
            <v>0</v>
          </cell>
          <cell r="N2799">
            <v>0</v>
          </cell>
          <cell r="O2799">
            <v>0</v>
          </cell>
          <cell r="P2799">
            <v>0</v>
          </cell>
          <cell r="Q2799">
            <v>0</v>
          </cell>
          <cell r="R2799">
            <v>0</v>
          </cell>
          <cell r="S2799">
            <v>0</v>
          </cell>
          <cell r="T2799">
            <v>0</v>
          </cell>
          <cell r="U2799">
            <v>0</v>
          </cell>
          <cell r="V2799">
            <v>0</v>
          </cell>
          <cell r="W2799">
            <v>0</v>
          </cell>
          <cell r="X2799">
            <v>0</v>
          </cell>
        </row>
        <row r="2800">
          <cell r="C2800" t="str">
            <v>Транзитные поступления от Меткомбанка</v>
          </cell>
          <cell r="D2800">
            <v>0</v>
          </cell>
          <cell r="H2800">
            <v>0</v>
          </cell>
          <cell r="I2800">
            <v>0</v>
          </cell>
          <cell r="J2800">
            <v>0</v>
          </cell>
          <cell r="K2800">
            <v>0</v>
          </cell>
          <cell r="L2800">
            <v>0</v>
          </cell>
          <cell r="M2800">
            <v>0</v>
          </cell>
          <cell r="N2800">
            <v>0</v>
          </cell>
          <cell r="O2800">
            <v>0</v>
          </cell>
          <cell r="P2800">
            <v>0</v>
          </cell>
          <cell r="Q2800">
            <v>0</v>
          </cell>
          <cell r="R2800">
            <v>0</v>
          </cell>
          <cell r="S2800">
            <v>0</v>
          </cell>
          <cell r="T2800">
            <v>0</v>
          </cell>
          <cell r="U2800">
            <v>0</v>
          </cell>
          <cell r="V2800">
            <v>0</v>
          </cell>
          <cell r="W2800">
            <v>0</v>
          </cell>
          <cell r="X2800">
            <v>0</v>
          </cell>
        </row>
        <row r="2801">
          <cell r="C2801" t="str">
            <v>Транзитные поступления от 3-х лиц по указанию РМАГ</v>
          </cell>
          <cell r="D2801">
            <v>0</v>
          </cell>
          <cell r="H2801">
            <v>0</v>
          </cell>
          <cell r="I2801">
            <v>0</v>
          </cell>
          <cell r="J2801">
            <v>0</v>
          </cell>
          <cell r="K2801">
            <v>0</v>
          </cell>
          <cell r="L2801">
            <v>0</v>
          </cell>
          <cell r="M2801">
            <v>0</v>
          </cell>
          <cell r="N2801">
            <v>0</v>
          </cell>
          <cell r="O2801">
            <v>0</v>
          </cell>
          <cell r="P2801">
            <v>0</v>
          </cell>
          <cell r="Q2801">
            <v>0</v>
          </cell>
          <cell r="R2801">
            <v>0</v>
          </cell>
          <cell r="S2801">
            <v>0</v>
          </cell>
          <cell r="T2801">
            <v>0</v>
          </cell>
          <cell r="U2801">
            <v>0</v>
          </cell>
          <cell r="V2801">
            <v>0</v>
          </cell>
          <cell r="W2801">
            <v>0</v>
          </cell>
          <cell r="X2801">
            <v>0</v>
          </cell>
        </row>
        <row r="2802">
          <cell r="C2802" t="str">
            <v>Транзитные поступления от Бизнесов/Проектов/ДЗО</v>
          </cell>
          <cell r="D2802">
            <v>0</v>
          </cell>
          <cell r="H2802">
            <v>0</v>
          </cell>
          <cell r="I2802">
            <v>0</v>
          </cell>
          <cell r="J2802">
            <v>0</v>
          </cell>
          <cell r="K2802">
            <v>0</v>
          </cell>
          <cell r="L2802">
            <v>0</v>
          </cell>
          <cell r="M2802">
            <v>0</v>
          </cell>
          <cell r="N2802">
            <v>0</v>
          </cell>
          <cell r="O2802">
            <v>0</v>
          </cell>
          <cell r="P2802">
            <v>0</v>
          </cell>
          <cell r="Q2802">
            <v>0</v>
          </cell>
          <cell r="R2802">
            <v>0</v>
          </cell>
          <cell r="S2802">
            <v>0</v>
          </cell>
          <cell r="T2802">
            <v>0</v>
          </cell>
          <cell r="U2802">
            <v>0</v>
          </cell>
          <cell r="V2802">
            <v>0</v>
          </cell>
          <cell r="W2802">
            <v>0</v>
          </cell>
          <cell r="X2802">
            <v>0</v>
          </cell>
        </row>
        <row r="2803">
          <cell r="C2803" t="str">
            <v>Транзитные выбытия в РМАГ</v>
          </cell>
          <cell r="D2803">
            <v>0</v>
          </cell>
          <cell r="H2803">
            <v>0</v>
          </cell>
          <cell r="I2803">
            <v>0</v>
          </cell>
          <cell r="J2803">
            <v>0</v>
          </cell>
          <cell r="K2803">
            <v>0</v>
          </cell>
          <cell r="L2803">
            <v>0</v>
          </cell>
          <cell r="M2803">
            <v>0</v>
          </cell>
          <cell r="N2803">
            <v>0</v>
          </cell>
          <cell r="O2803">
            <v>0</v>
          </cell>
          <cell r="P2803">
            <v>0</v>
          </cell>
          <cell r="Q2803">
            <v>0</v>
          </cell>
          <cell r="R2803">
            <v>0</v>
          </cell>
          <cell r="S2803">
            <v>0</v>
          </cell>
          <cell r="T2803">
            <v>0</v>
          </cell>
          <cell r="U2803">
            <v>0</v>
          </cell>
          <cell r="V2803">
            <v>0</v>
          </cell>
          <cell r="W2803">
            <v>0</v>
          </cell>
          <cell r="X2803">
            <v>0</v>
          </cell>
        </row>
        <row r="2804">
          <cell r="C2804" t="str">
            <v>Транзитные выбытия в Меткомбанк</v>
          </cell>
          <cell r="D2804">
            <v>0</v>
          </cell>
          <cell r="H2804">
            <v>0</v>
          </cell>
          <cell r="I2804">
            <v>0</v>
          </cell>
          <cell r="J2804">
            <v>0</v>
          </cell>
          <cell r="K2804">
            <v>0</v>
          </cell>
          <cell r="L2804">
            <v>0</v>
          </cell>
          <cell r="M2804">
            <v>0</v>
          </cell>
          <cell r="N2804">
            <v>0</v>
          </cell>
          <cell r="O2804">
            <v>0</v>
          </cell>
          <cell r="P2804">
            <v>0</v>
          </cell>
          <cell r="Q2804">
            <v>0</v>
          </cell>
          <cell r="R2804">
            <v>0</v>
          </cell>
          <cell r="S2804">
            <v>0</v>
          </cell>
          <cell r="T2804">
            <v>0</v>
          </cell>
          <cell r="U2804">
            <v>0</v>
          </cell>
          <cell r="V2804">
            <v>0</v>
          </cell>
          <cell r="W2804">
            <v>0</v>
          </cell>
          <cell r="X2804">
            <v>0</v>
          </cell>
        </row>
        <row r="2805">
          <cell r="C2805" t="str">
            <v>Транзитные выбытия на 3-х лиц по указанию РМАГ</v>
          </cell>
          <cell r="D2805">
            <v>0</v>
          </cell>
          <cell r="H2805">
            <v>0</v>
          </cell>
          <cell r="I2805">
            <v>0</v>
          </cell>
          <cell r="J2805">
            <v>0</v>
          </cell>
          <cell r="K2805">
            <v>0</v>
          </cell>
          <cell r="L2805">
            <v>0</v>
          </cell>
          <cell r="M2805">
            <v>0</v>
          </cell>
          <cell r="N2805">
            <v>0</v>
          </cell>
          <cell r="O2805">
            <v>0</v>
          </cell>
          <cell r="P2805">
            <v>0</v>
          </cell>
          <cell r="Q2805">
            <v>0</v>
          </cell>
          <cell r="R2805">
            <v>0</v>
          </cell>
          <cell r="S2805">
            <v>0</v>
          </cell>
          <cell r="T2805">
            <v>0</v>
          </cell>
          <cell r="U2805">
            <v>0</v>
          </cell>
          <cell r="V2805">
            <v>0</v>
          </cell>
          <cell r="W2805">
            <v>0</v>
          </cell>
          <cell r="X2805">
            <v>0</v>
          </cell>
        </row>
        <row r="2806">
          <cell r="C2806" t="str">
            <v>Транзитные выбытия в Бизнесы/Проекты/ДЗО</v>
          </cell>
          <cell r="D2806">
            <v>0</v>
          </cell>
          <cell r="H2806">
            <v>0</v>
          </cell>
          <cell r="I2806">
            <v>0</v>
          </cell>
          <cell r="J2806">
            <v>0</v>
          </cell>
          <cell r="K2806">
            <v>0</v>
          </cell>
          <cell r="L2806">
            <v>0</v>
          </cell>
          <cell r="M2806">
            <v>0</v>
          </cell>
          <cell r="N2806">
            <v>0</v>
          </cell>
          <cell r="O2806">
            <v>0</v>
          </cell>
          <cell r="P2806">
            <v>0</v>
          </cell>
          <cell r="Q2806">
            <v>0</v>
          </cell>
          <cell r="R2806">
            <v>0</v>
          </cell>
          <cell r="S2806">
            <v>0</v>
          </cell>
          <cell r="T2806">
            <v>0</v>
          </cell>
          <cell r="U2806">
            <v>0</v>
          </cell>
          <cell r="V2806">
            <v>0</v>
          </cell>
          <cell r="W2806">
            <v>0</v>
          </cell>
          <cell r="X2806">
            <v>0</v>
          </cell>
        </row>
        <row r="2807">
          <cell r="C2807" t="str">
            <v>Чистое изменение денежных средств</v>
          </cell>
          <cell r="D2807">
            <v>0</v>
          </cell>
          <cell r="H2807">
            <v>0</v>
          </cell>
          <cell r="I2807">
            <v>0</v>
          </cell>
          <cell r="J2807">
            <v>0</v>
          </cell>
          <cell r="K2807">
            <v>0</v>
          </cell>
          <cell r="L2807">
            <v>0</v>
          </cell>
          <cell r="M2807">
            <v>0</v>
          </cell>
          <cell r="N2807">
            <v>0</v>
          </cell>
          <cell r="O2807">
            <v>0</v>
          </cell>
          <cell r="P2807">
            <v>0</v>
          </cell>
          <cell r="Q2807">
            <v>0</v>
          </cell>
          <cell r="R2807">
            <v>0</v>
          </cell>
          <cell r="S2807">
            <v>0</v>
          </cell>
          <cell r="T2807">
            <v>0</v>
          </cell>
          <cell r="U2807">
            <v>0</v>
          </cell>
          <cell r="V2807">
            <v>0</v>
          </cell>
          <cell r="W2807">
            <v>0</v>
          </cell>
          <cell r="X2807">
            <v>0</v>
          </cell>
        </row>
        <row r="2808">
          <cell r="C2808" t="str">
            <v>Денежные средства на начало периода</v>
          </cell>
          <cell r="D2808">
            <v>0</v>
          </cell>
          <cell r="H2808">
            <v>0</v>
          </cell>
          <cell r="I2808">
            <v>0</v>
          </cell>
          <cell r="J2808">
            <v>0</v>
          </cell>
          <cell r="K2808">
            <v>0</v>
          </cell>
          <cell r="L2808">
            <v>0</v>
          </cell>
          <cell r="M2808">
            <v>0</v>
          </cell>
          <cell r="N2808">
            <v>0</v>
          </cell>
          <cell r="O2808">
            <v>0</v>
          </cell>
          <cell r="P2808">
            <v>0</v>
          </cell>
          <cell r="Q2808">
            <v>0</v>
          </cell>
          <cell r="R2808">
            <v>0</v>
          </cell>
          <cell r="S2808">
            <v>0</v>
          </cell>
          <cell r="T2808">
            <v>0</v>
          </cell>
          <cell r="U2808">
            <v>0</v>
          </cell>
          <cell r="V2808">
            <v>0</v>
          </cell>
          <cell r="W2808">
            <v>0</v>
          </cell>
          <cell r="X2808">
            <v>0</v>
          </cell>
        </row>
        <row r="2809">
          <cell r="C2809" t="str">
            <v>Денежные средства на конец периода</v>
          </cell>
          <cell r="D2809">
            <v>0</v>
          </cell>
          <cell r="H2809">
            <v>0</v>
          </cell>
          <cell r="I2809">
            <v>0</v>
          </cell>
          <cell r="J2809">
            <v>0</v>
          </cell>
          <cell r="K2809">
            <v>0</v>
          </cell>
          <cell r="L2809">
            <v>0</v>
          </cell>
          <cell r="M2809">
            <v>0</v>
          </cell>
          <cell r="N2809">
            <v>0</v>
          </cell>
          <cell r="O2809">
            <v>0</v>
          </cell>
          <cell r="P2809">
            <v>0</v>
          </cell>
          <cell r="Q2809">
            <v>0</v>
          </cell>
          <cell r="R2809">
            <v>0</v>
          </cell>
          <cell r="S2809">
            <v>0</v>
          </cell>
          <cell r="T2809">
            <v>0</v>
          </cell>
          <cell r="U2809">
            <v>0</v>
          </cell>
          <cell r="V2809">
            <v>0</v>
          </cell>
          <cell r="W2809">
            <v>0</v>
          </cell>
          <cell r="X2809">
            <v>0</v>
          </cell>
        </row>
        <row r="2810">
          <cell r="C2810" t="str">
            <v>Покупка валюты</v>
          </cell>
          <cell r="D2810">
            <v>0</v>
          </cell>
          <cell r="H2810">
            <v>0</v>
          </cell>
          <cell r="I2810">
            <v>0</v>
          </cell>
          <cell r="J2810">
            <v>0</v>
          </cell>
          <cell r="K2810">
            <v>0</v>
          </cell>
          <cell r="L2810">
            <v>0</v>
          </cell>
          <cell r="M2810">
            <v>0</v>
          </cell>
          <cell r="N2810">
            <v>0</v>
          </cell>
          <cell r="O2810">
            <v>0</v>
          </cell>
          <cell r="P2810">
            <v>0</v>
          </cell>
          <cell r="Q2810">
            <v>0</v>
          </cell>
          <cell r="R2810">
            <v>0</v>
          </cell>
          <cell r="S2810">
            <v>0</v>
          </cell>
          <cell r="T2810">
            <v>0</v>
          </cell>
          <cell r="U2810">
            <v>0</v>
          </cell>
          <cell r="V2810">
            <v>0</v>
          </cell>
          <cell r="W2810">
            <v>0</v>
          </cell>
          <cell r="X2810">
            <v>0</v>
          </cell>
        </row>
        <row r="2811">
          <cell r="C2811" t="str">
            <v>Перевод собственных средств</v>
          </cell>
          <cell r="D2811">
            <v>0</v>
          </cell>
          <cell r="H2811">
            <v>0</v>
          </cell>
          <cell r="I2811">
            <v>0</v>
          </cell>
          <cell r="J2811">
            <v>0</v>
          </cell>
          <cell r="K2811">
            <v>0</v>
          </cell>
          <cell r="L2811">
            <v>0</v>
          </cell>
          <cell r="M2811">
            <v>0</v>
          </cell>
          <cell r="N2811">
            <v>0</v>
          </cell>
          <cell r="O2811">
            <v>0</v>
          </cell>
          <cell r="P2811">
            <v>0</v>
          </cell>
          <cell r="Q2811">
            <v>0</v>
          </cell>
          <cell r="R2811">
            <v>0</v>
          </cell>
          <cell r="S2811">
            <v>0</v>
          </cell>
          <cell r="T2811">
            <v>0</v>
          </cell>
          <cell r="U2811">
            <v>0</v>
          </cell>
          <cell r="V2811">
            <v>0</v>
          </cell>
          <cell r="W2811">
            <v>0</v>
          </cell>
          <cell r="X2811">
            <v>0</v>
          </cell>
        </row>
        <row r="2812">
          <cell r="D2812" t="str">
            <v>Завод</v>
          </cell>
          <cell r="H2812">
            <v>-7450040</v>
          </cell>
          <cell r="I2812">
            <v>-9472951</v>
          </cell>
          <cell r="J2812">
            <v>-10121985</v>
          </cell>
          <cell r="K2812">
            <v>-27044976</v>
          </cell>
          <cell r="L2812">
            <v>-18541022.681783333</v>
          </cell>
          <cell r="M2812">
            <v>-19886780.996783331</v>
          </cell>
          <cell r="N2812">
            <v>-22882176.296783336</v>
          </cell>
          <cell r="O2812">
            <v>-19219875.957616668</v>
          </cell>
          <cell r="P2812">
            <v>-22549544.460384175</v>
          </cell>
          <cell r="Q2812">
            <v>-47958608.327384166</v>
          </cell>
          <cell r="R2812">
            <v>-23751728.545384172</v>
          </cell>
          <cell r="S2812">
            <v>-23924514.045384172</v>
          </cell>
          <cell r="T2812">
            <v>-31390749.640384175</v>
          </cell>
          <cell r="U2812">
            <v>-22823363.802259173</v>
          </cell>
          <cell r="V2812">
            <v>-23133934.302259173</v>
          </cell>
          <cell r="W2812">
            <v>-26864569.704759177</v>
          </cell>
          <cell r="X2812">
            <v>-302926868.76116502</v>
          </cell>
        </row>
        <row r="2813">
          <cell r="C2813" t="str">
            <v>Доходы от продажи собственных модулей</v>
          </cell>
          <cell r="D2813">
            <v>0</v>
          </cell>
          <cell r="H2813">
            <v>0</v>
          </cell>
          <cell r="I2813">
            <v>0</v>
          </cell>
          <cell r="J2813">
            <v>0</v>
          </cell>
          <cell r="K2813">
            <v>0</v>
          </cell>
          <cell r="L2813">
            <v>0</v>
          </cell>
          <cell r="M2813">
            <v>0</v>
          </cell>
          <cell r="N2813">
            <v>0</v>
          </cell>
          <cell r="O2813">
            <v>0</v>
          </cell>
          <cell r="P2813">
            <v>0</v>
          </cell>
          <cell r="Q2813">
            <v>0</v>
          </cell>
          <cell r="R2813">
            <v>0</v>
          </cell>
          <cell r="S2813">
            <v>0</v>
          </cell>
          <cell r="T2813">
            <v>0</v>
          </cell>
          <cell r="U2813">
            <v>0</v>
          </cell>
          <cell r="V2813">
            <v>0</v>
          </cell>
          <cell r="W2813">
            <v>0</v>
          </cell>
          <cell r="X2813">
            <v>0</v>
          </cell>
        </row>
        <row r="2814">
          <cell r="C2814" t="str">
            <v>НИР и НИОКР НТЦ - Хевел</v>
          </cell>
          <cell r="D2814">
            <v>0</v>
          </cell>
          <cell r="H2814">
            <v>0</v>
          </cell>
          <cell r="I2814">
            <v>0</v>
          </cell>
          <cell r="J2814">
            <v>0</v>
          </cell>
          <cell r="K2814">
            <v>0</v>
          </cell>
          <cell r="L2814">
            <v>0</v>
          </cell>
          <cell r="M2814">
            <v>0</v>
          </cell>
          <cell r="N2814">
            <v>0</v>
          </cell>
          <cell r="O2814">
            <v>0</v>
          </cell>
          <cell r="P2814">
            <v>0</v>
          </cell>
          <cell r="Q2814">
            <v>0</v>
          </cell>
          <cell r="R2814">
            <v>0</v>
          </cell>
          <cell r="S2814">
            <v>0</v>
          </cell>
          <cell r="T2814">
            <v>0</v>
          </cell>
          <cell r="U2814">
            <v>0</v>
          </cell>
          <cell r="V2814">
            <v>0</v>
          </cell>
          <cell r="W2814">
            <v>0</v>
          </cell>
          <cell r="X2814">
            <v>0</v>
          </cell>
        </row>
        <row r="2815">
          <cell r="C2815" t="str">
            <v>Генеральный подряд ИЭС - Хевел</v>
          </cell>
          <cell r="D2815">
            <v>0</v>
          </cell>
          <cell r="H2815">
            <v>0</v>
          </cell>
          <cell r="I2815">
            <v>0</v>
          </cell>
          <cell r="J2815">
            <v>0</v>
          </cell>
          <cell r="K2815">
            <v>0</v>
          </cell>
          <cell r="L2815">
            <v>0</v>
          </cell>
          <cell r="M2815">
            <v>0</v>
          </cell>
          <cell r="N2815">
            <v>0</v>
          </cell>
          <cell r="O2815">
            <v>0</v>
          </cell>
          <cell r="P2815">
            <v>0</v>
          </cell>
          <cell r="Q2815">
            <v>0</v>
          </cell>
          <cell r="R2815">
            <v>0</v>
          </cell>
          <cell r="S2815">
            <v>0</v>
          </cell>
          <cell r="T2815">
            <v>0</v>
          </cell>
          <cell r="U2815">
            <v>0</v>
          </cell>
          <cell r="V2815">
            <v>0</v>
          </cell>
          <cell r="W2815">
            <v>0</v>
          </cell>
          <cell r="X2815">
            <v>0</v>
          </cell>
        </row>
        <row r="2816">
          <cell r="C2816" t="str">
            <v>Поступления от Бизнесов/Проектов</v>
          </cell>
          <cell r="D2816">
            <v>0</v>
          </cell>
          <cell r="H2816">
            <v>0</v>
          </cell>
          <cell r="I2816">
            <v>0</v>
          </cell>
          <cell r="J2816">
            <v>0</v>
          </cell>
          <cell r="K2816">
            <v>0</v>
          </cell>
          <cell r="L2816">
            <v>0</v>
          </cell>
          <cell r="M2816">
            <v>0</v>
          </cell>
          <cell r="N2816">
            <v>0</v>
          </cell>
          <cell r="O2816">
            <v>0</v>
          </cell>
          <cell r="P2816">
            <v>0</v>
          </cell>
          <cell r="Q2816">
            <v>0</v>
          </cell>
          <cell r="R2816">
            <v>0</v>
          </cell>
          <cell r="S2816">
            <v>0</v>
          </cell>
          <cell r="T2816">
            <v>0</v>
          </cell>
          <cell r="U2816">
            <v>0</v>
          </cell>
          <cell r="V2816">
            <v>0</v>
          </cell>
          <cell r="W2816">
            <v>0</v>
          </cell>
          <cell r="X2816">
            <v>0</v>
          </cell>
        </row>
        <row r="2817">
          <cell r="C2817" t="str">
            <v>Проценты по банковским депозитам</v>
          </cell>
          <cell r="D2817">
            <v>0</v>
          </cell>
          <cell r="H2817">
            <v>0</v>
          </cell>
          <cell r="I2817">
            <v>0</v>
          </cell>
          <cell r="J2817">
            <v>0</v>
          </cell>
          <cell r="K2817">
            <v>0</v>
          </cell>
          <cell r="L2817">
            <v>0</v>
          </cell>
          <cell r="M2817">
            <v>0</v>
          </cell>
          <cell r="N2817">
            <v>0</v>
          </cell>
          <cell r="O2817">
            <v>0</v>
          </cell>
          <cell r="P2817">
            <v>0</v>
          </cell>
          <cell r="Q2817">
            <v>0</v>
          </cell>
          <cell r="R2817">
            <v>0</v>
          </cell>
          <cell r="S2817">
            <v>0</v>
          </cell>
          <cell r="T2817">
            <v>0</v>
          </cell>
          <cell r="U2817">
            <v>0</v>
          </cell>
          <cell r="V2817">
            <v>0</v>
          </cell>
          <cell r="W2817">
            <v>0</v>
          </cell>
          <cell r="X2817">
            <v>0</v>
          </cell>
        </row>
        <row r="2818">
          <cell r="C2818" t="str">
            <v>Проценты по предоставленным кредитам/займам</v>
          </cell>
          <cell r="D2818">
            <v>0</v>
          </cell>
          <cell r="H2818">
            <v>0</v>
          </cell>
          <cell r="I2818">
            <v>0</v>
          </cell>
          <cell r="J2818">
            <v>0</v>
          </cell>
          <cell r="K2818">
            <v>0</v>
          </cell>
          <cell r="L2818">
            <v>0</v>
          </cell>
          <cell r="M2818">
            <v>0</v>
          </cell>
          <cell r="N2818">
            <v>0</v>
          </cell>
          <cell r="O2818">
            <v>0</v>
          </cell>
          <cell r="P2818">
            <v>0</v>
          </cell>
          <cell r="Q2818">
            <v>0</v>
          </cell>
          <cell r="R2818">
            <v>0</v>
          </cell>
          <cell r="S2818">
            <v>0</v>
          </cell>
          <cell r="T2818">
            <v>0</v>
          </cell>
          <cell r="U2818">
            <v>0</v>
          </cell>
          <cell r="V2818">
            <v>0</v>
          </cell>
          <cell r="W2818">
            <v>0</v>
          </cell>
          <cell r="X2818">
            <v>0</v>
          </cell>
        </row>
        <row r="2819">
          <cell r="C2819" t="str">
            <v>Доходы от продажи модулей</v>
          </cell>
          <cell r="D2819">
            <v>0</v>
          </cell>
          <cell r="H2819">
            <v>0</v>
          </cell>
          <cell r="I2819">
            <v>0</v>
          </cell>
          <cell r="J2819">
            <v>0</v>
          </cell>
          <cell r="K2819">
            <v>0</v>
          </cell>
          <cell r="L2819">
            <v>0</v>
          </cell>
          <cell r="M2819">
            <v>0</v>
          </cell>
          <cell r="N2819">
            <v>0</v>
          </cell>
          <cell r="O2819">
            <v>0</v>
          </cell>
          <cell r="P2819">
            <v>0</v>
          </cell>
          <cell r="Q2819">
            <v>0</v>
          </cell>
          <cell r="R2819">
            <v>0</v>
          </cell>
          <cell r="S2819">
            <v>0</v>
          </cell>
          <cell r="T2819">
            <v>0</v>
          </cell>
          <cell r="U2819">
            <v>0</v>
          </cell>
          <cell r="V2819">
            <v>0</v>
          </cell>
          <cell r="W2819">
            <v>0</v>
          </cell>
          <cell r="X2819">
            <v>0</v>
          </cell>
        </row>
        <row r="2820">
          <cell r="C2820" t="str">
            <v>Доходы от продажи коммерческих установок</v>
          </cell>
          <cell r="D2820">
            <v>0</v>
          </cell>
          <cell r="H2820">
            <v>0</v>
          </cell>
          <cell r="I2820">
            <v>0</v>
          </cell>
          <cell r="J2820">
            <v>0</v>
          </cell>
          <cell r="K2820">
            <v>0</v>
          </cell>
          <cell r="L2820">
            <v>0</v>
          </cell>
          <cell r="M2820">
            <v>0</v>
          </cell>
          <cell r="N2820">
            <v>0</v>
          </cell>
          <cell r="O2820">
            <v>0</v>
          </cell>
          <cell r="P2820">
            <v>0</v>
          </cell>
          <cell r="Q2820">
            <v>0</v>
          </cell>
          <cell r="R2820">
            <v>0</v>
          </cell>
          <cell r="S2820">
            <v>0</v>
          </cell>
          <cell r="T2820">
            <v>0</v>
          </cell>
          <cell r="U2820">
            <v>0</v>
          </cell>
          <cell r="V2820">
            <v>0</v>
          </cell>
          <cell r="W2820">
            <v>0</v>
          </cell>
          <cell r="X2820">
            <v>0</v>
          </cell>
        </row>
        <row r="2821">
          <cell r="C2821" t="str">
            <v>Оказание услуг технического исполнителя</v>
          </cell>
          <cell r="D2821">
            <v>0</v>
          </cell>
          <cell r="H2821">
            <v>0</v>
          </cell>
          <cell r="I2821">
            <v>0</v>
          </cell>
          <cell r="J2821">
            <v>0</v>
          </cell>
          <cell r="K2821">
            <v>0</v>
          </cell>
          <cell r="L2821">
            <v>0</v>
          </cell>
          <cell r="M2821">
            <v>0</v>
          </cell>
          <cell r="N2821">
            <v>0</v>
          </cell>
          <cell r="O2821">
            <v>0</v>
          </cell>
          <cell r="P2821">
            <v>0</v>
          </cell>
          <cell r="Q2821">
            <v>0</v>
          </cell>
          <cell r="R2821">
            <v>0</v>
          </cell>
          <cell r="S2821">
            <v>0</v>
          </cell>
          <cell r="T2821">
            <v>0</v>
          </cell>
          <cell r="U2821">
            <v>0</v>
          </cell>
          <cell r="V2821">
            <v>0</v>
          </cell>
          <cell r="W2821">
            <v>0</v>
          </cell>
          <cell r="X2821">
            <v>0</v>
          </cell>
        </row>
        <row r="2822">
          <cell r="C2822" t="str">
            <v>Прочие поступления</v>
          </cell>
          <cell r="D2822" t="str">
            <v>Завод</v>
          </cell>
          <cell r="H2822">
            <v>0</v>
          </cell>
          <cell r="I2822">
            <v>0</v>
          </cell>
          <cell r="J2822">
            <v>0</v>
          </cell>
          <cell r="K2822">
            <v>0</v>
          </cell>
          <cell r="L2822">
            <v>0</v>
          </cell>
          <cell r="M2822">
            <v>0</v>
          </cell>
          <cell r="N2822">
            <v>0</v>
          </cell>
          <cell r="O2822">
            <v>0</v>
          </cell>
          <cell r="P2822">
            <v>134000</v>
          </cell>
          <cell r="Q2822">
            <v>180000</v>
          </cell>
          <cell r="R2822">
            <v>180000</v>
          </cell>
          <cell r="S2822">
            <v>180000</v>
          </cell>
          <cell r="T2822">
            <v>180000</v>
          </cell>
          <cell r="U2822">
            <v>180000</v>
          </cell>
          <cell r="V2822">
            <v>180000</v>
          </cell>
          <cell r="W2822">
            <v>180000</v>
          </cell>
          <cell r="X2822">
            <v>1394000</v>
          </cell>
        </row>
        <row r="2823">
          <cell r="C2823" t="str">
            <v>Сырье и материалы</v>
          </cell>
          <cell r="D2823">
            <v>0</v>
          </cell>
          <cell r="H2823">
            <v>0</v>
          </cell>
          <cell r="I2823">
            <v>0</v>
          </cell>
          <cell r="J2823">
            <v>0</v>
          </cell>
          <cell r="K2823">
            <v>0</v>
          </cell>
          <cell r="L2823">
            <v>0</v>
          </cell>
          <cell r="M2823">
            <v>0</v>
          </cell>
          <cell r="N2823">
            <v>0</v>
          </cell>
          <cell r="O2823">
            <v>0</v>
          </cell>
          <cell r="P2823">
            <v>0</v>
          </cell>
          <cell r="Q2823">
            <v>0</v>
          </cell>
          <cell r="R2823">
            <v>0</v>
          </cell>
          <cell r="S2823">
            <v>0</v>
          </cell>
          <cell r="T2823">
            <v>0</v>
          </cell>
          <cell r="U2823">
            <v>0</v>
          </cell>
          <cell r="V2823">
            <v>0</v>
          </cell>
          <cell r="W2823">
            <v>0</v>
          </cell>
          <cell r="X2823">
            <v>0</v>
          </cell>
        </row>
        <row r="2824">
          <cell r="C2824" t="str">
            <v>ФОТ + ЕСН</v>
          </cell>
          <cell r="D2824" t="str">
            <v>Завод</v>
          </cell>
          <cell r="H2824">
            <v>6949684</v>
          </cell>
          <cell r="I2824">
            <v>8464511</v>
          </cell>
          <cell r="J2824">
            <v>9756601</v>
          </cell>
          <cell r="K2824">
            <v>25170796</v>
          </cell>
          <cell r="L2824">
            <v>10658178.116666667</v>
          </cell>
          <cell r="M2824">
            <v>13147019.431666665</v>
          </cell>
          <cell r="N2824">
            <v>14172863.481666666</v>
          </cell>
          <cell r="O2824">
            <v>12104784.965</v>
          </cell>
          <cell r="P2824">
            <v>14595492.884750005</v>
          </cell>
          <cell r="Q2824">
            <v>19107580.650250006</v>
          </cell>
          <cell r="R2824">
            <v>14699398.092250004</v>
          </cell>
          <cell r="S2824">
            <v>14576589.592250006</v>
          </cell>
          <cell r="T2824">
            <v>18030553.144750006</v>
          </cell>
          <cell r="U2824">
            <v>14353419.842250006</v>
          </cell>
          <cell r="V2824">
            <v>14238997.842250006</v>
          </cell>
          <cell r="W2824">
            <v>17593137.394750006</v>
          </cell>
          <cell r="X2824">
            <v>177278015.43850008</v>
          </cell>
        </row>
        <row r="2825">
          <cell r="C2825" t="str">
            <v>Электроэнергия</v>
          </cell>
          <cell r="D2825">
            <v>0</v>
          </cell>
          <cell r="H2825">
            <v>0</v>
          </cell>
          <cell r="I2825">
            <v>0</v>
          </cell>
          <cell r="J2825">
            <v>0</v>
          </cell>
          <cell r="K2825">
            <v>0</v>
          </cell>
          <cell r="L2825">
            <v>0</v>
          </cell>
          <cell r="M2825">
            <v>0</v>
          </cell>
          <cell r="N2825">
            <v>0</v>
          </cell>
          <cell r="O2825">
            <v>0</v>
          </cell>
          <cell r="P2825">
            <v>0</v>
          </cell>
          <cell r="Q2825">
            <v>0</v>
          </cell>
          <cell r="R2825">
            <v>0</v>
          </cell>
          <cell r="S2825">
            <v>0</v>
          </cell>
          <cell r="T2825">
            <v>0</v>
          </cell>
          <cell r="U2825">
            <v>0</v>
          </cell>
          <cell r="V2825">
            <v>0</v>
          </cell>
          <cell r="W2825">
            <v>0</v>
          </cell>
          <cell r="X2825">
            <v>0</v>
          </cell>
        </row>
        <row r="2826">
          <cell r="C2826" t="str">
            <v>Общепроизводственные</v>
          </cell>
          <cell r="D2826" t="str">
            <v>Завод</v>
          </cell>
          <cell r="H2826">
            <v>0</v>
          </cell>
          <cell r="I2826">
            <v>0</v>
          </cell>
          <cell r="J2826">
            <v>0</v>
          </cell>
          <cell r="K2826">
            <v>0</v>
          </cell>
          <cell r="L2826">
            <v>60000</v>
          </cell>
          <cell r="M2826">
            <v>60000</v>
          </cell>
          <cell r="N2826">
            <v>60000</v>
          </cell>
          <cell r="O2826">
            <v>60000</v>
          </cell>
          <cell r="P2826">
            <v>60000</v>
          </cell>
          <cell r="Q2826">
            <v>200000</v>
          </cell>
          <cell r="R2826">
            <v>20000</v>
          </cell>
          <cell r="S2826">
            <v>20000</v>
          </cell>
          <cell r="T2826">
            <v>20000</v>
          </cell>
          <cell r="U2826">
            <v>20000</v>
          </cell>
          <cell r="V2826">
            <v>20000</v>
          </cell>
          <cell r="W2826">
            <v>20000</v>
          </cell>
          <cell r="X2826">
            <v>620000</v>
          </cell>
        </row>
        <row r="2827">
          <cell r="C2827" t="str">
            <v>Прочие производственные расходы</v>
          </cell>
          <cell r="D2827">
            <v>0</v>
          </cell>
          <cell r="H2827">
            <v>0</v>
          </cell>
          <cell r="I2827">
            <v>0</v>
          </cell>
          <cell r="J2827">
            <v>0</v>
          </cell>
          <cell r="K2827">
            <v>0</v>
          </cell>
          <cell r="L2827">
            <v>0</v>
          </cell>
          <cell r="M2827">
            <v>0</v>
          </cell>
          <cell r="N2827">
            <v>0</v>
          </cell>
          <cell r="O2827">
            <v>0</v>
          </cell>
          <cell r="P2827">
            <v>0</v>
          </cell>
          <cell r="Q2827">
            <v>0</v>
          </cell>
          <cell r="R2827">
            <v>0</v>
          </cell>
          <cell r="S2827">
            <v>0</v>
          </cell>
          <cell r="T2827">
            <v>0</v>
          </cell>
          <cell r="U2827">
            <v>0</v>
          </cell>
          <cell r="V2827">
            <v>0</v>
          </cell>
          <cell r="W2827">
            <v>0</v>
          </cell>
          <cell r="X2827">
            <v>0</v>
          </cell>
        </row>
        <row r="2828">
          <cell r="C2828" t="str">
            <v>Операционные расходы по новым проектам</v>
          </cell>
          <cell r="D2828">
            <v>0</v>
          </cell>
          <cell r="H2828">
            <v>0</v>
          </cell>
          <cell r="I2828">
            <v>0</v>
          </cell>
          <cell r="J2828">
            <v>0</v>
          </cell>
          <cell r="K2828">
            <v>0</v>
          </cell>
          <cell r="L2828">
            <v>0</v>
          </cell>
          <cell r="M2828">
            <v>0</v>
          </cell>
          <cell r="N2828">
            <v>0</v>
          </cell>
          <cell r="O2828">
            <v>0</v>
          </cell>
          <cell r="P2828">
            <v>0</v>
          </cell>
          <cell r="Q2828">
            <v>0</v>
          </cell>
          <cell r="R2828">
            <v>0</v>
          </cell>
          <cell r="S2828">
            <v>0</v>
          </cell>
          <cell r="T2828">
            <v>0</v>
          </cell>
          <cell r="U2828">
            <v>0</v>
          </cell>
          <cell r="V2828">
            <v>0</v>
          </cell>
          <cell r="W2828">
            <v>0</v>
          </cell>
          <cell r="X2828">
            <v>0</v>
          </cell>
        </row>
        <row r="2829">
          <cell r="C2829" t="str">
            <v>Выплата процентов по полученным займам и кредитам</v>
          </cell>
          <cell r="D2829">
            <v>0</v>
          </cell>
          <cell r="H2829">
            <v>0</v>
          </cell>
          <cell r="I2829">
            <v>0</v>
          </cell>
          <cell r="J2829">
            <v>0</v>
          </cell>
          <cell r="K2829">
            <v>0</v>
          </cell>
          <cell r="L2829">
            <v>0</v>
          </cell>
          <cell r="M2829">
            <v>0</v>
          </cell>
          <cell r="N2829">
            <v>0</v>
          </cell>
          <cell r="O2829">
            <v>0</v>
          </cell>
          <cell r="P2829">
            <v>0</v>
          </cell>
          <cell r="Q2829">
            <v>0</v>
          </cell>
          <cell r="R2829">
            <v>0</v>
          </cell>
          <cell r="S2829">
            <v>0</v>
          </cell>
          <cell r="T2829">
            <v>0</v>
          </cell>
          <cell r="U2829">
            <v>0</v>
          </cell>
          <cell r="V2829">
            <v>0</v>
          </cell>
          <cell r="W2829">
            <v>0</v>
          </cell>
          <cell r="X2829">
            <v>0</v>
          </cell>
        </row>
        <row r="2830">
          <cell r="C2830" t="str">
            <v>Налоги и сборы, штрафы и пени</v>
          </cell>
          <cell r="D2830">
            <v>0</v>
          </cell>
          <cell r="H2830">
            <v>0</v>
          </cell>
          <cell r="I2830">
            <v>0</v>
          </cell>
          <cell r="J2830">
            <v>0</v>
          </cell>
          <cell r="K2830">
            <v>0</v>
          </cell>
          <cell r="L2830">
            <v>0</v>
          </cell>
          <cell r="M2830">
            <v>0</v>
          </cell>
          <cell r="N2830">
            <v>0</v>
          </cell>
          <cell r="O2830">
            <v>0</v>
          </cell>
          <cell r="P2830">
            <v>0</v>
          </cell>
          <cell r="Q2830">
            <v>0</v>
          </cell>
          <cell r="R2830">
            <v>0</v>
          </cell>
          <cell r="S2830">
            <v>0</v>
          </cell>
          <cell r="T2830">
            <v>0</v>
          </cell>
          <cell r="U2830">
            <v>0</v>
          </cell>
          <cell r="V2830">
            <v>0</v>
          </cell>
          <cell r="W2830">
            <v>0</v>
          </cell>
          <cell r="X2830">
            <v>0</v>
          </cell>
        </row>
        <row r="2831">
          <cell r="C2831" t="str">
            <v>Возмещение НДС</v>
          </cell>
          <cell r="D2831">
            <v>0</v>
          </cell>
          <cell r="H2831">
            <v>0</v>
          </cell>
          <cell r="I2831">
            <v>0</v>
          </cell>
          <cell r="J2831">
            <v>0</v>
          </cell>
          <cell r="K2831">
            <v>0</v>
          </cell>
          <cell r="L2831">
            <v>0</v>
          </cell>
          <cell r="M2831">
            <v>0</v>
          </cell>
          <cell r="N2831">
            <v>0</v>
          </cell>
          <cell r="O2831">
            <v>0</v>
          </cell>
          <cell r="P2831">
            <v>0</v>
          </cell>
          <cell r="Q2831">
            <v>0</v>
          </cell>
          <cell r="R2831">
            <v>0</v>
          </cell>
          <cell r="S2831">
            <v>0</v>
          </cell>
          <cell r="T2831">
            <v>0</v>
          </cell>
          <cell r="U2831">
            <v>0</v>
          </cell>
          <cell r="V2831">
            <v>0</v>
          </cell>
          <cell r="W2831">
            <v>0</v>
          </cell>
          <cell r="X2831">
            <v>0</v>
          </cell>
        </row>
        <row r="2832">
          <cell r="C2832" t="str">
            <v>Расходы на закупку модулей</v>
          </cell>
          <cell r="D2832">
            <v>0</v>
          </cell>
          <cell r="H2832">
            <v>0</v>
          </cell>
          <cell r="I2832">
            <v>0</v>
          </cell>
          <cell r="J2832">
            <v>0</v>
          </cell>
          <cell r="K2832">
            <v>0</v>
          </cell>
          <cell r="L2832">
            <v>0</v>
          </cell>
          <cell r="M2832">
            <v>0</v>
          </cell>
          <cell r="N2832">
            <v>0</v>
          </cell>
          <cell r="O2832">
            <v>0</v>
          </cell>
          <cell r="P2832">
            <v>0</v>
          </cell>
          <cell r="Q2832">
            <v>0</v>
          </cell>
          <cell r="R2832">
            <v>0</v>
          </cell>
          <cell r="S2832">
            <v>0</v>
          </cell>
          <cell r="T2832">
            <v>0</v>
          </cell>
          <cell r="U2832">
            <v>0</v>
          </cell>
          <cell r="V2832">
            <v>0</v>
          </cell>
          <cell r="W2832">
            <v>0</v>
          </cell>
          <cell r="X2832">
            <v>0</v>
          </cell>
        </row>
        <row r="2833">
          <cell r="C2833" t="str">
            <v>Расходы на закупку и монтаж коммерческих установок</v>
          </cell>
          <cell r="D2833">
            <v>0</v>
          </cell>
          <cell r="H2833">
            <v>0</v>
          </cell>
          <cell r="I2833">
            <v>0</v>
          </cell>
          <cell r="J2833">
            <v>0</v>
          </cell>
          <cell r="K2833">
            <v>0</v>
          </cell>
          <cell r="L2833">
            <v>0</v>
          </cell>
          <cell r="M2833">
            <v>0</v>
          </cell>
          <cell r="N2833">
            <v>0</v>
          </cell>
          <cell r="O2833">
            <v>0</v>
          </cell>
          <cell r="P2833">
            <v>0</v>
          </cell>
          <cell r="Q2833">
            <v>0</v>
          </cell>
          <cell r="R2833">
            <v>0</v>
          </cell>
          <cell r="S2833">
            <v>0</v>
          </cell>
          <cell r="T2833">
            <v>0</v>
          </cell>
          <cell r="U2833">
            <v>0</v>
          </cell>
          <cell r="V2833">
            <v>0</v>
          </cell>
          <cell r="W2833">
            <v>0</v>
          </cell>
          <cell r="X2833">
            <v>0</v>
          </cell>
        </row>
        <row r="2834">
          <cell r="C2834" t="str">
            <v>Прочие расходы</v>
          </cell>
          <cell r="D2834">
            <v>0</v>
          </cell>
          <cell r="H2834">
            <v>0</v>
          </cell>
          <cell r="I2834">
            <v>0</v>
          </cell>
          <cell r="J2834">
            <v>0</v>
          </cell>
          <cell r="K2834">
            <v>0</v>
          </cell>
          <cell r="L2834">
            <v>0</v>
          </cell>
          <cell r="M2834">
            <v>0</v>
          </cell>
          <cell r="N2834">
            <v>0</v>
          </cell>
          <cell r="O2834">
            <v>0</v>
          </cell>
          <cell r="P2834">
            <v>0</v>
          </cell>
          <cell r="Q2834">
            <v>0</v>
          </cell>
          <cell r="R2834">
            <v>0</v>
          </cell>
          <cell r="S2834">
            <v>0</v>
          </cell>
          <cell r="T2834">
            <v>0</v>
          </cell>
          <cell r="U2834">
            <v>0</v>
          </cell>
          <cell r="V2834">
            <v>0</v>
          </cell>
          <cell r="W2834">
            <v>0</v>
          </cell>
          <cell r="X2834">
            <v>0</v>
          </cell>
        </row>
        <row r="2835">
          <cell r="C2835" t="str">
            <v>Коммерческие расходы</v>
          </cell>
          <cell r="D2835">
            <v>0</v>
          </cell>
          <cell r="H2835">
            <v>0</v>
          </cell>
          <cell r="I2835">
            <v>0</v>
          </cell>
          <cell r="J2835">
            <v>0</v>
          </cell>
          <cell r="K2835">
            <v>0</v>
          </cell>
          <cell r="L2835">
            <v>0</v>
          </cell>
          <cell r="M2835">
            <v>0</v>
          </cell>
          <cell r="N2835">
            <v>0</v>
          </cell>
          <cell r="O2835">
            <v>0</v>
          </cell>
          <cell r="P2835">
            <v>0</v>
          </cell>
          <cell r="Q2835">
            <v>0</v>
          </cell>
          <cell r="R2835">
            <v>0</v>
          </cell>
          <cell r="S2835">
            <v>0</v>
          </cell>
          <cell r="T2835">
            <v>0</v>
          </cell>
          <cell r="U2835">
            <v>0</v>
          </cell>
          <cell r="V2835">
            <v>0</v>
          </cell>
          <cell r="W2835">
            <v>0</v>
          </cell>
          <cell r="X2835">
            <v>0</v>
          </cell>
        </row>
        <row r="2836">
          <cell r="C2836" t="str">
            <v>основная зарплата + подоходный налог</v>
          </cell>
          <cell r="D2836" t="str">
            <v>Завод</v>
          </cell>
          <cell r="H2836">
            <v>70000</v>
          </cell>
          <cell r="I2836">
            <v>70000</v>
          </cell>
          <cell r="J2836">
            <v>70000</v>
          </cell>
          <cell r="K2836">
            <v>210000</v>
          </cell>
          <cell r="L2836">
            <v>4103730</v>
          </cell>
          <cell r="M2836">
            <v>4103730</v>
          </cell>
          <cell r="N2836">
            <v>4103730</v>
          </cell>
          <cell r="O2836">
            <v>4307230</v>
          </cell>
          <cell r="P2836">
            <v>4634939.5</v>
          </cell>
          <cell r="Q2836">
            <v>4933439.5</v>
          </cell>
          <cell r="R2836">
            <v>4933439.5</v>
          </cell>
          <cell r="S2836">
            <v>4933439.5</v>
          </cell>
          <cell r="T2836">
            <v>4410439.5</v>
          </cell>
          <cell r="U2836">
            <v>4114314.5</v>
          </cell>
          <cell r="V2836">
            <v>4114314.5</v>
          </cell>
          <cell r="W2836">
            <v>4114314.5</v>
          </cell>
          <cell r="X2836">
            <v>52807061</v>
          </cell>
        </row>
        <row r="2837">
          <cell r="C2837" t="str">
            <v>бонус + подоходный налог</v>
          </cell>
          <cell r="D2837" t="str">
            <v>Завод</v>
          </cell>
          <cell r="H2837">
            <v>0</v>
          </cell>
          <cell r="I2837">
            <v>0</v>
          </cell>
          <cell r="J2837">
            <v>0</v>
          </cell>
          <cell r="K2837">
            <v>0</v>
          </cell>
          <cell r="L2837">
            <v>0</v>
          </cell>
          <cell r="M2837">
            <v>0</v>
          </cell>
          <cell r="N2837">
            <v>56250</v>
          </cell>
          <cell r="O2837">
            <v>0</v>
          </cell>
          <cell r="P2837">
            <v>0</v>
          </cell>
          <cell r="Q2837">
            <v>15303536</v>
          </cell>
          <cell r="R2837">
            <v>0</v>
          </cell>
          <cell r="S2837">
            <v>0</v>
          </cell>
          <cell r="T2837">
            <v>85387.5</v>
          </cell>
          <cell r="U2837">
            <v>0</v>
          </cell>
          <cell r="V2837">
            <v>0</v>
          </cell>
          <cell r="W2837">
            <v>41400</v>
          </cell>
          <cell r="X2837">
            <v>15486573.5</v>
          </cell>
        </row>
        <row r="2838">
          <cell r="C2838" t="str">
            <v>льготы, материальная помощь</v>
          </cell>
          <cell r="D2838" t="str">
            <v>Завод</v>
          </cell>
          <cell r="H2838">
            <v>203856.00000000003</v>
          </cell>
          <cell r="I2838">
            <v>189440</v>
          </cell>
          <cell r="J2838">
            <v>200384</v>
          </cell>
          <cell r="K2838">
            <v>593680</v>
          </cell>
          <cell r="L2838">
            <v>520182.77666666667</v>
          </cell>
          <cell r="M2838">
            <v>508572.77666666667</v>
          </cell>
          <cell r="N2838">
            <v>600592.77666666661</v>
          </cell>
          <cell r="O2838">
            <v>996892.77666666661</v>
          </cell>
          <cell r="P2838">
            <v>865192.77666666661</v>
          </cell>
          <cell r="Q2838">
            <v>987912.77666666661</v>
          </cell>
          <cell r="R2838">
            <v>1105512.7766666666</v>
          </cell>
          <cell r="S2838">
            <v>1057812.7766666666</v>
          </cell>
          <cell r="T2838">
            <v>1086009.7766666666</v>
          </cell>
          <cell r="U2838">
            <v>1136807.2766666666</v>
          </cell>
          <cell r="V2838">
            <v>1017007.2766666666</v>
          </cell>
          <cell r="W2838">
            <v>1169007.2766666666</v>
          </cell>
          <cell r="X2838">
            <v>11051503.82</v>
          </cell>
        </row>
        <row r="2839">
          <cell r="C2839" t="str">
            <v>резерв (фонд оплаты труда)</v>
          </cell>
          <cell r="D2839" t="str">
            <v>Завод</v>
          </cell>
          <cell r="H2839">
            <v>0</v>
          </cell>
          <cell r="I2839">
            <v>0</v>
          </cell>
          <cell r="J2839">
            <v>0</v>
          </cell>
          <cell r="K2839">
            <v>0</v>
          </cell>
          <cell r="L2839">
            <v>348817.05</v>
          </cell>
          <cell r="M2839">
            <v>348817.05</v>
          </cell>
          <cell r="N2839">
            <v>348817.05</v>
          </cell>
          <cell r="O2839">
            <v>366114.55</v>
          </cell>
          <cell r="P2839">
            <v>393969.85749999998</v>
          </cell>
          <cell r="Q2839">
            <v>417217.35749999998</v>
          </cell>
          <cell r="R2839">
            <v>417217.35749999998</v>
          </cell>
          <cell r="S2839">
            <v>417217.35749999998</v>
          </cell>
          <cell r="T2839">
            <v>372762.35749999998</v>
          </cell>
          <cell r="U2839">
            <v>347591.73249999998</v>
          </cell>
          <cell r="V2839">
            <v>347591.73249999998</v>
          </cell>
          <cell r="W2839">
            <v>347591.73249999998</v>
          </cell>
          <cell r="X2839">
            <v>4473725.1849999996</v>
          </cell>
        </row>
        <row r="2840">
          <cell r="C2840" t="str">
            <v>Социальные выплаты (ЕСН)</v>
          </cell>
          <cell r="D2840" t="str">
            <v>Завод</v>
          </cell>
          <cell r="H2840">
            <v>0</v>
          </cell>
          <cell r="I2840">
            <v>0</v>
          </cell>
          <cell r="J2840">
            <v>0</v>
          </cell>
          <cell r="K2840">
            <v>0</v>
          </cell>
          <cell r="L2840">
            <v>1397614.7384500001</v>
          </cell>
          <cell r="M2840">
            <v>1042141.7384499999</v>
          </cell>
          <cell r="N2840">
            <v>1059522.9884500001</v>
          </cell>
          <cell r="O2840">
            <v>957953.66594999994</v>
          </cell>
          <cell r="P2840">
            <v>1056593.4414674998</v>
          </cell>
          <cell r="Q2840">
            <v>3147238.0429675002</v>
          </cell>
          <cell r="R2840">
            <v>1024470.8189675</v>
          </cell>
          <cell r="S2840">
            <v>938354.8189675</v>
          </cell>
          <cell r="T2840">
            <v>826497.36146749998</v>
          </cell>
          <cell r="U2840">
            <v>731960.45084249997</v>
          </cell>
          <cell r="V2840">
            <v>667472.95084249997</v>
          </cell>
          <cell r="W2840">
            <v>624138.80084249994</v>
          </cell>
          <cell r="X2840">
            <v>13473959.817665</v>
          </cell>
        </row>
        <row r="2841">
          <cell r="C2841" t="str">
            <v>Добровольное медицинское страхование</v>
          </cell>
          <cell r="D2841" t="str">
            <v>Завод</v>
          </cell>
          <cell r="H2841">
            <v>0</v>
          </cell>
          <cell r="I2841">
            <v>0</v>
          </cell>
          <cell r="J2841">
            <v>0</v>
          </cell>
          <cell r="K2841">
            <v>0</v>
          </cell>
          <cell r="L2841">
            <v>0</v>
          </cell>
          <cell r="M2841">
            <v>0</v>
          </cell>
          <cell r="N2841">
            <v>1990000</v>
          </cell>
          <cell r="O2841">
            <v>0</v>
          </cell>
          <cell r="P2841">
            <v>0</v>
          </cell>
          <cell r="Q2841">
            <v>2023750</v>
          </cell>
          <cell r="R2841">
            <v>0</v>
          </cell>
          <cell r="S2841">
            <v>0</v>
          </cell>
          <cell r="T2841">
            <v>4017500</v>
          </cell>
          <cell r="U2841">
            <v>0</v>
          </cell>
          <cell r="V2841">
            <v>0</v>
          </cell>
          <cell r="W2841">
            <v>1986250</v>
          </cell>
          <cell r="X2841">
            <v>10017500</v>
          </cell>
        </row>
        <row r="2842">
          <cell r="C2842" t="str">
            <v>Прочие виды страхования</v>
          </cell>
          <cell r="D2842">
            <v>0</v>
          </cell>
          <cell r="H2842">
            <v>0</v>
          </cell>
          <cell r="I2842">
            <v>0</v>
          </cell>
          <cell r="J2842">
            <v>0</v>
          </cell>
          <cell r="K2842">
            <v>0</v>
          </cell>
          <cell r="L2842">
            <v>0</v>
          </cell>
          <cell r="M2842">
            <v>0</v>
          </cell>
          <cell r="N2842">
            <v>0</v>
          </cell>
          <cell r="O2842">
            <v>0</v>
          </cell>
          <cell r="P2842">
            <v>0</v>
          </cell>
          <cell r="Q2842">
            <v>0</v>
          </cell>
          <cell r="R2842">
            <v>0</v>
          </cell>
          <cell r="S2842">
            <v>0</v>
          </cell>
          <cell r="T2842">
            <v>0</v>
          </cell>
          <cell r="U2842">
            <v>0</v>
          </cell>
          <cell r="V2842">
            <v>0</v>
          </cell>
          <cell r="W2842">
            <v>0</v>
          </cell>
          <cell r="X2842">
            <v>0</v>
          </cell>
        </row>
        <row r="2843">
          <cell r="C2843" t="str">
            <v>спортивно-оздоровительные мероприятия</v>
          </cell>
          <cell r="D2843" t="str">
            <v>Завод</v>
          </cell>
          <cell r="H2843">
            <v>0</v>
          </cell>
          <cell r="I2843">
            <v>25000</v>
          </cell>
          <cell r="J2843">
            <v>25000</v>
          </cell>
          <cell r="K2843">
            <v>50000</v>
          </cell>
          <cell r="L2843">
            <v>25000</v>
          </cell>
          <cell r="M2843">
            <v>25000</v>
          </cell>
          <cell r="N2843">
            <v>25000</v>
          </cell>
          <cell r="O2843">
            <v>25000</v>
          </cell>
          <cell r="P2843">
            <v>25000</v>
          </cell>
          <cell r="Q2843">
            <v>25000</v>
          </cell>
          <cell r="R2843">
            <v>25000</v>
          </cell>
          <cell r="S2843">
            <v>25000</v>
          </cell>
          <cell r="T2843">
            <v>150000</v>
          </cell>
          <cell r="U2843">
            <v>25000</v>
          </cell>
          <cell r="V2843">
            <v>25000</v>
          </cell>
          <cell r="W2843">
            <v>25000</v>
          </cell>
          <cell r="X2843">
            <v>425000</v>
          </cell>
        </row>
        <row r="2844">
          <cell r="C2844" t="str">
            <v>расходы на культурно-массовые мероприятия, корпоративные вечера и пр.</v>
          </cell>
          <cell r="D2844" t="str">
            <v>Завод</v>
          </cell>
          <cell r="H2844">
            <v>0</v>
          </cell>
          <cell r="I2844">
            <v>168000</v>
          </cell>
          <cell r="J2844">
            <v>50000</v>
          </cell>
          <cell r="K2844">
            <v>218000</v>
          </cell>
          <cell r="L2844">
            <v>0</v>
          </cell>
          <cell r="M2844">
            <v>140000</v>
          </cell>
          <cell r="N2844">
            <v>0</v>
          </cell>
          <cell r="O2844">
            <v>0</v>
          </cell>
          <cell r="P2844">
            <v>0</v>
          </cell>
          <cell r="Q2844">
            <v>0</v>
          </cell>
          <cell r="R2844">
            <v>0</v>
          </cell>
          <cell r="S2844">
            <v>0</v>
          </cell>
          <cell r="T2844">
            <v>0</v>
          </cell>
          <cell r="U2844">
            <v>0</v>
          </cell>
          <cell r="V2844">
            <v>1670000</v>
          </cell>
          <cell r="W2844">
            <v>0</v>
          </cell>
          <cell r="X2844">
            <v>1810000</v>
          </cell>
        </row>
        <row r="2845">
          <cell r="C2845" t="str">
            <v>Взносы в негосударственный ПФ</v>
          </cell>
          <cell r="D2845">
            <v>0</v>
          </cell>
          <cell r="H2845">
            <v>0</v>
          </cell>
          <cell r="I2845">
            <v>0</v>
          </cell>
          <cell r="J2845">
            <v>0</v>
          </cell>
          <cell r="K2845">
            <v>0</v>
          </cell>
          <cell r="L2845">
            <v>0</v>
          </cell>
          <cell r="M2845">
            <v>0</v>
          </cell>
          <cell r="N2845">
            <v>0</v>
          </cell>
          <cell r="O2845">
            <v>0</v>
          </cell>
          <cell r="P2845">
            <v>0</v>
          </cell>
          <cell r="Q2845">
            <v>0</v>
          </cell>
          <cell r="R2845">
            <v>0</v>
          </cell>
          <cell r="S2845">
            <v>0</v>
          </cell>
          <cell r="T2845">
            <v>0</v>
          </cell>
          <cell r="U2845">
            <v>0</v>
          </cell>
          <cell r="V2845">
            <v>0</v>
          </cell>
          <cell r="W2845">
            <v>0</v>
          </cell>
          <cell r="X2845">
            <v>0</v>
          </cell>
        </row>
        <row r="2846">
          <cell r="C2846" t="str">
            <v>Аренда квартиры</v>
          </cell>
          <cell r="D2846" t="str">
            <v>Завод</v>
          </cell>
          <cell r="H2846">
            <v>0</v>
          </cell>
          <cell r="I2846">
            <v>0</v>
          </cell>
          <cell r="J2846">
            <v>0</v>
          </cell>
          <cell r="K2846">
            <v>0</v>
          </cell>
          <cell r="L2846">
            <v>202500</v>
          </cell>
          <cell r="M2846">
            <v>217500</v>
          </cell>
          <cell r="N2846">
            <v>217500</v>
          </cell>
          <cell r="O2846">
            <v>180000</v>
          </cell>
          <cell r="P2846">
            <v>230000</v>
          </cell>
          <cell r="Q2846">
            <v>255000</v>
          </cell>
          <cell r="R2846">
            <v>255000</v>
          </cell>
          <cell r="S2846">
            <v>255000</v>
          </cell>
          <cell r="T2846">
            <v>255000</v>
          </cell>
          <cell r="U2846">
            <v>240000</v>
          </cell>
          <cell r="V2846">
            <v>240000</v>
          </cell>
          <cell r="W2846">
            <v>240000</v>
          </cell>
          <cell r="X2846">
            <v>2787500</v>
          </cell>
        </row>
        <row r="2847">
          <cell r="C2847" t="str">
            <v>Коммунальные платежи (квартира)</v>
          </cell>
          <cell r="D2847">
            <v>0</v>
          </cell>
          <cell r="H2847">
            <v>0</v>
          </cell>
          <cell r="I2847">
            <v>0</v>
          </cell>
          <cell r="J2847">
            <v>0</v>
          </cell>
          <cell r="K2847">
            <v>0</v>
          </cell>
          <cell r="L2847">
            <v>0</v>
          </cell>
          <cell r="M2847">
            <v>0</v>
          </cell>
          <cell r="N2847">
            <v>0</v>
          </cell>
          <cell r="O2847">
            <v>0</v>
          </cell>
          <cell r="P2847">
            <v>0</v>
          </cell>
          <cell r="Q2847">
            <v>0</v>
          </cell>
          <cell r="R2847">
            <v>0</v>
          </cell>
          <cell r="S2847">
            <v>0</v>
          </cell>
          <cell r="T2847">
            <v>0</v>
          </cell>
          <cell r="U2847">
            <v>0</v>
          </cell>
          <cell r="V2847">
            <v>0</v>
          </cell>
          <cell r="W2847">
            <v>0</v>
          </cell>
          <cell r="X2847">
            <v>0</v>
          </cell>
        </row>
        <row r="2848">
          <cell r="C2848" t="str">
            <v>Прочие расходы (содержание персонала)</v>
          </cell>
          <cell r="D2848">
            <v>0</v>
          </cell>
          <cell r="H2848">
            <v>0</v>
          </cell>
          <cell r="I2848">
            <v>0</v>
          </cell>
          <cell r="J2848">
            <v>0</v>
          </cell>
          <cell r="K2848">
            <v>0</v>
          </cell>
          <cell r="L2848">
            <v>0</v>
          </cell>
          <cell r="M2848">
            <v>0</v>
          </cell>
          <cell r="N2848">
            <v>0</v>
          </cell>
          <cell r="O2848">
            <v>0</v>
          </cell>
          <cell r="P2848">
            <v>0</v>
          </cell>
          <cell r="Q2848">
            <v>0</v>
          </cell>
          <cell r="R2848">
            <v>0</v>
          </cell>
          <cell r="S2848">
            <v>0</v>
          </cell>
          <cell r="T2848">
            <v>0</v>
          </cell>
          <cell r="U2848">
            <v>0</v>
          </cell>
          <cell r="V2848">
            <v>0</v>
          </cell>
          <cell r="W2848">
            <v>0</v>
          </cell>
          <cell r="X2848">
            <v>0</v>
          </cell>
        </row>
        <row r="2849">
          <cell r="C2849" t="str">
            <v>Командировочные расходы</v>
          </cell>
          <cell r="D2849" t="str">
            <v>Завод</v>
          </cell>
          <cell r="H2849">
            <v>0</v>
          </cell>
          <cell r="I2849">
            <v>0</v>
          </cell>
          <cell r="J2849">
            <v>0</v>
          </cell>
          <cell r="K2849">
            <v>0</v>
          </cell>
          <cell r="L2849">
            <v>0</v>
          </cell>
          <cell r="M2849">
            <v>0</v>
          </cell>
          <cell r="N2849">
            <v>0</v>
          </cell>
          <cell r="O2849">
            <v>23100</v>
          </cell>
          <cell r="P2849">
            <v>16400</v>
          </cell>
          <cell r="Q2849">
            <v>133800</v>
          </cell>
          <cell r="R2849">
            <v>292700</v>
          </cell>
          <cell r="S2849">
            <v>425600</v>
          </cell>
          <cell r="T2849">
            <v>656100</v>
          </cell>
          <cell r="U2849">
            <v>593500</v>
          </cell>
          <cell r="V2849">
            <v>167300</v>
          </cell>
          <cell r="W2849">
            <v>133800</v>
          </cell>
          <cell r="X2849">
            <v>2442300</v>
          </cell>
        </row>
        <row r="2850">
          <cell r="C2850" t="str">
            <v>Представительские расходы</v>
          </cell>
          <cell r="D2850">
            <v>0</v>
          </cell>
          <cell r="H2850">
            <v>0</v>
          </cell>
          <cell r="I2850">
            <v>0</v>
          </cell>
          <cell r="J2850">
            <v>0</v>
          </cell>
          <cell r="K2850">
            <v>0</v>
          </cell>
          <cell r="L2850">
            <v>0</v>
          </cell>
          <cell r="M2850">
            <v>0</v>
          </cell>
          <cell r="N2850">
            <v>0</v>
          </cell>
          <cell r="O2850">
            <v>0</v>
          </cell>
          <cell r="P2850">
            <v>0</v>
          </cell>
          <cell r="Q2850">
            <v>0</v>
          </cell>
          <cell r="R2850">
            <v>0</v>
          </cell>
          <cell r="S2850">
            <v>0</v>
          </cell>
          <cell r="T2850">
            <v>0</v>
          </cell>
          <cell r="U2850">
            <v>0</v>
          </cell>
          <cell r="V2850">
            <v>0</v>
          </cell>
          <cell r="W2850">
            <v>0</v>
          </cell>
          <cell r="X2850">
            <v>0</v>
          </cell>
        </row>
        <row r="2851">
          <cell r="C2851" t="str">
            <v>расходы на текущее обучение</v>
          </cell>
          <cell r="D2851" t="str">
            <v>Завод</v>
          </cell>
          <cell r="H2851">
            <v>0</v>
          </cell>
          <cell r="I2851">
            <v>0</v>
          </cell>
          <cell r="J2851">
            <v>0</v>
          </cell>
          <cell r="K2851">
            <v>0</v>
          </cell>
          <cell r="L2851">
            <v>0</v>
          </cell>
          <cell r="M2851">
            <v>4000</v>
          </cell>
          <cell r="N2851">
            <v>0</v>
          </cell>
          <cell r="O2851">
            <v>15000</v>
          </cell>
          <cell r="P2851">
            <v>143456</v>
          </cell>
          <cell r="Q2851">
            <v>1060714</v>
          </cell>
          <cell r="R2851">
            <v>618490</v>
          </cell>
          <cell r="S2851">
            <v>926000</v>
          </cell>
          <cell r="T2851">
            <v>848500</v>
          </cell>
          <cell r="U2851">
            <v>1003770</v>
          </cell>
          <cell r="V2851">
            <v>401250</v>
          </cell>
          <cell r="W2851">
            <v>344930</v>
          </cell>
          <cell r="X2851">
            <v>5366110</v>
          </cell>
        </row>
        <row r="2852">
          <cell r="C2852" t="str">
            <v>расходы на целевое обучение</v>
          </cell>
          <cell r="D2852" t="str">
            <v>Завод</v>
          </cell>
          <cell r="H2852">
            <v>206500</v>
          </cell>
          <cell r="I2852">
            <v>536000</v>
          </cell>
          <cell r="J2852">
            <v>0</v>
          </cell>
          <cell r="K2852">
            <v>742500</v>
          </cell>
          <cell r="L2852">
            <v>25000</v>
          </cell>
          <cell r="M2852">
            <v>190000</v>
          </cell>
          <cell r="N2852">
            <v>147900</v>
          </cell>
          <cell r="O2852">
            <v>83800</v>
          </cell>
          <cell r="P2852">
            <v>332500</v>
          </cell>
          <cell r="Q2852">
            <v>513420</v>
          </cell>
          <cell r="R2852">
            <v>510500</v>
          </cell>
          <cell r="S2852">
            <v>499500</v>
          </cell>
          <cell r="T2852">
            <v>482000</v>
          </cell>
          <cell r="U2852">
            <v>407000</v>
          </cell>
          <cell r="V2852">
            <v>375000</v>
          </cell>
          <cell r="W2852">
            <v>375000</v>
          </cell>
          <cell r="X2852">
            <v>3941620</v>
          </cell>
        </row>
        <row r="2853">
          <cell r="C2853" t="str">
            <v>Услуги рекрутинговых агентств и прочие расходы по подбору персонала</v>
          </cell>
          <cell r="D2853" t="str">
            <v>Завод</v>
          </cell>
          <cell r="H2853">
            <v>20000</v>
          </cell>
          <cell r="I2853">
            <v>20000</v>
          </cell>
          <cell r="J2853">
            <v>20000</v>
          </cell>
          <cell r="K2853">
            <v>60000</v>
          </cell>
          <cell r="L2853">
            <v>1200000</v>
          </cell>
          <cell r="M2853">
            <v>100000</v>
          </cell>
          <cell r="N2853">
            <v>100000</v>
          </cell>
          <cell r="O2853">
            <v>100000</v>
          </cell>
          <cell r="P2853">
            <v>30000</v>
          </cell>
          <cell r="Q2853">
            <v>30000</v>
          </cell>
          <cell r="R2853">
            <v>30000</v>
          </cell>
          <cell r="S2853">
            <v>30000</v>
          </cell>
          <cell r="T2853">
            <v>330000</v>
          </cell>
          <cell r="U2853">
            <v>30000</v>
          </cell>
          <cell r="V2853">
            <v>30000</v>
          </cell>
          <cell r="W2853">
            <v>30000</v>
          </cell>
          <cell r="X2853">
            <v>2040000</v>
          </cell>
        </row>
        <row r="2854">
          <cell r="C2854" t="str">
            <v>ремонт и обслуживание зданий и сооружений</v>
          </cell>
          <cell r="D2854">
            <v>0</v>
          </cell>
          <cell r="H2854">
            <v>0</v>
          </cell>
          <cell r="I2854">
            <v>0</v>
          </cell>
          <cell r="J2854">
            <v>0</v>
          </cell>
          <cell r="K2854">
            <v>0</v>
          </cell>
          <cell r="L2854">
            <v>0</v>
          </cell>
          <cell r="M2854">
            <v>0</v>
          </cell>
          <cell r="N2854">
            <v>0</v>
          </cell>
          <cell r="O2854">
            <v>0</v>
          </cell>
          <cell r="P2854">
            <v>0</v>
          </cell>
          <cell r="Q2854">
            <v>0</v>
          </cell>
          <cell r="R2854">
            <v>0</v>
          </cell>
          <cell r="S2854">
            <v>0</v>
          </cell>
          <cell r="T2854">
            <v>0</v>
          </cell>
          <cell r="U2854">
            <v>0</v>
          </cell>
          <cell r="V2854">
            <v>0</v>
          </cell>
          <cell r="W2854">
            <v>0</v>
          </cell>
          <cell r="X2854">
            <v>0</v>
          </cell>
        </row>
        <row r="2855">
          <cell r="C2855" t="str">
            <v>ремонт мебели</v>
          </cell>
          <cell r="D2855">
            <v>0</v>
          </cell>
          <cell r="H2855">
            <v>0</v>
          </cell>
          <cell r="I2855">
            <v>0</v>
          </cell>
          <cell r="J2855">
            <v>0</v>
          </cell>
          <cell r="K2855">
            <v>0</v>
          </cell>
          <cell r="L2855">
            <v>0</v>
          </cell>
          <cell r="M2855">
            <v>0</v>
          </cell>
          <cell r="N2855">
            <v>0</v>
          </cell>
          <cell r="O2855">
            <v>0</v>
          </cell>
          <cell r="P2855">
            <v>0</v>
          </cell>
          <cell r="Q2855">
            <v>0</v>
          </cell>
          <cell r="R2855">
            <v>0</v>
          </cell>
          <cell r="S2855">
            <v>0</v>
          </cell>
          <cell r="T2855">
            <v>0</v>
          </cell>
          <cell r="U2855">
            <v>0</v>
          </cell>
          <cell r="V2855">
            <v>0</v>
          </cell>
          <cell r="W2855">
            <v>0</v>
          </cell>
          <cell r="X2855">
            <v>0</v>
          </cell>
        </row>
        <row r="2856">
          <cell r="C2856" t="str">
            <v>ремонт бытовой техники</v>
          </cell>
          <cell r="D2856">
            <v>0</v>
          </cell>
          <cell r="H2856">
            <v>0</v>
          </cell>
          <cell r="I2856">
            <v>0</v>
          </cell>
          <cell r="J2856">
            <v>0</v>
          </cell>
          <cell r="K2856">
            <v>0</v>
          </cell>
          <cell r="L2856">
            <v>0</v>
          </cell>
          <cell r="M2856">
            <v>0</v>
          </cell>
          <cell r="N2856">
            <v>0</v>
          </cell>
          <cell r="O2856">
            <v>0</v>
          </cell>
          <cell r="P2856">
            <v>0</v>
          </cell>
          <cell r="Q2856">
            <v>0</v>
          </cell>
          <cell r="R2856">
            <v>0</v>
          </cell>
          <cell r="S2856">
            <v>0</v>
          </cell>
          <cell r="T2856">
            <v>0</v>
          </cell>
          <cell r="U2856">
            <v>0</v>
          </cell>
          <cell r="V2856">
            <v>0</v>
          </cell>
          <cell r="W2856">
            <v>0</v>
          </cell>
          <cell r="X2856">
            <v>0</v>
          </cell>
        </row>
        <row r="2857">
          <cell r="C2857" t="str">
            <v>запчасти и материалы</v>
          </cell>
          <cell r="D2857">
            <v>0</v>
          </cell>
          <cell r="H2857">
            <v>0</v>
          </cell>
          <cell r="I2857">
            <v>0</v>
          </cell>
          <cell r="J2857">
            <v>0</v>
          </cell>
          <cell r="K2857">
            <v>0</v>
          </cell>
          <cell r="L2857">
            <v>0</v>
          </cell>
          <cell r="M2857">
            <v>0</v>
          </cell>
          <cell r="N2857">
            <v>0</v>
          </cell>
          <cell r="O2857">
            <v>0</v>
          </cell>
          <cell r="P2857">
            <v>0</v>
          </cell>
          <cell r="Q2857">
            <v>0</v>
          </cell>
          <cell r="R2857">
            <v>0</v>
          </cell>
          <cell r="S2857">
            <v>0</v>
          </cell>
          <cell r="T2857">
            <v>0</v>
          </cell>
          <cell r="U2857">
            <v>0</v>
          </cell>
          <cell r="V2857">
            <v>0</v>
          </cell>
          <cell r="W2857">
            <v>0</v>
          </cell>
          <cell r="X2857">
            <v>0</v>
          </cell>
        </row>
        <row r="2858">
          <cell r="C2858" t="str">
            <v>оформление и обустройство офисов</v>
          </cell>
          <cell r="D2858">
            <v>0</v>
          </cell>
          <cell r="H2858">
            <v>0</v>
          </cell>
          <cell r="I2858">
            <v>0</v>
          </cell>
          <cell r="J2858">
            <v>0</v>
          </cell>
          <cell r="K2858">
            <v>0</v>
          </cell>
          <cell r="L2858">
            <v>0</v>
          </cell>
          <cell r="M2858">
            <v>0</v>
          </cell>
          <cell r="N2858">
            <v>0</v>
          </cell>
          <cell r="O2858">
            <v>0</v>
          </cell>
          <cell r="P2858">
            <v>0</v>
          </cell>
          <cell r="Q2858">
            <v>0</v>
          </cell>
          <cell r="R2858">
            <v>0</v>
          </cell>
          <cell r="S2858">
            <v>0</v>
          </cell>
          <cell r="T2858">
            <v>0</v>
          </cell>
          <cell r="U2858">
            <v>0</v>
          </cell>
          <cell r="V2858">
            <v>0</v>
          </cell>
          <cell r="W2858">
            <v>0</v>
          </cell>
          <cell r="X2858">
            <v>0</v>
          </cell>
        </row>
        <row r="2859">
          <cell r="C2859" t="str">
            <v>уборка офисов</v>
          </cell>
          <cell r="D2859">
            <v>0</v>
          </cell>
          <cell r="H2859">
            <v>0</v>
          </cell>
          <cell r="I2859">
            <v>0</v>
          </cell>
          <cell r="J2859">
            <v>0</v>
          </cell>
          <cell r="K2859">
            <v>0</v>
          </cell>
          <cell r="L2859">
            <v>0</v>
          </cell>
          <cell r="M2859">
            <v>0</v>
          </cell>
          <cell r="N2859">
            <v>0</v>
          </cell>
          <cell r="O2859">
            <v>0</v>
          </cell>
          <cell r="P2859">
            <v>0</v>
          </cell>
          <cell r="Q2859">
            <v>0</v>
          </cell>
          <cell r="R2859">
            <v>0</v>
          </cell>
          <cell r="S2859">
            <v>0</v>
          </cell>
          <cell r="T2859">
            <v>0</v>
          </cell>
          <cell r="U2859">
            <v>0</v>
          </cell>
          <cell r="V2859">
            <v>0</v>
          </cell>
          <cell r="W2859">
            <v>0</v>
          </cell>
          <cell r="X2859">
            <v>0</v>
          </cell>
        </row>
        <row r="2860">
          <cell r="C2860" t="str">
            <v>Услуги коммунального хозяйства</v>
          </cell>
          <cell r="D2860">
            <v>0</v>
          </cell>
          <cell r="H2860">
            <v>0</v>
          </cell>
          <cell r="I2860">
            <v>0</v>
          </cell>
          <cell r="J2860">
            <v>0</v>
          </cell>
          <cell r="K2860">
            <v>0</v>
          </cell>
          <cell r="L2860">
            <v>0</v>
          </cell>
          <cell r="M2860">
            <v>0</v>
          </cell>
          <cell r="N2860">
            <v>0</v>
          </cell>
          <cell r="O2860">
            <v>0</v>
          </cell>
          <cell r="P2860">
            <v>0</v>
          </cell>
          <cell r="Q2860">
            <v>0</v>
          </cell>
          <cell r="R2860">
            <v>0</v>
          </cell>
          <cell r="S2860">
            <v>0</v>
          </cell>
          <cell r="T2860">
            <v>0</v>
          </cell>
          <cell r="U2860">
            <v>0</v>
          </cell>
          <cell r="V2860">
            <v>0</v>
          </cell>
          <cell r="W2860">
            <v>0</v>
          </cell>
          <cell r="X2860">
            <v>0</v>
          </cell>
        </row>
        <row r="2861">
          <cell r="C2861" t="str">
            <v>канцелярские товары</v>
          </cell>
          <cell r="D2861">
            <v>0</v>
          </cell>
          <cell r="H2861">
            <v>0</v>
          </cell>
          <cell r="I2861">
            <v>0</v>
          </cell>
          <cell r="J2861">
            <v>0</v>
          </cell>
          <cell r="K2861">
            <v>0</v>
          </cell>
          <cell r="L2861">
            <v>0</v>
          </cell>
          <cell r="M2861">
            <v>0</v>
          </cell>
          <cell r="N2861">
            <v>0</v>
          </cell>
          <cell r="O2861">
            <v>0</v>
          </cell>
          <cell r="P2861">
            <v>0</v>
          </cell>
          <cell r="Q2861">
            <v>0</v>
          </cell>
          <cell r="R2861">
            <v>0</v>
          </cell>
          <cell r="S2861">
            <v>0</v>
          </cell>
          <cell r="T2861">
            <v>0</v>
          </cell>
          <cell r="U2861">
            <v>0</v>
          </cell>
          <cell r="V2861">
            <v>0</v>
          </cell>
          <cell r="W2861">
            <v>0</v>
          </cell>
          <cell r="X2861">
            <v>0</v>
          </cell>
        </row>
        <row r="2862">
          <cell r="C2862" t="str">
            <v>изготовление визиток (деловой полиграфии)</v>
          </cell>
          <cell r="D2862">
            <v>0</v>
          </cell>
          <cell r="H2862">
            <v>0</v>
          </cell>
          <cell r="I2862">
            <v>0</v>
          </cell>
          <cell r="J2862">
            <v>0</v>
          </cell>
          <cell r="K2862">
            <v>0</v>
          </cell>
          <cell r="L2862">
            <v>0</v>
          </cell>
          <cell r="M2862">
            <v>0</v>
          </cell>
          <cell r="N2862">
            <v>0</v>
          </cell>
          <cell r="O2862">
            <v>0</v>
          </cell>
          <cell r="P2862">
            <v>0</v>
          </cell>
          <cell r="Q2862">
            <v>0</v>
          </cell>
          <cell r="R2862">
            <v>0</v>
          </cell>
          <cell r="S2862">
            <v>0</v>
          </cell>
          <cell r="T2862">
            <v>0</v>
          </cell>
          <cell r="U2862">
            <v>0</v>
          </cell>
          <cell r="V2862">
            <v>0</v>
          </cell>
          <cell r="W2862">
            <v>0</v>
          </cell>
          <cell r="X2862">
            <v>0</v>
          </cell>
        </row>
        <row r="2863">
          <cell r="C2863" t="str">
            <v>хозтовары</v>
          </cell>
          <cell r="D2863">
            <v>0</v>
          </cell>
          <cell r="H2863">
            <v>0</v>
          </cell>
          <cell r="I2863">
            <v>0</v>
          </cell>
          <cell r="J2863">
            <v>0</v>
          </cell>
          <cell r="K2863">
            <v>0</v>
          </cell>
          <cell r="L2863">
            <v>0</v>
          </cell>
          <cell r="M2863">
            <v>0</v>
          </cell>
          <cell r="N2863">
            <v>0</v>
          </cell>
          <cell r="O2863">
            <v>0</v>
          </cell>
          <cell r="P2863">
            <v>0</v>
          </cell>
          <cell r="Q2863">
            <v>0</v>
          </cell>
          <cell r="R2863">
            <v>0</v>
          </cell>
          <cell r="S2863">
            <v>0</v>
          </cell>
          <cell r="T2863">
            <v>0</v>
          </cell>
          <cell r="U2863">
            <v>0</v>
          </cell>
          <cell r="V2863">
            <v>0</v>
          </cell>
          <cell r="W2863">
            <v>0</v>
          </cell>
          <cell r="X2863">
            <v>0</v>
          </cell>
        </row>
        <row r="2864">
          <cell r="C2864" t="str">
            <v>экономическая, правовая, справочная литература</v>
          </cell>
          <cell r="D2864">
            <v>0</v>
          </cell>
          <cell r="H2864">
            <v>0</v>
          </cell>
          <cell r="I2864">
            <v>0</v>
          </cell>
          <cell r="J2864">
            <v>0</v>
          </cell>
          <cell r="K2864">
            <v>0</v>
          </cell>
          <cell r="L2864">
            <v>0</v>
          </cell>
          <cell r="M2864">
            <v>0</v>
          </cell>
          <cell r="N2864">
            <v>0</v>
          </cell>
          <cell r="O2864">
            <v>0</v>
          </cell>
          <cell r="P2864">
            <v>0</v>
          </cell>
          <cell r="Q2864">
            <v>0</v>
          </cell>
          <cell r="R2864">
            <v>0</v>
          </cell>
          <cell r="S2864">
            <v>0</v>
          </cell>
          <cell r="T2864">
            <v>0</v>
          </cell>
          <cell r="U2864">
            <v>0</v>
          </cell>
          <cell r="V2864">
            <v>0</v>
          </cell>
          <cell r="W2864">
            <v>0</v>
          </cell>
          <cell r="X2864">
            <v>0</v>
          </cell>
        </row>
        <row r="2865">
          <cell r="C2865" t="str">
            <v>чистая вода</v>
          </cell>
          <cell r="D2865">
            <v>0</v>
          </cell>
          <cell r="H2865">
            <v>0</v>
          </cell>
          <cell r="I2865">
            <v>0</v>
          </cell>
          <cell r="J2865">
            <v>0</v>
          </cell>
          <cell r="K2865">
            <v>0</v>
          </cell>
          <cell r="L2865">
            <v>0</v>
          </cell>
          <cell r="M2865">
            <v>0</v>
          </cell>
          <cell r="N2865">
            <v>0</v>
          </cell>
          <cell r="O2865">
            <v>0</v>
          </cell>
          <cell r="P2865">
            <v>0</v>
          </cell>
          <cell r="Q2865">
            <v>0</v>
          </cell>
          <cell r="R2865">
            <v>0</v>
          </cell>
          <cell r="S2865">
            <v>0</v>
          </cell>
          <cell r="T2865">
            <v>0</v>
          </cell>
          <cell r="U2865">
            <v>0</v>
          </cell>
          <cell r="V2865">
            <v>0</v>
          </cell>
          <cell r="W2865">
            <v>0</v>
          </cell>
          <cell r="X2865">
            <v>0</v>
          </cell>
        </row>
        <row r="2866">
          <cell r="C2866" t="str">
            <v>прочие расходы (содержание офиса)</v>
          </cell>
          <cell r="D2866">
            <v>0</v>
          </cell>
          <cell r="H2866">
            <v>0</v>
          </cell>
          <cell r="I2866">
            <v>0</v>
          </cell>
          <cell r="J2866">
            <v>0</v>
          </cell>
          <cell r="K2866">
            <v>0</v>
          </cell>
          <cell r="L2866">
            <v>0</v>
          </cell>
          <cell r="M2866">
            <v>0</v>
          </cell>
          <cell r="N2866">
            <v>0</v>
          </cell>
          <cell r="O2866">
            <v>0</v>
          </cell>
          <cell r="P2866">
            <v>0</v>
          </cell>
          <cell r="Q2866">
            <v>0</v>
          </cell>
          <cell r="R2866">
            <v>0</v>
          </cell>
          <cell r="S2866">
            <v>0</v>
          </cell>
          <cell r="T2866">
            <v>0</v>
          </cell>
          <cell r="U2866">
            <v>0</v>
          </cell>
          <cell r="V2866">
            <v>0</v>
          </cell>
          <cell r="W2866">
            <v>0</v>
          </cell>
          <cell r="X2866">
            <v>0</v>
          </cell>
        </row>
        <row r="2867">
          <cell r="C2867" t="str">
            <v>Аренда офиса</v>
          </cell>
          <cell r="D2867">
            <v>0</v>
          </cell>
          <cell r="H2867">
            <v>0</v>
          </cell>
          <cell r="I2867">
            <v>0</v>
          </cell>
          <cell r="J2867">
            <v>0</v>
          </cell>
          <cell r="K2867">
            <v>0</v>
          </cell>
          <cell r="L2867">
            <v>0</v>
          </cell>
          <cell r="M2867">
            <v>0</v>
          </cell>
          <cell r="N2867">
            <v>0</v>
          </cell>
          <cell r="O2867">
            <v>0</v>
          </cell>
          <cell r="P2867">
            <v>0</v>
          </cell>
          <cell r="Q2867">
            <v>0</v>
          </cell>
          <cell r="R2867">
            <v>0</v>
          </cell>
          <cell r="S2867">
            <v>0</v>
          </cell>
          <cell r="T2867">
            <v>0</v>
          </cell>
          <cell r="U2867">
            <v>0</v>
          </cell>
          <cell r="V2867">
            <v>0</v>
          </cell>
          <cell r="W2867">
            <v>0</v>
          </cell>
          <cell r="X2867">
            <v>0</v>
          </cell>
        </row>
        <row r="2868">
          <cell r="C2868" t="str">
            <v>Аренда автостоянки</v>
          </cell>
          <cell r="D2868">
            <v>0</v>
          </cell>
          <cell r="H2868">
            <v>0</v>
          </cell>
          <cell r="I2868">
            <v>0</v>
          </cell>
          <cell r="J2868">
            <v>0</v>
          </cell>
          <cell r="K2868">
            <v>0</v>
          </cell>
          <cell r="L2868">
            <v>0</v>
          </cell>
          <cell r="M2868">
            <v>0</v>
          </cell>
          <cell r="N2868">
            <v>0</v>
          </cell>
          <cell r="O2868">
            <v>0</v>
          </cell>
          <cell r="P2868">
            <v>0</v>
          </cell>
          <cell r="Q2868">
            <v>0</v>
          </cell>
          <cell r="R2868">
            <v>0</v>
          </cell>
          <cell r="S2868">
            <v>0</v>
          </cell>
          <cell r="T2868">
            <v>0</v>
          </cell>
          <cell r="U2868">
            <v>0</v>
          </cell>
          <cell r="V2868">
            <v>0</v>
          </cell>
          <cell r="W2868">
            <v>0</v>
          </cell>
          <cell r="X2868">
            <v>0</v>
          </cell>
        </row>
        <row r="2869">
          <cell r="C2869" t="str">
            <v>Прочие расходы (аренда зданий)</v>
          </cell>
          <cell r="D2869">
            <v>0</v>
          </cell>
          <cell r="H2869">
            <v>0</v>
          </cell>
          <cell r="I2869">
            <v>0</v>
          </cell>
          <cell r="J2869">
            <v>0</v>
          </cell>
          <cell r="K2869">
            <v>0</v>
          </cell>
          <cell r="L2869">
            <v>0</v>
          </cell>
          <cell r="M2869">
            <v>0</v>
          </cell>
          <cell r="N2869">
            <v>0</v>
          </cell>
          <cell r="O2869">
            <v>0</v>
          </cell>
          <cell r="P2869">
            <v>0</v>
          </cell>
          <cell r="Q2869">
            <v>0</v>
          </cell>
          <cell r="R2869">
            <v>0</v>
          </cell>
          <cell r="S2869">
            <v>0</v>
          </cell>
          <cell r="T2869">
            <v>0</v>
          </cell>
          <cell r="U2869">
            <v>0</v>
          </cell>
          <cell r="V2869">
            <v>0</v>
          </cell>
          <cell r="W2869">
            <v>0</v>
          </cell>
          <cell r="X2869">
            <v>0</v>
          </cell>
        </row>
        <row r="2870">
          <cell r="C2870" t="str">
            <v>ГСМ</v>
          </cell>
          <cell r="D2870">
            <v>0</v>
          </cell>
          <cell r="H2870">
            <v>0</v>
          </cell>
          <cell r="I2870">
            <v>0</v>
          </cell>
          <cell r="J2870">
            <v>0</v>
          </cell>
          <cell r="K2870">
            <v>0</v>
          </cell>
          <cell r="L2870">
            <v>0</v>
          </cell>
          <cell r="M2870">
            <v>0</v>
          </cell>
          <cell r="N2870">
            <v>0</v>
          </cell>
          <cell r="O2870">
            <v>0</v>
          </cell>
          <cell r="P2870">
            <v>0</v>
          </cell>
          <cell r="Q2870">
            <v>0</v>
          </cell>
          <cell r="R2870">
            <v>0</v>
          </cell>
          <cell r="S2870">
            <v>0</v>
          </cell>
          <cell r="T2870">
            <v>0</v>
          </cell>
          <cell r="U2870">
            <v>0</v>
          </cell>
          <cell r="V2870">
            <v>0</v>
          </cell>
          <cell r="W2870">
            <v>0</v>
          </cell>
          <cell r="X2870">
            <v>0</v>
          </cell>
        </row>
        <row r="2871">
          <cell r="C2871" t="str">
            <v>услуги по ремонту и обслуживанию</v>
          </cell>
          <cell r="D2871">
            <v>0</v>
          </cell>
          <cell r="H2871">
            <v>0</v>
          </cell>
          <cell r="I2871">
            <v>0</v>
          </cell>
          <cell r="J2871">
            <v>0</v>
          </cell>
          <cell r="K2871">
            <v>0</v>
          </cell>
          <cell r="L2871">
            <v>0</v>
          </cell>
          <cell r="M2871">
            <v>0</v>
          </cell>
          <cell r="N2871">
            <v>0</v>
          </cell>
          <cell r="O2871">
            <v>0</v>
          </cell>
          <cell r="P2871">
            <v>0</v>
          </cell>
          <cell r="Q2871">
            <v>0</v>
          </cell>
          <cell r="R2871">
            <v>0</v>
          </cell>
          <cell r="S2871">
            <v>0</v>
          </cell>
          <cell r="T2871">
            <v>0</v>
          </cell>
          <cell r="U2871">
            <v>0</v>
          </cell>
          <cell r="V2871">
            <v>0</v>
          </cell>
          <cell r="W2871">
            <v>0</v>
          </cell>
          <cell r="X2871">
            <v>0</v>
          </cell>
        </row>
        <row r="2872">
          <cell r="C2872" t="str">
            <v>Аренда машин / проездные</v>
          </cell>
          <cell r="D2872">
            <v>0</v>
          </cell>
          <cell r="H2872">
            <v>0</v>
          </cell>
          <cell r="I2872">
            <v>0</v>
          </cell>
          <cell r="J2872">
            <v>0</v>
          </cell>
          <cell r="K2872">
            <v>0</v>
          </cell>
          <cell r="L2872">
            <v>0</v>
          </cell>
          <cell r="M2872">
            <v>0</v>
          </cell>
          <cell r="N2872">
            <v>0</v>
          </cell>
          <cell r="O2872">
            <v>0</v>
          </cell>
          <cell r="P2872">
            <v>0</v>
          </cell>
          <cell r="Q2872">
            <v>0</v>
          </cell>
          <cell r="R2872">
            <v>0</v>
          </cell>
          <cell r="S2872">
            <v>0</v>
          </cell>
          <cell r="T2872">
            <v>0</v>
          </cell>
          <cell r="U2872">
            <v>0</v>
          </cell>
          <cell r="V2872">
            <v>0</v>
          </cell>
          <cell r="W2872">
            <v>0</v>
          </cell>
          <cell r="X2872">
            <v>0</v>
          </cell>
        </row>
        <row r="2873">
          <cell r="C2873" t="str">
            <v>Прочие расходы на транспорт</v>
          </cell>
          <cell r="D2873">
            <v>0</v>
          </cell>
          <cell r="H2873">
            <v>0</v>
          </cell>
          <cell r="I2873">
            <v>0</v>
          </cell>
          <cell r="J2873">
            <v>0</v>
          </cell>
          <cell r="K2873">
            <v>0</v>
          </cell>
          <cell r="L2873">
            <v>0</v>
          </cell>
          <cell r="M2873">
            <v>0</v>
          </cell>
          <cell r="N2873">
            <v>0</v>
          </cell>
          <cell r="O2873">
            <v>0</v>
          </cell>
          <cell r="P2873">
            <v>0</v>
          </cell>
          <cell r="Q2873">
            <v>0</v>
          </cell>
          <cell r="R2873">
            <v>0</v>
          </cell>
          <cell r="S2873">
            <v>0</v>
          </cell>
          <cell r="T2873">
            <v>0</v>
          </cell>
          <cell r="U2873">
            <v>0</v>
          </cell>
          <cell r="V2873">
            <v>0</v>
          </cell>
          <cell r="W2873">
            <v>0</v>
          </cell>
          <cell r="X2873">
            <v>0</v>
          </cell>
        </row>
        <row r="2874">
          <cell r="C2874" t="str">
            <v>поддержка ПО</v>
          </cell>
          <cell r="D2874">
            <v>0</v>
          </cell>
          <cell r="H2874">
            <v>0</v>
          </cell>
          <cell r="I2874">
            <v>0</v>
          </cell>
          <cell r="J2874">
            <v>0</v>
          </cell>
          <cell r="K2874">
            <v>0</v>
          </cell>
          <cell r="L2874">
            <v>0</v>
          </cell>
          <cell r="M2874">
            <v>0</v>
          </cell>
          <cell r="N2874">
            <v>0</v>
          </cell>
          <cell r="O2874">
            <v>0</v>
          </cell>
          <cell r="P2874">
            <v>0</v>
          </cell>
          <cell r="Q2874">
            <v>0</v>
          </cell>
          <cell r="R2874">
            <v>0</v>
          </cell>
          <cell r="S2874">
            <v>0</v>
          </cell>
          <cell r="T2874">
            <v>0</v>
          </cell>
          <cell r="U2874">
            <v>0</v>
          </cell>
          <cell r="V2874">
            <v>0</v>
          </cell>
          <cell r="W2874">
            <v>0</v>
          </cell>
          <cell r="X2874">
            <v>0</v>
          </cell>
        </row>
        <row r="2875">
          <cell r="C2875" t="str">
            <v>ремонт и сервисное обслуживание</v>
          </cell>
          <cell r="D2875">
            <v>0</v>
          </cell>
          <cell r="H2875">
            <v>0</v>
          </cell>
          <cell r="I2875">
            <v>0</v>
          </cell>
          <cell r="J2875">
            <v>0</v>
          </cell>
          <cell r="K2875">
            <v>0</v>
          </cell>
          <cell r="L2875">
            <v>0</v>
          </cell>
          <cell r="M2875">
            <v>0</v>
          </cell>
          <cell r="N2875">
            <v>0</v>
          </cell>
          <cell r="O2875">
            <v>0</v>
          </cell>
          <cell r="P2875">
            <v>0</v>
          </cell>
          <cell r="Q2875">
            <v>0</v>
          </cell>
          <cell r="R2875">
            <v>0</v>
          </cell>
          <cell r="S2875">
            <v>0</v>
          </cell>
          <cell r="T2875">
            <v>0</v>
          </cell>
          <cell r="U2875">
            <v>0</v>
          </cell>
          <cell r="V2875">
            <v>0</v>
          </cell>
          <cell r="W2875">
            <v>0</v>
          </cell>
          <cell r="X2875">
            <v>0</v>
          </cell>
        </row>
        <row r="2876">
          <cell r="C2876" t="str">
            <v>расходы на хостинг и аутсорсинг</v>
          </cell>
          <cell r="D2876">
            <v>0</v>
          </cell>
          <cell r="H2876">
            <v>0</v>
          </cell>
          <cell r="I2876">
            <v>0</v>
          </cell>
          <cell r="J2876">
            <v>0</v>
          </cell>
          <cell r="K2876">
            <v>0</v>
          </cell>
          <cell r="L2876">
            <v>0</v>
          </cell>
          <cell r="M2876">
            <v>0</v>
          </cell>
          <cell r="N2876">
            <v>0</v>
          </cell>
          <cell r="O2876">
            <v>0</v>
          </cell>
          <cell r="P2876">
            <v>0</v>
          </cell>
          <cell r="Q2876">
            <v>0</v>
          </cell>
          <cell r="R2876">
            <v>0</v>
          </cell>
          <cell r="S2876">
            <v>0</v>
          </cell>
          <cell r="T2876">
            <v>0</v>
          </cell>
          <cell r="U2876">
            <v>0</v>
          </cell>
          <cell r="V2876">
            <v>0</v>
          </cell>
          <cell r="W2876">
            <v>0</v>
          </cell>
          <cell r="X2876">
            <v>0</v>
          </cell>
        </row>
        <row r="2877">
          <cell r="C2877" t="str">
            <v>Запасные части и расходные материалы для оргтехники</v>
          </cell>
          <cell r="D2877">
            <v>0</v>
          </cell>
          <cell r="H2877">
            <v>0</v>
          </cell>
          <cell r="I2877">
            <v>0</v>
          </cell>
          <cell r="J2877">
            <v>0</v>
          </cell>
          <cell r="K2877">
            <v>0</v>
          </cell>
          <cell r="L2877">
            <v>0</v>
          </cell>
          <cell r="M2877">
            <v>0</v>
          </cell>
          <cell r="N2877">
            <v>0</v>
          </cell>
          <cell r="O2877">
            <v>0</v>
          </cell>
          <cell r="P2877">
            <v>0</v>
          </cell>
          <cell r="Q2877">
            <v>0</v>
          </cell>
          <cell r="R2877">
            <v>0</v>
          </cell>
          <cell r="S2877">
            <v>0</v>
          </cell>
          <cell r="T2877">
            <v>0</v>
          </cell>
          <cell r="U2877">
            <v>0</v>
          </cell>
          <cell r="V2877">
            <v>0</v>
          </cell>
          <cell r="W2877">
            <v>0</v>
          </cell>
          <cell r="X2877">
            <v>0</v>
          </cell>
        </row>
        <row r="2878">
          <cell r="C2878" t="str">
            <v>Прочие расходы на содержание офисной техники и IT</v>
          </cell>
          <cell r="D2878">
            <v>0</v>
          </cell>
          <cell r="H2878">
            <v>0</v>
          </cell>
          <cell r="I2878">
            <v>0</v>
          </cell>
          <cell r="J2878">
            <v>0</v>
          </cell>
          <cell r="K2878">
            <v>0</v>
          </cell>
          <cell r="L2878">
            <v>0</v>
          </cell>
          <cell r="M2878">
            <v>0</v>
          </cell>
          <cell r="N2878">
            <v>0</v>
          </cell>
          <cell r="O2878">
            <v>0</v>
          </cell>
          <cell r="P2878">
            <v>0</v>
          </cell>
          <cell r="Q2878">
            <v>0</v>
          </cell>
          <cell r="R2878">
            <v>0</v>
          </cell>
          <cell r="S2878">
            <v>0</v>
          </cell>
          <cell r="T2878">
            <v>0</v>
          </cell>
          <cell r="U2878">
            <v>0</v>
          </cell>
          <cell r="V2878">
            <v>0</v>
          </cell>
          <cell r="W2878">
            <v>0</v>
          </cell>
          <cell r="X2878">
            <v>0</v>
          </cell>
        </row>
        <row r="2879">
          <cell r="C2879" t="str">
            <v>Услуги мобильной связи</v>
          </cell>
          <cell r="D2879">
            <v>0</v>
          </cell>
          <cell r="H2879">
            <v>0</v>
          </cell>
          <cell r="I2879">
            <v>0</v>
          </cell>
          <cell r="J2879">
            <v>0</v>
          </cell>
          <cell r="K2879">
            <v>0</v>
          </cell>
          <cell r="L2879">
            <v>0</v>
          </cell>
          <cell r="M2879">
            <v>0</v>
          </cell>
          <cell r="N2879">
            <v>0</v>
          </cell>
          <cell r="O2879">
            <v>0</v>
          </cell>
          <cell r="P2879">
            <v>0</v>
          </cell>
          <cell r="Q2879">
            <v>0</v>
          </cell>
          <cell r="R2879">
            <v>0</v>
          </cell>
          <cell r="S2879">
            <v>0</v>
          </cell>
          <cell r="T2879">
            <v>0</v>
          </cell>
          <cell r="U2879">
            <v>0</v>
          </cell>
          <cell r="V2879">
            <v>0</v>
          </cell>
          <cell r="W2879">
            <v>0</v>
          </cell>
          <cell r="X2879">
            <v>0</v>
          </cell>
        </row>
        <row r="2880">
          <cell r="C2880" t="str">
            <v>Услуги фиксированной связи</v>
          </cell>
          <cell r="D2880">
            <v>0</v>
          </cell>
          <cell r="H2880">
            <v>0</v>
          </cell>
          <cell r="I2880">
            <v>0</v>
          </cell>
          <cell r="J2880">
            <v>0</v>
          </cell>
          <cell r="K2880">
            <v>0</v>
          </cell>
          <cell r="L2880">
            <v>0</v>
          </cell>
          <cell r="M2880">
            <v>0</v>
          </cell>
          <cell r="N2880">
            <v>0</v>
          </cell>
          <cell r="O2880">
            <v>0</v>
          </cell>
          <cell r="P2880">
            <v>0</v>
          </cell>
          <cell r="Q2880">
            <v>0</v>
          </cell>
          <cell r="R2880">
            <v>0</v>
          </cell>
          <cell r="S2880">
            <v>0</v>
          </cell>
          <cell r="T2880">
            <v>0</v>
          </cell>
          <cell r="U2880">
            <v>0</v>
          </cell>
          <cell r="V2880">
            <v>0</v>
          </cell>
          <cell r="W2880">
            <v>0</v>
          </cell>
          <cell r="X2880">
            <v>0</v>
          </cell>
        </row>
        <row r="2881">
          <cell r="C2881" t="str">
            <v>Услуги Интернет</v>
          </cell>
          <cell r="D2881">
            <v>0</v>
          </cell>
          <cell r="H2881">
            <v>0</v>
          </cell>
          <cell r="I2881">
            <v>0</v>
          </cell>
          <cell r="J2881">
            <v>0</v>
          </cell>
          <cell r="K2881">
            <v>0</v>
          </cell>
          <cell r="L2881">
            <v>0</v>
          </cell>
          <cell r="M2881">
            <v>0</v>
          </cell>
          <cell r="N2881">
            <v>0</v>
          </cell>
          <cell r="O2881">
            <v>0</v>
          </cell>
          <cell r="P2881">
            <v>0</v>
          </cell>
          <cell r="Q2881">
            <v>0</v>
          </cell>
          <cell r="R2881">
            <v>0</v>
          </cell>
          <cell r="S2881">
            <v>0</v>
          </cell>
          <cell r="T2881">
            <v>0</v>
          </cell>
          <cell r="U2881">
            <v>0</v>
          </cell>
          <cell r="V2881">
            <v>0</v>
          </cell>
          <cell r="W2881">
            <v>0</v>
          </cell>
          <cell r="X2881">
            <v>0</v>
          </cell>
        </row>
        <row r="2882">
          <cell r="C2882" t="str">
            <v>Почтово-телеграфные и курьерские расходы</v>
          </cell>
          <cell r="D2882">
            <v>0</v>
          </cell>
          <cell r="H2882">
            <v>0</v>
          </cell>
          <cell r="I2882">
            <v>0</v>
          </cell>
          <cell r="J2882">
            <v>0</v>
          </cell>
          <cell r="K2882">
            <v>0</v>
          </cell>
          <cell r="L2882">
            <v>0</v>
          </cell>
          <cell r="M2882">
            <v>0</v>
          </cell>
          <cell r="N2882">
            <v>0</v>
          </cell>
          <cell r="O2882">
            <v>0</v>
          </cell>
          <cell r="P2882">
            <v>0</v>
          </cell>
          <cell r="Q2882">
            <v>0</v>
          </cell>
          <cell r="R2882">
            <v>0</v>
          </cell>
          <cell r="S2882">
            <v>0</v>
          </cell>
          <cell r="T2882">
            <v>0</v>
          </cell>
          <cell r="U2882">
            <v>0</v>
          </cell>
          <cell r="V2882">
            <v>0</v>
          </cell>
          <cell r="W2882">
            <v>0</v>
          </cell>
          <cell r="X2882">
            <v>0</v>
          </cell>
        </row>
        <row r="2883">
          <cell r="C2883" t="str">
            <v>Подписка на периодические издания</v>
          </cell>
          <cell r="D2883">
            <v>0</v>
          </cell>
          <cell r="H2883">
            <v>0</v>
          </cell>
          <cell r="I2883">
            <v>0</v>
          </cell>
          <cell r="J2883">
            <v>0</v>
          </cell>
          <cell r="K2883">
            <v>0</v>
          </cell>
          <cell r="L2883">
            <v>0</v>
          </cell>
          <cell r="M2883">
            <v>0</v>
          </cell>
          <cell r="N2883">
            <v>0</v>
          </cell>
          <cell r="O2883">
            <v>0</v>
          </cell>
          <cell r="P2883">
            <v>0</v>
          </cell>
          <cell r="Q2883">
            <v>0</v>
          </cell>
          <cell r="R2883">
            <v>0</v>
          </cell>
          <cell r="S2883">
            <v>0</v>
          </cell>
          <cell r="T2883">
            <v>0</v>
          </cell>
          <cell r="U2883">
            <v>0</v>
          </cell>
          <cell r="V2883">
            <v>0</v>
          </cell>
          <cell r="W2883">
            <v>0</v>
          </cell>
          <cell r="X2883">
            <v>0</v>
          </cell>
        </row>
        <row r="2884">
          <cell r="C2884" t="str">
            <v>Прочие услуги связи</v>
          </cell>
          <cell r="D2884">
            <v>0</v>
          </cell>
          <cell r="H2884">
            <v>0</v>
          </cell>
          <cell r="I2884">
            <v>0</v>
          </cell>
          <cell r="J2884">
            <v>0</v>
          </cell>
          <cell r="K2884">
            <v>0</v>
          </cell>
          <cell r="L2884">
            <v>0</v>
          </cell>
          <cell r="M2884">
            <v>0</v>
          </cell>
          <cell r="N2884">
            <v>0</v>
          </cell>
          <cell r="O2884">
            <v>0</v>
          </cell>
          <cell r="P2884">
            <v>0</v>
          </cell>
          <cell r="Q2884">
            <v>0</v>
          </cell>
          <cell r="R2884">
            <v>0</v>
          </cell>
          <cell r="S2884">
            <v>0</v>
          </cell>
          <cell r="T2884">
            <v>0</v>
          </cell>
          <cell r="U2884">
            <v>0</v>
          </cell>
          <cell r="V2884">
            <v>0</v>
          </cell>
          <cell r="W2884">
            <v>0</v>
          </cell>
          <cell r="X2884">
            <v>0</v>
          </cell>
        </row>
        <row r="2885">
          <cell r="C2885" t="str">
            <v>Аренда каналов связи</v>
          </cell>
          <cell r="D2885">
            <v>0</v>
          </cell>
          <cell r="H2885">
            <v>0</v>
          </cell>
          <cell r="I2885">
            <v>0</v>
          </cell>
          <cell r="J2885">
            <v>0</v>
          </cell>
          <cell r="K2885">
            <v>0</v>
          </cell>
          <cell r="L2885">
            <v>0</v>
          </cell>
          <cell r="M2885">
            <v>0</v>
          </cell>
          <cell r="N2885">
            <v>0</v>
          </cell>
          <cell r="O2885">
            <v>0</v>
          </cell>
          <cell r="P2885">
            <v>0</v>
          </cell>
          <cell r="Q2885">
            <v>0</v>
          </cell>
          <cell r="R2885">
            <v>0</v>
          </cell>
          <cell r="S2885">
            <v>0</v>
          </cell>
          <cell r="T2885">
            <v>0</v>
          </cell>
          <cell r="U2885">
            <v>0</v>
          </cell>
          <cell r="V2885">
            <v>0</v>
          </cell>
          <cell r="W2885">
            <v>0</v>
          </cell>
          <cell r="X2885">
            <v>0</v>
          </cell>
        </row>
        <row r="2886">
          <cell r="C2886" t="str">
            <v>Услуги по охране объектов и персонала</v>
          </cell>
          <cell r="D2886">
            <v>0</v>
          </cell>
          <cell r="H2886">
            <v>0</v>
          </cell>
          <cell r="I2886">
            <v>0</v>
          </cell>
          <cell r="J2886">
            <v>0</v>
          </cell>
          <cell r="K2886">
            <v>0</v>
          </cell>
          <cell r="L2886">
            <v>0</v>
          </cell>
          <cell r="M2886">
            <v>0</v>
          </cell>
          <cell r="N2886">
            <v>0</v>
          </cell>
          <cell r="O2886">
            <v>0</v>
          </cell>
          <cell r="P2886">
            <v>0</v>
          </cell>
          <cell r="Q2886">
            <v>0</v>
          </cell>
          <cell r="R2886">
            <v>0</v>
          </cell>
          <cell r="S2886">
            <v>0</v>
          </cell>
          <cell r="T2886">
            <v>0</v>
          </cell>
          <cell r="U2886">
            <v>0</v>
          </cell>
          <cell r="V2886">
            <v>0</v>
          </cell>
          <cell r="W2886">
            <v>0</v>
          </cell>
          <cell r="X2886">
            <v>0</v>
          </cell>
        </row>
        <row r="2887">
          <cell r="C2887" t="str">
            <v>Информационная безопасность</v>
          </cell>
          <cell r="D2887">
            <v>0</v>
          </cell>
          <cell r="H2887">
            <v>0</v>
          </cell>
          <cell r="I2887">
            <v>0</v>
          </cell>
          <cell r="J2887">
            <v>0</v>
          </cell>
          <cell r="K2887">
            <v>0</v>
          </cell>
          <cell r="L2887">
            <v>0</v>
          </cell>
          <cell r="M2887">
            <v>0</v>
          </cell>
          <cell r="N2887">
            <v>0</v>
          </cell>
          <cell r="O2887">
            <v>0</v>
          </cell>
          <cell r="P2887">
            <v>0</v>
          </cell>
          <cell r="Q2887">
            <v>0</v>
          </cell>
          <cell r="R2887">
            <v>0</v>
          </cell>
          <cell r="S2887">
            <v>0</v>
          </cell>
          <cell r="T2887">
            <v>0</v>
          </cell>
          <cell r="U2887">
            <v>0</v>
          </cell>
          <cell r="V2887">
            <v>0</v>
          </cell>
          <cell r="W2887">
            <v>0</v>
          </cell>
          <cell r="X2887">
            <v>0</v>
          </cell>
        </row>
        <row r="2888">
          <cell r="C2888" t="str">
            <v>Прочие расходы (безопасность)</v>
          </cell>
          <cell r="D2888">
            <v>0</v>
          </cell>
          <cell r="H2888">
            <v>0</v>
          </cell>
          <cell r="I2888">
            <v>0</v>
          </cell>
          <cell r="J2888">
            <v>0</v>
          </cell>
          <cell r="K2888">
            <v>0</v>
          </cell>
          <cell r="L2888">
            <v>0</v>
          </cell>
          <cell r="M2888">
            <v>0</v>
          </cell>
          <cell r="N2888">
            <v>0</v>
          </cell>
          <cell r="O2888">
            <v>0</v>
          </cell>
          <cell r="P2888">
            <v>0</v>
          </cell>
          <cell r="Q2888">
            <v>0</v>
          </cell>
          <cell r="R2888">
            <v>0</v>
          </cell>
          <cell r="S2888">
            <v>0</v>
          </cell>
          <cell r="T2888">
            <v>0</v>
          </cell>
          <cell r="U2888">
            <v>0</v>
          </cell>
          <cell r="V2888">
            <v>0</v>
          </cell>
          <cell r="W2888">
            <v>0</v>
          </cell>
          <cell r="X2888">
            <v>0</v>
          </cell>
        </row>
        <row r="2889">
          <cell r="C2889" t="str">
            <v>Услуги внешнего аудита</v>
          </cell>
          <cell r="D2889">
            <v>0</v>
          </cell>
          <cell r="H2889">
            <v>0</v>
          </cell>
          <cell r="I2889">
            <v>0</v>
          </cell>
          <cell r="J2889">
            <v>0</v>
          </cell>
          <cell r="K2889">
            <v>0</v>
          </cell>
          <cell r="L2889">
            <v>0</v>
          </cell>
          <cell r="M2889">
            <v>0</v>
          </cell>
          <cell r="N2889">
            <v>0</v>
          </cell>
          <cell r="O2889">
            <v>0</v>
          </cell>
          <cell r="P2889">
            <v>0</v>
          </cell>
          <cell r="Q2889">
            <v>0</v>
          </cell>
          <cell r="R2889">
            <v>0</v>
          </cell>
          <cell r="S2889">
            <v>0</v>
          </cell>
          <cell r="T2889">
            <v>0</v>
          </cell>
          <cell r="U2889">
            <v>0</v>
          </cell>
          <cell r="V2889">
            <v>0</v>
          </cell>
          <cell r="W2889">
            <v>0</v>
          </cell>
          <cell r="X2889">
            <v>0</v>
          </cell>
        </row>
        <row r="2890">
          <cell r="C2890" t="str">
            <v>Юридические услуги</v>
          </cell>
          <cell r="D2890">
            <v>0</v>
          </cell>
          <cell r="H2890">
            <v>0</v>
          </cell>
          <cell r="I2890">
            <v>0</v>
          </cell>
          <cell r="J2890">
            <v>0</v>
          </cell>
          <cell r="K2890">
            <v>0</v>
          </cell>
          <cell r="L2890">
            <v>0</v>
          </cell>
          <cell r="M2890">
            <v>0</v>
          </cell>
          <cell r="N2890">
            <v>0</v>
          </cell>
          <cell r="O2890">
            <v>0</v>
          </cell>
          <cell r="P2890">
            <v>0</v>
          </cell>
          <cell r="Q2890">
            <v>0</v>
          </cell>
          <cell r="R2890">
            <v>0</v>
          </cell>
          <cell r="S2890">
            <v>0</v>
          </cell>
          <cell r="T2890">
            <v>0</v>
          </cell>
          <cell r="U2890">
            <v>0</v>
          </cell>
          <cell r="V2890">
            <v>0</v>
          </cell>
          <cell r="W2890">
            <v>0</v>
          </cell>
          <cell r="X2890">
            <v>0</v>
          </cell>
        </row>
        <row r="2891">
          <cell r="C2891" t="str">
            <v>Услуги регистраторов, нотариальные услуги</v>
          </cell>
          <cell r="D2891">
            <v>0</v>
          </cell>
          <cell r="H2891">
            <v>0</v>
          </cell>
          <cell r="I2891">
            <v>0</v>
          </cell>
          <cell r="J2891">
            <v>0</v>
          </cell>
          <cell r="K2891">
            <v>0</v>
          </cell>
          <cell r="L2891">
            <v>0</v>
          </cell>
          <cell r="M2891">
            <v>0</v>
          </cell>
          <cell r="N2891">
            <v>0</v>
          </cell>
          <cell r="O2891">
            <v>0</v>
          </cell>
          <cell r="P2891">
            <v>0</v>
          </cell>
          <cell r="Q2891">
            <v>0</v>
          </cell>
          <cell r="R2891">
            <v>0</v>
          </cell>
          <cell r="S2891">
            <v>0</v>
          </cell>
          <cell r="T2891">
            <v>0</v>
          </cell>
          <cell r="U2891">
            <v>0</v>
          </cell>
          <cell r="V2891">
            <v>0</v>
          </cell>
          <cell r="W2891">
            <v>0</v>
          </cell>
          <cell r="X2891">
            <v>0</v>
          </cell>
        </row>
        <row r="2892">
          <cell r="C2892" t="str">
            <v>Консультационно-информационные услуги</v>
          </cell>
          <cell r="D2892" t="str">
            <v>Завод</v>
          </cell>
          <cell r="H2892">
            <v>0</v>
          </cell>
          <cell r="I2892">
            <v>0</v>
          </cell>
          <cell r="J2892">
            <v>0</v>
          </cell>
          <cell r="K2892">
            <v>0</v>
          </cell>
          <cell r="L2892">
            <v>0</v>
          </cell>
          <cell r="M2892">
            <v>0</v>
          </cell>
          <cell r="N2892">
            <v>0</v>
          </cell>
          <cell r="O2892">
            <v>0</v>
          </cell>
          <cell r="P2892">
            <v>300000</v>
          </cell>
          <cell r="Q2892">
            <v>0</v>
          </cell>
          <cell r="R2892">
            <v>0</v>
          </cell>
          <cell r="S2892">
            <v>0</v>
          </cell>
          <cell r="T2892">
            <v>0</v>
          </cell>
          <cell r="U2892">
            <v>0</v>
          </cell>
          <cell r="V2892">
            <v>0</v>
          </cell>
          <cell r="W2892">
            <v>0</v>
          </cell>
          <cell r="X2892">
            <v>300000</v>
          </cell>
        </row>
        <row r="2893">
          <cell r="C2893" t="str">
            <v>Комиссии банков</v>
          </cell>
          <cell r="D2893">
            <v>0</v>
          </cell>
          <cell r="H2893">
            <v>0</v>
          </cell>
          <cell r="I2893">
            <v>0</v>
          </cell>
          <cell r="J2893">
            <v>0</v>
          </cell>
          <cell r="K2893">
            <v>0</v>
          </cell>
          <cell r="L2893">
            <v>0</v>
          </cell>
          <cell r="M2893">
            <v>0</v>
          </cell>
          <cell r="N2893">
            <v>0</v>
          </cell>
          <cell r="O2893">
            <v>0</v>
          </cell>
          <cell r="P2893">
            <v>0</v>
          </cell>
          <cell r="Q2893">
            <v>0</v>
          </cell>
          <cell r="R2893">
            <v>0</v>
          </cell>
          <cell r="S2893">
            <v>0</v>
          </cell>
          <cell r="T2893">
            <v>0</v>
          </cell>
          <cell r="U2893">
            <v>0</v>
          </cell>
          <cell r="V2893">
            <v>0</v>
          </cell>
          <cell r="W2893">
            <v>0</v>
          </cell>
          <cell r="X2893">
            <v>0</v>
          </cell>
        </row>
        <row r="2894">
          <cell r="C2894" t="str">
            <v>Услуги налоговых консультантов</v>
          </cell>
          <cell r="D2894">
            <v>0</v>
          </cell>
          <cell r="H2894">
            <v>0</v>
          </cell>
          <cell r="I2894">
            <v>0</v>
          </cell>
          <cell r="J2894">
            <v>0</v>
          </cell>
          <cell r="K2894">
            <v>0</v>
          </cell>
          <cell r="L2894">
            <v>0</v>
          </cell>
          <cell r="M2894">
            <v>0</v>
          </cell>
          <cell r="N2894">
            <v>0</v>
          </cell>
          <cell r="O2894">
            <v>0</v>
          </cell>
          <cell r="P2894">
            <v>0</v>
          </cell>
          <cell r="Q2894">
            <v>0</v>
          </cell>
          <cell r="R2894">
            <v>0</v>
          </cell>
          <cell r="S2894">
            <v>0</v>
          </cell>
          <cell r="T2894">
            <v>0</v>
          </cell>
          <cell r="U2894">
            <v>0</v>
          </cell>
          <cell r="V2894">
            <v>0</v>
          </cell>
          <cell r="W2894">
            <v>0</v>
          </cell>
          <cell r="X2894">
            <v>0</v>
          </cell>
        </row>
        <row r="2895">
          <cell r="C2895" t="str">
            <v>Налоги</v>
          </cell>
          <cell r="D2895">
            <v>0</v>
          </cell>
          <cell r="H2895">
            <v>0</v>
          </cell>
          <cell r="I2895">
            <v>0</v>
          </cell>
          <cell r="J2895">
            <v>0</v>
          </cell>
          <cell r="K2895">
            <v>0</v>
          </cell>
          <cell r="L2895">
            <v>0</v>
          </cell>
          <cell r="M2895">
            <v>0</v>
          </cell>
          <cell r="N2895">
            <v>0</v>
          </cell>
          <cell r="O2895">
            <v>0</v>
          </cell>
          <cell r="P2895">
            <v>0</v>
          </cell>
          <cell r="Q2895">
            <v>0</v>
          </cell>
          <cell r="R2895">
            <v>0</v>
          </cell>
          <cell r="S2895">
            <v>0</v>
          </cell>
          <cell r="T2895">
            <v>0</v>
          </cell>
          <cell r="U2895">
            <v>0</v>
          </cell>
          <cell r="V2895">
            <v>0</v>
          </cell>
          <cell r="W2895">
            <v>0</v>
          </cell>
          <cell r="X2895">
            <v>0</v>
          </cell>
        </row>
        <row r="2896">
          <cell r="C2896" t="str">
            <v>Штрафы и пени по налогам и сборам</v>
          </cell>
          <cell r="D2896">
            <v>0</v>
          </cell>
          <cell r="H2896">
            <v>0</v>
          </cell>
          <cell r="I2896">
            <v>0</v>
          </cell>
          <cell r="J2896">
            <v>0</v>
          </cell>
          <cell r="K2896">
            <v>0</v>
          </cell>
          <cell r="L2896">
            <v>0</v>
          </cell>
          <cell r="M2896">
            <v>0</v>
          </cell>
          <cell r="N2896">
            <v>0</v>
          </cell>
          <cell r="O2896">
            <v>0</v>
          </cell>
          <cell r="P2896">
            <v>0</v>
          </cell>
          <cell r="Q2896">
            <v>0</v>
          </cell>
          <cell r="R2896">
            <v>0</v>
          </cell>
          <cell r="S2896">
            <v>0</v>
          </cell>
          <cell r="T2896">
            <v>0</v>
          </cell>
          <cell r="U2896">
            <v>0</v>
          </cell>
          <cell r="V2896">
            <v>0</v>
          </cell>
          <cell r="W2896">
            <v>0</v>
          </cell>
          <cell r="X2896">
            <v>0</v>
          </cell>
        </row>
        <row r="2897">
          <cell r="C2897" t="str">
            <v>Бухгалтерские услуги</v>
          </cell>
          <cell r="D2897">
            <v>0</v>
          </cell>
          <cell r="H2897">
            <v>0</v>
          </cell>
          <cell r="I2897">
            <v>0</v>
          </cell>
          <cell r="J2897">
            <v>0</v>
          </cell>
          <cell r="K2897">
            <v>0</v>
          </cell>
          <cell r="L2897">
            <v>0</v>
          </cell>
          <cell r="M2897">
            <v>0</v>
          </cell>
          <cell r="N2897">
            <v>0</v>
          </cell>
          <cell r="O2897">
            <v>0</v>
          </cell>
          <cell r="P2897">
            <v>0</v>
          </cell>
          <cell r="Q2897">
            <v>0</v>
          </cell>
          <cell r="R2897">
            <v>0</v>
          </cell>
          <cell r="S2897">
            <v>0</v>
          </cell>
          <cell r="T2897">
            <v>0</v>
          </cell>
          <cell r="U2897">
            <v>0</v>
          </cell>
          <cell r="V2897">
            <v>0</v>
          </cell>
          <cell r="W2897">
            <v>0</v>
          </cell>
          <cell r="X2897">
            <v>0</v>
          </cell>
        </row>
        <row r="2898">
          <cell r="C2898" t="str">
            <v>Прочие расходы (проф. услуги)</v>
          </cell>
          <cell r="D2898">
            <v>0</v>
          </cell>
          <cell r="H2898">
            <v>0</v>
          </cell>
          <cell r="I2898">
            <v>0</v>
          </cell>
          <cell r="J2898">
            <v>0</v>
          </cell>
          <cell r="K2898">
            <v>0</v>
          </cell>
          <cell r="L2898">
            <v>0</v>
          </cell>
          <cell r="M2898">
            <v>0</v>
          </cell>
          <cell r="N2898">
            <v>0</v>
          </cell>
          <cell r="O2898">
            <v>0</v>
          </cell>
          <cell r="P2898">
            <v>0</v>
          </cell>
          <cell r="Q2898">
            <v>0</v>
          </cell>
          <cell r="R2898">
            <v>0</v>
          </cell>
          <cell r="S2898">
            <v>0</v>
          </cell>
          <cell r="T2898">
            <v>0</v>
          </cell>
          <cell r="U2898">
            <v>0</v>
          </cell>
          <cell r="V2898">
            <v>0</v>
          </cell>
          <cell r="W2898">
            <v>0</v>
          </cell>
          <cell r="X2898">
            <v>0</v>
          </cell>
        </row>
        <row r="2899">
          <cell r="C2899" t="str">
            <v>на корпоративные медиа (реклама)</v>
          </cell>
          <cell r="D2899">
            <v>0</v>
          </cell>
          <cell r="H2899">
            <v>0</v>
          </cell>
          <cell r="I2899">
            <v>0</v>
          </cell>
          <cell r="J2899">
            <v>0</v>
          </cell>
          <cell r="K2899">
            <v>0</v>
          </cell>
          <cell r="L2899">
            <v>0</v>
          </cell>
          <cell r="M2899">
            <v>0</v>
          </cell>
          <cell r="N2899">
            <v>0</v>
          </cell>
          <cell r="O2899">
            <v>0</v>
          </cell>
          <cell r="P2899">
            <v>0</v>
          </cell>
          <cell r="Q2899">
            <v>0</v>
          </cell>
          <cell r="R2899">
            <v>0</v>
          </cell>
          <cell r="S2899">
            <v>0</v>
          </cell>
          <cell r="T2899">
            <v>0</v>
          </cell>
          <cell r="U2899">
            <v>0</v>
          </cell>
          <cell r="V2899">
            <v>0</v>
          </cell>
          <cell r="W2899">
            <v>0</v>
          </cell>
          <cell r="X2899">
            <v>0</v>
          </cell>
        </row>
        <row r="2900">
          <cell r="C2900" t="str">
            <v>на корпоративные презентации (реклама)</v>
          </cell>
          <cell r="D2900">
            <v>0</v>
          </cell>
          <cell r="H2900">
            <v>0</v>
          </cell>
          <cell r="I2900">
            <v>0</v>
          </cell>
          <cell r="J2900">
            <v>0</v>
          </cell>
          <cell r="K2900">
            <v>0</v>
          </cell>
          <cell r="L2900">
            <v>0</v>
          </cell>
          <cell r="M2900">
            <v>0</v>
          </cell>
          <cell r="N2900">
            <v>0</v>
          </cell>
          <cell r="O2900">
            <v>0</v>
          </cell>
          <cell r="P2900">
            <v>0</v>
          </cell>
          <cell r="Q2900">
            <v>0</v>
          </cell>
          <cell r="R2900">
            <v>0</v>
          </cell>
          <cell r="S2900">
            <v>0</v>
          </cell>
          <cell r="T2900">
            <v>0</v>
          </cell>
          <cell r="U2900">
            <v>0</v>
          </cell>
          <cell r="V2900">
            <v>0</v>
          </cell>
          <cell r="W2900">
            <v>0</v>
          </cell>
          <cell r="X2900">
            <v>0</v>
          </cell>
        </row>
        <row r="2901">
          <cell r="C2901" t="str">
            <v>на федеральные и региональные СМИ (реклама)</v>
          </cell>
          <cell r="D2901">
            <v>0</v>
          </cell>
          <cell r="H2901">
            <v>0</v>
          </cell>
          <cell r="I2901">
            <v>0</v>
          </cell>
          <cell r="J2901">
            <v>0</v>
          </cell>
          <cell r="K2901">
            <v>0</v>
          </cell>
          <cell r="L2901">
            <v>0</v>
          </cell>
          <cell r="M2901">
            <v>0</v>
          </cell>
          <cell r="N2901">
            <v>0</v>
          </cell>
          <cell r="O2901">
            <v>0</v>
          </cell>
          <cell r="P2901">
            <v>0</v>
          </cell>
          <cell r="Q2901">
            <v>0</v>
          </cell>
          <cell r="R2901">
            <v>0</v>
          </cell>
          <cell r="S2901">
            <v>0</v>
          </cell>
          <cell r="T2901">
            <v>0</v>
          </cell>
          <cell r="U2901">
            <v>0</v>
          </cell>
          <cell r="V2901">
            <v>0</v>
          </cell>
          <cell r="W2901">
            <v>0</v>
          </cell>
          <cell r="X2901">
            <v>0</v>
          </cell>
        </row>
        <row r="2902">
          <cell r="C2902" t="str">
            <v>прочие (реклама)</v>
          </cell>
          <cell r="D2902">
            <v>0</v>
          </cell>
          <cell r="H2902">
            <v>0</v>
          </cell>
          <cell r="I2902">
            <v>0</v>
          </cell>
          <cell r="J2902">
            <v>0</v>
          </cell>
          <cell r="K2902">
            <v>0</v>
          </cell>
          <cell r="L2902">
            <v>0</v>
          </cell>
          <cell r="M2902">
            <v>0</v>
          </cell>
          <cell r="N2902">
            <v>0</v>
          </cell>
          <cell r="O2902">
            <v>0</v>
          </cell>
          <cell r="P2902">
            <v>0</v>
          </cell>
          <cell r="Q2902">
            <v>0</v>
          </cell>
          <cell r="R2902">
            <v>0</v>
          </cell>
          <cell r="S2902">
            <v>0</v>
          </cell>
          <cell r="T2902">
            <v>0</v>
          </cell>
          <cell r="U2902">
            <v>0</v>
          </cell>
          <cell r="V2902">
            <v>0</v>
          </cell>
          <cell r="W2902">
            <v>0</v>
          </cell>
          <cell r="X2902">
            <v>0</v>
          </cell>
        </row>
        <row r="2903">
          <cell r="C2903" t="str">
            <v>внутренние коммуникации (корп. мероприятия)</v>
          </cell>
          <cell r="D2903">
            <v>0</v>
          </cell>
          <cell r="H2903">
            <v>0</v>
          </cell>
          <cell r="I2903">
            <v>0</v>
          </cell>
          <cell r="J2903">
            <v>0</v>
          </cell>
          <cell r="K2903">
            <v>0</v>
          </cell>
          <cell r="L2903">
            <v>0</v>
          </cell>
          <cell r="M2903">
            <v>0</v>
          </cell>
          <cell r="N2903">
            <v>0</v>
          </cell>
          <cell r="O2903">
            <v>0</v>
          </cell>
          <cell r="P2903">
            <v>0</v>
          </cell>
          <cell r="Q2903">
            <v>0</v>
          </cell>
          <cell r="R2903">
            <v>0</v>
          </cell>
          <cell r="S2903">
            <v>0</v>
          </cell>
          <cell r="T2903">
            <v>0</v>
          </cell>
          <cell r="U2903">
            <v>0</v>
          </cell>
          <cell r="V2903">
            <v>0</v>
          </cell>
          <cell r="W2903">
            <v>0</v>
          </cell>
          <cell r="X2903">
            <v>0</v>
          </cell>
        </row>
        <row r="2904">
          <cell r="C2904" t="str">
            <v>проведение Стратегической сессии и семинаров (корп. мероприятия)</v>
          </cell>
          <cell r="D2904">
            <v>0</v>
          </cell>
          <cell r="H2904">
            <v>0</v>
          </cell>
          <cell r="I2904">
            <v>0</v>
          </cell>
          <cell r="J2904">
            <v>0</v>
          </cell>
          <cell r="K2904">
            <v>0</v>
          </cell>
          <cell r="L2904">
            <v>0</v>
          </cell>
          <cell r="M2904">
            <v>0</v>
          </cell>
          <cell r="N2904">
            <v>0</v>
          </cell>
          <cell r="O2904">
            <v>0</v>
          </cell>
          <cell r="P2904">
            <v>0</v>
          </cell>
          <cell r="Q2904">
            <v>0</v>
          </cell>
          <cell r="R2904">
            <v>0</v>
          </cell>
          <cell r="S2904">
            <v>0</v>
          </cell>
          <cell r="T2904">
            <v>0</v>
          </cell>
          <cell r="U2904">
            <v>0</v>
          </cell>
          <cell r="V2904">
            <v>0</v>
          </cell>
          <cell r="W2904">
            <v>0</v>
          </cell>
          <cell r="X2904">
            <v>0</v>
          </cell>
        </row>
        <row r="2905">
          <cell r="C2905" t="str">
            <v>участие в общественно-экономических мероприятиях (соц. проекты)</v>
          </cell>
          <cell r="D2905">
            <v>0</v>
          </cell>
          <cell r="H2905">
            <v>0</v>
          </cell>
          <cell r="I2905">
            <v>0</v>
          </cell>
          <cell r="J2905">
            <v>0</v>
          </cell>
          <cell r="K2905">
            <v>0</v>
          </cell>
          <cell r="L2905">
            <v>0</v>
          </cell>
          <cell r="M2905">
            <v>0</v>
          </cell>
          <cell r="N2905">
            <v>0</v>
          </cell>
          <cell r="O2905">
            <v>0</v>
          </cell>
          <cell r="P2905">
            <v>0</v>
          </cell>
          <cell r="Q2905">
            <v>0</v>
          </cell>
          <cell r="R2905">
            <v>0</v>
          </cell>
          <cell r="S2905">
            <v>0</v>
          </cell>
          <cell r="T2905">
            <v>0</v>
          </cell>
          <cell r="U2905">
            <v>0</v>
          </cell>
          <cell r="V2905">
            <v>0</v>
          </cell>
          <cell r="W2905">
            <v>0</v>
          </cell>
          <cell r="X2905">
            <v>0</v>
          </cell>
        </row>
        <row r="2906">
          <cell r="C2906" t="str">
            <v>поддержка некоммерческих и неправительственных организаций и объединений (соц. проекты)</v>
          </cell>
          <cell r="D2906">
            <v>0</v>
          </cell>
          <cell r="H2906">
            <v>0</v>
          </cell>
          <cell r="I2906">
            <v>0</v>
          </cell>
          <cell r="J2906">
            <v>0</v>
          </cell>
          <cell r="K2906">
            <v>0</v>
          </cell>
          <cell r="L2906">
            <v>0</v>
          </cell>
          <cell r="M2906">
            <v>0</v>
          </cell>
          <cell r="N2906">
            <v>0</v>
          </cell>
          <cell r="O2906">
            <v>0</v>
          </cell>
          <cell r="P2906">
            <v>0</v>
          </cell>
          <cell r="Q2906">
            <v>0</v>
          </cell>
          <cell r="R2906">
            <v>0</v>
          </cell>
          <cell r="S2906">
            <v>0</v>
          </cell>
          <cell r="T2906">
            <v>0</v>
          </cell>
          <cell r="U2906">
            <v>0</v>
          </cell>
          <cell r="V2906">
            <v>0</v>
          </cell>
          <cell r="W2906">
            <v>0</v>
          </cell>
          <cell r="X2906">
            <v>0</v>
          </cell>
        </row>
        <row r="2907">
          <cell r="C2907" t="str">
            <v>Прочие расходы (связи с общественностью)</v>
          </cell>
          <cell r="D2907">
            <v>0</v>
          </cell>
          <cell r="H2907">
            <v>0</v>
          </cell>
          <cell r="I2907">
            <v>0</v>
          </cell>
          <cell r="J2907">
            <v>0</v>
          </cell>
          <cell r="K2907">
            <v>0</v>
          </cell>
          <cell r="L2907">
            <v>0</v>
          </cell>
          <cell r="M2907">
            <v>0</v>
          </cell>
          <cell r="N2907">
            <v>0</v>
          </cell>
          <cell r="O2907">
            <v>0</v>
          </cell>
          <cell r="P2907">
            <v>0</v>
          </cell>
          <cell r="Q2907">
            <v>0</v>
          </cell>
          <cell r="R2907">
            <v>0</v>
          </cell>
          <cell r="S2907">
            <v>0</v>
          </cell>
          <cell r="T2907">
            <v>0</v>
          </cell>
          <cell r="U2907">
            <v>0</v>
          </cell>
          <cell r="V2907">
            <v>0</v>
          </cell>
          <cell r="W2907">
            <v>0</v>
          </cell>
          <cell r="X2907">
            <v>0</v>
          </cell>
        </row>
        <row r="2908">
          <cell r="C2908" t="str">
            <v>Ремонт офисных зданий и сооружений</v>
          </cell>
          <cell r="D2908">
            <v>0</v>
          </cell>
          <cell r="H2908">
            <v>0</v>
          </cell>
          <cell r="I2908">
            <v>0</v>
          </cell>
          <cell r="J2908">
            <v>0</v>
          </cell>
          <cell r="K2908">
            <v>0</v>
          </cell>
          <cell r="L2908">
            <v>0</v>
          </cell>
          <cell r="M2908">
            <v>0</v>
          </cell>
          <cell r="N2908">
            <v>0</v>
          </cell>
          <cell r="O2908">
            <v>0</v>
          </cell>
          <cell r="P2908">
            <v>0</v>
          </cell>
          <cell r="Q2908">
            <v>0</v>
          </cell>
          <cell r="R2908">
            <v>0</v>
          </cell>
          <cell r="S2908">
            <v>0</v>
          </cell>
          <cell r="T2908">
            <v>0</v>
          </cell>
          <cell r="U2908">
            <v>0</v>
          </cell>
          <cell r="V2908">
            <v>0</v>
          </cell>
          <cell r="W2908">
            <v>0</v>
          </cell>
          <cell r="X2908">
            <v>0</v>
          </cell>
        </row>
        <row r="2909">
          <cell r="C2909" t="str">
            <v>Покупка автотранспорта</v>
          </cell>
          <cell r="D2909">
            <v>0</v>
          </cell>
          <cell r="H2909">
            <v>0</v>
          </cell>
          <cell r="I2909">
            <v>0</v>
          </cell>
          <cell r="J2909">
            <v>0</v>
          </cell>
          <cell r="K2909">
            <v>0</v>
          </cell>
          <cell r="L2909">
            <v>0</v>
          </cell>
          <cell r="M2909">
            <v>0</v>
          </cell>
          <cell r="N2909">
            <v>0</v>
          </cell>
          <cell r="O2909">
            <v>0</v>
          </cell>
          <cell r="P2909">
            <v>0</v>
          </cell>
          <cell r="Q2909">
            <v>0</v>
          </cell>
          <cell r="R2909">
            <v>0</v>
          </cell>
          <cell r="S2909">
            <v>0</v>
          </cell>
          <cell r="T2909">
            <v>0</v>
          </cell>
          <cell r="U2909">
            <v>0</v>
          </cell>
          <cell r="V2909">
            <v>0</v>
          </cell>
          <cell r="W2909">
            <v>0</v>
          </cell>
          <cell r="X2909">
            <v>0</v>
          </cell>
        </row>
        <row r="2910">
          <cell r="C2910" t="str">
            <v>мебель</v>
          </cell>
          <cell r="D2910">
            <v>0</v>
          </cell>
          <cell r="H2910">
            <v>0</v>
          </cell>
          <cell r="I2910">
            <v>0</v>
          </cell>
          <cell r="J2910">
            <v>0</v>
          </cell>
          <cell r="K2910">
            <v>0</v>
          </cell>
          <cell r="L2910">
            <v>0</v>
          </cell>
          <cell r="M2910">
            <v>0</v>
          </cell>
          <cell r="N2910">
            <v>0</v>
          </cell>
          <cell r="O2910">
            <v>0</v>
          </cell>
          <cell r="P2910">
            <v>0</v>
          </cell>
          <cell r="Q2910">
            <v>0</v>
          </cell>
          <cell r="R2910">
            <v>0</v>
          </cell>
          <cell r="S2910">
            <v>0</v>
          </cell>
          <cell r="T2910">
            <v>0</v>
          </cell>
          <cell r="U2910">
            <v>0</v>
          </cell>
          <cell r="V2910">
            <v>0</v>
          </cell>
          <cell r="W2910">
            <v>0</v>
          </cell>
          <cell r="X2910">
            <v>0</v>
          </cell>
        </row>
        <row r="2911">
          <cell r="C2911" t="str">
            <v>компьютерная техника</v>
          </cell>
          <cell r="D2911">
            <v>0</v>
          </cell>
          <cell r="H2911">
            <v>0</v>
          </cell>
          <cell r="I2911">
            <v>0</v>
          </cell>
          <cell r="J2911">
            <v>0</v>
          </cell>
          <cell r="K2911">
            <v>0</v>
          </cell>
          <cell r="L2911">
            <v>0</v>
          </cell>
          <cell r="M2911">
            <v>0</v>
          </cell>
          <cell r="N2911">
            <v>0</v>
          </cell>
          <cell r="O2911">
            <v>0</v>
          </cell>
          <cell r="P2911">
            <v>0</v>
          </cell>
          <cell r="Q2911">
            <v>0</v>
          </cell>
          <cell r="R2911">
            <v>0</v>
          </cell>
          <cell r="S2911">
            <v>0</v>
          </cell>
          <cell r="T2911">
            <v>0</v>
          </cell>
          <cell r="U2911">
            <v>0</v>
          </cell>
          <cell r="V2911">
            <v>0</v>
          </cell>
          <cell r="W2911">
            <v>0</v>
          </cell>
          <cell r="X2911">
            <v>0</v>
          </cell>
        </row>
        <row r="2912">
          <cell r="C2912" t="str">
            <v>средства связи, бытовая техника</v>
          </cell>
          <cell r="D2912">
            <v>0</v>
          </cell>
          <cell r="H2912">
            <v>0</v>
          </cell>
          <cell r="I2912">
            <v>0</v>
          </cell>
          <cell r="J2912">
            <v>0</v>
          </cell>
          <cell r="K2912">
            <v>0</v>
          </cell>
          <cell r="L2912">
            <v>0</v>
          </cell>
          <cell r="M2912">
            <v>0</v>
          </cell>
          <cell r="N2912">
            <v>0</v>
          </cell>
          <cell r="O2912">
            <v>0</v>
          </cell>
          <cell r="P2912">
            <v>0</v>
          </cell>
          <cell r="Q2912">
            <v>0</v>
          </cell>
          <cell r="R2912">
            <v>0</v>
          </cell>
          <cell r="S2912">
            <v>0</v>
          </cell>
          <cell r="T2912">
            <v>0</v>
          </cell>
          <cell r="U2912">
            <v>0</v>
          </cell>
          <cell r="V2912">
            <v>0</v>
          </cell>
          <cell r="W2912">
            <v>0</v>
          </cell>
          <cell r="X2912">
            <v>0</v>
          </cell>
        </row>
        <row r="2913">
          <cell r="C2913" t="str">
            <v>серверное и сетевое оборудование</v>
          </cell>
          <cell r="D2913">
            <v>0</v>
          </cell>
          <cell r="H2913">
            <v>0</v>
          </cell>
          <cell r="I2913">
            <v>0</v>
          </cell>
          <cell r="J2913">
            <v>0</v>
          </cell>
          <cell r="K2913">
            <v>0</v>
          </cell>
          <cell r="L2913">
            <v>0</v>
          </cell>
          <cell r="M2913">
            <v>0</v>
          </cell>
          <cell r="N2913">
            <v>0</v>
          </cell>
          <cell r="O2913">
            <v>0</v>
          </cell>
          <cell r="P2913">
            <v>0</v>
          </cell>
          <cell r="Q2913">
            <v>0</v>
          </cell>
          <cell r="R2913">
            <v>0</v>
          </cell>
          <cell r="S2913">
            <v>0</v>
          </cell>
          <cell r="T2913">
            <v>0</v>
          </cell>
          <cell r="U2913">
            <v>0</v>
          </cell>
          <cell r="V2913">
            <v>0</v>
          </cell>
          <cell r="W2913">
            <v>0</v>
          </cell>
          <cell r="X2913">
            <v>0</v>
          </cell>
        </row>
        <row r="2914">
          <cell r="C2914" t="str">
            <v>Программное обеспечение</v>
          </cell>
          <cell r="D2914">
            <v>0</v>
          </cell>
          <cell r="H2914">
            <v>0</v>
          </cell>
          <cell r="I2914">
            <v>0</v>
          </cell>
          <cell r="J2914">
            <v>0</v>
          </cell>
          <cell r="K2914">
            <v>0</v>
          </cell>
          <cell r="L2914">
            <v>0</v>
          </cell>
          <cell r="M2914">
            <v>0</v>
          </cell>
          <cell r="N2914">
            <v>0</v>
          </cell>
          <cell r="O2914">
            <v>0</v>
          </cell>
          <cell r="P2914">
            <v>0</v>
          </cell>
          <cell r="Q2914">
            <v>0</v>
          </cell>
          <cell r="R2914">
            <v>0</v>
          </cell>
          <cell r="S2914">
            <v>0</v>
          </cell>
          <cell r="T2914">
            <v>0</v>
          </cell>
          <cell r="U2914">
            <v>0</v>
          </cell>
          <cell r="V2914">
            <v>0</v>
          </cell>
          <cell r="W2914">
            <v>0</v>
          </cell>
          <cell r="X2914">
            <v>0</v>
          </cell>
        </row>
        <row r="2915">
          <cell r="C2915" t="str">
            <v>Прочие расходы (инвестиции АУР)</v>
          </cell>
          <cell r="D2915">
            <v>0</v>
          </cell>
          <cell r="H2915">
            <v>0</v>
          </cell>
          <cell r="I2915">
            <v>0</v>
          </cell>
          <cell r="J2915">
            <v>0</v>
          </cell>
          <cell r="K2915">
            <v>0</v>
          </cell>
          <cell r="L2915">
            <v>0</v>
          </cell>
          <cell r="M2915">
            <v>0</v>
          </cell>
          <cell r="N2915">
            <v>0</v>
          </cell>
          <cell r="O2915">
            <v>0</v>
          </cell>
          <cell r="P2915">
            <v>0</v>
          </cell>
          <cell r="Q2915">
            <v>0</v>
          </cell>
          <cell r="R2915">
            <v>0</v>
          </cell>
          <cell r="S2915">
            <v>0</v>
          </cell>
          <cell r="T2915">
            <v>0</v>
          </cell>
          <cell r="U2915">
            <v>0</v>
          </cell>
          <cell r="V2915">
            <v>0</v>
          </cell>
          <cell r="W2915">
            <v>0</v>
          </cell>
          <cell r="X2915">
            <v>0</v>
          </cell>
        </row>
        <row r="2916">
          <cell r="C2916" t="str">
            <v>Доходы от проектов "под ключ"</v>
          </cell>
          <cell r="D2916">
            <v>0</v>
          </cell>
          <cell r="H2916">
            <v>0</v>
          </cell>
          <cell r="I2916">
            <v>0</v>
          </cell>
          <cell r="J2916">
            <v>0</v>
          </cell>
          <cell r="K2916">
            <v>0</v>
          </cell>
          <cell r="L2916">
            <v>0</v>
          </cell>
          <cell r="M2916">
            <v>0</v>
          </cell>
          <cell r="N2916">
            <v>0</v>
          </cell>
          <cell r="O2916">
            <v>0</v>
          </cell>
          <cell r="P2916">
            <v>0</v>
          </cell>
          <cell r="Q2916">
            <v>0</v>
          </cell>
          <cell r="R2916">
            <v>0</v>
          </cell>
          <cell r="S2916">
            <v>0</v>
          </cell>
          <cell r="T2916">
            <v>0</v>
          </cell>
          <cell r="U2916">
            <v>0</v>
          </cell>
          <cell r="V2916">
            <v>0</v>
          </cell>
          <cell r="W2916">
            <v>0</v>
          </cell>
          <cell r="X2916">
            <v>0</v>
          </cell>
        </row>
        <row r="2917">
          <cell r="C2917" t="str">
            <v>Доходы от продажи основных средств</v>
          </cell>
          <cell r="D2917">
            <v>0</v>
          </cell>
          <cell r="H2917">
            <v>0</v>
          </cell>
          <cell r="I2917">
            <v>0</v>
          </cell>
          <cell r="J2917">
            <v>0</v>
          </cell>
          <cell r="K2917">
            <v>0</v>
          </cell>
          <cell r="L2917">
            <v>0</v>
          </cell>
          <cell r="M2917">
            <v>0</v>
          </cell>
          <cell r="N2917">
            <v>0</v>
          </cell>
          <cell r="O2917">
            <v>0</v>
          </cell>
          <cell r="P2917">
            <v>0</v>
          </cell>
          <cell r="Q2917">
            <v>0</v>
          </cell>
          <cell r="R2917">
            <v>0</v>
          </cell>
          <cell r="S2917">
            <v>0</v>
          </cell>
          <cell r="T2917">
            <v>0</v>
          </cell>
          <cell r="U2917">
            <v>0</v>
          </cell>
          <cell r="V2917">
            <v>0</v>
          </cell>
          <cell r="W2917">
            <v>0</v>
          </cell>
          <cell r="X2917">
            <v>0</v>
          </cell>
        </row>
        <row r="2918">
          <cell r="C2918" t="str">
            <v>Поступления от реализации Бизнесов/Проектов</v>
          </cell>
          <cell r="D2918">
            <v>0</v>
          </cell>
          <cell r="H2918">
            <v>0</v>
          </cell>
          <cell r="I2918">
            <v>0</v>
          </cell>
          <cell r="J2918">
            <v>0</v>
          </cell>
          <cell r="K2918">
            <v>0</v>
          </cell>
          <cell r="L2918">
            <v>0</v>
          </cell>
          <cell r="M2918">
            <v>0</v>
          </cell>
          <cell r="N2918">
            <v>0</v>
          </cell>
          <cell r="O2918">
            <v>0</v>
          </cell>
          <cell r="P2918">
            <v>0</v>
          </cell>
          <cell r="Q2918">
            <v>0</v>
          </cell>
          <cell r="R2918">
            <v>0</v>
          </cell>
          <cell r="S2918">
            <v>0</v>
          </cell>
          <cell r="T2918">
            <v>0</v>
          </cell>
          <cell r="U2918">
            <v>0</v>
          </cell>
          <cell r="V2918">
            <v>0</v>
          </cell>
          <cell r="W2918">
            <v>0</v>
          </cell>
          <cell r="X2918">
            <v>0</v>
          </cell>
        </row>
        <row r="2919">
          <cell r="C2919" t="str">
            <v>Поступления от займов выданных (сторонние контрагенты и прочие акционеры, кроме РМАГ)</v>
          </cell>
          <cell r="D2919">
            <v>0</v>
          </cell>
          <cell r="H2919">
            <v>0</v>
          </cell>
          <cell r="I2919">
            <v>0</v>
          </cell>
          <cell r="J2919">
            <v>0</v>
          </cell>
          <cell r="K2919">
            <v>0</v>
          </cell>
          <cell r="L2919">
            <v>0</v>
          </cell>
          <cell r="M2919">
            <v>0</v>
          </cell>
          <cell r="N2919">
            <v>0</v>
          </cell>
          <cell r="O2919">
            <v>0</v>
          </cell>
          <cell r="P2919">
            <v>0</v>
          </cell>
          <cell r="Q2919">
            <v>0</v>
          </cell>
          <cell r="R2919">
            <v>0</v>
          </cell>
          <cell r="S2919">
            <v>0</v>
          </cell>
          <cell r="T2919">
            <v>0</v>
          </cell>
          <cell r="U2919">
            <v>0</v>
          </cell>
          <cell r="V2919">
            <v>0</v>
          </cell>
          <cell r="W2919">
            <v>0</v>
          </cell>
          <cell r="X2919">
            <v>0</v>
          </cell>
        </row>
        <row r="2920">
          <cell r="C2920" t="str">
            <v>Поступления от займов выданных (Бизнесы/Проекты/ДЗО)</v>
          </cell>
          <cell r="D2920">
            <v>0</v>
          </cell>
          <cell r="H2920">
            <v>0</v>
          </cell>
          <cell r="I2920">
            <v>0</v>
          </cell>
          <cell r="J2920">
            <v>0</v>
          </cell>
          <cell r="K2920">
            <v>0</v>
          </cell>
          <cell r="L2920">
            <v>0</v>
          </cell>
          <cell r="M2920">
            <v>0</v>
          </cell>
          <cell r="N2920">
            <v>0</v>
          </cell>
          <cell r="O2920">
            <v>0</v>
          </cell>
          <cell r="P2920">
            <v>0</v>
          </cell>
          <cell r="Q2920">
            <v>0</v>
          </cell>
          <cell r="R2920">
            <v>0</v>
          </cell>
          <cell r="S2920">
            <v>0</v>
          </cell>
          <cell r="T2920">
            <v>0</v>
          </cell>
          <cell r="U2920">
            <v>0</v>
          </cell>
          <cell r="V2920">
            <v>0</v>
          </cell>
          <cell r="W2920">
            <v>0</v>
          </cell>
          <cell r="X2920">
            <v>0</v>
          </cell>
        </row>
        <row r="2921">
          <cell r="C2921" t="str">
            <v>Прочие поступления по инвестиционной деятельности</v>
          </cell>
          <cell r="D2921">
            <v>0</v>
          </cell>
          <cell r="H2921">
            <v>0</v>
          </cell>
          <cell r="I2921">
            <v>0</v>
          </cell>
          <cell r="J2921">
            <v>0</v>
          </cell>
          <cell r="K2921">
            <v>0</v>
          </cell>
          <cell r="L2921">
            <v>0</v>
          </cell>
          <cell r="M2921">
            <v>0</v>
          </cell>
          <cell r="N2921">
            <v>0</v>
          </cell>
          <cell r="O2921">
            <v>0</v>
          </cell>
          <cell r="P2921">
            <v>0</v>
          </cell>
          <cell r="Q2921">
            <v>0</v>
          </cell>
          <cell r="R2921">
            <v>0</v>
          </cell>
          <cell r="S2921">
            <v>0</v>
          </cell>
          <cell r="T2921">
            <v>0</v>
          </cell>
          <cell r="U2921">
            <v>0</v>
          </cell>
          <cell r="V2921">
            <v>0</v>
          </cell>
          <cell r="W2921">
            <v>0</v>
          </cell>
          <cell r="X2921">
            <v>0</v>
          </cell>
        </row>
        <row r="2922">
          <cell r="C2922" t="str">
            <v>Оборудование Oerlikon</v>
          </cell>
          <cell r="D2922">
            <v>0</v>
          </cell>
          <cell r="H2922">
            <v>0</v>
          </cell>
          <cell r="I2922">
            <v>0</v>
          </cell>
          <cell r="J2922">
            <v>0</v>
          </cell>
          <cell r="K2922">
            <v>0</v>
          </cell>
          <cell r="L2922">
            <v>0</v>
          </cell>
          <cell r="M2922">
            <v>0</v>
          </cell>
          <cell r="N2922">
            <v>0</v>
          </cell>
          <cell r="O2922">
            <v>0</v>
          </cell>
          <cell r="P2922">
            <v>0</v>
          </cell>
          <cell r="Q2922">
            <v>0</v>
          </cell>
          <cell r="R2922">
            <v>0</v>
          </cell>
          <cell r="S2922">
            <v>0</v>
          </cell>
          <cell r="T2922">
            <v>0</v>
          </cell>
          <cell r="U2922">
            <v>0</v>
          </cell>
          <cell r="V2922">
            <v>0</v>
          </cell>
          <cell r="W2922">
            <v>0</v>
          </cell>
          <cell r="X2922">
            <v>0</v>
          </cell>
        </row>
        <row r="2923">
          <cell r="C2923" t="str">
            <v>Оборудование Oerlikon. Расходы на БГ</v>
          </cell>
          <cell r="D2923">
            <v>0</v>
          </cell>
          <cell r="H2923">
            <v>0</v>
          </cell>
          <cell r="I2923">
            <v>0</v>
          </cell>
          <cell r="J2923">
            <v>0</v>
          </cell>
          <cell r="K2923">
            <v>0</v>
          </cell>
          <cell r="L2923">
            <v>0</v>
          </cell>
          <cell r="M2923">
            <v>0</v>
          </cell>
          <cell r="N2923">
            <v>0</v>
          </cell>
          <cell r="O2923">
            <v>0</v>
          </cell>
          <cell r="P2923">
            <v>0</v>
          </cell>
          <cell r="Q2923">
            <v>0</v>
          </cell>
          <cell r="R2923">
            <v>0</v>
          </cell>
          <cell r="S2923">
            <v>0</v>
          </cell>
          <cell r="T2923">
            <v>0</v>
          </cell>
          <cell r="U2923">
            <v>0</v>
          </cell>
          <cell r="V2923">
            <v>0</v>
          </cell>
          <cell r="W2923">
            <v>0</v>
          </cell>
          <cell r="X2923">
            <v>0</v>
          </cell>
        </row>
        <row r="2924">
          <cell r="C2924" t="str">
            <v>Таможенное оформление</v>
          </cell>
          <cell r="D2924">
            <v>0</v>
          </cell>
          <cell r="H2924">
            <v>0</v>
          </cell>
          <cell r="I2924">
            <v>0</v>
          </cell>
          <cell r="J2924">
            <v>0</v>
          </cell>
          <cell r="K2924">
            <v>0</v>
          </cell>
          <cell r="L2924">
            <v>0</v>
          </cell>
          <cell r="M2924">
            <v>0</v>
          </cell>
          <cell r="N2924">
            <v>0</v>
          </cell>
          <cell r="O2924">
            <v>0</v>
          </cell>
          <cell r="P2924">
            <v>0</v>
          </cell>
          <cell r="Q2924">
            <v>0</v>
          </cell>
          <cell r="R2924">
            <v>0</v>
          </cell>
          <cell r="S2924">
            <v>0</v>
          </cell>
          <cell r="T2924">
            <v>0</v>
          </cell>
          <cell r="U2924">
            <v>0</v>
          </cell>
          <cell r="V2924">
            <v>0</v>
          </cell>
          <cell r="W2924">
            <v>0</v>
          </cell>
          <cell r="X2924">
            <v>0</v>
          </cell>
        </row>
        <row r="2925">
          <cell r="C2925" t="str">
            <v>Вспомогательное оборудование</v>
          </cell>
          <cell r="D2925">
            <v>0</v>
          </cell>
          <cell r="H2925">
            <v>0</v>
          </cell>
          <cell r="I2925">
            <v>0</v>
          </cell>
          <cell r="J2925">
            <v>0</v>
          </cell>
          <cell r="K2925">
            <v>0</v>
          </cell>
          <cell r="L2925">
            <v>0</v>
          </cell>
          <cell r="M2925">
            <v>0</v>
          </cell>
          <cell r="N2925">
            <v>0</v>
          </cell>
          <cell r="O2925">
            <v>0</v>
          </cell>
          <cell r="P2925">
            <v>0</v>
          </cell>
          <cell r="Q2925">
            <v>0</v>
          </cell>
          <cell r="R2925">
            <v>0</v>
          </cell>
          <cell r="S2925">
            <v>0</v>
          </cell>
          <cell r="T2925">
            <v>0</v>
          </cell>
          <cell r="U2925">
            <v>0</v>
          </cell>
          <cell r="V2925">
            <v>0</v>
          </cell>
          <cell r="W2925">
            <v>0</v>
          </cell>
          <cell r="X2925">
            <v>0</v>
          </cell>
        </row>
        <row r="2926">
          <cell r="C2926" t="str">
            <v>Генеральный подряд</v>
          </cell>
          <cell r="D2926">
            <v>0</v>
          </cell>
          <cell r="H2926">
            <v>0</v>
          </cell>
          <cell r="I2926">
            <v>0</v>
          </cell>
          <cell r="J2926">
            <v>0</v>
          </cell>
          <cell r="K2926">
            <v>0</v>
          </cell>
          <cell r="L2926">
            <v>0</v>
          </cell>
          <cell r="M2926">
            <v>0</v>
          </cell>
          <cell r="N2926">
            <v>0</v>
          </cell>
          <cell r="O2926">
            <v>0</v>
          </cell>
          <cell r="P2926">
            <v>0</v>
          </cell>
          <cell r="Q2926">
            <v>0</v>
          </cell>
          <cell r="R2926">
            <v>0</v>
          </cell>
          <cell r="S2926">
            <v>0</v>
          </cell>
          <cell r="T2926">
            <v>0</v>
          </cell>
          <cell r="U2926">
            <v>0</v>
          </cell>
          <cell r="V2926">
            <v>0</v>
          </cell>
          <cell r="W2926">
            <v>0</v>
          </cell>
          <cell r="X2926">
            <v>0</v>
          </cell>
        </row>
        <row r="2927">
          <cell r="C2927" t="str">
            <v>Технический надзор</v>
          </cell>
          <cell r="D2927">
            <v>0</v>
          </cell>
          <cell r="H2927">
            <v>0</v>
          </cell>
          <cell r="I2927">
            <v>0</v>
          </cell>
          <cell r="J2927">
            <v>0</v>
          </cell>
          <cell r="K2927">
            <v>0</v>
          </cell>
          <cell r="L2927">
            <v>0</v>
          </cell>
          <cell r="M2927">
            <v>0</v>
          </cell>
          <cell r="N2927">
            <v>0</v>
          </cell>
          <cell r="O2927">
            <v>0</v>
          </cell>
          <cell r="P2927">
            <v>0</v>
          </cell>
          <cell r="Q2927">
            <v>0</v>
          </cell>
          <cell r="R2927">
            <v>0</v>
          </cell>
          <cell r="S2927">
            <v>0</v>
          </cell>
          <cell r="T2927">
            <v>0</v>
          </cell>
          <cell r="U2927">
            <v>0</v>
          </cell>
          <cell r="V2927">
            <v>0</v>
          </cell>
          <cell r="W2927">
            <v>0</v>
          </cell>
          <cell r="X2927">
            <v>0</v>
          </cell>
        </row>
        <row r="2928">
          <cell r="C2928" t="str">
            <v>СМР + проектирование + аренда (покупка) земли</v>
          </cell>
          <cell r="D2928">
            <v>0</v>
          </cell>
          <cell r="H2928">
            <v>0</v>
          </cell>
          <cell r="I2928">
            <v>0</v>
          </cell>
          <cell r="J2928">
            <v>0</v>
          </cell>
          <cell r="K2928">
            <v>0</v>
          </cell>
          <cell r="L2928">
            <v>0</v>
          </cell>
          <cell r="M2928">
            <v>0</v>
          </cell>
          <cell r="N2928">
            <v>0</v>
          </cell>
          <cell r="O2928">
            <v>0</v>
          </cell>
          <cell r="P2928">
            <v>0</v>
          </cell>
          <cell r="Q2928">
            <v>0</v>
          </cell>
          <cell r="R2928">
            <v>0</v>
          </cell>
          <cell r="S2928">
            <v>0</v>
          </cell>
          <cell r="T2928">
            <v>0</v>
          </cell>
          <cell r="U2928">
            <v>0</v>
          </cell>
          <cell r="V2928">
            <v>0</v>
          </cell>
          <cell r="W2928">
            <v>0</v>
          </cell>
          <cell r="X2928">
            <v>0</v>
          </cell>
        </row>
        <row r="2929">
          <cell r="C2929" t="str">
            <v>Вложения в проекты "под ключ"</v>
          </cell>
          <cell r="D2929">
            <v>0</v>
          </cell>
          <cell r="H2929">
            <v>0</v>
          </cell>
          <cell r="I2929">
            <v>0</v>
          </cell>
          <cell r="J2929">
            <v>0</v>
          </cell>
          <cell r="K2929">
            <v>0</v>
          </cell>
          <cell r="L2929">
            <v>0</v>
          </cell>
          <cell r="M2929">
            <v>0</v>
          </cell>
          <cell r="N2929">
            <v>0</v>
          </cell>
          <cell r="O2929">
            <v>0</v>
          </cell>
          <cell r="P2929">
            <v>0</v>
          </cell>
          <cell r="Q2929">
            <v>0</v>
          </cell>
          <cell r="R2929">
            <v>0</v>
          </cell>
          <cell r="S2929">
            <v>0</v>
          </cell>
          <cell r="T2929">
            <v>0</v>
          </cell>
          <cell r="U2929">
            <v>0</v>
          </cell>
          <cell r="V2929">
            <v>0</v>
          </cell>
          <cell r="W2929">
            <v>0</v>
          </cell>
          <cell r="X2929">
            <v>0</v>
          </cell>
        </row>
        <row r="2930">
          <cell r="C2930" t="str">
            <v>Прочие инвестиции в основные средства</v>
          </cell>
          <cell r="D2930">
            <v>0</v>
          </cell>
          <cell r="H2930">
            <v>0</v>
          </cell>
          <cell r="I2930">
            <v>0</v>
          </cell>
          <cell r="J2930">
            <v>0</v>
          </cell>
          <cell r="K2930">
            <v>0</v>
          </cell>
          <cell r="L2930">
            <v>0</v>
          </cell>
          <cell r="M2930">
            <v>0</v>
          </cell>
          <cell r="N2930">
            <v>0</v>
          </cell>
          <cell r="O2930">
            <v>0</v>
          </cell>
          <cell r="P2930">
            <v>0</v>
          </cell>
          <cell r="Q2930">
            <v>0</v>
          </cell>
          <cell r="R2930">
            <v>0</v>
          </cell>
          <cell r="S2930">
            <v>0</v>
          </cell>
          <cell r="T2930">
            <v>0</v>
          </cell>
          <cell r="U2930">
            <v>0</v>
          </cell>
          <cell r="V2930">
            <v>0</v>
          </cell>
          <cell r="W2930">
            <v>0</v>
          </cell>
          <cell r="X2930">
            <v>0</v>
          </cell>
        </row>
        <row r="2931">
          <cell r="C2931" t="str">
            <v>Инвестиции в бизнесы/проекты/ДЗО</v>
          </cell>
          <cell r="D2931">
            <v>0</v>
          </cell>
          <cell r="H2931">
            <v>0</v>
          </cell>
          <cell r="I2931">
            <v>0</v>
          </cell>
          <cell r="J2931">
            <v>0</v>
          </cell>
          <cell r="K2931">
            <v>0</v>
          </cell>
          <cell r="L2931">
            <v>0</v>
          </cell>
          <cell r="M2931">
            <v>0</v>
          </cell>
          <cell r="N2931">
            <v>0</v>
          </cell>
          <cell r="O2931">
            <v>0</v>
          </cell>
          <cell r="P2931">
            <v>0</v>
          </cell>
          <cell r="Q2931">
            <v>0</v>
          </cell>
          <cell r="R2931">
            <v>0</v>
          </cell>
          <cell r="S2931">
            <v>0</v>
          </cell>
          <cell r="T2931">
            <v>0</v>
          </cell>
          <cell r="U2931">
            <v>0</v>
          </cell>
          <cell r="V2931">
            <v>0</v>
          </cell>
          <cell r="W2931">
            <v>0</v>
          </cell>
          <cell r="X2931">
            <v>0</v>
          </cell>
        </row>
        <row r="2932">
          <cell r="C2932" t="str">
            <v>Выплаты по займам выданным (сторонние контрагенты и прочие акционеры, кроме РМАГ)</v>
          </cell>
          <cell r="D2932">
            <v>0</v>
          </cell>
          <cell r="H2932">
            <v>0</v>
          </cell>
          <cell r="I2932">
            <v>0</v>
          </cell>
          <cell r="J2932">
            <v>0</v>
          </cell>
          <cell r="K2932">
            <v>0</v>
          </cell>
          <cell r="L2932">
            <v>0</v>
          </cell>
          <cell r="M2932">
            <v>0</v>
          </cell>
          <cell r="N2932">
            <v>0</v>
          </cell>
          <cell r="O2932">
            <v>0</v>
          </cell>
          <cell r="P2932">
            <v>0</v>
          </cell>
          <cell r="Q2932">
            <v>0</v>
          </cell>
          <cell r="R2932">
            <v>0</v>
          </cell>
          <cell r="S2932">
            <v>0</v>
          </cell>
          <cell r="T2932">
            <v>0</v>
          </cell>
          <cell r="U2932">
            <v>0</v>
          </cell>
          <cell r="V2932">
            <v>0</v>
          </cell>
          <cell r="W2932">
            <v>0</v>
          </cell>
          <cell r="X2932">
            <v>0</v>
          </cell>
        </row>
        <row r="2933">
          <cell r="C2933" t="str">
            <v>Выплаты по займам выданным (Бизнесы/Проекты/ДЗО)</v>
          </cell>
          <cell r="D2933">
            <v>0</v>
          </cell>
          <cell r="H2933">
            <v>0</v>
          </cell>
          <cell r="I2933">
            <v>0</v>
          </cell>
          <cell r="J2933">
            <v>0</v>
          </cell>
          <cell r="K2933">
            <v>0</v>
          </cell>
          <cell r="L2933">
            <v>0</v>
          </cell>
          <cell r="M2933">
            <v>0</v>
          </cell>
          <cell r="N2933">
            <v>0</v>
          </cell>
          <cell r="O2933">
            <v>0</v>
          </cell>
          <cell r="P2933">
            <v>0</v>
          </cell>
          <cell r="Q2933">
            <v>0</v>
          </cell>
          <cell r="R2933">
            <v>0</v>
          </cell>
          <cell r="S2933">
            <v>0</v>
          </cell>
          <cell r="T2933">
            <v>0</v>
          </cell>
          <cell r="U2933">
            <v>0</v>
          </cell>
          <cell r="V2933">
            <v>0</v>
          </cell>
          <cell r="W2933">
            <v>0</v>
          </cell>
          <cell r="X2933">
            <v>0</v>
          </cell>
        </row>
        <row r="2934">
          <cell r="C2934" t="str">
            <v>Вложение в уставный капитал НТЦ</v>
          </cell>
          <cell r="D2934">
            <v>0</v>
          </cell>
          <cell r="H2934">
            <v>0</v>
          </cell>
          <cell r="I2934">
            <v>0</v>
          </cell>
          <cell r="J2934">
            <v>0</v>
          </cell>
          <cell r="K2934">
            <v>0</v>
          </cell>
          <cell r="L2934">
            <v>0</v>
          </cell>
          <cell r="M2934">
            <v>0</v>
          </cell>
          <cell r="N2934">
            <v>0</v>
          </cell>
          <cell r="O2934">
            <v>0</v>
          </cell>
          <cell r="P2934">
            <v>0</v>
          </cell>
          <cell r="Q2934">
            <v>0</v>
          </cell>
          <cell r="R2934">
            <v>0</v>
          </cell>
          <cell r="S2934">
            <v>0</v>
          </cell>
          <cell r="T2934">
            <v>0</v>
          </cell>
          <cell r="U2934">
            <v>0</v>
          </cell>
          <cell r="V2934">
            <v>0</v>
          </cell>
          <cell r="W2934">
            <v>0</v>
          </cell>
          <cell r="X2934">
            <v>0</v>
          </cell>
        </row>
        <row r="2935">
          <cell r="C2935" t="str">
            <v>Расходы на НИР и НИОКР НТЦ</v>
          </cell>
          <cell r="D2935">
            <v>0</v>
          </cell>
          <cell r="H2935">
            <v>0</v>
          </cell>
          <cell r="I2935">
            <v>0</v>
          </cell>
          <cell r="J2935">
            <v>0</v>
          </cell>
          <cell r="K2935">
            <v>0</v>
          </cell>
          <cell r="L2935">
            <v>0</v>
          </cell>
          <cell r="M2935">
            <v>0</v>
          </cell>
          <cell r="N2935">
            <v>0</v>
          </cell>
          <cell r="O2935">
            <v>0</v>
          </cell>
          <cell r="P2935">
            <v>0</v>
          </cell>
          <cell r="Q2935">
            <v>0</v>
          </cell>
          <cell r="R2935">
            <v>0</v>
          </cell>
          <cell r="S2935">
            <v>0</v>
          </cell>
          <cell r="T2935">
            <v>0</v>
          </cell>
          <cell r="U2935">
            <v>0</v>
          </cell>
          <cell r="V2935">
            <v>0</v>
          </cell>
          <cell r="W2935">
            <v>0</v>
          </cell>
          <cell r="X2935">
            <v>0</v>
          </cell>
        </row>
        <row r="2936">
          <cell r="C2936" t="str">
            <v>Акционерное финансирование от РМАГ</v>
          </cell>
          <cell r="D2936">
            <v>0</v>
          </cell>
          <cell r="H2936">
            <v>0</v>
          </cell>
          <cell r="I2936">
            <v>0</v>
          </cell>
          <cell r="J2936">
            <v>0</v>
          </cell>
          <cell r="K2936">
            <v>0</v>
          </cell>
          <cell r="L2936">
            <v>0</v>
          </cell>
          <cell r="M2936">
            <v>0</v>
          </cell>
          <cell r="N2936">
            <v>0</v>
          </cell>
          <cell r="O2936">
            <v>0</v>
          </cell>
          <cell r="P2936">
            <v>0</v>
          </cell>
          <cell r="Q2936">
            <v>0</v>
          </cell>
          <cell r="R2936">
            <v>0</v>
          </cell>
          <cell r="S2936">
            <v>0</v>
          </cell>
          <cell r="T2936">
            <v>0</v>
          </cell>
          <cell r="U2936">
            <v>0</v>
          </cell>
          <cell r="V2936">
            <v>0</v>
          </cell>
          <cell r="W2936">
            <v>0</v>
          </cell>
          <cell r="X2936">
            <v>0</v>
          </cell>
        </row>
        <row r="2937">
          <cell r="C2937" t="str">
            <v>Акционерное финансирование от Меткомбанка</v>
          </cell>
          <cell r="D2937">
            <v>0</v>
          </cell>
          <cell r="H2937">
            <v>0</v>
          </cell>
          <cell r="I2937">
            <v>0</v>
          </cell>
          <cell r="J2937">
            <v>0</v>
          </cell>
          <cell r="K2937">
            <v>0</v>
          </cell>
          <cell r="L2937">
            <v>0</v>
          </cell>
          <cell r="M2937">
            <v>0</v>
          </cell>
          <cell r="N2937">
            <v>0</v>
          </cell>
          <cell r="O2937">
            <v>0</v>
          </cell>
          <cell r="P2937">
            <v>0</v>
          </cell>
          <cell r="Q2937">
            <v>0</v>
          </cell>
          <cell r="R2937">
            <v>0</v>
          </cell>
          <cell r="S2937">
            <v>0</v>
          </cell>
          <cell r="T2937">
            <v>0</v>
          </cell>
          <cell r="U2937">
            <v>0</v>
          </cell>
          <cell r="V2937">
            <v>0</v>
          </cell>
          <cell r="W2937">
            <v>0</v>
          </cell>
          <cell r="X2937">
            <v>0</v>
          </cell>
        </row>
        <row r="2938">
          <cell r="C2938" t="str">
            <v>Акционерное финансирование от 3-х лиц по указанию РМАГ</v>
          </cell>
          <cell r="D2938">
            <v>0</v>
          </cell>
          <cell r="H2938">
            <v>0</v>
          </cell>
          <cell r="I2938">
            <v>0</v>
          </cell>
          <cell r="J2938">
            <v>0</v>
          </cell>
          <cell r="K2938">
            <v>0</v>
          </cell>
          <cell r="L2938">
            <v>0</v>
          </cell>
          <cell r="M2938">
            <v>0</v>
          </cell>
          <cell r="N2938">
            <v>0</v>
          </cell>
          <cell r="O2938">
            <v>0</v>
          </cell>
          <cell r="P2938">
            <v>0</v>
          </cell>
          <cell r="Q2938">
            <v>0</v>
          </cell>
          <cell r="R2938">
            <v>0</v>
          </cell>
          <cell r="S2938">
            <v>0</v>
          </cell>
          <cell r="T2938">
            <v>0</v>
          </cell>
          <cell r="U2938">
            <v>0</v>
          </cell>
          <cell r="V2938">
            <v>0</v>
          </cell>
          <cell r="W2938">
            <v>0</v>
          </cell>
          <cell r="X2938">
            <v>0</v>
          </cell>
        </row>
        <row r="2939">
          <cell r="C2939" t="str">
            <v>Акционерное финансирование от прочих акционеров</v>
          </cell>
          <cell r="D2939">
            <v>0</v>
          </cell>
          <cell r="H2939">
            <v>0</v>
          </cell>
          <cell r="I2939">
            <v>0</v>
          </cell>
          <cell r="J2939">
            <v>0</v>
          </cell>
          <cell r="K2939">
            <v>0</v>
          </cell>
          <cell r="L2939">
            <v>0</v>
          </cell>
          <cell r="M2939">
            <v>0</v>
          </cell>
          <cell r="N2939">
            <v>0</v>
          </cell>
          <cell r="O2939">
            <v>0</v>
          </cell>
          <cell r="P2939">
            <v>0</v>
          </cell>
          <cell r="Q2939">
            <v>0</v>
          </cell>
          <cell r="R2939">
            <v>0</v>
          </cell>
          <cell r="S2939">
            <v>0</v>
          </cell>
          <cell r="T2939">
            <v>0</v>
          </cell>
          <cell r="U2939">
            <v>0</v>
          </cell>
          <cell r="V2939">
            <v>0</v>
          </cell>
          <cell r="W2939">
            <v>0</v>
          </cell>
          <cell r="X2939">
            <v>0</v>
          </cell>
        </row>
        <row r="2940">
          <cell r="C2940" t="str">
            <v>Привлечение банковских кредитов</v>
          </cell>
          <cell r="D2940">
            <v>0</v>
          </cell>
          <cell r="H2940">
            <v>0</v>
          </cell>
          <cell r="I2940">
            <v>0</v>
          </cell>
          <cell r="J2940">
            <v>0</v>
          </cell>
          <cell r="K2940">
            <v>0</v>
          </cell>
          <cell r="L2940">
            <v>0</v>
          </cell>
          <cell r="M2940">
            <v>0</v>
          </cell>
          <cell r="N2940">
            <v>0</v>
          </cell>
          <cell r="O2940">
            <v>0</v>
          </cell>
          <cell r="P2940">
            <v>0</v>
          </cell>
          <cell r="Q2940">
            <v>0</v>
          </cell>
          <cell r="R2940">
            <v>0</v>
          </cell>
          <cell r="S2940">
            <v>0</v>
          </cell>
          <cell r="T2940">
            <v>0</v>
          </cell>
          <cell r="U2940">
            <v>0</v>
          </cell>
          <cell r="V2940">
            <v>0</v>
          </cell>
          <cell r="W2940">
            <v>0</v>
          </cell>
          <cell r="X2940">
            <v>0</v>
          </cell>
        </row>
        <row r="2941">
          <cell r="C2941" t="str">
            <v>Поступления от займов полученных (сторонние контрагенты и прочие акционеры, кроме РМАГ)</v>
          </cell>
          <cell r="D2941">
            <v>0</v>
          </cell>
          <cell r="H2941">
            <v>0</v>
          </cell>
          <cell r="I2941">
            <v>0</v>
          </cell>
          <cell r="J2941">
            <v>0</v>
          </cell>
          <cell r="K2941">
            <v>0</v>
          </cell>
          <cell r="L2941">
            <v>0</v>
          </cell>
          <cell r="M2941">
            <v>0</v>
          </cell>
          <cell r="N2941">
            <v>0</v>
          </cell>
          <cell r="O2941">
            <v>0</v>
          </cell>
          <cell r="P2941">
            <v>0</v>
          </cell>
          <cell r="Q2941">
            <v>0</v>
          </cell>
          <cell r="R2941">
            <v>0</v>
          </cell>
          <cell r="S2941">
            <v>0</v>
          </cell>
          <cell r="T2941">
            <v>0</v>
          </cell>
          <cell r="U2941">
            <v>0</v>
          </cell>
          <cell r="V2941">
            <v>0</v>
          </cell>
          <cell r="W2941">
            <v>0</v>
          </cell>
          <cell r="X2941">
            <v>0</v>
          </cell>
        </row>
        <row r="2942">
          <cell r="C2942" t="str">
            <v>Поступления от займов полученных (Бизнесы/Проекты/ДЗО)</v>
          </cell>
          <cell r="D2942">
            <v>0</v>
          </cell>
          <cell r="H2942">
            <v>0</v>
          </cell>
          <cell r="I2942">
            <v>0</v>
          </cell>
          <cell r="J2942">
            <v>0</v>
          </cell>
          <cell r="K2942">
            <v>0</v>
          </cell>
          <cell r="L2942">
            <v>0</v>
          </cell>
          <cell r="M2942">
            <v>0</v>
          </cell>
          <cell r="N2942">
            <v>0</v>
          </cell>
          <cell r="O2942">
            <v>0</v>
          </cell>
          <cell r="P2942">
            <v>0</v>
          </cell>
          <cell r="Q2942">
            <v>0</v>
          </cell>
          <cell r="R2942">
            <v>0</v>
          </cell>
          <cell r="S2942">
            <v>0</v>
          </cell>
          <cell r="T2942">
            <v>0</v>
          </cell>
          <cell r="U2942">
            <v>0</v>
          </cell>
          <cell r="V2942">
            <v>0</v>
          </cell>
          <cell r="W2942">
            <v>0</v>
          </cell>
          <cell r="X2942">
            <v>0</v>
          </cell>
        </row>
        <row r="2943">
          <cell r="C2943" t="str">
            <v>Поступления от ценных бумаг</v>
          </cell>
          <cell r="D2943">
            <v>0</v>
          </cell>
          <cell r="H2943">
            <v>0</v>
          </cell>
          <cell r="I2943">
            <v>0</v>
          </cell>
          <cell r="J2943">
            <v>0</v>
          </cell>
          <cell r="K2943">
            <v>0</v>
          </cell>
          <cell r="L2943">
            <v>0</v>
          </cell>
          <cell r="M2943">
            <v>0</v>
          </cell>
          <cell r="N2943">
            <v>0</v>
          </cell>
          <cell r="O2943">
            <v>0</v>
          </cell>
          <cell r="P2943">
            <v>0</v>
          </cell>
          <cell r="Q2943">
            <v>0</v>
          </cell>
          <cell r="R2943">
            <v>0</v>
          </cell>
          <cell r="S2943">
            <v>0</v>
          </cell>
          <cell r="T2943">
            <v>0</v>
          </cell>
          <cell r="U2943">
            <v>0</v>
          </cell>
          <cell r="V2943">
            <v>0</v>
          </cell>
          <cell r="W2943">
            <v>0</v>
          </cell>
          <cell r="X2943">
            <v>0</v>
          </cell>
        </row>
        <row r="2944">
          <cell r="C2944" t="str">
            <v>Прочие поступления по финансовой деятельности</v>
          </cell>
          <cell r="D2944">
            <v>0</v>
          </cell>
          <cell r="H2944">
            <v>0</v>
          </cell>
          <cell r="I2944">
            <v>0</v>
          </cell>
          <cell r="J2944">
            <v>0</v>
          </cell>
          <cell r="K2944">
            <v>0</v>
          </cell>
          <cell r="L2944">
            <v>0</v>
          </cell>
          <cell r="M2944">
            <v>0</v>
          </cell>
          <cell r="N2944">
            <v>0</v>
          </cell>
          <cell r="O2944">
            <v>0</v>
          </cell>
          <cell r="P2944">
            <v>0</v>
          </cell>
          <cell r="Q2944">
            <v>0</v>
          </cell>
          <cell r="R2944">
            <v>0</v>
          </cell>
          <cell r="S2944">
            <v>0</v>
          </cell>
          <cell r="T2944">
            <v>0</v>
          </cell>
          <cell r="U2944">
            <v>0</v>
          </cell>
          <cell r="V2944">
            <v>0</v>
          </cell>
          <cell r="W2944">
            <v>0</v>
          </cell>
          <cell r="X2944">
            <v>0</v>
          </cell>
        </row>
        <row r="2945">
          <cell r="C2945" t="str">
            <v>Выплата дивидендов в РМАГ</v>
          </cell>
          <cell r="D2945">
            <v>0</v>
          </cell>
          <cell r="H2945">
            <v>0</v>
          </cell>
          <cell r="I2945">
            <v>0</v>
          </cell>
          <cell r="J2945">
            <v>0</v>
          </cell>
          <cell r="K2945">
            <v>0</v>
          </cell>
          <cell r="L2945">
            <v>0</v>
          </cell>
          <cell r="M2945">
            <v>0</v>
          </cell>
          <cell r="N2945">
            <v>0</v>
          </cell>
          <cell r="O2945">
            <v>0</v>
          </cell>
          <cell r="P2945">
            <v>0</v>
          </cell>
          <cell r="Q2945">
            <v>0</v>
          </cell>
          <cell r="R2945">
            <v>0</v>
          </cell>
          <cell r="S2945">
            <v>0</v>
          </cell>
          <cell r="T2945">
            <v>0</v>
          </cell>
          <cell r="U2945">
            <v>0</v>
          </cell>
          <cell r="V2945">
            <v>0</v>
          </cell>
          <cell r="W2945">
            <v>0</v>
          </cell>
          <cell r="X2945">
            <v>0</v>
          </cell>
        </row>
        <row r="2946">
          <cell r="C2946" t="str">
            <v>Выплата дивидендов в Меткомбанк</v>
          </cell>
          <cell r="D2946">
            <v>0</v>
          </cell>
          <cell r="H2946">
            <v>0</v>
          </cell>
          <cell r="I2946">
            <v>0</v>
          </cell>
          <cell r="J2946">
            <v>0</v>
          </cell>
          <cell r="K2946">
            <v>0</v>
          </cell>
          <cell r="L2946">
            <v>0</v>
          </cell>
          <cell r="M2946">
            <v>0</v>
          </cell>
          <cell r="N2946">
            <v>0</v>
          </cell>
          <cell r="O2946">
            <v>0</v>
          </cell>
          <cell r="P2946">
            <v>0</v>
          </cell>
          <cell r="Q2946">
            <v>0</v>
          </cell>
          <cell r="R2946">
            <v>0</v>
          </cell>
          <cell r="S2946">
            <v>0</v>
          </cell>
          <cell r="T2946">
            <v>0</v>
          </cell>
          <cell r="U2946">
            <v>0</v>
          </cell>
          <cell r="V2946">
            <v>0</v>
          </cell>
          <cell r="W2946">
            <v>0</v>
          </cell>
          <cell r="X2946">
            <v>0</v>
          </cell>
        </row>
        <row r="2947">
          <cell r="C2947" t="str">
            <v>Выплата дивидендов на 3-х лиц по указанию РМАГ</v>
          </cell>
          <cell r="D2947">
            <v>0</v>
          </cell>
          <cell r="H2947">
            <v>0</v>
          </cell>
          <cell r="I2947">
            <v>0</v>
          </cell>
          <cell r="J2947">
            <v>0</v>
          </cell>
          <cell r="K2947">
            <v>0</v>
          </cell>
          <cell r="L2947">
            <v>0</v>
          </cell>
          <cell r="M2947">
            <v>0</v>
          </cell>
          <cell r="N2947">
            <v>0</v>
          </cell>
          <cell r="O2947">
            <v>0</v>
          </cell>
          <cell r="P2947">
            <v>0</v>
          </cell>
          <cell r="Q2947">
            <v>0</v>
          </cell>
          <cell r="R2947">
            <v>0</v>
          </cell>
          <cell r="S2947">
            <v>0</v>
          </cell>
          <cell r="T2947">
            <v>0</v>
          </cell>
          <cell r="U2947">
            <v>0</v>
          </cell>
          <cell r="V2947">
            <v>0</v>
          </cell>
          <cell r="W2947">
            <v>0</v>
          </cell>
          <cell r="X2947">
            <v>0</v>
          </cell>
        </row>
        <row r="2948">
          <cell r="C2948" t="str">
            <v>Выплата дивидендов прочим акционерам</v>
          </cell>
          <cell r="D2948">
            <v>0</v>
          </cell>
          <cell r="H2948">
            <v>0</v>
          </cell>
          <cell r="I2948">
            <v>0</v>
          </cell>
          <cell r="J2948">
            <v>0</v>
          </cell>
          <cell r="K2948">
            <v>0</v>
          </cell>
          <cell r="L2948">
            <v>0</v>
          </cell>
          <cell r="M2948">
            <v>0</v>
          </cell>
          <cell r="N2948">
            <v>0</v>
          </cell>
          <cell r="O2948">
            <v>0</v>
          </cell>
          <cell r="P2948">
            <v>0</v>
          </cell>
          <cell r="Q2948">
            <v>0</v>
          </cell>
          <cell r="R2948">
            <v>0</v>
          </cell>
          <cell r="S2948">
            <v>0</v>
          </cell>
          <cell r="T2948">
            <v>0</v>
          </cell>
          <cell r="U2948">
            <v>0</v>
          </cell>
          <cell r="V2948">
            <v>0</v>
          </cell>
          <cell r="W2948">
            <v>0</v>
          </cell>
          <cell r="X2948">
            <v>0</v>
          </cell>
        </row>
        <row r="2949">
          <cell r="C2949" t="str">
            <v>Погашение банковских кредитов</v>
          </cell>
          <cell r="D2949">
            <v>0</v>
          </cell>
          <cell r="H2949">
            <v>0</v>
          </cell>
          <cell r="I2949">
            <v>0</v>
          </cell>
          <cell r="J2949">
            <v>0</v>
          </cell>
          <cell r="K2949">
            <v>0</v>
          </cell>
          <cell r="L2949">
            <v>0</v>
          </cell>
          <cell r="M2949">
            <v>0</v>
          </cell>
          <cell r="N2949">
            <v>0</v>
          </cell>
          <cell r="O2949">
            <v>0</v>
          </cell>
          <cell r="P2949">
            <v>0</v>
          </cell>
          <cell r="Q2949">
            <v>0</v>
          </cell>
          <cell r="R2949">
            <v>0</v>
          </cell>
          <cell r="S2949">
            <v>0</v>
          </cell>
          <cell r="T2949">
            <v>0</v>
          </cell>
          <cell r="U2949">
            <v>0</v>
          </cell>
          <cell r="V2949">
            <v>0</v>
          </cell>
          <cell r="W2949">
            <v>0</v>
          </cell>
          <cell r="X2949">
            <v>0</v>
          </cell>
        </row>
        <row r="2950">
          <cell r="C2950" t="str">
            <v>Выплаты по займам полученным (сторонние контрагенты и прочие акционеры, кроме РМАГ)</v>
          </cell>
          <cell r="D2950">
            <v>0</v>
          </cell>
          <cell r="H2950">
            <v>0</v>
          </cell>
          <cell r="I2950">
            <v>0</v>
          </cell>
          <cell r="J2950">
            <v>0</v>
          </cell>
          <cell r="K2950">
            <v>0</v>
          </cell>
          <cell r="L2950">
            <v>0</v>
          </cell>
          <cell r="M2950">
            <v>0</v>
          </cell>
          <cell r="N2950">
            <v>0</v>
          </cell>
          <cell r="O2950">
            <v>0</v>
          </cell>
          <cell r="P2950">
            <v>0</v>
          </cell>
          <cell r="Q2950">
            <v>0</v>
          </cell>
          <cell r="R2950">
            <v>0</v>
          </cell>
          <cell r="S2950">
            <v>0</v>
          </cell>
          <cell r="T2950">
            <v>0</v>
          </cell>
          <cell r="U2950">
            <v>0</v>
          </cell>
          <cell r="V2950">
            <v>0</v>
          </cell>
          <cell r="W2950">
            <v>0</v>
          </cell>
          <cell r="X2950">
            <v>0</v>
          </cell>
        </row>
        <row r="2951">
          <cell r="C2951" t="str">
            <v>Выплаты по займам полученным (Бизнесы/Проекты/ДЗО)</v>
          </cell>
          <cell r="D2951">
            <v>0</v>
          </cell>
          <cell r="H2951">
            <v>0</v>
          </cell>
          <cell r="I2951">
            <v>0</v>
          </cell>
          <cell r="J2951">
            <v>0</v>
          </cell>
          <cell r="K2951">
            <v>0</v>
          </cell>
          <cell r="L2951">
            <v>0</v>
          </cell>
          <cell r="M2951">
            <v>0</v>
          </cell>
          <cell r="N2951">
            <v>0</v>
          </cell>
          <cell r="O2951">
            <v>0</v>
          </cell>
          <cell r="P2951">
            <v>0</v>
          </cell>
          <cell r="Q2951">
            <v>0</v>
          </cell>
          <cell r="R2951">
            <v>0</v>
          </cell>
          <cell r="S2951">
            <v>0</v>
          </cell>
          <cell r="T2951">
            <v>0</v>
          </cell>
          <cell r="U2951">
            <v>0</v>
          </cell>
          <cell r="V2951">
            <v>0</v>
          </cell>
          <cell r="W2951">
            <v>0</v>
          </cell>
          <cell r="X2951">
            <v>0</v>
          </cell>
        </row>
        <row r="2952">
          <cell r="C2952" t="str">
            <v>Выплаты по ценным бумагам</v>
          </cell>
          <cell r="D2952">
            <v>0</v>
          </cell>
          <cell r="H2952">
            <v>0</v>
          </cell>
          <cell r="I2952">
            <v>0</v>
          </cell>
          <cell r="J2952">
            <v>0</v>
          </cell>
          <cell r="K2952">
            <v>0</v>
          </cell>
          <cell r="L2952">
            <v>0</v>
          </cell>
          <cell r="M2952">
            <v>0</v>
          </cell>
          <cell r="N2952">
            <v>0</v>
          </cell>
          <cell r="O2952">
            <v>0</v>
          </cell>
          <cell r="P2952">
            <v>0</v>
          </cell>
          <cell r="Q2952">
            <v>0</v>
          </cell>
          <cell r="R2952">
            <v>0</v>
          </cell>
          <cell r="S2952">
            <v>0</v>
          </cell>
          <cell r="T2952">
            <v>0</v>
          </cell>
          <cell r="U2952">
            <v>0</v>
          </cell>
          <cell r="V2952">
            <v>0</v>
          </cell>
          <cell r="W2952">
            <v>0</v>
          </cell>
          <cell r="X2952">
            <v>0</v>
          </cell>
        </row>
        <row r="2953">
          <cell r="C2953" t="str">
            <v>Прочие расходы по финансовой деятельности</v>
          </cell>
          <cell r="D2953">
            <v>0</v>
          </cell>
          <cell r="H2953">
            <v>0</v>
          </cell>
          <cell r="I2953">
            <v>0</v>
          </cell>
          <cell r="J2953">
            <v>0</v>
          </cell>
          <cell r="K2953">
            <v>0</v>
          </cell>
          <cell r="L2953">
            <v>0</v>
          </cell>
          <cell r="M2953">
            <v>0</v>
          </cell>
          <cell r="N2953">
            <v>0</v>
          </cell>
          <cell r="O2953">
            <v>0</v>
          </cell>
          <cell r="P2953">
            <v>0</v>
          </cell>
          <cell r="Q2953">
            <v>0</v>
          </cell>
          <cell r="R2953">
            <v>0</v>
          </cell>
          <cell r="S2953">
            <v>0</v>
          </cell>
          <cell r="T2953">
            <v>0</v>
          </cell>
          <cell r="U2953">
            <v>0</v>
          </cell>
          <cell r="V2953">
            <v>0</v>
          </cell>
          <cell r="W2953">
            <v>0</v>
          </cell>
          <cell r="X2953">
            <v>0</v>
          </cell>
        </row>
        <row r="2954">
          <cell r="C2954" t="str">
            <v>Курсовые разницы</v>
          </cell>
          <cell r="D2954">
            <v>0</v>
          </cell>
          <cell r="H2954">
            <v>0</v>
          </cell>
          <cell r="I2954">
            <v>0</v>
          </cell>
          <cell r="J2954">
            <v>0</v>
          </cell>
          <cell r="K2954">
            <v>0</v>
          </cell>
          <cell r="L2954">
            <v>0</v>
          </cell>
          <cell r="M2954">
            <v>0</v>
          </cell>
          <cell r="N2954">
            <v>0</v>
          </cell>
          <cell r="O2954">
            <v>0</v>
          </cell>
          <cell r="P2954">
            <v>0</v>
          </cell>
          <cell r="Q2954">
            <v>0</v>
          </cell>
          <cell r="R2954">
            <v>0</v>
          </cell>
          <cell r="S2954">
            <v>0</v>
          </cell>
          <cell r="T2954">
            <v>0</v>
          </cell>
          <cell r="U2954">
            <v>0</v>
          </cell>
          <cell r="V2954">
            <v>0</v>
          </cell>
          <cell r="W2954">
            <v>0</v>
          </cell>
          <cell r="X2954">
            <v>0</v>
          </cell>
        </row>
        <row r="2955">
          <cell r="C2955" t="str">
            <v>Транзитные поступления от РМАГ</v>
          </cell>
          <cell r="D2955">
            <v>0</v>
          </cell>
          <cell r="H2955">
            <v>0</v>
          </cell>
          <cell r="I2955">
            <v>0</v>
          </cell>
          <cell r="J2955">
            <v>0</v>
          </cell>
          <cell r="K2955">
            <v>0</v>
          </cell>
          <cell r="L2955">
            <v>0</v>
          </cell>
          <cell r="M2955">
            <v>0</v>
          </cell>
          <cell r="N2955">
            <v>0</v>
          </cell>
          <cell r="O2955">
            <v>0</v>
          </cell>
          <cell r="P2955">
            <v>0</v>
          </cell>
          <cell r="Q2955">
            <v>0</v>
          </cell>
          <cell r="R2955">
            <v>0</v>
          </cell>
          <cell r="S2955">
            <v>0</v>
          </cell>
          <cell r="T2955">
            <v>0</v>
          </cell>
          <cell r="U2955">
            <v>0</v>
          </cell>
          <cell r="V2955">
            <v>0</v>
          </cell>
          <cell r="W2955">
            <v>0</v>
          </cell>
          <cell r="X2955">
            <v>0</v>
          </cell>
        </row>
        <row r="2956">
          <cell r="C2956" t="str">
            <v>Транзитные поступления от Меткомбанка</v>
          </cell>
          <cell r="D2956">
            <v>0</v>
          </cell>
          <cell r="H2956">
            <v>0</v>
          </cell>
          <cell r="I2956">
            <v>0</v>
          </cell>
          <cell r="J2956">
            <v>0</v>
          </cell>
          <cell r="K2956">
            <v>0</v>
          </cell>
          <cell r="L2956">
            <v>0</v>
          </cell>
          <cell r="M2956">
            <v>0</v>
          </cell>
          <cell r="N2956">
            <v>0</v>
          </cell>
          <cell r="O2956">
            <v>0</v>
          </cell>
          <cell r="P2956">
            <v>0</v>
          </cell>
          <cell r="Q2956">
            <v>0</v>
          </cell>
          <cell r="R2956">
            <v>0</v>
          </cell>
          <cell r="S2956">
            <v>0</v>
          </cell>
          <cell r="T2956">
            <v>0</v>
          </cell>
          <cell r="U2956">
            <v>0</v>
          </cell>
          <cell r="V2956">
            <v>0</v>
          </cell>
          <cell r="W2956">
            <v>0</v>
          </cell>
          <cell r="X2956">
            <v>0</v>
          </cell>
        </row>
        <row r="2957">
          <cell r="C2957" t="str">
            <v>Транзитные поступления от 3-х лиц по указанию РМАГ</v>
          </cell>
          <cell r="D2957">
            <v>0</v>
          </cell>
          <cell r="H2957">
            <v>0</v>
          </cell>
          <cell r="I2957">
            <v>0</v>
          </cell>
          <cell r="J2957">
            <v>0</v>
          </cell>
          <cell r="K2957">
            <v>0</v>
          </cell>
          <cell r="L2957">
            <v>0</v>
          </cell>
          <cell r="M2957">
            <v>0</v>
          </cell>
          <cell r="N2957">
            <v>0</v>
          </cell>
          <cell r="O2957">
            <v>0</v>
          </cell>
          <cell r="P2957">
            <v>0</v>
          </cell>
          <cell r="Q2957">
            <v>0</v>
          </cell>
          <cell r="R2957">
            <v>0</v>
          </cell>
          <cell r="S2957">
            <v>0</v>
          </cell>
          <cell r="T2957">
            <v>0</v>
          </cell>
          <cell r="U2957">
            <v>0</v>
          </cell>
          <cell r="V2957">
            <v>0</v>
          </cell>
          <cell r="W2957">
            <v>0</v>
          </cell>
          <cell r="X2957">
            <v>0</v>
          </cell>
        </row>
        <row r="2958">
          <cell r="C2958" t="str">
            <v>Транзитные поступления от Бизнесов/Проектов/ДЗО</v>
          </cell>
          <cell r="D2958">
            <v>0</v>
          </cell>
          <cell r="H2958">
            <v>0</v>
          </cell>
          <cell r="I2958">
            <v>0</v>
          </cell>
          <cell r="J2958">
            <v>0</v>
          </cell>
          <cell r="K2958">
            <v>0</v>
          </cell>
          <cell r="L2958">
            <v>0</v>
          </cell>
          <cell r="M2958">
            <v>0</v>
          </cell>
          <cell r="N2958">
            <v>0</v>
          </cell>
          <cell r="O2958">
            <v>0</v>
          </cell>
          <cell r="P2958">
            <v>0</v>
          </cell>
          <cell r="Q2958">
            <v>0</v>
          </cell>
          <cell r="R2958">
            <v>0</v>
          </cell>
          <cell r="S2958">
            <v>0</v>
          </cell>
          <cell r="T2958">
            <v>0</v>
          </cell>
          <cell r="U2958">
            <v>0</v>
          </cell>
          <cell r="V2958">
            <v>0</v>
          </cell>
          <cell r="W2958">
            <v>0</v>
          </cell>
          <cell r="X2958">
            <v>0</v>
          </cell>
        </row>
        <row r="2959">
          <cell r="C2959" t="str">
            <v>Транзитные выбытия в РМАГ</v>
          </cell>
          <cell r="D2959">
            <v>0</v>
          </cell>
          <cell r="H2959">
            <v>0</v>
          </cell>
          <cell r="I2959">
            <v>0</v>
          </cell>
          <cell r="J2959">
            <v>0</v>
          </cell>
          <cell r="K2959">
            <v>0</v>
          </cell>
          <cell r="L2959">
            <v>0</v>
          </cell>
          <cell r="M2959">
            <v>0</v>
          </cell>
          <cell r="N2959">
            <v>0</v>
          </cell>
          <cell r="O2959">
            <v>0</v>
          </cell>
          <cell r="P2959">
            <v>0</v>
          </cell>
          <cell r="Q2959">
            <v>0</v>
          </cell>
          <cell r="R2959">
            <v>0</v>
          </cell>
          <cell r="S2959">
            <v>0</v>
          </cell>
          <cell r="T2959">
            <v>0</v>
          </cell>
          <cell r="U2959">
            <v>0</v>
          </cell>
          <cell r="V2959">
            <v>0</v>
          </cell>
          <cell r="W2959">
            <v>0</v>
          </cell>
          <cell r="X2959">
            <v>0</v>
          </cell>
        </row>
        <row r="2960">
          <cell r="C2960" t="str">
            <v>Транзитные выбытия в Меткомбанк</v>
          </cell>
          <cell r="D2960">
            <v>0</v>
          </cell>
          <cell r="H2960">
            <v>0</v>
          </cell>
          <cell r="I2960">
            <v>0</v>
          </cell>
          <cell r="J2960">
            <v>0</v>
          </cell>
          <cell r="K2960">
            <v>0</v>
          </cell>
          <cell r="L2960">
            <v>0</v>
          </cell>
          <cell r="M2960">
            <v>0</v>
          </cell>
          <cell r="N2960">
            <v>0</v>
          </cell>
          <cell r="O2960">
            <v>0</v>
          </cell>
          <cell r="P2960">
            <v>0</v>
          </cell>
          <cell r="Q2960">
            <v>0</v>
          </cell>
          <cell r="R2960">
            <v>0</v>
          </cell>
          <cell r="S2960">
            <v>0</v>
          </cell>
          <cell r="T2960">
            <v>0</v>
          </cell>
          <cell r="U2960">
            <v>0</v>
          </cell>
          <cell r="V2960">
            <v>0</v>
          </cell>
          <cell r="W2960">
            <v>0</v>
          </cell>
          <cell r="X2960">
            <v>0</v>
          </cell>
        </row>
        <row r="2961">
          <cell r="C2961" t="str">
            <v>Транзитные выбытия на 3-х лиц по указанию РМАГ</v>
          </cell>
          <cell r="D2961">
            <v>0</v>
          </cell>
          <cell r="H2961">
            <v>0</v>
          </cell>
          <cell r="I2961">
            <v>0</v>
          </cell>
          <cell r="J2961">
            <v>0</v>
          </cell>
          <cell r="K2961">
            <v>0</v>
          </cell>
          <cell r="L2961">
            <v>0</v>
          </cell>
          <cell r="M2961">
            <v>0</v>
          </cell>
          <cell r="N2961">
            <v>0</v>
          </cell>
          <cell r="O2961">
            <v>0</v>
          </cell>
          <cell r="P2961">
            <v>0</v>
          </cell>
          <cell r="Q2961">
            <v>0</v>
          </cell>
          <cell r="R2961">
            <v>0</v>
          </cell>
          <cell r="S2961">
            <v>0</v>
          </cell>
          <cell r="T2961">
            <v>0</v>
          </cell>
          <cell r="U2961">
            <v>0</v>
          </cell>
          <cell r="V2961">
            <v>0</v>
          </cell>
          <cell r="W2961">
            <v>0</v>
          </cell>
          <cell r="X2961">
            <v>0</v>
          </cell>
        </row>
        <row r="2962">
          <cell r="C2962" t="str">
            <v>Транзитные выбытия в Бизнесы/Проекты/ДЗО</v>
          </cell>
          <cell r="D2962">
            <v>0</v>
          </cell>
          <cell r="H2962">
            <v>0</v>
          </cell>
          <cell r="I2962">
            <v>0</v>
          </cell>
          <cell r="J2962">
            <v>0</v>
          </cell>
          <cell r="K2962">
            <v>0</v>
          </cell>
          <cell r="L2962">
            <v>0</v>
          </cell>
          <cell r="M2962">
            <v>0</v>
          </cell>
          <cell r="N2962">
            <v>0</v>
          </cell>
          <cell r="O2962">
            <v>0</v>
          </cell>
          <cell r="P2962">
            <v>0</v>
          </cell>
          <cell r="Q2962">
            <v>0</v>
          </cell>
          <cell r="R2962">
            <v>0</v>
          </cell>
          <cell r="S2962">
            <v>0</v>
          </cell>
          <cell r="T2962">
            <v>0</v>
          </cell>
          <cell r="U2962">
            <v>0</v>
          </cell>
          <cell r="V2962">
            <v>0</v>
          </cell>
          <cell r="W2962">
            <v>0</v>
          </cell>
          <cell r="X2962">
            <v>0</v>
          </cell>
        </row>
        <row r="2963">
          <cell r="C2963" t="str">
            <v>Чистое изменение денежных средств</v>
          </cell>
          <cell r="D2963">
            <v>0</v>
          </cell>
          <cell r="H2963">
            <v>0</v>
          </cell>
          <cell r="I2963">
            <v>0</v>
          </cell>
          <cell r="J2963">
            <v>0</v>
          </cell>
          <cell r="K2963">
            <v>0</v>
          </cell>
          <cell r="L2963">
            <v>0</v>
          </cell>
          <cell r="M2963">
            <v>0</v>
          </cell>
          <cell r="N2963">
            <v>0</v>
          </cell>
          <cell r="O2963">
            <v>0</v>
          </cell>
          <cell r="P2963">
            <v>0</v>
          </cell>
          <cell r="Q2963">
            <v>0</v>
          </cell>
          <cell r="R2963">
            <v>0</v>
          </cell>
          <cell r="S2963">
            <v>0</v>
          </cell>
          <cell r="T2963">
            <v>0</v>
          </cell>
          <cell r="U2963">
            <v>0</v>
          </cell>
          <cell r="V2963">
            <v>0</v>
          </cell>
          <cell r="W2963">
            <v>0</v>
          </cell>
          <cell r="X2963">
            <v>0</v>
          </cell>
        </row>
        <row r="2964">
          <cell r="C2964" t="str">
            <v>Денежные средства на начало периода</v>
          </cell>
          <cell r="D2964">
            <v>0</v>
          </cell>
          <cell r="H2964">
            <v>0</v>
          </cell>
          <cell r="I2964">
            <v>0</v>
          </cell>
          <cell r="J2964">
            <v>0</v>
          </cell>
          <cell r="K2964">
            <v>0</v>
          </cell>
          <cell r="L2964">
            <v>0</v>
          </cell>
          <cell r="M2964">
            <v>0</v>
          </cell>
          <cell r="N2964">
            <v>0</v>
          </cell>
          <cell r="O2964">
            <v>0</v>
          </cell>
          <cell r="P2964">
            <v>0</v>
          </cell>
          <cell r="Q2964">
            <v>0</v>
          </cell>
          <cell r="R2964">
            <v>0</v>
          </cell>
          <cell r="S2964">
            <v>0</v>
          </cell>
          <cell r="T2964">
            <v>0</v>
          </cell>
          <cell r="U2964">
            <v>0</v>
          </cell>
          <cell r="V2964">
            <v>0</v>
          </cell>
          <cell r="W2964">
            <v>0</v>
          </cell>
          <cell r="X2964">
            <v>0</v>
          </cell>
        </row>
        <row r="2965">
          <cell r="C2965" t="str">
            <v>Денежные средства на конец периода</v>
          </cell>
          <cell r="D2965">
            <v>0</v>
          </cell>
          <cell r="H2965">
            <v>0</v>
          </cell>
          <cell r="I2965">
            <v>0</v>
          </cell>
          <cell r="J2965">
            <v>0</v>
          </cell>
          <cell r="K2965">
            <v>0</v>
          </cell>
          <cell r="L2965">
            <v>0</v>
          </cell>
          <cell r="M2965">
            <v>0</v>
          </cell>
          <cell r="N2965">
            <v>0</v>
          </cell>
          <cell r="O2965">
            <v>0</v>
          </cell>
          <cell r="P2965">
            <v>0</v>
          </cell>
          <cell r="Q2965">
            <v>0</v>
          </cell>
          <cell r="R2965">
            <v>0</v>
          </cell>
          <cell r="S2965">
            <v>0</v>
          </cell>
          <cell r="T2965">
            <v>0</v>
          </cell>
          <cell r="U2965">
            <v>0</v>
          </cell>
          <cell r="V2965">
            <v>0</v>
          </cell>
          <cell r="W2965">
            <v>0</v>
          </cell>
          <cell r="X2965">
            <v>0</v>
          </cell>
        </row>
        <row r="2966">
          <cell r="C2966" t="str">
            <v>Покупка валюты</v>
          </cell>
          <cell r="D2966">
            <v>0</v>
          </cell>
          <cell r="H2966">
            <v>0</v>
          </cell>
          <cell r="I2966">
            <v>0</v>
          </cell>
          <cell r="J2966">
            <v>0</v>
          </cell>
          <cell r="K2966">
            <v>0</v>
          </cell>
          <cell r="L2966">
            <v>0</v>
          </cell>
          <cell r="M2966">
            <v>0</v>
          </cell>
          <cell r="N2966">
            <v>0</v>
          </cell>
          <cell r="O2966">
            <v>0</v>
          </cell>
          <cell r="P2966">
            <v>0</v>
          </cell>
          <cell r="Q2966">
            <v>0</v>
          </cell>
          <cell r="R2966">
            <v>0</v>
          </cell>
          <cell r="S2966">
            <v>0</v>
          </cell>
          <cell r="T2966">
            <v>0</v>
          </cell>
          <cell r="U2966">
            <v>0</v>
          </cell>
          <cell r="V2966">
            <v>0</v>
          </cell>
          <cell r="W2966">
            <v>0</v>
          </cell>
          <cell r="X2966">
            <v>0</v>
          </cell>
        </row>
        <row r="2967">
          <cell r="C2967" t="str">
            <v>Перевод собственных средств</v>
          </cell>
          <cell r="D2967">
            <v>0</v>
          </cell>
          <cell r="H2967">
            <v>0</v>
          </cell>
          <cell r="I2967">
            <v>0</v>
          </cell>
          <cell r="J2967">
            <v>0</v>
          </cell>
          <cell r="K2967">
            <v>0</v>
          </cell>
          <cell r="L2967">
            <v>0</v>
          </cell>
          <cell r="M2967">
            <v>0</v>
          </cell>
          <cell r="N2967">
            <v>0</v>
          </cell>
          <cell r="O2967">
            <v>0</v>
          </cell>
          <cell r="P2967">
            <v>0</v>
          </cell>
          <cell r="Q2967">
            <v>0</v>
          </cell>
          <cell r="R2967">
            <v>0</v>
          </cell>
          <cell r="S2967">
            <v>0</v>
          </cell>
          <cell r="T2967">
            <v>0</v>
          </cell>
          <cell r="U2967">
            <v>0</v>
          </cell>
          <cell r="V2967">
            <v>0</v>
          </cell>
          <cell r="W2967">
            <v>0</v>
          </cell>
          <cell r="X2967">
            <v>0</v>
          </cell>
        </row>
        <row r="2968">
          <cell r="D2968" t="str">
            <v>Завод</v>
          </cell>
          <cell r="H2968">
            <v>0</v>
          </cell>
          <cell r="I2968">
            <v>0</v>
          </cell>
          <cell r="J2968">
            <v>0</v>
          </cell>
          <cell r="K2968">
            <v>0</v>
          </cell>
          <cell r="L2968">
            <v>0</v>
          </cell>
          <cell r="M2968">
            <v>0</v>
          </cell>
          <cell r="N2968">
            <v>0</v>
          </cell>
          <cell r="O2968">
            <v>0</v>
          </cell>
          <cell r="P2968">
            <v>0</v>
          </cell>
          <cell r="Q2968">
            <v>0</v>
          </cell>
          <cell r="R2968">
            <v>-400000</v>
          </cell>
          <cell r="S2968">
            <v>-400000</v>
          </cell>
          <cell r="T2968">
            <v>-200000</v>
          </cell>
          <cell r="U2968">
            <v>-375000</v>
          </cell>
          <cell r="V2968">
            <v>-175000</v>
          </cell>
          <cell r="W2968">
            <v>-375000</v>
          </cell>
          <cell r="X2968">
            <v>-1925000</v>
          </cell>
        </row>
        <row r="2969">
          <cell r="C2969" t="str">
            <v>Доходы от продажи собственных модулей</v>
          </cell>
          <cell r="D2969">
            <v>0</v>
          </cell>
          <cell r="H2969">
            <v>0</v>
          </cell>
          <cell r="I2969">
            <v>0</v>
          </cell>
          <cell r="J2969">
            <v>0</v>
          </cell>
          <cell r="K2969">
            <v>0</v>
          </cell>
          <cell r="L2969">
            <v>0</v>
          </cell>
          <cell r="M2969">
            <v>0</v>
          </cell>
          <cell r="N2969">
            <v>0</v>
          </cell>
          <cell r="O2969">
            <v>0</v>
          </cell>
          <cell r="P2969">
            <v>0</v>
          </cell>
          <cell r="Q2969">
            <v>0</v>
          </cell>
          <cell r="R2969">
            <v>0</v>
          </cell>
          <cell r="S2969">
            <v>0</v>
          </cell>
          <cell r="T2969">
            <v>0</v>
          </cell>
          <cell r="U2969">
            <v>0</v>
          </cell>
          <cell r="V2969">
            <v>0</v>
          </cell>
          <cell r="W2969">
            <v>0</v>
          </cell>
          <cell r="X2969">
            <v>0</v>
          </cell>
        </row>
        <row r="2970">
          <cell r="C2970" t="str">
            <v>НИР и НИОКР НТЦ - Хевел</v>
          </cell>
          <cell r="D2970">
            <v>0</v>
          </cell>
          <cell r="H2970">
            <v>0</v>
          </cell>
          <cell r="I2970">
            <v>0</v>
          </cell>
          <cell r="J2970">
            <v>0</v>
          </cell>
          <cell r="K2970">
            <v>0</v>
          </cell>
          <cell r="L2970">
            <v>0</v>
          </cell>
          <cell r="M2970">
            <v>0</v>
          </cell>
          <cell r="N2970">
            <v>0</v>
          </cell>
          <cell r="O2970">
            <v>0</v>
          </cell>
          <cell r="P2970">
            <v>0</v>
          </cell>
          <cell r="Q2970">
            <v>0</v>
          </cell>
          <cell r="R2970">
            <v>0</v>
          </cell>
          <cell r="S2970">
            <v>0</v>
          </cell>
          <cell r="T2970">
            <v>0</v>
          </cell>
          <cell r="U2970">
            <v>0</v>
          </cell>
          <cell r="V2970">
            <v>0</v>
          </cell>
          <cell r="W2970">
            <v>0</v>
          </cell>
          <cell r="X2970">
            <v>0</v>
          </cell>
        </row>
        <row r="2971">
          <cell r="C2971" t="str">
            <v>Генеральный подряд ИЭС - Хевел</v>
          </cell>
          <cell r="D2971">
            <v>0</v>
          </cell>
          <cell r="H2971">
            <v>0</v>
          </cell>
          <cell r="I2971">
            <v>0</v>
          </cell>
          <cell r="J2971">
            <v>0</v>
          </cell>
          <cell r="K2971">
            <v>0</v>
          </cell>
          <cell r="L2971">
            <v>0</v>
          </cell>
          <cell r="M2971">
            <v>0</v>
          </cell>
          <cell r="N2971">
            <v>0</v>
          </cell>
          <cell r="O2971">
            <v>0</v>
          </cell>
          <cell r="P2971">
            <v>0</v>
          </cell>
          <cell r="Q2971">
            <v>0</v>
          </cell>
          <cell r="R2971">
            <v>0</v>
          </cell>
          <cell r="S2971">
            <v>0</v>
          </cell>
          <cell r="T2971">
            <v>0</v>
          </cell>
          <cell r="U2971">
            <v>0</v>
          </cell>
          <cell r="V2971">
            <v>0</v>
          </cell>
          <cell r="W2971">
            <v>0</v>
          </cell>
          <cell r="X2971">
            <v>0</v>
          </cell>
        </row>
        <row r="2972">
          <cell r="C2972" t="str">
            <v>Поступления от Бизнесов/Проектов</v>
          </cell>
          <cell r="D2972">
            <v>0</v>
          </cell>
          <cell r="H2972">
            <v>0</v>
          </cell>
          <cell r="I2972">
            <v>0</v>
          </cell>
          <cell r="J2972">
            <v>0</v>
          </cell>
          <cell r="K2972">
            <v>0</v>
          </cell>
          <cell r="L2972">
            <v>0</v>
          </cell>
          <cell r="M2972">
            <v>0</v>
          </cell>
          <cell r="N2972">
            <v>0</v>
          </cell>
          <cell r="O2972">
            <v>0</v>
          </cell>
          <cell r="P2972">
            <v>0</v>
          </cell>
          <cell r="Q2972">
            <v>0</v>
          </cell>
          <cell r="R2972">
            <v>0</v>
          </cell>
          <cell r="S2972">
            <v>0</v>
          </cell>
          <cell r="T2972">
            <v>0</v>
          </cell>
          <cell r="U2972">
            <v>0</v>
          </cell>
          <cell r="V2972">
            <v>0</v>
          </cell>
          <cell r="W2972">
            <v>0</v>
          </cell>
          <cell r="X2972">
            <v>0</v>
          </cell>
        </row>
        <row r="2973">
          <cell r="C2973" t="str">
            <v>Проценты по банковским депозитам</v>
          </cell>
          <cell r="D2973">
            <v>0</v>
          </cell>
          <cell r="H2973">
            <v>0</v>
          </cell>
          <cell r="I2973">
            <v>0</v>
          </cell>
          <cell r="J2973">
            <v>0</v>
          </cell>
          <cell r="K2973">
            <v>0</v>
          </cell>
          <cell r="L2973">
            <v>0</v>
          </cell>
          <cell r="M2973">
            <v>0</v>
          </cell>
          <cell r="N2973">
            <v>0</v>
          </cell>
          <cell r="O2973">
            <v>0</v>
          </cell>
          <cell r="P2973">
            <v>0</v>
          </cell>
          <cell r="Q2973">
            <v>0</v>
          </cell>
          <cell r="R2973">
            <v>0</v>
          </cell>
          <cell r="S2973">
            <v>0</v>
          </cell>
          <cell r="T2973">
            <v>0</v>
          </cell>
          <cell r="U2973">
            <v>0</v>
          </cell>
          <cell r="V2973">
            <v>0</v>
          </cell>
          <cell r="W2973">
            <v>0</v>
          </cell>
          <cell r="X2973">
            <v>0</v>
          </cell>
        </row>
        <row r="2974">
          <cell r="C2974" t="str">
            <v>Проценты по предоставленным кредитам/займам</v>
          </cell>
          <cell r="D2974">
            <v>0</v>
          </cell>
          <cell r="H2974">
            <v>0</v>
          </cell>
          <cell r="I2974">
            <v>0</v>
          </cell>
          <cell r="J2974">
            <v>0</v>
          </cell>
          <cell r="K2974">
            <v>0</v>
          </cell>
          <cell r="L2974">
            <v>0</v>
          </cell>
          <cell r="M2974">
            <v>0</v>
          </cell>
          <cell r="N2974">
            <v>0</v>
          </cell>
          <cell r="O2974">
            <v>0</v>
          </cell>
          <cell r="P2974">
            <v>0</v>
          </cell>
          <cell r="Q2974">
            <v>0</v>
          </cell>
          <cell r="R2974">
            <v>0</v>
          </cell>
          <cell r="S2974">
            <v>0</v>
          </cell>
          <cell r="T2974">
            <v>0</v>
          </cell>
          <cell r="U2974">
            <v>0</v>
          </cell>
          <cell r="V2974">
            <v>0</v>
          </cell>
          <cell r="W2974">
            <v>0</v>
          </cell>
          <cell r="X2974">
            <v>0</v>
          </cell>
        </row>
        <row r="2975">
          <cell r="C2975" t="str">
            <v>Доходы от продажи модулей</v>
          </cell>
          <cell r="D2975">
            <v>0</v>
          </cell>
          <cell r="H2975">
            <v>0</v>
          </cell>
          <cell r="I2975">
            <v>0</v>
          </cell>
          <cell r="J2975">
            <v>0</v>
          </cell>
          <cell r="K2975">
            <v>0</v>
          </cell>
          <cell r="L2975">
            <v>0</v>
          </cell>
          <cell r="M2975">
            <v>0</v>
          </cell>
          <cell r="N2975">
            <v>0</v>
          </cell>
          <cell r="O2975">
            <v>0</v>
          </cell>
          <cell r="P2975">
            <v>0</v>
          </cell>
          <cell r="Q2975">
            <v>0</v>
          </cell>
          <cell r="R2975">
            <v>0</v>
          </cell>
          <cell r="S2975">
            <v>0</v>
          </cell>
          <cell r="T2975">
            <v>0</v>
          </cell>
          <cell r="U2975">
            <v>0</v>
          </cell>
          <cell r="V2975">
            <v>0</v>
          </cell>
          <cell r="W2975">
            <v>0</v>
          </cell>
          <cell r="X2975">
            <v>0</v>
          </cell>
        </row>
        <row r="2976">
          <cell r="C2976" t="str">
            <v>Доходы от продажи коммерческих установок</v>
          </cell>
          <cell r="D2976">
            <v>0</v>
          </cell>
          <cell r="H2976">
            <v>0</v>
          </cell>
          <cell r="I2976">
            <v>0</v>
          </cell>
          <cell r="J2976">
            <v>0</v>
          </cell>
          <cell r="K2976">
            <v>0</v>
          </cell>
          <cell r="L2976">
            <v>0</v>
          </cell>
          <cell r="M2976">
            <v>0</v>
          </cell>
          <cell r="N2976">
            <v>0</v>
          </cell>
          <cell r="O2976">
            <v>0</v>
          </cell>
          <cell r="P2976">
            <v>0</v>
          </cell>
          <cell r="Q2976">
            <v>0</v>
          </cell>
          <cell r="R2976">
            <v>0</v>
          </cell>
          <cell r="S2976">
            <v>0</v>
          </cell>
          <cell r="T2976">
            <v>0</v>
          </cell>
          <cell r="U2976">
            <v>0</v>
          </cell>
          <cell r="V2976">
            <v>0</v>
          </cell>
          <cell r="W2976">
            <v>0</v>
          </cell>
          <cell r="X2976">
            <v>0</v>
          </cell>
        </row>
        <row r="2977">
          <cell r="C2977" t="str">
            <v>Оказание услуг технического исполнителя</v>
          </cell>
          <cell r="D2977">
            <v>0</v>
          </cell>
          <cell r="H2977">
            <v>0</v>
          </cell>
          <cell r="I2977">
            <v>0</v>
          </cell>
          <cell r="J2977">
            <v>0</v>
          </cell>
          <cell r="K2977">
            <v>0</v>
          </cell>
          <cell r="L2977">
            <v>0</v>
          </cell>
          <cell r="M2977">
            <v>0</v>
          </cell>
          <cell r="N2977">
            <v>0</v>
          </cell>
          <cell r="O2977">
            <v>0</v>
          </cell>
          <cell r="P2977">
            <v>0</v>
          </cell>
          <cell r="Q2977">
            <v>0</v>
          </cell>
          <cell r="R2977">
            <v>0</v>
          </cell>
          <cell r="S2977">
            <v>0</v>
          </cell>
          <cell r="T2977">
            <v>0</v>
          </cell>
          <cell r="U2977">
            <v>0</v>
          </cell>
          <cell r="V2977">
            <v>0</v>
          </cell>
          <cell r="W2977">
            <v>0</v>
          </cell>
          <cell r="X2977">
            <v>0</v>
          </cell>
        </row>
        <row r="2978">
          <cell r="C2978" t="str">
            <v>Прочие поступления</v>
          </cell>
          <cell r="D2978">
            <v>0</v>
          </cell>
          <cell r="H2978">
            <v>0</v>
          </cell>
          <cell r="I2978">
            <v>0</v>
          </cell>
          <cell r="J2978">
            <v>0</v>
          </cell>
          <cell r="K2978">
            <v>0</v>
          </cell>
          <cell r="L2978">
            <v>0</v>
          </cell>
          <cell r="M2978">
            <v>0</v>
          </cell>
          <cell r="N2978">
            <v>0</v>
          </cell>
          <cell r="O2978">
            <v>0</v>
          </cell>
          <cell r="P2978">
            <v>0</v>
          </cell>
          <cell r="Q2978">
            <v>0</v>
          </cell>
          <cell r="R2978">
            <v>0</v>
          </cell>
          <cell r="S2978">
            <v>0</v>
          </cell>
          <cell r="T2978">
            <v>0</v>
          </cell>
          <cell r="U2978">
            <v>0</v>
          </cell>
          <cell r="V2978">
            <v>0</v>
          </cell>
          <cell r="W2978">
            <v>0</v>
          </cell>
          <cell r="X2978">
            <v>0</v>
          </cell>
        </row>
        <row r="2979">
          <cell r="C2979" t="str">
            <v>Сырье и материалы</v>
          </cell>
          <cell r="D2979">
            <v>0</v>
          </cell>
          <cell r="H2979">
            <v>0</v>
          </cell>
          <cell r="I2979">
            <v>0</v>
          </cell>
          <cell r="J2979">
            <v>0</v>
          </cell>
          <cell r="K2979">
            <v>0</v>
          </cell>
          <cell r="L2979">
            <v>0</v>
          </cell>
          <cell r="M2979">
            <v>0</v>
          </cell>
          <cell r="N2979">
            <v>0</v>
          </cell>
          <cell r="O2979">
            <v>0</v>
          </cell>
          <cell r="P2979">
            <v>0</v>
          </cell>
          <cell r="Q2979">
            <v>0</v>
          </cell>
          <cell r="R2979">
            <v>0</v>
          </cell>
          <cell r="S2979">
            <v>0</v>
          </cell>
          <cell r="T2979">
            <v>0</v>
          </cell>
          <cell r="U2979">
            <v>0</v>
          </cell>
          <cell r="V2979">
            <v>0</v>
          </cell>
          <cell r="W2979">
            <v>0</v>
          </cell>
          <cell r="X2979">
            <v>0</v>
          </cell>
        </row>
        <row r="2980">
          <cell r="C2980" t="str">
            <v>ФОТ + ЕСН</v>
          </cell>
          <cell r="D2980">
            <v>0</v>
          </cell>
          <cell r="H2980">
            <v>0</v>
          </cell>
          <cell r="I2980">
            <v>0</v>
          </cell>
          <cell r="J2980">
            <v>0</v>
          </cell>
          <cell r="K2980">
            <v>0</v>
          </cell>
          <cell r="L2980">
            <v>0</v>
          </cell>
          <cell r="M2980">
            <v>0</v>
          </cell>
          <cell r="N2980">
            <v>0</v>
          </cell>
          <cell r="O2980">
            <v>0</v>
          </cell>
          <cell r="P2980">
            <v>0</v>
          </cell>
          <cell r="Q2980">
            <v>0</v>
          </cell>
          <cell r="R2980">
            <v>0</v>
          </cell>
          <cell r="S2980">
            <v>0</v>
          </cell>
          <cell r="T2980">
            <v>0</v>
          </cell>
          <cell r="U2980">
            <v>0</v>
          </cell>
          <cell r="V2980">
            <v>0</v>
          </cell>
          <cell r="W2980">
            <v>0</v>
          </cell>
          <cell r="X2980">
            <v>0</v>
          </cell>
        </row>
        <row r="2981">
          <cell r="C2981" t="str">
            <v>Электроэнергия</v>
          </cell>
          <cell r="D2981">
            <v>0</v>
          </cell>
          <cell r="H2981">
            <v>0</v>
          </cell>
          <cell r="I2981">
            <v>0</v>
          </cell>
          <cell r="J2981">
            <v>0</v>
          </cell>
          <cell r="K2981">
            <v>0</v>
          </cell>
          <cell r="L2981">
            <v>0</v>
          </cell>
          <cell r="M2981">
            <v>0</v>
          </cell>
          <cell r="N2981">
            <v>0</v>
          </cell>
          <cell r="O2981">
            <v>0</v>
          </cell>
          <cell r="P2981">
            <v>0</v>
          </cell>
          <cell r="Q2981">
            <v>0</v>
          </cell>
          <cell r="R2981">
            <v>0</v>
          </cell>
          <cell r="S2981">
            <v>0</v>
          </cell>
          <cell r="T2981">
            <v>0</v>
          </cell>
          <cell r="U2981">
            <v>0</v>
          </cell>
          <cell r="V2981">
            <v>0</v>
          </cell>
          <cell r="W2981">
            <v>0</v>
          </cell>
          <cell r="X2981">
            <v>0</v>
          </cell>
        </row>
        <row r="2982">
          <cell r="C2982" t="str">
            <v>Общепроизводственные</v>
          </cell>
          <cell r="D2982" t="str">
            <v>Завод</v>
          </cell>
          <cell r="H2982">
            <v>0</v>
          </cell>
          <cell r="I2982">
            <v>0</v>
          </cell>
          <cell r="J2982">
            <v>0</v>
          </cell>
          <cell r="K2982">
            <v>0</v>
          </cell>
          <cell r="L2982">
            <v>0</v>
          </cell>
          <cell r="M2982">
            <v>0</v>
          </cell>
          <cell r="N2982">
            <v>0</v>
          </cell>
          <cell r="O2982">
            <v>0</v>
          </cell>
          <cell r="P2982">
            <v>0</v>
          </cell>
          <cell r="Q2982">
            <v>0</v>
          </cell>
          <cell r="R2982">
            <v>400000</v>
          </cell>
          <cell r="S2982">
            <v>400000</v>
          </cell>
          <cell r="T2982">
            <v>200000</v>
          </cell>
          <cell r="U2982">
            <v>375000</v>
          </cell>
          <cell r="V2982">
            <v>175000</v>
          </cell>
          <cell r="W2982">
            <v>375000</v>
          </cell>
          <cell r="X2982">
            <v>1925000</v>
          </cell>
        </row>
        <row r="2983">
          <cell r="C2983" t="str">
            <v>Прочие производственные расходы</v>
          </cell>
          <cell r="D2983">
            <v>0</v>
          </cell>
          <cell r="H2983">
            <v>0</v>
          </cell>
          <cell r="I2983">
            <v>0</v>
          </cell>
          <cell r="J2983">
            <v>0</v>
          </cell>
          <cell r="K2983">
            <v>0</v>
          </cell>
          <cell r="L2983">
            <v>0</v>
          </cell>
          <cell r="M2983">
            <v>0</v>
          </cell>
          <cell r="N2983">
            <v>0</v>
          </cell>
          <cell r="O2983">
            <v>0</v>
          </cell>
          <cell r="P2983">
            <v>0</v>
          </cell>
          <cell r="Q2983">
            <v>0</v>
          </cell>
          <cell r="R2983">
            <v>0</v>
          </cell>
          <cell r="S2983">
            <v>0</v>
          </cell>
          <cell r="T2983">
            <v>0</v>
          </cell>
          <cell r="U2983">
            <v>0</v>
          </cell>
          <cell r="V2983">
            <v>0</v>
          </cell>
          <cell r="W2983">
            <v>0</v>
          </cell>
          <cell r="X2983">
            <v>0</v>
          </cell>
        </row>
        <row r="2984">
          <cell r="C2984" t="str">
            <v>Операционные расходы по новым проектам</v>
          </cell>
          <cell r="D2984">
            <v>0</v>
          </cell>
          <cell r="H2984">
            <v>0</v>
          </cell>
          <cell r="I2984">
            <v>0</v>
          </cell>
          <cell r="J2984">
            <v>0</v>
          </cell>
          <cell r="K2984">
            <v>0</v>
          </cell>
          <cell r="L2984">
            <v>0</v>
          </cell>
          <cell r="M2984">
            <v>0</v>
          </cell>
          <cell r="N2984">
            <v>0</v>
          </cell>
          <cell r="O2984">
            <v>0</v>
          </cell>
          <cell r="P2984">
            <v>0</v>
          </cell>
          <cell r="Q2984">
            <v>0</v>
          </cell>
          <cell r="R2984">
            <v>0</v>
          </cell>
          <cell r="S2984">
            <v>0</v>
          </cell>
          <cell r="T2984">
            <v>0</v>
          </cell>
          <cell r="U2984">
            <v>0</v>
          </cell>
          <cell r="V2984">
            <v>0</v>
          </cell>
          <cell r="W2984">
            <v>0</v>
          </cell>
          <cell r="X2984">
            <v>0</v>
          </cell>
        </row>
        <row r="2985">
          <cell r="C2985" t="str">
            <v>Выплата процентов по полученным займам и кредитам</v>
          </cell>
          <cell r="D2985">
            <v>0</v>
          </cell>
          <cell r="H2985">
            <v>0</v>
          </cell>
          <cell r="I2985">
            <v>0</v>
          </cell>
          <cell r="J2985">
            <v>0</v>
          </cell>
          <cell r="K2985">
            <v>0</v>
          </cell>
          <cell r="L2985">
            <v>0</v>
          </cell>
          <cell r="M2985">
            <v>0</v>
          </cell>
          <cell r="N2985">
            <v>0</v>
          </cell>
          <cell r="O2985">
            <v>0</v>
          </cell>
          <cell r="P2985">
            <v>0</v>
          </cell>
          <cell r="Q2985">
            <v>0</v>
          </cell>
          <cell r="R2985">
            <v>0</v>
          </cell>
          <cell r="S2985">
            <v>0</v>
          </cell>
          <cell r="T2985">
            <v>0</v>
          </cell>
          <cell r="U2985">
            <v>0</v>
          </cell>
          <cell r="V2985">
            <v>0</v>
          </cell>
          <cell r="W2985">
            <v>0</v>
          </cell>
          <cell r="X2985">
            <v>0</v>
          </cell>
        </row>
        <row r="2986">
          <cell r="C2986" t="str">
            <v>Налоги и сборы, штрафы и пени</v>
          </cell>
          <cell r="D2986">
            <v>0</v>
          </cell>
          <cell r="H2986">
            <v>0</v>
          </cell>
          <cell r="I2986">
            <v>0</v>
          </cell>
          <cell r="J2986">
            <v>0</v>
          </cell>
          <cell r="K2986">
            <v>0</v>
          </cell>
          <cell r="L2986">
            <v>0</v>
          </cell>
          <cell r="M2986">
            <v>0</v>
          </cell>
          <cell r="N2986">
            <v>0</v>
          </cell>
          <cell r="O2986">
            <v>0</v>
          </cell>
          <cell r="P2986">
            <v>0</v>
          </cell>
          <cell r="Q2986">
            <v>0</v>
          </cell>
          <cell r="R2986">
            <v>0</v>
          </cell>
          <cell r="S2986">
            <v>0</v>
          </cell>
          <cell r="T2986">
            <v>0</v>
          </cell>
          <cell r="U2986">
            <v>0</v>
          </cell>
          <cell r="V2986">
            <v>0</v>
          </cell>
          <cell r="W2986">
            <v>0</v>
          </cell>
          <cell r="X2986">
            <v>0</v>
          </cell>
        </row>
        <row r="2987">
          <cell r="C2987" t="str">
            <v>Возмещение НДС</v>
          </cell>
          <cell r="D2987">
            <v>0</v>
          </cell>
          <cell r="H2987">
            <v>0</v>
          </cell>
          <cell r="I2987">
            <v>0</v>
          </cell>
          <cell r="J2987">
            <v>0</v>
          </cell>
          <cell r="K2987">
            <v>0</v>
          </cell>
          <cell r="L2987">
            <v>0</v>
          </cell>
          <cell r="M2987">
            <v>0</v>
          </cell>
          <cell r="N2987">
            <v>0</v>
          </cell>
          <cell r="O2987">
            <v>0</v>
          </cell>
          <cell r="P2987">
            <v>0</v>
          </cell>
          <cell r="Q2987">
            <v>0</v>
          </cell>
          <cell r="R2987">
            <v>0</v>
          </cell>
          <cell r="S2987">
            <v>0</v>
          </cell>
          <cell r="T2987">
            <v>0</v>
          </cell>
          <cell r="U2987">
            <v>0</v>
          </cell>
          <cell r="V2987">
            <v>0</v>
          </cell>
          <cell r="W2987">
            <v>0</v>
          </cell>
          <cell r="X2987">
            <v>0</v>
          </cell>
        </row>
        <row r="2988">
          <cell r="C2988" t="str">
            <v>Расходы на закупку модулей</v>
          </cell>
          <cell r="D2988">
            <v>0</v>
          </cell>
          <cell r="H2988">
            <v>0</v>
          </cell>
          <cell r="I2988">
            <v>0</v>
          </cell>
          <cell r="J2988">
            <v>0</v>
          </cell>
          <cell r="K2988">
            <v>0</v>
          </cell>
          <cell r="L2988">
            <v>0</v>
          </cell>
          <cell r="M2988">
            <v>0</v>
          </cell>
          <cell r="N2988">
            <v>0</v>
          </cell>
          <cell r="O2988">
            <v>0</v>
          </cell>
          <cell r="P2988">
            <v>0</v>
          </cell>
          <cell r="Q2988">
            <v>0</v>
          </cell>
          <cell r="R2988">
            <v>0</v>
          </cell>
          <cell r="S2988">
            <v>0</v>
          </cell>
          <cell r="T2988">
            <v>0</v>
          </cell>
          <cell r="U2988">
            <v>0</v>
          </cell>
          <cell r="V2988">
            <v>0</v>
          </cell>
          <cell r="W2988">
            <v>0</v>
          </cell>
          <cell r="X2988">
            <v>0</v>
          </cell>
        </row>
        <row r="2989">
          <cell r="C2989" t="str">
            <v>Расходы на закупку и монтаж коммерческих установок</v>
          </cell>
          <cell r="D2989">
            <v>0</v>
          </cell>
          <cell r="H2989">
            <v>0</v>
          </cell>
          <cell r="I2989">
            <v>0</v>
          </cell>
          <cell r="J2989">
            <v>0</v>
          </cell>
          <cell r="K2989">
            <v>0</v>
          </cell>
          <cell r="L2989">
            <v>0</v>
          </cell>
          <cell r="M2989">
            <v>0</v>
          </cell>
          <cell r="N2989">
            <v>0</v>
          </cell>
          <cell r="O2989">
            <v>0</v>
          </cell>
          <cell r="P2989">
            <v>0</v>
          </cell>
          <cell r="Q2989">
            <v>0</v>
          </cell>
          <cell r="R2989">
            <v>0</v>
          </cell>
          <cell r="S2989">
            <v>0</v>
          </cell>
          <cell r="T2989">
            <v>0</v>
          </cell>
          <cell r="U2989">
            <v>0</v>
          </cell>
          <cell r="V2989">
            <v>0</v>
          </cell>
          <cell r="W2989">
            <v>0</v>
          </cell>
          <cell r="X2989">
            <v>0</v>
          </cell>
        </row>
        <row r="2990">
          <cell r="C2990" t="str">
            <v>Прочие расходы</v>
          </cell>
          <cell r="D2990">
            <v>0</v>
          </cell>
          <cell r="H2990">
            <v>0</v>
          </cell>
          <cell r="I2990">
            <v>0</v>
          </cell>
          <cell r="J2990">
            <v>0</v>
          </cell>
          <cell r="K2990">
            <v>0</v>
          </cell>
          <cell r="L2990">
            <v>0</v>
          </cell>
          <cell r="M2990">
            <v>0</v>
          </cell>
          <cell r="N2990">
            <v>0</v>
          </cell>
          <cell r="O2990">
            <v>0</v>
          </cell>
          <cell r="P2990">
            <v>0</v>
          </cell>
          <cell r="Q2990">
            <v>0</v>
          </cell>
          <cell r="R2990">
            <v>0</v>
          </cell>
          <cell r="S2990">
            <v>0</v>
          </cell>
          <cell r="T2990">
            <v>0</v>
          </cell>
          <cell r="U2990">
            <v>0</v>
          </cell>
          <cell r="V2990">
            <v>0</v>
          </cell>
          <cell r="W2990">
            <v>0</v>
          </cell>
          <cell r="X2990">
            <v>0</v>
          </cell>
        </row>
        <row r="2991">
          <cell r="C2991" t="str">
            <v>Коммерческие расходы</v>
          </cell>
          <cell r="D2991">
            <v>0</v>
          </cell>
          <cell r="H2991">
            <v>0</v>
          </cell>
          <cell r="I2991">
            <v>0</v>
          </cell>
          <cell r="J2991">
            <v>0</v>
          </cell>
          <cell r="K2991">
            <v>0</v>
          </cell>
          <cell r="L2991">
            <v>0</v>
          </cell>
          <cell r="M2991">
            <v>0</v>
          </cell>
          <cell r="N2991">
            <v>0</v>
          </cell>
          <cell r="O2991">
            <v>0</v>
          </cell>
          <cell r="P2991">
            <v>0</v>
          </cell>
          <cell r="Q2991">
            <v>0</v>
          </cell>
          <cell r="R2991">
            <v>0</v>
          </cell>
          <cell r="S2991">
            <v>0</v>
          </cell>
          <cell r="T2991">
            <v>0</v>
          </cell>
          <cell r="U2991">
            <v>0</v>
          </cell>
          <cell r="V2991">
            <v>0</v>
          </cell>
          <cell r="W2991">
            <v>0</v>
          </cell>
          <cell r="X2991">
            <v>0</v>
          </cell>
        </row>
        <row r="2992">
          <cell r="C2992" t="str">
            <v>основная зарплата + подоходный налог</v>
          </cell>
          <cell r="D2992">
            <v>0</v>
          </cell>
          <cell r="H2992">
            <v>0</v>
          </cell>
          <cell r="I2992">
            <v>0</v>
          </cell>
          <cell r="J2992">
            <v>0</v>
          </cell>
          <cell r="K2992">
            <v>0</v>
          </cell>
          <cell r="L2992">
            <v>0</v>
          </cell>
          <cell r="M2992">
            <v>0</v>
          </cell>
          <cell r="N2992">
            <v>0</v>
          </cell>
          <cell r="O2992">
            <v>0</v>
          </cell>
          <cell r="P2992">
            <v>0</v>
          </cell>
          <cell r="Q2992">
            <v>0</v>
          </cell>
          <cell r="R2992">
            <v>0</v>
          </cell>
          <cell r="S2992">
            <v>0</v>
          </cell>
          <cell r="T2992">
            <v>0</v>
          </cell>
          <cell r="U2992">
            <v>0</v>
          </cell>
          <cell r="V2992">
            <v>0</v>
          </cell>
          <cell r="W2992">
            <v>0</v>
          </cell>
          <cell r="X2992">
            <v>0</v>
          </cell>
        </row>
        <row r="2993">
          <cell r="C2993" t="str">
            <v>бонус + подоходный налог</v>
          </cell>
          <cell r="D2993">
            <v>0</v>
          </cell>
          <cell r="H2993">
            <v>0</v>
          </cell>
          <cell r="I2993">
            <v>0</v>
          </cell>
          <cell r="J2993">
            <v>0</v>
          </cell>
          <cell r="K2993">
            <v>0</v>
          </cell>
          <cell r="L2993">
            <v>0</v>
          </cell>
          <cell r="M2993">
            <v>0</v>
          </cell>
          <cell r="N2993">
            <v>0</v>
          </cell>
          <cell r="O2993">
            <v>0</v>
          </cell>
          <cell r="P2993">
            <v>0</v>
          </cell>
          <cell r="Q2993">
            <v>0</v>
          </cell>
          <cell r="R2993">
            <v>0</v>
          </cell>
          <cell r="S2993">
            <v>0</v>
          </cell>
          <cell r="T2993">
            <v>0</v>
          </cell>
          <cell r="U2993">
            <v>0</v>
          </cell>
          <cell r="V2993">
            <v>0</v>
          </cell>
          <cell r="W2993">
            <v>0</v>
          </cell>
          <cell r="X2993">
            <v>0</v>
          </cell>
        </row>
        <row r="2994">
          <cell r="C2994" t="str">
            <v>льготы, материальная помощь</v>
          </cell>
          <cell r="D2994">
            <v>0</v>
          </cell>
          <cell r="H2994">
            <v>0</v>
          </cell>
          <cell r="I2994">
            <v>0</v>
          </cell>
          <cell r="J2994">
            <v>0</v>
          </cell>
          <cell r="K2994">
            <v>0</v>
          </cell>
          <cell r="L2994">
            <v>0</v>
          </cell>
          <cell r="M2994">
            <v>0</v>
          </cell>
          <cell r="N2994">
            <v>0</v>
          </cell>
          <cell r="O2994">
            <v>0</v>
          </cell>
          <cell r="P2994">
            <v>0</v>
          </cell>
          <cell r="Q2994">
            <v>0</v>
          </cell>
          <cell r="R2994">
            <v>0</v>
          </cell>
          <cell r="S2994">
            <v>0</v>
          </cell>
          <cell r="T2994">
            <v>0</v>
          </cell>
          <cell r="U2994">
            <v>0</v>
          </cell>
          <cell r="V2994">
            <v>0</v>
          </cell>
          <cell r="W2994">
            <v>0</v>
          </cell>
          <cell r="X2994">
            <v>0</v>
          </cell>
        </row>
        <row r="2995">
          <cell r="C2995" t="str">
            <v>резерв (фонд оплаты труда)</v>
          </cell>
          <cell r="D2995">
            <v>0</v>
          </cell>
          <cell r="H2995">
            <v>0</v>
          </cell>
          <cell r="I2995">
            <v>0</v>
          </cell>
          <cell r="J2995">
            <v>0</v>
          </cell>
          <cell r="K2995">
            <v>0</v>
          </cell>
          <cell r="L2995">
            <v>0</v>
          </cell>
          <cell r="M2995">
            <v>0</v>
          </cell>
          <cell r="N2995">
            <v>0</v>
          </cell>
          <cell r="O2995">
            <v>0</v>
          </cell>
          <cell r="P2995">
            <v>0</v>
          </cell>
          <cell r="Q2995">
            <v>0</v>
          </cell>
          <cell r="R2995">
            <v>0</v>
          </cell>
          <cell r="S2995">
            <v>0</v>
          </cell>
          <cell r="T2995">
            <v>0</v>
          </cell>
          <cell r="U2995">
            <v>0</v>
          </cell>
          <cell r="V2995">
            <v>0</v>
          </cell>
          <cell r="W2995">
            <v>0</v>
          </cell>
          <cell r="X2995">
            <v>0</v>
          </cell>
        </row>
        <row r="2996">
          <cell r="C2996" t="str">
            <v>Социальные выплаты (ЕСН)</v>
          </cell>
          <cell r="D2996">
            <v>0</v>
          </cell>
          <cell r="H2996">
            <v>0</v>
          </cell>
          <cell r="I2996">
            <v>0</v>
          </cell>
          <cell r="J2996">
            <v>0</v>
          </cell>
          <cell r="K2996">
            <v>0</v>
          </cell>
          <cell r="L2996">
            <v>0</v>
          </cell>
          <cell r="M2996">
            <v>0</v>
          </cell>
          <cell r="N2996">
            <v>0</v>
          </cell>
          <cell r="O2996">
            <v>0</v>
          </cell>
          <cell r="P2996">
            <v>0</v>
          </cell>
          <cell r="Q2996">
            <v>0</v>
          </cell>
          <cell r="R2996">
            <v>0</v>
          </cell>
          <cell r="S2996">
            <v>0</v>
          </cell>
          <cell r="T2996">
            <v>0</v>
          </cell>
          <cell r="U2996">
            <v>0</v>
          </cell>
          <cell r="V2996">
            <v>0</v>
          </cell>
          <cell r="W2996">
            <v>0</v>
          </cell>
          <cell r="X2996">
            <v>0</v>
          </cell>
        </row>
        <row r="2997">
          <cell r="C2997" t="str">
            <v>Добровольное медицинское страхование</v>
          </cell>
          <cell r="D2997">
            <v>0</v>
          </cell>
          <cell r="H2997">
            <v>0</v>
          </cell>
          <cell r="I2997">
            <v>0</v>
          </cell>
          <cell r="J2997">
            <v>0</v>
          </cell>
          <cell r="K2997">
            <v>0</v>
          </cell>
          <cell r="L2997">
            <v>0</v>
          </cell>
          <cell r="M2997">
            <v>0</v>
          </cell>
          <cell r="N2997">
            <v>0</v>
          </cell>
          <cell r="O2997">
            <v>0</v>
          </cell>
          <cell r="P2997">
            <v>0</v>
          </cell>
          <cell r="Q2997">
            <v>0</v>
          </cell>
          <cell r="R2997">
            <v>0</v>
          </cell>
          <cell r="S2997">
            <v>0</v>
          </cell>
          <cell r="T2997">
            <v>0</v>
          </cell>
          <cell r="U2997">
            <v>0</v>
          </cell>
          <cell r="V2997">
            <v>0</v>
          </cell>
          <cell r="W2997">
            <v>0</v>
          </cell>
          <cell r="X2997">
            <v>0</v>
          </cell>
        </row>
        <row r="2998">
          <cell r="C2998" t="str">
            <v>Прочие виды страхования</v>
          </cell>
          <cell r="D2998">
            <v>0</v>
          </cell>
          <cell r="H2998">
            <v>0</v>
          </cell>
          <cell r="I2998">
            <v>0</v>
          </cell>
          <cell r="J2998">
            <v>0</v>
          </cell>
          <cell r="K2998">
            <v>0</v>
          </cell>
          <cell r="L2998">
            <v>0</v>
          </cell>
          <cell r="M2998">
            <v>0</v>
          </cell>
          <cell r="N2998">
            <v>0</v>
          </cell>
          <cell r="O2998">
            <v>0</v>
          </cell>
          <cell r="P2998">
            <v>0</v>
          </cell>
          <cell r="Q2998">
            <v>0</v>
          </cell>
          <cell r="R2998">
            <v>0</v>
          </cell>
          <cell r="S2998">
            <v>0</v>
          </cell>
          <cell r="T2998">
            <v>0</v>
          </cell>
          <cell r="U2998">
            <v>0</v>
          </cell>
          <cell r="V2998">
            <v>0</v>
          </cell>
          <cell r="W2998">
            <v>0</v>
          </cell>
          <cell r="X2998">
            <v>0</v>
          </cell>
        </row>
        <row r="2999">
          <cell r="C2999" t="str">
            <v>спортивно-оздоровительные мероприятия</v>
          </cell>
          <cell r="D2999">
            <v>0</v>
          </cell>
          <cell r="H2999">
            <v>0</v>
          </cell>
          <cell r="I2999">
            <v>0</v>
          </cell>
          <cell r="J2999">
            <v>0</v>
          </cell>
          <cell r="K2999">
            <v>0</v>
          </cell>
          <cell r="L2999">
            <v>0</v>
          </cell>
          <cell r="M2999">
            <v>0</v>
          </cell>
          <cell r="N2999">
            <v>0</v>
          </cell>
          <cell r="O2999">
            <v>0</v>
          </cell>
          <cell r="P2999">
            <v>0</v>
          </cell>
          <cell r="Q2999">
            <v>0</v>
          </cell>
          <cell r="R2999">
            <v>0</v>
          </cell>
          <cell r="S2999">
            <v>0</v>
          </cell>
          <cell r="T2999">
            <v>0</v>
          </cell>
          <cell r="U2999">
            <v>0</v>
          </cell>
          <cell r="V2999">
            <v>0</v>
          </cell>
          <cell r="W2999">
            <v>0</v>
          </cell>
          <cell r="X2999">
            <v>0</v>
          </cell>
        </row>
        <row r="3000">
          <cell r="C3000" t="str">
            <v>расходы на культурно-массовые мероприятия, корпоративные вечера и пр.</v>
          </cell>
          <cell r="D3000">
            <v>0</v>
          </cell>
          <cell r="H3000">
            <v>0</v>
          </cell>
          <cell r="I3000">
            <v>0</v>
          </cell>
          <cell r="J3000">
            <v>0</v>
          </cell>
          <cell r="K3000">
            <v>0</v>
          </cell>
          <cell r="L3000">
            <v>0</v>
          </cell>
          <cell r="M3000">
            <v>0</v>
          </cell>
          <cell r="N3000">
            <v>0</v>
          </cell>
          <cell r="O3000">
            <v>0</v>
          </cell>
          <cell r="P3000">
            <v>0</v>
          </cell>
          <cell r="Q3000">
            <v>0</v>
          </cell>
          <cell r="R3000">
            <v>0</v>
          </cell>
          <cell r="S3000">
            <v>0</v>
          </cell>
          <cell r="T3000">
            <v>0</v>
          </cell>
          <cell r="U3000">
            <v>0</v>
          </cell>
          <cell r="V3000">
            <v>0</v>
          </cell>
          <cell r="W3000">
            <v>0</v>
          </cell>
          <cell r="X3000">
            <v>0</v>
          </cell>
        </row>
        <row r="3001">
          <cell r="C3001" t="str">
            <v>Взносы в негосударственный ПФ</v>
          </cell>
          <cell r="D3001">
            <v>0</v>
          </cell>
          <cell r="H3001">
            <v>0</v>
          </cell>
          <cell r="I3001">
            <v>0</v>
          </cell>
          <cell r="J3001">
            <v>0</v>
          </cell>
          <cell r="K3001">
            <v>0</v>
          </cell>
          <cell r="L3001">
            <v>0</v>
          </cell>
          <cell r="M3001">
            <v>0</v>
          </cell>
          <cell r="N3001">
            <v>0</v>
          </cell>
          <cell r="O3001">
            <v>0</v>
          </cell>
          <cell r="P3001">
            <v>0</v>
          </cell>
          <cell r="Q3001">
            <v>0</v>
          </cell>
          <cell r="R3001">
            <v>0</v>
          </cell>
          <cell r="S3001">
            <v>0</v>
          </cell>
          <cell r="T3001">
            <v>0</v>
          </cell>
          <cell r="U3001">
            <v>0</v>
          </cell>
          <cell r="V3001">
            <v>0</v>
          </cell>
          <cell r="W3001">
            <v>0</v>
          </cell>
          <cell r="X3001">
            <v>0</v>
          </cell>
        </row>
        <row r="3002">
          <cell r="C3002" t="str">
            <v>Аренда квартиры</v>
          </cell>
          <cell r="D3002">
            <v>0</v>
          </cell>
          <cell r="H3002">
            <v>0</v>
          </cell>
          <cell r="I3002">
            <v>0</v>
          </cell>
          <cell r="J3002">
            <v>0</v>
          </cell>
          <cell r="K3002">
            <v>0</v>
          </cell>
          <cell r="L3002">
            <v>0</v>
          </cell>
          <cell r="M3002">
            <v>0</v>
          </cell>
          <cell r="N3002">
            <v>0</v>
          </cell>
          <cell r="O3002">
            <v>0</v>
          </cell>
          <cell r="P3002">
            <v>0</v>
          </cell>
          <cell r="Q3002">
            <v>0</v>
          </cell>
          <cell r="R3002">
            <v>0</v>
          </cell>
          <cell r="S3002">
            <v>0</v>
          </cell>
          <cell r="T3002">
            <v>0</v>
          </cell>
          <cell r="U3002">
            <v>0</v>
          </cell>
          <cell r="V3002">
            <v>0</v>
          </cell>
          <cell r="W3002">
            <v>0</v>
          </cell>
          <cell r="X3002">
            <v>0</v>
          </cell>
        </row>
        <row r="3003">
          <cell r="C3003" t="str">
            <v>Коммунальные платежи (квартира)</v>
          </cell>
          <cell r="D3003">
            <v>0</v>
          </cell>
          <cell r="H3003">
            <v>0</v>
          </cell>
          <cell r="I3003">
            <v>0</v>
          </cell>
          <cell r="J3003">
            <v>0</v>
          </cell>
          <cell r="K3003">
            <v>0</v>
          </cell>
          <cell r="L3003">
            <v>0</v>
          </cell>
          <cell r="M3003">
            <v>0</v>
          </cell>
          <cell r="N3003">
            <v>0</v>
          </cell>
          <cell r="O3003">
            <v>0</v>
          </cell>
          <cell r="P3003">
            <v>0</v>
          </cell>
          <cell r="Q3003">
            <v>0</v>
          </cell>
          <cell r="R3003">
            <v>0</v>
          </cell>
          <cell r="S3003">
            <v>0</v>
          </cell>
          <cell r="T3003">
            <v>0</v>
          </cell>
          <cell r="U3003">
            <v>0</v>
          </cell>
          <cell r="V3003">
            <v>0</v>
          </cell>
          <cell r="W3003">
            <v>0</v>
          </cell>
          <cell r="X3003">
            <v>0</v>
          </cell>
        </row>
        <row r="3004">
          <cell r="C3004" t="str">
            <v>Прочие расходы (содержание персонала)</v>
          </cell>
          <cell r="D3004">
            <v>0</v>
          </cell>
          <cell r="H3004">
            <v>0</v>
          </cell>
          <cell r="I3004">
            <v>0</v>
          </cell>
          <cell r="J3004">
            <v>0</v>
          </cell>
          <cell r="K3004">
            <v>0</v>
          </cell>
          <cell r="L3004">
            <v>0</v>
          </cell>
          <cell r="M3004">
            <v>0</v>
          </cell>
          <cell r="N3004">
            <v>0</v>
          </cell>
          <cell r="O3004">
            <v>0</v>
          </cell>
          <cell r="P3004">
            <v>0</v>
          </cell>
          <cell r="Q3004">
            <v>0</v>
          </cell>
          <cell r="R3004">
            <v>0</v>
          </cell>
          <cell r="S3004">
            <v>0</v>
          </cell>
          <cell r="T3004">
            <v>0</v>
          </cell>
          <cell r="U3004">
            <v>0</v>
          </cell>
          <cell r="V3004">
            <v>0</v>
          </cell>
          <cell r="W3004">
            <v>0</v>
          </cell>
          <cell r="X3004">
            <v>0</v>
          </cell>
        </row>
        <row r="3005">
          <cell r="C3005" t="str">
            <v>Командировочные расходы</v>
          </cell>
          <cell r="D3005">
            <v>0</v>
          </cell>
          <cell r="H3005">
            <v>0</v>
          </cell>
          <cell r="I3005">
            <v>0</v>
          </cell>
          <cell r="J3005">
            <v>0</v>
          </cell>
          <cell r="K3005">
            <v>0</v>
          </cell>
          <cell r="L3005">
            <v>0</v>
          </cell>
          <cell r="M3005">
            <v>0</v>
          </cell>
          <cell r="N3005">
            <v>0</v>
          </cell>
          <cell r="O3005">
            <v>0</v>
          </cell>
          <cell r="P3005">
            <v>0</v>
          </cell>
          <cell r="Q3005">
            <v>0</v>
          </cell>
          <cell r="R3005">
            <v>0</v>
          </cell>
          <cell r="S3005">
            <v>0</v>
          </cell>
          <cell r="T3005">
            <v>0</v>
          </cell>
          <cell r="U3005">
            <v>0</v>
          </cell>
          <cell r="V3005">
            <v>0</v>
          </cell>
          <cell r="W3005">
            <v>0</v>
          </cell>
          <cell r="X3005">
            <v>0</v>
          </cell>
        </row>
        <row r="3006">
          <cell r="C3006" t="str">
            <v>Представительские расходы</v>
          </cell>
          <cell r="D3006">
            <v>0</v>
          </cell>
          <cell r="H3006">
            <v>0</v>
          </cell>
          <cell r="I3006">
            <v>0</v>
          </cell>
          <cell r="J3006">
            <v>0</v>
          </cell>
          <cell r="K3006">
            <v>0</v>
          </cell>
          <cell r="L3006">
            <v>0</v>
          </cell>
          <cell r="M3006">
            <v>0</v>
          </cell>
          <cell r="N3006">
            <v>0</v>
          </cell>
          <cell r="O3006">
            <v>0</v>
          </cell>
          <cell r="P3006">
            <v>0</v>
          </cell>
          <cell r="Q3006">
            <v>0</v>
          </cell>
          <cell r="R3006">
            <v>0</v>
          </cell>
          <cell r="S3006">
            <v>0</v>
          </cell>
          <cell r="T3006">
            <v>0</v>
          </cell>
          <cell r="U3006">
            <v>0</v>
          </cell>
          <cell r="V3006">
            <v>0</v>
          </cell>
          <cell r="W3006">
            <v>0</v>
          </cell>
          <cell r="X3006">
            <v>0</v>
          </cell>
        </row>
        <row r="3007">
          <cell r="C3007" t="str">
            <v>расходы на текущее обучение</v>
          </cell>
          <cell r="D3007">
            <v>0</v>
          </cell>
          <cell r="H3007">
            <v>0</v>
          </cell>
          <cell r="I3007">
            <v>0</v>
          </cell>
          <cell r="J3007">
            <v>0</v>
          </cell>
          <cell r="K3007">
            <v>0</v>
          </cell>
          <cell r="L3007">
            <v>0</v>
          </cell>
          <cell r="M3007">
            <v>0</v>
          </cell>
          <cell r="N3007">
            <v>0</v>
          </cell>
          <cell r="O3007">
            <v>0</v>
          </cell>
          <cell r="P3007">
            <v>0</v>
          </cell>
          <cell r="Q3007">
            <v>0</v>
          </cell>
          <cell r="R3007">
            <v>0</v>
          </cell>
          <cell r="S3007">
            <v>0</v>
          </cell>
          <cell r="T3007">
            <v>0</v>
          </cell>
          <cell r="U3007">
            <v>0</v>
          </cell>
          <cell r="V3007">
            <v>0</v>
          </cell>
          <cell r="W3007">
            <v>0</v>
          </cell>
          <cell r="X3007">
            <v>0</v>
          </cell>
        </row>
        <row r="3008">
          <cell r="C3008" t="str">
            <v>расходы на целевое обучение</v>
          </cell>
          <cell r="D3008">
            <v>0</v>
          </cell>
          <cell r="H3008">
            <v>0</v>
          </cell>
          <cell r="I3008">
            <v>0</v>
          </cell>
          <cell r="J3008">
            <v>0</v>
          </cell>
          <cell r="K3008">
            <v>0</v>
          </cell>
          <cell r="L3008">
            <v>0</v>
          </cell>
          <cell r="M3008">
            <v>0</v>
          </cell>
          <cell r="N3008">
            <v>0</v>
          </cell>
          <cell r="O3008">
            <v>0</v>
          </cell>
          <cell r="P3008">
            <v>0</v>
          </cell>
          <cell r="Q3008">
            <v>0</v>
          </cell>
          <cell r="R3008">
            <v>0</v>
          </cell>
          <cell r="S3008">
            <v>0</v>
          </cell>
          <cell r="T3008">
            <v>0</v>
          </cell>
          <cell r="U3008">
            <v>0</v>
          </cell>
          <cell r="V3008">
            <v>0</v>
          </cell>
          <cell r="W3008">
            <v>0</v>
          </cell>
          <cell r="X3008">
            <v>0</v>
          </cell>
        </row>
        <row r="3009">
          <cell r="C3009" t="str">
            <v>Услуги рекрутинговых агентств и прочие расходы по подбору персонала</v>
          </cell>
          <cell r="D3009">
            <v>0</v>
          </cell>
          <cell r="H3009">
            <v>0</v>
          </cell>
          <cell r="I3009">
            <v>0</v>
          </cell>
          <cell r="J3009">
            <v>0</v>
          </cell>
          <cell r="K3009">
            <v>0</v>
          </cell>
          <cell r="L3009">
            <v>0</v>
          </cell>
          <cell r="M3009">
            <v>0</v>
          </cell>
          <cell r="N3009">
            <v>0</v>
          </cell>
          <cell r="O3009">
            <v>0</v>
          </cell>
          <cell r="P3009">
            <v>0</v>
          </cell>
          <cell r="Q3009">
            <v>0</v>
          </cell>
          <cell r="R3009">
            <v>0</v>
          </cell>
          <cell r="S3009">
            <v>0</v>
          </cell>
          <cell r="T3009">
            <v>0</v>
          </cell>
          <cell r="U3009">
            <v>0</v>
          </cell>
          <cell r="V3009">
            <v>0</v>
          </cell>
          <cell r="W3009">
            <v>0</v>
          </cell>
          <cell r="X3009">
            <v>0</v>
          </cell>
        </row>
        <row r="3010">
          <cell r="C3010" t="str">
            <v>ремонт и обслуживание зданий и сооружений</v>
          </cell>
          <cell r="D3010">
            <v>0</v>
          </cell>
          <cell r="H3010">
            <v>0</v>
          </cell>
          <cell r="I3010">
            <v>0</v>
          </cell>
          <cell r="J3010">
            <v>0</v>
          </cell>
          <cell r="K3010">
            <v>0</v>
          </cell>
          <cell r="L3010">
            <v>0</v>
          </cell>
          <cell r="M3010">
            <v>0</v>
          </cell>
          <cell r="N3010">
            <v>0</v>
          </cell>
          <cell r="O3010">
            <v>0</v>
          </cell>
          <cell r="P3010">
            <v>0</v>
          </cell>
          <cell r="Q3010">
            <v>0</v>
          </cell>
          <cell r="R3010">
            <v>0</v>
          </cell>
          <cell r="S3010">
            <v>0</v>
          </cell>
          <cell r="T3010">
            <v>0</v>
          </cell>
          <cell r="U3010">
            <v>0</v>
          </cell>
          <cell r="V3010">
            <v>0</v>
          </cell>
          <cell r="W3010">
            <v>0</v>
          </cell>
          <cell r="X3010">
            <v>0</v>
          </cell>
        </row>
        <row r="3011">
          <cell r="C3011" t="str">
            <v>ремонт мебели</v>
          </cell>
          <cell r="D3011">
            <v>0</v>
          </cell>
          <cell r="H3011">
            <v>0</v>
          </cell>
          <cell r="I3011">
            <v>0</v>
          </cell>
          <cell r="J3011">
            <v>0</v>
          </cell>
          <cell r="K3011">
            <v>0</v>
          </cell>
          <cell r="L3011">
            <v>0</v>
          </cell>
          <cell r="M3011">
            <v>0</v>
          </cell>
          <cell r="N3011">
            <v>0</v>
          </cell>
          <cell r="O3011">
            <v>0</v>
          </cell>
          <cell r="P3011">
            <v>0</v>
          </cell>
          <cell r="Q3011">
            <v>0</v>
          </cell>
          <cell r="R3011">
            <v>0</v>
          </cell>
          <cell r="S3011">
            <v>0</v>
          </cell>
          <cell r="T3011">
            <v>0</v>
          </cell>
          <cell r="U3011">
            <v>0</v>
          </cell>
          <cell r="V3011">
            <v>0</v>
          </cell>
          <cell r="W3011">
            <v>0</v>
          </cell>
          <cell r="X3011">
            <v>0</v>
          </cell>
        </row>
        <row r="3012">
          <cell r="C3012" t="str">
            <v>ремонт бытовой техники</v>
          </cell>
          <cell r="D3012">
            <v>0</v>
          </cell>
          <cell r="H3012">
            <v>0</v>
          </cell>
          <cell r="I3012">
            <v>0</v>
          </cell>
          <cell r="J3012">
            <v>0</v>
          </cell>
          <cell r="K3012">
            <v>0</v>
          </cell>
          <cell r="L3012">
            <v>0</v>
          </cell>
          <cell r="M3012">
            <v>0</v>
          </cell>
          <cell r="N3012">
            <v>0</v>
          </cell>
          <cell r="O3012">
            <v>0</v>
          </cell>
          <cell r="P3012">
            <v>0</v>
          </cell>
          <cell r="Q3012">
            <v>0</v>
          </cell>
          <cell r="R3012">
            <v>0</v>
          </cell>
          <cell r="S3012">
            <v>0</v>
          </cell>
          <cell r="T3012">
            <v>0</v>
          </cell>
          <cell r="U3012">
            <v>0</v>
          </cell>
          <cell r="V3012">
            <v>0</v>
          </cell>
          <cell r="W3012">
            <v>0</v>
          </cell>
          <cell r="X3012">
            <v>0</v>
          </cell>
        </row>
        <row r="3013">
          <cell r="C3013" t="str">
            <v>запчасти и материалы</v>
          </cell>
          <cell r="D3013">
            <v>0</v>
          </cell>
          <cell r="H3013">
            <v>0</v>
          </cell>
          <cell r="I3013">
            <v>0</v>
          </cell>
          <cell r="J3013">
            <v>0</v>
          </cell>
          <cell r="K3013">
            <v>0</v>
          </cell>
          <cell r="L3013">
            <v>0</v>
          </cell>
          <cell r="M3013">
            <v>0</v>
          </cell>
          <cell r="N3013">
            <v>0</v>
          </cell>
          <cell r="O3013">
            <v>0</v>
          </cell>
          <cell r="P3013">
            <v>0</v>
          </cell>
          <cell r="Q3013">
            <v>0</v>
          </cell>
          <cell r="R3013">
            <v>0</v>
          </cell>
          <cell r="S3013">
            <v>0</v>
          </cell>
          <cell r="T3013">
            <v>0</v>
          </cell>
          <cell r="U3013">
            <v>0</v>
          </cell>
          <cell r="V3013">
            <v>0</v>
          </cell>
          <cell r="W3013">
            <v>0</v>
          </cell>
          <cell r="X3013">
            <v>0</v>
          </cell>
        </row>
        <row r="3014">
          <cell r="C3014" t="str">
            <v>оформление и обустройство офисов</v>
          </cell>
          <cell r="D3014">
            <v>0</v>
          </cell>
          <cell r="H3014">
            <v>0</v>
          </cell>
          <cell r="I3014">
            <v>0</v>
          </cell>
          <cell r="J3014">
            <v>0</v>
          </cell>
          <cell r="K3014">
            <v>0</v>
          </cell>
          <cell r="L3014">
            <v>0</v>
          </cell>
          <cell r="M3014">
            <v>0</v>
          </cell>
          <cell r="N3014">
            <v>0</v>
          </cell>
          <cell r="O3014">
            <v>0</v>
          </cell>
          <cell r="P3014">
            <v>0</v>
          </cell>
          <cell r="Q3014">
            <v>0</v>
          </cell>
          <cell r="R3014">
            <v>0</v>
          </cell>
          <cell r="S3014">
            <v>0</v>
          </cell>
          <cell r="T3014">
            <v>0</v>
          </cell>
          <cell r="U3014">
            <v>0</v>
          </cell>
          <cell r="V3014">
            <v>0</v>
          </cell>
          <cell r="W3014">
            <v>0</v>
          </cell>
          <cell r="X3014">
            <v>0</v>
          </cell>
        </row>
        <row r="3015">
          <cell r="C3015" t="str">
            <v>уборка офисов</v>
          </cell>
          <cell r="D3015">
            <v>0</v>
          </cell>
          <cell r="H3015">
            <v>0</v>
          </cell>
          <cell r="I3015">
            <v>0</v>
          </cell>
          <cell r="J3015">
            <v>0</v>
          </cell>
          <cell r="K3015">
            <v>0</v>
          </cell>
          <cell r="L3015">
            <v>0</v>
          </cell>
          <cell r="M3015">
            <v>0</v>
          </cell>
          <cell r="N3015">
            <v>0</v>
          </cell>
          <cell r="O3015">
            <v>0</v>
          </cell>
          <cell r="P3015">
            <v>0</v>
          </cell>
          <cell r="Q3015">
            <v>0</v>
          </cell>
          <cell r="R3015">
            <v>0</v>
          </cell>
          <cell r="S3015">
            <v>0</v>
          </cell>
          <cell r="T3015">
            <v>0</v>
          </cell>
          <cell r="U3015">
            <v>0</v>
          </cell>
          <cell r="V3015">
            <v>0</v>
          </cell>
          <cell r="W3015">
            <v>0</v>
          </cell>
          <cell r="X3015">
            <v>0</v>
          </cell>
        </row>
        <row r="3016">
          <cell r="C3016" t="str">
            <v>Услуги коммунального хозяйства</v>
          </cell>
          <cell r="D3016">
            <v>0</v>
          </cell>
          <cell r="H3016">
            <v>0</v>
          </cell>
          <cell r="I3016">
            <v>0</v>
          </cell>
          <cell r="J3016">
            <v>0</v>
          </cell>
          <cell r="K3016">
            <v>0</v>
          </cell>
          <cell r="L3016">
            <v>0</v>
          </cell>
          <cell r="M3016">
            <v>0</v>
          </cell>
          <cell r="N3016">
            <v>0</v>
          </cell>
          <cell r="O3016">
            <v>0</v>
          </cell>
          <cell r="P3016">
            <v>0</v>
          </cell>
          <cell r="Q3016">
            <v>0</v>
          </cell>
          <cell r="R3016">
            <v>0</v>
          </cell>
          <cell r="S3016">
            <v>0</v>
          </cell>
          <cell r="T3016">
            <v>0</v>
          </cell>
          <cell r="U3016">
            <v>0</v>
          </cell>
          <cell r="V3016">
            <v>0</v>
          </cell>
          <cell r="W3016">
            <v>0</v>
          </cell>
          <cell r="X3016">
            <v>0</v>
          </cell>
        </row>
        <row r="3017">
          <cell r="C3017" t="str">
            <v>канцелярские товары</v>
          </cell>
          <cell r="D3017">
            <v>0</v>
          </cell>
          <cell r="H3017">
            <v>0</v>
          </cell>
          <cell r="I3017">
            <v>0</v>
          </cell>
          <cell r="J3017">
            <v>0</v>
          </cell>
          <cell r="K3017">
            <v>0</v>
          </cell>
          <cell r="L3017">
            <v>0</v>
          </cell>
          <cell r="M3017">
            <v>0</v>
          </cell>
          <cell r="N3017">
            <v>0</v>
          </cell>
          <cell r="O3017">
            <v>0</v>
          </cell>
          <cell r="P3017">
            <v>0</v>
          </cell>
          <cell r="Q3017">
            <v>0</v>
          </cell>
          <cell r="R3017">
            <v>0</v>
          </cell>
          <cell r="S3017">
            <v>0</v>
          </cell>
          <cell r="T3017">
            <v>0</v>
          </cell>
          <cell r="U3017">
            <v>0</v>
          </cell>
          <cell r="V3017">
            <v>0</v>
          </cell>
          <cell r="W3017">
            <v>0</v>
          </cell>
          <cell r="X3017">
            <v>0</v>
          </cell>
        </row>
        <row r="3018">
          <cell r="C3018" t="str">
            <v>изготовление визиток (деловой полиграфии)</v>
          </cell>
          <cell r="D3018">
            <v>0</v>
          </cell>
          <cell r="H3018">
            <v>0</v>
          </cell>
          <cell r="I3018">
            <v>0</v>
          </cell>
          <cell r="J3018">
            <v>0</v>
          </cell>
          <cell r="K3018">
            <v>0</v>
          </cell>
          <cell r="L3018">
            <v>0</v>
          </cell>
          <cell r="M3018">
            <v>0</v>
          </cell>
          <cell r="N3018">
            <v>0</v>
          </cell>
          <cell r="O3018">
            <v>0</v>
          </cell>
          <cell r="P3018">
            <v>0</v>
          </cell>
          <cell r="Q3018">
            <v>0</v>
          </cell>
          <cell r="R3018">
            <v>0</v>
          </cell>
          <cell r="S3018">
            <v>0</v>
          </cell>
          <cell r="T3018">
            <v>0</v>
          </cell>
          <cell r="U3018">
            <v>0</v>
          </cell>
          <cell r="V3018">
            <v>0</v>
          </cell>
          <cell r="W3018">
            <v>0</v>
          </cell>
          <cell r="X3018">
            <v>0</v>
          </cell>
        </row>
        <row r="3019">
          <cell r="C3019" t="str">
            <v>хозтовары</v>
          </cell>
          <cell r="D3019">
            <v>0</v>
          </cell>
          <cell r="H3019">
            <v>0</v>
          </cell>
          <cell r="I3019">
            <v>0</v>
          </cell>
          <cell r="J3019">
            <v>0</v>
          </cell>
          <cell r="K3019">
            <v>0</v>
          </cell>
          <cell r="L3019">
            <v>0</v>
          </cell>
          <cell r="M3019">
            <v>0</v>
          </cell>
          <cell r="N3019">
            <v>0</v>
          </cell>
          <cell r="O3019">
            <v>0</v>
          </cell>
          <cell r="P3019">
            <v>0</v>
          </cell>
          <cell r="Q3019">
            <v>0</v>
          </cell>
          <cell r="R3019">
            <v>0</v>
          </cell>
          <cell r="S3019">
            <v>0</v>
          </cell>
          <cell r="T3019">
            <v>0</v>
          </cell>
          <cell r="U3019">
            <v>0</v>
          </cell>
          <cell r="V3019">
            <v>0</v>
          </cell>
          <cell r="W3019">
            <v>0</v>
          </cell>
          <cell r="X3019">
            <v>0</v>
          </cell>
        </row>
        <row r="3020">
          <cell r="C3020" t="str">
            <v>экономическая, правовая, справочная литература</v>
          </cell>
          <cell r="D3020">
            <v>0</v>
          </cell>
          <cell r="H3020">
            <v>0</v>
          </cell>
          <cell r="I3020">
            <v>0</v>
          </cell>
          <cell r="J3020">
            <v>0</v>
          </cell>
          <cell r="K3020">
            <v>0</v>
          </cell>
          <cell r="L3020">
            <v>0</v>
          </cell>
          <cell r="M3020">
            <v>0</v>
          </cell>
          <cell r="N3020">
            <v>0</v>
          </cell>
          <cell r="O3020">
            <v>0</v>
          </cell>
          <cell r="P3020">
            <v>0</v>
          </cell>
          <cell r="Q3020">
            <v>0</v>
          </cell>
          <cell r="R3020">
            <v>0</v>
          </cell>
          <cell r="S3020">
            <v>0</v>
          </cell>
          <cell r="T3020">
            <v>0</v>
          </cell>
          <cell r="U3020">
            <v>0</v>
          </cell>
          <cell r="V3020">
            <v>0</v>
          </cell>
          <cell r="W3020">
            <v>0</v>
          </cell>
          <cell r="X3020">
            <v>0</v>
          </cell>
        </row>
        <row r="3021">
          <cell r="C3021" t="str">
            <v>чистая вода</v>
          </cell>
          <cell r="D3021">
            <v>0</v>
          </cell>
          <cell r="H3021">
            <v>0</v>
          </cell>
          <cell r="I3021">
            <v>0</v>
          </cell>
          <cell r="J3021">
            <v>0</v>
          </cell>
          <cell r="K3021">
            <v>0</v>
          </cell>
          <cell r="L3021">
            <v>0</v>
          </cell>
          <cell r="M3021">
            <v>0</v>
          </cell>
          <cell r="N3021">
            <v>0</v>
          </cell>
          <cell r="O3021">
            <v>0</v>
          </cell>
          <cell r="P3021">
            <v>0</v>
          </cell>
          <cell r="Q3021">
            <v>0</v>
          </cell>
          <cell r="R3021">
            <v>0</v>
          </cell>
          <cell r="S3021">
            <v>0</v>
          </cell>
          <cell r="T3021">
            <v>0</v>
          </cell>
          <cell r="U3021">
            <v>0</v>
          </cell>
          <cell r="V3021">
            <v>0</v>
          </cell>
          <cell r="W3021">
            <v>0</v>
          </cell>
          <cell r="X3021">
            <v>0</v>
          </cell>
        </row>
        <row r="3022">
          <cell r="C3022" t="str">
            <v>прочие расходы (содержание офиса)</v>
          </cell>
          <cell r="D3022">
            <v>0</v>
          </cell>
          <cell r="H3022">
            <v>0</v>
          </cell>
          <cell r="I3022">
            <v>0</v>
          </cell>
          <cell r="J3022">
            <v>0</v>
          </cell>
          <cell r="K3022">
            <v>0</v>
          </cell>
          <cell r="L3022">
            <v>0</v>
          </cell>
          <cell r="M3022">
            <v>0</v>
          </cell>
          <cell r="N3022">
            <v>0</v>
          </cell>
          <cell r="O3022">
            <v>0</v>
          </cell>
          <cell r="P3022">
            <v>0</v>
          </cell>
          <cell r="Q3022">
            <v>0</v>
          </cell>
          <cell r="R3022">
            <v>0</v>
          </cell>
          <cell r="S3022">
            <v>0</v>
          </cell>
          <cell r="T3022">
            <v>0</v>
          </cell>
          <cell r="U3022">
            <v>0</v>
          </cell>
          <cell r="V3022">
            <v>0</v>
          </cell>
          <cell r="W3022">
            <v>0</v>
          </cell>
          <cell r="X3022">
            <v>0</v>
          </cell>
        </row>
        <row r="3023">
          <cell r="C3023" t="str">
            <v>Аренда офиса</v>
          </cell>
          <cell r="D3023">
            <v>0</v>
          </cell>
          <cell r="H3023">
            <v>0</v>
          </cell>
          <cell r="I3023">
            <v>0</v>
          </cell>
          <cell r="J3023">
            <v>0</v>
          </cell>
          <cell r="K3023">
            <v>0</v>
          </cell>
          <cell r="L3023">
            <v>0</v>
          </cell>
          <cell r="M3023">
            <v>0</v>
          </cell>
          <cell r="N3023">
            <v>0</v>
          </cell>
          <cell r="O3023">
            <v>0</v>
          </cell>
          <cell r="P3023">
            <v>0</v>
          </cell>
          <cell r="Q3023">
            <v>0</v>
          </cell>
          <cell r="R3023">
            <v>0</v>
          </cell>
          <cell r="S3023">
            <v>0</v>
          </cell>
          <cell r="T3023">
            <v>0</v>
          </cell>
          <cell r="U3023">
            <v>0</v>
          </cell>
          <cell r="V3023">
            <v>0</v>
          </cell>
          <cell r="W3023">
            <v>0</v>
          </cell>
          <cell r="X3023">
            <v>0</v>
          </cell>
        </row>
        <row r="3024">
          <cell r="C3024" t="str">
            <v>Аренда автостоянки</v>
          </cell>
          <cell r="D3024">
            <v>0</v>
          </cell>
          <cell r="H3024">
            <v>0</v>
          </cell>
          <cell r="I3024">
            <v>0</v>
          </cell>
          <cell r="J3024">
            <v>0</v>
          </cell>
          <cell r="K3024">
            <v>0</v>
          </cell>
          <cell r="L3024">
            <v>0</v>
          </cell>
          <cell r="M3024">
            <v>0</v>
          </cell>
          <cell r="N3024">
            <v>0</v>
          </cell>
          <cell r="O3024">
            <v>0</v>
          </cell>
          <cell r="P3024">
            <v>0</v>
          </cell>
          <cell r="Q3024">
            <v>0</v>
          </cell>
          <cell r="R3024">
            <v>0</v>
          </cell>
          <cell r="S3024">
            <v>0</v>
          </cell>
          <cell r="T3024">
            <v>0</v>
          </cell>
          <cell r="U3024">
            <v>0</v>
          </cell>
          <cell r="V3024">
            <v>0</v>
          </cell>
          <cell r="W3024">
            <v>0</v>
          </cell>
          <cell r="X3024">
            <v>0</v>
          </cell>
        </row>
        <row r="3025">
          <cell r="C3025" t="str">
            <v>Прочие расходы (аренда зданий)</v>
          </cell>
          <cell r="D3025">
            <v>0</v>
          </cell>
          <cell r="H3025">
            <v>0</v>
          </cell>
          <cell r="I3025">
            <v>0</v>
          </cell>
          <cell r="J3025">
            <v>0</v>
          </cell>
          <cell r="K3025">
            <v>0</v>
          </cell>
          <cell r="L3025">
            <v>0</v>
          </cell>
          <cell r="M3025">
            <v>0</v>
          </cell>
          <cell r="N3025">
            <v>0</v>
          </cell>
          <cell r="O3025">
            <v>0</v>
          </cell>
          <cell r="P3025">
            <v>0</v>
          </cell>
          <cell r="Q3025">
            <v>0</v>
          </cell>
          <cell r="R3025">
            <v>0</v>
          </cell>
          <cell r="S3025">
            <v>0</v>
          </cell>
          <cell r="T3025">
            <v>0</v>
          </cell>
          <cell r="U3025">
            <v>0</v>
          </cell>
          <cell r="V3025">
            <v>0</v>
          </cell>
          <cell r="W3025">
            <v>0</v>
          </cell>
          <cell r="X3025">
            <v>0</v>
          </cell>
        </row>
        <row r="3026">
          <cell r="C3026" t="str">
            <v>ГСМ</v>
          </cell>
          <cell r="D3026">
            <v>0</v>
          </cell>
          <cell r="H3026">
            <v>0</v>
          </cell>
          <cell r="I3026">
            <v>0</v>
          </cell>
          <cell r="J3026">
            <v>0</v>
          </cell>
          <cell r="K3026">
            <v>0</v>
          </cell>
          <cell r="L3026">
            <v>0</v>
          </cell>
          <cell r="M3026">
            <v>0</v>
          </cell>
          <cell r="N3026">
            <v>0</v>
          </cell>
          <cell r="O3026">
            <v>0</v>
          </cell>
          <cell r="P3026">
            <v>0</v>
          </cell>
          <cell r="Q3026">
            <v>0</v>
          </cell>
          <cell r="R3026">
            <v>0</v>
          </cell>
          <cell r="S3026">
            <v>0</v>
          </cell>
          <cell r="T3026">
            <v>0</v>
          </cell>
          <cell r="U3026">
            <v>0</v>
          </cell>
          <cell r="V3026">
            <v>0</v>
          </cell>
          <cell r="W3026">
            <v>0</v>
          </cell>
          <cell r="X3026">
            <v>0</v>
          </cell>
        </row>
        <row r="3027">
          <cell r="C3027" t="str">
            <v>услуги по ремонту и обслуживанию</v>
          </cell>
          <cell r="D3027">
            <v>0</v>
          </cell>
          <cell r="H3027">
            <v>0</v>
          </cell>
          <cell r="I3027">
            <v>0</v>
          </cell>
          <cell r="J3027">
            <v>0</v>
          </cell>
          <cell r="K3027">
            <v>0</v>
          </cell>
          <cell r="L3027">
            <v>0</v>
          </cell>
          <cell r="M3027">
            <v>0</v>
          </cell>
          <cell r="N3027">
            <v>0</v>
          </cell>
          <cell r="O3027">
            <v>0</v>
          </cell>
          <cell r="P3027">
            <v>0</v>
          </cell>
          <cell r="Q3027">
            <v>0</v>
          </cell>
          <cell r="R3027">
            <v>0</v>
          </cell>
          <cell r="S3027">
            <v>0</v>
          </cell>
          <cell r="T3027">
            <v>0</v>
          </cell>
          <cell r="U3027">
            <v>0</v>
          </cell>
          <cell r="V3027">
            <v>0</v>
          </cell>
          <cell r="W3027">
            <v>0</v>
          </cell>
          <cell r="X3027">
            <v>0</v>
          </cell>
        </row>
        <row r="3028">
          <cell r="C3028" t="str">
            <v>Аренда машин / проездные</v>
          </cell>
          <cell r="D3028">
            <v>0</v>
          </cell>
          <cell r="H3028">
            <v>0</v>
          </cell>
          <cell r="I3028">
            <v>0</v>
          </cell>
          <cell r="J3028">
            <v>0</v>
          </cell>
          <cell r="K3028">
            <v>0</v>
          </cell>
          <cell r="L3028">
            <v>0</v>
          </cell>
          <cell r="M3028">
            <v>0</v>
          </cell>
          <cell r="N3028">
            <v>0</v>
          </cell>
          <cell r="O3028">
            <v>0</v>
          </cell>
          <cell r="P3028">
            <v>0</v>
          </cell>
          <cell r="Q3028">
            <v>0</v>
          </cell>
          <cell r="R3028">
            <v>0</v>
          </cell>
          <cell r="S3028">
            <v>0</v>
          </cell>
          <cell r="T3028">
            <v>0</v>
          </cell>
          <cell r="U3028">
            <v>0</v>
          </cell>
          <cell r="V3028">
            <v>0</v>
          </cell>
          <cell r="W3028">
            <v>0</v>
          </cell>
          <cell r="X3028">
            <v>0</v>
          </cell>
        </row>
        <row r="3029">
          <cell r="C3029" t="str">
            <v>Прочие расходы на транспорт</v>
          </cell>
          <cell r="D3029">
            <v>0</v>
          </cell>
          <cell r="H3029">
            <v>0</v>
          </cell>
          <cell r="I3029">
            <v>0</v>
          </cell>
          <cell r="J3029">
            <v>0</v>
          </cell>
          <cell r="K3029">
            <v>0</v>
          </cell>
          <cell r="L3029">
            <v>0</v>
          </cell>
          <cell r="M3029">
            <v>0</v>
          </cell>
          <cell r="N3029">
            <v>0</v>
          </cell>
          <cell r="O3029">
            <v>0</v>
          </cell>
          <cell r="P3029">
            <v>0</v>
          </cell>
          <cell r="Q3029">
            <v>0</v>
          </cell>
          <cell r="R3029">
            <v>0</v>
          </cell>
          <cell r="S3029">
            <v>0</v>
          </cell>
          <cell r="T3029">
            <v>0</v>
          </cell>
          <cell r="U3029">
            <v>0</v>
          </cell>
          <cell r="V3029">
            <v>0</v>
          </cell>
          <cell r="W3029">
            <v>0</v>
          </cell>
          <cell r="X3029">
            <v>0</v>
          </cell>
        </row>
        <row r="3030">
          <cell r="C3030" t="str">
            <v>поддержка ПО</v>
          </cell>
          <cell r="D3030">
            <v>0</v>
          </cell>
          <cell r="H3030">
            <v>0</v>
          </cell>
          <cell r="I3030">
            <v>0</v>
          </cell>
          <cell r="J3030">
            <v>0</v>
          </cell>
          <cell r="K3030">
            <v>0</v>
          </cell>
          <cell r="L3030">
            <v>0</v>
          </cell>
          <cell r="M3030">
            <v>0</v>
          </cell>
          <cell r="N3030">
            <v>0</v>
          </cell>
          <cell r="O3030">
            <v>0</v>
          </cell>
          <cell r="P3030">
            <v>0</v>
          </cell>
          <cell r="Q3030">
            <v>0</v>
          </cell>
          <cell r="R3030">
            <v>0</v>
          </cell>
          <cell r="S3030">
            <v>0</v>
          </cell>
          <cell r="T3030">
            <v>0</v>
          </cell>
          <cell r="U3030">
            <v>0</v>
          </cell>
          <cell r="V3030">
            <v>0</v>
          </cell>
          <cell r="W3030">
            <v>0</v>
          </cell>
          <cell r="X3030">
            <v>0</v>
          </cell>
        </row>
        <row r="3031">
          <cell r="C3031" t="str">
            <v>ремонт и сервисное обслуживание</v>
          </cell>
          <cell r="D3031">
            <v>0</v>
          </cell>
          <cell r="H3031">
            <v>0</v>
          </cell>
          <cell r="I3031">
            <v>0</v>
          </cell>
          <cell r="J3031">
            <v>0</v>
          </cell>
          <cell r="K3031">
            <v>0</v>
          </cell>
          <cell r="L3031">
            <v>0</v>
          </cell>
          <cell r="M3031">
            <v>0</v>
          </cell>
          <cell r="N3031">
            <v>0</v>
          </cell>
          <cell r="O3031">
            <v>0</v>
          </cell>
          <cell r="P3031">
            <v>0</v>
          </cell>
          <cell r="Q3031">
            <v>0</v>
          </cell>
          <cell r="R3031">
            <v>0</v>
          </cell>
          <cell r="S3031">
            <v>0</v>
          </cell>
          <cell r="T3031">
            <v>0</v>
          </cell>
          <cell r="U3031">
            <v>0</v>
          </cell>
          <cell r="V3031">
            <v>0</v>
          </cell>
          <cell r="W3031">
            <v>0</v>
          </cell>
          <cell r="X3031">
            <v>0</v>
          </cell>
        </row>
        <row r="3032">
          <cell r="C3032" t="str">
            <v>расходы на хостинг и аутсорсинг</v>
          </cell>
          <cell r="D3032">
            <v>0</v>
          </cell>
          <cell r="H3032">
            <v>0</v>
          </cell>
          <cell r="I3032">
            <v>0</v>
          </cell>
          <cell r="J3032">
            <v>0</v>
          </cell>
          <cell r="K3032">
            <v>0</v>
          </cell>
          <cell r="L3032">
            <v>0</v>
          </cell>
          <cell r="M3032">
            <v>0</v>
          </cell>
          <cell r="N3032">
            <v>0</v>
          </cell>
          <cell r="O3032">
            <v>0</v>
          </cell>
          <cell r="P3032">
            <v>0</v>
          </cell>
          <cell r="Q3032">
            <v>0</v>
          </cell>
          <cell r="R3032">
            <v>0</v>
          </cell>
          <cell r="S3032">
            <v>0</v>
          </cell>
          <cell r="T3032">
            <v>0</v>
          </cell>
          <cell r="U3032">
            <v>0</v>
          </cell>
          <cell r="V3032">
            <v>0</v>
          </cell>
          <cell r="W3032">
            <v>0</v>
          </cell>
          <cell r="X3032">
            <v>0</v>
          </cell>
        </row>
        <row r="3033">
          <cell r="C3033" t="str">
            <v>Запасные части и расходные материалы для оргтехники</v>
          </cell>
          <cell r="D3033">
            <v>0</v>
          </cell>
          <cell r="H3033">
            <v>0</v>
          </cell>
          <cell r="I3033">
            <v>0</v>
          </cell>
          <cell r="J3033">
            <v>0</v>
          </cell>
          <cell r="K3033">
            <v>0</v>
          </cell>
          <cell r="L3033">
            <v>0</v>
          </cell>
          <cell r="M3033">
            <v>0</v>
          </cell>
          <cell r="N3033">
            <v>0</v>
          </cell>
          <cell r="O3033">
            <v>0</v>
          </cell>
          <cell r="P3033">
            <v>0</v>
          </cell>
          <cell r="Q3033">
            <v>0</v>
          </cell>
          <cell r="R3033">
            <v>0</v>
          </cell>
          <cell r="S3033">
            <v>0</v>
          </cell>
          <cell r="T3033">
            <v>0</v>
          </cell>
          <cell r="U3033">
            <v>0</v>
          </cell>
          <cell r="V3033">
            <v>0</v>
          </cell>
          <cell r="W3033">
            <v>0</v>
          </cell>
          <cell r="X3033">
            <v>0</v>
          </cell>
        </row>
        <row r="3034">
          <cell r="C3034" t="str">
            <v>Прочие расходы на содержание офисной техники и IT</v>
          </cell>
          <cell r="D3034">
            <v>0</v>
          </cell>
          <cell r="H3034">
            <v>0</v>
          </cell>
          <cell r="I3034">
            <v>0</v>
          </cell>
          <cell r="J3034">
            <v>0</v>
          </cell>
          <cell r="K3034">
            <v>0</v>
          </cell>
          <cell r="L3034">
            <v>0</v>
          </cell>
          <cell r="M3034">
            <v>0</v>
          </cell>
          <cell r="N3034">
            <v>0</v>
          </cell>
          <cell r="O3034">
            <v>0</v>
          </cell>
          <cell r="P3034">
            <v>0</v>
          </cell>
          <cell r="Q3034">
            <v>0</v>
          </cell>
          <cell r="R3034">
            <v>0</v>
          </cell>
          <cell r="S3034">
            <v>0</v>
          </cell>
          <cell r="T3034">
            <v>0</v>
          </cell>
          <cell r="U3034">
            <v>0</v>
          </cell>
          <cell r="V3034">
            <v>0</v>
          </cell>
          <cell r="W3034">
            <v>0</v>
          </cell>
          <cell r="X3034">
            <v>0</v>
          </cell>
        </row>
        <row r="3035">
          <cell r="C3035" t="str">
            <v>Услуги мобильной связи</v>
          </cell>
          <cell r="D3035">
            <v>0</v>
          </cell>
          <cell r="H3035">
            <v>0</v>
          </cell>
          <cell r="I3035">
            <v>0</v>
          </cell>
          <cell r="J3035">
            <v>0</v>
          </cell>
          <cell r="K3035">
            <v>0</v>
          </cell>
          <cell r="L3035">
            <v>0</v>
          </cell>
          <cell r="M3035">
            <v>0</v>
          </cell>
          <cell r="N3035">
            <v>0</v>
          </cell>
          <cell r="O3035">
            <v>0</v>
          </cell>
          <cell r="P3035">
            <v>0</v>
          </cell>
          <cell r="Q3035">
            <v>0</v>
          </cell>
          <cell r="R3035">
            <v>0</v>
          </cell>
          <cell r="S3035">
            <v>0</v>
          </cell>
          <cell r="T3035">
            <v>0</v>
          </cell>
          <cell r="U3035">
            <v>0</v>
          </cell>
          <cell r="V3035">
            <v>0</v>
          </cell>
          <cell r="W3035">
            <v>0</v>
          </cell>
          <cell r="X3035">
            <v>0</v>
          </cell>
        </row>
        <row r="3036">
          <cell r="C3036" t="str">
            <v>Услуги фиксированной связи</v>
          </cell>
          <cell r="D3036">
            <v>0</v>
          </cell>
          <cell r="H3036">
            <v>0</v>
          </cell>
          <cell r="I3036">
            <v>0</v>
          </cell>
          <cell r="J3036">
            <v>0</v>
          </cell>
          <cell r="K3036">
            <v>0</v>
          </cell>
          <cell r="L3036">
            <v>0</v>
          </cell>
          <cell r="M3036">
            <v>0</v>
          </cell>
          <cell r="N3036">
            <v>0</v>
          </cell>
          <cell r="O3036">
            <v>0</v>
          </cell>
          <cell r="P3036">
            <v>0</v>
          </cell>
          <cell r="Q3036">
            <v>0</v>
          </cell>
          <cell r="R3036">
            <v>0</v>
          </cell>
          <cell r="S3036">
            <v>0</v>
          </cell>
          <cell r="T3036">
            <v>0</v>
          </cell>
          <cell r="U3036">
            <v>0</v>
          </cell>
          <cell r="V3036">
            <v>0</v>
          </cell>
          <cell r="W3036">
            <v>0</v>
          </cell>
          <cell r="X3036">
            <v>0</v>
          </cell>
        </row>
        <row r="3037">
          <cell r="C3037" t="str">
            <v>Услуги Интернет</v>
          </cell>
          <cell r="D3037">
            <v>0</v>
          </cell>
          <cell r="H3037">
            <v>0</v>
          </cell>
          <cell r="I3037">
            <v>0</v>
          </cell>
          <cell r="J3037">
            <v>0</v>
          </cell>
          <cell r="K3037">
            <v>0</v>
          </cell>
          <cell r="L3037">
            <v>0</v>
          </cell>
          <cell r="M3037">
            <v>0</v>
          </cell>
          <cell r="N3037">
            <v>0</v>
          </cell>
          <cell r="O3037">
            <v>0</v>
          </cell>
          <cell r="P3037">
            <v>0</v>
          </cell>
          <cell r="Q3037">
            <v>0</v>
          </cell>
          <cell r="R3037">
            <v>0</v>
          </cell>
          <cell r="S3037">
            <v>0</v>
          </cell>
          <cell r="T3037">
            <v>0</v>
          </cell>
          <cell r="U3037">
            <v>0</v>
          </cell>
          <cell r="V3037">
            <v>0</v>
          </cell>
          <cell r="W3037">
            <v>0</v>
          </cell>
          <cell r="X3037">
            <v>0</v>
          </cell>
        </row>
        <row r="3038">
          <cell r="C3038" t="str">
            <v>Почтово-телеграфные и курьерские расходы</v>
          </cell>
          <cell r="D3038">
            <v>0</v>
          </cell>
          <cell r="H3038">
            <v>0</v>
          </cell>
          <cell r="I3038">
            <v>0</v>
          </cell>
          <cell r="J3038">
            <v>0</v>
          </cell>
          <cell r="K3038">
            <v>0</v>
          </cell>
          <cell r="L3038">
            <v>0</v>
          </cell>
          <cell r="M3038">
            <v>0</v>
          </cell>
          <cell r="N3038">
            <v>0</v>
          </cell>
          <cell r="O3038">
            <v>0</v>
          </cell>
          <cell r="P3038">
            <v>0</v>
          </cell>
          <cell r="Q3038">
            <v>0</v>
          </cell>
          <cell r="R3038">
            <v>0</v>
          </cell>
          <cell r="S3038">
            <v>0</v>
          </cell>
          <cell r="T3038">
            <v>0</v>
          </cell>
          <cell r="U3038">
            <v>0</v>
          </cell>
          <cell r="V3038">
            <v>0</v>
          </cell>
          <cell r="W3038">
            <v>0</v>
          </cell>
          <cell r="X3038">
            <v>0</v>
          </cell>
        </row>
        <row r="3039">
          <cell r="C3039" t="str">
            <v>Подписка на периодические издания</v>
          </cell>
          <cell r="D3039">
            <v>0</v>
          </cell>
          <cell r="H3039">
            <v>0</v>
          </cell>
          <cell r="I3039">
            <v>0</v>
          </cell>
          <cell r="J3039">
            <v>0</v>
          </cell>
          <cell r="K3039">
            <v>0</v>
          </cell>
          <cell r="L3039">
            <v>0</v>
          </cell>
          <cell r="M3039">
            <v>0</v>
          </cell>
          <cell r="N3039">
            <v>0</v>
          </cell>
          <cell r="O3039">
            <v>0</v>
          </cell>
          <cell r="P3039">
            <v>0</v>
          </cell>
          <cell r="Q3039">
            <v>0</v>
          </cell>
          <cell r="R3039">
            <v>0</v>
          </cell>
          <cell r="S3039">
            <v>0</v>
          </cell>
          <cell r="T3039">
            <v>0</v>
          </cell>
          <cell r="U3039">
            <v>0</v>
          </cell>
          <cell r="V3039">
            <v>0</v>
          </cell>
          <cell r="W3039">
            <v>0</v>
          </cell>
          <cell r="X3039">
            <v>0</v>
          </cell>
        </row>
        <row r="3040">
          <cell r="C3040" t="str">
            <v>Прочие услуги связи</v>
          </cell>
          <cell r="D3040">
            <v>0</v>
          </cell>
          <cell r="H3040">
            <v>0</v>
          </cell>
          <cell r="I3040">
            <v>0</v>
          </cell>
          <cell r="J3040">
            <v>0</v>
          </cell>
          <cell r="K3040">
            <v>0</v>
          </cell>
          <cell r="L3040">
            <v>0</v>
          </cell>
          <cell r="M3040">
            <v>0</v>
          </cell>
          <cell r="N3040">
            <v>0</v>
          </cell>
          <cell r="O3040">
            <v>0</v>
          </cell>
          <cell r="P3040">
            <v>0</v>
          </cell>
          <cell r="Q3040">
            <v>0</v>
          </cell>
          <cell r="R3040">
            <v>0</v>
          </cell>
          <cell r="S3040">
            <v>0</v>
          </cell>
          <cell r="T3040">
            <v>0</v>
          </cell>
          <cell r="U3040">
            <v>0</v>
          </cell>
          <cell r="V3040">
            <v>0</v>
          </cell>
          <cell r="W3040">
            <v>0</v>
          </cell>
          <cell r="X3040">
            <v>0</v>
          </cell>
        </row>
        <row r="3041">
          <cell r="C3041" t="str">
            <v>Аренда каналов связи</v>
          </cell>
          <cell r="D3041">
            <v>0</v>
          </cell>
          <cell r="H3041">
            <v>0</v>
          </cell>
          <cell r="I3041">
            <v>0</v>
          </cell>
          <cell r="J3041">
            <v>0</v>
          </cell>
          <cell r="K3041">
            <v>0</v>
          </cell>
          <cell r="L3041">
            <v>0</v>
          </cell>
          <cell r="M3041">
            <v>0</v>
          </cell>
          <cell r="N3041">
            <v>0</v>
          </cell>
          <cell r="O3041">
            <v>0</v>
          </cell>
          <cell r="P3041">
            <v>0</v>
          </cell>
          <cell r="Q3041">
            <v>0</v>
          </cell>
          <cell r="R3041">
            <v>0</v>
          </cell>
          <cell r="S3041">
            <v>0</v>
          </cell>
          <cell r="T3041">
            <v>0</v>
          </cell>
          <cell r="U3041">
            <v>0</v>
          </cell>
          <cell r="V3041">
            <v>0</v>
          </cell>
          <cell r="W3041">
            <v>0</v>
          </cell>
          <cell r="X3041">
            <v>0</v>
          </cell>
        </row>
        <row r="3042">
          <cell r="C3042" t="str">
            <v>Услуги по охране объектов и персонала</v>
          </cell>
          <cell r="D3042">
            <v>0</v>
          </cell>
          <cell r="H3042">
            <v>0</v>
          </cell>
          <cell r="I3042">
            <v>0</v>
          </cell>
          <cell r="J3042">
            <v>0</v>
          </cell>
          <cell r="K3042">
            <v>0</v>
          </cell>
          <cell r="L3042">
            <v>0</v>
          </cell>
          <cell r="M3042">
            <v>0</v>
          </cell>
          <cell r="N3042">
            <v>0</v>
          </cell>
          <cell r="O3042">
            <v>0</v>
          </cell>
          <cell r="P3042">
            <v>0</v>
          </cell>
          <cell r="Q3042">
            <v>0</v>
          </cell>
          <cell r="R3042">
            <v>0</v>
          </cell>
          <cell r="S3042">
            <v>0</v>
          </cell>
          <cell r="T3042">
            <v>0</v>
          </cell>
          <cell r="U3042">
            <v>0</v>
          </cell>
          <cell r="V3042">
            <v>0</v>
          </cell>
          <cell r="W3042">
            <v>0</v>
          </cell>
          <cell r="X3042">
            <v>0</v>
          </cell>
        </row>
        <row r="3043">
          <cell r="C3043" t="str">
            <v>Информационная безопасность</v>
          </cell>
          <cell r="D3043">
            <v>0</v>
          </cell>
          <cell r="H3043">
            <v>0</v>
          </cell>
          <cell r="I3043">
            <v>0</v>
          </cell>
          <cell r="J3043">
            <v>0</v>
          </cell>
          <cell r="K3043">
            <v>0</v>
          </cell>
          <cell r="L3043">
            <v>0</v>
          </cell>
          <cell r="M3043">
            <v>0</v>
          </cell>
          <cell r="N3043">
            <v>0</v>
          </cell>
          <cell r="O3043">
            <v>0</v>
          </cell>
          <cell r="P3043">
            <v>0</v>
          </cell>
          <cell r="Q3043">
            <v>0</v>
          </cell>
          <cell r="R3043">
            <v>0</v>
          </cell>
          <cell r="S3043">
            <v>0</v>
          </cell>
          <cell r="T3043">
            <v>0</v>
          </cell>
          <cell r="U3043">
            <v>0</v>
          </cell>
          <cell r="V3043">
            <v>0</v>
          </cell>
          <cell r="W3043">
            <v>0</v>
          </cell>
          <cell r="X3043">
            <v>0</v>
          </cell>
        </row>
        <row r="3044">
          <cell r="C3044" t="str">
            <v>Прочие расходы (безопасность)</v>
          </cell>
          <cell r="D3044">
            <v>0</v>
          </cell>
          <cell r="H3044">
            <v>0</v>
          </cell>
          <cell r="I3044">
            <v>0</v>
          </cell>
          <cell r="J3044">
            <v>0</v>
          </cell>
          <cell r="K3044">
            <v>0</v>
          </cell>
          <cell r="L3044">
            <v>0</v>
          </cell>
          <cell r="M3044">
            <v>0</v>
          </cell>
          <cell r="N3044">
            <v>0</v>
          </cell>
          <cell r="O3044">
            <v>0</v>
          </cell>
          <cell r="P3044">
            <v>0</v>
          </cell>
          <cell r="Q3044">
            <v>0</v>
          </cell>
          <cell r="R3044">
            <v>0</v>
          </cell>
          <cell r="S3044">
            <v>0</v>
          </cell>
          <cell r="T3044">
            <v>0</v>
          </cell>
          <cell r="U3044">
            <v>0</v>
          </cell>
          <cell r="V3044">
            <v>0</v>
          </cell>
          <cell r="W3044">
            <v>0</v>
          </cell>
          <cell r="X3044">
            <v>0</v>
          </cell>
        </row>
        <row r="3045">
          <cell r="C3045" t="str">
            <v>Услуги внешнего аудита</v>
          </cell>
          <cell r="D3045">
            <v>0</v>
          </cell>
          <cell r="H3045">
            <v>0</v>
          </cell>
          <cell r="I3045">
            <v>0</v>
          </cell>
          <cell r="J3045">
            <v>0</v>
          </cell>
          <cell r="K3045">
            <v>0</v>
          </cell>
          <cell r="L3045">
            <v>0</v>
          </cell>
          <cell r="M3045">
            <v>0</v>
          </cell>
          <cell r="N3045">
            <v>0</v>
          </cell>
          <cell r="O3045">
            <v>0</v>
          </cell>
          <cell r="P3045">
            <v>0</v>
          </cell>
          <cell r="Q3045">
            <v>0</v>
          </cell>
          <cell r="R3045">
            <v>0</v>
          </cell>
          <cell r="S3045">
            <v>0</v>
          </cell>
          <cell r="T3045">
            <v>0</v>
          </cell>
          <cell r="U3045">
            <v>0</v>
          </cell>
          <cell r="V3045">
            <v>0</v>
          </cell>
          <cell r="W3045">
            <v>0</v>
          </cell>
          <cell r="X3045">
            <v>0</v>
          </cell>
        </row>
        <row r="3046">
          <cell r="C3046" t="str">
            <v>Юридические услуги</v>
          </cell>
          <cell r="D3046">
            <v>0</v>
          </cell>
          <cell r="H3046">
            <v>0</v>
          </cell>
          <cell r="I3046">
            <v>0</v>
          </cell>
          <cell r="J3046">
            <v>0</v>
          </cell>
          <cell r="K3046">
            <v>0</v>
          </cell>
          <cell r="L3046">
            <v>0</v>
          </cell>
          <cell r="M3046">
            <v>0</v>
          </cell>
          <cell r="N3046">
            <v>0</v>
          </cell>
          <cell r="O3046">
            <v>0</v>
          </cell>
          <cell r="P3046">
            <v>0</v>
          </cell>
          <cell r="Q3046">
            <v>0</v>
          </cell>
          <cell r="R3046">
            <v>0</v>
          </cell>
          <cell r="S3046">
            <v>0</v>
          </cell>
          <cell r="T3046">
            <v>0</v>
          </cell>
          <cell r="U3046">
            <v>0</v>
          </cell>
          <cell r="V3046">
            <v>0</v>
          </cell>
          <cell r="W3046">
            <v>0</v>
          </cell>
          <cell r="X3046">
            <v>0</v>
          </cell>
        </row>
        <row r="3047">
          <cell r="C3047" t="str">
            <v>Услуги регистраторов, нотариальные услуги</v>
          </cell>
          <cell r="D3047">
            <v>0</v>
          </cell>
          <cell r="H3047">
            <v>0</v>
          </cell>
          <cell r="I3047">
            <v>0</v>
          </cell>
          <cell r="J3047">
            <v>0</v>
          </cell>
          <cell r="K3047">
            <v>0</v>
          </cell>
          <cell r="L3047">
            <v>0</v>
          </cell>
          <cell r="M3047">
            <v>0</v>
          </cell>
          <cell r="N3047">
            <v>0</v>
          </cell>
          <cell r="O3047">
            <v>0</v>
          </cell>
          <cell r="P3047">
            <v>0</v>
          </cell>
          <cell r="Q3047">
            <v>0</v>
          </cell>
          <cell r="R3047">
            <v>0</v>
          </cell>
          <cell r="S3047">
            <v>0</v>
          </cell>
          <cell r="T3047">
            <v>0</v>
          </cell>
          <cell r="U3047">
            <v>0</v>
          </cell>
          <cell r="V3047">
            <v>0</v>
          </cell>
          <cell r="W3047">
            <v>0</v>
          </cell>
          <cell r="X3047">
            <v>0</v>
          </cell>
        </row>
        <row r="3048">
          <cell r="C3048" t="str">
            <v>Консультационно-информационные услуги</v>
          </cell>
          <cell r="D3048">
            <v>0</v>
          </cell>
          <cell r="H3048">
            <v>0</v>
          </cell>
          <cell r="I3048">
            <v>0</v>
          </cell>
          <cell r="J3048">
            <v>0</v>
          </cell>
          <cell r="K3048">
            <v>0</v>
          </cell>
          <cell r="L3048">
            <v>0</v>
          </cell>
          <cell r="M3048">
            <v>0</v>
          </cell>
          <cell r="N3048">
            <v>0</v>
          </cell>
          <cell r="O3048">
            <v>0</v>
          </cell>
          <cell r="P3048">
            <v>0</v>
          </cell>
          <cell r="Q3048">
            <v>0</v>
          </cell>
          <cell r="R3048">
            <v>0</v>
          </cell>
          <cell r="S3048">
            <v>0</v>
          </cell>
          <cell r="T3048">
            <v>0</v>
          </cell>
          <cell r="U3048">
            <v>0</v>
          </cell>
          <cell r="V3048">
            <v>0</v>
          </cell>
          <cell r="W3048">
            <v>0</v>
          </cell>
          <cell r="X3048">
            <v>0</v>
          </cell>
        </row>
        <row r="3049">
          <cell r="C3049" t="str">
            <v>Комиссии банков</v>
          </cell>
          <cell r="D3049">
            <v>0</v>
          </cell>
          <cell r="H3049">
            <v>0</v>
          </cell>
          <cell r="I3049">
            <v>0</v>
          </cell>
          <cell r="J3049">
            <v>0</v>
          </cell>
          <cell r="K3049">
            <v>0</v>
          </cell>
          <cell r="L3049">
            <v>0</v>
          </cell>
          <cell r="M3049">
            <v>0</v>
          </cell>
          <cell r="N3049">
            <v>0</v>
          </cell>
          <cell r="O3049">
            <v>0</v>
          </cell>
          <cell r="P3049">
            <v>0</v>
          </cell>
          <cell r="Q3049">
            <v>0</v>
          </cell>
          <cell r="R3049">
            <v>0</v>
          </cell>
          <cell r="S3049">
            <v>0</v>
          </cell>
          <cell r="T3049">
            <v>0</v>
          </cell>
          <cell r="U3049">
            <v>0</v>
          </cell>
          <cell r="V3049">
            <v>0</v>
          </cell>
          <cell r="W3049">
            <v>0</v>
          </cell>
          <cell r="X3049">
            <v>0</v>
          </cell>
        </row>
        <row r="3050">
          <cell r="C3050" t="str">
            <v>Услуги налоговых консультантов</v>
          </cell>
          <cell r="D3050">
            <v>0</v>
          </cell>
          <cell r="H3050">
            <v>0</v>
          </cell>
          <cell r="I3050">
            <v>0</v>
          </cell>
          <cell r="J3050">
            <v>0</v>
          </cell>
          <cell r="K3050">
            <v>0</v>
          </cell>
          <cell r="L3050">
            <v>0</v>
          </cell>
          <cell r="M3050">
            <v>0</v>
          </cell>
          <cell r="N3050">
            <v>0</v>
          </cell>
          <cell r="O3050">
            <v>0</v>
          </cell>
          <cell r="P3050">
            <v>0</v>
          </cell>
          <cell r="Q3050">
            <v>0</v>
          </cell>
          <cell r="R3050">
            <v>0</v>
          </cell>
          <cell r="S3050">
            <v>0</v>
          </cell>
          <cell r="T3050">
            <v>0</v>
          </cell>
          <cell r="U3050">
            <v>0</v>
          </cell>
          <cell r="V3050">
            <v>0</v>
          </cell>
          <cell r="W3050">
            <v>0</v>
          </cell>
          <cell r="X3050">
            <v>0</v>
          </cell>
        </row>
        <row r="3051">
          <cell r="C3051" t="str">
            <v>Налоги</v>
          </cell>
          <cell r="D3051">
            <v>0</v>
          </cell>
          <cell r="H3051">
            <v>0</v>
          </cell>
          <cell r="I3051">
            <v>0</v>
          </cell>
          <cell r="J3051">
            <v>0</v>
          </cell>
          <cell r="K3051">
            <v>0</v>
          </cell>
          <cell r="L3051">
            <v>0</v>
          </cell>
          <cell r="M3051">
            <v>0</v>
          </cell>
          <cell r="N3051">
            <v>0</v>
          </cell>
          <cell r="O3051">
            <v>0</v>
          </cell>
          <cell r="P3051">
            <v>0</v>
          </cell>
          <cell r="Q3051">
            <v>0</v>
          </cell>
          <cell r="R3051">
            <v>0</v>
          </cell>
          <cell r="S3051">
            <v>0</v>
          </cell>
          <cell r="T3051">
            <v>0</v>
          </cell>
          <cell r="U3051">
            <v>0</v>
          </cell>
          <cell r="V3051">
            <v>0</v>
          </cell>
          <cell r="W3051">
            <v>0</v>
          </cell>
          <cell r="X3051">
            <v>0</v>
          </cell>
        </row>
        <row r="3052">
          <cell r="C3052" t="str">
            <v>Штрафы и пени по налогам и сборам</v>
          </cell>
          <cell r="D3052">
            <v>0</v>
          </cell>
          <cell r="H3052">
            <v>0</v>
          </cell>
          <cell r="I3052">
            <v>0</v>
          </cell>
          <cell r="J3052">
            <v>0</v>
          </cell>
          <cell r="K3052">
            <v>0</v>
          </cell>
          <cell r="L3052">
            <v>0</v>
          </cell>
          <cell r="M3052">
            <v>0</v>
          </cell>
          <cell r="N3052">
            <v>0</v>
          </cell>
          <cell r="O3052">
            <v>0</v>
          </cell>
          <cell r="P3052">
            <v>0</v>
          </cell>
          <cell r="Q3052">
            <v>0</v>
          </cell>
          <cell r="R3052">
            <v>0</v>
          </cell>
          <cell r="S3052">
            <v>0</v>
          </cell>
          <cell r="T3052">
            <v>0</v>
          </cell>
          <cell r="U3052">
            <v>0</v>
          </cell>
          <cell r="V3052">
            <v>0</v>
          </cell>
          <cell r="W3052">
            <v>0</v>
          </cell>
          <cell r="X3052">
            <v>0</v>
          </cell>
        </row>
        <row r="3053">
          <cell r="C3053" t="str">
            <v>Бухгалтерские услуги</v>
          </cell>
          <cell r="D3053">
            <v>0</v>
          </cell>
          <cell r="H3053">
            <v>0</v>
          </cell>
          <cell r="I3053">
            <v>0</v>
          </cell>
          <cell r="J3053">
            <v>0</v>
          </cell>
          <cell r="K3053">
            <v>0</v>
          </cell>
          <cell r="L3053">
            <v>0</v>
          </cell>
          <cell r="M3053">
            <v>0</v>
          </cell>
          <cell r="N3053">
            <v>0</v>
          </cell>
          <cell r="O3053">
            <v>0</v>
          </cell>
          <cell r="P3053">
            <v>0</v>
          </cell>
          <cell r="Q3053">
            <v>0</v>
          </cell>
          <cell r="R3053">
            <v>0</v>
          </cell>
          <cell r="S3053">
            <v>0</v>
          </cell>
          <cell r="T3053">
            <v>0</v>
          </cell>
          <cell r="U3053">
            <v>0</v>
          </cell>
          <cell r="V3053">
            <v>0</v>
          </cell>
          <cell r="W3053">
            <v>0</v>
          </cell>
          <cell r="X3053">
            <v>0</v>
          </cell>
        </row>
        <row r="3054">
          <cell r="C3054" t="str">
            <v>Прочие расходы (проф. услуги)</v>
          </cell>
          <cell r="D3054">
            <v>0</v>
          </cell>
          <cell r="H3054">
            <v>0</v>
          </cell>
          <cell r="I3054">
            <v>0</v>
          </cell>
          <cell r="J3054">
            <v>0</v>
          </cell>
          <cell r="K3054">
            <v>0</v>
          </cell>
          <cell r="L3054">
            <v>0</v>
          </cell>
          <cell r="M3054">
            <v>0</v>
          </cell>
          <cell r="N3054">
            <v>0</v>
          </cell>
          <cell r="O3054">
            <v>0</v>
          </cell>
          <cell r="P3054">
            <v>0</v>
          </cell>
          <cell r="Q3054">
            <v>0</v>
          </cell>
          <cell r="R3054">
            <v>0</v>
          </cell>
          <cell r="S3054">
            <v>0</v>
          </cell>
          <cell r="T3054">
            <v>0</v>
          </cell>
          <cell r="U3054">
            <v>0</v>
          </cell>
          <cell r="V3054">
            <v>0</v>
          </cell>
          <cell r="W3054">
            <v>0</v>
          </cell>
          <cell r="X3054">
            <v>0</v>
          </cell>
        </row>
        <row r="3055">
          <cell r="C3055" t="str">
            <v>на корпоративные медиа (реклама)</v>
          </cell>
          <cell r="D3055">
            <v>0</v>
          </cell>
          <cell r="H3055">
            <v>0</v>
          </cell>
          <cell r="I3055">
            <v>0</v>
          </cell>
          <cell r="J3055">
            <v>0</v>
          </cell>
          <cell r="K3055">
            <v>0</v>
          </cell>
          <cell r="L3055">
            <v>0</v>
          </cell>
          <cell r="M3055">
            <v>0</v>
          </cell>
          <cell r="N3055">
            <v>0</v>
          </cell>
          <cell r="O3055">
            <v>0</v>
          </cell>
          <cell r="P3055">
            <v>0</v>
          </cell>
          <cell r="Q3055">
            <v>0</v>
          </cell>
          <cell r="R3055">
            <v>0</v>
          </cell>
          <cell r="S3055">
            <v>0</v>
          </cell>
          <cell r="T3055">
            <v>0</v>
          </cell>
          <cell r="U3055">
            <v>0</v>
          </cell>
          <cell r="V3055">
            <v>0</v>
          </cell>
          <cell r="W3055">
            <v>0</v>
          </cell>
          <cell r="X3055">
            <v>0</v>
          </cell>
        </row>
        <row r="3056">
          <cell r="C3056" t="str">
            <v>на корпоративные презентации (реклама)</v>
          </cell>
          <cell r="D3056">
            <v>0</v>
          </cell>
          <cell r="H3056">
            <v>0</v>
          </cell>
          <cell r="I3056">
            <v>0</v>
          </cell>
          <cell r="J3056">
            <v>0</v>
          </cell>
          <cell r="K3056">
            <v>0</v>
          </cell>
          <cell r="L3056">
            <v>0</v>
          </cell>
          <cell r="M3056">
            <v>0</v>
          </cell>
          <cell r="N3056">
            <v>0</v>
          </cell>
          <cell r="O3056">
            <v>0</v>
          </cell>
          <cell r="P3056">
            <v>0</v>
          </cell>
          <cell r="Q3056">
            <v>0</v>
          </cell>
          <cell r="R3056">
            <v>0</v>
          </cell>
          <cell r="S3056">
            <v>0</v>
          </cell>
          <cell r="T3056">
            <v>0</v>
          </cell>
          <cell r="U3056">
            <v>0</v>
          </cell>
          <cell r="V3056">
            <v>0</v>
          </cell>
          <cell r="W3056">
            <v>0</v>
          </cell>
          <cell r="X3056">
            <v>0</v>
          </cell>
        </row>
        <row r="3057">
          <cell r="C3057" t="str">
            <v>на федеральные и региональные СМИ (реклама)</v>
          </cell>
          <cell r="D3057">
            <v>0</v>
          </cell>
          <cell r="H3057">
            <v>0</v>
          </cell>
          <cell r="I3057">
            <v>0</v>
          </cell>
          <cell r="J3057">
            <v>0</v>
          </cell>
          <cell r="K3057">
            <v>0</v>
          </cell>
          <cell r="L3057">
            <v>0</v>
          </cell>
          <cell r="M3057">
            <v>0</v>
          </cell>
          <cell r="N3057">
            <v>0</v>
          </cell>
          <cell r="O3057">
            <v>0</v>
          </cell>
          <cell r="P3057">
            <v>0</v>
          </cell>
          <cell r="Q3057">
            <v>0</v>
          </cell>
          <cell r="R3057">
            <v>0</v>
          </cell>
          <cell r="S3057">
            <v>0</v>
          </cell>
          <cell r="T3057">
            <v>0</v>
          </cell>
          <cell r="U3057">
            <v>0</v>
          </cell>
          <cell r="V3057">
            <v>0</v>
          </cell>
          <cell r="W3057">
            <v>0</v>
          </cell>
          <cell r="X3057">
            <v>0</v>
          </cell>
        </row>
        <row r="3058">
          <cell r="C3058" t="str">
            <v>прочие (реклама)</v>
          </cell>
          <cell r="D3058">
            <v>0</v>
          </cell>
          <cell r="H3058">
            <v>0</v>
          </cell>
          <cell r="I3058">
            <v>0</v>
          </cell>
          <cell r="J3058">
            <v>0</v>
          </cell>
          <cell r="K3058">
            <v>0</v>
          </cell>
          <cell r="L3058">
            <v>0</v>
          </cell>
          <cell r="M3058">
            <v>0</v>
          </cell>
          <cell r="N3058">
            <v>0</v>
          </cell>
          <cell r="O3058">
            <v>0</v>
          </cell>
          <cell r="P3058">
            <v>0</v>
          </cell>
          <cell r="Q3058">
            <v>0</v>
          </cell>
          <cell r="R3058">
            <v>0</v>
          </cell>
          <cell r="S3058">
            <v>0</v>
          </cell>
          <cell r="T3058">
            <v>0</v>
          </cell>
          <cell r="U3058">
            <v>0</v>
          </cell>
          <cell r="V3058">
            <v>0</v>
          </cell>
          <cell r="W3058">
            <v>0</v>
          </cell>
          <cell r="X3058">
            <v>0</v>
          </cell>
        </row>
        <row r="3059">
          <cell r="C3059" t="str">
            <v>внутренние коммуникации (корп. мероприятия)</v>
          </cell>
          <cell r="D3059">
            <v>0</v>
          </cell>
          <cell r="H3059">
            <v>0</v>
          </cell>
          <cell r="I3059">
            <v>0</v>
          </cell>
          <cell r="J3059">
            <v>0</v>
          </cell>
          <cell r="K3059">
            <v>0</v>
          </cell>
          <cell r="L3059">
            <v>0</v>
          </cell>
          <cell r="M3059">
            <v>0</v>
          </cell>
          <cell r="N3059">
            <v>0</v>
          </cell>
          <cell r="O3059">
            <v>0</v>
          </cell>
          <cell r="P3059">
            <v>0</v>
          </cell>
          <cell r="Q3059">
            <v>0</v>
          </cell>
          <cell r="R3059">
            <v>0</v>
          </cell>
          <cell r="S3059">
            <v>0</v>
          </cell>
          <cell r="T3059">
            <v>0</v>
          </cell>
          <cell r="U3059">
            <v>0</v>
          </cell>
          <cell r="V3059">
            <v>0</v>
          </cell>
          <cell r="W3059">
            <v>0</v>
          </cell>
          <cell r="X3059">
            <v>0</v>
          </cell>
        </row>
        <row r="3060">
          <cell r="C3060" t="str">
            <v>проведение Стратегической сессии и семинаров (корп. мероприятия)</v>
          </cell>
          <cell r="D3060">
            <v>0</v>
          </cell>
          <cell r="H3060">
            <v>0</v>
          </cell>
          <cell r="I3060">
            <v>0</v>
          </cell>
          <cell r="J3060">
            <v>0</v>
          </cell>
          <cell r="K3060">
            <v>0</v>
          </cell>
          <cell r="L3060">
            <v>0</v>
          </cell>
          <cell r="M3060">
            <v>0</v>
          </cell>
          <cell r="N3060">
            <v>0</v>
          </cell>
          <cell r="O3060">
            <v>0</v>
          </cell>
          <cell r="P3060">
            <v>0</v>
          </cell>
          <cell r="Q3060">
            <v>0</v>
          </cell>
          <cell r="R3060">
            <v>0</v>
          </cell>
          <cell r="S3060">
            <v>0</v>
          </cell>
          <cell r="T3060">
            <v>0</v>
          </cell>
          <cell r="U3060">
            <v>0</v>
          </cell>
          <cell r="V3060">
            <v>0</v>
          </cell>
          <cell r="W3060">
            <v>0</v>
          </cell>
          <cell r="X3060">
            <v>0</v>
          </cell>
        </row>
        <row r="3061">
          <cell r="C3061" t="str">
            <v>участие в общественно-экономических мероприятиях (соц. проекты)</v>
          </cell>
          <cell r="D3061">
            <v>0</v>
          </cell>
          <cell r="H3061">
            <v>0</v>
          </cell>
          <cell r="I3061">
            <v>0</v>
          </cell>
          <cell r="J3061">
            <v>0</v>
          </cell>
          <cell r="K3061">
            <v>0</v>
          </cell>
          <cell r="L3061">
            <v>0</v>
          </cell>
          <cell r="M3061">
            <v>0</v>
          </cell>
          <cell r="N3061">
            <v>0</v>
          </cell>
          <cell r="O3061">
            <v>0</v>
          </cell>
          <cell r="P3061">
            <v>0</v>
          </cell>
          <cell r="Q3061">
            <v>0</v>
          </cell>
          <cell r="R3061">
            <v>0</v>
          </cell>
          <cell r="S3061">
            <v>0</v>
          </cell>
          <cell r="T3061">
            <v>0</v>
          </cell>
          <cell r="U3061">
            <v>0</v>
          </cell>
          <cell r="V3061">
            <v>0</v>
          </cell>
          <cell r="W3061">
            <v>0</v>
          </cell>
          <cell r="X3061">
            <v>0</v>
          </cell>
        </row>
        <row r="3062">
          <cell r="C3062" t="str">
            <v>поддержка некоммерческих и неправительственных организаций и объединений (соц. проекты)</v>
          </cell>
          <cell r="D3062">
            <v>0</v>
          </cell>
          <cell r="H3062">
            <v>0</v>
          </cell>
          <cell r="I3062">
            <v>0</v>
          </cell>
          <cell r="J3062">
            <v>0</v>
          </cell>
          <cell r="K3062">
            <v>0</v>
          </cell>
          <cell r="L3062">
            <v>0</v>
          </cell>
          <cell r="M3062">
            <v>0</v>
          </cell>
          <cell r="N3062">
            <v>0</v>
          </cell>
          <cell r="O3062">
            <v>0</v>
          </cell>
          <cell r="P3062">
            <v>0</v>
          </cell>
          <cell r="Q3062">
            <v>0</v>
          </cell>
          <cell r="R3062">
            <v>0</v>
          </cell>
          <cell r="S3062">
            <v>0</v>
          </cell>
          <cell r="T3062">
            <v>0</v>
          </cell>
          <cell r="U3062">
            <v>0</v>
          </cell>
          <cell r="V3062">
            <v>0</v>
          </cell>
          <cell r="W3062">
            <v>0</v>
          </cell>
          <cell r="X3062">
            <v>0</v>
          </cell>
        </row>
        <row r="3063">
          <cell r="C3063" t="str">
            <v>Прочие расходы (связи с общественностью)</v>
          </cell>
          <cell r="D3063">
            <v>0</v>
          </cell>
          <cell r="H3063">
            <v>0</v>
          </cell>
          <cell r="I3063">
            <v>0</v>
          </cell>
          <cell r="J3063">
            <v>0</v>
          </cell>
          <cell r="K3063">
            <v>0</v>
          </cell>
          <cell r="L3063">
            <v>0</v>
          </cell>
          <cell r="M3063">
            <v>0</v>
          </cell>
          <cell r="N3063">
            <v>0</v>
          </cell>
          <cell r="O3063">
            <v>0</v>
          </cell>
          <cell r="P3063">
            <v>0</v>
          </cell>
          <cell r="Q3063">
            <v>0</v>
          </cell>
          <cell r="R3063">
            <v>0</v>
          </cell>
          <cell r="S3063">
            <v>0</v>
          </cell>
          <cell r="T3063">
            <v>0</v>
          </cell>
          <cell r="U3063">
            <v>0</v>
          </cell>
          <cell r="V3063">
            <v>0</v>
          </cell>
          <cell r="W3063">
            <v>0</v>
          </cell>
          <cell r="X3063">
            <v>0</v>
          </cell>
        </row>
        <row r="3064">
          <cell r="C3064" t="str">
            <v>Ремонт офисных зданий и сооружений</v>
          </cell>
          <cell r="D3064">
            <v>0</v>
          </cell>
          <cell r="H3064">
            <v>0</v>
          </cell>
          <cell r="I3064">
            <v>0</v>
          </cell>
          <cell r="J3064">
            <v>0</v>
          </cell>
          <cell r="K3064">
            <v>0</v>
          </cell>
          <cell r="L3064">
            <v>0</v>
          </cell>
          <cell r="M3064">
            <v>0</v>
          </cell>
          <cell r="N3064">
            <v>0</v>
          </cell>
          <cell r="O3064">
            <v>0</v>
          </cell>
          <cell r="P3064">
            <v>0</v>
          </cell>
          <cell r="Q3064">
            <v>0</v>
          </cell>
          <cell r="R3064">
            <v>0</v>
          </cell>
          <cell r="S3064">
            <v>0</v>
          </cell>
          <cell r="T3064">
            <v>0</v>
          </cell>
          <cell r="U3064">
            <v>0</v>
          </cell>
          <cell r="V3064">
            <v>0</v>
          </cell>
          <cell r="W3064">
            <v>0</v>
          </cell>
          <cell r="X3064">
            <v>0</v>
          </cell>
        </row>
        <row r="3065">
          <cell r="C3065" t="str">
            <v>Покупка автотранспорта</v>
          </cell>
          <cell r="D3065">
            <v>0</v>
          </cell>
          <cell r="H3065">
            <v>0</v>
          </cell>
          <cell r="I3065">
            <v>0</v>
          </cell>
          <cell r="J3065">
            <v>0</v>
          </cell>
          <cell r="K3065">
            <v>0</v>
          </cell>
          <cell r="L3065">
            <v>0</v>
          </cell>
          <cell r="M3065">
            <v>0</v>
          </cell>
          <cell r="N3065">
            <v>0</v>
          </cell>
          <cell r="O3065">
            <v>0</v>
          </cell>
          <cell r="P3065">
            <v>0</v>
          </cell>
          <cell r="Q3065">
            <v>0</v>
          </cell>
          <cell r="R3065">
            <v>0</v>
          </cell>
          <cell r="S3065">
            <v>0</v>
          </cell>
          <cell r="T3065">
            <v>0</v>
          </cell>
          <cell r="U3065">
            <v>0</v>
          </cell>
          <cell r="V3065">
            <v>0</v>
          </cell>
          <cell r="W3065">
            <v>0</v>
          </cell>
          <cell r="X3065">
            <v>0</v>
          </cell>
        </row>
        <row r="3066">
          <cell r="C3066" t="str">
            <v>мебель</v>
          </cell>
          <cell r="D3066">
            <v>0</v>
          </cell>
          <cell r="H3066">
            <v>0</v>
          </cell>
          <cell r="I3066">
            <v>0</v>
          </cell>
          <cell r="J3066">
            <v>0</v>
          </cell>
          <cell r="K3066">
            <v>0</v>
          </cell>
          <cell r="L3066">
            <v>0</v>
          </cell>
          <cell r="M3066">
            <v>0</v>
          </cell>
          <cell r="N3066">
            <v>0</v>
          </cell>
          <cell r="O3066">
            <v>0</v>
          </cell>
          <cell r="P3066">
            <v>0</v>
          </cell>
          <cell r="Q3066">
            <v>0</v>
          </cell>
          <cell r="R3066">
            <v>0</v>
          </cell>
          <cell r="S3066">
            <v>0</v>
          </cell>
          <cell r="T3066">
            <v>0</v>
          </cell>
          <cell r="U3066">
            <v>0</v>
          </cell>
          <cell r="V3066">
            <v>0</v>
          </cell>
          <cell r="W3066">
            <v>0</v>
          </cell>
          <cell r="X3066">
            <v>0</v>
          </cell>
        </row>
        <row r="3067">
          <cell r="C3067" t="str">
            <v>компьютерная техника</v>
          </cell>
          <cell r="D3067">
            <v>0</v>
          </cell>
          <cell r="H3067">
            <v>0</v>
          </cell>
          <cell r="I3067">
            <v>0</v>
          </cell>
          <cell r="J3067">
            <v>0</v>
          </cell>
          <cell r="K3067">
            <v>0</v>
          </cell>
          <cell r="L3067">
            <v>0</v>
          </cell>
          <cell r="M3067">
            <v>0</v>
          </cell>
          <cell r="N3067">
            <v>0</v>
          </cell>
          <cell r="O3067">
            <v>0</v>
          </cell>
          <cell r="P3067">
            <v>0</v>
          </cell>
          <cell r="Q3067">
            <v>0</v>
          </cell>
          <cell r="R3067">
            <v>0</v>
          </cell>
          <cell r="S3067">
            <v>0</v>
          </cell>
          <cell r="T3067">
            <v>0</v>
          </cell>
          <cell r="U3067">
            <v>0</v>
          </cell>
          <cell r="V3067">
            <v>0</v>
          </cell>
          <cell r="W3067">
            <v>0</v>
          </cell>
          <cell r="X3067">
            <v>0</v>
          </cell>
        </row>
        <row r="3068">
          <cell r="C3068" t="str">
            <v>средства связи, бытовая техника</v>
          </cell>
          <cell r="D3068">
            <v>0</v>
          </cell>
          <cell r="H3068">
            <v>0</v>
          </cell>
          <cell r="I3068">
            <v>0</v>
          </cell>
          <cell r="J3068">
            <v>0</v>
          </cell>
          <cell r="K3068">
            <v>0</v>
          </cell>
          <cell r="L3068">
            <v>0</v>
          </cell>
          <cell r="M3068">
            <v>0</v>
          </cell>
          <cell r="N3068">
            <v>0</v>
          </cell>
          <cell r="O3068">
            <v>0</v>
          </cell>
          <cell r="P3068">
            <v>0</v>
          </cell>
          <cell r="Q3068">
            <v>0</v>
          </cell>
          <cell r="R3068">
            <v>0</v>
          </cell>
          <cell r="S3068">
            <v>0</v>
          </cell>
          <cell r="T3068">
            <v>0</v>
          </cell>
          <cell r="U3068">
            <v>0</v>
          </cell>
          <cell r="V3068">
            <v>0</v>
          </cell>
          <cell r="W3068">
            <v>0</v>
          </cell>
          <cell r="X3068">
            <v>0</v>
          </cell>
        </row>
        <row r="3069">
          <cell r="C3069" t="str">
            <v>серверное и сетевое оборудование</v>
          </cell>
          <cell r="D3069">
            <v>0</v>
          </cell>
          <cell r="H3069">
            <v>0</v>
          </cell>
          <cell r="I3069">
            <v>0</v>
          </cell>
          <cell r="J3069">
            <v>0</v>
          </cell>
          <cell r="K3069">
            <v>0</v>
          </cell>
          <cell r="L3069">
            <v>0</v>
          </cell>
          <cell r="M3069">
            <v>0</v>
          </cell>
          <cell r="N3069">
            <v>0</v>
          </cell>
          <cell r="O3069">
            <v>0</v>
          </cell>
          <cell r="P3069">
            <v>0</v>
          </cell>
          <cell r="Q3069">
            <v>0</v>
          </cell>
          <cell r="R3069">
            <v>0</v>
          </cell>
          <cell r="S3069">
            <v>0</v>
          </cell>
          <cell r="T3069">
            <v>0</v>
          </cell>
          <cell r="U3069">
            <v>0</v>
          </cell>
          <cell r="V3069">
            <v>0</v>
          </cell>
          <cell r="W3069">
            <v>0</v>
          </cell>
          <cell r="X3069">
            <v>0</v>
          </cell>
        </row>
        <row r="3070">
          <cell r="C3070" t="str">
            <v>Программное обеспечение</v>
          </cell>
          <cell r="D3070">
            <v>0</v>
          </cell>
          <cell r="H3070">
            <v>0</v>
          </cell>
          <cell r="I3070">
            <v>0</v>
          </cell>
          <cell r="J3070">
            <v>0</v>
          </cell>
          <cell r="K3070">
            <v>0</v>
          </cell>
          <cell r="L3070">
            <v>0</v>
          </cell>
          <cell r="M3070">
            <v>0</v>
          </cell>
          <cell r="N3070">
            <v>0</v>
          </cell>
          <cell r="O3070">
            <v>0</v>
          </cell>
          <cell r="P3070">
            <v>0</v>
          </cell>
          <cell r="Q3070">
            <v>0</v>
          </cell>
          <cell r="R3070">
            <v>0</v>
          </cell>
          <cell r="S3070">
            <v>0</v>
          </cell>
          <cell r="T3070">
            <v>0</v>
          </cell>
          <cell r="U3070">
            <v>0</v>
          </cell>
          <cell r="V3070">
            <v>0</v>
          </cell>
          <cell r="W3070">
            <v>0</v>
          </cell>
          <cell r="X3070">
            <v>0</v>
          </cell>
        </row>
        <row r="3071">
          <cell r="C3071" t="str">
            <v>Прочие расходы (инвестиции АУР)</v>
          </cell>
          <cell r="D3071">
            <v>0</v>
          </cell>
          <cell r="H3071">
            <v>0</v>
          </cell>
          <cell r="I3071">
            <v>0</v>
          </cell>
          <cell r="J3071">
            <v>0</v>
          </cell>
          <cell r="K3071">
            <v>0</v>
          </cell>
          <cell r="L3071">
            <v>0</v>
          </cell>
          <cell r="M3071">
            <v>0</v>
          </cell>
          <cell r="N3071">
            <v>0</v>
          </cell>
          <cell r="O3071">
            <v>0</v>
          </cell>
          <cell r="P3071">
            <v>0</v>
          </cell>
          <cell r="Q3071">
            <v>0</v>
          </cell>
          <cell r="R3071">
            <v>0</v>
          </cell>
          <cell r="S3071">
            <v>0</v>
          </cell>
          <cell r="T3071">
            <v>0</v>
          </cell>
          <cell r="U3071">
            <v>0</v>
          </cell>
          <cell r="V3071">
            <v>0</v>
          </cell>
          <cell r="W3071">
            <v>0</v>
          </cell>
          <cell r="X3071">
            <v>0</v>
          </cell>
        </row>
        <row r="3072">
          <cell r="C3072" t="str">
            <v>Доходы от проектов "под ключ"</v>
          </cell>
          <cell r="D3072">
            <v>0</v>
          </cell>
          <cell r="H3072">
            <v>0</v>
          </cell>
          <cell r="I3072">
            <v>0</v>
          </cell>
          <cell r="J3072">
            <v>0</v>
          </cell>
          <cell r="K3072">
            <v>0</v>
          </cell>
          <cell r="L3072">
            <v>0</v>
          </cell>
          <cell r="M3072">
            <v>0</v>
          </cell>
          <cell r="N3072">
            <v>0</v>
          </cell>
          <cell r="O3072">
            <v>0</v>
          </cell>
          <cell r="P3072">
            <v>0</v>
          </cell>
          <cell r="Q3072">
            <v>0</v>
          </cell>
          <cell r="R3072">
            <v>0</v>
          </cell>
          <cell r="S3072">
            <v>0</v>
          </cell>
          <cell r="T3072">
            <v>0</v>
          </cell>
          <cell r="U3072">
            <v>0</v>
          </cell>
          <cell r="V3072">
            <v>0</v>
          </cell>
          <cell r="W3072">
            <v>0</v>
          </cell>
          <cell r="X3072">
            <v>0</v>
          </cell>
        </row>
        <row r="3073">
          <cell r="C3073" t="str">
            <v>Доходы от продажи основных средств</v>
          </cell>
          <cell r="D3073">
            <v>0</v>
          </cell>
          <cell r="H3073">
            <v>0</v>
          </cell>
          <cell r="I3073">
            <v>0</v>
          </cell>
          <cell r="J3073">
            <v>0</v>
          </cell>
          <cell r="K3073">
            <v>0</v>
          </cell>
          <cell r="L3073">
            <v>0</v>
          </cell>
          <cell r="M3073">
            <v>0</v>
          </cell>
          <cell r="N3073">
            <v>0</v>
          </cell>
          <cell r="O3073">
            <v>0</v>
          </cell>
          <cell r="P3073">
            <v>0</v>
          </cell>
          <cell r="Q3073">
            <v>0</v>
          </cell>
          <cell r="R3073">
            <v>0</v>
          </cell>
          <cell r="S3073">
            <v>0</v>
          </cell>
          <cell r="T3073">
            <v>0</v>
          </cell>
          <cell r="U3073">
            <v>0</v>
          </cell>
          <cell r="V3073">
            <v>0</v>
          </cell>
          <cell r="W3073">
            <v>0</v>
          </cell>
          <cell r="X3073">
            <v>0</v>
          </cell>
        </row>
        <row r="3074">
          <cell r="C3074" t="str">
            <v>Поступления от реализации Бизнесов/Проектов</v>
          </cell>
          <cell r="D3074">
            <v>0</v>
          </cell>
          <cell r="H3074">
            <v>0</v>
          </cell>
          <cell r="I3074">
            <v>0</v>
          </cell>
          <cell r="J3074">
            <v>0</v>
          </cell>
          <cell r="K3074">
            <v>0</v>
          </cell>
          <cell r="L3074">
            <v>0</v>
          </cell>
          <cell r="M3074">
            <v>0</v>
          </cell>
          <cell r="N3074">
            <v>0</v>
          </cell>
          <cell r="O3074">
            <v>0</v>
          </cell>
          <cell r="P3074">
            <v>0</v>
          </cell>
          <cell r="Q3074">
            <v>0</v>
          </cell>
          <cell r="R3074">
            <v>0</v>
          </cell>
          <cell r="S3074">
            <v>0</v>
          </cell>
          <cell r="T3074">
            <v>0</v>
          </cell>
          <cell r="U3074">
            <v>0</v>
          </cell>
          <cell r="V3074">
            <v>0</v>
          </cell>
          <cell r="W3074">
            <v>0</v>
          </cell>
          <cell r="X3074">
            <v>0</v>
          </cell>
        </row>
        <row r="3075">
          <cell r="C3075" t="str">
            <v>Поступления от займов выданных (сторонние контрагенты и прочие акционеры, кроме РМАГ)</v>
          </cell>
          <cell r="D3075">
            <v>0</v>
          </cell>
          <cell r="H3075">
            <v>0</v>
          </cell>
          <cell r="I3075">
            <v>0</v>
          </cell>
          <cell r="J3075">
            <v>0</v>
          </cell>
          <cell r="K3075">
            <v>0</v>
          </cell>
          <cell r="L3075">
            <v>0</v>
          </cell>
          <cell r="M3075">
            <v>0</v>
          </cell>
          <cell r="N3075">
            <v>0</v>
          </cell>
          <cell r="O3075">
            <v>0</v>
          </cell>
          <cell r="P3075">
            <v>0</v>
          </cell>
          <cell r="Q3075">
            <v>0</v>
          </cell>
          <cell r="R3075">
            <v>0</v>
          </cell>
          <cell r="S3075">
            <v>0</v>
          </cell>
          <cell r="T3075">
            <v>0</v>
          </cell>
          <cell r="U3075">
            <v>0</v>
          </cell>
          <cell r="V3075">
            <v>0</v>
          </cell>
          <cell r="W3075">
            <v>0</v>
          </cell>
          <cell r="X3075">
            <v>0</v>
          </cell>
        </row>
        <row r="3076">
          <cell r="C3076" t="str">
            <v>Поступления от займов выданных (Бизнесы/Проекты/ДЗО)</v>
          </cell>
          <cell r="D3076">
            <v>0</v>
          </cell>
          <cell r="H3076">
            <v>0</v>
          </cell>
          <cell r="I3076">
            <v>0</v>
          </cell>
          <cell r="J3076">
            <v>0</v>
          </cell>
          <cell r="K3076">
            <v>0</v>
          </cell>
          <cell r="L3076">
            <v>0</v>
          </cell>
          <cell r="M3076">
            <v>0</v>
          </cell>
          <cell r="N3076">
            <v>0</v>
          </cell>
          <cell r="O3076">
            <v>0</v>
          </cell>
          <cell r="P3076">
            <v>0</v>
          </cell>
          <cell r="Q3076">
            <v>0</v>
          </cell>
          <cell r="R3076">
            <v>0</v>
          </cell>
          <cell r="S3076">
            <v>0</v>
          </cell>
          <cell r="T3076">
            <v>0</v>
          </cell>
          <cell r="U3076">
            <v>0</v>
          </cell>
          <cell r="V3076">
            <v>0</v>
          </cell>
          <cell r="W3076">
            <v>0</v>
          </cell>
          <cell r="X3076">
            <v>0</v>
          </cell>
        </row>
        <row r="3077">
          <cell r="C3077" t="str">
            <v>Прочие поступления по инвестиционной деятельности</v>
          </cell>
          <cell r="D3077">
            <v>0</v>
          </cell>
          <cell r="H3077">
            <v>0</v>
          </cell>
          <cell r="I3077">
            <v>0</v>
          </cell>
          <cell r="J3077">
            <v>0</v>
          </cell>
          <cell r="K3077">
            <v>0</v>
          </cell>
          <cell r="L3077">
            <v>0</v>
          </cell>
          <cell r="M3077">
            <v>0</v>
          </cell>
          <cell r="N3077">
            <v>0</v>
          </cell>
          <cell r="O3077">
            <v>0</v>
          </cell>
          <cell r="P3077">
            <v>0</v>
          </cell>
          <cell r="Q3077">
            <v>0</v>
          </cell>
          <cell r="R3077">
            <v>0</v>
          </cell>
          <cell r="S3077">
            <v>0</v>
          </cell>
          <cell r="T3077">
            <v>0</v>
          </cell>
          <cell r="U3077">
            <v>0</v>
          </cell>
          <cell r="V3077">
            <v>0</v>
          </cell>
          <cell r="W3077">
            <v>0</v>
          </cell>
          <cell r="X3077">
            <v>0</v>
          </cell>
        </row>
        <row r="3078">
          <cell r="C3078" t="str">
            <v>Оборудование Oerlikon</v>
          </cell>
          <cell r="D3078">
            <v>0</v>
          </cell>
          <cell r="H3078">
            <v>0</v>
          </cell>
          <cell r="I3078">
            <v>0</v>
          </cell>
          <cell r="J3078">
            <v>0</v>
          </cell>
          <cell r="K3078">
            <v>0</v>
          </cell>
          <cell r="L3078">
            <v>0</v>
          </cell>
          <cell r="M3078">
            <v>0</v>
          </cell>
          <cell r="N3078">
            <v>0</v>
          </cell>
          <cell r="O3078">
            <v>0</v>
          </cell>
          <cell r="P3078">
            <v>0</v>
          </cell>
          <cell r="Q3078">
            <v>0</v>
          </cell>
          <cell r="R3078">
            <v>0</v>
          </cell>
          <cell r="S3078">
            <v>0</v>
          </cell>
          <cell r="T3078">
            <v>0</v>
          </cell>
          <cell r="U3078">
            <v>0</v>
          </cell>
          <cell r="V3078">
            <v>0</v>
          </cell>
          <cell r="W3078">
            <v>0</v>
          </cell>
          <cell r="X3078">
            <v>0</v>
          </cell>
        </row>
        <row r="3079">
          <cell r="C3079" t="str">
            <v>Оборудование Oerlikon. Расходы на БГ</v>
          </cell>
          <cell r="D3079">
            <v>0</v>
          </cell>
          <cell r="H3079">
            <v>0</v>
          </cell>
          <cell r="I3079">
            <v>0</v>
          </cell>
          <cell r="J3079">
            <v>0</v>
          </cell>
          <cell r="K3079">
            <v>0</v>
          </cell>
          <cell r="L3079">
            <v>0</v>
          </cell>
          <cell r="M3079">
            <v>0</v>
          </cell>
          <cell r="N3079">
            <v>0</v>
          </cell>
          <cell r="O3079">
            <v>0</v>
          </cell>
          <cell r="P3079">
            <v>0</v>
          </cell>
          <cell r="Q3079">
            <v>0</v>
          </cell>
          <cell r="R3079">
            <v>0</v>
          </cell>
          <cell r="S3079">
            <v>0</v>
          </cell>
          <cell r="T3079">
            <v>0</v>
          </cell>
          <cell r="U3079">
            <v>0</v>
          </cell>
          <cell r="V3079">
            <v>0</v>
          </cell>
          <cell r="W3079">
            <v>0</v>
          </cell>
          <cell r="X3079">
            <v>0</v>
          </cell>
        </row>
        <row r="3080">
          <cell r="C3080" t="str">
            <v>Таможенное оформление</v>
          </cell>
          <cell r="D3080">
            <v>0</v>
          </cell>
          <cell r="H3080">
            <v>0</v>
          </cell>
          <cell r="I3080">
            <v>0</v>
          </cell>
          <cell r="J3080">
            <v>0</v>
          </cell>
          <cell r="K3080">
            <v>0</v>
          </cell>
          <cell r="L3080">
            <v>0</v>
          </cell>
          <cell r="M3080">
            <v>0</v>
          </cell>
          <cell r="N3080">
            <v>0</v>
          </cell>
          <cell r="O3080">
            <v>0</v>
          </cell>
          <cell r="P3080">
            <v>0</v>
          </cell>
          <cell r="Q3080">
            <v>0</v>
          </cell>
          <cell r="R3080">
            <v>0</v>
          </cell>
          <cell r="S3080">
            <v>0</v>
          </cell>
          <cell r="T3080">
            <v>0</v>
          </cell>
          <cell r="U3080">
            <v>0</v>
          </cell>
          <cell r="V3080">
            <v>0</v>
          </cell>
          <cell r="W3080">
            <v>0</v>
          </cell>
          <cell r="X3080">
            <v>0</v>
          </cell>
        </row>
        <row r="3081">
          <cell r="C3081" t="str">
            <v>Вспомогательное оборудование</v>
          </cell>
          <cell r="D3081">
            <v>0</v>
          </cell>
          <cell r="H3081">
            <v>0</v>
          </cell>
          <cell r="I3081">
            <v>0</v>
          </cell>
          <cell r="J3081">
            <v>0</v>
          </cell>
          <cell r="K3081">
            <v>0</v>
          </cell>
          <cell r="L3081">
            <v>0</v>
          </cell>
          <cell r="M3081">
            <v>0</v>
          </cell>
          <cell r="N3081">
            <v>0</v>
          </cell>
          <cell r="O3081">
            <v>0</v>
          </cell>
          <cell r="P3081">
            <v>0</v>
          </cell>
          <cell r="Q3081">
            <v>0</v>
          </cell>
          <cell r="R3081">
            <v>0</v>
          </cell>
          <cell r="S3081">
            <v>0</v>
          </cell>
          <cell r="T3081">
            <v>0</v>
          </cell>
          <cell r="U3081">
            <v>0</v>
          </cell>
          <cell r="V3081">
            <v>0</v>
          </cell>
          <cell r="W3081">
            <v>0</v>
          </cell>
          <cell r="X3081">
            <v>0</v>
          </cell>
        </row>
        <row r="3082">
          <cell r="C3082" t="str">
            <v>Генеральный подряд</v>
          </cell>
          <cell r="D3082">
            <v>0</v>
          </cell>
          <cell r="H3082">
            <v>0</v>
          </cell>
          <cell r="I3082">
            <v>0</v>
          </cell>
          <cell r="J3082">
            <v>0</v>
          </cell>
          <cell r="K3082">
            <v>0</v>
          </cell>
          <cell r="L3082">
            <v>0</v>
          </cell>
          <cell r="M3082">
            <v>0</v>
          </cell>
          <cell r="N3082">
            <v>0</v>
          </cell>
          <cell r="O3082">
            <v>0</v>
          </cell>
          <cell r="P3082">
            <v>0</v>
          </cell>
          <cell r="Q3082">
            <v>0</v>
          </cell>
          <cell r="R3082">
            <v>0</v>
          </cell>
          <cell r="S3082">
            <v>0</v>
          </cell>
          <cell r="T3082">
            <v>0</v>
          </cell>
          <cell r="U3082">
            <v>0</v>
          </cell>
          <cell r="V3082">
            <v>0</v>
          </cell>
          <cell r="W3082">
            <v>0</v>
          </cell>
          <cell r="X3082">
            <v>0</v>
          </cell>
        </row>
        <row r="3083">
          <cell r="C3083" t="str">
            <v>Технический надзор</v>
          </cell>
          <cell r="D3083">
            <v>0</v>
          </cell>
          <cell r="H3083">
            <v>0</v>
          </cell>
          <cell r="I3083">
            <v>0</v>
          </cell>
          <cell r="J3083">
            <v>0</v>
          </cell>
          <cell r="K3083">
            <v>0</v>
          </cell>
          <cell r="L3083">
            <v>0</v>
          </cell>
          <cell r="M3083">
            <v>0</v>
          </cell>
          <cell r="N3083">
            <v>0</v>
          </cell>
          <cell r="O3083">
            <v>0</v>
          </cell>
          <cell r="P3083">
            <v>0</v>
          </cell>
          <cell r="Q3083">
            <v>0</v>
          </cell>
          <cell r="R3083">
            <v>0</v>
          </cell>
          <cell r="S3083">
            <v>0</v>
          </cell>
          <cell r="T3083">
            <v>0</v>
          </cell>
          <cell r="U3083">
            <v>0</v>
          </cell>
          <cell r="V3083">
            <v>0</v>
          </cell>
          <cell r="W3083">
            <v>0</v>
          </cell>
          <cell r="X3083">
            <v>0</v>
          </cell>
        </row>
        <row r="3084">
          <cell r="C3084" t="str">
            <v>СМР + проектирование + аренда (покупка) земли</v>
          </cell>
          <cell r="D3084">
            <v>0</v>
          </cell>
          <cell r="H3084">
            <v>0</v>
          </cell>
          <cell r="I3084">
            <v>0</v>
          </cell>
          <cell r="J3084">
            <v>0</v>
          </cell>
          <cell r="K3084">
            <v>0</v>
          </cell>
          <cell r="L3084">
            <v>0</v>
          </cell>
          <cell r="M3084">
            <v>0</v>
          </cell>
          <cell r="N3084">
            <v>0</v>
          </cell>
          <cell r="O3084">
            <v>0</v>
          </cell>
          <cell r="P3084">
            <v>0</v>
          </cell>
          <cell r="Q3084">
            <v>0</v>
          </cell>
          <cell r="R3084">
            <v>0</v>
          </cell>
          <cell r="S3084">
            <v>0</v>
          </cell>
          <cell r="T3084">
            <v>0</v>
          </cell>
          <cell r="U3084">
            <v>0</v>
          </cell>
          <cell r="V3084">
            <v>0</v>
          </cell>
          <cell r="W3084">
            <v>0</v>
          </cell>
          <cell r="X3084">
            <v>0</v>
          </cell>
        </row>
        <row r="3085">
          <cell r="C3085" t="str">
            <v>Вложения в проекты "под ключ"</v>
          </cell>
          <cell r="D3085">
            <v>0</v>
          </cell>
          <cell r="H3085">
            <v>0</v>
          </cell>
          <cell r="I3085">
            <v>0</v>
          </cell>
          <cell r="J3085">
            <v>0</v>
          </cell>
          <cell r="K3085">
            <v>0</v>
          </cell>
          <cell r="L3085">
            <v>0</v>
          </cell>
          <cell r="M3085">
            <v>0</v>
          </cell>
          <cell r="N3085">
            <v>0</v>
          </cell>
          <cell r="O3085">
            <v>0</v>
          </cell>
          <cell r="P3085">
            <v>0</v>
          </cell>
          <cell r="Q3085">
            <v>0</v>
          </cell>
          <cell r="R3085">
            <v>0</v>
          </cell>
          <cell r="S3085">
            <v>0</v>
          </cell>
          <cell r="T3085">
            <v>0</v>
          </cell>
          <cell r="U3085">
            <v>0</v>
          </cell>
          <cell r="V3085">
            <v>0</v>
          </cell>
          <cell r="W3085">
            <v>0</v>
          </cell>
          <cell r="X3085">
            <v>0</v>
          </cell>
        </row>
        <row r="3086">
          <cell r="C3086" t="str">
            <v>Прочие инвестиции в основные средства</v>
          </cell>
          <cell r="D3086">
            <v>0</v>
          </cell>
          <cell r="H3086">
            <v>0</v>
          </cell>
          <cell r="I3086">
            <v>0</v>
          </cell>
          <cell r="J3086">
            <v>0</v>
          </cell>
          <cell r="K3086">
            <v>0</v>
          </cell>
          <cell r="L3086">
            <v>0</v>
          </cell>
          <cell r="M3086">
            <v>0</v>
          </cell>
          <cell r="N3086">
            <v>0</v>
          </cell>
          <cell r="O3086">
            <v>0</v>
          </cell>
          <cell r="P3086">
            <v>0</v>
          </cell>
          <cell r="Q3086">
            <v>0</v>
          </cell>
          <cell r="R3086">
            <v>0</v>
          </cell>
          <cell r="S3086">
            <v>0</v>
          </cell>
          <cell r="T3086">
            <v>0</v>
          </cell>
          <cell r="U3086">
            <v>0</v>
          </cell>
          <cell r="V3086">
            <v>0</v>
          </cell>
          <cell r="W3086">
            <v>0</v>
          </cell>
          <cell r="X3086">
            <v>0</v>
          </cell>
        </row>
        <row r="3087">
          <cell r="C3087" t="str">
            <v>Инвестиции в бизнесы/проекты/ДЗО</v>
          </cell>
          <cell r="D3087">
            <v>0</v>
          </cell>
          <cell r="H3087">
            <v>0</v>
          </cell>
          <cell r="I3087">
            <v>0</v>
          </cell>
          <cell r="J3087">
            <v>0</v>
          </cell>
          <cell r="K3087">
            <v>0</v>
          </cell>
          <cell r="L3087">
            <v>0</v>
          </cell>
          <cell r="M3087">
            <v>0</v>
          </cell>
          <cell r="N3087">
            <v>0</v>
          </cell>
          <cell r="O3087">
            <v>0</v>
          </cell>
          <cell r="P3087">
            <v>0</v>
          </cell>
          <cell r="Q3087">
            <v>0</v>
          </cell>
          <cell r="R3087">
            <v>0</v>
          </cell>
          <cell r="S3087">
            <v>0</v>
          </cell>
          <cell r="T3087">
            <v>0</v>
          </cell>
          <cell r="U3087">
            <v>0</v>
          </cell>
          <cell r="V3087">
            <v>0</v>
          </cell>
          <cell r="W3087">
            <v>0</v>
          </cell>
          <cell r="X3087">
            <v>0</v>
          </cell>
        </row>
        <row r="3088">
          <cell r="C3088" t="str">
            <v>Выплаты по займам выданным (сторонние контрагенты и прочие акционеры, кроме РМАГ)</v>
          </cell>
          <cell r="D3088">
            <v>0</v>
          </cell>
          <cell r="H3088">
            <v>0</v>
          </cell>
          <cell r="I3088">
            <v>0</v>
          </cell>
          <cell r="J3088">
            <v>0</v>
          </cell>
          <cell r="K3088">
            <v>0</v>
          </cell>
          <cell r="L3088">
            <v>0</v>
          </cell>
          <cell r="M3088">
            <v>0</v>
          </cell>
          <cell r="N3088">
            <v>0</v>
          </cell>
          <cell r="O3088">
            <v>0</v>
          </cell>
          <cell r="P3088">
            <v>0</v>
          </cell>
          <cell r="Q3088">
            <v>0</v>
          </cell>
          <cell r="R3088">
            <v>0</v>
          </cell>
          <cell r="S3088">
            <v>0</v>
          </cell>
          <cell r="T3088">
            <v>0</v>
          </cell>
          <cell r="U3088">
            <v>0</v>
          </cell>
          <cell r="V3088">
            <v>0</v>
          </cell>
          <cell r="W3088">
            <v>0</v>
          </cell>
          <cell r="X3088">
            <v>0</v>
          </cell>
        </row>
        <row r="3089">
          <cell r="C3089" t="str">
            <v>Выплаты по займам выданным (Бизнесы/Проекты/ДЗО)</v>
          </cell>
          <cell r="D3089">
            <v>0</v>
          </cell>
          <cell r="H3089">
            <v>0</v>
          </cell>
          <cell r="I3089">
            <v>0</v>
          </cell>
          <cell r="J3089">
            <v>0</v>
          </cell>
          <cell r="K3089">
            <v>0</v>
          </cell>
          <cell r="L3089">
            <v>0</v>
          </cell>
          <cell r="M3089">
            <v>0</v>
          </cell>
          <cell r="N3089">
            <v>0</v>
          </cell>
          <cell r="O3089">
            <v>0</v>
          </cell>
          <cell r="P3089">
            <v>0</v>
          </cell>
          <cell r="Q3089">
            <v>0</v>
          </cell>
          <cell r="R3089">
            <v>0</v>
          </cell>
          <cell r="S3089">
            <v>0</v>
          </cell>
          <cell r="T3089">
            <v>0</v>
          </cell>
          <cell r="U3089">
            <v>0</v>
          </cell>
          <cell r="V3089">
            <v>0</v>
          </cell>
          <cell r="W3089">
            <v>0</v>
          </cell>
          <cell r="X3089">
            <v>0</v>
          </cell>
        </row>
        <row r="3090">
          <cell r="C3090" t="str">
            <v>Вложение в уставный капитал НТЦ</v>
          </cell>
          <cell r="D3090">
            <v>0</v>
          </cell>
          <cell r="H3090">
            <v>0</v>
          </cell>
          <cell r="I3090">
            <v>0</v>
          </cell>
          <cell r="J3090">
            <v>0</v>
          </cell>
          <cell r="K3090">
            <v>0</v>
          </cell>
          <cell r="L3090">
            <v>0</v>
          </cell>
          <cell r="M3090">
            <v>0</v>
          </cell>
          <cell r="N3090">
            <v>0</v>
          </cell>
          <cell r="O3090">
            <v>0</v>
          </cell>
          <cell r="P3090">
            <v>0</v>
          </cell>
          <cell r="Q3090">
            <v>0</v>
          </cell>
          <cell r="R3090">
            <v>0</v>
          </cell>
          <cell r="S3090">
            <v>0</v>
          </cell>
          <cell r="T3090">
            <v>0</v>
          </cell>
          <cell r="U3090">
            <v>0</v>
          </cell>
          <cell r="V3090">
            <v>0</v>
          </cell>
          <cell r="W3090">
            <v>0</v>
          </cell>
          <cell r="X3090">
            <v>0</v>
          </cell>
        </row>
        <row r="3091">
          <cell r="C3091" t="str">
            <v>Расходы на НИР и НИОКР НТЦ</v>
          </cell>
          <cell r="D3091">
            <v>0</v>
          </cell>
          <cell r="H3091">
            <v>0</v>
          </cell>
          <cell r="I3091">
            <v>0</v>
          </cell>
          <cell r="J3091">
            <v>0</v>
          </cell>
          <cell r="K3091">
            <v>0</v>
          </cell>
          <cell r="L3091">
            <v>0</v>
          </cell>
          <cell r="M3091">
            <v>0</v>
          </cell>
          <cell r="N3091">
            <v>0</v>
          </cell>
          <cell r="O3091">
            <v>0</v>
          </cell>
          <cell r="P3091">
            <v>0</v>
          </cell>
          <cell r="Q3091">
            <v>0</v>
          </cell>
          <cell r="R3091">
            <v>0</v>
          </cell>
          <cell r="S3091">
            <v>0</v>
          </cell>
          <cell r="T3091">
            <v>0</v>
          </cell>
          <cell r="U3091">
            <v>0</v>
          </cell>
          <cell r="V3091">
            <v>0</v>
          </cell>
          <cell r="W3091">
            <v>0</v>
          </cell>
          <cell r="X3091">
            <v>0</v>
          </cell>
        </row>
        <row r="3092">
          <cell r="C3092" t="str">
            <v>Акционерное финансирование от РМАГ</v>
          </cell>
          <cell r="D3092">
            <v>0</v>
          </cell>
          <cell r="H3092">
            <v>0</v>
          </cell>
          <cell r="I3092">
            <v>0</v>
          </cell>
          <cell r="J3092">
            <v>0</v>
          </cell>
          <cell r="K3092">
            <v>0</v>
          </cell>
          <cell r="L3092">
            <v>0</v>
          </cell>
          <cell r="M3092">
            <v>0</v>
          </cell>
          <cell r="N3092">
            <v>0</v>
          </cell>
          <cell r="O3092">
            <v>0</v>
          </cell>
          <cell r="P3092">
            <v>0</v>
          </cell>
          <cell r="Q3092">
            <v>0</v>
          </cell>
          <cell r="R3092">
            <v>0</v>
          </cell>
          <cell r="S3092">
            <v>0</v>
          </cell>
          <cell r="T3092">
            <v>0</v>
          </cell>
          <cell r="U3092">
            <v>0</v>
          </cell>
          <cell r="V3092">
            <v>0</v>
          </cell>
          <cell r="W3092">
            <v>0</v>
          </cell>
          <cell r="X3092">
            <v>0</v>
          </cell>
        </row>
        <row r="3093">
          <cell r="C3093" t="str">
            <v>Акционерное финансирование от Меткомбанка</v>
          </cell>
          <cell r="D3093">
            <v>0</v>
          </cell>
          <cell r="H3093">
            <v>0</v>
          </cell>
          <cell r="I3093">
            <v>0</v>
          </cell>
          <cell r="J3093">
            <v>0</v>
          </cell>
          <cell r="K3093">
            <v>0</v>
          </cell>
          <cell r="L3093">
            <v>0</v>
          </cell>
          <cell r="M3093">
            <v>0</v>
          </cell>
          <cell r="N3093">
            <v>0</v>
          </cell>
          <cell r="O3093">
            <v>0</v>
          </cell>
          <cell r="P3093">
            <v>0</v>
          </cell>
          <cell r="Q3093">
            <v>0</v>
          </cell>
          <cell r="R3093">
            <v>0</v>
          </cell>
          <cell r="S3093">
            <v>0</v>
          </cell>
          <cell r="T3093">
            <v>0</v>
          </cell>
          <cell r="U3093">
            <v>0</v>
          </cell>
          <cell r="V3093">
            <v>0</v>
          </cell>
          <cell r="W3093">
            <v>0</v>
          </cell>
          <cell r="X3093">
            <v>0</v>
          </cell>
        </row>
        <row r="3094">
          <cell r="C3094" t="str">
            <v>Акционерное финансирование от 3-х лиц по указанию РМАГ</v>
          </cell>
          <cell r="D3094">
            <v>0</v>
          </cell>
          <cell r="H3094">
            <v>0</v>
          </cell>
          <cell r="I3094">
            <v>0</v>
          </cell>
          <cell r="J3094">
            <v>0</v>
          </cell>
          <cell r="K3094">
            <v>0</v>
          </cell>
          <cell r="L3094">
            <v>0</v>
          </cell>
          <cell r="M3094">
            <v>0</v>
          </cell>
          <cell r="N3094">
            <v>0</v>
          </cell>
          <cell r="O3094">
            <v>0</v>
          </cell>
          <cell r="P3094">
            <v>0</v>
          </cell>
          <cell r="Q3094">
            <v>0</v>
          </cell>
          <cell r="R3094">
            <v>0</v>
          </cell>
          <cell r="S3094">
            <v>0</v>
          </cell>
          <cell r="T3094">
            <v>0</v>
          </cell>
          <cell r="U3094">
            <v>0</v>
          </cell>
          <cell r="V3094">
            <v>0</v>
          </cell>
          <cell r="W3094">
            <v>0</v>
          </cell>
          <cell r="X3094">
            <v>0</v>
          </cell>
        </row>
        <row r="3095">
          <cell r="C3095" t="str">
            <v>Акционерное финансирование от прочих акционеров</v>
          </cell>
          <cell r="D3095">
            <v>0</v>
          </cell>
          <cell r="H3095">
            <v>0</v>
          </cell>
          <cell r="I3095">
            <v>0</v>
          </cell>
          <cell r="J3095">
            <v>0</v>
          </cell>
          <cell r="K3095">
            <v>0</v>
          </cell>
          <cell r="L3095">
            <v>0</v>
          </cell>
          <cell r="M3095">
            <v>0</v>
          </cell>
          <cell r="N3095">
            <v>0</v>
          </cell>
          <cell r="O3095">
            <v>0</v>
          </cell>
          <cell r="P3095">
            <v>0</v>
          </cell>
          <cell r="Q3095">
            <v>0</v>
          </cell>
          <cell r="R3095">
            <v>0</v>
          </cell>
          <cell r="S3095">
            <v>0</v>
          </cell>
          <cell r="T3095">
            <v>0</v>
          </cell>
          <cell r="U3095">
            <v>0</v>
          </cell>
          <cell r="V3095">
            <v>0</v>
          </cell>
          <cell r="W3095">
            <v>0</v>
          </cell>
          <cell r="X3095">
            <v>0</v>
          </cell>
        </row>
        <row r="3096">
          <cell r="C3096" t="str">
            <v>Привлечение банковских кредитов</v>
          </cell>
          <cell r="D3096">
            <v>0</v>
          </cell>
          <cell r="H3096">
            <v>0</v>
          </cell>
          <cell r="I3096">
            <v>0</v>
          </cell>
          <cell r="J3096">
            <v>0</v>
          </cell>
          <cell r="K3096">
            <v>0</v>
          </cell>
          <cell r="L3096">
            <v>0</v>
          </cell>
          <cell r="M3096">
            <v>0</v>
          </cell>
          <cell r="N3096">
            <v>0</v>
          </cell>
          <cell r="O3096">
            <v>0</v>
          </cell>
          <cell r="P3096">
            <v>0</v>
          </cell>
          <cell r="Q3096">
            <v>0</v>
          </cell>
          <cell r="R3096">
            <v>0</v>
          </cell>
          <cell r="S3096">
            <v>0</v>
          </cell>
          <cell r="T3096">
            <v>0</v>
          </cell>
          <cell r="U3096">
            <v>0</v>
          </cell>
          <cell r="V3096">
            <v>0</v>
          </cell>
          <cell r="W3096">
            <v>0</v>
          </cell>
          <cell r="X3096">
            <v>0</v>
          </cell>
        </row>
        <row r="3097">
          <cell r="C3097" t="str">
            <v>Поступления от займов полученных (сторонние контрагенты и прочие акционеры, кроме РМАГ)</v>
          </cell>
          <cell r="D3097">
            <v>0</v>
          </cell>
          <cell r="H3097">
            <v>0</v>
          </cell>
          <cell r="I3097">
            <v>0</v>
          </cell>
          <cell r="J3097">
            <v>0</v>
          </cell>
          <cell r="K3097">
            <v>0</v>
          </cell>
          <cell r="L3097">
            <v>0</v>
          </cell>
          <cell r="M3097">
            <v>0</v>
          </cell>
          <cell r="N3097">
            <v>0</v>
          </cell>
          <cell r="O3097">
            <v>0</v>
          </cell>
          <cell r="P3097">
            <v>0</v>
          </cell>
          <cell r="Q3097">
            <v>0</v>
          </cell>
          <cell r="R3097">
            <v>0</v>
          </cell>
          <cell r="S3097">
            <v>0</v>
          </cell>
          <cell r="T3097">
            <v>0</v>
          </cell>
          <cell r="U3097">
            <v>0</v>
          </cell>
          <cell r="V3097">
            <v>0</v>
          </cell>
          <cell r="W3097">
            <v>0</v>
          </cell>
          <cell r="X3097">
            <v>0</v>
          </cell>
        </row>
        <row r="3098">
          <cell r="C3098" t="str">
            <v>Поступления от займов полученных (Бизнесы/Проекты/ДЗО)</v>
          </cell>
          <cell r="D3098">
            <v>0</v>
          </cell>
          <cell r="H3098">
            <v>0</v>
          </cell>
          <cell r="I3098">
            <v>0</v>
          </cell>
          <cell r="J3098">
            <v>0</v>
          </cell>
          <cell r="K3098">
            <v>0</v>
          </cell>
          <cell r="L3098">
            <v>0</v>
          </cell>
          <cell r="M3098">
            <v>0</v>
          </cell>
          <cell r="N3098">
            <v>0</v>
          </cell>
          <cell r="O3098">
            <v>0</v>
          </cell>
          <cell r="P3098">
            <v>0</v>
          </cell>
          <cell r="Q3098">
            <v>0</v>
          </cell>
          <cell r="R3098">
            <v>0</v>
          </cell>
          <cell r="S3098">
            <v>0</v>
          </cell>
          <cell r="T3098">
            <v>0</v>
          </cell>
          <cell r="U3098">
            <v>0</v>
          </cell>
          <cell r="V3098">
            <v>0</v>
          </cell>
          <cell r="W3098">
            <v>0</v>
          </cell>
          <cell r="X3098">
            <v>0</v>
          </cell>
        </row>
        <row r="3099">
          <cell r="C3099" t="str">
            <v>Поступления от ценных бумаг</v>
          </cell>
          <cell r="D3099">
            <v>0</v>
          </cell>
          <cell r="H3099">
            <v>0</v>
          </cell>
          <cell r="I3099">
            <v>0</v>
          </cell>
          <cell r="J3099">
            <v>0</v>
          </cell>
          <cell r="K3099">
            <v>0</v>
          </cell>
          <cell r="L3099">
            <v>0</v>
          </cell>
          <cell r="M3099">
            <v>0</v>
          </cell>
          <cell r="N3099">
            <v>0</v>
          </cell>
          <cell r="O3099">
            <v>0</v>
          </cell>
          <cell r="P3099">
            <v>0</v>
          </cell>
          <cell r="Q3099">
            <v>0</v>
          </cell>
          <cell r="R3099">
            <v>0</v>
          </cell>
          <cell r="S3099">
            <v>0</v>
          </cell>
          <cell r="T3099">
            <v>0</v>
          </cell>
          <cell r="U3099">
            <v>0</v>
          </cell>
          <cell r="V3099">
            <v>0</v>
          </cell>
          <cell r="W3099">
            <v>0</v>
          </cell>
          <cell r="X3099">
            <v>0</v>
          </cell>
        </row>
        <row r="3100">
          <cell r="C3100" t="str">
            <v>Прочие поступления по финансовой деятельности</v>
          </cell>
          <cell r="D3100">
            <v>0</v>
          </cell>
          <cell r="H3100">
            <v>0</v>
          </cell>
          <cell r="I3100">
            <v>0</v>
          </cell>
          <cell r="J3100">
            <v>0</v>
          </cell>
          <cell r="K3100">
            <v>0</v>
          </cell>
          <cell r="L3100">
            <v>0</v>
          </cell>
          <cell r="M3100">
            <v>0</v>
          </cell>
          <cell r="N3100">
            <v>0</v>
          </cell>
          <cell r="O3100">
            <v>0</v>
          </cell>
          <cell r="P3100">
            <v>0</v>
          </cell>
          <cell r="Q3100">
            <v>0</v>
          </cell>
          <cell r="R3100">
            <v>0</v>
          </cell>
          <cell r="S3100">
            <v>0</v>
          </cell>
          <cell r="T3100">
            <v>0</v>
          </cell>
          <cell r="U3100">
            <v>0</v>
          </cell>
          <cell r="V3100">
            <v>0</v>
          </cell>
          <cell r="W3100">
            <v>0</v>
          </cell>
          <cell r="X3100">
            <v>0</v>
          </cell>
        </row>
        <row r="3101">
          <cell r="C3101" t="str">
            <v>Выплата дивидендов в РМАГ</v>
          </cell>
          <cell r="D3101">
            <v>0</v>
          </cell>
          <cell r="H3101">
            <v>0</v>
          </cell>
          <cell r="I3101">
            <v>0</v>
          </cell>
          <cell r="J3101">
            <v>0</v>
          </cell>
          <cell r="K3101">
            <v>0</v>
          </cell>
          <cell r="L3101">
            <v>0</v>
          </cell>
          <cell r="M3101">
            <v>0</v>
          </cell>
          <cell r="N3101">
            <v>0</v>
          </cell>
          <cell r="O3101">
            <v>0</v>
          </cell>
          <cell r="P3101">
            <v>0</v>
          </cell>
          <cell r="Q3101">
            <v>0</v>
          </cell>
          <cell r="R3101">
            <v>0</v>
          </cell>
          <cell r="S3101">
            <v>0</v>
          </cell>
          <cell r="T3101">
            <v>0</v>
          </cell>
          <cell r="U3101">
            <v>0</v>
          </cell>
          <cell r="V3101">
            <v>0</v>
          </cell>
          <cell r="W3101">
            <v>0</v>
          </cell>
          <cell r="X3101">
            <v>0</v>
          </cell>
        </row>
        <row r="3102">
          <cell r="C3102" t="str">
            <v>Выплата дивидендов в Меткомбанк</v>
          </cell>
          <cell r="D3102">
            <v>0</v>
          </cell>
          <cell r="H3102">
            <v>0</v>
          </cell>
          <cell r="I3102">
            <v>0</v>
          </cell>
          <cell r="J3102">
            <v>0</v>
          </cell>
          <cell r="K3102">
            <v>0</v>
          </cell>
          <cell r="L3102">
            <v>0</v>
          </cell>
          <cell r="M3102">
            <v>0</v>
          </cell>
          <cell r="N3102">
            <v>0</v>
          </cell>
          <cell r="O3102">
            <v>0</v>
          </cell>
          <cell r="P3102">
            <v>0</v>
          </cell>
          <cell r="Q3102">
            <v>0</v>
          </cell>
          <cell r="R3102">
            <v>0</v>
          </cell>
          <cell r="S3102">
            <v>0</v>
          </cell>
          <cell r="T3102">
            <v>0</v>
          </cell>
          <cell r="U3102">
            <v>0</v>
          </cell>
          <cell r="V3102">
            <v>0</v>
          </cell>
          <cell r="W3102">
            <v>0</v>
          </cell>
          <cell r="X3102">
            <v>0</v>
          </cell>
        </row>
        <row r="3103">
          <cell r="C3103" t="str">
            <v>Выплата дивидендов на 3-х лиц по указанию РМАГ</v>
          </cell>
          <cell r="D3103">
            <v>0</v>
          </cell>
          <cell r="H3103">
            <v>0</v>
          </cell>
          <cell r="I3103">
            <v>0</v>
          </cell>
          <cell r="J3103">
            <v>0</v>
          </cell>
          <cell r="K3103">
            <v>0</v>
          </cell>
          <cell r="L3103">
            <v>0</v>
          </cell>
          <cell r="M3103">
            <v>0</v>
          </cell>
          <cell r="N3103">
            <v>0</v>
          </cell>
          <cell r="O3103">
            <v>0</v>
          </cell>
          <cell r="P3103">
            <v>0</v>
          </cell>
          <cell r="Q3103">
            <v>0</v>
          </cell>
          <cell r="R3103">
            <v>0</v>
          </cell>
          <cell r="S3103">
            <v>0</v>
          </cell>
          <cell r="T3103">
            <v>0</v>
          </cell>
          <cell r="U3103">
            <v>0</v>
          </cell>
          <cell r="V3103">
            <v>0</v>
          </cell>
          <cell r="W3103">
            <v>0</v>
          </cell>
          <cell r="X3103">
            <v>0</v>
          </cell>
        </row>
        <row r="3104">
          <cell r="C3104" t="str">
            <v>Выплата дивидендов прочим акционерам</v>
          </cell>
          <cell r="D3104">
            <v>0</v>
          </cell>
          <cell r="H3104">
            <v>0</v>
          </cell>
          <cell r="I3104">
            <v>0</v>
          </cell>
          <cell r="J3104">
            <v>0</v>
          </cell>
          <cell r="K3104">
            <v>0</v>
          </cell>
          <cell r="L3104">
            <v>0</v>
          </cell>
          <cell r="M3104">
            <v>0</v>
          </cell>
          <cell r="N3104">
            <v>0</v>
          </cell>
          <cell r="O3104">
            <v>0</v>
          </cell>
          <cell r="P3104">
            <v>0</v>
          </cell>
          <cell r="Q3104">
            <v>0</v>
          </cell>
          <cell r="R3104">
            <v>0</v>
          </cell>
          <cell r="S3104">
            <v>0</v>
          </cell>
          <cell r="T3104">
            <v>0</v>
          </cell>
          <cell r="U3104">
            <v>0</v>
          </cell>
          <cell r="V3104">
            <v>0</v>
          </cell>
          <cell r="W3104">
            <v>0</v>
          </cell>
          <cell r="X3104">
            <v>0</v>
          </cell>
        </row>
        <row r="3105">
          <cell r="C3105" t="str">
            <v>Погашение банковских кредитов</v>
          </cell>
          <cell r="D3105">
            <v>0</v>
          </cell>
          <cell r="H3105">
            <v>0</v>
          </cell>
          <cell r="I3105">
            <v>0</v>
          </cell>
          <cell r="J3105">
            <v>0</v>
          </cell>
          <cell r="K3105">
            <v>0</v>
          </cell>
          <cell r="L3105">
            <v>0</v>
          </cell>
          <cell r="M3105">
            <v>0</v>
          </cell>
          <cell r="N3105">
            <v>0</v>
          </cell>
          <cell r="O3105">
            <v>0</v>
          </cell>
          <cell r="P3105">
            <v>0</v>
          </cell>
          <cell r="Q3105">
            <v>0</v>
          </cell>
          <cell r="R3105">
            <v>0</v>
          </cell>
          <cell r="S3105">
            <v>0</v>
          </cell>
          <cell r="T3105">
            <v>0</v>
          </cell>
          <cell r="U3105">
            <v>0</v>
          </cell>
          <cell r="V3105">
            <v>0</v>
          </cell>
          <cell r="W3105">
            <v>0</v>
          </cell>
          <cell r="X3105">
            <v>0</v>
          </cell>
        </row>
        <row r="3106">
          <cell r="C3106" t="str">
            <v>Выплаты по займам полученным (сторонние контрагенты и прочие акционеры, кроме РМАГ)</v>
          </cell>
          <cell r="D3106">
            <v>0</v>
          </cell>
          <cell r="H3106">
            <v>0</v>
          </cell>
          <cell r="I3106">
            <v>0</v>
          </cell>
          <cell r="J3106">
            <v>0</v>
          </cell>
          <cell r="K3106">
            <v>0</v>
          </cell>
          <cell r="L3106">
            <v>0</v>
          </cell>
          <cell r="M3106">
            <v>0</v>
          </cell>
          <cell r="N3106">
            <v>0</v>
          </cell>
          <cell r="O3106">
            <v>0</v>
          </cell>
          <cell r="P3106">
            <v>0</v>
          </cell>
          <cell r="Q3106">
            <v>0</v>
          </cell>
          <cell r="R3106">
            <v>0</v>
          </cell>
          <cell r="S3106">
            <v>0</v>
          </cell>
          <cell r="T3106">
            <v>0</v>
          </cell>
          <cell r="U3106">
            <v>0</v>
          </cell>
          <cell r="V3106">
            <v>0</v>
          </cell>
          <cell r="W3106">
            <v>0</v>
          </cell>
          <cell r="X3106">
            <v>0</v>
          </cell>
        </row>
        <row r="3107">
          <cell r="C3107" t="str">
            <v>Выплаты по займам полученным (Бизнесы/Проекты/ДЗО)</v>
          </cell>
          <cell r="D3107">
            <v>0</v>
          </cell>
          <cell r="H3107">
            <v>0</v>
          </cell>
          <cell r="I3107">
            <v>0</v>
          </cell>
          <cell r="J3107">
            <v>0</v>
          </cell>
          <cell r="K3107">
            <v>0</v>
          </cell>
          <cell r="L3107">
            <v>0</v>
          </cell>
          <cell r="M3107">
            <v>0</v>
          </cell>
          <cell r="N3107">
            <v>0</v>
          </cell>
          <cell r="O3107">
            <v>0</v>
          </cell>
          <cell r="P3107">
            <v>0</v>
          </cell>
          <cell r="Q3107">
            <v>0</v>
          </cell>
          <cell r="R3107">
            <v>0</v>
          </cell>
          <cell r="S3107">
            <v>0</v>
          </cell>
          <cell r="T3107">
            <v>0</v>
          </cell>
          <cell r="U3107">
            <v>0</v>
          </cell>
          <cell r="V3107">
            <v>0</v>
          </cell>
          <cell r="W3107">
            <v>0</v>
          </cell>
          <cell r="X3107">
            <v>0</v>
          </cell>
        </row>
        <row r="3108">
          <cell r="C3108" t="str">
            <v>Выплаты по ценным бумагам</v>
          </cell>
          <cell r="D3108">
            <v>0</v>
          </cell>
          <cell r="H3108">
            <v>0</v>
          </cell>
          <cell r="I3108">
            <v>0</v>
          </cell>
          <cell r="J3108">
            <v>0</v>
          </cell>
          <cell r="K3108">
            <v>0</v>
          </cell>
          <cell r="L3108">
            <v>0</v>
          </cell>
          <cell r="M3108">
            <v>0</v>
          </cell>
          <cell r="N3108">
            <v>0</v>
          </cell>
          <cell r="O3108">
            <v>0</v>
          </cell>
          <cell r="P3108">
            <v>0</v>
          </cell>
          <cell r="Q3108">
            <v>0</v>
          </cell>
          <cell r="R3108">
            <v>0</v>
          </cell>
          <cell r="S3108">
            <v>0</v>
          </cell>
          <cell r="T3108">
            <v>0</v>
          </cell>
          <cell r="U3108">
            <v>0</v>
          </cell>
          <cell r="V3108">
            <v>0</v>
          </cell>
          <cell r="W3108">
            <v>0</v>
          </cell>
          <cell r="X3108">
            <v>0</v>
          </cell>
        </row>
        <row r="3109">
          <cell r="C3109" t="str">
            <v>Прочие расходы по финансовой деятельности</v>
          </cell>
          <cell r="D3109">
            <v>0</v>
          </cell>
          <cell r="H3109">
            <v>0</v>
          </cell>
          <cell r="I3109">
            <v>0</v>
          </cell>
          <cell r="J3109">
            <v>0</v>
          </cell>
          <cell r="K3109">
            <v>0</v>
          </cell>
          <cell r="L3109">
            <v>0</v>
          </cell>
          <cell r="M3109">
            <v>0</v>
          </cell>
          <cell r="N3109">
            <v>0</v>
          </cell>
          <cell r="O3109">
            <v>0</v>
          </cell>
          <cell r="P3109">
            <v>0</v>
          </cell>
          <cell r="Q3109">
            <v>0</v>
          </cell>
          <cell r="R3109">
            <v>0</v>
          </cell>
          <cell r="S3109">
            <v>0</v>
          </cell>
          <cell r="T3109">
            <v>0</v>
          </cell>
          <cell r="U3109">
            <v>0</v>
          </cell>
          <cell r="V3109">
            <v>0</v>
          </cell>
          <cell r="W3109">
            <v>0</v>
          </cell>
          <cell r="X3109">
            <v>0</v>
          </cell>
        </row>
        <row r="3110">
          <cell r="C3110" t="str">
            <v>Курсовые разницы</v>
          </cell>
          <cell r="D3110">
            <v>0</v>
          </cell>
          <cell r="H3110">
            <v>0</v>
          </cell>
          <cell r="I3110">
            <v>0</v>
          </cell>
          <cell r="J3110">
            <v>0</v>
          </cell>
          <cell r="K3110">
            <v>0</v>
          </cell>
          <cell r="L3110">
            <v>0</v>
          </cell>
          <cell r="M3110">
            <v>0</v>
          </cell>
          <cell r="N3110">
            <v>0</v>
          </cell>
          <cell r="O3110">
            <v>0</v>
          </cell>
          <cell r="P3110">
            <v>0</v>
          </cell>
          <cell r="Q3110">
            <v>0</v>
          </cell>
          <cell r="R3110">
            <v>0</v>
          </cell>
          <cell r="S3110">
            <v>0</v>
          </cell>
          <cell r="T3110">
            <v>0</v>
          </cell>
          <cell r="U3110">
            <v>0</v>
          </cell>
          <cell r="V3110">
            <v>0</v>
          </cell>
          <cell r="W3110">
            <v>0</v>
          </cell>
          <cell r="X3110">
            <v>0</v>
          </cell>
        </row>
        <row r="3111">
          <cell r="C3111" t="str">
            <v>Транзитные поступления от РМАГ</v>
          </cell>
          <cell r="D3111">
            <v>0</v>
          </cell>
          <cell r="H3111">
            <v>0</v>
          </cell>
          <cell r="I3111">
            <v>0</v>
          </cell>
          <cell r="J3111">
            <v>0</v>
          </cell>
          <cell r="K3111">
            <v>0</v>
          </cell>
          <cell r="L3111">
            <v>0</v>
          </cell>
          <cell r="M3111">
            <v>0</v>
          </cell>
          <cell r="N3111">
            <v>0</v>
          </cell>
          <cell r="O3111">
            <v>0</v>
          </cell>
          <cell r="P3111">
            <v>0</v>
          </cell>
          <cell r="Q3111">
            <v>0</v>
          </cell>
          <cell r="R3111">
            <v>0</v>
          </cell>
          <cell r="S3111">
            <v>0</v>
          </cell>
          <cell r="T3111">
            <v>0</v>
          </cell>
          <cell r="U3111">
            <v>0</v>
          </cell>
          <cell r="V3111">
            <v>0</v>
          </cell>
          <cell r="W3111">
            <v>0</v>
          </cell>
          <cell r="X3111">
            <v>0</v>
          </cell>
        </row>
        <row r="3112">
          <cell r="C3112" t="str">
            <v>Транзитные поступления от Меткомбанка</v>
          </cell>
          <cell r="D3112">
            <v>0</v>
          </cell>
          <cell r="H3112">
            <v>0</v>
          </cell>
          <cell r="I3112">
            <v>0</v>
          </cell>
          <cell r="J3112">
            <v>0</v>
          </cell>
          <cell r="K3112">
            <v>0</v>
          </cell>
          <cell r="L3112">
            <v>0</v>
          </cell>
          <cell r="M3112">
            <v>0</v>
          </cell>
          <cell r="N3112">
            <v>0</v>
          </cell>
          <cell r="O3112">
            <v>0</v>
          </cell>
          <cell r="P3112">
            <v>0</v>
          </cell>
          <cell r="Q3112">
            <v>0</v>
          </cell>
          <cell r="R3112">
            <v>0</v>
          </cell>
          <cell r="S3112">
            <v>0</v>
          </cell>
          <cell r="T3112">
            <v>0</v>
          </cell>
          <cell r="U3112">
            <v>0</v>
          </cell>
          <cell r="V3112">
            <v>0</v>
          </cell>
          <cell r="W3112">
            <v>0</v>
          </cell>
          <cell r="X3112">
            <v>0</v>
          </cell>
        </row>
        <row r="3113">
          <cell r="C3113" t="str">
            <v>Транзитные поступления от 3-х лиц по указанию РМАГ</v>
          </cell>
          <cell r="D3113">
            <v>0</v>
          </cell>
          <cell r="H3113">
            <v>0</v>
          </cell>
          <cell r="I3113">
            <v>0</v>
          </cell>
          <cell r="J3113">
            <v>0</v>
          </cell>
          <cell r="K3113">
            <v>0</v>
          </cell>
          <cell r="L3113">
            <v>0</v>
          </cell>
          <cell r="M3113">
            <v>0</v>
          </cell>
          <cell r="N3113">
            <v>0</v>
          </cell>
          <cell r="O3113">
            <v>0</v>
          </cell>
          <cell r="P3113">
            <v>0</v>
          </cell>
          <cell r="Q3113">
            <v>0</v>
          </cell>
          <cell r="R3113">
            <v>0</v>
          </cell>
          <cell r="S3113">
            <v>0</v>
          </cell>
          <cell r="T3113">
            <v>0</v>
          </cell>
          <cell r="U3113">
            <v>0</v>
          </cell>
          <cell r="V3113">
            <v>0</v>
          </cell>
          <cell r="W3113">
            <v>0</v>
          </cell>
          <cell r="X3113">
            <v>0</v>
          </cell>
        </row>
        <row r="3114">
          <cell r="C3114" t="str">
            <v>Транзитные поступления от Бизнесов/Проектов/ДЗО</v>
          </cell>
          <cell r="D3114">
            <v>0</v>
          </cell>
          <cell r="H3114">
            <v>0</v>
          </cell>
          <cell r="I3114">
            <v>0</v>
          </cell>
          <cell r="J3114">
            <v>0</v>
          </cell>
          <cell r="K3114">
            <v>0</v>
          </cell>
          <cell r="L3114">
            <v>0</v>
          </cell>
          <cell r="M3114">
            <v>0</v>
          </cell>
          <cell r="N3114">
            <v>0</v>
          </cell>
          <cell r="O3114">
            <v>0</v>
          </cell>
          <cell r="P3114">
            <v>0</v>
          </cell>
          <cell r="Q3114">
            <v>0</v>
          </cell>
          <cell r="R3114">
            <v>0</v>
          </cell>
          <cell r="S3114">
            <v>0</v>
          </cell>
          <cell r="T3114">
            <v>0</v>
          </cell>
          <cell r="U3114">
            <v>0</v>
          </cell>
          <cell r="V3114">
            <v>0</v>
          </cell>
          <cell r="W3114">
            <v>0</v>
          </cell>
          <cell r="X3114">
            <v>0</v>
          </cell>
        </row>
        <row r="3115">
          <cell r="C3115" t="str">
            <v>Транзитные выбытия в РМАГ</v>
          </cell>
          <cell r="D3115">
            <v>0</v>
          </cell>
          <cell r="H3115">
            <v>0</v>
          </cell>
          <cell r="I3115">
            <v>0</v>
          </cell>
          <cell r="J3115">
            <v>0</v>
          </cell>
          <cell r="K3115">
            <v>0</v>
          </cell>
          <cell r="L3115">
            <v>0</v>
          </cell>
          <cell r="M3115">
            <v>0</v>
          </cell>
          <cell r="N3115">
            <v>0</v>
          </cell>
          <cell r="O3115">
            <v>0</v>
          </cell>
          <cell r="P3115">
            <v>0</v>
          </cell>
          <cell r="Q3115">
            <v>0</v>
          </cell>
          <cell r="R3115">
            <v>0</v>
          </cell>
          <cell r="S3115">
            <v>0</v>
          </cell>
          <cell r="T3115">
            <v>0</v>
          </cell>
          <cell r="U3115">
            <v>0</v>
          </cell>
          <cell r="V3115">
            <v>0</v>
          </cell>
          <cell r="W3115">
            <v>0</v>
          </cell>
          <cell r="X3115">
            <v>0</v>
          </cell>
        </row>
        <row r="3116">
          <cell r="C3116" t="str">
            <v>Транзитные выбытия в Меткомбанк</v>
          </cell>
          <cell r="D3116">
            <v>0</v>
          </cell>
          <cell r="H3116">
            <v>0</v>
          </cell>
          <cell r="I3116">
            <v>0</v>
          </cell>
          <cell r="J3116">
            <v>0</v>
          </cell>
          <cell r="K3116">
            <v>0</v>
          </cell>
          <cell r="L3116">
            <v>0</v>
          </cell>
          <cell r="M3116">
            <v>0</v>
          </cell>
          <cell r="N3116">
            <v>0</v>
          </cell>
          <cell r="O3116">
            <v>0</v>
          </cell>
          <cell r="P3116">
            <v>0</v>
          </cell>
          <cell r="Q3116">
            <v>0</v>
          </cell>
          <cell r="R3116">
            <v>0</v>
          </cell>
          <cell r="S3116">
            <v>0</v>
          </cell>
          <cell r="T3116">
            <v>0</v>
          </cell>
          <cell r="U3116">
            <v>0</v>
          </cell>
          <cell r="V3116">
            <v>0</v>
          </cell>
          <cell r="W3116">
            <v>0</v>
          </cell>
          <cell r="X3116">
            <v>0</v>
          </cell>
        </row>
        <row r="3117">
          <cell r="C3117" t="str">
            <v>Транзитные выбытия на 3-х лиц по указанию РМАГ</v>
          </cell>
          <cell r="D3117">
            <v>0</v>
          </cell>
          <cell r="H3117">
            <v>0</v>
          </cell>
          <cell r="I3117">
            <v>0</v>
          </cell>
          <cell r="J3117">
            <v>0</v>
          </cell>
          <cell r="K3117">
            <v>0</v>
          </cell>
          <cell r="L3117">
            <v>0</v>
          </cell>
          <cell r="M3117">
            <v>0</v>
          </cell>
          <cell r="N3117">
            <v>0</v>
          </cell>
          <cell r="O3117">
            <v>0</v>
          </cell>
          <cell r="P3117">
            <v>0</v>
          </cell>
          <cell r="Q3117">
            <v>0</v>
          </cell>
          <cell r="R3117">
            <v>0</v>
          </cell>
          <cell r="S3117">
            <v>0</v>
          </cell>
          <cell r="T3117">
            <v>0</v>
          </cell>
          <cell r="U3117">
            <v>0</v>
          </cell>
          <cell r="V3117">
            <v>0</v>
          </cell>
          <cell r="W3117">
            <v>0</v>
          </cell>
          <cell r="X3117">
            <v>0</v>
          </cell>
        </row>
        <row r="3118">
          <cell r="C3118" t="str">
            <v>Транзитные выбытия в Бизнесы/Проекты/ДЗО</v>
          </cell>
          <cell r="D3118">
            <v>0</v>
          </cell>
          <cell r="H3118">
            <v>0</v>
          </cell>
          <cell r="I3118">
            <v>0</v>
          </cell>
          <cell r="J3118">
            <v>0</v>
          </cell>
          <cell r="K3118">
            <v>0</v>
          </cell>
          <cell r="L3118">
            <v>0</v>
          </cell>
          <cell r="M3118">
            <v>0</v>
          </cell>
          <cell r="N3118">
            <v>0</v>
          </cell>
          <cell r="O3118">
            <v>0</v>
          </cell>
          <cell r="P3118">
            <v>0</v>
          </cell>
          <cell r="Q3118">
            <v>0</v>
          </cell>
          <cell r="R3118">
            <v>0</v>
          </cell>
          <cell r="S3118">
            <v>0</v>
          </cell>
          <cell r="T3118">
            <v>0</v>
          </cell>
          <cell r="U3118">
            <v>0</v>
          </cell>
          <cell r="V3118">
            <v>0</v>
          </cell>
          <cell r="W3118">
            <v>0</v>
          </cell>
          <cell r="X3118">
            <v>0</v>
          </cell>
        </row>
        <row r="3119">
          <cell r="C3119" t="str">
            <v>Чистое изменение денежных средств</v>
          </cell>
          <cell r="D3119">
            <v>0</v>
          </cell>
          <cell r="H3119">
            <v>0</v>
          </cell>
          <cell r="I3119">
            <v>0</v>
          </cell>
          <cell r="J3119">
            <v>0</v>
          </cell>
          <cell r="K3119">
            <v>0</v>
          </cell>
          <cell r="L3119">
            <v>0</v>
          </cell>
          <cell r="M3119">
            <v>0</v>
          </cell>
          <cell r="N3119">
            <v>0</v>
          </cell>
          <cell r="O3119">
            <v>0</v>
          </cell>
          <cell r="P3119">
            <v>0</v>
          </cell>
          <cell r="Q3119">
            <v>0</v>
          </cell>
          <cell r="R3119">
            <v>0</v>
          </cell>
          <cell r="S3119">
            <v>0</v>
          </cell>
          <cell r="T3119">
            <v>0</v>
          </cell>
          <cell r="U3119">
            <v>0</v>
          </cell>
          <cell r="V3119">
            <v>0</v>
          </cell>
          <cell r="W3119">
            <v>0</v>
          </cell>
          <cell r="X3119">
            <v>0</v>
          </cell>
        </row>
        <row r="3120">
          <cell r="C3120" t="str">
            <v>Денежные средства на начало периода</v>
          </cell>
          <cell r="D3120">
            <v>0</v>
          </cell>
          <cell r="H3120">
            <v>0</v>
          </cell>
          <cell r="I3120">
            <v>0</v>
          </cell>
          <cell r="J3120">
            <v>0</v>
          </cell>
          <cell r="K3120">
            <v>0</v>
          </cell>
          <cell r="L3120">
            <v>0</v>
          </cell>
          <cell r="M3120">
            <v>0</v>
          </cell>
          <cell r="N3120">
            <v>0</v>
          </cell>
          <cell r="O3120">
            <v>0</v>
          </cell>
          <cell r="P3120">
            <v>0</v>
          </cell>
          <cell r="Q3120">
            <v>0</v>
          </cell>
          <cell r="R3120">
            <v>0</v>
          </cell>
          <cell r="S3120">
            <v>0</v>
          </cell>
          <cell r="T3120">
            <v>0</v>
          </cell>
          <cell r="U3120">
            <v>0</v>
          </cell>
          <cell r="V3120">
            <v>0</v>
          </cell>
          <cell r="W3120">
            <v>0</v>
          </cell>
          <cell r="X3120">
            <v>0</v>
          </cell>
        </row>
        <row r="3121">
          <cell r="C3121" t="str">
            <v>Денежные средства на конец периода</v>
          </cell>
          <cell r="D3121">
            <v>0</v>
          </cell>
          <cell r="H3121">
            <v>0</v>
          </cell>
          <cell r="I3121">
            <v>0</v>
          </cell>
          <cell r="J3121">
            <v>0</v>
          </cell>
          <cell r="K3121">
            <v>0</v>
          </cell>
          <cell r="L3121">
            <v>0</v>
          </cell>
          <cell r="M3121">
            <v>0</v>
          </cell>
          <cell r="N3121">
            <v>0</v>
          </cell>
          <cell r="O3121">
            <v>0</v>
          </cell>
          <cell r="P3121">
            <v>0</v>
          </cell>
          <cell r="Q3121">
            <v>0</v>
          </cell>
          <cell r="R3121">
            <v>0</v>
          </cell>
          <cell r="S3121">
            <v>0</v>
          </cell>
          <cell r="T3121">
            <v>0</v>
          </cell>
          <cell r="U3121">
            <v>0</v>
          </cell>
          <cell r="V3121">
            <v>0</v>
          </cell>
          <cell r="W3121">
            <v>0</v>
          </cell>
          <cell r="X3121">
            <v>0</v>
          </cell>
        </row>
        <row r="3122">
          <cell r="C3122" t="str">
            <v>Покупка валюты</v>
          </cell>
          <cell r="D3122">
            <v>0</v>
          </cell>
          <cell r="H3122">
            <v>0</v>
          </cell>
          <cell r="I3122">
            <v>0</v>
          </cell>
          <cell r="J3122">
            <v>0</v>
          </cell>
          <cell r="K3122">
            <v>0</v>
          </cell>
          <cell r="L3122">
            <v>0</v>
          </cell>
          <cell r="M3122">
            <v>0</v>
          </cell>
          <cell r="N3122">
            <v>0</v>
          </cell>
          <cell r="O3122">
            <v>0</v>
          </cell>
          <cell r="P3122">
            <v>0</v>
          </cell>
          <cell r="Q3122">
            <v>0</v>
          </cell>
          <cell r="R3122">
            <v>0</v>
          </cell>
          <cell r="S3122">
            <v>0</v>
          </cell>
          <cell r="T3122">
            <v>0</v>
          </cell>
          <cell r="U3122">
            <v>0</v>
          </cell>
          <cell r="V3122">
            <v>0</v>
          </cell>
          <cell r="W3122">
            <v>0</v>
          </cell>
          <cell r="X3122">
            <v>0</v>
          </cell>
        </row>
        <row r="3123">
          <cell r="C3123" t="str">
            <v>Перевод собственных средств</v>
          </cell>
          <cell r="D3123">
            <v>0</v>
          </cell>
          <cell r="H3123">
            <v>0</v>
          </cell>
          <cell r="I3123">
            <v>0</v>
          </cell>
          <cell r="J3123">
            <v>0</v>
          </cell>
          <cell r="K3123">
            <v>0</v>
          </cell>
          <cell r="L3123">
            <v>0</v>
          </cell>
          <cell r="M3123">
            <v>0</v>
          </cell>
          <cell r="N3123">
            <v>0</v>
          </cell>
          <cell r="O3123">
            <v>0</v>
          </cell>
          <cell r="P3123">
            <v>0</v>
          </cell>
          <cell r="Q3123">
            <v>0</v>
          </cell>
          <cell r="R3123">
            <v>0</v>
          </cell>
          <cell r="S3123">
            <v>0</v>
          </cell>
          <cell r="T3123">
            <v>0</v>
          </cell>
          <cell r="U3123">
            <v>0</v>
          </cell>
          <cell r="V3123">
            <v>0</v>
          </cell>
          <cell r="W3123">
            <v>0</v>
          </cell>
          <cell r="X3123">
            <v>0</v>
          </cell>
        </row>
        <row r="3124">
          <cell r="D3124" t="str">
            <v>Завод</v>
          </cell>
          <cell r="H3124">
            <v>-6635995.2602844778</v>
          </cell>
          <cell r="I3124">
            <v>-21184267.827879578</v>
          </cell>
          <cell r="J3124">
            <v>-25009217.120170344</v>
          </cell>
          <cell r="K3124">
            <v>-52829480.208334401</v>
          </cell>
          <cell r="L3124">
            <v>-17111081.78753195</v>
          </cell>
          <cell r="M3124">
            <v>-16575581.94163372</v>
          </cell>
          <cell r="N3124">
            <v>-16900600.322145473</v>
          </cell>
          <cell r="O3124">
            <v>-21234136.931527339</v>
          </cell>
          <cell r="P3124">
            <v>-6291707.3915254632</v>
          </cell>
          <cell r="Q3124">
            <v>-12615533.662979485</v>
          </cell>
          <cell r="R3124">
            <v>-26812343.132387891</v>
          </cell>
          <cell r="S3124">
            <v>-27789955.855310541</v>
          </cell>
          <cell r="T3124">
            <v>-55050457.336629301</v>
          </cell>
          <cell r="U3124">
            <v>-29379720.1235971</v>
          </cell>
          <cell r="V3124">
            <v>-30662702.978065956</v>
          </cell>
          <cell r="W3124">
            <v>-31994182.780606721</v>
          </cell>
          <cell r="X3124">
            <v>-292418004.24394095</v>
          </cell>
        </row>
        <row r="3125">
          <cell r="C3125" t="str">
            <v>Доходы от продажи собственных модулей</v>
          </cell>
          <cell r="D3125">
            <v>0</v>
          </cell>
          <cell r="H3125">
            <v>0</v>
          </cell>
          <cell r="I3125">
            <v>0</v>
          </cell>
          <cell r="J3125">
            <v>0</v>
          </cell>
          <cell r="K3125">
            <v>0</v>
          </cell>
          <cell r="L3125">
            <v>0</v>
          </cell>
          <cell r="M3125">
            <v>0</v>
          </cell>
          <cell r="N3125">
            <v>0</v>
          </cell>
          <cell r="O3125">
            <v>0</v>
          </cell>
          <cell r="P3125">
            <v>0</v>
          </cell>
          <cell r="Q3125">
            <v>0</v>
          </cell>
          <cell r="R3125">
            <v>0</v>
          </cell>
          <cell r="S3125">
            <v>0</v>
          </cell>
          <cell r="T3125">
            <v>0</v>
          </cell>
          <cell r="U3125">
            <v>0</v>
          </cell>
          <cell r="V3125">
            <v>0</v>
          </cell>
          <cell r="W3125">
            <v>0</v>
          </cell>
          <cell r="X3125">
            <v>0</v>
          </cell>
        </row>
        <row r="3126">
          <cell r="C3126" t="str">
            <v>НИР и НИОКР НТЦ - Хевел</v>
          </cell>
          <cell r="D3126">
            <v>0</v>
          </cell>
          <cell r="H3126">
            <v>0</v>
          </cell>
          <cell r="I3126">
            <v>0</v>
          </cell>
          <cell r="J3126">
            <v>0</v>
          </cell>
          <cell r="K3126">
            <v>0</v>
          </cell>
          <cell r="L3126">
            <v>0</v>
          </cell>
          <cell r="M3126">
            <v>0</v>
          </cell>
          <cell r="N3126">
            <v>0</v>
          </cell>
          <cell r="O3126">
            <v>0</v>
          </cell>
          <cell r="P3126">
            <v>0</v>
          </cell>
          <cell r="Q3126">
            <v>0</v>
          </cell>
          <cell r="R3126">
            <v>0</v>
          </cell>
          <cell r="S3126">
            <v>0</v>
          </cell>
          <cell r="T3126">
            <v>0</v>
          </cell>
          <cell r="U3126">
            <v>0</v>
          </cell>
          <cell r="V3126">
            <v>0</v>
          </cell>
          <cell r="W3126">
            <v>0</v>
          </cell>
          <cell r="X3126">
            <v>0</v>
          </cell>
        </row>
        <row r="3127">
          <cell r="C3127" t="str">
            <v>Генеральный подряд ИЭС - Хевел</v>
          </cell>
          <cell r="D3127">
            <v>0</v>
          </cell>
          <cell r="H3127">
            <v>0</v>
          </cell>
          <cell r="I3127">
            <v>0</v>
          </cell>
          <cell r="J3127">
            <v>0</v>
          </cell>
          <cell r="K3127">
            <v>0</v>
          </cell>
          <cell r="L3127">
            <v>0</v>
          </cell>
          <cell r="M3127">
            <v>0</v>
          </cell>
          <cell r="N3127">
            <v>0</v>
          </cell>
          <cell r="O3127">
            <v>0</v>
          </cell>
          <cell r="P3127">
            <v>0</v>
          </cell>
          <cell r="Q3127">
            <v>0</v>
          </cell>
          <cell r="R3127">
            <v>0</v>
          </cell>
          <cell r="S3127">
            <v>0</v>
          </cell>
          <cell r="T3127">
            <v>0</v>
          </cell>
          <cell r="U3127">
            <v>0</v>
          </cell>
          <cell r="V3127">
            <v>0</v>
          </cell>
          <cell r="W3127">
            <v>0</v>
          </cell>
          <cell r="X3127">
            <v>0</v>
          </cell>
        </row>
        <row r="3128">
          <cell r="C3128" t="str">
            <v>Поступления от Бизнесов/Проектов</v>
          </cell>
          <cell r="D3128">
            <v>0</v>
          </cell>
          <cell r="H3128">
            <v>0</v>
          </cell>
          <cell r="I3128">
            <v>0</v>
          </cell>
          <cell r="J3128">
            <v>0</v>
          </cell>
          <cell r="K3128">
            <v>0</v>
          </cell>
          <cell r="L3128">
            <v>0</v>
          </cell>
          <cell r="M3128">
            <v>0</v>
          </cell>
          <cell r="N3128">
            <v>0</v>
          </cell>
          <cell r="O3128">
            <v>0</v>
          </cell>
          <cell r="P3128">
            <v>0</v>
          </cell>
          <cell r="Q3128">
            <v>0</v>
          </cell>
          <cell r="R3128">
            <v>0</v>
          </cell>
          <cell r="S3128">
            <v>0</v>
          </cell>
          <cell r="T3128">
            <v>0</v>
          </cell>
          <cell r="U3128">
            <v>0</v>
          </cell>
          <cell r="V3128">
            <v>0</v>
          </cell>
          <cell r="W3128">
            <v>0</v>
          </cell>
          <cell r="X3128">
            <v>0</v>
          </cell>
        </row>
        <row r="3129">
          <cell r="C3129" t="str">
            <v>Проценты по банковским депозитам</v>
          </cell>
          <cell r="D3129">
            <v>0</v>
          </cell>
          <cell r="H3129">
            <v>0</v>
          </cell>
          <cell r="I3129">
            <v>0</v>
          </cell>
          <cell r="J3129">
            <v>0</v>
          </cell>
          <cell r="K3129">
            <v>0</v>
          </cell>
          <cell r="L3129">
            <v>0</v>
          </cell>
          <cell r="M3129">
            <v>0</v>
          </cell>
          <cell r="N3129">
            <v>0</v>
          </cell>
          <cell r="O3129">
            <v>0</v>
          </cell>
          <cell r="P3129">
            <v>0</v>
          </cell>
          <cell r="Q3129">
            <v>0</v>
          </cell>
          <cell r="R3129">
            <v>0</v>
          </cell>
          <cell r="S3129">
            <v>0</v>
          </cell>
          <cell r="T3129">
            <v>0</v>
          </cell>
          <cell r="U3129">
            <v>0</v>
          </cell>
          <cell r="V3129">
            <v>0</v>
          </cell>
          <cell r="W3129">
            <v>0</v>
          </cell>
          <cell r="X3129">
            <v>0</v>
          </cell>
        </row>
        <row r="3130">
          <cell r="C3130" t="str">
            <v>Проценты по предоставленным кредитам/займам</v>
          </cell>
          <cell r="D3130">
            <v>0</v>
          </cell>
          <cell r="H3130">
            <v>0</v>
          </cell>
          <cell r="I3130">
            <v>0</v>
          </cell>
          <cell r="J3130">
            <v>0</v>
          </cell>
          <cell r="K3130">
            <v>0</v>
          </cell>
          <cell r="L3130">
            <v>0</v>
          </cell>
          <cell r="M3130">
            <v>0</v>
          </cell>
          <cell r="N3130">
            <v>0</v>
          </cell>
          <cell r="O3130">
            <v>0</v>
          </cell>
          <cell r="P3130">
            <v>0</v>
          </cell>
          <cell r="Q3130">
            <v>0</v>
          </cell>
          <cell r="R3130">
            <v>0</v>
          </cell>
          <cell r="S3130">
            <v>0</v>
          </cell>
          <cell r="T3130">
            <v>0</v>
          </cell>
          <cell r="U3130">
            <v>0</v>
          </cell>
          <cell r="V3130">
            <v>0</v>
          </cell>
          <cell r="W3130">
            <v>0</v>
          </cell>
          <cell r="X3130">
            <v>0</v>
          </cell>
        </row>
        <row r="3131">
          <cell r="C3131" t="str">
            <v>Доходы от продажи модулей</v>
          </cell>
          <cell r="D3131">
            <v>0</v>
          </cell>
          <cell r="H3131">
            <v>0</v>
          </cell>
          <cell r="I3131">
            <v>0</v>
          </cell>
          <cell r="J3131">
            <v>0</v>
          </cell>
          <cell r="K3131">
            <v>0</v>
          </cell>
          <cell r="L3131">
            <v>0</v>
          </cell>
          <cell r="M3131">
            <v>0</v>
          </cell>
          <cell r="N3131">
            <v>0</v>
          </cell>
          <cell r="O3131">
            <v>0</v>
          </cell>
          <cell r="P3131">
            <v>0</v>
          </cell>
          <cell r="Q3131">
            <v>0</v>
          </cell>
          <cell r="R3131">
            <v>0</v>
          </cell>
          <cell r="S3131">
            <v>0</v>
          </cell>
          <cell r="T3131">
            <v>0</v>
          </cell>
          <cell r="U3131">
            <v>0</v>
          </cell>
          <cell r="V3131">
            <v>0</v>
          </cell>
          <cell r="W3131">
            <v>0</v>
          </cell>
          <cell r="X3131">
            <v>0</v>
          </cell>
        </row>
        <row r="3132">
          <cell r="C3132" t="str">
            <v>Доходы от продажи коммерческих установок</v>
          </cell>
          <cell r="D3132">
            <v>0</v>
          </cell>
          <cell r="H3132">
            <v>0</v>
          </cell>
          <cell r="I3132">
            <v>0</v>
          </cell>
          <cell r="J3132">
            <v>0</v>
          </cell>
          <cell r="K3132">
            <v>0</v>
          </cell>
          <cell r="L3132">
            <v>0</v>
          </cell>
          <cell r="M3132">
            <v>0</v>
          </cell>
          <cell r="N3132">
            <v>0</v>
          </cell>
          <cell r="O3132">
            <v>0</v>
          </cell>
          <cell r="P3132">
            <v>0</v>
          </cell>
          <cell r="Q3132">
            <v>0</v>
          </cell>
          <cell r="R3132">
            <v>0</v>
          </cell>
          <cell r="S3132">
            <v>0</v>
          </cell>
          <cell r="T3132">
            <v>0</v>
          </cell>
          <cell r="U3132">
            <v>0</v>
          </cell>
          <cell r="V3132">
            <v>0</v>
          </cell>
          <cell r="W3132">
            <v>0</v>
          </cell>
          <cell r="X3132">
            <v>0</v>
          </cell>
        </row>
        <row r="3133">
          <cell r="C3133" t="str">
            <v>Оказание услуг технического исполнителя</v>
          </cell>
          <cell r="D3133">
            <v>0</v>
          </cell>
          <cell r="H3133">
            <v>0</v>
          </cell>
          <cell r="I3133">
            <v>0</v>
          </cell>
          <cell r="J3133">
            <v>0</v>
          </cell>
          <cell r="K3133">
            <v>0</v>
          </cell>
          <cell r="L3133">
            <v>0</v>
          </cell>
          <cell r="M3133">
            <v>0</v>
          </cell>
          <cell r="N3133">
            <v>0</v>
          </cell>
          <cell r="O3133">
            <v>0</v>
          </cell>
          <cell r="P3133">
            <v>0</v>
          </cell>
          <cell r="Q3133">
            <v>0</v>
          </cell>
          <cell r="R3133">
            <v>0</v>
          </cell>
          <cell r="S3133">
            <v>0</v>
          </cell>
          <cell r="T3133">
            <v>0</v>
          </cell>
          <cell r="U3133">
            <v>0</v>
          </cell>
          <cell r="V3133">
            <v>0</v>
          </cell>
          <cell r="W3133">
            <v>0</v>
          </cell>
          <cell r="X3133">
            <v>0</v>
          </cell>
        </row>
        <row r="3134">
          <cell r="C3134" t="str">
            <v>Прочие поступления</v>
          </cell>
          <cell r="D3134">
            <v>0</v>
          </cell>
          <cell r="H3134">
            <v>0</v>
          </cell>
          <cell r="I3134">
            <v>0</v>
          </cell>
          <cell r="J3134">
            <v>0</v>
          </cell>
          <cell r="K3134">
            <v>0</v>
          </cell>
          <cell r="L3134">
            <v>0</v>
          </cell>
          <cell r="M3134">
            <v>0</v>
          </cell>
          <cell r="N3134">
            <v>0</v>
          </cell>
          <cell r="O3134">
            <v>0</v>
          </cell>
          <cell r="P3134">
            <v>0</v>
          </cell>
          <cell r="Q3134">
            <v>0</v>
          </cell>
          <cell r="R3134">
            <v>0</v>
          </cell>
          <cell r="S3134">
            <v>0</v>
          </cell>
          <cell r="T3134">
            <v>0</v>
          </cell>
          <cell r="U3134">
            <v>0</v>
          </cell>
          <cell r="V3134">
            <v>0</v>
          </cell>
          <cell r="W3134">
            <v>0</v>
          </cell>
          <cell r="X3134">
            <v>0</v>
          </cell>
        </row>
        <row r="3135">
          <cell r="C3135" t="str">
            <v>Сырье и материалы</v>
          </cell>
          <cell r="D3135">
            <v>0</v>
          </cell>
          <cell r="H3135">
            <v>0</v>
          </cell>
          <cell r="I3135">
            <v>0</v>
          </cell>
          <cell r="J3135">
            <v>0</v>
          </cell>
          <cell r="K3135">
            <v>0</v>
          </cell>
          <cell r="L3135">
            <v>0</v>
          </cell>
          <cell r="M3135">
            <v>0</v>
          </cell>
          <cell r="N3135">
            <v>0</v>
          </cell>
          <cell r="O3135">
            <v>0</v>
          </cell>
          <cell r="P3135">
            <v>0</v>
          </cell>
          <cell r="Q3135">
            <v>0</v>
          </cell>
          <cell r="R3135">
            <v>0</v>
          </cell>
          <cell r="S3135">
            <v>0</v>
          </cell>
          <cell r="T3135">
            <v>0</v>
          </cell>
          <cell r="U3135">
            <v>0</v>
          </cell>
          <cell r="V3135">
            <v>0</v>
          </cell>
          <cell r="W3135">
            <v>0</v>
          </cell>
          <cell r="X3135">
            <v>0</v>
          </cell>
        </row>
        <row r="3136">
          <cell r="C3136" t="str">
            <v>ФОТ + ЕСН</v>
          </cell>
          <cell r="D3136">
            <v>0</v>
          </cell>
          <cell r="H3136">
            <v>0</v>
          </cell>
          <cell r="I3136">
            <v>0</v>
          </cell>
          <cell r="J3136">
            <v>0</v>
          </cell>
          <cell r="K3136">
            <v>0</v>
          </cell>
          <cell r="L3136">
            <v>0</v>
          </cell>
          <cell r="M3136">
            <v>0</v>
          </cell>
          <cell r="N3136">
            <v>0</v>
          </cell>
          <cell r="O3136">
            <v>0</v>
          </cell>
          <cell r="P3136">
            <v>0</v>
          </cell>
          <cell r="Q3136">
            <v>0</v>
          </cell>
          <cell r="R3136">
            <v>0</v>
          </cell>
          <cell r="S3136">
            <v>0</v>
          </cell>
          <cell r="T3136">
            <v>0</v>
          </cell>
          <cell r="U3136">
            <v>0</v>
          </cell>
          <cell r="V3136">
            <v>0</v>
          </cell>
          <cell r="W3136">
            <v>0</v>
          </cell>
          <cell r="X3136">
            <v>0</v>
          </cell>
        </row>
        <row r="3137">
          <cell r="C3137" t="str">
            <v>Электроэнергия</v>
          </cell>
          <cell r="D3137" t="str">
            <v>Завод</v>
          </cell>
          <cell r="H3137">
            <v>5340680</v>
          </cell>
          <cell r="I3137">
            <v>11797640</v>
          </cell>
          <cell r="J3137">
            <v>14202008</v>
          </cell>
          <cell r="K3137">
            <v>31340328</v>
          </cell>
          <cell r="L3137">
            <v>13355120</v>
          </cell>
          <cell r="M3137">
            <v>13355120</v>
          </cell>
          <cell r="N3137">
            <v>13355120</v>
          </cell>
          <cell r="O3137">
            <v>17530300.800000001</v>
          </cell>
          <cell r="P3137">
            <v>5357644.444444444</v>
          </cell>
          <cell r="Q3137">
            <v>9454666.666666666</v>
          </cell>
          <cell r="R3137">
            <v>24960320</v>
          </cell>
          <cell r="S3137">
            <v>24960320</v>
          </cell>
          <cell r="T3137">
            <v>24960320</v>
          </cell>
          <cell r="U3137">
            <v>24960320</v>
          </cell>
          <cell r="V3137">
            <v>24960320</v>
          </cell>
          <cell r="W3137">
            <v>24960320</v>
          </cell>
          <cell r="X3137">
            <v>222169891.91111112</v>
          </cell>
        </row>
        <row r="3138">
          <cell r="C3138" t="str">
            <v>Общепроизводственные</v>
          </cell>
          <cell r="D3138" t="str">
            <v>Завод</v>
          </cell>
          <cell r="H3138">
            <v>616265.35113137588</v>
          </cell>
          <cell r="I3138">
            <v>1600126.2990952563</v>
          </cell>
          <cell r="J3138">
            <v>2260940.5046225972</v>
          </cell>
          <cell r="K3138">
            <v>4477332.1548492294</v>
          </cell>
          <cell r="L3138">
            <v>2335747.9413850401</v>
          </cell>
          <cell r="M3138">
            <v>2152428.1969585177</v>
          </cell>
          <cell r="N3138">
            <v>2391180.6838649735</v>
          </cell>
          <cell r="O3138">
            <v>1952002.0825663246</v>
          </cell>
          <cell r="P3138">
            <v>571578.3434790062</v>
          </cell>
          <cell r="Q3138">
            <v>427458.9833868884</v>
          </cell>
          <cell r="R3138">
            <v>522951.0438482184</v>
          </cell>
          <cell r="S3138">
            <v>2536832.6911252551</v>
          </cell>
          <cell r="T3138">
            <v>3580361.5642218012</v>
          </cell>
          <cell r="U3138">
            <v>3831924.1706238966</v>
          </cell>
          <cell r="V3138">
            <v>4923872.6278547514</v>
          </cell>
          <cell r="W3138">
            <v>6013115.6745244563</v>
          </cell>
          <cell r="X3138">
            <v>31239454.003839128</v>
          </cell>
        </row>
        <row r="3139">
          <cell r="C3139" t="str">
            <v>Прочие производственные расходы</v>
          </cell>
          <cell r="D3139">
            <v>0</v>
          </cell>
          <cell r="H3139">
            <v>0</v>
          </cell>
          <cell r="I3139">
            <v>0</v>
          </cell>
          <cell r="J3139">
            <v>0</v>
          </cell>
          <cell r="K3139">
            <v>0</v>
          </cell>
          <cell r="L3139">
            <v>0</v>
          </cell>
          <cell r="M3139">
            <v>0</v>
          </cell>
          <cell r="N3139">
            <v>0</v>
          </cell>
          <cell r="O3139">
            <v>0</v>
          </cell>
          <cell r="P3139">
            <v>0</v>
          </cell>
          <cell r="Q3139">
            <v>0</v>
          </cell>
          <cell r="R3139">
            <v>0</v>
          </cell>
          <cell r="S3139">
            <v>0</v>
          </cell>
          <cell r="T3139">
            <v>0</v>
          </cell>
          <cell r="U3139">
            <v>0</v>
          </cell>
          <cell r="V3139">
            <v>0</v>
          </cell>
          <cell r="W3139">
            <v>0</v>
          </cell>
          <cell r="X3139">
            <v>0</v>
          </cell>
        </row>
        <row r="3140">
          <cell r="C3140" t="str">
            <v>Операционные расходы по новым проектам</v>
          </cell>
          <cell r="D3140">
            <v>0</v>
          </cell>
          <cell r="H3140">
            <v>0</v>
          </cell>
          <cell r="I3140">
            <v>0</v>
          </cell>
          <cell r="J3140">
            <v>0</v>
          </cell>
          <cell r="K3140">
            <v>0</v>
          </cell>
          <cell r="L3140">
            <v>0</v>
          </cell>
          <cell r="M3140">
            <v>0</v>
          </cell>
          <cell r="N3140">
            <v>0</v>
          </cell>
          <cell r="O3140">
            <v>0</v>
          </cell>
          <cell r="P3140">
            <v>0</v>
          </cell>
          <cell r="Q3140">
            <v>0</v>
          </cell>
          <cell r="R3140">
            <v>0</v>
          </cell>
          <cell r="S3140">
            <v>0</v>
          </cell>
          <cell r="T3140">
            <v>0</v>
          </cell>
          <cell r="U3140">
            <v>0</v>
          </cell>
          <cell r="V3140">
            <v>0</v>
          </cell>
          <cell r="W3140">
            <v>0</v>
          </cell>
          <cell r="X3140">
            <v>0</v>
          </cell>
        </row>
        <row r="3141">
          <cell r="C3141" t="str">
            <v>Выплата процентов по полученным займам и кредитам</v>
          </cell>
          <cell r="D3141">
            <v>0</v>
          </cell>
          <cell r="H3141">
            <v>0</v>
          </cell>
          <cell r="I3141">
            <v>0</v>
          </cell>
          <cell r="J3141">
            <v>0</v>
          </cell>
          <cell r="K3141">
            <v>0</v>
          </cell>
          <cell r="L3141">
            <v>0</v>
          </cell>
          <cell r="M3141">
            <v>0</v>
          </cell>
          <cell r="N3141">
            <v>0</v>
          </cell>
          <cell r="O3141">
            <v>0</v>
          </cell>
          <cell r="P3141">
            <v>0</v>
          </cell>
          <cell r="Q3141">
            <v>0</v>
          </cell>
          <cell r="R3141">
            <v>0</v>
          </cell>
          <cell r="S3141">
            <v>0</v>
          </cell>
          <cell r="T3141">
            <v>0</v>
          </cell>
          <cell r="U3141">
            <v>0</v>
          </cell>
          <cell r="V3141">
            <v>0</v>
          </cell>
          <cell r="W3141">
            <v>0</v>
          </cell>
          <cell r="X3141">
            <v>0</v>
          </cell>
        </row>
        <row r="3142">
          <cell r="C3142" t="str">
            <v>Налоги и сборы, штрафы и пени</v>
          </cell>
          <cell r="D3142">
            <v>0</v>
          </cell>
          <cell r="H3142">
            <v>0</v>
          </cell>
          <cell r="I3142">
            <v>0</v>
          </cell>
          <cell r="J3142">
            <v>0</v>
          </cell>
          <cell r="K3142">
            <v>0</v>
          </cell>
          <cell r="L3142">
            <v>0</v>
          </cell>
          <cell r="M3142">
            <v>0</v>
          </cell>
          <cell r="N3142">
            <v>0</v>
          </cell>
          <cell r="O3142">
            <v>0</v>
          </cell>
          <cell r="P3142">
            <v>0</v>
          </cell>
          <cell r="Q3142">
            <v>0</v>
          </cell>
          <cell r="R3142">
            <v>0</v>
          </cell>
          <cell r="S3142">
            <v>0</v>
          </cell>
          <cell r="T3142">
            <v>0</v>
          </cell>
          <cell r="U3142">
            <v>0</v>
          </cell>
          <cell r="V3142">
            <v>0</v>
          </cell>
          <cell r="W3142">
            <v>0</v>
          </cell>
          <cell r="X3142">
            <v>0</v>
          </cell>
        </row>
        <row r="3143">
          <cell r="C3143" t="str">
            <v>Возмещение НДС</v>
          </cell>
          <cell r="D3143">
            <v>0</v>
          </cell>
          <cell r="H3143">
            <v>0</v>
          </cell>
          <cell r="I3143">
            <v>0</v>
          </cell>
          <cell r="J3143">
            <v>0</v>
          </cell>
          <cell r="K3143">
            <v>0</v>
          </cell>
          <cell r="L3143">
            <v>0</v>
          </cell>
          <cell r="M3143">
            <v>0</v>
          </cell>
          <cell r="N3143">
            <v>0</v>
          </cell>
          <cell r="O3143">
            <v>0</v>
          </cell>
          <cell r="P3143">
            <v>0</v>
          </cell>
          <cell r="Q3143">
            <v>0</v>
          </cell>
          <cell r="R3143">
            <v>0</v>
          </cell>
          <cell r="S3143">
            <v>0</v>
          </cell>
          <cell r="T3143">
            <v>0</v>
          </cell>
          <cell r="U3143">
            <v>0</v>
          </cell>
          <cell r="V3143">
            <v>0</v>
          </cell>
          <cell r="W3143">
            <v>0</v>
          </cell>
          <cell r="X3143">
            <v>0</v>
          </cell>
        </row>
        <row r="3144">
          <cell r="C3144" t="str">
            <v>Расходы на закупку модулей</v>
          </cell>
          <cell r="D3144">
            <v>0</v>
          </cell>
          <cell r="H3144">
            <v>0</v>
          </cell>
          <cell r="I3144">
            <v>0</v>
          </cell>
          <cell r="J3144">
            <v>0</v>
          </cell>
          <cell r="K3144">
            <v>0</v>
          </cell>
          <cell r="L3144">
            <v>0</v>
          </cell>
          <cell r="M3144">
            <v>0</v>
          </cell>
          <cell r="N3144">
            <v>0</v>
          </cell>
          <cell r="O3144">
            <v>0</v>
          </cell>
          <cell r="P3144">
            <v>0</v>
          </cell>
          <cell r="Q3144">
            <v>0</v>
          </cell>
          <cell r="R3144">
            <v>0</v>
          </cell>
          <cell r="S3144">
            <v>0</v>
          </cell>
          <cell r="T3144">
            <v>0</v>
          </cell>
          <cell r="U3144">
            <v>0</v>
          </cell>
          <cell r="V3144">
            <v>0</v>
          </cell>
          <cell r="W3144">
            <v>0</v>
          </cell>
          <cell r="X3144">
            <v>0</v>
          </cell>
        </row>
        <row r="3145">
          <cell r="C3145" t="str">
            <v>Расходы на закупку и монтаж коммерческих установок</v>
          </cell>
          <cell r="D3145">
            <v>0</v>
          </cell>
          <cell r="H3145">
            <v>0</v>
          </cell>
          <cell r="I3145">
            <v>0</v>
          </cell>
          <cell r="J3145">
            <v>0</v>
          </cell>
          <cell r="K3145">
            <v>0</v>
          </cell>
          <cell r="L3145">
            <v>0</v>
          </cell>
          <cell r="M3145">
            <v>0</v>
          </cell>
          <cell r="N3145">
            <v>0</v>
          </cell>
          <cell r="O3145">
            <v>0</v>
          </cell>
          <cell r="P3145">
            <v>0</v>
          </cell>
          <cell r="Q3145">
            <v>0</v>
          </cell>
          <cell r="R3145">
            <v>0</v>
          </cell>
          <cell r="S3145">
            <v>0</v>
          </cell>
          <cell r="T3145">
            <v>0</v>
          </cell>
          <cell r="U3145">
            <v>0</v>
          </cell>
          <cell r="V3145">
            <v>0</v>
          </cell>
          <cell r="W3145">
            <v>0</v>
          </cell>
          <cell r="X3145">
            <v>0</v>
          </cell>
        </row>
        <row r="3146">
          <cell r="C3146" t="str">
            <v>Прочие расходы</v>
          </cell>
          <cell r="D3146">
            <v>0</v>
          </cell>
          <cell r="H3146">
            <v>0</v>
          </cell>
          <cell r="I3146">
            <v>0</v>
          </cell>
          <cell r="J3146">
            <v>0</v>
          </cell>
          <cell r="K3146">
            <v>0</v>
          </cell>
          <cell r="L3146">
            <v>0</v>
          </cell>
          <cell r="M3146">
            <v>0</v>
          </cell>
          <cell r="N3146">
            <v>0</v>
          </cell>
          <cell r="O3146">
            <v>0</v>
          </cell>
          <cell r="P3146">
            <v>0</v>
          </cell>
          <cell r="Q3146">
            <v>0</v>
          </cell>
          <cell r="R3146">
            <v>0</v>
          </cell>
          <cell r="S3146">
            <v>0</v>
          </cell>
          <cell r="T3146">
            <v>0</v>
          </cell>
          <cell r="U3146">
            <v>0</v>
          </cell>
          <cell r="V3146">
            <v>0</v>
          </cell>
          <cell r="W3146">
            <v>0</v>
          </cell>
          <cell r="X3146">
            <v>0</v>
          </cell>
        </row>
        <row r="3147">
          <cell r="C3147" t="str">
            <v>Коммерческие расходы</v>
          </cell>
          <cell r="D3147">
            <v>0</v>
          </cell>
          <cell r="H3147">
            <v>0</v>
          </cell>
          <cell r="I3147">
            <v>0</v>
          </cell>
          <cell r="J3147">
            <v>0</v>
          </cell>
          <cell r="K3147">
            <v>0</v>
          </cell>
          <cell r="L3147">
            <v>0</v>
          </cell>
          <cell r="M3147">
            <v>0</v>
          </cell>
          <cell r="N3147">
            <v>0</v>
          </cell>
          <cell r="O3147">
            <v>0</v>
          </cell>
          <cell r="P3147">
            <v>0</v>
          </cell>
          <cell r="Q3147">
            <v>0</v>
          </cell>
          <cell r="R3147">
            <v>0</v>
          </cell>
          <cell r="S3147">
            <v>0</v>
          </cell>
          <cell r="T3147">
            <v>0</v>
          </cell>
          <cell r="U3147">
            <v>0</v>
          </cell>
          <cell r="V3147">
            <v>0</v>
          </cell>
          <cell r="W3147">
            <v>0</v>
          </cell>
          <cell r="X3147">
            <v>0</v>
          </cell>
        </row>
        <row r="3148">
          <cell r="C3148" t="str">
            <v>основная зарплата + подоходный налог</v>
          </cell>
          <cell r="D3148">
            <v>0</v>
          </cell>
          <cell r="H3148">
            <v>0</v>
          </cell>
          <cell r="I3148">
            <v>0</v>
          </cell>
          <cell r="J3148">
            <v>0</v>
          </cell>
          <cell r="K3148">
            <v>0</v>
          </cell>
          <cell r="L3148">
            <v>0</v>
          </cell>
          <cell r="M3148">
            <v>0</v>
          </cell>
          <cell r="N3148">
            <v>0</v>
          </cell>
          <cell r="O3148">
            <v>0</v>
          </cell>
          <cell r="P3148">
            <v>0</v>
          </cell>
          <cell r="Q3148">
            <v>0</v>
          </cell>
          <cell r="R3148">
            <v>0</v>
          </cell>
          <cell r="S3148">
            <v>0</v>
          </cell>
          <cell r="T3148">
            <v>0</v>
          </cell>
          <cell r="U3148">
            <v>0</v>
          </cell>
          <cell r="V3148">
            <v>0</v>
          </cell>
          <cell r="W3148">
            <v>0</v>
          </cell>
          <cell r="X3148">
            <v>0</v>
          </cell>
        </row>
        <row r="3149">
          <cell r="C3149" t="str">
            <v>бонус + подоходный налог</v>
          </cell>
          <cell r="D3149">
            <v>0</v>
          </cell>
          <cell r="H3149">
            <v>0</v>
          </cell>
          <cell r="I3149">
            <v>0</v>
          </cell>
          <cell r="J3149">
            <v>0</v>
          </cell>
          <cell r="K3149">
            <v>0</v>
          </cell>
          <cell r="L3149">
            <v>0</v>
          </cell>
          <cell r="M3149">
            <v>0</v>
          </cell>
          <cell r="N3149">
            <v>0</v>
          </cell>
          <cell r="O3149">
            <v>0</v>
          </cell>
          <cell r="P3149">
            <v>0</v>
          </cell>
          <cell r="Q3149">
            <v>0</v>
          </cell>
          <cell r="R3149">
            <v>0</v>
          </cell>
          <cell r="S3149">
            <v>0</v>
          </cell>
          <cell r="T3149">
            <v>0</v>
          </cell>
          <cell r="U3149">
            <v>0</v>
          </cell>
          <cell r="V3149">
            <v>0</v>
          </cell>
          <cell r="W3149">
            <v>0</v>
          </cell>
          <cell r="X3149">
            <v>0</v>
          </cell>
        </row>
        <row r="3150">
          <cell r="C3150" t="str">
            <v>льготы, материальная помощь</v>
          </cell>
          <cell r="D3150">
            <v>0</v>
          </cell>
          <cell r="H3150">
            <v>0</v>
          </cell>
          <cell r="I3150">
            <v>0</v>
          </cell>
          <cell r="J3150">
            <v>0</v>
          </cell>
          <cell r="K3150">
            <v>0</v>
          </cell>
          <cell r="L3150">
            <v>0</v>
          </cell>
          <cell r="M3150">
            <v>0</v>
          </cell>
          <cell r="N3150">
            <v>0</v>
          </cell>
          <cell r="O3150">
            <v>0</v>
          </cell>
          <cell r="P3150">
            <v>0</v>
          </cell>
          <cell r="Q3150">
            <v>0</v>
          </cell>
          <cell r="R3150">
            <v>0</v>
          </cell>
          <cell r="S3150">
            <v>0</v>
          </cell>
          <cell r="T3150">
            <v>0</v>
          </cell>
          <cell r="U3150">
            <v>0</v>
          </cell>
          <cell r="V3150">
            <v>0</v>
          </cell>
          <cell r="W3150">
            <v>0</v>
          </cell>
          <cell r="X3150">
            <v>0</v>
          </cell>
        </row>
        <row r="3151">
          <cell r="C3151" t="str">
            <v>резерв (фонд оплаты труда)</v>
          </cell>
          <cell r="D3151">
            <v>0</v>
          </cell>
          <cell r="H3151">
            <v>0</v>
          </cell>
          <cell r="I3151">
            <v>0</v>
          </cell>
          <cell r="J3151">
            <v>0</v>
          </cell>
          <cell r="K3151">
            <v>0</v>
          </cell>
          <cell r="L3151">
            <v>0</v>
          </cell>
          <cell r="M3151">
            <v>0</v>
          </cell>
          <cell r="N3151">
            <v>0</v>
          </cell>
          <cell r="O3151">
            <v>0</v>
          </cell>
          <cell r="P3151">
            <v>0</v>
          </cell>
          <cell r="Q3151">
            <v>0</v>
          </cell>
          <cell r="R3151">
            <v>0</v>
          </cell>
          <cell r="S3151">
            <v>0</v>
          </cell>
          <cell r="T3151">
            <v>0</v>
          </cell>
          <cell r="U3151">
            <v>0</v>
          </cell>
          <cell r="V3151">
            <v>0</v>
          </cell>
          <cell r="W3151">
            <v>0</v>
          </cell>
          <cell r="X3151">
            <v>0</v>
          </cell>
        </row>
        <row r="3152">
          <cell r="C3152" t="str">
            <v>Социальные выплаты (ЕСН)</v>
          </cell>
          <cell r="D3152">
            <v>0</v>
          </cell>
          <cell r="H3152">
            <v>0</v>
          </cell>
          <cell r="I3152">
            <v>0</v>
          </cell>
          <cell r="J3152">
            <v>0</v>
          </cell>
          <cell r="K3152">
            <v>0</v>
          </cell>
          <cell r="L3152">
            <v>0</v>
          </cell>
          <cell r="M3152">
            <v>0</v>
          </cell>
          <cell r="N3152">
            <v>0</v>
          </cell>
          <cell r="O3152">
            <v>0</v>
          </cell>
          <cell r="P3152">
            <v>0</v>
          </cell>
          <cell r="Q3152">
            <v>0</v>
          </cell>
          <cell r="R3152">
            <v>0</v>
          </cell>
          <cell r="S3152">
            <v>0</v>
          </cell>
          <cell r="T3152">
            <v>0</v>
          </cell>
          <cell r="U3152">
            <v>0</v>
          </cell>
          <cell r="V3152">
            <v>0</v>
          </cell>
          <cell r="W3152">
            <v>0</v>
          </cell>
          <cell r="X3152">
            <v>0</v>
          </cell>
        </row>
        <row r="3153">
          <cell r="C3153" t="str">
            <v>Добровольное медицинское страхование</v>
          </cell>
          <cell r="D3153">
            <v>0</v>
          </cell>
          <cell r="H3153">
            <v>0</v>
          </cell>
          <cell r="I3153">
            <v>0</v>
          </cell>
          <cell r="J3153">
            <v>0</v>
          </cell>
          <cell r="K3153">
            <v>0</v>
          </cell>
          <cell r="L3153">
            <v>0</v>
          </cell>
          <cell r="M3153">
            <v>0</v>
          </cell>
          <cell r="N3153">
            <v>0</v>
          </cell>
          <cell r="O3153">
            <v>0</v>
          </cell>
          <cell r="P3153">
            <v>0</v>
          </cell>
          <cell r="Q3153">
            <v>0</v>
          </cell>
          <cell r="R3153">
            <v>0</v>
          </cell>
          <cell r="S3153">
            <v>0</v>
          </cell>
          <cell r="T3153">
            <v>0</v>
          </cell>
          <cell r="U3153">
            <v>0</v>
          </cell>
          <cell r="V3153">
            <v>0</v>
          </cell>
          <cell r="W3153">
            <v>0</v>
          </cell>
          <cell r="X3153">
            <v>0</v>
          </cell>
        </row>
        <row r="3154">
          <cell r="C3154" t="str">
            <v>Прочие виды страхования</v>
          </cell>
          <cell r="D3154">
            <v>0</v>
          </cell>
          <cell r="H3154">
            <v>0</v>
          </cell>
          <cell r="I3154">
            <v>0</v>
          </cell>
          <cell r="J3154">
            <v>0</v>
          </cell>
          <cell r="K3154">
            <v>0</v>
          </cell>
          <cell r="L3154">
            <v>0</v>
          </cell>
          <cell r="M3154">
            <v>0</v>
          </cell>
          <cell r="N3154">
            <v>0</v>
          </cell>
          <cell r="O3154">
            <v>0</v>
          </cell>
          <cell r="P3154">
            <v>0</v>
          </cell>
          <cell r="Q3154">
            <v>0</v>
          </cell>
          <cell r="R3154">
            <v>0</v>
          </cell>
          <cell r="S3154">
            <v>0</v>
          </cell>
          <cell r="T3154">
            <v>0</v>
          </cell>
          <cell r="U3154">
            <v>0</v>
          </cell>
          <cell r="V3154">
            <v>0</v>
          </cell>
          <cell r="W3154">
            <v>0</v>
          </cell>
          <cell r="X3154">
            <v>0</v>
          </cell>
        </row>
        <row r="3155">
          <cell r="C3155" t="str">
            <v>спортивно-оздоровительные мероприятия</v>
          </cell>
          <cell r="D3155">
            <v>0</v>
          </cell>
          <cell r="H3155">
            <v>0</v>
          </cell>
          <cell r="I3155">
            <v>0</v>
          </cell>
          <cell r="J3155">
            <v>0</v>
          </cell>
          <cell r="K3155">
            <v>0</v>
          </cell>
          <cell r="L3155">
            <v>0</v>
          </cell>
          <cell r="M3155">
            <v>0</v>
          </cell>
          <cell r="N3155">
            <v>0</v>
          </cell>
          <cell r="O3155">
            <v>0</v>
          </cell>
          <cell r="P3155">
            <v>0</v>
          </cell>
          <cell r="Q3155">
            <v>0</v>
          </cell>
          <cell r="R3155">
            <v>0</v>
          </cell>
          <cell r="S3155">
            <v>0</v>
          </cell>
          <cell r="T3155">
            <v>0</v>
          </cell>
          <cell r="U3155">
            <v>0</v>
          </cell>
          <cell r="V3155">
            <v>0</v>
          </cell>
          <cell r="W3155">
            <v>0</v>
          </cell>
          <cell r="X3155">
            <v>0</v>
          </cell>
        </row>
        <row r="3156">
          <cell r="C3156" t="str">
            <v>расходы на культурно-массовые мероприятия, корпоративные вечера и пр.</v>
          </cell>
          <cell r="D3156">
            <v>0</v>
          </cell>
          <cell r="H3156">
            <v>0</v>
          </cell>
          <cell r="I3156">
            <v>0</v>
          </cell>
          <cell r="J3156">
            <v>0</v>
          </cell>
          <cell r="K3156">
            <v>0</v>
          </cell>
          <cell r="L3156">
            <v>0</v>
          </cell>
          <cell r="M3156">
            <v>0</v>
          </cell>
          <cell r="N3156">
            <v>0</v>
          </cell>
          <cell r="O3156">
            <v>0</v>
          </cell>
          <cell r="P3156">
            <v>0</v>
          </cell>
          <cell r="Q3156">
            <v>0</v>
          </cell>
          <cell r="R3156">
            <v>0</v>
          </cell>
          <cell r="S3156">
            <v>0</v>
          </cell>
          <cell r="T3156">
            <v>0</v>
          </cell>
          <cell r="U3156">
            <v>0</v>
          </cell>
          <cell r="V3156">
            <v>0</v>
          </cell>
          <cell r="W3156">
            <v>0</v>
          </cell>
          <cell r="X3156">
            <v>0</v>
          </cell>
        </row>
        <row r="3157">
          <cell r="C3157" t="str">
            <v>Взносы в негосударственный ПФ</v>
          </cell>
          <cell r="D3157">
            <v>0</v>
          </cell>
          <cell r="H3157">
            <v>0</v>
          </cell>
          <cell r="I3157">
            <v>0</v>
          </cell>
          <cell r="J3157">
            <v>0</v>
          </cell>
          <cell r="K3157">
            <v>0</v>
          </cell>
          <cell r="L3157">
            <v>0</v>
          </cell>
          <cell r="M3157">
            <v>0</v>
          </cell>
          <cell r="N3157">
            <v>0</v>
          </cell>
          <cell r="O3157">
            <v>0</v>
          </cell>
          <cell r="P3157">
            <v>0</v>
          </cell>
          <cell r="Q3157">
            <v>0</v>
          </cell>
          <cell r="R3157">
            <v>0</v>
          </cell>
          <cell r="S3157">
            <v>0</v>
          </cell>
          <cell r="T3157">
            <v>0</v>
          </cell>
          <cell r="U3157">
            <v>0</v>
          </cell>
          <cell r="V3157">
            <v>0</v>
          </cell>
          <cell r="W3157">
            <v>0</v>
          </cell>
          <cell r="X3157">
            <v>0</v>
          </cell>
        </row>
        <row r="3158">
          <cell r="C3158" t="str">
            <v>Аренда квартиры</v>
          </cell>
          <cell r="D3158">
            <v>0</v>
          </cell>
          <cell r="H3158">
            <v>0</v>
          </cell>
          <cell r="I3158">
            <v>0</v>
          </cell>
          <cell r="J3158">
            <v>0</v>
          </cell>
          <cell r="K3158">
            <v>0</v>
          </cell>
          <cell r="L3158">
            <v>0</v>
          </cell>
          <cell r="M3158">
            <v>0</v>
          </cell>
          <cell r="N3158">
            <v>0</v>
          </cell>
          <cell r="O3158">
            <v>0</v>
          </cell>
          <cell r="P3158">
            <v>0</v>
          </cell>
          <cell r="Q3158">
            <v>0</v>
          </cell>
          <cell r="R3158">
            <v>0</v>
          </cell>
          <cell r="S3158">
            <v>0</v>
          </cell>
          <cell r="T3158">
            <v>0</v>
          </cell>
          <cell r="U3158">
            <v>0</v>
          </cell>
          <cell r="V3158">
            <v>0</v>
          </cell>
          <cell r="W3158">
            <v>0</v>
          </cell>
          <cell r="X3158">
            <v>0</v>
          </cell>
        </row>
        <row r="3159">
          <cell r="C3159" t="str">
            <v>Коммунальные платежи (квартира)</v>
          </cell>
          <cell r="D3159">
            <v>0</v>
          </cell>
          <cell r="H3159">
            <v>0</v>
          </cell>
          <cell r="I3159">
            <v>0</v>
          </cell>
          <cell r="J3159">
            <v>0</v>
          </cell>
          <cell r="K3159">
            <v>0</v>
          </cell>
          <cell r="L3159">
            <v>0</v>
          </cell>
          <cell r="M3159">
            <v>0</v>
          </cell>
          <cell r="N3159">
            <v>0</v>
          </cell>
          <cell r="O3159">
            <v>0</v>
          </cell>
          <cell r="P3159">
            <v>0</v>
          </cell>
          <cell r="Q3159">
            <v>0</v>
          </cell>
          <cell r="R3159">
            <v>0</v>
          </cell>
          <cell r="S3159">
            <v>0</v>
          </cell>
          <cell r="T3159">
            <v>0</v>
          </cell>
          <cell r="U3159">
            <v>0</v>
          </cell>
          <cell r="V3159">
            <v>0</v>
          </cell>
          <cell r="W3159">
            <v>0</v>
          </cell>
          <cell r="X3159">
            <v>0</v>
          </cell>
        </row>
        <row r="3160">
          <cell r="C3160" t="str">
            <v>Прочие расходы (содержание персонала)</v>
          </cell>
          <cell r="D3160">
            <v>0</v>
          </cell>
          <cell r="H3160">
            <v>0</v>
          </cell>
          <cell r="I3160">
            <v>0</v>
          </cell>
          <cell r="J3160">
            <v>0</v>
          </cell>
          <cell r="K3160">
            <v>0</v>
          </cell>
          <cell r="L3160">
            <v>0</v>
          </cell>
          <cell r="M3160">
            <v>0</v>
          </cell>
          <cell r="N3160">
            <v>0</v>
          </cell>
          <cell r="O3160">
            <v>0</v>
          </cell>
          <cell r="P3160">
            <v>0</v>
          </cell>
          <cell r="Q3160">
            <v>0</v>
          </cell>
          <cell r="R3160">
            <v>0</v>
          </cell>
          <cell r="S3160">
            <v>0</v>
          </cell>
          <cell r="T3160">
            <v>0</v>
          </cell>
          <cell r="U3160">
            <v>0</v>
          </cell>
          <cell r="V3160">
            <v>0</v>
          </cell>
          <cell r="W3160">
            <v>0</v>
          </cell>
          <cell r="X3160">
            <v>0</v>
          </cell>
        </row>
        <row r="3161">
          <cell r="C3161" t="str">
            <v>Командировочные расходы</v>
          </cell>
          <cell r="D3161">
            <v>0</v>
          </cell>
          <cell r="H3161">
            <v>0</v>
          </cell>
          <cell r="I3161">
            <v>0</v>
          </cell>
          <cell r="J3161">
            <v>0</v>
          </cell>
          <cell r="K3161">
            <v>0</v>
          </cell>
          <cell r="L3161">
            <v>0</v>
          </cell>
          <cell r="M3161">
            <v>0</v>
          </cell>
          <cell r="N3161">
            <v>0</v>
          </cell>
          <cell r="O3161">
            <v>0</v>
          </cell>
          <cell r="P3161">
            <v>0</v>
          </cell>
          <cell r="Q3161">
            <v>0</v>
          </cell>
          <cell r="R3161">
            <v>0</v>
          </cell>
          <cell r="S3161">
            <v>0</v>
          </cell>
          <cell r="T3161">
            <v>0</v>
          </cell>
          <cell r="U3161">
            <v>0</v>
          </cell>
          <cell r="V3161">
            <v>0</v>
          </cell>
          <cell r="W3161">
            <v>0</v>
          </cell>
          <cell r="X3161">
            <v>0</v>
          </cell>
        </row>
        <row r="3162">
          <cell r="C3162" t="str">
            <v>Представительские расходы</v>
          </cell>
          <cell r="D3162">
            <v>0</v>
          </cell>
          <cell r="H3162">
            <v>0</v>
          </cell>
          <cell r="I3162">
            <v>0</v>
          </cell>
          <cell r="J3162">
            <v>0</v>
          </cell>
          <cell r="K3162">
            <v>0</v>
          </cell>
          <cell r="L3162">
            <v>0</v>
          </cell>
          <cell r="M3162">
            <v>0</v>
          </cell>
          <cell r="N3162">
            <v>0</v>
          </cell>
          <cell r="O3162">
            <v>0</v>
          </cell>
          <cell r="P3162">
            <v>0</v>
          </cell>
          <cell r="Q3162">
            <v>0</v>
          </cell>
          <cell r="R3162">
            <v>0</v>
          </cell>
          <cell r="S3162">
            <v>0</v>
          </cell>
          <cell r="T3162">
            <v>0</v>
          </cell>
          <cell r="U3162">
            <v>0</v>
          </cell>
          <cell r="V3162">
            <v>0</v>
          </cell>
          <cell r="W3162">
            <v>0</v>
          </cell>
          <cell r="X3162">
            <v>0</v>
          </cell>
        </row>
        <row r="3163">
          <cell r="C3163" t="str">
            <v>расходы на текущее обучение</v>
          </cell>
          <cell r="D3163">
            <v>0</v>
          </cell>
          <cell r="H3163">
            <v>0</v>
          </cell>
          <cell r="I3163">
            <v>0</v>
          </cell>
          <cell r="J3163">
            <v>0</v>
          </cell>
          <cell r="K3163">
            <v>0</v>
          </cell>
          <cell r="L3163">
            <v>0</v>
          </cell>
          <cell r="M3163">
            <v>0</v>
          </cell>
          <cell r="N3163">
            <v>0</v>
          </cell>
          <cell r="O3163">
            <v>0</v>
          </cell>
          <cell r="P3163">
            <v>0</v>
          </cell>
          <cell r="Q3163">
            <v>0</v>
          </cell>
          <cell r="R3163">
            <v>0</v>
          </cell>
          <cell r="S3163">
            <v>0</v>
          </cell>
          <cell r="T3163">
            <v>0</v>
          </cell>
          <cell r="U3163">
            <v>0</v>
          </cell>
          <cell r="V3163">
            <v>0</v>
          </cell>
          <cell r="W3163">
            <v>0</v>
          </cell>
          <cell r="X3163">
            <v>0</v>
          </cell>
        </row>
        <row r="3164">
          <cell r="C3164" t="str">
            <v>расходы на целевое обучение</v>
          </cell>
          <cell r="D3164">
            <v>0</v>
          </cell>
          <cell r="H3164">
            <v>0</v>
          </cell>
          <cell r="I3164">
            <v>0</v>
          </cell>
          <cell r="J3164">
            <v>0</v>
          </cell>
          <cell r="K3164">
            <v>0</v>
          </cell>
          <cell r="L3164">
            <v>0</v>
          </cell>
          <cell r="M3164">
            <v>0</v>
          </cell>
          <cell r="N3164">
            <v>0</v>
          </cell>
          <cell r="O3164">
            <v>0</v>
          </cell>
          <cell r="P3164">
            <v>0</v>
          </cell>
          <cell r="Q3164">
            <v>0</v>
          </cell>
          <cell r="R3164">
            <v>0</v>
          </cell>
          <cell r="S3164">
            <v>0</v>
          </cell>
          <cell r="T3164">
            <v>0</v>
          </cell>
          <cell r="U3164">
            <v>0</v>
          </cell>
          <cell r="V3164">
            <v>0</v>
          </cell>
          <cell r="W3164">
            <v>0</v>
          </cell>
          <cell r="X3164">
            <v>0</v>
          </cell>
        </row>
        <row r="3165">
          <cell r="C3165" t="str">
            <v>Услуги рекрутинговых агентств и прочие расходы по подбору персонала</v>
          </cell>
          <cell r="D3165">
            <v>0</v>
          </cell>
          <cell r="H3165">
            <v>0</v>
          </cell>
          <cell r="I3165">
            <v>0</v>
          </cell>
          <cell r="J3165">
            <v>0</v>
          </cell>
          <cell r="K3165">
            <v>0</v>
          </cell>
          <cell r="L3165">
            <v>0</v>
          </cell>
          <cell r="M3165">
            <v>0</v>
          </cell>
          <cell r="N3165">
            <v>0</v>
          </cell>
          <cell r="O3165">
            <v>0</v>
          </cell>
          <cell r="P3165">
            <v>0</v>
          </cell>
          <cell r="Q3165">
            <v>0</v>
          </cell>
          <cell r="R3165">
            <v>0</v>
          </cell>
          <cell r="S3165">
            <v>0</v>
          </cell>
          <cell r="T3165">
            <v>0</v>
          </cell>
          <cell r="U3165">
            <v>0</v>
          </cell>
          <cell r="V3165">
            <v>0</v>
          </cell>
          <cell r="W3165">
            <v>0</v>
          </cell>
          <cell r="X3165">
            <v>0</v>
          </cell>
        </row>
        <row r="3166">
          <cell r="C3166" t="str">
            <v>ремонт и обслуживание зданий и сооружений</v>
          </cell>
          <cell r="D3166">
            <v>0</v>
          </cell>
          <cell r="H3166">
            <v>0</v>
          </cell>
          <cell r="I3166">
            <v>0</v>
          </cell>
          <cell r="J3166">
            <v>0</v>
          </cell>
          <cell r="K3166">
            <v>0</v>
          </cell>
          <cell r="L3166">
            <v>0</v>
          </cell>
          <cell r="M3166">
            <v>0</v>
          </cell>
          <cell r="N3166">
            <v>0</v>
          </cell>
          <cell r="O3166">
            <v>0</v>
          </cell>
          <cell r="P3166">
            <v>0</v>
          </cell>
          <cell r="Q3166">
            <v>0</v>
          </cell>
          <cell r="R3166">
            <v>0</v>
          </cell>
          <cell r="S3166">
            <v>0</v>
          </cell>
          <cell r="T3166">
            <v>0</v>
          </cell>
          <cell r="U3166">
            <v>0</v>
          </cell>
          <cell r="V3166">
            <v>0</v>
          </cell>
          <cell r="W3166">
            <v>0</v>
          </cell>
          <cell r="X3166">
            <v>0</v>
          </cell>
        </row>
        <row r="3167">
          <cell r="C3167" t="str">
            <v>ремонт мебели</v>
          </cell>
          <cell r="D3167">
            <v>0</v>
          </cell>
          <cell r="H3167">
            <v>0</v>
          </cell>
          <cell r="I3167">
            <v>0</v>
          </cell>
          <cell r="J3167">
            <v>0</v>
          </cell>
          <cell r="K3167">
            <v>0</v>
          </cell>
          <cell r="L3167">
            <v>0</v>
          </cell>
          <cell r="M3167">
            <v>0</v>
          </cell>
          <cell r="N3167">
            <v>0</v>
          </cell>
          <cell r="O3167">
            <v>0</v>
          </cell>
          <cell r="P3167">
            <v>0</v>
          </cell>
          <cell r="Q3167">
            <v>0</v>
          </cell>
          <cell r="R3167">
            <v>0</v>
          </cell>
          <cell r="S3167">
            <v>0</v>
          </cell>
          <cell r="T3167">
            <v>0</v>
          </cell>
          <cell r="U3167">
            <v>0</v>
          </cell>
          <cell r="V3167">
            <v>0</v>
          </cell>
          <cell r="W3167">
            <v>0</v>
          </cell>
          <cell r="X3167">
            <v>0</v>
          </cell>
        </row>
        <row r="3168">
          <cell r="C3168" t="str">
            <v>ремонт бытовой техники</v>
          </cell>
          <cell r="D3168">
            <v>0</v>
          </cell>
          <cell r="H3168">
            <v>0</v>
          </cell>
          <cell r="I3168">
            <v>0</v>
          </cell>
          <cell r="J3168">
            <v>0</v>
          </cell>
          <cell r="K3168">
            <v>0</v>
          </cell>
          <cell r="L3168">
            <v>0</v>
          </cell>
          <cell r="M3168">
            <v>0</v>
          </cell>
          <cell r="N3168">
            <v>0</v>
          </cell>
          <cell r="O3168">
            <v>0</v>
          </cell>
          <cell r="P3168">
            <v>0</v>
          </cell>
          <cell r="Q3168">
            <v>0</v>
          </cell>
          <cell r="R3168">
            <v>0</v>
          </cell>
          <cell r="S3168">
            <v>0</v>
          </cell>
          <cell r="T3168">
            <v>0</v>
          </cell>
          <cell r="U3168">
            <v>0</v>
          </cell>
          <cell r="V3168">
            <v>0</v>
          </cell>
          <cell r="W3168">
            <v>0</v>
          </cell>
          <cell r="X3168">
            <v>0</v>
          </cell>
        </row>
        <row r="3169">
          <cell r="C3169" t="str">
            <v>запчасти и материалы</v>
          </cell>
          <cell r="D3169">
            <v>0</v>
          </cell>
          <cell r="H3169">
            <v>0</v>
          </cell>
          <cell r="I3169">
            <v>0</v>
          </cell>
          <cell r="J3169">
            <v>0</v>
          </cell>
          <cell r="K3169">
            <v>0</v>
          </cell>
          <cell r="L3169">
            <v>0</v>
          </cell>
          <cell r="M3169">
            <v>0</v>
          </cell>
          <cell r="N3169">
            <v>0</v>
          </cell>
          <cell r="O3169">
            <v>0</v>
          </cell>
          <cell r="P3169">
            <v>0</v>
          </cell>
          <cell r="Q3169">
            <v>0</v>
          </cell>
          <cell r="R3169">
            <v>0</v>
          </cell>
          <cell r="S3169">
            <v>0</v>
          </cell>
          <cell r="T3169">
            <v>0</v>
          </cell>
          <cell r="U3169">
            <v>0</v>
          </cell>
          <cell r="V3169">
            <v>0</v>
          </cell>
          <cell r="W3169">
            <v>0</v>
          </cell>
          <cell r="X3169">
            <v>0</v>
          </cell>
        </row>
        <row r="3170">
          <cell r="C3170" t="str">
            <v>оформление и обустройство офисов</v>
          </cell>
          <cell r="D3170">
            <v>0</v>
          </cell>
          <cell r="H3170">
            <v>0</v>
          </cell>
          <cell r="I3170">
            <v>0</v>
          </cell>
          <cell r="J3170">
            <v>0</v>
          </cell>
          <cell r="K3170">
            <v>0</v>
          </cell>
          <cell r="L3170">
            <v>0</v>
          </cell>
          <cell r="M3170">
            <v>0</v>
          </cell>
          <cell r="N3170">
            <v>0</v>
          </cell>
          <cell r="O3170">
            <v>0</v>
          </cell>
          <cell r="P3170">
            <v>0</v>
          </cell>
          <cell r="Q3170">
            <v>0</v>
          </cell>
          <cell r="R3170">
            <v>0</v>
          </cell>
          <cell r="S3170">
            <v>0</v>
          </cell>
          <cell r="T3170">
            <v>0</v>
          </cell>
          <cell r="U3170">
            <v>0</v>
          </cell>
          <cell r="V3170">
            <v>0</v>
          </cell>
          <cell r="W3170">
            <v>0</v>
          </cell>
          <cell r="X3170">
            <v>0</v>
          </cell>
        </row>
        <row r="3171">
          <cell r="C3171" t="str">
            <v>уборка офисов</v>
          </cell>
          <cell r="D3171">
            <v>0</v>
          </cell>
          <cell r="H3171">
            <v>0</v>
          </cell>
          <cell r="I3171">
            <v>0</v>
          </cell>
          <cell r="J3171">
            <v>0</v>
          </cell>
          <cell r="K3171">
            <v>0</v>
          </cell>
          <cell r="L3171">
            <v>0</v>
          </cell>
          <cell r="M3171">
            <v>0</v>
          </cell>
          <cell r="N3171">
            <v>0</v>
          </cell>
          <cell r="O3171">
            <v>0</v>
          </cell>
          <cell r="P3171">
            <v>0</v>
          </cell>
          <cell r="Q3171">
            <v>0</v>
          </cell>
          <cell r="R3171">
            <v>0</v>
          </cell>
          <cell r="S3171">
            <v>0</v>
          </cell>
          <cell r="T3171">
            <v>0</v>
          </cell>
          <cell r="U3171">
            <v>0</v>
          </cell>
          <cell r="V3171">
            <v>0</v>
          </cell>
          <cell r="W3171">
            <v>0</v>
          </cell>
          <cell r="X3171">
            <v>0</v>
          </cell>
        </row>
        <row r="3172">
          <cell r="C3172" t="str">
            <v>Услуги коммунального хозяйства</v>
          </cell>
          <cell r="D3172" t="str">
            <v>Завод</v>
          </cell>
          <cell r="H3172">
            <v>679049.9091531022</v>
          </cell>
          <cell r="I3172">
            <v>829301.52878432069</v>
          </cell>
          <cell r="J3172">
            <v>1031468.6155477457</v>
          </cell>
          <cell r="K3172">
            <v>2539820.0534851686</v>
          </cell>
          <cell r="L3172">
            <v>1420213.8461469105</v>
          </cell>
          <cell r="M3172">
            <v>1068033.7446752016</v>
          </cell>
          <cell r="N3172">
            <v>1154299.6382805002</v>
          </cell>
          <cell r="O3172">
            <v>871834.04896101204</v>
          </cell>
          <cell r="P3172">
            <v>362484.60360201239</v>
          </cell>
          <cell r="Q3172">
            <v>249923.37292592894</v>
          </cell>
          <cell r="R3172">
            <v>264721.52853967529</v>
          </cell>
          <cell r="S3172">
            <v>292803.16418528429</v>
          </cell>
          <cell r="T3172">
            <v>509775.77240750578</v>
          </cell>
          <cell r="U3172">
            <v>587475.95297320141</v>
          </cell>
          <cell r="V3172">
            <v>778510.35021120566</v>
          </cell>
          <cell r="W3172">
            <v>1020747.1060822655</v>
          </cell>
          <cell r="X3172">
            <v>8580823.1289907042</v>
          </cell>
        </row>
        <row r="3173">
          <cell r="C3173" t="str">
            <v>канцелярские товары</v>
          </cell>
          <cell r="D3173">
            <v>0</v>
          </cell>
          <cell r="H3173">
            <v>0</v>
          </cell>
          <cell r="I3173">
            <v>0</v>
          </cell>
          <cell r="J3173">
            <v>0</v>
          </cell>
          <cell r="K3173">
            <v>0</v>
          </cell>
          <cell r="L3173">
            <v>0</v>
          </cell>
          <cell r="M3173">
            <v>0</v>
          </cell>
          <cell r="N3173">
            <v>0</v>
          </cell>
          <cell r="O3173">
            <v>0</v>
          </cell>
          <cell r="P3173">
            <v>0</v>
          </cell>
          <cell r="Q3173">
            <v>0</v>
          </cell>
          <cell r="R3173">
            <v>0</v>
          </cell>
          <cell r="S3173">
            <v>0</v>
          </cell>
          <cell r="T3173">
            <v>0</v>
          </cell>
          <cell r="U3173">
            <v>0</v>
          </cell>
          <cell r="V3173">
            <v>0</v>
          </cell>
          <cell r="W3173">
            <v>0</v>
          </cell>
          <cell r="X3173">
            <v>0</v>
          </cell>
        </row>
        <row r="3174">
          <cell r="C3174" t="str">
            <v>изготовление визиток (деловой полиграфии)</v>
          </cell>
          <cell r="D3174">
            <v>0</v>
          </cell>
          <cell r="H3174">
            <v>0</v>
          </cell>
          <cell r="I3174">
            <v>0</v>
          </cell>
          <cell r="J3174">
            <v>0</v>
          </cell>
          <cell r="K3174">
            <v>0</v>
          </cell>
          <cell r="L3174">
            <v>0</v>
          </cell>
          <cell r="M3174">
            <v>0</v>
          </cell>
          <cell r="N3174">
            <v>0</v>
          </cell>
          <cell r="O3174">
            <v>0</v>
          </cell>
          <cell r="P3174">
            <v>0</v>
          </cell>
          <cell r="Q3174">
            <v>0</v>
          </cell>
          <cell r="R3174">
            <v>0</v>
          </cell>
          <cell r="S3174">
            <v>0</v>
          </cell>
          <cell r="T3174">
            <v>0</v>
          </cell>
          <cell r="U3174">
            <v>0</v>
          </cell>
          <cell r="V3174">
            <v>0</v>
          </cell>
          <cell r="W3174">
            <v>0</v>
          </cell>
          <cell r="X3174">
            <v>0</v>
          </cell>
        </row>
        <row r="3175">
          <cell r="C3175" t="str">
            <v>хозтовары</v>
          </cell>
          <cell r="D3175">
            <v>0</v>
          </cell>
          <cell r="H3175">
            <v>0</v>
          </cell>
          <cell r="I3175">
            <v>0</v>
          </cell>
          <cell r="J3175">
            <v>0</v>
          </cell>
          <cell r="K3175">
            <v>0</v>
          </cell>
          <cell r="L3175">
            <v>0</v>
          </cell>
          <cell r="M3175">
            <v>0</v>
          </cell>
          <cell r="N3175">
            <v>0</v>
          </cell>
          <cell r="O3175">
            <v>0</v>
          </cell>
          <cell r="P3175">
            <v>0</v>
          </cell>
          <cell r="Q3175">
            <v>0</v>
          </cell>
          <cell r="R3175">
            <v>0</v>
          </cell>
          <cell r="S3175">
            <v>0</v>
          </cell>
          <cell r="T3175">
            <v>0</v>
          </cell>
          <cell r="U3175">
            <v>0</v>
          </cell>
          <cell r="V3175">
            <v>0</v>
          </cell>
          <cell r="W3175">
            <v>0</v>
          </cell>
          <cell r="X3175">
            <v>0</v>
          </cell>
        </row>
        <row r="3176">
          <cell r="C3176" t="str">
            <v>экономическая, правовая, справочная литература</v>
          </cell>
          <cell r="D3176">
            <v>0</v>
          </cell>
          <cell r="H3176">
            <v>0</v>
          </cell>
          <cell r="I3176">
            <v>0</v>
          </cell>
          <cell r="J3176">
            <v>0</v>
          </cell>
          <cell r="K3176">
            <v>0</v>
          </cell>
          <cell r="L3176">
            <v>0</v>
          </cell>
          <cell r="M3176">
            <v>0</v>
          </cell>
          <cell r="N3176">
            <v>0</v>
          </cell>
          <cell r="O3176">
            <v>0</v>
          </cell>
          <cell r="P3176">
            <v>0</v>
          </cell>
          <cell r="Q3176">
            <v>0</v>
          </cell>
          <cell r="R3176">
            <v>0</v>
          </cell>
          <cell r="S3176">
            <v>0</v>
          </cell>
          <cell r="T3176">
            <v>0</v>
          </cell>
          <cell r="U3176">
            <v>0</v>
          </cell>
          <cell r="V3176">
            <v>0</v>
          </cell>
          <cell r="W3176">
            <v>0</v>
          </cell>
          <cell r="X3176">
            <v>0</v>
          </cell>
        </row>
        <row r="3177">
          <cell r="C3177" t="str">
            <v>чистая вода</v>
          </cell>
          <cell r="D3177">
            <v>0</v>
          </cell>
          <cell r="H3177">
            <v>0</v>
          </cell>
          <cell r="I3177">
            <v>0</v>
          </cell>
          <cell r="J3177">
            <v>0</v>
          </cell>
          <cell r="K3177">
            <v>0</v>
          </cell>
          <cell r="L3177">
            <v>0</v>
          </cell>
          <cell r="M3177">
            <v>0</v>
          </cell>
          <cell r="N3177">
            <v>0</v>
          </cell>
          <cell r="O3177">
            <v>0</v>
          </cell>
          <cell r="P3177">
            <v>0</v>
          </cell>
          <cell r="Q3177">
            <v>0</v>
          </cell>
          <cell r="R3177">
            <v>0</v>
          </cell>
          <cell r="S3177">
            <v>0</v>
          </cell>
          <cell r="T3177">
            <v>0</v>
          </cell>
          <cell r="U3177">
            <v>0</v>
          </cell>
          <cell r="V3177">
            <v>0</v>
          </cell>
          <cell r="W3177">
            <v>0</v>
          </cell>
          <cell r="X3177">
            <v>0</v>
          </cell>
        </row>
        <row r="3178">
          <cell r="C3178" t="str">
            <v>прочие расходы (содержание офиса)</v>
          </cell>
          <cell r="D3178">
            <v>0</v>
          </cell>
          <cell r="H3178">
            <v>0</v>
          </cell>
          <cell r="I3178">
            <v>0</v>
          </cell>
          <cell r="J3178">
            <v>0</v>
          </cell>
          <cell r="K3178">
            <v>0</v>
          </cell>
          <cell r="L3178">
            <v>0</v>
          </cell>
          <cell r="M3178">
            <v>0</v>
          </cell>
          <cell r="N3178">
            <v>0</v>
          </cell>
          <cell r="O3178">
            <v>0</v>
          </cell>
          <cell r="P3178">
            <v>0</v>
          </cell>
          <cell r="Q3178">
            <v>0</v>
          </cell>
          <cell r="R3178">
            <v>0</v>
          </cell>
          <cell r="S3178">
            <v>0</v>
          </cell>
          <cell r="T3178">
            <v>0</v>
          </cell>
          <cell r="U3178">
            <v>0</v>
          </cell>
          <cell r="V3178">
            <v>0</v>
          </cell>
          <cell r="W3178">
            <v>0</v>
          </cell>
          <cell r="X3178">
            <v>0</v>
          </cell>
        </row>
        <row r="3179">
          <cell r="C3179" t="str">
            <v>Аренда офиса</v>
          </cell>
          <cell r="D3179">
            <v>0</v>
          </cell>
          <cell r="H3179">
            <v>0</v>
          </cell>
          <cell r="I3179">
            <v>0</v>
          </cell>
          <cell r="J3179">
            <v>0</v>
          </cell>
          <cell r="K3179">
            <v>0</v>
          </cell>
          <cell r="L3179">
            <v>0</v>
          </cell>
          <cell r="M3179">
            <v>0</v>
          </cell>
          <cell r="N3179">
            <v>0</v>
          </cell>
          <cell r="O3179">
            <v>0</v>
          </cell>
          <cell r="P3179">
            <v>0</v>
          </cell>
          <cell r="Q3179">
            <v>0</v>
          </cell>
          <cell r="R3179">
            <v>0</v>
          </cell>
          <cell r="S3179">
            <v>0</v>
          </cell>
          <cell r="T3179">
            <v>0</v>
          </cell>
          <cell r="U3179">
            <v>0</v>
          </cell>
          <cell r="V3179">
            <v>0</v>
          </cell>
          <cell r="W3179">
            <v>0</v>
          </cell>
          <cell r="X3179">
            <v>0</v>
          </cell>
        </row>
        <row r="3180">
          <cell r="C3180" t="str">
            <v>Аренда автостоянки</v>
          </cell>
          <cell r="D3180">
            <v>0</v>
          </cell>
          <cell r="H3180">
            <v>0</v>
          </cell>
          <cell r="I3180">
            <v>0</v>
          </cell>
          <cell r="J3180">
            <v>0</v>
          </cell>
          <cell r="K3180">
            <v>0</v>
          </cell>
          <cell r="L3180">
            <v>0</v>
          </cell>
          <cell r="M3180">
            <v>0</v>
          </cell>
          <cell r="N3180">
            <v>0</v>
          </cell>
          <cell r="O3180">
            <v>0</v>
          </cell>
          <cell r="P3180">
            <v>0</v>
          </cell>
          <cell r="Q3180">
            <v>0</v>
          </cell>
          <cell r="R3180">
            <v>0</v>
          </cell>
          <cell r="S3180">
            <v>0</v>
          </cell>
          <cell r="T3180">
            <v>0</v>
          </cell>
          <cell r="U3180">
            <v>0</v>
          </cell>
          <cell r="V3180">
            <v>0</v>
          </cell>
          <cell r="W3180">
            <v>0</v>
          </cell>
          <cell r="X3180">
            <v>0</v>
          </cell>
        </row>
        <row r="3181">
          <cell r="C3181" t="str">
            <v>Прочие расходы (аренда зданий)</v>
          </cell>
          <cell r="D3181">
            <v>0</v>
          </cell>
          <cell r="H3181">
            <v>0</v>
          </cell>
          <cell r="I3181">
            <v>0</v>
          </cell>
          <cell r="J3181">
            <v>0</v>
          </cell>
          <cell r="K3181">
            <v>0</v>
          </cell>
          <cell r="L3181">
            <v>0</v>
          </cell>
          <cell r="M3181">
            <v>0</v>
          </cell>
          <cell r="N3181">
            <v>0</v>
          </cell>
          <cell r="O3181">
            <v>0</v>
          </cell>
          <cell r="P3181">
            <v>0</v>
          </cell>
          <cell r="Q3181">
            <v>0</v>
          </cell>
          <cell r="R3181">
            <v>0</v>
          </cell>
          <cell r="S3181">
            <v>0</v>
          </cell>
          <cell r="T3181">
            <v>0</v>
          </cell>
          <cell r="U3181">
            <v>0</v>
          </cell>
          <cell r="V3181">
            <v>0</v>
          </cell>
          <cell r="W3181">
            <v>0</v>
          </cell>
          <cell r="X3181">
            <v>0</v>
          </cell>
        </row>
        <row r="3182">
          <cell r="C3182" t="str">
            <v>ГСМ</v>
          </cell>
          <cell r="D3182">
            <v>0</v>
          </cell>
          <cell r="H3182">
            <v>0</v>
          </cell>
          <cell r="I3182">
            <v>0</v>
          </cell>
          <cell r="J3182">
            <v>0</v>
          </cell>
          <cell r="K3182">
            <v>0</v>
          </cell>
          <cell r="L3182">
            <v>0</v>
          </cell>
          <cell r="M3182">
            <v>0</v>
          </cell>
          <cell r="N3182">
            <v>0</v>
          </cell>
          <cell r="O3182">
            <v>0</v>
          </cell>
          <cell r="P3182">
            <v>0</v>
          </cell>
          <cell r="Q3182">
            <v>0</v>
          </cell>
          <cell r="R3182">
            <v>0</v>
          </cell>
          <cell r="S3182">
            <v>0</v>
          </cell>
          <cell r="T3182">
            <v>0</v>
          </cell>
          <cell r="U3182">
            <v>0</v>
          </cell>
          <cell r="V3182">
            <v>0</v>
          </cell>
          <cell r="W3182">
            <v>0</v>
          </cell>
          <cell r="X3182">
            <v>0</v>
          </cell>
        </row>
        <row r="3183">
          <cell r="C3183" t="str">
            <v>услуги по ремонту и обслуживанию</v>
          </cell>
          <cell r="D3183">
            <v>0</v>
          </cell>
          <cell r="H3183">
            <v>0</v>
          </cell>
          <cell r="I3183">
            <v>0</v>
          </cell>
          <cell r="J3183">
            <v>0</v>
          </cell>
          <cell r="K3183">
            <v>0</v>
          </cell>
          <cell r="L3183">
            <v>0</v>
          </cell>
          <cell r="M3183">
            <v>0</v>
          </cell>
          <cell r="N3183">
            <v>0</v>
          </cell>
          <cell r="O3183">
            <v>0</v>
          </cell>
          <cell r="P3183">
            <v>0</v>
          </cell>
          <cell r="Q3183">
            <v>0</v>
          </cell>
          <cell r="R3183">
            <v>0</v>
          </cell>
          <cell r="S3183">
            <v>0</v>
          </cell>
          <cell r="T3183">
            <v>0</v>
          </cell>
          <cell r="U3183">
            <v>0</v>
          </cell>
          <cell r="V3183">
            <v>0</v>
          </cell>
          <cell r="W3183">
            <v>0</v>
          </cell>
          <cell r="X3183">
            <v>0</v>
          </cell>
        </row>
        <row r="3184">
          <cell r="C3184" t="str">
            <v>Аренда машин / проездные</v>
          </cell>
          <cell r="D3184">
            <v>0</v>
          </cell>
          <cell r="H3184">
            <v>0</v>
          </cell>
          <cell r="I3184">
            <v>0</v>
          </cell>
          <cell r="J3184">
            <v>0</v>
          </cell>
          <cell r="K3184">
            <v>0</v>
          </cell>
          <cell r="L3184">
            <v>0</v>
          </cell>
          <cell r="M3184">
            <v>0</v>
          </cell>
          <cell r="N3184">
            <v>0</v>
          </cell>
          <cell r="O3184">
            <v>0</v>
          </cell>
          <cell r="P3184">
            <v>0</v>
          </cell>
          <cell r="Q3184">
            <v>0</v>
          </cell>
          <cell r="R3184">
            <v>0</v>
          </cell>
          <cell r="S3184">
            <v>0</v>
          </cell>
          <cell r="T3184">
            <v>0</v>
          </cell>
          <cell r="U3184">
            <v>0</v>
          </cell>
          <cell r="V3184">
            <v>0</v>
          </cell>
          <cell r="W3184">
            <v>0</v>
          </cell>
          <cell r="X3184">
            <v>0</v>
          </cell>
        </row>
        <row r="3185">
          <cell r="C3185" t="str">
            <v>Прочие расходы на транспорт</v>
          </cell>
          <cell r="D3185">
            <v>0</v>
          </cell>
          <cell r="H3185">
            <v>0</v>
          </cell>
          <cell r="I3185">
            <v>0</v>
          </cell>
          <cell r="J3185">
            <v>0</v>
          </cell>
          <cell r="K3185">
            <v>0</v>
          </cell>
          <cell r="L3185">
            <v>0</v>
          </cell>
          <cell r="M3185">
            <v>0</v>
          </cell>
          <cell r="N3185">
            <v>0</v>
          </cell>
          <cell r="O3185">
            <v>0</v>
          </cell>
          <cell r="P3185">
            <v>0</v>
          </cell>
          <cell r="Q3185">
            <v>0</v>
          </cell>
          <cell r="R3185">
            <v>0</v>
          </cell>
          <cell r="S3185">
            <v>0</v>
          </cell>
          <cell r="T3185">
            <v>0</v>
          </cell>
          <cell r="U3185">
            <v>0</v>
          </cell>
          <cell r="V3185">
            <v>0</v>
          </cell>
          <cell r="W3185">
            <v>0</v>
          </cell>
          <cell r="X3185">
            <v>0</v>
          </cell>
        </row>
        <row r="3186">
          <cell r="C3186" t="str">
            <v>поддержка ПО</v>
          </cell>
          <cell r="D3186">
            <v>0</v>
          </cell>
          <cell r="H3186">
            <v>0</v>
          </cell>
          <cell r="I3186">
            <v>0</v>
          </cell>
          <cell r="J3186">
            <v>0</v>
          </cell>
          <cell r="K3186">
            <v>0</v>
          </cell>
          <cell r="L3186">
            <v>0</v>
          </cell>
          <cell r="M3186">
            <v>0</v>
          </cell>
          <cell r="N3186">
            <v>0</v>
          </cell>
          <cell r="O3186">
            <v>0</v>
          </cell>
          <cell r="P3186">
            <v>0</v>
          </cell>
          <cell r="Q3186">
            <v>0</v>
          </cell>
          <cell r="R3186">
            <v>0</v>
          </cell>
          <cell r="S3186">
            <v>0</v>
          </cell>
          <cell r="T3186">
            <v>0</v>
          </cell>
          <cell r="U3186">
            <v>0</v>
          </cell>
          <cell r="V3186">
            <v>0</v>
          </cell>
          <cell r="W3186">
            <v>0</v>
          </cell>
          <cell r="X3186">
            <v>0</v>
          </cell>
        </row>
        <row r="3187">
          <cell r="C3187" t="str">
            <v>ремонт и сервисное обслуживание</v>
          </cell>
          <cell r="D3187">
            <v>0</v>
          </cell>
          <cell r="H3187">
            <v>0</v>
          </cell>
          <cell r="I3187">
            <v>0</v>
          </cell>
          <cell r="J3187">
            <v>0</v>
          </cell>
          <cell r="K3187">
            <v>0</v>
          </cell>
          <cell r="L3187">
            <v>0</v>
          </cell>
          <cell r="M3187">
            <v>0</v>
          </cell>
          <cell r="N3187">
            <v>0</v>
          </cell>
          <cell r="O3187">
            <v>0</v>
          </cell>
          <cell r="P3187">
            <v>0</v>
          </cell>
          <cell r="Q3187">
            <v>0</v>
          </cell>
          <cell r="R3187">
            <v>0</v>
          </cell>
          <cell r="S3187">
            <v>0</v>
          </cell>
          <cell r="T3187">
            <v>0</v>
          </cell>
          <cell r="U3187">
            <v>0</v>
          </cell>
          <cell r="V3187">
            <v>0</v>
          </cell>
          <cell r="W3187">
            <v>0</v>
          </cell>
          <cell r="X3187">
            <v>0</v>
          </cell>
        </row>
        <row r="3188">
          <cell r="C3188" t="str">
            <v>расходы на хостинг и аутсорсинг</v>
          </cell>
          <cell r="D3188">
            <v>0</v>
          </cell>
          <cell r="H3188">
            <v>0</v>
          </cell>
          <cell r="I3188">
            <v>0</v>
          </cell>
          <cell r="J3188">
            <v>0</v>
          </cell>
          <cell r="K3188">
            <v>0</v>
          </cell>
          <cell r="L3188">
            <v>0</v>
          </cell>
          <cell r="M3188">
            <v>0</v>
          </cell>
          <cell r="N3188">
            <v>0</v>
          </cell>
          <cell r="O3188">
            <v>0</v>
          </cell>
          <cell r="P3188">
            <v>0</v>
          </cell>
          <cell r="Q3188">
            <v>0</v>
          </cell>
          <cell r="R3188">
            <v>0</v>
          </cell>
          <cell r="S3188">
            <v>0</v>
          </cell>
          <cell r="T3188">
            <v>0</v>
          </cell>
          <cell r="U3188">
            <v>0</v>
          </cell>
          <cell r="V3188">
            <v>0</v>
          </cell>
          <cell r="W3188">
            <v>0</v>
          </cell>
          <cell r="X3188">
            <v>0</v>
          </cell>
        </row>
        <row r="3189">
          <cell r="C3189" t="str">
            <v>Запасные части и расходные материалы для оргтехники</v>
          </cell>
          <cell r="D3189">
            <v>0</v>
          </cell>
          <cell r="H3189">
            <v>0</v>
          </cell>
          <cell r="I3189">
            <v>0</v>
          </cell>
          <cell r="J3189">
            <v>0</v>
          </cell>
          <cell r="K3189">
            <v>0</v>
          </cell>
          <cell r="L3189">
            <v>0</v>
          </cell>
          <cell r="M3189">
            <v>0</v>
          </cell>
          <cell r="N3189">
            <v>0</v>
          </cell>
          <cell r="O3189">
            <v>0</v>
          </cell>
          <cell r="P3189">
            <v>0</v>
          </cell>
          <cell r="Q3189">
            <v>0</v>
          </cell>
          <cell r="R3189">
            <v>0</v>
          </cell>
          <cell r="S3189">
            <v>0</v>
          </cell>
          <cell r="T3189">
            <v>0</v>
          </cell>
          <cell r="U3189">
            <v>0</v>
          </cell>
          <cell r="V3189">
            <v>0</v>
          </cell>
          <cell r="W3189">
            <v>0</v>
          </cell>
          <cell r="X3189">
            <v>0</v>
          </cell>
        </row>
        <row r="3190">
          <cell r="C3190" t="str">
            <v>Прочие расходы на содержание офисной техники и IT</v>
          </cell>
          <cell r="D3190">
            <v>0</v>
          </cell>
          <cell r="H3190">
            <v>0</v>
          </cell>
          <cell r="I3190">
            <v>0</v>
          </cell>
          <cell r="J3190">
            <v>0</v>
          </cell>
          <cell r="K3190">
            <v>0</v>
          </cell>
          <cell r="L3190">
            <v>0</v>
          </cell>
          <cell r="M3190">
            <v>0</v>
          </cell>
          <cell r="N3190">
            <v>0</v>
          </cell>
          <cell r="O3190">
            <v>0</v>
          </cell>
          <cell r="P3190">
            <v>0</v>
          </cell>
          <cell r="Q3190">
            <v>0</v>
          </cell>
          <cell r="R3190">
            <v>0</v>
          </cell>
          <cell r="S3190">
            <v>0</v>
          </cell>
          <cell r="T3190">
            <v>0</v>
          </cell>
          <cell r="U3190">
            <v>0</v>
          </cell>
          <cell r="V3190">
            <v>0</v>
          </cell>
          <cell r="W3190">
            <v>0</v>
          </cell>
          <cell r="X3190">
            <v>0</v>
          </cell>
        </row>
        <row r="3191">
          <cell r="C3191" t="str">
            <v>Услуги мобильной связи</v>
          </cell>
          <cell r="D3191">
            <v>0</v>
          </cell>
          <cell r="H3191">
            <v>0</v>
          </cell>
          <cell r="I3191">
            <v>0</v>
          </cell>
          <cell r="J3191">
            <v>0</v>
          </cell>
          <cell r="K3191">
            <v>0</v>
          </cell>
          <cell r="L3191">
            <v>0</v>
          </cell>
          <cell r="M3191">
            <v>0</v>
          </cell>
          <cell r="N3191">
            <v>0</v>
          </cell>
          <cell r="O3191">
            <v>0</v>
          </cell>
          <cell r="P3191">
            <v>0</v>
          </cell>
          <cell r="Q3191">
            <v>0</v>
          </cell>
          <cell r="R3191">
            <v>0</v>
          </cell>
          <cell r="S3191">
            <v>0</v>
          </cell>
          <cell r="T3191">
            <v>0</v>
          </cell>
          <cell r="U3191">
            <v>0</v>
          </cell>
          <cell r="V3191">
            <v>0</v>
          </cell>
          <cell r="W3191">
            <v>0</v>
          </cell>
          <cell r="X3191">
            <v>0</v>
          </cell>
        </row>
        <row r="3192">
          <cell r="C3192" t="str">
            <v>Услуги фиксированной связи</v>
          </cell>
          <cell r="D3192">
            <v>0</v>
          </cell>
          <cell r="H3192">
            <v>0</v>
          </cell>
          <cell r="I3192">
            <v>0</v>
          </cell>
          <cell r="J3192">
            <v>0</v>
          </cell>
          <cell r="K3192">
            <v>0</v>
          </cell>
          <cell r="L3192">
            <v>0</v>
          </cell>
          <cell r="M3192">
            <v>0</v>
          </cell>
          <cell r="N3192">
            <v>0</v>
          </cell>
          <cell r="O3192">
            <v>0</v>
          </cell>
          <cell r="P3192">
            <v>0</v>
          </cell>
          <cell r="Q3192">
            <v>0</v>
          </cell>
          <cell r="R3192">
            <v>0</v>
          </cell>
          <cell r="S3192">
            <v>0</v>
          </cell>
          <cell r="T3192">
            <v>0</v>
          </cell>
          <cell r="U3192">
            <v>0</v>
          </cell>
          <cell r="V3192">
            <v>0</v>
          </cell>
          <cell r="W3192">
            <v>0</v>
          </cell>
          <cell r="X3192">
            <v>0</v>
          </cell>
        </row>
        <row r="3193">
          <cell r="C3193" t="str">
            <v>Услуги Интернет</v>
          </cell>
          <cell r="D3193">
            <v>0</v>
          </cell>
          <cell r="H3193">
            <v>0</v>
          </cell>
          <cell r="I3193">
            <v>0</v>
          </cell>
          <cell r="J3193">
            <v>0</v>
          </cell>
          <cell r="K3193">
            <v>0</v>
          </cell>
          <cell r="L3193">
            <v>0</v>
          </cell>
          <cell r="M3193">
            <v>0</v>
          </cell>
          <cell r="N3193">
            <v>0</v>
          </cell>
          <cell r="O3193">
            <v>0</v>
          </cell>
          <cell r="P3193">
            <v>0</v>
          </cell>
          <cell r="Q3193">
            <v>0</v>
          </cell>
          <cell r="R3193">
            <v>0</v>
          </cell>
          <cell r="S3193">
            <v>0</v>
          </cell>
          <cell r="T3193">
            <v>0</v>
          </cell>
          <cell r="U3193">
            <v>0</v>
          </cell>
          <cell r="V3193">
            <v>0</v>
          </cell>
          <cell r="W3193">
            <v>0</v>
          </cell>
          <cell r="X3193">
            <v>0</v>
          </cell>
        </row>
        <row r="3194">
          <cell r="C3194" t="str">
            <v>Почтово-телеграфные и курьерские расходы</v>
          </cell>
          <cell r="D3194">
            <v>0</v>
          </cell>
          <cell r="H3194">
            <v>0</v>
          </cell>
          <cell r="I3194">
            <v>0</v>
          </cell>
          <cell r="J3194">
            <v>0</v>
          </cell>
          <cell r="K3194">
            <v>0</v>
          </cell>
          <cell r="L3194">
            <v>0</v>
          </cell>
          <cell r="M3194">
            <v>0</v>
          </cell>
          <cell r="N3194">
            <v>0</v>
          </cell>
          <cell r="O3194">
            <v>0</v>
          </cell>
          <cell r="P3194">
            <v>0</v>
          </cell>
          <cell r="Q3194">
            <v>0</v>
          </cell>
          <cell r="R3194">
            <v>0</v>
          </cell>
          <cell r="S3194">
            <v>0</v>
          </cell>
          <cell r="T3194">
            <v>0</v>
          </cell>
          <cell r="U3194">
            <v>0</v>
          </cell>
          <cell r="V3194">
            <v>0</v>
          </cell>
          <cell r="W3194">
            <v>0</v>
          </cell>
          <cell r="X3194">
            <v>0</v>
          </cell>
        </row>
        <row r="3195">
          <cell r="C3195" t="str">
            <v>Подписка на периодические издания</v>
          </cell>
          <cell r="D3195">
            <v>0</v>
          </cell>
          <cell r="H3195">
            <v>0</v>
          </cell>
          <cell r="I3195">
            <v>0</v>
          </cell>
          <cell r="J3195">
            <v>0</v>
          </cell>
          <cell r="K3195">
            <v>0</v>
          </cell>
          <cell r="L3195">
            <v>0</v>
          </cell>
          <cell r="M3195">
            <v>0</v>
          </cell>
          <cell r="N3195">
            <v>0</v>
          </cell>
          <cell r="O3195">
            <v>0</v>
          </cell>
          <cell r="P3195">
            <v>0</v>
          </cell>
          <cell r="Q3195">
            <v>0</v>
          </cell>
          <cell r="R3195">
            <v>0</v>
          </cell>
          <cell r="S3195">
            <v>0</v>
          </cell>
          <cell r="T3195">
            <v>0</v>
          </cell>
          <cell r="U3195">
            <v>0</v>
          </cell>
          <cell r="V3195">
            <v>0</v>
          </cell>
          <cell r="W3195">
            <v>0</v>
          </cell>
          <cell r="X3195">
            <v>0</v>
          </cell>
        </row>
        <row r="3196">
          <cell r="C3196" t="str">
            <v>Прочие услуги связи</v>
          </cell>
          <cell r="D3196">
            <v>0</v>
          </cell>
          <cell r="H3196">
            <v>0</v>
          </cell>
          <cell r="I3196">
            <v>0</v>
          </cell>
          <cell r="J3196">
            <v>0</v>
          </cell>
          <cell r="K3196">
            <v>0</v>
          </cell>
          <cell r="L3196">
            <v>0</v>
          </cell>
          <cell r="M3196">
            <v>0</v>
          </cell>
          <cell r="N3196">
            <v>0</v>
          </cell>
          <cell r="O3196">
            <v>0</v>
          </cell>
          <cell r="P3196">
            <v>0</v>
          </cell>
          <cell r="Q3196">
            <v>0</v>
          </cell>
          <cell r="R3196">
            <v>0</v>
          </cell>
          <cell r="S3196">
            <v>0</v>
          </cell>
          <cell r="T3196">
            <v>0</v>
          </cell>
          <cell r="U3196">
            <v>0</v>
          </cell>
          <cell r="V3196">
            <v>0</v>
          </cell>
          <cell r="W3196">
            <v>0</v>
          </cell>
          <cell r="X3196">
            <v>0</v>
          </cell>
        </row>
        <row r="3197">
          <cell r="C3197" t="str">
            <v>Аренда каналов связи</v>
          </cell>
          <cell r="D3197">
            <v>0</v>
          </cell>
          <cell r="H3197">
            <v>0</v>
          </cell>
          <cell r="I3197">
            <v>0</v>
          </cell>
          <cell r="J3197">
            <v>0</v>
          </cell>
          <cell r="K3197">
            <v>0</v>
          </cell>
          <cell r="L3197">
            <v>0</v>
          </cell>
          <cell r="M3197">
            <v>0</v>
          </cell>
          <cell r="N3197">
            <v>0</v>
          </cell>
          <cell r="O3197">
            <v>0</v>
          </cell>
          <cell r="P3197">
            <v>0</v>
          </cell>
          <cell r="Q3197">
            <v>0</v>
          </cell>
          <cell r="R3197">
            <v>0</v>
          </cell>
          <cell r="S3197">
            <v>0</v>
          </cell>
          <cell r="T3197">
            <v>0</v>
          </cell>
          <cell r="U3197">
            <v>0</v>
          </cell>
          <cell r="V3197">
            <v>0</v>
          </cell>
          <cell r="W3197">
            <v>0</v>
          </cell>
          <cell r="X3197">
            <v>0</v>
          </cell>
        </row>
        <row r="3198">
          <cell r="C3198" t="str">
            <v>Услуги по охране объектов и персонала</v>
          </cell>
          <cell r="D3198">
            <v>0</v>
          </cell>
          <cell r="H3198">
            <v>0</v>
          </cell>
          <cell r="I3198">
            <v>0</v>
          </cell>
          <cell r="J3198">
            <v>0</v>
          </cell>
          <cell r="K3198">
            <v>0</v>
          </cell>
          <cell r="L3198">
            <v>0</v>
          </cell>
          <cell r="M3198">
            <v>0</v>
          </cell>
          <cell r="N3198">
            <v>0</v>
          </cell>
          <cell r="O3198">
            <v>0</v>
          </cell>
          <cell r="P3198">
            <v>0</v>
          </cell>
          <cell r="Q3198">
            <v>0</v>
          </cell>
          <cell r="R3198">
            <v>0</v>
          </cell>
          <cell r="S3198">
            <v>0</v>
          </cell>
          <cell r="T3198">
            <v>0</v>
          </cell>
          <cell r="U3198">
            <v>0</v>
          </cell>
          <cell r="V3198">
            <v>0</v>
          </cell>
          <cell r="W3198">
            <v>0</v>
          </cell>
          <cell r="X3198">
            <v>0</v>
          </cell>
        </row>
        <row r="3199">
          <cell r="C3199" t="str">
            <v>Информационная безопасность</v>
          </cell>
          <cell r="D3199">
            <v>0</v>
          </cell>
          <cell r="H3199">
            <v>0</v>
          </cell>
          <cell r="I3199">
            <v>0</v>
          </cell>
          <cell r="J3199">
            <v>0</v>
          </cell>
          <cell r="K3199">
            <v>0</v>
          </cell>
          <cell r="L3199">
            <v>0</v>
          </cell>
          <cell r="M3199">
            <v>0</v>
          </cell>
          <cell r="N3199">
            <v>0</v>
          </cell>
          <cell r="O3199">
            <v>0</v>
          </cell>
          <cell r="P3199">
            <v>0</v>
          </cell>
          <cell r="Q3199">
            <v>0</v>
          </cell>
          <cell r="R3199">
            <v>0</v>
          </cell>
          <cell r="S3199">
            <v>0</v>
          </cell>
          <cell r="T3199">
            <v>0</v>
          </cell>
          <cell r="U3199">
            <v>0</v>
          </cell>
          <cell r="V3199">
            <v>0</v>
          </cell>
          <cell r="W3199">
            <v>0</v>
          </cell>
          <cell r="X3199">
            <v>0</v>
          </cell>
        </row>
        <row r="3200">
          <cell r="C3200" t="str">
            <v>Прочие расходы (безопасность)</v>
          </cell>
          <cell r="D3200">
            <v>0</v>
          </cell>
          <cell r="H3200">
            <v>0</v>
          </cell>
          <cell r="I3200">
            <v>0</v>
          </cell>
          <cell r="J3200">
            <v>0</v>
          </cell>
          <cell r="K3200">
            <v>0</v>
          </cell>
          <cell r="L3200">
            <v>0</v>
          </cell>
          <cell r="M3200">
            <v>0</v>
          </cell>
          <cell r="N3200">
            <v>0</v>
          </cell>
          <cell r="O3200">
            <v>0</v>
          </cell>
          <cell r="P3200">
            <v>0</v>
          </cell>
          <cell r="Q3200">
            <v>0</v>
          </cell>
          <cell r="R3200">
            <v>0</v>
          </cell>
          <cell r="S3200">
            <v>0</v>
          </cell>
          <cell r="T3200">
            <v>0</v>
          </cell>
          <cell r="U3200">
            <v>0</v>
          </cell>
          <cell r="V3200">
            <v>0</v>
          </cell>
          <cell r="W3200">
            <v>0</v>
          </cell>
          <cell r="X3200">
            <v>0</v>
          </cell>
        </row>
        <row r="3201">
          <cell r="C3201" t="str">
            <v>Услуги внешнего аудита</v>
          </cell>
          <cell r="D3201">
            <v>0</v>
          </cell>
          <cell r="H3201">
            <v>0</v>
          </cell>
          <cell r="I3201">
            <v>0</v>
          </cell>
          <cell r="J3201">
            <v>0</v>
          </cell>
          <cell r="K3201">
            <v>0</v>
          </cell>
          <cell r="L3201">
            <v>0</v>
          </cell>
          <cell r="M3201">
            <v>0</v>
          </cell>
          <cell r="N3201">
            <v>0</v>
          </cell>
          <cell r="O3201">
            <v>0</v>
          </cell>
          <cell r="P3201">
            <v>0</v>
          </cell>
          <cell r="Q3201">
            <v>0</v>
          </cell>
          <cell r="R3201">
            <v>0</v>
          </cell>
          <cell r="S3201">
            <v>0</v>
          </cell>
          <cell r="T3201">
            <v>0</v>
          </cell>
          <cell r="U3201">
            <v>0</v>
          </cell>
          <cell r="V3201">
            <v>0</v>
          </cell>
          <cell r="W3201">
            <v>0</v>
          </cell>
          <cell r="X3201">
            <v>0</v>
          </cell>
        </row>
        <row r="3202">
          <cell r="C3202" t="str">
            <v>Юридические услуги</v>
          </cell>
          <cell r="D3202">
            <v>0</v>
          </cell>
          <cell r="H3202">
            <v>0</v>
          </cell>
          <cell r="I3202">
            <v>0</v>
          </cell>
          <cell r="J3202">
            <v>0</v>
          </cell>
          <cell r="K3202">
            <v>0</v>
          </cell>
          <cell r="L3202">
            <v>0</v>
          </cell>
          <cell r="M3202">
            <v>0</v>
          </cell>
          <cell r="N3202">
            <v>0</v>
          </cell>
          <cell r="O3202">
            <v>0</v>
          </cell>
          <cell r="P3202">
            <v>0</v>
          </cell>
          <cell r="Q3202">
            <v>0</v>
          </cell>
          <cell r="R3202">
            <v>0</v>
          </cell>
          <cell r="S3202">
            <v>0</v>
          </cell>
          <cell r="T3202">
            <v>0</v>
          </cell>
          <cell r="U3202">
            <v>0</v>
          </cell>
          <cell r="V3202">
            <v>0</v>
          </cell>
          <cell r="W3202">
            <v>0</v>
          </cell>
          <cell r="X3202">
            <v>0</v>
          </cell>
        </row>
        <row r="3203">
          <cell r="C3203" t="str">
            <v>Услуги регистраторов, нотариальные услуги</v>
          </cell>
          <cell r="D3203">
            <v>0</v>
          </cell>
          <cell r="H3203">
            <v>0</v>
          </cell>
          <cell r="I3203">
            <v>0</v>
          </cell>
          <cell r="J3203">
            <v>0</v>
          </cell>
          <cell r="K3203">
            <v>0</v>
          </cell>
          <cell r="L3203">
            <v>0</v>
          </cell>
          <cell r="M3203">
            <v>0</v>
          </cell>
          <cell r="N3203">
            <v>0</v>
          </cell>
          <cell r="O3203">
            <v>0</v>
          </cell>
          <cell r="P3203">
            <v>0</v>
          </cell>
          <cell r="Q3203">
            <v>0</v>
          </cell>
          <cell r="R3203">
            <v>0</v>
          </cell>
          <cell r="S3203">
            <v>0</v>
          </cell>
          <cell r="T3203">
            <v>0</v>
          </cell>
          <cell r="U3203">
            <v>0</v>
          </cell>
          <cell r="V3203">
            <v>0</v>
          </cell>
          <cell r="W3203">
            <v>0</v>
          </cell>
          <cell r="X3203">
            <v>0</v>
          </cell>
        </row>
        <row r="3204">
          <cell r="C3204" t="str">
            <v>Консультационно-информационные услуги</v>
          </cell>
          <cell r="D3204" t="str">
            <v>Завод</v>
          </cell>
          <cell r="H3204">
            <v>0</v>
          </cell>
          <cell r="I3204">
            <v>0</v>
          </cell>
          <cell r="J3204">
            <v>0</v>
          </cell>
          <cell r="K3204">
            <v>0</v>
          </cell>
          <cell r="L3204">
            <v>0</v>
          </cell>
          <cell r="M3204">
            <v>0</v>
          </cell>
          <cell r="N3204">
            <v>0</v>
          </cell>
          <cell r="O3204">
            <v>0</v>
          </cell>
          <cell r="P3204">
            <v>0</v>
          </cell>
          <cell r="Q3204">
            <v>2483484.64</v>
          </cell>
          <cell r="R3204">
            <v>1064350.56</v>
          </cell>
          <cell r="S3204">
            <v>0</v>
          </cell>
          <cell r="T3204">
            <v>0</v>
          </cell>
          <cell r="U3204">
            <v>0</v>
          </cell>
          <cell r="V3204">
            <v>0</v>
          </cell>
          <cell r="W3204">
            <v>0</v>
          </cell>
          <cell r="X3204">
            <v>3547835.2</v>
          </cell>
        </row>
        <row r="3205">
          <cell r="C3205" t="str">
            <v>Комиссии банков</v>
          </cell>
          <cell r="D3205">
            <v>0</v>
          </cell>
          <cell r="H3205">
            <v>0</v>
          </cell>
          <cell r="I3205">
            <v>0</v>
          </cell>
          <cell r="J3205">
            <v>0</v>
          </cell>
          <cell r="K3205">
            <v>0</v>
          </cell>
          <cell r="L3205">
            <v>0</v>
          </cell>
          <cell r="M3205">
            <v>0</v>
          </cell>
          <cell r="N3205">
            <v>0</v>
          </cell>
          <cell r="O3205">
            <v>0</v>
          </cell>
          <cell r="P3205">
            <v>0</v>
          </cell>
          <cell r="Q3205">
            <v>0</v>
          </cell>
          <cell r="R3205">
            <v>0</v>
          </cell>
          <cell r="S3205">
            <v>0</v>
          </cell>
          <cell r="T3205">
            <v>0</v>
          </cell>
          <cell r="U3205">
            <v>0</v>
          </cell>
          <cell r="V3205">
            <v>0</v>
          </cell>
          <cell r="W3205">
            <v>0</v>
          </cell>
          <cell r="X3205">
            <v>0</v>
          </cell>
        </row>
        <row r="3206">
          <cell r="C3206" t="str">
            <v>Услуги налоговых консультантов</v>
          </cell>
          <cell r="D3206">
            <v>0</v>
          </cell>
          <cell r="H3206">
            <v>0</v>
          </cell>
          <cell r="I3206">
            <v>0</v>
          </cell>
          <cell r="J3206">
            <v>0</v>
          </cell>
          <cell r="K3206">
            <v>0</v>
          </cell>
          <cell r="L3206">
            <v>0</v>
          </cell>
          <cell r="M3206">
            <v>0</v>
          </cell>
          <cell r="N3206">
            <v>0</v>
          </cell>
          <cell r="O3206">
            <v>0</v>
          </cell>
          <cell r="P3206">
            <v>0</v>
          </cell>
          <cell r="Q3206">
            <v>0</v>
          </cell>
          <cell r="R3206">
            <v>0</v>
          </cell>
          <cell r="S3206">
            <v>0</v>
          </cell>
          <cell r="T3206">
            <v>0</v>
          </cell>
          <cell r="U3206">
            <v>0</v>
          </cell>
          <cell r="V3206">
            <v>0</v>
          </cell>
          <cell r="W3206">
            <v>0</v>
          </cell>
          <cell r="X3206">
            <v>0</v>
          </cell>
        </row>
        <row r="3207">
          <cell r="C3207" t="str">
            <v>Налоги</v>
          </cell>
          <cell r="D3207">
            <v>0</v>
          </cell>
          <cell r="H3207">
            <v>0</v>
          </cell>
          <cell r="I3207">
            <v>0</v>
          </cell>
          <cell r="J3207">
            <v>0</v>
          </cell>
          <cell r="K3207">
            <v>0</v>
          </cell>
          <cell r="L3207">
            <v>0</v>
          </cell>
          <cell r="M3207">
            <v>0</v>
          </cell>
          <cell r="N3207">
            <v>0</v>
          </cell>
          <cell r="O3207">
            <v>0</v>
          </cell>
          <cell r="P3207">
            <v>0</v>
          </cell>
          <cell r="Q3207">
            <v>0</v>
          </cell>
          <cell r="R3207">
            <v>0</v>
          </cell>
          <cell r="S3207">
            <v>0</v>
          </cell>
          <cell r="T3207">
            <v>0</v>
          </cell>
          <cell r="U3207">
            <v>0</v>
          </cell>
          <cell r="V3207">
            <v>0</v>
          </cell>
          <cell r="W3207">
            <v>0</v>
          </cell>
          <cell r="X3207">
            <v>0</v>
          </cell>
        </row>
        <row r="3208">
          <cell r="C3208" t="str">
            <v>Штрафы и пени по налогам и сборам</v>
          </cell>
          <cell r="D3208">
            <v>0</v>
          </cell>
          <cell r="H3208">
            <v>0</v>
          </cell>
          <cell r="I3208">
            <v>0</v>
          </cell>
          <cell r="J3208">
            <v>0</v>
          </cell>
          <cell r="K3208">
            <v>0</v>
          </cell>
          <cell r="L3208">
            <v>0</v>
          </cell>
          <cell r="M3208">
            <v>0</v>
          </cell>
          <cell r="N3208">
            <v>0</v>
          </cell>
          <cell r="O3208">
            <v>0</v>
          </cell>
          <cell r="P3208">
            <v>0</v>
          </cell>
          <cell r="Q3208">
            <v>0</v>
          </cell>
          <cell r="R3208">
            <v>0</v>
          </cell>
          <cell r="S3208">
            <v>0</v>
          </cell>
          <cell r="T3208">
            <v>0</v>
          </cell>
          <cell r="U3208">
            <v>0</v>
          </cell>
          <cell r="V3208">
            <v>0</v>
          </cell>
          <cell r="W3208">
            <v>0</v>
          </cell>
          <cell r="X3208">
            <v>0</v>
          </cell>
        </row>
        <row r="3209">
          <cell r="C3209" t="str">
            <v>Бухгалтерские услуги</v>
          </cell>
          <cell r="D3209">
            <v>0</v>
          </cell>
          <cell r="H3209">
            <v>0</v>
          </cell>
          <cell r="I3209">
            <v>0</v>
          </cell>
          <cell r="J3209">
            <v>0</v>
          </cell>
          <cell r="K3209">
            <v>0</v>
          </cell>
          <cell r="L3209">
            <v>0</v>
          </cell>
          <cell r="M3209">
            <v>0</v>
          </cell>
          <cell r="N3209">
            <v>0</v>
          </cell>
          <cell r="O3209">
            <v>0</v>
          </cell>
          <cell r="P3209">
            <v>0</v>
          </cell>
          <cell r="Q3209">
            <v>0</v>
          </cell>
          <cell r="R3209">
            <v>0</v>
          </cell>
          <cell r="S3209">
            <v>0</v>
          </cell>
          <cell r="T3209">
            <v>0</v>
          </cell>
          <cell r="U3209">
            <v>0</v>
          </cell>
          <cell r="V3209">
            <v>0</v>
          </cell>
          <cell r="W3209">
            <v>0</v>
          </cell>
          <cell r="X3209">
            <v>0</v>
          </cell>
        </row>
        <row r="3210">
          <cell r="C3210" t="str">
            <v>Прочие расходы (проф. услуги)</v>
          </cell>
          <cell r="D3210">
            <v>0</v>
          </cell>
          <cell r="H3210">
            <v>0</v>
          </cell>
          <cell r="I3210">
            <v>0</v>
          </cell>
          <cell r="J3210">
            <v>0</v>
          </cell>
          <cell r="K3210">
            <v>0</v>
          </cell>
          <cell r="L3210">
            <v>0</v>
          </cell>
          <cell r="M3210">
            <v>0</v>
          </cell>
          <cell r="N3210">
            <v>0</v>
          </cell>
          <cell r="O3210">
            <v>0</v>
          </cell>
          <cell r="P3210">
            <v>0</v>
          </cell>
          <cell r="Q3210">
            <v>0</v>
          </cell>
          <cell r="R3210">
            <v>0</v>
          </cell>
          <cell r="S3210">
            <v>0</v>
          </cell>
          <cell r="T3210">
            <v>0</v>
          </cell>
          <cell r="U3210">
            <v>0</v>
          </cell>
          <cell r="V3210">
            <v>0</v>
          </cell>
          <cell r="W3210">
            <v>0</v>
          </cell>
          <cell r="X3210">
            <v>0</v>
          </cell>
        </row>
        <row r="3211">
          <cell r="C3211" t="str">
            <v>на корпоративные медиа (реклама)</v>
          </cell>
          <cell r="D3211">
            <v>0</v>
          </cell>
          <cell r="H3211">
            <v>0</v>
          </cell>
          <cell r="I3211">
            <v>0</v>
          </cell>
          <cell r="J3211">
            <v>0</v>
          </cell>
          <cell r="K3211">
            <v>0</v>
          </cell>
          <cell r="L3211">
            <v>0</v>
          </cell>
          <cell r="M3211">
            <v>0</v>
          </cell>
          <cell r="N3211">
            <v>0</v>
          </cell>
          <cell r="O3211">
            <v>0</v>
          </cell>
          <cell r="P3211">
            <v>0</v>
          </cell>
          <cell r="Q3211">
            <v>0</v>
          </cell>
          <cell r="R3211">
            <v>0</v>
          </cell>
          <cell r="S3211">
            <v>0</v>
          </cell>
          <cell r="T3211">
            <v>0</v>
          </cell>
          <cell r="U3211">
            <v>0</v>
          </cell>
          <cell r="V3211">
            <v>0</v>
          </cell>
          <cell r="W3211">
            <v>0</v>
          </cell>
          <cell r="X3211">
            <v>0</v>
          </cell>
        </row>
        <row r="3212">
          <cell r="C3212" t="str">
            <v>на корпоративные презентации (реклама)</v>
          </cell>
          <cell r="D3212">
            <v>0</v>
          </cell>
          <cell r="H3212">
            <v>0</v>
          </cell>
          <cell r="I3212">
            <v>0</v>
          </cell>
          <cell r="J3212">
            <v>0</v>
          </cell>
          <cell r="K3212">
            <v>0</v>
          </cell>
          <cell r="L3212">
            <v>0</v>
          </cell>
          <cell r="M3212">
            <v>0</v>
          </cell>
          <cell r="N3212">
            <v>0</v>
          </cell>
          <cell r="O3212">
            <v>0</v>
          </cell>
          <cell r="P3212">
            <v>0</v>
          </cell>
          <cell r="Q3212">
            <v>0</v>
          </cell>
          <cell r="R3212">
            <v>0</v>
          </cell>
          <cell r="S3212">
            <v>0</v>
          </cell>
          <cell r="T3212">
            <v>0</v>
          </cell>
          <cell r="U3212">
            <v>0</v>
          </cell>
          <cell r="V3212">
            <v>0</v>
          </cell>
          <cell r="W3212">
            <v>0</v>
          </cell>
          <cell r="X3212">
            <v>0</v>
          </cell>
        </row>
        <row r="3213">
          <cell r="C3213" t="str">
            <v>на федеральные и региональные СМИ (реклама)</v>
          </cell>
          <cell r="D3213">
            <v>0</v>
          </cell>
          <cell r="H3213">
            <v>0</v>
          </cell>
          <cell r="I3213">
            <v>0</v>
          </cell>
          <cell r="J3213">
            <v>0</v>
          </cell>
          <cell r="K3213">
            <v>0</v>
          </cell>
          <cell r="L3213">
            <v>0</v>
          </cell>
          <cell r="M3213">
            <v>0</v>
          </cell>
          <cell r="N3213">
            <v>0</v>
          </cell>
          <cell r="O3213">
            <v>0</v>
          </cell>
          <cell r="P3213">
            <v>0</v>
          </cell>
          <cell r="Q3213">
            <v>0</v>
          </cell>
          <cell r="R3213">
            <v>0</v>
          </cell>
          <cell r="S3213">
            <v>0</v>
          </cell>
          <cell r="T3213">
            <v>0</v>
          </cell>
          <cell r="U3213">
            <v>0</v>
          </cell>
          <cell r="V3213">
            <v>0</v>
          </cell>
          <cell r="W3213">
            <v>0</v>
          </cell>
          <cell r="X3213">
            <v>0</v>
          </cell>
        </row>
        <row r="3214">
          <cell r="C3214" t="str">
            <v>прочие (реклама)</v>
          </cell>
          <cell r="D3214">
            <v>0</v>
          </cell>
          <cell r="H3214">
            <v>0</v>
          </cell>
          <cell r="I3214">
            <v>0</v>
          </cell>
          <cell r="J3214">
            <v>0</v>
          </cell>
          <cell r="K3214">
            <v>0</v>
          </cell>
          <cell r="L3214">
            <v>0</v>
          </cell>
          <cell r="M3214">
            <v>0</v>
          </cell>
          <cell r="N3214">
            <v>0</v>
          </cell>
          <cell r="O3214">
            <v>0</v>
          </cell>
          <cell r="P3214">
            <v>0</v>
          </cell>
          <cell r="Q3214">
            <v>0</v>
          </cell>
          <cell r="R3214">
            <v>0</v>
          </cell>
          <cell r="S3214">
            <v>0</v>
          </cell>
          <cell r="T3214">
            <v>0</v>
          </cell>
          <cell r="U3214">
            <v>0</v>
          </cell>
          <cell r="V3214">
            <v>0</v>
          </cell>
          <cell r="W3214">
            <v>0</v>
          </cell>
          <cell r="X3214">
            <v>0</v>
          </cell>
        </row>
        <row r="3215">
          <cell r="C3215" t="str">
            <v>внутренние коммуникации (корп. мероприятия)</v>
          </cell>
          <cell r="D3215">
            <v>0</v>
          </cell>
          <cell r="H3215">
            <v>0</v>
          </cell>
          <cell r="I3215">
            <v>0</v>
          </cell>
          <cell r="J3215">
            <v>0</v>
          </cell>
          <cell r="K3215">
            <v>0</v>
          </cell>
          <cell r="L3215">
            <v>0</v>
          </cell>
          <cell r="M3215">
            <v>0</v>
          </cell>
          <cell r="N3215">
            <v>0</v>
          </cell>
          <cell r="O3215">
            <v>0</v>
          </cell>
          <cell r="P3215">
            <v>0</v>
          </cell>
          <cell r="Q3215">
            <v>0</v>
          </cell>
          <cell r="R3215">
            <v>0</v>
          </cell>
          <cell r="S3215">
            <v>0</v>
          </cell>
          <cell r="T3215">
            <v>0</v>
          </cell>
          <cell r="U3215">
            <v>0</v>
          </cell>
          <cell r="V3215">
            <v>0</v>
          </cell>
          <cell r="W3215">
            <v>0</v>
          </cell>
          <cell r="X3215">
            <v>0</v>
          </cell>
        </row>
        <row r="3216">
          <cell r="C3216" t="str">
            <v>проведение Стратегической сессии и семинаров (корп. мероприятия)</v>
          </cell>
          <cell r="D3216">
            <v>0</v>
          </cell>
          <cell r="H3216">
            <v>0</v>
          </cell>
          <cell r="I3216">
            <v>0</v>
          </cell>
          <cell r="J3216">
            <v>0</v>
          </cell>
          <cell r="K3216">
            <v>0</v>
          </cell>
          <cell r="L3216">
            <v>0</v>
          </cell>
          <cell r="M3216">
            <v>0</v>
          </cell>
          <cell r="N3216">
            <v>0</v>
          </cell>
          <cell r="O3216">
            <v>0</v>
          </cell>
          <cell r="P3216">
            <v>0</v>
          </cell>
          <cell r="Q3216">
            <v>0</v>
          </cell>
          <cell r="R3216">
            <v>0</v>
          </cell>
          <cell r="S3216">
            <v>0</v>
          </cell>
          <cell r="T3216">
            <v>0</v>
          </cell>
          <cell r="U3216">
            <v>0</v>
          </cell>
          <cell r="V3216">
            <v>0</v>
          </cell>
          <cell r="W3216">
            <v>0</v>
          </cell>
          <cell r="X3216">
            <v>0</v>
          </cell>
        </row>
        <row r="3217">
          <cell r="C3217" t="str">
            <v>участие в общественно-экономических мероприятиях (соц. проекты)</v>
          </cell>
          <cell r="D3217">
            <v>0</v>
          </cell>
          <cell r="H3217">
            <v>0</v>
          </cell>
          <cell r="I3217">
            <v>0</v>
          </cell>
          <cell r="J3217">
            <v>0</v>
          </cell>
          <cell r="K3217">
            <v>0</v>
          </cell>
          <cell r="L3217">
            <v>0</v>
          </cell>
          <cell r="M3217">
            <v>0</v>
          </cell>
          <cell r="N3217">
            <v>0</v>
          </cell>
          <cell r="O3217">
            <v>0</v>
          </cell>
          <cell r="P3217">
            <v>0</v>
          </cell>
          <cell r="Q3217">
            <v>0</v>
          </cell>
          <cell r="R3217">
            <v>0</v>
          </cell>
          <cell r="S3217">
            <v>0</v>
          </cell>
          <cell r="T3217">
            <v>0</v>
          </cell>
          <cell r="U3217">
            <v>0</v>
          </cell>
          <cell r="V3217">
            <v>0</v>
          </cell>
          <cell r="W3217">
            <v>0</v>
          </cell>
          <cell r="X3217">
            <v>0</v>
          </cell>
        </row>
        <row r="3218">
          <cell r="C3218" t="str">
            <v>поддержка некоммерческих и неправительственных организаций и объединений (соц. проекты)</v>
          </cell>
          <cell r="D3218">
            <v>0</v>
          </cell>
          <cell r="H3218">
            <v>0</v>
          </cell>
          <cell r="I3218">
            <v>0</v>
          </cell>
          <cell r="J3218">
            <v>0</v>
          </cell>
          <cell r="K3218">
            <v>0</v>
          </cell>
          <cell r="L3218">
            <v>0</v>
          </cell>
          <cell r="M3218">
            <v>0</v>
          </cell>
          <cell r="N3218">
            <v>0</v>
          </cell>
          <cell r="O3218">
            <v>0</v>
          </cell>
          <cell r="P3218">
            <v>0</v>
          </cell>
          <cell r="Q3218">
            <v>0</v>
          </cell>
          <cell r="R3218">
            <v>0</v>
          </cell>
          <cell r="S3218">
            <v>0</v>
          </cell>
          <cell r="T3218">
            <v>0</v>
          </cell>
          <cell r="U3218">
            <v>0</v>
          </cell>
          <cell r="V3218">
            <v>0</v>
          </cell>
          <cell r="W3218">
            <v>0</v>
          </cell>
          <cell r="X3218">
            <v>0</v>
          </cell>
        </row>
        <row r="3219">
          <cell r="C3219" t="str">
            <v>Прочие расходы (связи с общественностью)</v>
          </cell>
          <cell r="D3219">
            <v>0</v>
          </cell>
          <cell r="H3219">
            <v>0</v>
          </cell>
          <cell r="I3219">
            <v>0</v>
          </cell>
          <cell r="J3219">
            <v>0</v>
          </cell>
          <cell r="K3219">
            <v>0</v>
          </cell>
          <cell r="L3219">
            <v>0</v>
          </cell>
          <cell r="M3219">
            <v>0</v>
          </cell>
          <cell r="N3219">
            <v>0</v>
          </cell>
          <cell r="O3219">
            <v>0</v>
          </cell>
          <cell r="P3219">
            <v>0</v>
          </cell>
          <cell r="Q3219">
            <v>0</v>
          </cell>
          <cell r="R3219">
            <v>0</v>
          </cell>
          <cell r="S3219">
            <v>0</v>
          </cell>
          <cell r="T3219">
            <v>0</v>
          </cell>
          <cell r="U3219">
            <v>0</v>
          </cell>
          <cell r="V3219">
            <v>0</v>
          </cell>
          <cell r="W3219">
            <v>0</v>
          </cell>
          <cell r="X3219">
            <v>0</v>
          </cell>
        </row>
        <row r="3220">
          <cell r="C3220" t="str">
            <v>Ремонт офисных зданий и сооружений</v>
          </cell>
          <cell r="D3220">
            <v>0</v>
          </cell>
          <cell r="H3220">
            <v>0</v>
          </cell>
          <cell r="I3220">
            <v>0</v>
          </cell>
          <cell r="J3220">
            <v>0</v>
          </cell>
          <cell r="K3220">
            <v>0</v>
          </cell>
          <cell r="L3220">
            <v>0</v>
          </cell>
          <cell r="M3220">
            <v>0</v>
          </cell>
          <cell r="N3220">
            <v>0</v>
          </cell>
          <cell r="O3220">
            <v>0</v>
          </cell>
          <cell r="P3220">
            <v>0</v>
          </cell>
          <cell r="Q3220">
            <v>0</v>
          </cell>
          <cell r="R3220">
            <v>0</v>
          </cell>
          <cell r="S3220">
            <v>0</v>
          </cell>
          <cell r="T3220">
            <v>0</v>
          </cell>
          <cell r="U3220">
            <v>0</v>
          </cell>
          <cell r="V3220">
            <v>0</v>
          </cell>
          <cell r="W3220">
            <v>0</v>
          </cell>
          <cell r="X3220">
            <v>0</v>
          </cell>
        </row>
        <row r="3221">
          <cell r="C3221" t="str">
            <v>Покупка автотранспорта</v>
          </cell>
          <cell r="D3221">
            <v>0</v>
          </cell>
          <cell r="H3221">
            <v>0</v>
          </cell>
          <cell r="I3221">
            <v>0</v>
          </cell>
          <cell r="J3221">
            <v>0</v>
          </cell>
          <cell r="K3221">
            <v>0</v>
          </cell>
          <cell r="L3221">
            <v>0</v>
          </cell>
          <cell r="M3221">
            <v>0</v>
          </cell>
          <cell r="N3221">
            <v>0</v>
          </cell>
          <cell r="O3221">
            <v>0</v>
          </cell>
          <cell r="P3221">
            <v>0</v>
          </cell>
          <cell r="Q3221">
            <v>0</v>
          </cell>
          <cell r="R3221">
            <v>0</v>
          </cell>
          <cell r="S3221">
            <v>0</v>
          </cell>
          <cell r="T3221">
            <v>0</v>
          </cell>
          <cell r="U3221">
            <v>0</v>
          </cell>
          <cell r="V3221">
            <v>0</v>
          </cell>
          <cell r="W3221">
            <v>0</v>
          </cell>
          <cell r="X3221">
            <v>0</v>
          </cell>
        </row>
        <row r="3222">
          <cell r="C3222" t="str">
            <v>мебель</v>
          </cell>
          <cell r="D3222">
            <v>0</v>
          </cell>
          <cell r="H3222">
            <v>0</v>
          </cell>
          <cell r="I3222">
            <v>0</v>
          </cell>
          <cell r="J3222">
            <v>0</v>
          </cell>
          <cell r="K3222">
            <v>0</v>
          </cell>
          <cell r="L3222">
            <v>0</v>
          </cell>
          <cell r="M3222">
            <v>0</v>
          </cell>
          <cell r="N3222">
            <v>0</v>
          </cell>
          <cell r="O3222">
            <v>0</v>
          </cell>
          <cell r="P3222">
            <v>0</v>
          </cell>
          <cell r="Q3222">
            <v>0</v>
          </cell>
          <cell r="R3222">
            <v>0</v>
          </cell>
          <cell r="S3222">
            <v>0</v>
          </cell>
          <cell r="T3222">
            <v>0</v>
          </cell>
          <cell r="U3222">
            <v>0</v>
          </cell>
          <cell r="V3222">
            <v>0</v>
          </cell>
          <cell r="W3222">
            <v>0</v>
          </cell>
          <cell r="X3222">
            <v>0</v>
          </cell>
        </row>
        <row r="3223">
          <cell r="C3223" t="str">
            <v>компьютерная техника</v>
          </cell>
          <cell r="D3223">
            <v>0</v>
          </cell>
          <cell r="H3223">
            <v>0</v>
          </cell>
          <cell r="I3223">
            <v>0</v>
          </cell>
          <cell r="J3223">
            <v>0</v>
          </cell>
          <cell r="K3223">
            <v>0</v>
          </cell>
          <cell r="L3223">
            <v>0</v>
          </cell>
          <cell r="M3223">
            <v>0</v>
          </cell>
          <cell r="N3223">
            <v>0</v>
          </cell>
          <cell r="O3223">
            <v>0</v>
          </cell>
          <cell r="P3223">
            <v>0</v>
          </cell>
          <cell r="Q3223">
            <v>0</v>
          </cell>
          <cell r="R3223">
            <v>0</v>
          </cell>
          <cell r="S3223">
            <v>0</v>
          </cell>
          <cell r="T3223">
            <v>0</v>
          </cell>
          <cell r="U3223">
            <v>0</v>
          </cell>
          <cell r="V3223">
            <v>0</v>
          </cell>
          <cell r="W3223">
            <v>0</v>
          </cell>
          <cell r="X3223">
            <v>0</v>
          </cell>
        </row>
        <row r="3224">
          <cell r="C3224" t="str">
            <v>средства связи, бытовая техника</v>
          </cell>
          <cell r="D3224">
            <v>0</v>
          </cell>
          <cell r="H3224">
            <v>0</v>
          </cell>
          <cell r="I3224">
            <v>0</v>
          </cell>
          <cell r="J3224">
            <v>0</v>
          </cell>
          <cell r="K3224">
            <v>0</v>
          </cell>
          <cell r="L3224">
            <v>0</v>
          </cell>
          <cell r="M3224">
            <v>0</v>
          </cell>
          <cell r="N3224">
            <v>0</v>
          </cell>
          <cell r="O3224">
            <v>0</v>
          </cell>
          <cell r="P3224">
            <v>0</v>
          </cell>
          <cell r="Q3224">
            <v>0</v>
          </cell>
          <cell r="R3224">
            <v>0</v>
          </cell>
          <cell r="S3224">
            <v>0</v>
          </cell>
          <cell r="T3224">
            <v>0</v>
          </cell>
          <cell r="U3224">
            <v>0</v>
          </cell>
          <cell r="V3224">
            <v>0</v>
          </cell>
          <cell r="W3224">
            <v>0</v>
          </cell>
          <cell r="X3224">
            <v>0</v>
          </cell>
        </row>
        <row r="3225">
          <cell r="C3225" t="str">
            <v>серверное и сетевое оборудование</v>
          </cell>
          <cell r="D3225">
            <v>0</v>
          </cell>
          <cell r="H3225">
            <v>0</v>
          </cell>
          <cell r="I3225">
            <v>0</v>
          </cell>
          <cell r="J3225">
            <v>0</v>
          </cell>
          <cell r="K3225">
            <v>0</v>
          </cell>
          <cell r="L3225">
            <v>0</v>
          </cell>
          <cell r="M3225">
            <v>0</v>
          </cell>
          <cell r="N3225">
            <v>0</v>
          </cell>
          <cell r="O3225">
            <v>0</v>
          </cell>
          <cell r="P3225">
            <v>0</v>
          </cell>
          <cell r="Q3225">
            <v>0</v>
          </cell>
          <cell r="R3225">
            <v>0</v>
          </cell>
          <cell r="S3225">
            <v>0</v>
          </cell>
          <cell r="T3225">
            <v>0</v>
          </cell>
          <cell r="U3225">
            <v>0</v>
          </cell>
          <cell r="V3225">
            <v>0</v>
          </cell>
          <cell r="W3225">
            <v>0</v>
          </cell>
          <cell r="X3225">
            <v>0</v>
          </cell>
        </row>
        <row r="3226">
          <cell r="C3226" t="str">
            <v>Программное обеспечение</v>
          </cell>
          <cell r="D3226">
            <v>0</v>
          </cell>
          <cell r="H3226">
            <v>0</v>
          </cell>
          <cell r="I3226">
            <v>0</v>
          </cell>
          <cell r="J3226">
            <v>0</v>
          </cell>
          <cell r="K3226">
            <v>0</v>
          </cell>
          <cell r="L3226">
            <v>0</v>
          </cell>
          <cell r="M3226">
            <v>0</v>
          </cell>
          <cell r="N3226">
            <v>0</v>
          </cell>
          <cell r="O3226">
            <v>0</v>
          </cell>
          <cell r="P3226">
            <v>0</v>
          </cell>
          <cell r="Q3226">
            <v>0</v>
          </cell>
          <cell r="R3226">
            <v>0</v>
          </cell>
          <cell r="S3226">
            <v>0</v>
          </cell>
          <cell r="T3226">
            <v>0</v>
          </cell>
          <cell r="U3226">
            <v>0</v>
          </cell>
          <cell r="V3226">
            <v>0</v>
          </cell>
          <cell r="W3226">
            <v>0</v>
          </cell>
          <cell r="X3226">
            <v>0</v>
          </cell>
        </row>
        <row r="3227">
          <cell r="C3227" t="str">
            <v>Прочие расходы (инвестиции АУР)</v>
          </cell>
          <cell r="D3227">
            <v>0</v>
          </cell>
          <cell r="H3227">
            <v>0</v>
          </cell>
          <cell r="I3227">
            <v>0</v>
          </cell>
          <cell r="J3227">
            <v>0</v>
          </cell>
          <cell r="K3227">
            <v>0</v>
          </cell>
          <cell r="L3227">
            <v>0</v>
          </cell>
          <cell r="M3227">
            <v>0</v>
          </cell>
          <cell r="N3227">
            <v>0</v>
          </cell>
          <cell r="O3227">
            <v>0</v>
          </cell>
          <cell r="P3227">
            <v>0</v>
          </cell>
          <cell r="Q3227">
            <v>0</v>
          </cell>
          <cell r="R3227">
            <v>0</v>
          </cell>
          <cell r="S3227">
            <v>0</v>
          </cell>
          <cell r="T3227">
            <v>0</v>
          </cell>
          <cell r="U3227">
            <v>0</v>
          </cell>
          <cell r="V3227">
            <v>0</v>
          </cell>
          <cell r="W3227">
            <v>0</v>
          </cell>
          <cell r="X3227">
            <v>0</v>
          </cell>
        </row>
        <row r="3228">
          <cell r="C3228" t="str">
            <v>Доходы от проектов "под ключ"</v>
          </cell>
          <cell r="D3228">
            <v>0</v>
          </cell>
          <cell r="H3228">
            <v>0</v>
          </cell>
          <cell r="I3228">
            <v>0</v>
          </cell>
          <cell r="J3228">
            <v>0</v>
          </cell>
          <cell r="K3228">
            <v>0</v>
          </cell>
          <cell r="L3228">
            <v>0</v>
          </cell>
          <cell r="M3228">
            <v>0</v>
          </cell>
          <cell r="N3228">
            <v>0</v>
          </cell>
          <cell r="O3228">
            <v>0</v>
          </cell>
          <cell r="P3228">
            <v>0</v>
          </cell>
          <cell r="Q3228">
            <v>0</v>
          </cell>
          <cell r="R3228">
            <v>0</v>
          </cell>
          <cell r="S3228">
            <v>0</v>
          </cell>
          <cell r="T3228">
            <v>0</v>
          </cell>
          <cell r="U3228">
            <v>0</v>
          </cell>
          <cell r="V3228">
            <v>0</v>
          </cell>
          <cell r="W3228">
            <v>0</v>
          </cell>
          <cell r="X3228">
            <v>0</v>
          </cell>
        </row>
        <row r="3229">
          <cell r="C3229" t="str">
            <v>Доходы от продажи основных средств</v>
          </cell>
          <cell r="D3229">
            <v>0</v>
          </cell>
          <cell r="H3229">
            <v>0</v>
          </cell>
          <cell r="I3229">
            <v>0</v>
          </cell>
          <cell r="J3229">
            <v>0</v>
          </cell>
          <cell r="K3229">
            <v>0</v>
          </cell>
          <cell r="L3229">
            <v>0</v>
          </cell>
          <cell r="M3229">
            <v>0</v>
          </cell>
          <cell r="N3229">
            <v>0</v>
          </cell>
          <cell r="O3229">
            <v>0</v>
          </cell>
          <cell r="P3229">
            <v>0</v>
          </cell>
          <cell r="Q3229">
            <v>0</v>
          </cell>
          <cell r="R3229">
            <v>0</v>
          </cell>
          <cell r="S3229">
            <v>0</v>
          </cell>
          <cell r="T3229">
            <v>0</v>
          </cell>
          <cell r="U3229">
            <v>0</v>
          </cell>
          <cell r="V3229">
            <v>0</v>
          </cell>
          <cell r="W3229">
            <v>0</v>
          </cell>
          <cell r="X3229">
            <v>0</v>
          </cell>
        </row>
        <row r="3230">
          <cell r="C3230" t="str">
            <v>Поступления от реализации Бизнесов/Проектов</v>
          </cell>
          <cell r="D3230">
            <v>0</v>
          </cell>
          <cell r="H3230">
            <v>0</v>
          </cell>
          <cell r="I3230">
            <v>0</v>
          </cell>
          <cell r="J3230">
            <v>0</v>
          </cell>
          <cell r="K3230">
            <v>0</v>
          </cell>
          <cell r="L3230">
            <v>0</v>
          </cell>
          <cell r="M3230">
            <v>0</v>
          </cell>
          <cell r="N3230">
            <v>0</v>
          </cell>
          <cell r="O3230">
            <v>0</v>
          </cell>
          <cell r="P3230">
            <v>0</v>
          </cell>
          <cell r="Q3230">
            <v>0</v>
          </cell>
          <cell r="R3230">
            <v>0</v>
          </cell>
          <cell r="S3230">
            <v>0</v>
          </cell>
          <cell r="T3230">
            <v>0</v>
          </cell>
          <cell r="U3230">
            <v>0</v>
          </cell>
          <cell r="V3230">
            <v>0</v>
          </cell>
          <cell r="W3230">
            <v>0</v>
          </cell>
          <cell r="X3230">
            <v>0</v>
          </cell>
        </row>
        <row r="3231">
          <cell r="C3231" t="str">
            <v>Поступления от займов выданных (сторонние контрагенты и прочие акционеры, кроме РМАГ)</v>
          </cell>
          <cell r="D3231">
            <v>0</v>
          </cell>
          <cell r="H3231">
            <v>0</v>
          </cell>
          <cell r="I3231">
            <v>0</v>
          </cell>
          <cell r="J3231">
            <v>0</v>
          </cell>
          <cell r="K3231">
            <v>0</v>
          </cell>
          <cell r="L3231">
            <v>0</v>
          </cell>
          <cell r="M3231">
            <v>0</v>
          </cell>
          <cell r="N3231">
            <v>0</v>
          </cell>
          <cell r="O3231">
            <v>0</v>
          </cell>
          <cell r="P3231">
            <v>0</v>
          </cell>
          <cell r="Q3231">
            <v>0</v>
          </cell>
          <cell r="R3231">
            <v>0</v>
          </cell>
          <cell r="S3231">
            <v>0</v>
          </cell>
          <cell r="T3231">
            <v>0</v>
          </cell>
          <cell r="U3231">
            <v>0</v>
          </cell>
          <cell r="V3231">
            <v>0</v>
          </cell>
          <cell r="W3231">
            <v>0</v>
          </cell>
          <cell r="X3231">
            <v>0</v>
          </cell>
        </row>
        <row r="3232">
          <cell r="C3232" t="str">
            <v>Поступления от займов выданных (Бизнесы/Проекты/ДЗО)</v>
          </cell>
          <cell r="D3232">
            <v>0</v>
          </cell>
          <cell r="H3232">
            <v>0</v>
          </cell>
          <cell r="I3232">
            <v>0</v>
          </cell>
          <cell r="J3232">
            <v>0</v>
          </cell>
          <cell r="K3232">
            <v>0</v>
          </cell>
          <cell r="L3232">
            <v>0</v>
          </cell>
          <cell r="M3232">
            <v>0</v>
          </cell>
          <cell r="N3232">
            <v>0</v>
          </cell>
          <cell r="O3232">
            <v>0</v>
          </cell>
          <cell r="P3232">
            <v>0</v>
          </cell>
          <cell r="Q3232">
            <v>0</v>
          </cell>
          <cell r="R3232">
            <v>0</v>
          </cell>
          <cell r="S3232">
            <v>0</v>
          </cell>
          <cell r="T3232">
            <v>0</v>
          </cell>
          <cell r="U3232">
            <v>0</v>
          </cell>
          <cell r="V3232">
            <v>0</v>
          </cell>
          <cell r="W3232">
            <v>0</v>
          </cell>
          <cell r="X3232">
            <v>0</v>
          </cell>
        </row>
        <row r="3233">
          <cell r="C3233" t="str">
            <v>Прочие поступления по инвестиционной деятельности</v>
          </cell>
          <cell r="D3233">
            <v>0</v>
          </cell>
          <cell r="H3233">
            <v>0</v>
          </cell>
          <cell r="I3233">
            <v>0</v>
          </cell>
          <cell r="J3233">
            <v>0</v>
          </cell>
          <cell r="K3233">
            <v>0</v>
          </cell>
          <cell r="L3233">
            <v>0</v>
          </cell>
          <cell r="M3233">
            <v>0</v>
          </cell>
          <cell r="N3233">
            <v>0</v>
          </cell>
          <cell r="O3233">
            <v>0</v>
          </cell>
          <cell r="P3233">
            <v>0</v>
          </cell>
          <cell r="Q3233">
            <v>0</v>
          </cell>
          <cell r="R3233">
            <v>0</v>
          </cell>
          <cell r="S3233">
            <v>0</v>
          </cell>
          <cell r="T3233">
            <v>0</v>
          </cell>
          <cell r="U3233">
            <v>0</v>
          </cell>
          <cell r="V3233">
            <v>0</v>
          </cell>
          <cell r="W3233">
            <v>0</v>
          </cell>
          <cell r="X3233">
            <v>0</v>
          </cell>
        </row>
        <row r="3234">
          <cell r="C3234" t="str">
            <v>Оборудование Oerlikon</v>
          </cell>
          <cell r="D3234">
            <v>0</v>
          </cell>
          <cell r="H3234">
            <v>0</v>
          </cell>
          <cell r="I3234">
            <v>0</v>
          </cell>
          <cell r="J3234">
            <v>0</v>
          </cell>
          <cell r="K3234">
            <v>0</v>
          </cell>
          <cell r="L3234">
            <v>0</v>
          </cell>
          <cell r="M3234">
            <v>0</v>
          </cell>
          <cell r="N3234">
            <v>0</v>
          </cell>
          <cell r="O3234">
            <v>0</v>
          </cell>
          <cell r="P3234">
            <v>0</v>
          </cell>
          <cell r="Q3234">
            <v>0</v>
          </cell>
          <cell r="R3234">
            <v>0</v>
          </cell>
          <cell r="S3234">
            <v>0</v>
          </cell>
          <cell r="T3234">
            <v>0</v>
          </cell>
          <cell r="U3234">
            <v>0</v>
          </cell>
          <cell r="V3234">
            <v>0</v>
          </cell>
          <cell r="W3234">
            <v>0</v>
          </cell>
          <cell r="X3234">
            <v>0</v>
          </cell>
        </row>
        <row r="3235">
          <cell r="C3235" t="str">
            <v>Оборудование Oerlikon. Расходы на БГ</v>
          </cell>
          <cell r="D3235">
            <v>0</v>
          </cell>
          <cell r="H3235">
            <v>0</v>
          </cell>
          <cell r="I3235">
            <v>0</v>
          </cell>
          <cell r="J3235">
            <v>0</v>
          </cell>
          <cell r="K3235">
            <v>0</v>
          </cell>
          <cell r="L3235">
            <v>0</v>
          </cell>
          <cell r="M3235">
            <v>0</v>
          </cell>
          <cell r="N3235">
            <v>0</v>
          </cell>
          <cell r="O3235">
            <v>0</v>
          </cell>
          <cell r="P3235">
            <v>0</v>
          </cell>
          <cell r="Q3235">
            <v>0</v>
          </cell>
          <cell r="R3235">
            <v>0</v>
          </cell>
          <cell r="S3235">
            <v>0</v>
          </cell>
          <cell r="T3235">
            <v>0</v>
          </cell>
          <cell r="U3235">
            <v>0</v>
          </cell>
          <cell r="V3235">
            <v>0</v>
          </cell>
          <cell r="W3235">
            <v>0</v>
          </cell>
          <cell r="X3235">
            <v>0</v>
          </cell>
        </row>
        <row r="3236">
          <cell r="C3236" t="str">
            <v>Таможенное оформление</v>
          </cell>
          <cell r="D3236">
            <v>0</v>
          </cell>
          <cell r="H3236">
            <v>0</v>
          </cell>
          <cell r="I3236">
            <v>0</v>
          </cell>
          <cell r="J3236">
            <v>0</v>
          </cell>
          <cell r="K3236">
            <v>0</v>
          </cell>
          <cell r="L3236">
            <v>0</v>
          </cell>
          <cell r="M3236">
            <v>0</v>
          </cell>
          <cell r="N3236">
            <v>0</v>
          </cell>
          <cell r="O3236">
            <v>0</v>
          </cell>
          <cell r="P3236">
            <v>0</v>
          </cell>
          <cell r="Q3236">
            <v>0</v>
          </cell>
          <cell r="R3236">
            <v>0</v>
          </cell>
          <cell r="S3236">
            <v>0</v>
          </cell>
          <cell r="T3236">
            <v>0</v>
          </cell>
          <cell r="U3236">
            <v>0</v>
          </cell>
          <cell r="V3236">
            <v>0</v>
          </cell>
          <cell r="W3236">
            <v>0</v>
          </cell>
          <cell r="X3236">
            <v>0</v>
          </cell>
        </row>
        <row r="3237">
          <cell r="C3237" t="str">
            <v>Вспомогательное оборудование</v>
          </cell>
          <cell r="D3237">
            <v>0</v>
          </cell>
          <cell r="H3237">
            <v>0</v>
          </cell>
          <cell r="I3237">
            <v>0</v>
          </cell>
          <cell r="J3237">
            <v>0</v>
          </cell>
          <cell r="K3237">
            <v>0</v>
          </cell>
          <cell r="L3237">
            <v>0</v>
          </cell>
          <cell r="M3237">
            <v>0</v>
          </cell>
          <cell r="N3237">
            <v>0</v>
          </cell>
          <cell r="O3237">
            <v>0</v>
          </cell>
          <cell r="P3237">
            <v>0</v>
          </cell>
          <cell r="Q3237">
            <v>0</v>
          </cell>
          <cell r="R3237">
            <v>0</v>
          </cell>
          <cell r="S3237">
            <v>0</v>
          </cell>
          <cell r="T3237">
            <v>0</v>
          </cell>
          <cell r="U3237">
            <v>0</v>
          </cell>
          <cell r="V3237">
            <v>0</v>
          </cell>
          <cell r="W3237">
            <v>0</v>
          </cell>
          <cell r="X3237">
            <v>0</v>
          </cell>
        </row>
        <row r="3238">
          <cell r="C3238" t="str">
            <v>Генеральный подряд</v>
          </cell>
          <cell r="D3238">
            <v>0</v>
          </cell>
          <cell r="H3238">
            <v>0</v>
          </cell>
          <cell r="I3238">
            <v>0</v>
          </cell>
          <cell r="J3238">
            <v>0</v>
          </cell>
          <cell r="K3238">
            <v>0</v>
          </cell>
          <cell r="L3238">
            <v>0</v>
          </cell>
          <cell r="M3238">
            <v>0</v>
          </cell>
          <cell r="N3238">
            <v>0</v>
          </cell>
          <cell r="O3238">
            <v>0</v>
          </cell>
          <cell r="P3238">
            <v>0</v>
          </cell>
          <cell r="Q3238">
            <v>0</v>
          </cell>
          <cell r="R3238">
            <v>0</v>
          </cell>
          <cell r="S3238">
            <v>0</v>
          </cell>
          <cell r="T3238">
            <v>0</v>
          </cell>
          <cell r="U3238">
            <v>0</v>
          </cell>
          <cell r="V3238">
            <v>0</v>
          </cell>
          <cell r="W3238">
            <v>0</v>
          </cell>
          <cell r="X3238">
            <v>0</v>
          </cell>
        </row>
        <row r="3239">
          <cell r="C3239" t="str">
            <v>Технический надзор</v>
          </cell>
          <cell r="D3239">
            <v>0</v>
          </cell>
          <cell r="H3239">
            <v>0</v>
          </cell>
          <cell r="I3239">
            <v>0</v>
          </cell>
          <cell r="J3239">
            <v>0</v>
          </cell>
          <cell r="K3239">
            <v>0</v>
          </cell>
          <cell r="L3239">
            <v>0</v>
          </cell>
          <cell r="M3239">
            <v>0</v>
          </cell>
          <cell r="N3239">
            <v>0</v>
          </cell>
          <cell r="O3239">
            <v>0</v>
          </cell>
          <cell r="P3239">
            <v>0</v>
          </cell>
          <cell r="Q3239">
            <v>0</v>
          </cell>
          <cell r="R3239">
            <v>0</v>
          </cell>
          <cell r="S3239">
            <v>0</v>
          </cell>
          <cell r="T3239">
            <v>0</v>
          </cell>
          <cell r="U3239">
            <v>0</v>
          </cell>
          <cell r="V3239">
            <v>0</v>
          </cell>
          <cell r="W3239">
            <v>0</v>
          </cell>
          <cell r="X3239">
            <v>0</v>
          </cell>
        </row>
        <row r="3240">
          <cell r="C3240" t="str">
            <v>СМР + проектирование + аренда (покупка) земли</v>
          </cell>
          <cell r="D3240" t="str">
            <v>Завод</v>
          </cell>
          <cell r="H3240">
            <v>0</v>
          </cell>
          <cell r="I3240">
            <v>6957200</v>
          </cell>
          <cell r="J3240">
            <v>7514800</v>
          </cell>
          <cell r="K3240">
            <v>14472000</v>
          </cell>
          <cell r="L3240">
            <v>0</v>
          </cell>
          <cell r="M3240">
            <v>0</v>
          </cell>
          <cell r="N3240">
            <v>0</v>
          </cell>
          <cell r="O3240">
            <v>880000</v>
          </cell>
          <cell r="P3240">
            <v>0</v>
          </cell>
          <cell r="Q3240">
            <v>0</v>
          </cell>
          <cell r="R3240">
            <v>0</v>
          </cell>
          <cell r="S3240">
            <v>0</v>
          </cell>
          <cell r="T3240">
            <v>26000000</v>
          </cell>
          <cell r="U3240">
            <v>0</v>
          </cell>
          <cell r="V3240">
            <v>0</v>
          </cell>
          <cell r="W3240">
            <v>0</v>
          </cell>
          <cell r="X3240">
            <v>26880000</v>
          </cell>
        </row>
        <row r="3241">
          <cell r="C3241" t="str">
            <v>Вложения в проекты "под ключ"</v>
          </cell>
          <cell r="D3241">
            <v>0</v>
          </cell>
          <cell r="H3241">
            <v>0</v>
          </cell>
          <cell r="I3241">
            <v>0</v>
          </cell>
          <cell r="J3241">
            <v>0</v>
          </cell>
          <cell r="K3241">
            <v>0</v>
          </cell>
          <cell r="L3241">
            <v>0</v>
          </cell>
          <cell r="M3241">
            <v>0</v>
          </cell>
          <cell r="N3241">
            <v>0</v>
          </cell>
          <cell r="O3241">
            <v>0</v>
          </cell>
          <cell r="P3241">
            <v>0</v>
          </cell>
          <cell r="Q3241">
            <v>0</v>
          </cell>
          <cell r="R3241">
            <v>0</v>
          </cell>
          <cell r="S3241">
            <v>0</v>
          </cell>
          <cell r="T3241">
            <v>0</v>
          </cell>
          <cell r="U3241">
            <v>0</v>
          </cell>
          <cell r="V3241">
            <v>0</v>
          </cell>
          <cell r="W3241">
            <v>0</v>
          </cell>
          <cell r="X3241">
            <v>0</v>
          </cell>
        </row>
        <row r="3242">
          <cell r="C3242" t="str">
            <v>Прочие инвестиции в основные средства</v>
          </cell>
          <cell r="D3242">
            <v>0</v>
          </cell>
          <cell r="H3242">
            <v>0</v>
          </cell>
          <cell r="I3242">
            <v>0</v>
          </cell>
          <cell r="J3242">
            <v>0</v>
          </cell>
          <cell r="K3242">
            <v>0</v>
          </cell>
          <cell r="L3242">
            <v>0</v>
          </cell>
          <cell r="M3242">
            <v>0</v>
          </cell>
          <cell r="N3242">
            <v>0</v>
          </cell>
          <cell r="O3242">
            <v>0</v>
          </cell>
          <cell r="P3242">
            <v>0</v>
          </cell>
          <cell r="Q3242">
            <v>0</v>
          </cell>
          <cell r="R3242">
            <v>0</v>
          </cell>
          <cell r="S3242">
            <v>0</v>
          </cell>
          <cell r="T3242">
            <v>0</v>
          </cell>
          <cell r="U3242">
            <v>0</v>
          </cell>
          <cell r="V3242">
            <v>0</v>
          </cell>
          <cell r="W3242">
            <v>0</v>
          </cell>
          <cell r="X3242">
            <v>0</v>
          </cell>
        </row>
        <row r="3243">
          <cell r="C3243" t="str">
            <v>Инвестиции в бизнесы/проекты/ДЗО</v>
          </cell>
          <cell r="D3243">
            <v>0</v>
          </cell>
          <cell r="H3243">
            <v>0</v>
          </cell>
          <cell r="I3243">
            <v>0</v>
          </cell>
          <cell r="J3243">
            <v>0</v>
          </cell>
          <cell r="K3243">
            <v>0</v>
          </cell>
          <cell r="L3243">
            <v>0</v>
          </cell>
          <cell r="M3243">
            <v>0</v>
          </cell>
          <cell r="N3243">
            <v>0</v>
          </cell>
          <cell r="O3243">
            <v>0</v>
          </cell>
          <cell r="P3243">
            <v>0</v>
          </cell>
          <cell r="Q3243">
            <v>0</v>
          </cell>
          <cell r="R3243">
            <v>0</v>
          </cell>
          <cell r="S3243">
            <v>0</v>
          </cell>
          <cell r="T3243">
            <v>0</v>
          </cell>
          <cell r="U3243">
            <v>0</v>
          </cell>
          <cell r="V3243">
            <v>0</v>
          </cell>
          <cell r="W3243">
            <v>0</v>
          </cell>
          <cell r="X3243">
            <v>0</v>
          </cell>
        </row>
        <row r="3244">
          <cell r="C3244" t="str">
            <v>Выплаты по займам выданным (сторонние контрагенты и прочие акционеры, кроме РМАГ)</v>
          </cell>
          <cell r="D3244">
            <v>0</v>
          </cell>
          <cell r="H3244">
            <v>0</v>
          </cell>
          <cell r="I3244">
            <v>0</v>
          </cell>
          <cell r="J3244">
            <v>0</v>
          </cell>
          <cell r="K3244">
            <v>0</v>
          </cell>
          <cell r="L3244">
            <v>0</v>
          </cell>
          <cell r="M3244">
            <v>0</v>
          </cell>
          <cell r="N3244">
            <v>0</v>
          </cell>
          <cell r="O3244">
            <v>0</v>
          </cell>
          <cell r="P3244">
            <v>0</v>
          </cell>
          <cell r="Q3244">
            <v>0</v>
          </cell>
          <cell r="R3244">
            <v>0</v>
          </cell>
          <cell r="S3244">
            <v>0</v>
          </cell>
          <cell r="T3244">
            <v>0</v>
          </cell>
          <cell r="U3244">
            <v>0</v>
          </cell>
          <cell r="V3244">
            <v>0</v>
          </cell>
          <cell r="W3244">
            <v>0</v>
          </cell>
          <cell r="X3244">
            <v>0</v>
          </cell>
        </row>
        <row r="3245">
          <cell r="C3245" t="str">
            <v>Выплаты по займам выданным (Бизнесы/Проекты/ДЗО)</v>
          </cell>
          <cell r="D3245">
            <v>0</v>
          </cell>
          <cell r="H3245">
            <v>0</v>
          </cell>
          <cell r="I3245">
            <v>0</v>
          </cell>
          <cell r="J3245">
            <v>0</v>
          </cell>
          <cell r="K3245">
            <v>0</v>
          </cell>
          <cell r="L3245">
            <v>0</v>
          </cell>
          <cell r="M3245">
            <v>0</v>
          </cell>
          <cell r="N3245">
            <v>0</v>
          </cell>
          <cell r="O3245">
            <v>0</v>
          </cell>
          <cell r="P3245">
            <v>0</v>
          </cell>
          <cell r="Q3245">
            <v>0</v>
          </cell>
          <cell r="R3245">
            <v>0</v>
          </cell>
          <cell r="S3245">
            <v>0</v>
          </cell>
          <cell r="T3245">
            <v>0</v>
          </cell>
          <cell r="U3245">
            <v>0</v>
          </cell>
          <cell r="V3245">
            <v>0</v>
          </cell>
          <cell r="W3245">
            <v>0</v>
          </cell>
          <cell r="X3245">
            <v>0</v>
          </cell>
        </row>
        <row r="3246">
          <cell r="C3246" t="str">
            <v>Вложение в уставный капитал НТЦ</v>
          </cell>
          <cell r="D3246">
            <v>0</v>
          </cell>
          <cell r="H3246">
            <v>0</v>
          </cell>
          <cell r="I3246">
            <v>0</v>
          </cell>
          <cell r="J3246">
            <v>0</v>
          </cell>
          <cell r="K3246">
            <v>0</v>
          </cell>
          <cell r="L3246">
            <v>0</v>
          </cell>
          <cell r="M3246">
            <v>0</v>
          </cell>
          <cell r="N3246">
            <v>0</v>
          </cell>
          <cell r="O3246">
            <v>0</v>
          </cell>
          <cell r="P3246">
            <v>0</v>
          </cell>
          <cell r="Q3246">
            <v>0</v>
          </cell>
          <cell r="R3246">
            <v>0</v>
          </cell>
          <cell r="S3246">
            <v>0</v>
          </cell>
          <cell r="T3246">
            <v>0</v>
          </cell>
          <cell r="U3246">
            <v>0</v>
          </cell>
          <cell r="V3246">
            <v>0</v>
          </cell>
          <cell r="W3246">
            <v>0</v>
          </cell>
          <cell r="X3246">
            <v>0</v>
          </cell>
        </row>
        <row r="3247">
          <cell r="C3247" t="str">
            <v>Расходы на НИР и НИОКР НТЦ</v>
          </cell>
          <cell r="D3247">
            <v>0</v>
          </cell>
          <cell r="H3247">
            <v>0</v>
          </cell>
          <cell r="I3247">
            <v>0</v>
          </cell>
          <cell r="J3247">
            <v>0</v>
          </cell>
          <cell r="K3247">
            <v>0</v>
          </cell>
          <cell r="L3247">
            <v>0</v>
          </cell>
          <cell r="M3247">
            <v>0</v>
          </cell>
          <cell r="N3247">
            <v>0</v>
          </cell>
          <cell r="O3247">
            <v>0</v>
          </cell>
          <cell r="P3247">
            <v>0</v>
          </cell>
          <cell r="Q3247">
            <v>0</v>
          </cell>
          <cell r="R3247">
            <v>0</v>
          </cell>
          <cell r="S3247">
            <v>0</v>
          </cell>
          <cell r="T3247">
            <v>0</v>
          </cell>
          <cell r="U3247">
            <v>0</v>
          </cell>
          <cell r="V3247">
            <v>0</v>
          </cell>
          <cell r="W3247">
            <v>0</v>
          </cell>
          <cell r="X3247">
            <v>0</v>
          </cell>
        </row>
        <row r="3248">
          <cell r="C3248" t="str">
            <v>Акционерное финансирование от РМАГ</v>
          </cell>
          <cell r="D3248">
            <v>0</v>
          </cell>
          <cell r="H3248">
            <v>0</v>
          </cell>
          <cell r="I3248">
            <v>0</v>
          </cell>
          <cell r="J3248">
            <v>0</v>
          </cell>
          <cell r="K3248">
            <v>0</v>
          </cell>
          <cell r="L3248">
            <v>0</v>
          </cell>
          <cell r="M3248">
            <v>0</v>
          </cell>
          <cell r="N3248">
            <v>0</v>
          </cell>
          <cell r="O3248">
            <v>0</v>
          </cell>
          <cell r="P3248">
            <v>0</v>
          </cell>
          <cell r="Q3248">
            <v>0</v>
          </cell>
          <cell r="R3248">
            <v>0</v>
          </cell>
          <cell r="S3248">
            <v>0</v>
          </cell>
          <cell r="T3248">
            <v>0</v>
          </cell>
          <cell r="U3248">
            <v>0</v>
          </cell>
          <cell r="V3248">
            <v>0</v>
          </cell>
          <cell r="W3248">
            <v>0</v>
          </cell>
          <cell r="X3248">
            <v>0</v>
          </cell>
        </row>
        <row r="3249">
          <cell r="C3249" t="str">
            <v>Акционерное финансирование от Меткомбанка</v>
          </cell>
          <cell r="D3249">
            <v>0</v>
          </cell>
          <cell r="H3249">
            <v>0</v>
          </cell>
          <cell r="I3249">
            <v>0</v>
          </cell>
          <cell r="J3249">
            <v>0</v>
          </cell>
          <cell r="K3249">
            <v>0</v>
          </cell>
          <cell r="L3249">
            <v>0</v>
          </cell>
          <cell r="M3249">
            <v>0</v>
          </cell>
          <cell r="N3249">
            <v>0</v>
          </cell>
          <cell r="O3249">
            <v>0</v>
          </cell>
          <cell r="P3249">
            <v>0</v>
          </cell>
          <cell r="Q3249">
            <v>0</v>
          </cell>
          <cell r="R3249">
            <v>0</v>
          </cell>
          <cell r="S3249">
            <v>0</v>
          </cell>
          <cell r="T3249">
            <v>0</v>
          </cell>
          <cell r="U3249">
            <v>0</v>
          </cell>
          <cell r="V3249">
            <v>0</v>
          </cell>
          <cell r="W3249">
            <v>0</v>
          </cell>
          <cell r="X3249">
            <v>0</v>
          </cell>
        </row>
        <row r="3250">
          <cell r="C3250" t="str">
            <v>Акционерное финансирование от 3-х лиц по указанию РМАГ</v>
          </cell>
          <cell r="D3250">
            <v>0</v>
          </cell>
          <cell r="H3250">
            <v>0</v>
          </cell>
          <cell r="I3250">
            <v>0</v>
          </cell>
          <cell r="J3250">
            <v>0</v>
          </cell>
          <cell r="K3250">
            <v>0</v>
          </cell>
          <cell r="L3250">
            <v>0</v>
          </cell>
          <cell r="M3250">
            <v>0</v>
          </cell>
          <cell r="N3250">
            <v>0</v>
          </cell>
          <cell r="O3250">
            <v>0</v>
          </cell>
          <cell r="P3250">
            <v>0</v>
          </cell>
          <cell r="Q3250">
            <v>0</v>
          </cell>
          <cell r="R3250">
            <v>0</v>
          </cell>
          <cell r="S3250">
            <v>0</v>
          </cell>
          <cell r="T3250">
            <v>0</v>
          </cell>
          <cell r="U3250">
            <v>0</v>
          </cell>
          <cell r="V3250">
            <v>0</v>
          </cell>
          <cell r="W3250">
            <v>0</v>
          </cell>
          <cell r="X3250">
            <v>0</v>
          </cell>
        </row>
        <row r="3251">
          <cell r="C3251" t="str">
            <v>Акционерное финансирование от прочих акционеров</v>
          </cell>
          <cell r="D3251">
            <v>0</v>
          </cell>
          <cell r="H3251">
            <v>0</v>
          </cell>
          <cell r="I3251">
            <v>0</v>
          </cell>
          <cell r="J3251">
            <v>0</v>
          </cell>
          <cell r="K3251">
            <v>0</v>
          </cell>
          <cell r="L3251">
            <v>0</v>
          </cell>
          <cell r="M3251">
            <v>0</v>
          </cell>
          <cell r="N3251">
            <v>0</v>
          </cell>
          <cell r="O3251">
            <v>0</v>
          </cell>
          <cell r="P3251">
            <v>0</v>
          </cell>
          <cell r="Q3251">
            <v>0</v>
          </cell>
          <cell r="R3251">
            <v>0</v>
          </cell>
          <cell r="S3251">
            <v>0</v>
          </cell>
          <cell r="T3251">
            <v>0</v>
          </cell>
          <cell r="U3251">
            <v>0</v>
          </cell>
          <cell r="V3251">
            <v>0</v>
          </cell>
          <cell r="W3251">
            <v>0</v>
          </cell>
          <cell r="X3251">
            <v>0</v>
          </cell>
        </row>
        <row r="3252">
          <cell r="C3252" t="str">
            <v>Привлечение банковских кредитов</v>
          </cell>
          <cell r="D3252">
            <v>0</v>
          </cell>
          <cell r="H3252">
            <v>0</v>
          </cell>
          <cell r="I3252">
            <v>0</v>
          </cell>
          <cell r="J3252">
            <v>0</v>
          </cell>
          <cell r="K3252">
            <v>0</v>
          </cell>
          <cell r="L3252">
            <v>0</v>
          </cell>
          <cell r="M3252">
            <v>0</v>
          </cell>
          <cell r="N3252">
            <v>0</v>
          </cell>
          <cell r="O3252">
            <v>0</v>
          </cell>
          <cell r="P3252">
            <v>0</v>
          </cell>
          <cell r="Q3252">
            <v>0</v>
          </cell>
          <cell r="R3252">
            <v>0</v>
          </cell>
          <cell r="S3252">
            <v>0</v>
          </cell>
          <cell r="T3252">
            <v>0</v>
          </cell>
          <cell r="U3252">
            <v>0</v>
          </cell>
          <cell r="V3252">
            <v>0</v>
          </cell>
          <cell r="W3252">
            <v>0</v>
          </cell>
          <cell r="X3252">
            <v>0</v>
          </cell>
        </row>
        <row r="3253">
          <cell r="C3253" t="str">
            <v>Поступления от займов полученных (сторонние контрагенты и прочие акционеры, кроме РМАГ)</v>
          </cell>
          <cell r="D3253">
            <v>0</v>
          </cell>
          <cell r="H3253">
            <v>0</v>
          </cell>
          <cell r="I3253">
            <v>0</v>
          </cell>
          <cell r="J3253">
            <v>0</v>
          </cell>
          <cell r="K3253">
            <v>0</v>
          </cell>
          <cell r="L3253">
            <v>0</v>
          </cell>
          <cell r="M3253">
            <v>0</v>
          </cell>
          <cell r="N3253">
            <v>0</v>
          </cell>
          <cell r="O3253">
            <v>0</v>
          </cell>
          <cell r="P3253">
            <v>0</v>
          </cell>
          <cell r="Q3253">
            <v>0</v>
          </cell>
          <cell r="R3253">
            <v>0</v>
          </cell>
          <cell r="S3253">
            <v>0</v>
          </cell>
          <cell r="T3253">
            <v>0</v>
          </cell>
          <cell r="U3253">
            <v>0</v>
          </cell>
          <cell r="V3253">
            <v>0</v>
          </cell>
          <cell r="W3253">
            <v>0</v>
          </cell>
          <cell r="X3253">
            <v>0</v>
          </cell>
        </row>
        <row r="3254">
          <cell r="C3254" t="str">
            <v>Поступления от займов полученных (Бизнесы/Проекты/ДЗО)</v>
          </cell>
          <cell r="D3254">
            <v>0</v>
          </cell>
          <cell r="H3254">
            <v>0</v>
          </cell>
          <cell r="I3254">
            <v>0</v>
          </cell>
          <cell r="J3254">
            <v>0</v>
          </cell>
          <cell r="K3254">
            <v>0</v>
          </cell>
          <cell r="L3254">
            <v>0</v>
          </cell>
          <cell r="M3254">
            <v>0</v>
          </cell>
          <cell r="N3254">
            <v>0</v>
          </cell>
          <cell r="O3254">
            <v>0</v>
          </cell>
          <cell r="P3254">
            <v>0</v>
          </cell>
          <cell r="Q3254">
            <v>0</v>
          </cell>
          <cell r="R3254">
            <v>0</v>
          </cell>
          <cell r="S3254">
            <v>0</v>
          </cell>
          <cell r="T3254">
            <v>0</v>
          </cell>
          <cell r="U3254">
            <v>0</v>
          </cell>
          <cell r="V3254">
            <v>0</v>
          </cell>
          <cell r="W3254">
            <v>0</v>
          </cell>
          <cell r="X3254">
            <v>0</v>
          </cell>
        </row>
        <row r="3255">
          <cell r="C3255" t="str">
            <v>Поступления от ценных бумаг</v>
          </cell>
          <cell r="D3255">
            <v>0</v>
          </cell>
          <cell r="H3255">
            <v>0</v>
          </cell>
          <cell r="I3255">
            <v>0</v>
          </cell>
          <cell r="J3255">
            <v>0</v>
          </cell>
          <cell r="K3255">
            <v>0</v>
          </cell>
          <cell r="L3255">
            <v>0</v>
          </cell>
          <cell r="M3255">
            <v>0</v>
          </cell>
          <cell r="N3255">
            <v>0</v>
          </cell>
          <cell r="O3255">
            <v>0</v>
          </cell>
          <cell r="P3255">
            <v>0</v>
          </cell>
          <cell r="Q3255">
            <v>0</v>
          </cell>
          <cell r="R3255">
            <v>0</v>
          </cell>
          <cell r="S3255">
            <v>0</v>
          </cell>
          <cell r="T3255">
            <v>0</v>
          </cell>
          <cell r="U3255">
            <v>0</v>
          </cell>
          <cell r="V3255">
            <v>0</v>
          </cell>
          <cell r="W3255">
            <v>0</v>
          </cell>
          <cell r="X3255">
            <v>0</v>
          </cell>
        </row>
        <row r="3256">
          <cell r="C3256" t="str">
            <v>Прочие поступления по финансовой деятельности</v>
          </cell>
          <cell r="D3256">
            <v>0</v>
          </cell>
          <cell r="H3256">
            <v>0</v>
          </cell>
          <cell r="I3256">
            <v>0</v>
          </cell>
          <cell r="J3256">
            <v>0</v>
          </cell>
          <cell r="K3256">
            <v>0</v>
          </cell>
          <cell r="L3256">
            <v>0</v>
          </cell>
          <cell r="M3256">
            <v>0</v>
          </cell>
          <cell r="N3256">
            <v>0</v>
          </cell>
          <cell r="O3256">
            <v>0</v>
          </cell>
          <cell r="P3256">
            <v>0</v>
          </cell>
          <cell r="Q3256">
            <v>0</v>
          </cell>
          <cell r="R3256">
            <v>0</v>
          </cell>
          <cell r="S3256">
            <v>0</v>
          </cell>
          <cell r="T3256">
            <v>0</v>
          </cell>
          <cell r="U3256">
            <v>0</v>
          </cell>
          <cell r="V3256">
            <v>0</v>
          </cell>
          <cell r="W3256">
            <v>0</v>
          </cell>
          <cell r="X3256">
            <v>0</v>
          </cell>
        </row>
        <row r="3257">
          <cell r="C3257" t="str">
            <v>Выплата дивидендов в РМАГ</v>
          </cell>
          <cell r="D3257">
            <v>0</v>
          </cell>
          <cell r="H3257">
            <v>0</v>
          </cell>
          <cell r="I3257">
            <v>0</v>
          </cell>
          <cell r="J3257">
            <v>0</v>
          </cell>
          <cell r="K3257">
            <v>0</v>
          </cell>
          <cell r="L3257">
            <v>0</v>
          </cell>
          <cell r="M3257">
            <v>0</v>
          </cell>
          <cell r="N3257">
            <v>0</v>
          </cell>
          <cell r="O3257">
            <v>0</v>
          </cell>
          <cell r="P3257">
            <v>0</v>
          </cell>
          <cell r="Q3257">
            <v>0</v>
          </cell>
          <cell r="R3257">
            <v>0</v>
          </cell>
          <cell r="S3257">
            <v>0</v>
          </cell>
          <cell r="T3257">
            <v>0</v>
          </cell>
          <cell r="U3257">
            <v>0</v>
          </cell>
          <cell r="V3257">
            <v>0</v>
          </cell>
          <cell r="W3257">
            <v>0</v>
          </cell>
          <cell r="X3257">
            <v>0</v>
          </cell>
        </row>
        <row r="3258">
          <cell r="C3258" t="str">
            <v>Выплата дивидендов в Меткомбанк</v>
          </cell>
          <cell r="D3258">
            <v>0</v>
          </cell>
          <cell r="H3258">
            <v>0</v>
          </cell>
          <cell r="I3258">
            <v>0</v>
          </cell>
          <cell r="J3258">
            <v>0</v>
          </cell>
          <cell r="K3258">
            <v>0</v>
          </cell>
          <cell r="L3258">
            <v>0</v>
          </cell>
          <cell r="M3258">
            <v>0</v>
          </cell>
          <cell r="N3258">
            <v>0</v>
          </cell>
          <cell r="O3258">
            <v>0</v>
          </cell>
          <cell r="P3258">
            <v>0</v>
          </cell>
          <cell r="Q3258">
            <v>0</v>
          </cell>
          <cell r="R3258">
            <v>0</v>
          </cell>
          <cell r="S3258">
            <v>0</v>
          </cell>
          <cell r="T3258">
            <v>0</v>
          </cell>
          <cell r="U3258">
            <v>0</v>
          </cell>
          <cell r="V3258">
            <v>0</v>
          </cell>
          <cell r="W3258">
            <v>0</v>
          </cell>
          <cell r="X3258">
            <v>0</v>
          </cell>
        </row>
        <row r="3259">
          <cell r="C3259" t="str">
            <v>Выплата дивидендов на 3-х лиц по указанию РМАГ</v>
          </cell>
          <cell r="D3259">
            <v>0</v>
          </cell>
          <cell r="H3259">
            <v>0</v>
          </cell>
          <cell r="I3259">
            <v>0</v>
          </cell>
          <cell r="J3259">
            <v>0</v>
          </cell>
          <cell r="K3259">
            <v>0</v>
          </cell>
          <cell r="L3259">
            <v>0</v>
          </cell>
          <cell r="M3259">
            <v>0</v>
          </cell>
          <cell r="N3259">
            <v>0</v>
          </cell>
          <cell r="O3259">
            <v>0</v>
          </cell>
          <cell r="P3259">
            <v>0</v>
          </cell>
          <cell r="Q3259">
            <v>0</v>
          </cell>
          <cell r="R3259">
            <v>0</v>
          </cell>
          <cell r="S3259">
            <v>0</v>
          </cell>
          <cell r="T3259">
            <v>0</v>
          </cell>
          <cell r="U3259">
            <v>0</v>
          </cell>
          <cell r="V3259">
            <v>0</v>
          </cell>
          <cell r="W3259">
            <v>0</v>
          </cell>
          <cell r="X3259">
            <v>0</v>
          </cell>
        </row>
        <row r="3260">
          <cell r="C3260" t="str">
            <v>Выплата дивидендов прочим акционерам</v>
          </cell>
          <cell r="D3260">
            <v>0</v>
          </cell>
          <cell r="H3260">
            <v>0</v>
          </cell>
          <cell r="I3260">
            <v>0</v>
          </cell>
          <cell r="J3260">
            <v>0</v>
          </cell>
          <cell r="K3260">
            <v>0</v>
          </cell>
          <cell r="L3260">
            <v>0</v>
          </cell>
          <cell r="M3260">
            <v>0</v>
          </cell>
          <cell r="N3260">
            <v>0</v>
          </cell>
          <cell r="O3260">
            <v>0</v>
          </cell>
          <cell r="P3260">
            <v>0</v>
          </cell>
          <cell r="Q3260">
            <v>0</v>
          </cell>
          <cell r="R3260">
            <v>0</v>
          </cell>
          <cell r="S3260">
            <v>0</v>
          </cell>
          <cell r="T3260">
            <v>0</v>
          </cell>
          <cell r="U3260">
            <v>0</v>
          </cell>
          <cell r="V3260">
            <v>0</v>
          </cell>
          <cell r="W3260">
            <v>0</v>
          </cell>
          <cell r="X3260">
            <v>0</v>
          </cell>
        </row>
        <row r="3261">
          <cell r="C3261" t="str">
            <v>Погашение банковских кредитов</v>
          </cell>
          <cell r="D3261">
            <v>0</v>
          </cell>
          <cell r="H3261">
            <v>0</v>
          </cell>
          <cell r="I3261">
            <v>0</v>
          </cell>
          <cell r="J3261">
            <v>0</v>
          </cell>
          <cell r="K3261">
            <v>0</v>
          </cell>
          <cell r="L3261">
            <v>0</v>
          </cell>
          <cell r="M3261">
            <v>0</v>
          </cell>
          <cell r="N3261">
            <v>0</v>
          </cell>
          <cell r="O3261">
            <v>0</v>
          </cell>
          <cell r="P3261">
            <v>0</v>
          </cell>
          <cell r="Q3261">
            <v>0</v>
          </cell>
          <cell r="R3261">
            <v>0</v>
          </cell>
          <cell r="S3261">
            <v>0</v>
          </cell>
          <cell r="T3261">
            <v>0</v>
          </cell>
          <cell r="U3261">
            <v>0</v>
          </cell>
          <cell r="V3261">
            <v>0</v>
          </cell>
          <cell r="W3261">
            <v>0</v>
          </cell>
          <cell r="X3261">
            <v>0</v>
          </cell>
        </row>
        <row r="3262">
          <cell r="C3262" t="str">
            <v>Выплаты по займам полученным (сторонние контрагенты и прочие акционеры, кроме РМАГ)</v>
          </cell>
          <cell r="D3262">
            <v>0</v>
          </cell>
          <cell r="H3262">
            <v>0</v>
          </cell>
          <cell r="I3262">
            <v>0</v>
          </cell>
          <cell r="J3262">
            <v>0</v>
          </cell>
          <cell r="K3262">
            <v>0</v>
          </cell>
          <cell r="L3262">
            <v>0</v>
          </cell>
          <cell r="M3262">
            <v>0</v>
          </cell>
          <cell r="N3262">
            <v>0</v>
          </cell>
          <cell r="O3262">
            <v>0</v>
          </cell>
          <cell r="P3262">
            <v>0</v>
          </cell>
          <cell r="Q3262">
            <v>0</v>
          </cell>
          <cell r="R3262">
            <v>0</v>
          </cell>
          <cell r="S3262">
            <v>0</v>
          </cell>
          <cell r="T3262">
            <v>0</v>
          </cell>
          <cell r="U3262">
            <v>0</v>
          </cell>
          <cell r="V3262">
            <v>0</v>
          </cell>
          <cell r="W3262">
            <v>0</v>
          </cell>
          <cell r="X3262">
            <v>0</v>
          </cell>
        </row>
        <row r="3263">
          <cell r="C3263" t="str">
            <v>Выплаты по займам полученным (Бизнесы/Проекты/ДЗО)</v>
          </cell>
          <cell r="D3263">
            <v>0</v>
          </cell>
          <cell r="H3263">
            <v>0</v>
          </cell>
          <cell r="I3263">
            <v>0</v>
          </cell>
          <cell r="J3263">
            <v>0</v>
          </cell>
          <cell r="K3263">
            <v>0</v>
          </cell>
          <cell r="L3263">
            <v>0</v>
          </cell>
          <cell r="M3263">
            <v>0</v>
          </cell>
          <cell r="N3263">
            <v>0</v>
          </cell>
          <cell r="O3263">
            <v>0</v>
          </cell>
          <cell r="P3263">
            <v>0</v>
          </cell>
          <cell r="Q3263">
            <v>0</v>
          </cell>
          <cell r="R3263">
            <v>0</v>
          </cell>
          <cell r="S3263">
            <v>0</v>
          </cell>
          <cell r="T3263">
            <v>0</v>
          </cell>
          <cell r="U3263">
            <v>0</v>
          </cell>
          <cell r="V3263">
            <v>0</v>
          </cell>
          <cell r="W3263">
            <v>0</v>
          </cell>
          <cell r="X3263">
            <v>0</v>
          </cell>
        </row>
        <row r="3264">
          <cell r="C3264" t="str">
            <v>Выплаты по ценным бумагам</v>
          </cell>
          <cell r="D3264">
            <v>0</v>
          </cell>
          <cell r="H3264">
            <v>0</v>
          </cell>
          <cell r="I3264">
            <v>0</v>
          </cell>
          <cell r="J3264">
            <v>0</v>
          </cell>
          <cell r="K3264">
            <v>0</v>
          </cell>
          <cell r="L3264">
            <v>0</v>
          </cell>
          <cell r="M3264">
            <v>0</v>
          </cell>
          <cell r="N3264">
            <v>0</v>
          </cell>
          <cell r="O3264">
            <v>0</v>
          </cell>
          <cell r="P3264">
            <v>0</v>
          </cell>
          <cell r="Q3264">
            <v>0</v>
          </cell>
          <cell r="R3264">
            <v>0</v>
          </cell>
          <cell r="S3264">
            <v>0</v>
          </cell>
          <cell r="T3264">
            <v>0</v>
          </cell>
          <cell r="U3264">
            <v>0</v>
          </cell>
          <cell r="V3264">
            <v>0</v>
          </cell>
          <cell r="W3264">
            <v>0</v>
          </cell>
          <cell r="X3264">
            <v>0</v>
          </cell>
        </row>
        <row r="3265">
          <cell r="C3265" t="str">
            <v>Прочие расходы по финансовой деятельности</v>
          </cell>
          <cell r="D3265">
            <v>0</v>
          </cell>
          <cell r="H3265">
            <v>0</v>
          </cell>
          <cell r="I3265">
            <v>0</v>
          </cell>
          <cell r="J3265">
            <v>0</v>
          </cell>
          <cell r="K3265">
            <v>0</v>
          </cell>
          <cell r="L3265">
            <v>0</v>
          </cell>
          <cell r="M3265">
            <v>0</v>
          </cell>
          <cell r="N3265">
            <v>0</v>
          </cell>
          <cell r="O3265">
            <v>0</v>
          </cell>
          <cell r="P3265">
            <v>0</v>
          </cell>
          <cell r="Q3265">
            <v>0</v>
          </cell>
          <cell r="R3265">
            <v>0</v>
          </cell>
          <cell r="S3265">
            <v>0</v>
          </cell>
          <cell r="T3265">
            <v>0</v>
          </cell>
          <cell r="U3265">
            <v>0</v>
          </cell>
          <cell r="V3265">
            <v>0</v>
          </cell>
          <cell r="W3265">
            <v>0</v>
          </cell>
          <cell r="X3265">
            <v>0</v>
          </cell>
        </row>
        <row r="3266">
          <cell r="C3266" t="str">
            <v>Курсовые разницы</v>
          </cell>
          <cell r="D3266">
            <v>0</v>
          </cell>
          <cell r="H3266">
            <v>0</v>
          </cell>
          <cell r="I3266">
            <v>0</v>
          </cell>
          <cell r="J3266">
            <v>0</v>
          </cell>
          <cell r="K3266">
            <v>0</v>
          </cell>
          <cell r="L3266">
            <v>0</v>
          </cell>
          <cell r="M3266">
            <v>0</v>
          </cell>
          <cell r="N3266">
            <v>0</v>
          </cell>
          <cell r="O3266">
            <v>0</v>
          </cell>
          <cell r="P3266">
            <v>0</v>
          </cell>
          <cell r="Q3266">
            <v>0</v>
          </cell>
          <cell r="R3266">
            <v>0</v>
          </cell>
          <cell r="S3266">
            <v>0</v>
          </cell>
          <cell r="T3266">
            <v>0</v>
          </cell>
          <cell r="U3266">
            <v>0</v>
          </cell>
          <cell r="V3266">
            <v>0</v>
          </cell>
          <cell r="W3266">
            <v>0</v>
          </cell>
          <cell r="X3266">
            <v>0</v>
          </cell>
        </row>
        <row r="3267">
          <cell r="C3267" t="str">
            <v>Транзитные поступления от РМАГ</v>
          </cell>
          <cell r="D3267">
            <v>0</v>
          </cell>
          <cell r="H3267">
            <v>0</v>
          </cell>
          <cell r="I3267">
            <v>0</v>
          </cell>
          <cell r="J3267">
            <v>0</v>
          </cell>
          <cell r="K3267">
            <v>0</v>
          </cell>
          <cell r="L3267">
            <v>0</v>
          </cell>
          <cell r="M3267">
            <v>0</v>
          </cell>
          <cell r="N3267">
            <v>0</v>
          </cell>
          <cell r="O3267">
            <v>0</v>
          </cell>
          <cell r="P3267">
            <v>0</v>
          </cell>
          <cell r="Q3267">
            <v>0</v>
          </cell>
          <cell r="R3267">
            <v>0</v>
          </cell>
          <cell r="S3267">
            <v>0</v>
          </cell>
          <cell r="T3267">
            <v>0</v>
          </cell>
          <cell r="U3267">
            <v>0</v>
          </cell>
          <cell r="V3267">
            <v>0</v>
          </cell>
          <cell r="W3267">
            <v>0</v>
          </cell>
          <cell r="X3267">
            <v>0</v>
          </cell>
        </row>
        <row r="3268">
          <cell r="C3268" t="str">
            <v>Транзитные поступления от Меткомбанка</v>
          </cell>
          <cell r="D3268">
            <v>0</v>
          </cell>
          <cell r="H3268">
            <v>0</v>
          </cell>
          <cell r="I3268">
            <v>0</v>
          </cell>
          <cell r="J3268">
            <v>0</v>
          </cell>
          <cell r="K3268">
            <v>0</v>
          </cell>
          <cell r="L3268">
            <v>0</v>
          </cell>
          <cell r="M3268">
            <v>0</v>
          </cell>
          <cell r="N3268">
            <v>0</v>
          </cell>
          <cell r="O3268">
            <v>0</v>
          </cell>
          <cell r="P3268">
            <v>0</v>
          </cell>
          <cell r="Q3268">
            <v>0</v>
          </cell>
          <cell r="R3268">
            <v>0</v>
          </cell>
          <cell r="S3268">
            <v>0</v>
          </cell>
          <cell r="T3268">
            <v>0</v>
          </cell>
          <cell r="U3268">
            <v>0</v>
          </cell>
          <cell r="V3268">
            <v>0</v>
          </cell>
          <cell r="W3268">
            <v>0</v>
          </cell>
          <cell r="X3268">
            <v>0</v>
          </cell>
        </row>
        <row r="3269">
          <cell r="C3269" t="str">
            <v>Транзитные поступления от 3-х лиц по указанию РМАГ</v>
          </cell>
          <cell r="D3269">
            <v>0</v>
          </cell>
          <cell r="H3269">
            <v>0</v>
          </cell>
          <cell r="I3269">
            <v>0</v>
          </cell>
          <cell r="J3269">
            <v>0</v>
          </cell>
          <cell r="K3269">
            <v>0</v>
          </cell>
          <cell r="L3269">
            <v>0</v>
          </cell>
          <cell r="M3269">
            <v>0</v>
          </cell>
          <cell r="N3269">
            <v>0</v>
          </cell>
          <cell r="O3269">
            <v>0</v>
          </cell>
          <cell r="P3269">
            <v>0</v>
          </cell>
          <cell r="Q3269">
            <v>0</v>
          </cell>
          <cell r="R3269">
            <v>0</v>
          </cell>
          <cell r="S3269">
            <v>0</v>
          </cell>
          <cell r="T3269">
            <v>0</v>
          </cell>
          <cell r="U3269">
            <v>0</v>
          </cell>
          <cell r="V3269">
            <v>0</v>
          </cell>
          <cell r="W3269">
            <v>0</v>
          </cell>
          <cell r="X3269">
            <v>0</v>
          </cell>
        </row>
        <row r="3270">
          <cell r="C3270" t="str">
            <v>Транзитные поступления от Бизнесов/Проектов/ДЗО</v>
          </cell>
          <cell r="D3270">
            <v>0</v>
          </cell>
          <cell r="H3270">
            <v>0</v>
          </cell>
          <cell r="I3270">
            <v>0</v>
          </cell>
          <cell r="J3270">
            <v>0</v>
          </cell>
          <cell r="K3270">
            <v>0</v>
          </cell>
          <cell r="L3270">
            <v>0</v>
          </cell>
          <cell r="M3270">
            <v>0</v>
          </cell>
          <cell r="N3270">
            <v>0</v>
          </cell>
          <cell r="O3270">
            <v>0</v>
          </cell>
          <cell r="P3270">
            <v>0</v>
          </cell>
          <cell r="Q3270">
            <v>0</v>
          </cell>
          <cell r="R3270">
            <v>0</v>
          </cell>
          <cell r="S3270">
            <v>0</v>
          </cell>
          <cell r="T3270">
            <v>0</v>
          </cell>
          <cell r="U3270">
            <v>0</v>
          </cell>
          <cell r="V3270">
            <v>0</v>
          </cell>
          <cell r="W3270">
            <v>0</v>
          </cell>
          <cell r="X3270">
            <v>0</v>
          </cell>
        </row>
        <row r="3271">
          <cell r="C3271" t="str">
            <v>Транзитные выбытия в РМАГ</v>
          </cell>
          <cell r="D3271">
            <v>0</v>
          </cell>
          <cell r="H3271">
            <v>0</v>
          </cell>
          <cell r="I3271">
            <v>0</v>
          </cell>
          <cell r="J3271">
            <v>0</v>
          </cell>
          <cell r="K3271">
            <v>0</v>
          </cell>
          <cell r="L3271">
            <v>0</v>
          </cell>
          <cell r="M3271">
            <v>0</v>
          </cell>
          <cell r="N3271">
            <v>0</v>
          </cell>
          <cell r="O3271">
            <v>0</v>
          </cell>
          <cell r="P3271">
            <v>0</v>
          </cell>
          <cell r="Q3271">
            <v>0</v>
          </cell>
          <cell r="R3271">
            <v>0</v>
          </cell>
          <cell r="S3271">
            <v>0</v>
          </cell>
          <cell r="T3271">
            <v>0</v>
          </cell>
          <cell r="U3271">
            <v>0</v>
          </cell>
          <cell r="V3271">
            <v>0</v>
          </cell>
          <cell r="W3271">
            <v>0</v>
          </cell>
          <cell r="X3271">
            <v>0</v>
          </cell>
        </row>
        <row r="3272">
          <cell r="C3272" t="str">
            <v>Транзитные выбытия в Меткомбанк</v>
          </cell>
          <cell r="D3272">
            <v>0</v>
          </cell>
          <cell r="H3272">
            <v>0</v>
          </cell>
          <cell r="I3272">
            <v>0</v>
          </cell>
          <cell r="J3272">
            <v>0</v>
          </cell>
          <cell r="K3272">
            <v>0</v>
          </cell>
          <cell r="L3272">
            <v>0</v>
          </cell>
          <cell r="M3272">
            <v>0</v>
          </cell>
          <cell r="N3272">
            <v>0</v>
          </cell>
          <cell r="O3272">
            <v>0</v>
          </cell>
          <cell r="P3272">
            <v>0</v>
          </cell>
          <cell r="Q3272">
            <v>0</v>
          </cell>
          <cell r="R3272">
            <v>0</v>
          </cell>
          <cell r="S3272">
            <v>0</v>
          </cell>
          <cell r="T3272">
            <v>0</v>
          </cell>
          <cell r="U3272">
            <v>0</v>
          </cell>
          <cell r="V3272">
            <v>0</v>
          </cell>
          <cell r="W3272">
            <v>0</v>
          </cell>
          <cell r="X3272">
            <v>0</v>
          </cell>
        </row>
        <row r="3273">
          <cell r="C3273" t="str">
            <v>Транзитные выбытия на 3-х лиц по указанию РМАГ</v>
          </cell>
          <cell r="D3273">
            <v>0</v>
          </cell>
          <cell r="H3273">
            <v>0</v>
          </cell>
          <cell r="I3273">
            <v>0</v>
          </cell>
          <cell r="J3273">
            <v>0</v>
          </cell>
          <cell r="K3273">
            <v>0</v>
          </cell>
          <cell r="L3273">
            <v>0</v>
          </cell>
          <cell r="M3273">
            <v>0</v>
          </cell>
          <cell r="N3273">
            <v>0</v>
          </cell>
          <cell r="O3273">
            <v>0</v>
          </cell>
          <cell r="P3273">
            <v>0</v>
          </cell>
          <cell r="Q3273">
            <v>0</v>
          </cell>
          <cell r="R3273">
            <v>0</v>
          </cell>
          <cell r="S3273">
            <v>0</v>
          </cell>
          <cell r="T3273">
            <v>0</v>
          </cell>
          <cell r="U3273">
            <v>0</v>
          </cell>
          <cell r="V3273">
            <v>0</v>
          </cell>
          <cell r="W3273">
            <v>0</v>
          </cell>
          <cell r="X3273">
            <v>0</v>
          </cell>
        </row>
        <row r="3274">
          <cell r="C3274" t="str">
            <v>Транзитные выбытия в Бизнесы/Проекты/ДЗО</v>
          </cell>
          <cell r="D3274">
            <v>0</v>
          </cell>
          <cell r="H3274">
            <v>0</v>
          </cell>
          <cell r="I3274">
            <v>0</v>
          </cell>
          <cell r="J3274">
            <v>0</v>
          </cell>
          <cell r="K3274">
            <v>0</v>
          </cell>
          <cell r="L3274">
            <v>0</v>
          </cell>
          <cell r="M3274">
            <v>0</v>
          </cell>
          <cell r="N3274">
            <v>0</v>
          </cell>
          <cell r="O3274">
            <v>0</v>
          </cell>
          <cell r="P3274">
            <v>0</v>
          </cell>
          <cell r="Q3274">
            <v>0</v>
          </cell>
          <cell r="R3274">
            <v>0</v>
          </cell>
          <cell r="S3274">
            <v>0</v>
          </cell>
          <cell r="T3274">
            <v>0</v>
          </cell>
          <cell r="U3274">
            <v>0</v>
          </cell>
          <cell r="V3274">
            <v>0</v>
          </cell>
          <cell r="W3274">
            <v>0</v>
          </cell>
          <cell r="X3274">
            <v>0</v>
          </cell>
        </row>
        <row r="3275">
          <cell r="C3275" t="str">
            <v>Чистое изменение денежных средств</v>
          </cell>
          <cell r="D3275">
            <v>0</v>
          </cell>
          <cell r="H3275">
            <v>0</v>
          </cell>
          <cell r="I3275">
            <v>0</v>
          </cell>
          <cell r="J3275">
            <v>0</v>
          </cell>
          <cell r="K3275">
            <v>0</v>
          </cell>
          <cell r="L3275">
            <v>0</v>
          </cell>
          <cell r="M3275">
            <v>0</v>
          </cell>
          <cell r="N3275">
            <v>0</v>
          </cell>
          <cell r="O3275">
            <v>0</v>
          </cell>
          <cell r="P3275">
            <v>0</v>
          </cell>
          <cell r="Q3275">
            <v>0</v>
          </cell>
          <cell r="R3275">
            <v>0</v>
          </cell>
          <cell r="S3275">
            <v>0</v>
          </cell>
          <cell r="T3275">
            <v>0</v>
          </cell>
          <cell r="U3275">
            <v>0</v>
          </cell>
          <cell r="V3275">
            <v>0</v>
          </cell>
          <cell r="W3275">
            <v>0</v>
          </cell>
          <cell r="X3275">
            <v>0</v>
          </cell>
        </row>
        <row r="3276">
          <cell r="C3276" t="str">
            <v>Денежные средства на начало периода</v>
          </cell>
          <cell r="D3276">
            <v>0</v>
          </cell>
          <cell r="H3276">
            <v>0</v>
          </cell>
          <cell r="I3276">
            <v>0</v>
          </cell>
          <cell r="J3276">
            <v>0</v>
          </cell>
          <cell r="K3276">
            <v>0</v>
          </cell>
          <cell r="L3276">
            <v>0</v>
          </cell>
          <cell r="M3276">
            <v>0</v>
          </cell>
          <cell r="N3276">
            <v>0</v>
          </cell>
          <cell r="O3276">
            <v>0</v>
          </cell>
          <cell r="P3276">
            <v>0</v>
          </cell>
          <cell r="Q3276">
            <v>0</v>
          </cell>
          <cell r="R3276">
            <v>0</v>
          </cell>
          <cell r="S3276">
            <v>0</v>
          </cell>
          <cell r="T3276">
            <v>0</v>
          </cell>
          <cell r="U3276">
            <v>0</v>
          </cell>
          <cell r="V3276">
            <v>0</v>
          </cell>
          <cell r="W3276">
            <v>0</v>
          </cell>
          <cell r="X3276">
            <v>0</v>
          </cell>
        </row>
        <row r="3277">
          <cell r="C3277" t="str">
            <v>Денежные средства на конец периода</v>
          </cell>
          <cell r="D3277">
            <v>0</v>
          </cell>
          <cell r="H3277">
            <v>0</v>
          </cell>
          <cell r="I3277">
            <v>0</v>
          </cell>
          <cell r="J3277">
            <v>0</v>
          </cell>
          <cell r="K3277">
            <v>0</v>
          </cell>
          <cell r="L3277">
            <v>0</v>
          </cell>
          <cell r="M3277">
            <v>0</v>
          </cell>
          <cell r="N3277">
            <v>0</v>
          </cell>
          <cell r="O3277">
            <v>0</v>
          </cell>
          <cell r="P3277">
            <v>0</v>
          </cell>
          <cell r="Q3277">
            <v>0</v>
          </cell>
          <cell r="R3277">
            <v>0</v>
          </cell>
          <cell r="S3277">
            <v>0</v>
          </cell>
          <cell r="T3277">
            <v>0</v>
          </cell>
          <cell r="U3277">
            <v>0</v>
          </cell>
          <cell r="V3277">
            <v>0</v>
          </cell>
          <cell r="W3277">
            <v>0</v>
          </cell>
          <cell r="X3277">
            <v>0</v>
          </cell>
        </row>
        <row r="3278">
          <cell r="C3278" t="str">
            <v>Покупка валюты</v>
          </cell>
          <cell r="D3278">
            <v>0</v>
          </cell>
          <cell r="H3278">
            <v>0</v>
          </cell>
          <cell r="I3278">
            <v>0</v>
          </cell>
          <cell r="J3278">
            <v>0</v>
          </cell>
          <cell r="K3278">
            <v>0</v>
          </cell>
          <cell r="L3278">
            <v>0</v>
          </cell>
          <cell r="M3278">
            <v>0</v>
          </cell>
          <cell r="N3278">
            <v>0</v>
          </cell>
          <cell r="O3278">
            <v>0</v>
          </cell>
          <cell r="P3278">
            <v>0</v>
          </cell>
          <cell r="Q3278">
            <v>0</v>
          </cell>
          <cell r="R3278">
            <v>0</v>
          </cell>
          <cell r="S3278">
            <v>0</v>
          </cell>
          <cell r="T3278">
            <v>0</v>
          </cell>
          <cell r="U3278">
            <v>0</v>
          </cell>
          <cell r="V3278">
            <v>0</v>
          </cell>
          <cell r="W3278">
            <v>0</v>
          </cell>
          <cell r="X3278">
            <v>0</v>
          </cell>
        </row>
        <row r="3279">
          <cell r="C3279" t="str">
            <v>Перевод собственных средств</v>
          </cell>
          <cell r="D3279">
            <v>0</v>
          </cell>
          <cell r="H3279">
            <v>0</v>
          </cell>
          <cell r="I3279">
            <v>0</v>
          </cell>
          <cell r="J3279">
            <v>0</v>
          </cell>
          <cell r="K3279">
            <v>0</v>
          </cell>
          <cell r="L3279">
            <v>0</v>
          </cell>
          <cell r="M3279">
            <v>0</v>
          </cell>
          <cell r="N3279">
            <v>0</v>
          </cell>
          <cell r="O3279">
            <v>0</v>
          </cell>
          <cell r="P3279">
            <v>0</v>
          </cell>
          <cell r="Q3279">
            <v>0</v>
          </cell>
          <cell r="R3279">
            <v>0</v>
          </cell>
          <cell r="S3279">
            <v>0</v>
          </cell>
          <cell r="T3279">
            <v>0</v>
          </cell>
          <cell r="U3279">
            <v>0</v>
          </cell>
          <cell r="V3279">
            <v>0</v>
          </cell>
          <cell r="W3279">
            <v>0</v>
          </cell>
          <cell r="X3279">
            <v>0</v>
          </cell>
        </row>
        <row r="3280">
          <cell r="D3280" t="str">
            <v>УК</v>
          </cell>
          <cell r="H3280">
            <v>-160000</v>
          </cell>
          <cell r="I3280">
            <v>-160000</v>
          </cell>
          <cell r="J3280">
            <v>-160000</v>
          </cell>
          <cell r="K3280">
            <v>-480000</v>
          </cell>
          <cell r="L3280">
            <v>-60000</v>
          </cell>
          <cell r="M3280">
            <v>-93400</v>
          </cell>
          <cell r="N3280">
            <v>-226100</v>
          </cell>
          <cell r="O3280">
            <v>-93400</v>
          </cell>
          <cell r="P3280">
            <v>-126100</v>
          </cell>
          <cell r="Q3280">
            <v>-160800</v>
          </cell>
          <cell r="R3280">
            <v>-133400</v>
          </cell>
          <cell r="S3280">
            <v>-141100</v>
          </cell>
          <cell r="T3280">
            <v>-153100</v>
          </cell>
          <cell r="U3280">
            <v>-141100</v>
          </cell>
          <cell r="V3280">
            <v>-433400</v>
          </cell>
          <cell r="W3280">
            <v>-160800</v>
          </cell>
          <cell r="X3280">
            <v>-1922700</v>
          </cell>
        </row>
        <row r="3281">
          <cell r="C3281" t="str">
            <v>Доходы от продажи собственных модулей</v>
          </cell>
          <cell r="D3281">
            <v>0</v>
          </cell>
          <cell r="H3281">
            <v>0</v>
          </cell>
          <cell r="I3281">
            <v>0</v>
          </cell>
          <cell r="J3281">
            <v>0</v>
          </cell>
          <cell r="K3281">
            <v>0</v>
          </cell>
          <cell r="L3281">
            <v>0</v>
          </cell>
          <cell r="M3281">
            <v>0</v>
          </cell>
          <cell r="N3281">
            <v>0</v>
          </cell>
          <cell r="O3281">
            <v>0</v>
          </cell>
          <cell r="P3281">
            <v>0</v>
          </cell>
          <cell r="Q3281">
            <v>0</v>
          </cell>
          <cell r="R3281">
            <v>0</v>
          </cell>
          <cell r="S3281">
            <v>0</v>
          </cell>
          <cell r="T3281">
            <v>0</v>
          </cell>
          <cell r="U3281">
            <v>0</v>
          </cell>
          <cell r="V3281">
            <v>0</v>
          </cell>
          <cell r="W3281">
            <v>0</v>
          </cell>
          <cell r="X3281">
            <v>0</v>
          </cell>
        </row>
        <row r="3282">
          <cell r="C3282" t="str">
            <v>НИР и НИОКР НТЦ - Хевел</v>
          </cell>
          <cell r="D3282">
            <v>0</v>
          </cell>
          <cell r="H3282">
            <v>0</v>
          </cell>
          <cell r="I3282">
            <v>0</v>
          </cell>
          <cell r="J3282">
            <v>0</v>
          </cell>
          <cell r="K3282">
            <v>0</v>
          </cell>
          <cell r="L3282">
            <v>0</v>
          </cell>
          <cell r="M3282">
            <v>0</v>
          </cell>
          <cell r="N3282">
            <v>0</v>
          </cell>
          <cell r="O3282">
            <v>0</v>
          </cell>
          <cell r="P3282">
            <v>0</v>
          </cell>
          <cell r="Q3282">
            <v>0</v>
          </cell>
          <cell r="R3282">
            <v>0</v>
          </cell>
          <cell r="S3282">
            <v>0</v>
          </cell>
          <cell r="T3282">
            <v>0</v>
          </cell>
          <cell r="U3282">
            <v>0</v>
          </cell>
          <cell r="V3282">
            <v>0</v>
          </cell>
          <cell r="W3282">
            <v>0</v>
          </cell>
          <cell r="X3282">
            <v>0</v>
          </cell>
        </row>
        <row r="3283">
          <cell r="C3283" t="str">
            <v>Генеральный подряд ИЭС - Хевел</v>
          </cell>
          <cell r="D3283">
            <v>0</v>
          </cell>
          <cell r="H3283">
            <v>0</v>
          </cell>
          <cell r="I3283">
            <v>0</v>
          </cell>
          <cell r="J3283">
            <v>0</v>
          </cell>
          <cell r="K3283">
            <v>0</v>
          </cell>
          <cell r="L3283">
            <v>0</v>
          </cell>
          <cell r="M3283">
            <v>0</v>
          </cell>
          <cell r="N3283">
            <v>0</v>
          </cell>
          <cell r="O3283">
            <v>0</v>
          </cell>
          <cell r="P3283">
            <v>0</v>
          </cell>
          <cell r="Q3283">
            <v>0</v>
          </cell>
          <cell r="R3283">
            <v>0</v>
          </cell>
          <cell r="S3283">
            <v>0</v>
          </cell>
          <cell r="T3283">
            <v>0</v>
          </cell>
          <cell r="U3283">
            <v>0</v>
          </cell>
          <cell r="V3283">
            <v>0</v>
          </cell>
          <cell r="W3283">
            <v>0</v>
          </cell>
          <cell r="X3283">
            <v>0</v>
          </cell>
        </row>
        <row r="3284">
          <cell r="C3284" t="str">
            <v>Поступления от Бизнесов/Проектов</v>
          </cell>
          <cell r="D3284">
            <v>0</v>
          </cell>
          <cell r="H3284">
            <v>0</v>
          </cell>
          <cell r="I3284">
            <v>0</v>
          </cell>
          <cell r="J3284">
            <v>0</v>
          </cell>
          <cell r="K3284">
            <v>0</v>
          </cell>
          <cell r="L3284">
            <v>0</v>
          </cell>
          <cell r="M3284">
            <v>0</v>
          </cell>
          <cell r="N3284">
            <v>0</v>
          </cell>
          <cell r="O3284">
            <v>0</v>
          </cell>
          <cell r="P3284">
            <v>0</v>
          </cell>
          <cell r="Q3284">
            <v>0</v>
          </cell>
          <cell r="R3284">
            <v>0</v>
          </cell>
          <cell r="S3284">
            <v>0</v>
          </cell>
          <cell r="T3284">
            <v>0</v>
          </cell>
          <cell r="U3284">
            <v>0</v>
          </cell>
          <cell r="V3284">
            <v>0</v>
          </cell>
          <cell r="W3284">
            <v>0</v>
          </cell>
          <cell r="X3284">
            <v>0</v>
          </cell>
        </row>
        <row r="3285">
          <cell r="C3285" t="str">
            <v>Проценты по банковским депозитам</v>
          </cell>
          <cell r="D3285">
            <v>0</v>
          </cell>
          <cell r="H3285">
            <v>0</v>
          </cell>
          <cell r="I3285">
            <v>0</v>
          </cell>
          <cell r="J3285">
            <v>0</v>
          </cell>
          <cell r="K3285">
            <v>0</v>
          </cell>
          <cell r="L3285">
            <v>0</v>
          </cell>
          <cell r="M3285">
            <v>0</v>
          </cell>
          <cell r="N3285">
            <v>0</v>
          </cell>
          <cell r="O3285">
            <v>0</v>
          </cell>
          <cell r="P3285">
            <v>0</v>
          </cell>
          <cell r="Q3285">
            <v>0</v>
          </cell>
          <cell r="R3285">
            <v>0</v>
          </cell>
          <cell r="S3285">
            <v>0</v>
          </cell>
          <cell r="T3285">
            <v>0</v>
          </cell>
          <cell r="U3285">
            <v>0</v>
          </cell>
          <cell r="V3285">
            <v>0</v>
          </cell>
          <cell r="W3285">
            <v>0</v>
          </cell>
          <cell r="X3285">
            <v>0</v>
          </cell>
        </row>
        <row r="3286">
          <cell r="C3286" t="str">
            <v>Проценты по предоставленным кредитам/займам</v>
          </cell>
          <cell r="D3286">
            <v>0</v>
          </cell>
          <cell r="H3286">
            <v>0</v>
          </cell>
          <cell r="I3286">
            <v>0</v>
          </cell>
          <cell r="J3286">
            <v>0</v>
          </cell>
          <cell r="K3286">
            <v>0</v>
          </cell>
          <cell r="L3286">
            <v>0</v>
          </cell>
          <cell r="M3286">
            <v>0</v>
          </cell>
          <cell r="N3286">
            <v>0</v>
          </cell>
          <cell r="O3286">
            <v>0</v>
          </cell>
          <cell r="P3286">
            <v>0</v>
          </cell>
          <cell r="Q3286">
            <v>0</v>
          </cell>
          <cell r="R3286">
            <v>0</v>
          </cell>
          <cell r="S3286">
            <v>0</v>
          </cell>
          <cell r="T3286">
            <v>0</v>
          </cell>
          <cell r="U3286">
            <v>0</v>
          </cell>
          <cell r="V3286">
            <v>0</v>
          </cell>
          <cell r="W3286">
            <v>0</v>
          </cell>
          <cell r="X3286">
            <v>0</v>
          </cell>
        </row>
        <row r="3287">
          <cell r="C3287" t="str">
            <v>Доходы от продажи модулей</v>
          </cell>
          <cell r="D3287">
            <v>0</v>
          </cell>
          <cell r="H3287">
            <v>0</v>
          </cell>
          <cell r="I3287">
            <v>0</v>
          </cell>
          <cell r="J3287">
            <v>0</v>
          </cell>
          <cell r="K3287">
            <v>0</v>
          </cell>
          <cell r="L3287">
            <v>0</v>
          </cell>
          <cell r="M3287">
            <v>0</v>
          </cell>
          <cell r="N3287">
            <v>0</v>
          </cell>
          <cell r="O3287">
            <v>0</v>
          </cell>
          <cell r="P3287">
            <v>0</v>
          </cell>
          <cell r="Q3287">
            <v>0</v>
          </cell>
          <cell r="R3287">
            <v>0</v>
          </cell>
          <cell r="S3287">
            <v>0</v>
          </cell>
          <cell r="T3287">
            <v>0</v>
          </cell>
          <cell r="U3287">
            <v>0</v>
          </cell>
          <cell r="V3287">
            <v>0</v>
          </cell>
          <cell r="W3287">
            <v>0</v>
          </cell>
          <cell r="X3287">
            <v>0</v>
          </cell>
        </row>
        <row r="3288">
          <cell r="C3288" t="str">
            <v>Доходы от продажи коммерческих установок</v>
          </cell>
          <cell r="D3288">
            <v>0</v>
          </cell>
          <cell r="H3288">
            <v>0</v>
          </cell>
          <cell r="I3288">
            <v>0</v>
          </cell>
          <cell r="J3288">
            <v>0</v>
          </cell>
          <cell r="K3288">
            <v>0</v>
          </cell>
          <cell r="L3288">
            <v>0</v>
          </cell>
          <cell r="M3288">
            <v>0</v>
          </cell>
          <cell r="N3288">
            <v>0</v>
          </cell>
          <cell r="O3288">
            <v>0</v>
          </cell>
          <cell r="P3288">
            <v>0</v>
          </cell>
          <cell r="Q3288">
            <v>0</v>
          </cell>
          <cell r="R3288">
            <v>0</v>
          </cell>
          <cell r="S3288">
            <v>0</v>
          </cell>
          <cell r="T3288">
            <v>0</v>
          </cell>
          <cell r="U3288">
            <v>0</v>
          </cell>
          <cell r="V3288">
            <v>0</v>
          </cell>
          <cell r="W3288">
            <v>0</v>
          </cell>
          <cell r="X3288">
            <v>0</v>
          </cell>
        </row>
        <row r="3289">
          <cell r="C3289" t="str">
            <v>Оказание услуг технического исполнителя</v>
          </cell>
          <cell r="D3289">
            <v>0</v>
          </cell>
          <cell r="H3289">
            <v>0</v>
          </cell>
          <cell r="I3289">
            <v>0</v>
          </cell>
          <cell r="J3289">
            <v>0</v>
          </cell>
          <cell r="K3289">
            <v>0</v>
          </cell>
          <cell r="L3289">
            <v>0</v>
          </cell>
          <cell r="M3289">
            <v>0</v>
          </cell>
          <cell r="N3289">
            <v>0</v>
          </cell>
          <cell r="O3289">
            <v>0</v>
          </cell>
          <cell r="P3289">
            <v>0</v>
          </cell>
          <cell r="Q3289">
            <v>0</v>
          </cell>
          <cell r="R3289">
            <v>0</v>
          </cell>
          <cell r="S3289">
            <v>0</v>
          </cell>
          <cell r="T3289">
            <v>0</v>
          </cell>
          <cell r="U3289">
            <v>0</v>
          </cell>
          <cell r="V3289">
            <v>0</v>
          </cell>
          <cell r="W3289">
            <v>0</v>
          </cell>
          <cell r="X3289">
            <v>0</v>
          </cell>
        </row>
        <row r="3290">
          <cell r="C3290" t="str">
            <v>Прочие поступления</v>
          </cell>
          <cell r="D3290">
            <v>0</v>
          </cell>
          <cell r="H3290">
            <v>0</v>
          </cell>
          <cell r="I3290">
            <v>0</v>
          </cell>
          <cell r="J3290">
            <v>0</v>
          </cell>
          <cell r="K3290">
            <v>0</v>
          </cell>
          <cell r="L3290">
            <v>0</v>
          </cell>
          <cell r="M3290">
            <v>0</v>
          </cell>
          <cell r="N3290">
            <v>0</v>
          </cell>
          <cell r="O3290">
            <v>0</v>
          </cell>
          <cell r="P3290">
            <v>0</v>
          </cell>
          <cell r="Q3290">
            <v>0</v>
          </cell>
          <cell r="R3290">
            <v>0</v>
          </cell>
          <cell r="S3290">
            <v>0</v>
          </cell>
          <cell r="T3290">
            <v>0</v>
          </cell>
          <cell r="U3290">
            <v>0</v>
          </cell>
          <cell r="V3290">
            <v>0</v>
          </cell>
          <cell r="W3290">
            <v>0</v>
          </cell>
          <cell r="X3290">
            <v>0</v>
          </cell>
        </row>
        <row r="3291">
          <cell r="C3291" t="str">
            <v>Сырье и материалы</v>
          </cell>
          <cell r="D3291">
            <v>0</v>
          </cell>
          <cell r="H3291">
            <v>0</v>
          </cell>
          <cell r="I3291">
            <v>0</v>
          </cell>
          <cell r="J3291">
            <v>0</v>
          </cell>
          <cell r="K3291">
            <v>0</v>
          </cell>
          <cell r="L3291">
            <v>0</v>
          </cell>
          <cell r="M3291">
            <v>0</v>
          </cell>
          <cell r="N3291">
            <v>0</v>
          </cell>
          <cell r="O3291">
            <v>0</v>
          </cell>
          <cell r="P3291">
            <v>0</v>
          </cell>
          <cell r="Q3291">
            <v>0</v>
          </cell>
          <cell r="R3291">
            <v>0</v>
          </cell>
          <cell r="S3291">
            <v>0</v>
          </cell>
          <cell r="T3291">
            <v>0</v>
          </cell>
          <cell r="U3291">
            <v>0</v>
          </cell>
          <cell r="V3291">
            <v>0</v>
          </cell>
          <cell r="W3291">
            <v>0</v>
          </cell>
          <cell r="X3291">
            <v>0</v>
          </cell>
        </row>
        <row r="3292">
          <cell r="C3292" t="str">
            <v>ФОТ + ЕСН</v>
          </cell>
          <cell r="D3292">
            <v>0</v>
          </cell>
          <cell r="H3292">
            <v>0</v>
          </cell>
          <cell r="I3292">
            <v>0</v>
          </cell>
          <cell r="J3292">
            <v>0</v>
          </cell>
          <cell r="K3292">
            <v>0</v>
          </cell>
          <cell r="L3292">
            <v>0</v>
          </cell>
          <cell r="M3292">
            <v>0</v>
          </cell>
          <cell r="N3292">
            <v>0</v>
          </cell>
          <cell r="O3292">
            <v>0</v>
          </cell>
          <cell r="P3292">
            <v>0</v>
          </cell>
          <cell r="Q3292">
            <v>0</v>
          </cell>
          <cell r="R3292">
            <v>0</v>
          </cell>
          <cell r="S3292">
            <v>0</v>
          </cell>
          <cell r="T3292">
            <v>0</v>
          </cell>
          <cell r="U3292">
            <v>0</v>
          </cell>
          <cell r="V3292">
            <v>0</v>
          </cell>
          <cell r="W3292">
            <v>0</v>
          </cell>
          <cell r="X3292">
            <v>0</v>
          </cell>
        </row>
        <row r="3293">
          <cell r="C3293" t="str">
            <v>Электроэнергия</v>
          </cell>
          <cell r="D3293">
            <v>0</v>
          </cell>
          <cell r="H3293">
            <v>0</v>
          </cell>
          <cell r="I3293">
            <v>0</v>
          </cell>
          <cell r="J3293">
            <v>0</v>
          </cell>
          <cell r="K3293">
            <v>0</v>
          </cell>
          <cell r="L3293">
            <v>0</v>
          </cell>
          <cell r="M3293">
            <v>0</v>
          </cell>
          <cell r="N3293">
            <v>0</v>
          </cell>
          <cell r="O3293">
            <v>0</v>
          </cell>
          <cell r="P3293">
            <v>0</v>
          </cell>
          <cell r="Q3293">
            <v>0</v>
          </cell>
          <cell r="R3293">
            <v>0</v>
          </cell>
          <cell r="S3293">
            <v>0</v>
          </cell>
          <cell r="T3293">
            <v>0</v>
          </cell>
          <cell r="U3293">
            <v>0</v>
          </cell>
          <cell r="V3293">
            <v>0</v>
          </cell>
          <cell r="W3293">
            <v>0</v>
          </cell>
          <cell r="X3293">
            <v>0</v>
          </cell>
        </row>
        <row r="3294">
          <cell r="C3294" t="str">
            <v>Общепроизводственные</v>
          </cell>
          <cell r="D3294">
            <v>0</v>
          </cell>
          <cell r="H3294">
            <v>0</v>
          </cell>
          <cell r="I3294">
            <v>0</v>
          </cell>
          <cell r="J3294">
            <v>0</v>
          </cell>
          <cell r="K3294">
            <v>0</v>
          </cell>
          <cell r="L3294">
            <v>0</v>
          </cell>
          <cell r="M3294">
            <v>0</v>
          </cell>
          <cell r="N3294">
            <v>0</v>
          </cell>
          <cell r="O3294">
            <v>0</v>
          </cell>
          <cell r="P3294">
            <v>0</v>
          </cell>
          <cell r="Q3294">
            <v>0</v>
          </cell>
          <cell r="R3294">
            <v>0</v>
          </cell>
          <cell r="S3294">
            <v>0</v>
          </cell>
          <cell r="T3294">
            <v>0</v>
          </cell>
          <cell r="U3294">
            <v>0</v>
          </cell>
          <cell r="V3294">
            <v>0</v>
          </cell>
          <cell r="W3294">
            <v>0</v>
          </cell>
          <cell r="X3294">
            <v>0</v>
          </cell>
        </row>
        <row r="3295">
          <cell r="C3295" t="str">
            <v>Прочие производственные расходы</v>
          </cell>
          <cell r="D3295">
            <v>0</v>
          </cell>
          <cell r="H3295">
            <v>0</v>
          </cell>
          <cell r="I3295">
            <v>0</v>
          </cell>
          <cell r="J3295">
            <v>0</v>
          </cell>
          <cell r="K3295">
            <v>0</v>
          </cell>
          <cell r="L3295">
            <v>0</v>
          </cell>
          <cell r="M3295">
            <v>0</v>
          </cell>
          <cell r="N3295">
            <v>0</v>
          </cell>
          <cell r="O3295">
            <v>0</v>
          </cell>
          <cell r="P3295">
            <v>0</v>
          </cell>
          <cell r="Q3295">
            <v>0</v>
          </cell>
          <cell r="R3295">
            <v>0</v>
          </cell>
          <cell r="S3295">
            <v>0</v>
          </cell>
          <cell r="T3295">
            <v>0</v>
          </cell>
          <cell r="U3295">
            <v>0</v>
          </cell>
          <cell r="V3295">
            <v>0</v>
          </cell>
          <cell r="W3295">
            <v>0</v>
          </cell>
          <cell r="X3295">
            <v>0</v>
          </cell>
        </row>
        <row r="3296">
          <cell r="C3296" t="str">
            <v>Операционные расходы по новым проектам</v>
          </cell>
          <cell r="D3296">
            <v>0</v>
          </cell>
          <cell r="H3296">
            <v>0</v>
          </cell>
          <cell r="I3296">
            <v>0</v>
          </cell>
          <cell r="J3296">
            <v>0</v>
          </cell>
          <cell r="K3296">
            <v>0</v>
          </cell>
          <cell r="L3296">
            <v>0</v>
          </cell>
          <cell r="M3296">
            <v>0</v>
          </cell>
          <cell r="N3296">
            <v>0</v>
          </cell>
          <cell r="O3296">
            <v>0</v>
          </cell>
          <cell r="P3296">
            <v>0</v>
          </cell>
          <cell r="Q3296">
            <v>0</v>
          </cell>
          <cell r="R3296">
            <v>0</v>
          </cell>
          <cell r="S3296">
            <v>0</v>
          </cell>
          <cell r="T3296">
            <v>0</v>
          </cell>
          <cell r="U3296">
            <v>0</v>
          </cell>
          <cell r="V3296">
            <v>0</v>
          </cell>
          <cell r="W3296">
            <v>0</v>
          </cell>
          <cell r="X3296">
            <v>0</v>
          </cell>
        </row>
        <row r="3297">
          <cell r="C3297" t="str">
            <v>Выплата процентов по полученным займам и кредитам</v>
          </cell>
          <cell r="D3297">
            <v>0</v>
          </cell>
          <cell r="H3297">
            <v>0</v>
          </cell>
          <cell r="I3297">
            <v>0</v>
          </cell>
          <cell r="J3297">
            <v>0</v>
          </cell>
          <cell r="K3297">
            <v>0</v>
          </cell>
          <cell r="L3297">
            <v>0</v>
          </cell>
          <cell r="M3297">
            <v>0</v>
          </cell>
          <cell r="N3297">
            <v>0</v>
          </cell>
          <cell r="O3297">
            <v>0</v>
          </cell>
          <cell r="P3297">
            <v>0</v>
          </cell>
          <cell r="Q3297">
            <v>0</v>
          </cell>
          <cell r="R3297">
            <v>0</v>
          </cell>
          <cell r="S3297">
            <v>0</v>
          </cell>
          <cell r="T3297">
            <v>0</v>
          </cell>
          <cell r="U3297">
            <v>0</v>
          </cell>
          <cell r="V3297">
            <v>0</v>
          </cell>
          <cell r="W3297">
            <v>0</v>
          </cell>
          <cell r="X3297">
            <v>0</v>
          </cell>
        </row>
        <row r="3298">
          <cell r="C3298" t="str">
            <v>Налоги и сборы, штрафы и пени</v>
          </cell>
          <cell r="D3298">
            <v>0</v>
          </cell>
          <cell r="H3298">
            <v>0</v>
          </cell>
          <cell r="I3298">
            <v>0</v>
          </cell>
          <cell r="J3298">
            <v>0</v>
          </cell>
          <cell r="K3298">
            <v>0</v>
          </cell>
          <cell r="L3298">
            <v>0</v>
          </cell>
          <cell r="M3298">
            <v>0</v>
          </cell>
          <cell r="N3298">
            <v>0</v>
          </cell>
          <cell r="O3298">
            <v>0</v>
          </cell>
          <cell r="P3298">
            <v>0</v>
          </cell>
          <cell r="Q3298">
            <v>0</v>
          </cell>
          <cell r="R3298">
            <v>0</v>
          </cell>
          <cell r="S3298">
            <v>0</v>
          </cell>
          <cell r="T3298">
            <v>0</v>
          </cell>
          <cell r="U3298">
            <v>0</v>
          </cell>
          <cell r="V3298">
            <v>0</v>
          </cell>
          <cell r="W3298">
            <v>0</v>
          </cell>
          <cell r="X3298">
            <v>0</v>
          </cell>
        </row>
        <row r="3299">
          <cell r="C3299" t="str">
            <v>Возмещение НДС</v>
          </cell>
          <cell r="D3299">
            <v>0</v>
          </cell>
          <cell r="H3299">
            <v>0</v>
          </cell>
          <cell r="I3299">
            <v>0</v>
          </cell>
          <cell r="J3299">
            <v>0</v>
          </cell>
          <cell r="K3299">
            <v>0</v>
          </cell>
          <cell r="L3299">
            <v>0</v>
          </cell>
          <cell r="M3299">
            <v>0</v>
          </cell>
          <cell r="N3299">
            <v>0</v>
          </cell>
          <cell r="O3299">
            <v>0</v>
          </cell>
          <cell r="P3299">
            <v>0</v>
          </cell>
          <cell r="Q3299">
            <v>0</v>
          </cell>
          <cell r="R3299">
            <v>0</v>
          </cell>
          <cell r="S3299">
            <v>0</v>
          </cell>
          <cell r="T3299">
            <v>0</v>
          </cell>
          <cell r="U3299">
            <v>0</v>
          </cell>
          <cell r="V3299">
            <v>0</v>
          </cell>
          <cell r="W3299">
            <v>0</v>
          </cell>
          <cell r="X3299">
            <v>0</v>
          </cell>
        </row>
        <row r="3300">
          <cell r="C3300" t="str">
            <v>Расходы на закупку модулей</v>
          </cell>
          <cell r="D3300">
            <v>0</v>
          </cell>
          <cell r="H3300">
            <v>0</v>
          </cell>
          <cell r="I3300">
            <v>0</v>
          </cell>
          <cell r="J3300">
            <v>0</v>
          </cell>
          <cell r="K3300">
            <v>0</v>
          </cell>
          <cell r="L3300">
            <v>0</v>
          </cell>
          <cell r="M3300">
            <v>0</v>
          </cell>
          <cell r="N3300">
            <v>0</v>
          </cell>
          <cell r="O3300">
            <v>0</v>
          </cell>
          <cell r="P3300">
            <v>0</v>
          </cell>
          <cell r="Q3300">
            <v>0</v>
          </cell>
          <cell r="R3300">
            <v>0</v>
          </cell>
          <cell r="S3300">
            <v>0</v>
          </cell>
          <cell r="T3300">
            <v>0</v>
          </cell>
          <cell r="U3300">
            <v>0</v>
          </cell>
          <cell r="V3300">
            <v>0</v>
          </cell>
          <cell r="W3300">
            <v>0</v>
          </cell>
          <cell r="X3300">
            <v>0</v>
          </cell>
        </row>
        <row r="3301">
          <cell r="C3301" t="str">
            <v>Расходы на закупку и монтаж коммерческих установок</v>
          </cell>
          <cell r="D3301">
            <v>0</v>
          </cell>
          <cell r="H3301">
            <v>0</v>
          </cell>
          <cell r="I3301">
            <v>0</v>
          </cell>
          <cell r="J3301">
            <v>0</v>
          </cell>
          <cell r="K3301">
            <v>0</v>
          </cell>
          <cell r="L3301">
            <v>0</v>
          </cell>
          <cell r="M3301">
            <v>0</v>
          </cell>
          <cell r="N3301">
            <v>0</v>
          </cell>
          <cell r="O3301">
            <v>0</v>
          </cell>
          <cell r="P3301">
            <v>0</v>
          </cell>
          <cell r="Q3301">
            <v>0</v>
          </cell>
          <cell r="R3301">
            <v>0</v>
          </cell>
          <cell r="S3301">
            <v>0</v>
          </cell>
          <cell r="T3301">
            <v>0</v>
          </cell>
          <cell r="U3301">
            <v>0</v>
          </cell>
          <cell r="V3301">
            <v>0</v>
          </cell>
          <cell r="W3301">
            <v>0</v>
          </cell>
          <cell r="X3301">
            <v>0</v>
          </cell>
        </row>
        <row r="3302">
          <cell r="C3302" t="str">
            <v>Прочие расходы</v>
          </cell>
          <cell r="D3302">
            <v>0</v>
          </cell>
          <cell r="H3302">
            <v>0</v>
          </cell>
          <cell r="I3302">
            <v>0</v>
          </cell>
          <cell r="J3302">
            <v>0</v>
          </cell>
          <cell r="K3302">
            <v>0</v>
          </cell>
          <cell r="L3302">
            <v>0</v>
          </cell>
          <cell r="M3302">
            <v>0</v>
          </cell>
          <cell r="N3302">
            <v>0</v>
          </cell>
          <cell r="O3302">
            <v>0</v>
          </cell>
          <cell r="P3302">
            <v>0</v>
          </cell>
          <cell r="Q3302">
            <v>0</v>
          </cell>
          <cell r="R3302">
            <v>0</v>
          </cell>
          <cell r="S3302">
            <v>0</v>
          </cell>
          <cell r="T3302">
            <v>0</v>
          </cell>
          <cell r="U3302">
            <v>0</v>
          </cell>
          <cell r="V3302">
            <v>0</v>
          </cell>
          <cell r="W3302">
            <v>0</v>
          </cell>
          <cell r="X3302">
            <v>0</v>
          </cell>
        </row>
        <row r="3303">
          <cell r="C3303" t="str">
            <v>Коммерческие расходы</v>
          </cell>
          <cell r="D3303">
            <v>0</v>
          </cell>
          <cell r="H3303">
            <v>0</v>
          </cell>
          <cell r="I3303">
            <v>0</v>
          </cell>
          <cell r="J3303">
            <v>0</v>
          </cell>
          <cell r="K3303">
            <v>0</v>
          </cell>
          <cell r="L3303">
            <v>0</v>
          </cell>
          <cell r="M3303">
            <v>0</v>
          </cell>
          <cell r="N3303">
            <v>0</v>
          </cell>
          <cell r="O3303">
            <v>0</v>
          </cell>
          <cell r="P3303">
            <v>0</v>
          </cell>
          <cell r="Q3303">
            <v>0</v>
          </cell>
          <cell r="R3303">
            <v>0</v>
          </cell>
          <cell r="S3303">
            <v>0</v>
          </cell>
          <cell r="T3303">
            <v>0</v>
          </cell>
          <cell r="U3303">
            <v>0</v>
          </cell>
          <cell r="V3303">
            <v>0</v>
          </cell>
          <cell r="W3303">
            <v>0</v>
          </cell>
          <cell r="X3303">
            <v>0</v>
          </cell>
        </row>
        <row r="3304">
          <cell r="C3304" t="str">
            <v>основная зарплата + подоходный налог</v>
          </cell>
          <cell r="D3304">
            <v>0</v>
          </cell>
          <cell r="H3304">
            <v>0</v>
          </cell>
          <cell r="I3304">
            <v>0</v>
          </cell>
          <cell r="J3304">
            <v>0</v>
          </cell>
          <cell r="K3304">
            <v>0</v>
          </cell>
          <cell r="L3304">
            <v>0</v>
          </cell>
          <cell r="M3304">
            <v>0</v>
          </cell>
          <cell r="N3304">
            <v>0</v>
          </cell>
          <cell r="O3304">
            <v>0</v>
          </cell>
          <cell r="P3304">
            <v>0</v>
          </cell>
          <cell r="Q3304">
            <v>0</v>
          </cell>
          <cell r="R3304">
            <v>0</v>
          </cell>
          <cell r="S3304">
            <v>0</v>
          </cell>
          <cell r="T3304">
            <v>0</v>
          </cell>
          <cell r="U3304">
            <v>0</v>
          </cell>
          <cell r="V3304">
            <v>0</v>
          </cell>
          <cell r="W3304">
            <v>0</v>
          </cell>
          <cell r="X3304">
            <v>0</v>
          </cell>
        </row>
        <row r="3305">
          <cell r="C3305" t="str">
            <v>бонус + подоходный налог</v>
          </cell>
          <cell r="D3305">
            <v>0</v>
          </cell>
          <cell r="H3305">
            <v>0</v>
          </cell>
          <cell r="I3305">
            <v>0</v>
          </cell>
          <cell r="J3305">
            <v>0</v>
          </cell>
          <cell r="K3305">
            <v>0</v>
          </cell>
          <cell r="L3305">
            <v>0</v>
          </cell>
          <cell r="M3305">
            <v>0</v>
          </cell>
          <cell r="N3305">
            <v>0</v>
          </cell>
          <cell r="O3305">
            <v>0</v>
          </cell>
          <cell r="P3305">
            <v>0</v>
          </cell>
          <cell r="Q3305">
            <v>0</v>
          </cell>
          <cell r="R3305">
            <v>0</v>
          </cell>
          <cell r="S3305">
            <v>0</v>
          </cell>
          <cell r="T3305">
            <v>0</v>
          </cell>
          <cell r="U3305">
            <v>0</v>
          </cell>
          <cell r="V3305">
            <v>0</v>
          </cell>
          <cell r="W3305">
            <v>0</v>
          </cell>
          <cell r="X3305">
            <v>0</v>
          </cell>
        </row>
        <row r="3306">
          <cell r="C3306" t="str">
            <v>льготы, материальная помощь</v>
          </cell>
          <cell r="D3306">
            <v>0</v>
          </cell>
          <cell r="H3306">
            <v>0</v>
          </cell>
          <cell r="I3306">
            <v>0</v>
          </cell>
          <cell r="J3306">
            <v>0</v>
          </cell>
          <cell r="K3306">
            <v>0</v>
          </cell>
          <cell r="L3306">
            <v>0</v>
          </cell>
          <cell r="M3306">
            <v>0</v>
          </cell>
          <cell r="N3306">
            <v>0</v>
          </cell>
          <cell r="O3306">
            <v>0</v>
          </cell>
          <cell r="P3306">
            <v>0</v>
          </cell>
          <cell r="Q3306">
            <v>0</v>
          </cell>
          <cell r="R3306">
            <v>0</v>
          </cell>
          <cell r="S3306">
            <v>0</v>
          </cell>
          <cell r="T3306">
            <v>0</v>
          </cell>
          <cell r="U3306">
            <v>0</v>
          </cell>
          <cell r="V3306">
            <v>0</v>
          </cell>
          <cell r="W3306">
            <v>0</v>
          </cell>
          <cell r="X3306">
            <v>0</v>
          </cell>
        </row>
        <row r="3307">
          <cell r="C3307" t="str">
            <v>резерв (фонд оплаты труда)</v>
          </cell>
          <cell r="D3307">
            <v>0</v>
          </cell>
          <cell r="H3307">
            <v>0</v>
          </cell>
          <cell r="I3307">
            <v>0</v>
          </cell>
          <cell r="J3307">
            <v>0</v>
          </cell>
          <cell r="K3307">
            <v>0</v>
          </cell>
          <cell r="L3307">
            <v>0</v>
          </cell>
          <cell r="M3307">
            <v>0</v>
          </cell>
          <cell r="N3307">
            <v>0</v>
          </cell>
          <cell r="O3307">
            <v>0</v>
          </cell>
          <cell r="P3307">
            <v>0</v>
          </cell>
          <cell r="Q3307">
            <v>0</v>
          </cell>
          <cell r="R3307">
            <v>0</v>
          </cell>
          <cell r="S3307">
            <v>0</v>
          </cell>
          <cell r="T3307">
            <v>0</v>
          </cell>
          <cell r="U3307">
            <v>0</v>
          </cell>
          <cell r="V3307">
            <v>0</v>
          </cell>
          <cell r="W3307">
            <v>0</v>
          </cell>
          <cell r="X3307">
            <v>0</v>
          </cell>
        </row>
        <row r="3308">
          <cell r="C3308" t="str">
            <v>Социальные выплаты (ЕСН)</v>
          </cell>
          <cell r="D3308">
            <v>0</v>
          </cell>
          <cell r="H3308">
            <v>0</v>
          </cell>
          <cell r="I3308">
            <v>0</v>
          </cell>
          <cell r="J3308">
            <v>0</v>
          </cell>
          <cell r="K3308">
            <v>0</v>
          </cell>
          <cell r="L3308">
            <v>0</v>
          </cell>
          <cell r="M3308">
            <v>0</v>
          </cell>
          <cell r="N3308">
            <v>0</v>
          </cell>
          <cell r="O3308">
            <v>0</v>
          </cell>
          <cell r="P3308">
            <v>0</v>
          </cell>
          <cell r="Q3308">
            <v>0</v>
          </cell>
          <cell r="R3308">
            <v>0</v>
          </cell>
          <cell r="S3308">
            <v>0</v>
          </cell>
          <cell r="T3308">
            <v>0</v>
          </cell>
          <cell r="U3308">
            <v>0</v>
          </cell>
          <cell r="V3308">
            <v>0</v>
          </cell>
          <cell r="W3308">
            <v>0</v>
          </cell>
          <cell r="X3308">
            <v>0</v>
          </cell>
        </row>
        <row r="3309">
          <cell r="C3309" t="str">
            <v>Добровольное медицинское страхование</v>
          </cell>
          <cell r="D3309">
            <v>0</v>
          </cell>
          <cell r="H3309">
            <v>0</v>
          </cell>
          <cell r="I3309">
            <v>0</v>
          </cell>
          <cell r="J3309">
            <v>0</v>
          </cell>
          <cell r="K3309">
            <v>0</v>
          </cell>
          <cell r="L3309">
            <v>0</v>
          </cell>
          <cell r="M3309">
            <v>0</v>
          </cell>
          <cell r="N3309">
            <v>0</v>
          </cell>
          <cell r="O3309">
            <v>0</v>
          </cell>
          <cell r="P3309">
            <v>0</v>
          </cell>
          <cell r="Q3309">
            <v>0</v>
          </cell>
          <cell r="R3309">
            <v>0</v>
          </cell>
          <cell r="S3309">
            <v>0</v>
          </cell>
          <cell r="T3309">
            <v>0</v>
          </cell>
          <cell r="U3309">
            <v>0</v>
          </cell>
          <cell r="V3309">
            <v>0</v>
          </cell>
          <cell r="W3309">
            <v>0</v>
          </cell>
          <cell r="X3309">
            <v>0</v>
          </cell>
        </row>
        <row r="3310">
          <cell r="C3310" t="str">
            <v>Прочие виды страхования</v>
          </cell>
          <cell r="D3310">
            <v>0</v>
          </cell>
          <cell r="H3310">
            <v>0</v>
          </cell>
          <cell r="I3310">
            <v>0</v>
          </cell>
          <cell r="J3310">
            <v>0</v>
          </cell>
          <cell r="K3310">
            <v>0</v>
          </cell>
          <cell r="L3310">
            <v>0</v>
          </cell>
          <cell r="M3310">
            <v>0</v>
          </cell>
          <cell r="N3310">
            <v>0</v>
          </cell>
          <cell r="O3310">
            <v>0</v>
          </cell>
          <cell r="P3310">
            <v>0</v>
          </cell>
          <cell r="Q3310">
            <v>0</v>
          </cell>
          <cell r="R3310">
            <v>0</v>
          </cell>
          <cell r="S3310">
            <v>0</v>
          </cell>
          <cell r="T3310">
            <v>0</v>
          </cell>
          <cell r="U3310">
            <v>0</v>
          </cell>
          <cell r="V3310">
            <v>0</v>
          </cell>
          <cell r="W3310">
            <v>0</v>
          </cell>
          <cell r="X3310">
            <v>0</v>
          </cell>
        </row>
        <row r="3311">
          <cell r="C3311" t="str">
            <v>спортивно-оздоровительные мероприятия</v>
          </cell>
          <cell r="D3311">
            <v>0</v>
          </cell>
          <cell r="H3311">
            <v>0</v>
          </cell>
          <cell r="I3311">
            <v>0</v>
          </cell>
          <cell r="J3311">
            <v>0</v>
          </cell>
          <cell r="K3311">
            <v>0</v>
          </cell>
          <cell r="L3311">
            <v>0</v>
          </cell>
          <cell r="M3311">
            <v>0</v>
          </cell>
          <cell r="N3311">
            <v>0</v>
          </cell>
          <cell r="O3311">
            <v>0</v>
          </cell>
          <cell r="P3311">
            <v>0</v>
          </cell>
          <cell r="Q3311">
            <v>0</v>
          </cell>
          <cell r="R3311">
            <v>0</v>
          </cell>
          <cell r="S3311">
            <v>0</v>
          </cell>
          <cell r="T3311">
            <v>0</v>
          </cell>
          <cell r="U3311">
            <v>0</v>
          </cell>
          <cell r="V3311">
            <v>0</v>
          </cell>
          <cell r="W3311">
            <v>0</v>
          </cell>
          <cell r="X3311">
            <v>0</v>
          </cell>
        </row>
        <row r="3312">
          <cell r="C3312" t="str">
            <v>расходы на культурно-массовые мероприятия, корпоративные вечера и пр.</v>
          </cell>
          <cell r="D3312">
            <v>0</v>
          </cell>
          <cell r="H3312">
            <v>0</v>
          </cell>
          <cell r="I3312">
            <v>0</v>
          </cell>
          <cell r="J3312">
            <v>0</v>
          </cell>
          <cell r="K3312">
            <v>0</v>
          </cell>
          <cell r="L3312">
            <v>0</v>
          </cell>
          <cell r="M3312">
            <v>0</v>
          </cell>
          <cell r="N3312">
            <v>0</v>
          </cell>
          <cell r="O3312">
            <v>0</v>
          </cell>
          <cell r="P3312">
            <v>0</v>
          </cell>
          <cell r="Q3312">
            <v>0</v>
          </cell>
          <cell r="R3312">
            <v>0</v>
          </cell>
          <cell r="S3312">
            <v>0</v>
          </cell>
          <cell r="T3312">
            <v>0</v>
          </cell>
          <cell r="U3312">
            <v>0</v>
          </cell>
          <cell r="V3312">
            <v>0</v>
          </cell>
          <cell r="W3312">
            <v>0</v>
          </cell>
          <cell r="X3312">
            <v>0</v>
          </cell>
        </row>
        <row r="3313">
          <cell r="C3313" t="str">
            <v>Взносы в негосударственный ПФ</v>
          </cell>
          <cell r="D3313">
            <v>0</v>
          </cell>
          <cell r="H3313">
            <v>0</v>
          </cell>
          <cell r="I3313">
            <v>0</v>
          </cell>
          <cell r="J3313">
            <v>0</v>
          </cell>
          <cell r="K3313">
            <v>0</v>
          </cell>
          <cell r="L3313">
            <v>0</v>
          </cell>
          <cell r="M3313">
            <v>0</v>
          </cell>
          <cell r="N3313">
            <v>0</v>
          </cell>
          <cell r="O3313">
            <v>0</v>
          </cell>
          <cell r="P3313">
            <v>0</v>
          </cell>
          <cell r="Q3313">
            <v>0</v>
          </cell>
          <cell r="R3313">
            <v>0</v>
          </cell>
          <cell r="S3313">
            <v>0</v>
          </cell>
          <cell r="T3313">
            <v>0</v>
          </cell>
          <cell r="U3313">
            <v>0</v>
          </cell>
          <cell r="V3313">
            <v>0</v>
          </cell>
          <cell r="W3313">
            <v>0</v>
          </cell>
          <cell r="X3313">
            <v>0</v>
          </cell>
        </row>
        <row r="3314">
          <cell r="C3314" t="str">
            <v>Аренда квартиры</v>
          </cell>
          <cell r="D3314">
            <v>0</v>
          </cell>
          <cell r="H3314">
            <v>0</v>
          </cell>
          <cell r="I3314">
            <v>0</v>
          </cell>
          <cell r="J3314">
            <v>0</v>
          </cell>
          <cell r="K3314">
            <v>0</v>
          </cell>
          <cell r="L3314">
            <v>0</v>
          </cell>
          <cell r="M3314">
            <v>0</v>
          </cell>
          <cell r="N3314">
            <v>0</v>
          </cell>
          <cell r="O3314">
            <v>0</v>
          </cell>
          <cell r="P3314">
            <v>0</v>
          </cell>
          <cell r="Q3314">
            <v>0</v>
          </cell>
          <cell r="R3314">
            <v>0</v>
          </cell>
          <cell r="S3314">
            <v>0</v>
          </cell>
          <cell r="T3314">
            <v>0</v>
          </cell>
          <cell r="U3314">
            <v>0</v>
          </cell>
          <cell r="V3314">
            <v>0</v>
          </cell>
          <cell r="W3314">
            <v>0</v>
          </cell>
          <cell r="X3314">
            <v>0</v>
          </cell>
        </row>
        <row r="3315">
          <cell r="C3315" t="str">
            <v>Коммунальные платежи (квартира)</v>
          </cell>
          <cell r="D3315">
            <v>0</v>
          </cell>
          <cell r="H3315">
            <v>0</v>
          </cell>
          <cell r="I3315">
            <v>0</v>
          </cell>
          <cell r="J3315">
            <v>0</v>
          </cell>
          <cell r="K3315">
            <v>0</v>
          </cell>
          <cell r="L3315">
            <v>0</v>
          </cell>
          <cell r="M3315">
            <v>0</v>
          </cell>
          <cell r="N3315">
            <v>0</v>
          </cell>
          <cell r="O3315">
            <v>0</v>
          </cell>
          <cell r="P3315">
            <v>0</v>
          </cell>
          <cell r="Q3315">
            <v>0</v>
          </cell>
          <cell r="R3315">
            <v>0</v>
          </cell>
          <cell r="S3315">
            <v>0</v>
          </cell>
          <cell r="T3315">
            <v>0</v>
          </cell>
          <cell r="U3315">
            <v>0</v>
          </cell>
          <cell r="V3315">
            <v>0</v>
          </cell>
          <cell r="W3315">
            <v>0</v>
          </cell>
          <cell r="X3315">
            <v>0</v>
          </cell>
        </row>
        <row r="3316">
          <cell r="C3316" t="str">
            <v>Прочие расходы (содержание персонала)</v>
          </cell>
          <cell r="D3316">
            <v>0</v>
          </cell>
          <cell r="H3316">
            <v>0</v>
          </cell>
          <cell r="I3316">
            <v>0</v>
          </cell>
          <cell r="J3316">
            <v>0</v>
          </cell>
          <cell r="K3316">
            <v>0</v>
          </cell>
          <cell r="L3316">
            <v>0</v>
          </cell>
          <cell r="M3316">
            <v>0</v>
          </cell>
          <cell r="N3316">
            <v>0</v>
          </cell>
          <cell r="O3316">
            <v>0</v>
          </cell>
          <cell r="P3316">
            <v>0</v>
          </cell>
          <cell r="Q3316">
            <v>0</v>
          </cell>
          <cell r="R3316">
            <v>0</v>
          </cell>
          <cell r="S3316">
            <v>0</v>
          </cell>
          <cell r="T3316">
            <v>0</v>
          </cell>
          <cell r="U3316">
            <v>0</v>
          </cell>
          <cell r="V3316">
            <v>0</v>
          </cell>
          <cell r="W3316">
            <v>0</v>
          </cell>
          <cell r="X3316">
            <v>0</v>
          </cell>
        </row>
        <row r="3317">
          <cell r="C3317" t="str">
            <v>Командировочные расходы</v>
          </cell>
          <cell r="D3317" t="str">
            <v>УК</v>
          </cell>
          <cell r="H3317">
            <v>100000</v>
          </cell>
          <cell r="I3317">
            <v>100000</v>
          </cell>
          <cell r="J3317">
            <v>100000</v>
          </cell>
          <cell r="K3317">
            <v>300000</v>
          </cell>
          <cell r="L3317">
            <v>0</v>
          </cell>
          <cell r="M3317">
            <v>33400</v>
          </cell>
          <cell r="N3317">
            <v>66100</v>
          </cell>
          <cell r="O3317">
            <v>33400</v>
          </cell>
          <cell r="P3317">
            <v>66100</v>
          </cell>
          <cell r="Q3317">
            <v>100800</v>
          </cell>
          <cell r="R3317">
            <v>73400</v>
          </cell>
          <cell r="S3317">
            <v>81100</v>
          </cell>
          <cell r="T3317">
            <v>93100</v>
          </cell>
          <cell r="U3317">
            <v>81100</v>
          </cell>
          <cell r="V3317">
            <v>73400</v>
          </cell>
          <cell r="W3317">
            <v>100800</v>
          </cell>
          <cell r="X3317">
            <v>802700</v>
          </cell>
        </row>
        <row r="3318">
          <cell r="C3318" t="str">
            <v>Представительские расходы</v>
          </cell>
          <cell r="D3318" t="str">
            <v>УК</v>
          </cell>
          <cell r="H3318">
            <v>60000</v>
          </cell>
          <cell r="I3318">
            <v>60000</v>
          </cell>
          <cell r="J3318">
            <v>60000</v>
          </cell>
          <cell r="K3318">
            <v>180000</v>
          </cell>
          <cell r="L3318">
            <v>60000</v>
          </cell>
          <cell r="M3318">
            <v>60000</v>
          </cell>
          <cell r="N3318">
            <v>60000</v>
          </cell>
          <cell r="O3318">
            <v>60000</v>
          </cell>
          <cell r="P3318">
            <v>60000</v>
          </cell>
          <cell r="Q3318">
            <v>60000</v>
          </cell>
          <cell r="R3318">
            <v>60000</v>
          </cell>
          <cell r="S3318">
            <v>60000</v>
          </cell>
          <cell r="T3318">
            <v>60000</v>
          </cell>
          <cell r="U3318">
            <v>60000</v>
          </cell>
          <cell r="V3318">
            <v>60000</v>
          </cell>
          <cell r="W3318">
            <v>60000</v>
          </cell>
          <cell r="X3318">
            <v>720000</v>
          </cell>
        </row>
        <row r="3319">
          <cell r="C3319" t="str">
            <v>расходы на текущее обучение</v>
          </cell>
          <cell r="D3319">
            <v>0</v>
          </cell>
          <cell r="H3319">
            <v>0</v>
          </cell>
          <cell r="I3319">
            <v>0</v>
          </cell>
          <cell r="J3319">
            <v>0</v>
          </cell>
          <cell r="K3319">
            <v>0</v>
          </cell>
          <cell r="L3319">
            <v>0</v>
          </cell>
          <cell r="M3319">
            <v>0</v>
          </cell>
          <cell r="N3319">
            <v>0</v>
          </cell>
          <cell r="O3319">
            <v>0</v>
          </cell>
          <cell r="P3319">
            <v>0</v>
          </cell>
          <cell r="Q3319">
            <v>0</v>
          </cell>
          <cell r="R3319">
            <v>0</v>
          </cell>
          <cell r="S3319">
            <v>0</v>
          </cell>
          <cell r="T3319">
            <v>0</v>
          </cell>
          <cell r="U3319">
            <v>0</v>
          </cell>
          <cell r="V3319">
            <v>0</v>
          </cell>
          <cell r="W3319">
            <v>0</v>
          </cell>
          <cell r="X3319">
            <v>0</v>
          </cell>
        </row>
        <row r="3320">
          <cell r="C3320" t="str">
            <v>расходы на целевое обучение</v>
          </cell>
          <cell r="D3320">
            <v>0</v>
          </cell>
          <cell r="H3320">
            <v>0</v>
          </cell>
          <cell r="I3320">
            <v>0</v>
          </cell>
          <cell r="J3320">
            <v>0</v>
          </cell>
          <cell r="K3320">
            <v>0</v>
          </cell>
          <cell r="L3320">
            <v>0</v>
          </cell>
          <cell r="M3320">
            <v>0</v>
          </cell>
          <cell r="N3320">
            <v>0</v>
          </cell>
          <cell r="O3320">
            <v>0</v>
          </cell>
          <cell r="P3320">
            <v>0</v>
          </cell>
          <cell r="Q3320">
            <v>0</v>
          </cell>
          <cell r="R3320">
            <v>0</v>
          </cell>
          <cell r="S3320">
            <v>0</v>
          </cell>
          <cell r="T3320">
            <v>0</v>
          </cell>
          <cell r="U3320">
            <v>0</v>
          </cell>
          <cell r="V3320">
            <v>0</v>
          </cell>
          <cell r="W3320">
            <v>0</v>
          </cell>
          <cell r="X3320">
            <v>0</v>
          </cell>
        </row>
        <row r="3321">
          <cell r="C3321" t="str">
            <v>Услуги рекрутинговых агентств и прочие расходы по подбору персонала</v>
          </cell>
          <cell r="D3321">
            <v>0</v>
          </cell>
          <cell r="H3321">
            <v>0</v>
          </cell>
          <cell r="I3321">
            <v>0</v>
          </cell>
          <cell r="J3321">
            <v>0</v>
          </cell>
          <cell r="K3321">
            <v>0</v>
          </cell>
          <cell r="L3321">
            <v>0</v>
          </cell>
          <cell r="M3321">
            <v>0</v>
          </cell>
          <cell r="N3321">
            <v>0</v>
          </cell>
          <cell r="O3321">
            <v>0</v>
          </cell>
          <cell r="P3321">
            <v>0</v>
          </cell>
          <cell r="Q3321">
            <v>0</v>
          </cell>
          <cell r="R3321">
            <v>0</v>
          </cell>
          <cell r="S3321">
            <v>0</v>
          </cell>
          <cell r="T3321">
            <v>0</v>
          </cell>
          <cell r="U3321">
            <v>0</v>
          </cell>
          <cell r="V3321">
            <v>0</v>
          </cell>
          <cell r="W3321">
            <v>0</v>
          </cell>
          <cell r="X3321">
            <v>0</v>
          </cell>
        </row>
        <row r="3322">
          <cell r="C3322" t="str">
            <v>ремонт и обслуживание зданий и сооружений</v>
          </cell>
          <cell r="D3322">
            <v>0</v>
          </cell>
          <cell r="H3322">
            <v>0</v>
          </cell>
          <cell r="I3322">
            <v>0</v>
          </cell>
          <cell r="J3322">
            <v>0</v>
          </cell>
          <cell r="K3322">
            <v>0</v>
          </cell>
          <cell r="L3322">
            <v>0</v>
          </cell>
          <cell r="M3322">
            <v>0</v>
          </cell>
          <cell r="N3322">
            <v>0</v>
          </cell>
          <cell r="O3322">
            <v>0</v>
          </cell>
          <cell r="P3322">
            <v>0</v>
          </cell>
          <cell r="Q3322">
            <v>0</v>
          </cell>
          <cell r="R3322">
            <v>0</v>
          </cell>
          <cell r="S3322">
            <v>0</v>
          </cell>
          <cell r="T3322">
            <v>0</v>
          </cell>
          <cell r="U3322">
            <v>0</v>
          </cell>
          <cell r="V3322">
            <v>0</v>
          </cell>
          <cell r="W3322">
            <v>0</v>
          </cell>
          <cell r="X3322">
            <v>0</v>
          </cell>
        </row>
        <row r="3323">
          <cell r="C3323" t="str">
            <v>ремонт мебели</v>
          </cell>
          <cell r="D3323">
            <v>0</v>
          </cell>
          <cell r="H3323">
            <v>0</v>
          </cell>
          <cell r="I3323">
            <v>0</v>
          </cell>
          <cell r="J3323">
            <v>0</v>
          </cell>
          <cell r="K3323">
            <v>0</v>
          </cell>
          <cell r="L3323">
            <v>0</v>
          </cell>
          <cell r="M3323">
            <v>0</v>
          </cell>
          <cell r="N3323">
            <v>0</v>
          </cell>
          <cell r="O3323">
            <v>0</v>
          </cell>
          <cell r="P3323">
            <v>0</v>
          </cell>
          <cell r="Q3323">
            <v>0</v>
          </cell>
          <cell r="R3323">
            <v>0</v>
          </cell>
          <cell r="S3323">
            <v>0</v>
          </cell>
          <cell r="T3323">
            <v>0</v>
          </cell>
          <cell r="U3323">
            <v>0</v>
          </cell>
          <cell r="V3323">
            <v>0</v>
          </cell>
          <cell r="W3323">
            <v>0</v>
          </cell>
          <cell r="X3323">
            <v>0</v>
          </cell>
        </row>
        <row r="3324">
          <cell r="C3324" t="str">
            <v>ремонт бытовой техники</v>
          </cell>
          <cell r="D3324">
            <v>0</v>
          </cell>
          <cell r="H3324">
            <v>0</v>
          </cell>
          <cell r="I3324">
            <v>0</v>
          </cell>
          <cell r="J3324">
            <v>0</v>
          </cell>
          <cell r="K3324">
            <v>0</v>
          </cell>
          <cell r="L3324">
            <v>0</v>
          </cell>
          <cell r="M3324">
            <v>0</v>
          </cell>
          <cell r="N3324">
            <v>0</v>
          </cell>
          <cell r="O3324">
            <v>0</v>
          </cell>
          <cell r="P3324">
            <v>0</v>
          </cell>
          <cell r="Q3324">
            <v>0</v>
          </cell>
          <cell r="R3324">
            <v>0</v>
          </cell>
          <cell r="S3324">
            <v>0</v>
          </cell>
          <cell r="T3324">
            <v>0</v>
          </cell>
          <cell r="U3324">
            <v>0</v>
          </cell>
          <cell r="V3324">
            <v>0</v>
          </cell>
          <cell r="W3324">
            <v>0</v>
          </cell>
          <cell r="X3324">
            <v>0</v>
          </cell>
        </row>
        <row r="3325">
          <cell r="C3325" t="str">
            <v>запчасти и материалы</v>
          </cell>
          <cell r="D3325">
            <v>0</v>
          </cell>
          <cell r="H3325">
            <v>0</v>
          </cell>
          <cell r="I3325">
            <v>0</v>
          </cell>
          <cell r="J3325">
            <v>0</v>
          </cell>
          <cell r="K3325">
            <v>0</v>
          </cell>
          <cell r="L3325">
            <v>0</v>
          </cell>
          <cell r="M3325">
            <v>0</v>
          </cell>
          <cell r="N3325">
            <v>0</v>
          </cell>
          <cell r="O3325">
            <v>0</v>
          </cell>
          <cell r="P3325">
            <v>0</v>
          </cell>
          <cell r="Q3325">
            <v>0</v>
          </cell>
          <cell r="R3325">
            <v>0</v>
          </cell>
          <cell r="S3325">
            <v>0</v>
          </cell>
          <cell r="T3325">
            <v>0</v>
          </cell>
          <cell r="U3325">
            <v>0</v>
          </cell>
          <cell r="V3325">
            <v>0</v>
          </cell>
          <cell r="W3325">
            <v>0</v>
          </cell>
          <cell r="X3325">
            <v>0</v>
          </cell>
        </row>
        <row r="3326">
          <cell r="C3326" t="str">
            <v>оформление и обустройство офисов</v>
          </cell>
          <cell r="D3326">
            <v>0</v>
          </cell>
          <cell r="H3326">
            <v>0</v>
          </cell>
          <cell r="I3326">
            <v>0</v>
          </cell>
          <cell r="J3326">
            <v>0</v>
          </cell>
          <cell r="K3326">
            <v>0</v>
          </cell>
          <cell r="L3326">
            <v>0</v>
          </cell>
          <cell r="M3326">
            <v>0</v>
          </cell>
          <cell r="N3326">
            <v>0</v>
          </cell>
          <cell r="O3326">
            <v>0</v>
          </cell>
          <cell r="P3326">
            <v>0</v>
          </cell>
          <cell r="Q3326">
            <v>0</v>
          </cell>
          <cell r="R3326">
            <v>0</v>
          </cell>
          <cell r="S3326">
            <v>0</v>
          </cell>
          <cell r="T3326">
            <v>0</v>
          </cell>
          <cell r="U3326">
            <v>0</v>
          </cell>
          <cell r="V3326">
            <v>0</v>
          </cell>
          <cell r="W3326">
            <v>0</v>
          </cell>
          <cell r="X3326">
            <v>0</v>
          </cell>
        </row>
        <row r="3327">
          <cell r="C3327" t="str">
            <v>уборка офисов</v>
          </cell>
          <cell r="D3327">
            <v>0</v>
          </cell>
          <cell r="H3327">
            <v>0</v>
          </cell>
          <cell r="I3327">
            <v>0</v>
          </cell>
          <cell r="J3327">
            <v>0</v>
          </cell>
          <cell r="K3327">
            <v>0</v>
          </cell>
          <cell r="L3327">
            <v>0</v>
          </cell>
          <cell r="M3327">
            <v>0</v>
          </cell>
          <cell r="N3327">
            <v>0</v>
          </cell>
          <cell r="O3327">
            <v>0</v>
          </cell>
          <cell r="P3327">
            <v>0</v>
          </cell>
          <cell r="Q3327">
            <v>0</v>
          </cell>
          <cell r="R3327">
            <v>0</v>
          </cell>
          <cell r="S3327">
            <v>0</v>
          </cell>
          <cell r="T3327">
            <v>0</v>
          </cell>
          <cell r="U3327">
            <v>0</v>
          </cell>
          <cell r="V3327">
            <v>0</v>
          </cell>
          <cell r="W3327">
            <v>0</v>
          </cell>
          <cell r="X3327">
            <v>0</v>
          </cell>
        </row>
        <row r="3328">
          <cell r="C3328" t="str">
            <v>Услуги коммунального хозяйства</v>
          </cell>
          <cell r="D3328">
            <v>0</v>
          </cell>
          <cell r="H3328">
            <v>0</v>
          </cell>
          <cell r="I3328">
            <v>0</v>
          </cell>
          <cell r="J3328">
            <v>0</v>
          </cell>
          <cell r="K3328">
            <v>0</v>
          </cell>
          <cell r="L3328">
            <v>0</v>
          </cell>
          <cell r="M3328">
            <v>0</v>
          </cell>
          <cell r="N3328">
            <v>0</v>
          </cell>
          <cell r="O3328">
            <v>0</v>
          </cell>
          <cell r="P3328">
            <v>0</v>
          </cell>
          <cell r="Q3328">
            <v>0</v>
          </cell>
          <cell r="R3328">
            <v>0</v>
          </cell>
          <cell r="S3328">
            <v>0</v>
          </cell>
          <cell r="T3328">
            <v>0</v>
          </cell>
          <cell r="U3328">
            <v>0</v>
          </cell>
          <cell r="V3328">
            <v>0</v>
          </cell>
          <cell r="W3328">
            <v>0</v>
          </cell>
          <cell r="X3328">
            <v>0</v>
          </cell>
        </row>
        <row r="3329">
          <cell r="C3329" t="str">
            <v>канцелярские товары</v>
          </cell>
          <cell r="D3329">
            <v>0</v>
          </cell>
          <cell r="H3329">
            <v>0</v>
          </cell>
          <cell r="I3329">
            <v>0</v>
          </cell>
          <cell r="J3329">
            <v>0</v>
          </cell>
          <cell r="K3329">
            <v>0</v>
          </cell>
          <cell r="L3329">
            <v>0</v>
          </cell>
          <cell r="M3329">
            <v>0</v>
          </cell>
          <cell r="N3329">
            <v>0</v>
          </cell>
          <cell r="O3329">
            <v>0</v>
          </cell>
          <cell r="P3329">
            <v>0</v>
          </cell>
          <cell r="Q3329">
            <v>0</v>
          </cell>
          <cell r="R3329">
            <v>0</v>
          </cell>
          <cell r="S3329">
            <v>0</v>
          </cell>
          <cell r="T3329">
            <v>0</v>
          </cell>
          <cell r="U3329">
            <v>0</v>
          </cell>
          <cell r="V3329">
            <v>0</v>
          </cell>
          <cell r="W3329">
            <v>0</v>
          </cell>
          <cell r="X3329">
            <v>0</v>
          </cell>
        </row>
        <row r="3330">
          <cell r="C3330" t="str">
            <v>изготовление визиток (деловой полиграфии)</v>
          </cell>
          <cell r="D3330">
            <v>0</v>
          </cell>
          <cell r="H3330">
            <v>0</v>
          </cell>
          <cell r="I3330">
            <v>0</v>
          </cell>
          <cell r="J3330">
            <v>0</v>
          </cell>
          <cell r="K3330">
            <v>0</v>
          </cell>
          <cell r="L3330">
            <v>0</v>
          </cell>
          <cell r="M3330">
            <v>0</v>
          </cell>
          <cell r="N3330">
            <v>0</v>
          </cell>
          <cell r="O3330">
            <v>0</v>
          </cell>
          <cell r="P3330">
            <v>0</v>
          </cell>
          <cell r="Q3330">
            <v>0</v>
          </cell>
          <cell r="R3330">
            <v>0</v>
          </cell>
          <cell r="S3330">
            <v>0</v>
          </cell>
          <cell r="T3330">
            <v>0</v>
          </cell>
          <cell r="U3330">
            <v>0</v>
          </cell>
          <cell r="V3330">
            <v>0</v>
          </cell>
          <cell r="W3330">
            <v>0</v>
          </cell>
          <cell r="X3330">
            <v>0</v>
          </cell>
        </row>
        <row r="3331">
          <cell r="C3331" t="str">
            <v>хозтовары</v>
          </cell>
          <cell r="D3331">
            <v>0</v>
          </cell>
          <cell r="H3331">
            <v>0</v>
          </cell>
          <cell r="I3331">
            <v>0</v>
          </cell>
          <cell r="J3331">
            <v>0</v>
          </cell>
          <cell r="K3331">
            <v>0</v>
          </cell>
          <cell r="L3331">
            <v>0</v>
          </cell>
          <cell r="M3331">
            <v>0</v>
          </cell>
          <cell r="N3331">
            <v>0</v>
          </cell>
          <cell r="O3331">
            <v>0</v>
          </cell>
          <cell r="P3331">
            <v>0</v>
          </cell>
          <cell r="Q3331">
            <v>0</v>
          </cell>
          <cell r="R3331">
            <v>0</v>
          </cell>
          <cell r="S3331">
            <v>0</v>
          </cell>
          <cell r="T3331">
            <v>0</v>
          </cell>
          <cell r="U3331">
            <v>0</v>
          </cell>
          <cell r="V3331">
            <v>0</v>
          </cell>
          <cell r="W3331">
            <v>0</v>
          </cell>
          <cell r="X3331">
            <v>0</v>
          </cell>
        </row>
        <row r="3332">
          <cell r="C3332" t="str">
            <v>экономическая, правовая, справочная литература</v>
          </cell>
          <cell r="D3332">
            <v>0</v>
          </cell>
          <cell r="H3332">
            <v>0</v>
          </cell>
          <cell r="I3332">
            <v>0</v>
          </cell>
          <cell r="J3332">
            <v>0</v>
          </cell>
          <cell r="K3332">
            <v>0</v>
          </cell>
          <cell r="L3332">
            <v>0</v>
          </cell>
          <cell r="M3332">
            <v>0</v>
          </cell>
          <cell r="N3332">
            <v>0</v>
          </cell>
          <cell r="O3332">
            <v>0</v>
          </cell>
          <cell r="P3332">
            <v>0</v>
          </cell>
          <cell r="Q3332">
            <v>0</v>
          </cell>
          <cell r="R3332">
            <v>0</v>
          </cell>
          <cell r="S3332">
            <v>0</v>
          </cell>
          <cell r="T3332">
            <v>0</v>
          </cell>
          <cell r="U3332">
            <v>0</v>
          </cell>
          <cell r="V3332">
            <v>0</v>
          </cell>
          <cell r="W3332">
            <v>0</v>
          </cell>
          <cell r="X3332">
            <v>0</v>
          </cell>
        </row>
        <row r="3333">
          <cell r="C3333" t="str">
            <v>чистая вода</v>
          </cell>
          <cell r="D3333">
            <v>0</v>
          </cell>
          <cell r="H3333">
            <v>0</v>
          </cell>
          <cell r="I3333">
            <v>0</v>
          </cell>
          <cell r="J3333">
            <v>0</v>
          </cell>
          <cell r="K3333">
            <v>0</v>
          </cell>
          <cell r="L3333">
            <v>0</v>
          </cell>
          <cell r="M3333">
            <v>0</v>
          </cell>
          <cell r="N3333">
            <v>0</v>
          </cell>
          <cell r="O3333">
            <v>0</v>
          </cell>
          <cell r="P3333">
            <v>0</v>
          </cell>
          <cell r="Q3333">
            <v>0</v>
          </cell>
          <cell r="R3333">
            <v>0</v>
          </cell>
          <cell r="S3333">
            <v>0</v>
          </cell>
          <cell r="T3333">
            <v>0</v>
          </cell>
          <cell r="U3333">
            <v>0</v>
          </cell>
          <cell r="V3333">
            <v>0</v>
          </cell>
          <cell r="W3333">
            <v>0</v>
          </cell>
          <cell r="X3333">
            <v>0</v>
          </cell>
        </row>
        <row r="3334">
          <cell r="C3334" t="str">
            <v>прочие расходы (содержание офиса)</v>
          </cell>
          <cell r="D3334">
            <v>0</v>
          </cell>
          <cell r="H3334">
            <v>0</v>
          </cell>
          <cell r="I3334">
            <v>0</v>
          </cell>
          <cell r="J3334">
            <v>0</v>
          </cell>
          <cell r="K3334">
            <v>0</v>
          </cell>
          <cell r="L3334">
            <v>0</v>
          </cell>
          <cell r="M3334">
            <v>0</v>
          </cell>
          <cell r="N3334">
            <v>0</v>
          </cell>
          <cell r="O3334">
            <v>0</v>
          </cell>
          <cell r="P3334">
            <v>0</v>
          </cell>
          <cell r="Q3334">
            <v>0</v>
          </cell>
          <cell r="R3334">
            <v>0</v>
          </cell>
          <cell r="S3334">
            <v>0</v>
          </cell>
          <cell r="T3334">
            <v>0</v>
          </cell>
          <cell r="U3334">
            <v>0</v>
          </cell>
          <cell r="V3334">
            <v>0</v>
          </cell>
          <cell r="W3334">
            <v>0</v>
          </cell>
          <cell r="X3334">
            <v>0</v>
          </cell>
        </row>
        <row r="3335">
          <cell r="C3335" t="str">
            <v>Аренда офиса</v>
          </cell>
          <cell r="D3335">
            <v>0</v>
          </cell>
          <cell r="H3335">
            <v>0</v>
          </cell>
          <cell r="I3335">
            <v>0</v>
          </cell>
          <cell r="J3335">
            <v>0</v>
          </cell>
          <cell r="K3335">
            <v>0</v>
          </cell>
          <cell r="L3335">
            <v>0</v>
          </cell>
          <cell r="M3335">
            <v>0</v>
          </cell>
          <cell r="N3335">
            <v>0</v>
          </cell>
          <cell r="O3335">
            <v>0</v>
          </cell>
          <cell r="P3335">
            <v>0</v>
          </cell>
          <cell r="Q3335">
            <v>0</v>
          </cell>
          <cell r="R3335">
            <v>0</v>
          </cell>
          <cell r="S3335">
            <v>0</v>
          </cell>
          <cell r="T3335">
            <v>0</v>
          </cell>
          <cell r="U3335">
            <v>0</v>
          </cell>
          <cell r="V3335">
            <v>0</v>
          </cell>
          <cell r="W3335">
            <v>0</v>
          </cell>
          <cell r="X3335">
            <v>0</v>
          </cell>
        </row>
        <row r="3336">
          <cell r="C3336" t="str">
            <v>Аренда автостоянки</v>
          </cell>
          <cell r="D3336">
            <v>0</v>
          </cell>
          <cell r="H3336">
            <v>0</v>
          </cell>
          <cell r="I3336">
            <v>0</v>
          </cell>
          <cell r="J3336">
            <v>0</v>
          </cell>
          <cell r="K3336">
            <v>0</v>
          </cell>
          <cell r="L3336">
            <v>0</v>
          </cell>
          <cell r="M3336">
            <v>0</v>
          </cell>
          <cell r="N3336">
            <v>0</v>
          </cell>
          <cell r="O3336">
            <v>0</v>
          </cell>
          <cell r="P3336">
            <v>0</v>
          </cell>
          <cell r="Q3336">
            <v>0</v>
          </cell>
          <cell r="R3336">
            <v>0</v>
          </cell>
          <cell r="S3336">
            <v>0</v>
          </cell>
          <cell r="T3336">
            <v>0</v>
          </cell>
          <cell r="U3336">
            <v>0</v>
          </cell>
          <cell r="V3336">
            <v>0</v>
          </cell>
          <cell r="W3336">
            <v>0</v>
          </cell>
          <cell r="X3336">
            <v>0</v>
          </cell>
        </row>
        <row r="3337">
          <cell r="C3337" t="str">
            <v>Прочие расходы (аренда зданий)</v>
          </cell>
          <cell r="D3337">
            <v>0</v>
          </cell>
          <cell r="H3337">
            <v>0</v>
          </cell>
          <cell r="I3337">
            <v>0</v>
          </cell>
          <cell r="J3337">
            <v>0</v>
          </cell>
          <cell r="K3337">
            <v>0</v>
          </cell>
          <cell r="L3337">
            <v>0</v>
          </cell>
          <cell r="M3337">
            <v>0</v>
          </cell>
          <cell r="N3337">
            <v>0</v>
          </cell>
          <cell r="O3337">
            <v>0</v>
          </cell>
          <cell r="P3337">
            <v>0</v>
          </cell>
          <cell r="Q3337">
            <v>0</v>
          </cell>
          <cell r="R3337">
            <v>0</v>
          </cell>
          <cell r="S3337">
            <v>0</v>
          </cell>
          <cell r="T3337">
            <v>0</v>
          </cell>
          <cell r="U3337">
            <v>0</v>
          </cell>
          <cell r="V3337">
            <v>0</v>
          </cell>
          <cell r="W3337">
            <v>0</v>
          </cell>
          <cell r="X3337">
            <v>0</v>
          </cell>
        </row>
        <row r="3338">
          <cell r="C3338" t="str">
            <v>ГСМ</v>
          </cell>
          <cell r="D3338">
            <v>0</v>
          </cell>
          <cell r="H3338">
            <v>0</v>
          </cell>
          <cell r="I3338">
            <v>0</v>
          </cell>
          <cell r="J3338">
            <v>0</v>
          </cell>
          <cell r="K3338">
            <v>0</v>
          </cell>
          <cell r="L3338">
            <v>0</v>
          </cell>
          <cell r="M3338">
            <v>0</v>
          </cell>
          <cell r="N3338">
            <v>0</v>
          </cell>
          <cell r="O3338">
            <v>0</v>
          </cell>
          <cell r="P3338">
            <v>0</v>
          </cell>
          <cell r="Q3338">
            <v>0</v>
          </cell>
          <cell r="R3338">
            <v>0</v>
          </cell>
          <cell r="S3338">
            <v>0</v>
          </cell>
          <cell r="T3338">
            <v>0</v>
          </cell>
          <cell r="U3338">
            <v>0</v>
          </cell>
          <cell r="V3338">
            <v>0</v>
          </cell>
          <cell r="W3338">
            <v>0</v>
          </cell>
          <cell r="X3338">
            <v>0</v>
          </cell>
        </row>
        <row r="3339">
          <cell r="C3339" t="str">
            <v>услуги по ремонту и обслуживанию</v>
          </cell>
          <cell r="D3339">
            <v>0</v>
          </cell>
          <cell r="H3339">
            <v>0</v>
          </cell>
          <cell r="I3339">
            <v>0</v>
          </cell>
          <cell r="J3339">
            <v>0</v>
          </cell>
          <cell r="K3339">
            <v>0</v>
          </cell>
          <cell r="L3339">
            <v>0</v>
          </cell>
          <cell r="M3339">
            <v>0</v>
          </cell>
          <cell r="N3339">
            <v>0</v>
          </cell>
          <cell r="O3339">
            <v>0</v>
          </cell>
          <cell r="P3339">
            <v>0</v>
          </cell>
          <cell r="Q3339">
            <v>0</v>
          </cell>
          <cell r="R3339">
            <v>0</v>
          </cell>
          <cell r="S3339">
            <v>0</v>
          </cell>
          <cell r="T3339">
            <v>0</v>
          </cell>
          <cell r="U3339">
            <v>0</v>
          </cell>
          <cell r="V3339">
            <v>0</v>
          </cell>
          <cell r="W3339">
            <v>0</v>
          </cell>
          <cell r="X3339">
            <v>0</v>
          </cell>
        </row>
        <row r="3340">
          <cell r="C3340" t="str">
            <v>Аренда машин / проездные</v>
          </cell>
          <cell r="D3340">
            <v>0</v>
          </cell>
          <cell r="H3340">
            <v>0</v>
          </cell>
          <cell r="I3340">
            <v>0</v>
          </cell>
          <cell r="J3340">
            <v>0</v>
          </cell>
          <cell r="K3340">
            <v>0</v>
          </cell>
          <cell r="L3340">
            <v>0</v>
          </cell>
          <cell r="M3340">
            <v>0</v>
          </cell>
          <cell r="N3340">
            <v>0</v>
          </cell>
          <cell r="O3340">
            <v>0</v>
          </cell>
          <cell r="P3340">
            <v>0</v>
          </cell>
          <cell r="Q3340">
            <v>0</v>
          </cell>
          <cell r="R3340">
            <v>0</v>
          </cell>
          <cell r="S3340">
            <v>0</v>
          </cell>
          <cell r="T3340">
            <v>0</v>
          </cell>
          <cell r="U3340">
            <v>0</v>
          </cell>
          <cell r="V3340">
            <v>0</v>
          </cell>
          <cell r="W3340">
            <v>0</v>
          </cell>
          <cell r="X3340">
            <v>0</v>
          </cell>
        </row>
        <row r="3341">
          <cell r="C3341" t="str">
            <v>Прочие расходы на транспорт</v>
          </cell>
          <cell r="D3341">
            <v>0</v>
          </cell>
          <cell r="H3341">
            <v>0</v>
          </cell>
          <cell r="I3341">
            <v>0</v>
          </cell>
          <cell r="J3341">
            <v>0</v>
          </cell>
          <cell r="K3341">
            <v>0</v>
          </cell>
          <cell r="L3341">
            <v>0</v>
          </cell>
          <cell r="M3341">
            <v>0</v>
          </cell>
          <cell r="N3341">
            <v>0</v>
          </cell>
          <cell r="O3341">
            <v>0</v>
          </cell>
          <cell r="P3341">
            <v>0</v>
          </cell>
          <cell r="Q3341">
            <v>0</v>
          </cell>
          <cell r="R3341">
            <v>0</v>
          </cell>
          <cell r="S3341">
            <v>0</v>
          </cell>
          <cell r="T3341">
            <v>0</v>
          </cell>
          <cell r="U3341">
            <v>0</v>
          </cell>
          <cell r="V3341">
            <v>0</v>
          </cell>
          <cell r="W3341">
            <v>0</v>
          </cell>
          <cell r="X3341">
            <v>0</v>
          </cell>
        </row>
        <row r="3342">
          <cell r="C3342" t="str">
            <v>поддержка ПО</v>
          </cell>
          <cell r="D3342">
            <v>0</v>
          </cell>
          <cell r="H3342">
            <v>0</v>
          </cell>
          <cell r="I3342">
            <v>0</v>
          </cell>
          <cell r="J3342">
            <v>0</v>
          </cell>
          <cell r="K3342">
            <v>0</v>
          </cell>
          <cell r="L3342">
            <v>0</v>
          </cell>
          <cell r="M3342">
            <v>0</v>
          </cell>
          <cell r="N3342">
            <v>0</v>
          </cell>
          <cell r="O3342">
            <v>0</v>
          </cell>
          <cell r="P3342">
            <v>0</v>
          </cell>
          <cell r="Q3342">
            <v>0</v>
          </cell>
          <cell r="R3342">
            <v>0</v>
          </cell>
          <cell r="S3342">
            <v>0</v>
          </cell>
          <cell r="T3342">
            <v>0</v>
          </cell>
          <cell r="U3342">
            <v>0</v>
          </cell>
          <cell r="V3342">
            <v>0</v>
          </cell>
          <cell r="W3342">
            <v>0</v>
          </cell>
          <cell r="X3342">
            <v>0</v>
          </cell>
        </row>
        <row r="3343">
          <cell r="C3343" t="str">
            <v>ремонт и сервисное обслуживание</v>
          </cell>
          <cell r="D3343">
            <v>0</v>
          </cell>
          <cell r="H3343">
            <v>0</v>
          </cell>
          <cell r="I3343">
            <v>0</v>
          </cell>
          <cell r="J3343">
            <v>0</v>
          </cell>
          <cell r="K3343">
            <v>0</v>
          </cell>
          <cell r="L3343">
            <v>0</v>
          </cell>
          <cell r="M3343">
            <v>0</v>
          </cell>
          <cell r="N3343">
            <v>0</v>
          </cell>
          <cell r="O3343">
            <v>0</v>
          </cell>
          <cell r="P3343">
            <v>0</v>
          </cell>
          <cell r="Q3343">
            <v>0</v>
          </cell>
          <cell r="R3343">
            <v>0</v>
          </cell>
          <cell r="S3343">
            <v>0</v>
          </cell>
          <cell r="T3343">
            <v>0</v>
          </cell>
          <cell r="U3343">
            <v>0</v>
          </cell>
          <cell r="V3343">
            <v>0</v>
          </cell>
          <cell r="W3343">
            <v>0</v>
          </cell>
          <cell r="X3343">
            <v>0</v>
          </cell>
        </row>
        <row r="3344">
          <cell r="C3344" t="str">
            <v>расходы на хостинг и аутсорсинг</v>
          </cell>
          <cell r="D3344">
            <v>0</v>
          </cell>
          <cell r="H3344">
            <v>0</v>
          </cell>
          <cell r="I3344">
            <v>0</v>
          </cell>
          <cell r="J3344">
            <v>0</v>
          </cell>
          <cell r="K3344">
            <v>0</v>
          </cell>
          <cell r="L3344">
            <v>0</v>
          </cell>
          <cell r="M3344">
            <v>0</v>
          </cell>
          <cell r="N3344">
            <v>0</v>
          </cell>
          <cell r="O3344">
            <v>0</v>
          </cell>
          <cell r="P3344">
            <v>0</v>
          </cell>
          <cell r="Q3344">
            <v>0</v>
          </cell>
          <cell r="R3344">
            <v>0</v>
          </cell>
          <cell r="S3344">
            <v>0</v>
          </cell>
          <cell r="T3344">
            <v>0</v>
          </cell>
          <cell r="U3344">
            <v>0</v>
          </cell>
          <cell r="V3344">
            <v>0</v>
          </cell>
          <cell r="W3344">
            <v>0</v>
          </cell>
          <cell r="X3344">
            <v>0</v>
          </cell>
        </row>
        <row r="3345">
          <cell r="C3345" t="str">
            <v>Запасные части и расходные материалы для оргтехники</v>
          </cell>
          <cell r="D3345">
            <v>0</v>
          </cell>
          <cell r="H3345">
            <v>0</v>
          </cell>
          <cell r="I3345">
            <v>0</v>
          </cell>
          <cell r="J3345">
            <v>0</v>
          </cell>
          <cell r="K3345">
            <v>0</v>
          </cell>
          <cell r="L3345">
            <v>0</v>
          </cell>
          <cell r="M3345">
            <v>0</v>
          </cell>
          <cell r="N3345">
            <v>0</v>
          </cell>
          <cell r="O3345">
            <v>0</v>
          </cell>
          <cell r="P3345">
            <v>0</v>
          </cell>
          <cell r="Q3345">
            <v>0</v>
          </cell>
          <cell r="R3345">
            <v>0</v>
          </cell>
          <cell r="S3345">
            <v>0</v>
          </cell>
          <cell r="T3345">
            <v>0</v>
          </cell>
          <cell r="U3345">
            <v>0</v>
          </cell>
          <cell r="V3345">
            <v>0</v>
          </cell>
          <cell r="W3345">
            <v>0</v>
          </cell>
          <cell r="X3345">
            <v>0</v>
          </cell>
        </row>
        <row r="3346">
          <cell r="C3346" t="str">
            <v>Прочие расходы на содержание офисной техники и IT</v>
          </cell>
          <cell r="D3346">
            <v>0</v>
          </cell>
          <cell r="H3346">
            <v>0</v>
          </cell>
          <cell r="I3346">
            <v>0</v>
          </cell>
          <cell r="J3346">
            <v>0</v>
          </cell>
          <cell r="K3346">
            <v>0</v>
          </cell>
          <cell r="L3346">
            <v>0</v>
          </cell>
          <cell r="M3346">
            <v>0</v>
          </cell>
          <cell r="N3346">
            <v>0</v>
          </cell>
          <cell r="O3346">
            <v>0</v>
          </cell>
          <cell r="P3346">
            <v>0</v>
          </cell>
          <cell r="Q3346">
            <v>0</v>
          </cell>
          <cell r="R3346">
            <v>0</v>
          </cell>
          <cell r="S3346">
            <v>0</v>
          </cell>
          <cell r="T3346">
            <v>0</v>
          </cell>
          <cell r="U3346">
            <v>0</v>
          </cell>
          <cell r="V3346">
            <v>0</v>
          </cell>
          <cell r="W3346">
            <v>0</v>
          </cell>
          <cell r="X3346">
            <v>0</v>
          </cell>
        </row>
        <row r="3347">
          <cell r="C3347" t="str">
            <v>Услуги мобильной связи</v>
          </cell>
          <cell r="D3347">
            <v>0</v>
          </cell>
          <cell r="H3347">
            <v>0</v>
          </cell>
          <cell r="I3347">
            <v>0</v>
          </cell>
          <cell r="J3347">
            <v>0</v>
          </cell>
          <cell r="K3347">
            <v>0</v>
          </cell>
          <cell r="L3347">
            <v>0</v>
          </cell>
          <cell r="M3347">
            <v>0</v>
          </cell>
          <cell r="N3347">
            <v>0</v>
          </cell>
          <cell r="O3347">
            <v>0</v>
          </cell>
          <cell r="P3347">
            <v>0</v>
          </cell>
          <cell r="Q3347">
            <v>0</v>
          </cell>
          <cell r="R3347">
            <v>0</v>
          </cell>
          <cell r="S3347">
            <v>0</v>
          </cell>
          <cell r="T3347">
            <v>0</v>
          </cell>
          <cell r="U3347">
            <v>0</v>
          </cell>
          <cell r="V3347">
            <v>0</v>
          </cell>
          <cell r="W3347">
            <v>0</v>
          </cell>
          <cell r="X3347">
            <v>0</v>
          </cell>
        </row>
        <row r="3348">
          <cell r="C3348" t="str">
            <v>Услуги фиксированной связи</v>
          </cell>
          <cell r="D3348">
            <v>0</v>
          </cell>
          <cell r="H3348">
            <v>0</v>
          </cell>
          <cell r="I3348">
            <v>0</v>
          </cell>
          <cell r="J3348">
            <v>0</v>
          </cell>
          <cell r="K3348">
            <v>0</v>
          </cell>
          <cell r="L3348">
            <v>0</v>
          </cell>
          <cell r="M3348">
            <v>0</v>
          </cell>
          <cell r="N3348">
            <v>0</v>
          </cell>
          <cell r="O3348">
            <v>0</v>
          </cell>
          <cell r="P3348">
            <v>0</v>
          </cell>
          <cell r="Q3348">
            <v>0</v>
          </cell>
          <cell r="R3348">
            <v>0</v>
          </cell>
          <cell r="S3348">
            <v>0</v>
          </cell>
          <cell r="T3348">
            <v>0</v>
          </cell>
          <cell r="U3348">
            <v>0</v>
          </cell>
          <cell r="V3348">
            <v>0</v>
          </cell>
          <cell r="W3348">
            <v>0</v>
          </cell>
          <cell r="X3348">
            <v>0</v>
          </cell>
        </row>
        <row r="3349">
          <cell r="C3349" t="str">
            <v>Услуги Интернет</v>
          </cell>
          <cell r="D3349">
            <v>0</v>
          </cell>
          <cell r="H3349">
            <v>0</v>
          </cell>
          <cell r="I3349">
            <v>0</v>
          </cell>
          <cell r="J3349">
            <v>0</v>
          </cell>
          <cell r="K3349">
            <v>0</v>
          </cell>
          <cell r="L3349">
            <v>0</v>
          </cell>
          <cell r="M3349">
            <v>0</v>
          </cell>
          <cell r="N3349">
            <v>0</v>
          </cell>
          <cell r="O3349">
            <v>0</v>
          </cell>
          <cell r="P3349">
            <v>0</v>
          </cell>
          <cell r="Q3349">
            <v>0</v>
          </cell>
          <cell r="R3349">
            <v>0</v>
          </cell>
          <cell r="S3349">
            <v>0</v>
          </cell>
          <cell r="T3349">
            <v>0</v>
          </cell>
          <cell r="U3349">
            <v>0</v>
          </cell>
          <cell r="V3349">
            <v>0</v>
          </cell>
          <cell r="W3349">
            <v>0</v>
          </cell>
          <cell r="X3349">
            <v>0</v>
          </cell>
        </row>
        <row r="3350">
          <cell r="C3350" t="str">
            <v>Почтово-телеграфные и курьерские расходы</v>
          </cell>
          <cell r="D3350">
            <v>0</v>
          </cell>
          <cell r="H3350">
            <v>0</v>
          </cell>
          <cell r="I3350">
            <v>0</v>
          </cell>
          <cell r="J3350">
            <v>0</v>
          </cell>
          <cell r="K3350">
            <v>0</v>
          </cell>
          <cell r="L3350">
            <v>0</v>
          </cell>
          <cell r="M3350">
            <v>0</v>
          </cell>
          <cell r="N3350">
            <v>0</v>
          </cell>
          <cell r="O3350">
            <v>0</v>
          </cell>
          <cell r="P3350">
            <v>0</v>
          </cell>
          <cell r="Q3350">
            <v>0</v>
          </cell>
          <cell r="R3350">
            <v>0</v>
          </cell>
          <cell r="S3350">
            <v>0</v>
          </cell>
          <cell r="T3350">
            <v>0</v>
          </cell>
          <cell r="U3350">
            <v>0</v>
          </cell>
          <cell r="V3350">
            <v>0</v>
          </cell>
          <cell r="W3350">
            <v>0</v>
          </cell>
          <cell r="X3350">
            <v>0</v>
          </cell>
        </row>
        <row r="3351">
          <cell r="C3351" t="str">
            <v>Подписка на периодические издания</v>
          </cell>
          <cell r="D3351">
            <v>0</v>
          </cell>
          <cell r="H3351">
            <v>0</v>
          </cell>
          <cell r="I3351">
            <v>0</v>
          </cell>
          <cell r="J3351">
            <v>0</v>
          </cell>
          <cell r="K3351">
            <v>0</v>
          </cell>
          <cell r="L3351">
            <v>0</v>
          </cell>
          <cell r="M3351">
            <v>0</v>
          </cell>
          <cell r="N3351">
            <v>0</v>
          </cell>
          <cell r="O3351">
            <v>0</v>
          </cell>
          <cell r="P3351">
            <v>0</v>
          </cell>
          <cell r="Q3351">
            <v>0</v>
          </cell>
          <cell r="R3351">
            <v>0</v>
          </cell>
          <cell r="S3351">
            <v>0</v>
          </cell>
          <cell r="T3351">
            <v>0</v>
          </cell>
          <cell r="U3351">
            <v>0</v>
          </cell>
          <cell r="V3351">
            <v>0</v>
          </cell>
          <cell r="W3351">
            <v>0</v>
          </cell>
          <cell r="X3351">
            <v>0</v>
          </cell>
        </row>
        <row r="3352">
          <cell r="C3352" t="str">
            <v>Прочие услуги связи</v>
          </cell>
          <cell r="D3352">
            <v>0</v>
          </cell>
          <cell r="H3352">
            <v>0</v>
          </cell>
          <cell r="I3352">
            <v>0</v>
          </cell>
          <cell r="J3352">
            <v>0</v>
          </cell>
          <cell r="K3352">
            <v>0</v>
          </cell>
          <cell r="L3352">
            <v>0</v>
          </cell>
          <cell r="M3352">
            <v>0</v>
          </cell>
          <cell r="N3352">
            <v>0</v>
          </cell>
          <cell r="O3352">
            <v>0</v>
          </cell>
          <cell r="P3352">
            <v>0</v>
          </cell>
          <cell r="Q3352">
            <v>0</v>
          </cell>
          <cell r="R3352">
            <v>0</v>
          </cell>
          <cell r="S3352">
            <v>0</v>
          </cell>
          <cell r="T3352">
            <v>0</v>
          </cell>
          <cell r="U3352">
            <v>0</v>
          </cell>
          <cell r="V3352">
            <v>0</v>
          </cell>
          <cell r="W3352">
            <v>0</v>
          </cell>
          <cell r="X3352">
            <v>0</v>
          </cell>
        </row>
        <row r="3353">
          <cell r="C3353" t="str">
            <v>Аренда каналов связи</v>
          </cell>
          <cell r="D3353">
            <v>0</v>
          </cell>
          <cell r="H3353">
            <v>0</v>
          </cell>
          <cell r="I3353">
            <v>0</v>
          </cell>
          <cell r="J3353">
            <v>0</v>
          </cell>
          <cell r="K3353">
            <v>0</v>
          </cell>
          <cell r="L3353">
            <v>0</v>
          </cell>
          <cell r="M3353">
            <v>0</v>
          </cell>
          <cell r="N3353">
            <v>0</v>
          </cell>
          <cell r="O3353">
            <v>0</v>
          </cell>
          <cell r="P3353">
            <v>0</v>
          </cell>
          <cell r="Q3353">
            <v>0</v>
          </cell>
          <cell r="R3353">
            <v>0</v>
          </cell>
          <cell r="S3353">
            <v>0</v>
          </cell>
          <cell r="T3353">
            <v>0</v>
          </cell>
          <cell r="U3353">
            <v>0</v>
          </cell>
          <cell r="V3353">
            <v>0</v>
          </cell>
          <cell r="W3353">
            <v>0</v>
          </cell>
          <cell r="X3353">
            <v>0</v>
          </cell>
        </row>
        <row r="3354">
          <cell r="C3354" t="str">
            <v>Услуги по охране объектов и персонала</v>
          </cell>
          <cell r="D3354">
            <v>0</v>
          </cell>
          <cell r="H3354">
            <v>0</v>
          </cell>
          <cell r="I3354">
            <v>0</v>
          </cell>
          <cell r="J3354">
            <v>0</v>
          </cell>
          <cell r="K3354">
            <v>0</v>
          </cell>
          <cell r="L3354">
            <v>0</v>
          </cell>
          <cell r="M3354">
            <v>0</v>
          </cell>
          <cell r="N3354">
            <v>0</v>
          </cell>
          <cell r="O3354">
            <v>0</v>
          </cell>
          <cell r="P3354">
            <v>0</v>
          </cell>
          <cell r="Q3354">
            <v>0</v>
          </cell>
          <cell r="R3354">
            <v>0</v>
          </cell>
          <cell r="S3354">
            <v>0</v>
          </cell>
          <cell r="T3354">
            <v>0</v>
          </cell>
          <cell r="U3354">
            <v>0</v>
          </cell>
          <cell r="V3354">
            <v>0</v>
          </cell>
          <cell r="W3354">
            <v>0</v>
          </cell>
          <cell r="X3354">
            <v>0</v>
          </cell>
        </row>
        <row r="3355">
          <cell r="C3355" t="str">
            <v>Информационная безопасность</v>
          </cell>
          <cell r="D3355">
            <v>0</v>
          </cell>
          <cell r="H3355">
            <v>0</v>
          </cell>
          <cell r="I3355">
            <v>0</v>
          </cell>
          <cell r="J3355">
            <v>0</v>
          </cell>
          <cell r="K3355">
            <v>0</v>
          </cell>
          <cell r="L3355">
            <v>0</v>
          </cell>
          <cell r="M3355">
            <v>0</v>
          </cell>
          <cell r="N3355">
            <v>0</v>
          </cell>
          <cell r="O3355">
            <v>0</v>
          </cell>
          <cell r="P3355">
            <v>0</v>
          </cell>
          <cell r="Q3355">
            <v>0</v>
          </cell>
          <cell r="R3355">
            <v>0</v>
          </cell>
          <cell r="S3355">
            <v>0</v>
          </cell>
          <cell r="T3355">
            <v>0</v>
          </cell>
          <cell r="U3355">
            <v>0</v>
          </cell>
          <cell r="V3355">
            <v>0</v>
          </cell>
          <cell r="W3355">
            <v>0</v>
          </cell>
          <cell r="X3355">
            <v>0</v>
          </cell>
        </row>
        <row r="3356">
          <cell r="C3356" t="str">
            <v>Прочие расходы (безопасность)</v>
          </cell>
          <cell r="D3356">
            <v>0</v>
          </cell>
          <cell r="H3356">
            <v>0</v>
          </cell>
          <cell r="I3356">
            <v>0</v>
          </cell>
          <cell r="J3356">
            <v>0</v>
          </cell>
          <cell r="K3356">
            <v>0</v>
          </cell>
          <cell r="L3356">
            <v>0</v>
          </cell>
          <cell r="M3356">
            <v>0</v>
          </cell>
          <cell r="N3356">
            <v>0</v>
          </cell>
          <cell r="O3356">
            <v>0</v>
          </cell>
          <cell r="P3356">
            <v>0</v>
          </cell>
          <cell r="Q3356">
            <v>0</v>
          </cell>
          <cell r="R3356">
            <v>0</v>
          </cell>
          <cell r="S3356">
            <v>0</v>
          </cell>
          <cell r="T3356">
            <v>0</v>
          </cell>
          <cell r="U3356">
            <v>0</v>
          </cell>
          <cell r="V3356">
            <v>0</v>
          </cell>
          <cell r="W3356">
            <v>0</v>
          </cell>
          <cell r="X3356">
            <v>0</v>
          </cell>
        </row>
        <row r="3357">
          <cell r="C3357" t="str">
            <v>Услуги внешнего аудита</v>
          </cell>
          <cell r="D3357">
            <v>0</v>
          </cell>
          <cell r="H3357">
            <v>0</v>
          </cell>
          <cell r="I3357">
            <v>0</v>
          </cell>
          <cell r="J3357">
            <v>0</v>
          </cell>
          <cell r="K3357">
            <v>0</v>
          </cell>
          <cell r="L3357">
            <v>0</v>
          </cell>
          <cell r="M3357">
            <v>0</v>
          </cell>
          <cell r="N3357">
            <v>0</v>
          </cell>
          <cell r="O3357">
            <v>0</v>
          </cell>
          <cell r="P3357">
            <v>0</v>
          </cell>
          <cell r="Q3357">
            <v>0</v>
          </cell>
          <cell r="R3357">
            <v>0</v>
          </cell>
          <cell r="S3357">
            <v>0</v>
          </cell>
          <cell r="T3357">
            <v>0</v>
          </cell>
          <cell r="U3357">
            <v>0</v>
          </cell>
          <cell r="V3357">
            <v>0</v>
          </cell>
          <cell r="W3357">
            <v>0</v>
          </cell>
          <cell r="X3357">
            <v>0</v>
          </cell>
        </row>
        <row r="3358">
          <cell r="C3358" t="str">
            <v>Юридические услуги</v>
          </cell>
          <cell r="D3358">
            <v>0</v>
          </cell>
          <cell r="H3358">
            <v>0</v>
          </cell>
          <cell r="I3358">
            <v>0</v>
          </cell>
          <cell r="J3358">
            <v>0</v>
          </cell>
          <cell r="K3358">
            <v>0</v>
          </cell>
          <cell r="L3358">
            <v>0</v>
          </cell>
          <cell r="M3358">
            <v>0</v>
          </cell>
          <cell r="N3358">
            <v>0</v>
          </cell>
          <cell r="O3358">
            <v>0</v>
          </cell>
          <cell r="P3358">
            <v>0</v>
          </cell>
          <cell r="Q3358">
            <v>0</v>
          </cell>
          <cell r="R3358">
            <v>0</v>
          </cell>
          <cell r="S3358">
            <v>0</v>
          </cell>
          <cell r="T3358">
            <v>0</v>
          </cell>
          <cell r="U3358">
            <v>0</v>
          </cell>
          <cell r="V3358">
            <v>0</v>
          </cell>
          <cell r="W3358">
            <v>0</v>
          </cell>
          <cell r="X3358">
            <v>0</v>
          </cell>
        </row>
        <row r="3359">
          <cell r="C3359" t="str">
            <v>Услуги регистраторов, нотариальные услуги</v>
          </cell>
          <cell r="D3359">
            <v>0</v>
          </cell>
          <cell r="H3359">
            <v>0</v>
          </cell>
          <cell r="I3359">
            <v>0</v>
          </cell>
          <cell r="J3359">
            <v>0</v>
          </cell>
          <cell r="K3359">
            <v>0</v>
          </cell>
          <cell r="L3359">
            <v>0</v>
          </cell>
          <cell r="M3359">
            <v>0</v>
          </cell>
          <cell r="N3359">
            <v>0</v>
          </cell>
          <cell r="O3359">
            <v>0</v>
          </cell>
          <cell r="P3359">
            <v>0</v>
          </cell>
          <cell r="Q3359">
            <v>0</v>
          </cell>
          <cell r="R3359">
            <v>0</v>
          </cell>
          <cell r="S3359">
            <v>0</v>
          </cell>
          <cell r="T3359">
            <v>0</v>
          </cell>
          <cell r="U3359">
            <v>0</v>
          </cell>
          <cell r="V3359">
            <v>0</v>
          </cell>
          <cell r="W3359">
            <v>0</v>
          </cell>
          <cell r="X3359">
            <v>0</v>
          </cell>
        </row>
        <row r="3360">
          <cell r="C3360" t="str">
            <v>Консультационно-информационные услуги</v>
          </cell>
          <cell r="D3360">
            <v>0</v>
          </cell>
          <cell r="H3360">
            <v>0</v>
          </cell>
          <cell r="I3360">
            <v>0</v>
          </cell>
          <cell r="J3360">
            <v>0</v>
          </cell>
          <cell r="K3360">
            <v>0</v>
          </cell>
          <cell r="L3360">
            <v>0</v>
          </cell>
          <cell r="M3360">
            <v>0</v>
          </cell>
          <cell r="N3360">
            <v>0</v>
          </cell>
          <cell r="O3360">
            <v>0</v>
          </cell>
          <cell r="P3360">
            <v>0</v>
          </cell>
          <cell r="Q3360">
            <v>0</v>
          </cell>
          <cell r="R3360">
            <v>0</v>
          </cell>
          <cell r="S3360">
            <v>0</v>
          </cell>
          <cell r="T3360">
            <v>0</v>
          </cell>
          <cell r="U3360">
            <v>0</v>
          </cell>
          <cell r="V3360">
            <v>0</v>
          </cell>
          <cell r="W3360">
            <v>0</v>
          </cell>
          <cell r="X3360">
            <v>0</v>
          </cell>
        </row>
        <row r="3361">
          <cell r="C3361" t="str">
            <v>Комиссии банков</v>
          </cell>
          <cell r="D3361">
            <v>0</v>
          </cell>
          <cell r="H3361">
            <v>0</v>
          </cell>
          <cell r="I3361">
            <v>0</v>
          </cell>
          <cell r="J3361">
            <v>0</v>
          </cell>
          <cell r="K3361">
            <v>0</v>
          </cell>
          <cell r="L3361">
            <v>0</v>
          </cell>
          <cell r="M3361">
            <v>0</v>
          </cell>
          <cell r="N3361">
            <v>0</v>
          </cell>
          <cell r="O3361">
            <v>0</v>
          </cell>
          <cell r="P3361">
            <v>0</v>
          </cell>
          <cell r="Q3361">
            <v>0</v>
          </cell>
          <cell r="R3361">
            <v>0</v>
          </cell>
          <cell r="S3361">
            <v>0</v>
          </cell>
          <cell r="T3361">
            <v>0</v>
          </cell>
          <cell r="U3361">
            <v>0</v>
          </cell>
          <cell r="V3361">
            <v>0</v>
          </cell>
          <cell r="W3361">
            <v>0</v>
          </cell>
          <cell r="X3361">
            <v>0</v>
          </cell>
        </row>
        <row r="3362">
          <cell r="C3362" t="str">
            <v>Услуги налоговых консультантов</v>
          </cell>
          <cell r="D3362">
            <v>0</v>
          </cell>
          <cell r="H3362">
            <v>0</v>
          </cell>
          <cell r="I3362">
            <v>0</v>
          </cell>
          <cell r="J3362">
            <v>0</v>
          </cell>
          <cell r="K3362">
            <v>0</v>
          </cell>
          <cell r="L3362">
            <v>0</v>
          </cell>
          <cell r="M3362">
            <v>0</v>
          </cell>
          <cell r="N3362">
            <v>0</v>
          </cell>
          <cell r="O3362">
            <v>0</v>
          </cell>
          <cell r="P3362">
            <v>0</v>
          </cell>
          <cell r="Q3362">
            <v>0</v>
          </cell>
          <cell r="R3362">
            <v>0</v>
          </cell>
          <cell r="S3362">
            <v>0</v>
          </cell>
          <cell r="T3362">
            <v>0</v>
          </cell>
          <cell r="U3362">
            <v>0</v>
          </cell>
          <cell r="V3362">
            <v>0</v>
          </cell>
          <cell r="W3362">
            <v>0</v>
          </cell>
          <cell r="X3362">
            <v>0</v>
          </cell>
        </row>
        <row r="3363">
          <cell r="C3363" t="str">
            <v>Налоги</v>
          </cell>
          <cell r="D3363">
            <v>0</v>
          </cell>
          <cell r="H3363">
            <v>0</v>
          </cell>
          <cell r="I3363">
            <v>0</v>
          </cell>
          <cell r="J3363">
            <v>0</v>
          </cell>
          <cell r="K3363">
            <v>0</v>
          </cell>
          <cell r="L3363">
            <v>0</v>
          </cell>
          <cell r="M3363">
            <v>0</v>
          </cell>
          <cell r="N3363">
            <v>0</v>
          </cell>
          <cell r="O3363">
            <v>0</v>
          </cell>
          <cell r="P3363">
            <v>0</v>
          </cell>
          <cell r="Q3363">
            <v>0</v>
          </cell>
          <cell r="R3363">
            <v>0</v>
          </cell>
          <cell r="S3363">
            <v>0</v>
          </cell>
          <cell r="T3363">
            <v>0</v>
          </cell>
          <cell r="U3363">
            <v>0</v>
          </cell>
          <cell r="V3363">
            <v>0</v>
          </cell>
          <cell r="W3363">
            <v>0</v>
          </cell>
          <cell r="X3363">
            <v>0</v>
          </cell>
        </row>
        <row r="3364">
          <cell r="C3364" t="str">
            <v>Штрафы и пени по налогам и сборам</v>
          </cell>
          <cell r="D3364">
            <v>0</v>
          </cell>
          <cell r="H3364">
            <v>0</v>
          </cell>
          <cell r="I3364">
            <v>0</v>
          </cell>
          <cell r="J3364">
            <v>0</v>
          </cell>
          <cell r="K3364">
            <v>0</v>
          </cell>
          <cell r="L3364">
            <v>0</v>
          </cell>
          <cell r="M3364">
            <v>0</v>
          </cell>
          <cell r="N3364">
            <v>0</v>
          </cell>
          <cell r="O3364">
            <v>0</v>
          </cell>
          <cell r="P3364">
            <v>0</v>
          </cell>
          <cell r="Q3364">
            <v>0</v>
          </cell>
          <cell r="R3364">
            <v>0</v>
          </cell>
          <cell r="S3364">
            <v>0</v>
          </cell>
          <cell r="T3364">
            <v>0</v>
          </cell>
          <cell r="U3364">
            <v>0</v>
          </cell>
          <cell r="V3364">
            <v>0</v>
          </cell>
          <cell r="W3364">
            <v>0</v>
          </cell>
          <cell r="X3364">
            <v>0</v>
          </cell>
        </row>
        <row r="3365">
          <cell r="C3365" t="str">
            <v>Бухгалтерские услуги</v>
          </cell>
          <cell r="D3365">
            <v>0</v>
          </cell>
          <cell r="H3365">
            <v>0</v>
          </cell>
          <cell r="I3365">
            <v>0</v>
          </cell>
          <cell r="J3365">
            <v>0</v>
          </cell>
          <cell r="K3365">
            <v>0</v>
          </cell>
          <cell r="L3365">
            <v>0</v>
          </cell>
          <cell r="M3365">
            <v>0</v>
          </cell>
          <cell r="N3365">
            <v>0</v>
          </cell>
          <cell r="O3365">
            <v>0</v>
          </cell>
          <cell r="P3365">
            <v>0</v>
          </cell>
          <cell r="Q3365">
            <v>0</v>
          </cell>
          <cell r="R3365">
            <v>0</v>
          </cell>
          <cell r="S3365">
            <v>0</v>
          </cell>
          <cell r="T3365">
            <v>0</v>
          </cell>
          <cell r="U3365">
            <v>0</v>
          </cell>
          <cell r="V3365">
            <v>0</v>
          </cell>
          <cell r="W3365">
            <v>0</v>
          </cell>
          <cell r="X3365">
            <v>0</v>
          </cell>
        </row>
        <row r="3366">
          <cell r="C3366" t="str">
            <v>Прочие расходы (проф. услуги)</v>
          </cell>
          <cell r="D3366">
            <v>0</v>
          </cell>
          <cell r="H3366">
            <v>0</v>
          </cell>
          <cell r="I3366">
            <v>0</v>
          </cell>
          <cell r="J3366">
            <v>0</v>
          </cell>
          <cell r="K3366">
            <v>0</v>
          </cell>
          <cell r="L3366">
            <v>0</v>
          </cell>
          <cell r="M3366">
            <v>0</v>
          </cell>
          <cell r="N3366">
            <v>0</v>
          </cell>
          <cell r="O3366">
            <v>0</v>
          </cell>
          <cell r="P3366">
            <v>0</v>
          </cell>
          <cell r="Q3366">
            <v>0</v>
          </cell>
          <cell r="R3366">
            <v>0</v>
          </cell>
          <cell r="S3366">
            <v>0</v>
          </cell>
          <cell r="T3366">
            <v>0</v>
          </cell>
          <cell r="U3366">
            <v>0</v>
          </cell>
          <cell r="V3366">
            <v>0</v>
          </cell>
          <cell r="W3366">
            <v>0</v>
          </cell>
          <cell r="X3366">
            <v>0</v>
          </cell>
        </row>
        <row r="3367">
          <cell r="C3367" t="str">
            <v>на корпоративные медиа (реклама)</v>
          </cell>
          <cell r="D3367">
            <v>0</v>
          </cell>
          <cell r="H3367">
            <v>0</v>
          </cell>
          <cell r="I3367">
            <v>0</v>
          </cell>
          <cell r="J3367">
            <v>0</v>
          </cell>
          <cell r="K3367">
            <v>0</v>
          </cell>
          <cell r="L3367">
            <v>0</v>
          </cell>
          <cell r="M3367">
            <v>0</v>
          </cell>
          <cell r="N3367">
            <v>0</v>
          </cell>
          <cell r="O3367">
            <v>0</v>
          </cell>
          <cell r="P3367">
            <v>0</v>
          </cell>
          <cell r="Q3367">
            <v>0</v>
          </cell>
          <cell r="R3367">
            <v>0</v>
          </cell>
          <cell r="S3367">
            <v>0</v>
          </cell>
          <cell r="T3367">
            <v>0</v>
          </cell>
          <cell r="U3367">
            <v>0</v>
          </cell>
          <cell r="V3367">
            <v>0</v>
          </cell>
          <cell r="W3367">
            <v>0</v>
          </cell>
          <cell r="X3367">
            <v>0</v>
          </cell>
        </row>
        <row r="3368">
          <cell r="C3368" t="str">
            <v>на корпоративные презентации (реклама)</v>
          </cell>
          <cell r="D3368">
            <v>0</v>
          </cell>
          <cell r="H3368">
            <v>0</v>
          </cell>
          <cell r="I3368">
            <v>0</v>
          </cell>
          <cell r="J3368">
            <v>0</v>
          </cell>
          <cell r="K3368">
            <v>0</v>
          </cell>
          <cell r="L3368">
            <v>0</v>
          </cell>
          <cell r="M3368">
            <v>0</v>
          </cell>
          <cell r="N3368">
            <v>0</v>
          </cell>
          <cell r="O3368">
            <v>0</v>
          </cell>
          <cell r="P3368">
            <v>0</v>
          </cell>
          <cell r="Q3368">
            <v>0</v>
          </cell>
          <cell r="R3368">
            <v>0</v>
          </cell>
          <cell r="S3368">
            <v>0</v>
          </cell>
          <cell r="T3368">
            <v>0</v>
          </cell>
          <cell r="U3368">
            <v>0</v>
          </cell>
          <cell r="V3368">
            <v>0</v>
          </cell>
          <cell r="W3368">
            <v>0</v>
          </cell>
          <cell r="X3368">
            <v>0</v>
          </cell>
        </row>
        <row r="3369">
          <cell r="C3369" t="str">
            <v>на федеральные и региональные СМИ (реклама)</v>
          </cell>
          <cell r="D3369">
            <v>0</v>
          </cell>
          <cell r="H3369">
            <v>0</v>
          </cell>
          <cell r="I3369">
            <v>0</v>
          </cell>
          <cell r="J3369">
            <v>0</v>
          </cell>
          <cell r="K3369">
            <v>0</v>
          </cell>
          <cell r="L3369">
            <v>0</v>
          </cell>
          <cell r="M3369">
            <v>0</v>
          </cell>
          <cell r="N3369">
            <v>0</v>
          </cell>
          <cell r="O3369">
            <v>0</v>
          </cell>
          <cell r="P3369">
            <v>0</v>
          </cell>
          <cell r="Q3369">
            <v>0</v>
          </cell>
          <cell r="R3369">
            <v>0</v>
          </cell>
          <cell r="S3369">
            <v>0</v>
          </cell>
          <cell r="T3369">
            <v>0</v>
          </cell>
          <cell r="U3369">
            <v>0</v>
          </cell>
          <cell r="V3369">
            <v>0</v>
          </cell>
          <cell r="W3369">
            <v>0</v>
          </cell>
          <cell r="X3369">
            <v>0</v>
          </cell>
        </row>
        <row r="3370">
          <cell r="C3370" t="str">
            <v>прочие (реклама)</v>
          </cell>
          <cell r="D3370" t="str">
            <v>УК</v>
          </cell>
          <cell r="H3370">
            <v>0</v>
          </cell>
          <cell r="I3370">
            <v>0</v>
          </cell>
          <cell r="J3370">
            <v>0</v>
          </cell>
          <cell r="K3370">
            <v>0</v>
          </cell>
          <cell r="L3370">
            <v>0</v>
          </cell>
          <cell r="M3370">
            <v>0</v>
          </cell>
          <cell r="N3370">
            <v>100000</v>
          </cell>
          <cell r="O3370">
            <v>0</v>
          </cell>
          <cell r="P3370">
            <v>0</v>
          </cell>
          <cell r="Q3370">
            <v>0</v>
          </cell>
          <cell r="R3370">
            <v>0</v>
          </cell>
          <cell r="S3370">
            <v>0</v>
          </cell>
          <cell r="T3370">
            <v>0</v>
          </cell>
          <cell r="U3370">
            <v>0</v>
          </cell>
          <cell r="V3370">
            <v>300000</v>
          </cell>
          <cell r="W3370">
            <v>0</v>
          </cell>
          <cell r="X3370">
            <v>400000</v>
          </cell>
        </row>
        <row r="3371">
          <cell r="C3371" t="str">
            <v>внутренние коммуникации (корп. мероприятия)</v>
          </cell>
          <cell r="D3371">
            <v>0</v>
          </cell>
          <cell r="H3371">
            <v>0</v>
          </cell>
          <cell r="I3371">
            <v>0</v>
          </cell>
          <cell r="J3371">
            <v>0</v>
          </cell>
          <cell r="K3371">
            <v>0</v>
          </cell>
          <cell r="L3371">
            <v>0</v>
          </cell>
          <cell r="M3371">
            <v>0</v>
          </cell>
          <cell r="N3371">
            <v>0</v>
          </cell>
          <cell r="O3371">
            <v>0</v>
          </cell>
          <cell r="P3371">
            <v>0</v>
          </cell>
          <cell r="Q3371">
            <v>0</v>
          </cell>
          <cell r="R3371">
            <v>0</v>
          </cell>
          <cell r="S3371">
            <v>0</v>
          </cell>
          <cell r="T3371">
            <v>0</v>
          </cell>
          <cell r="U3371">
            <v>0</v>
          </cell>
          <cell r="V3371">
            <v>0</v>
          </cell>
          <cell r="W3371">
            <v>0</v>
          </cell>
          <cell r="X3371">
            <v>0</v>
          </cell>
        </row>
        <row r="3372">
          <cell r="C3372" t="str">
            <v>проведение Стратегической сессии и семинаров (корп. мероприятия)</v>
          </cell>
          <cell r="D3372">
            <v>0</v>
          </cell>
          <cell r="H3372">
            <v>0</v>
          </cell>
          <cell r="I3372">
            <v>0</v>
          </cell>
          <cell r="J3372">
            <v>0</v>
          </cell>
          <cell r="K3372">
            <v>0</v>
          </cell>
          <cell r="L3372">
            <v>0</v>
          </cell>
          <cell r="M3372">
            <v>0</v>
          </cell>
          <cell r="N3372">
            <v>0</v>
          </cell>
          <cell r="O3372">
            <v>0</v>
          </cell>
          <cell r="P3372">
            <v>0</v>
          </cell>
          <cell r="Q3372">
            <v>0</v>
          </cell>
          <cell r="R3372">
            <v>0</v>
          </cell>
          <cell r="S3372">
            <v>0</v>
          </cell>
          <cell r="T3372">
            <v>0</v>
          </cell>
          <cell r="U3372">
            <v>0</v>
          </cell>
          <cell r="V3372">
            <v>0</v>
          </cell>
          <cell r="W3372">
            <v>0</v>
          </cell>
          <cell r="X3372">
            <v>0</v>
          </cell>
        </row>
        <row r="3373">
          <cell r="C3373" t="str">
            <v>участие в общественно-экономических мероприятиях (соц. проекты)</v>
          </cell>
          <cell r="D3373">
            <v>0</v>
          </cell>
          <cell r="H3373">
            <v>0</v>
          </cell>
          <cell r="I3373">
            <v>0</v>
          </cell>
          <cell r="J3373">
            <v>0</v>
          </cell>
          <cell r="K3373">
            <v>0</v>
          </cell>
          <cell r="L3373">
            <v>0</v>
          </cell>
          <cell r="M3373">
            <v>0</v>
          </cell>
          <cell r="N3373">
            <v>0</v>
          </cell>
          <cell r="O3373">
            <v>0</v>
          </cell>
          <cell r="P3373">
            <v>0</v>
          </cell>
          <cell r="Q3373">
            <v>0</v>
          </cell>
          <cell r="R3373">
            <v>0</v>
          </cell>
          <cell r="S3373">
            <v>0</v>
          </cell>
          <cell r="T3373">
            <v>0</v>
          </cell>
          <cell r="U3373">
            <v>0</v>
          </cell>
          <cell r="V3373">
            <v>0</v>
          </cell>
          <cell r="W3373">
            <v>0</v>
          </cell>
          <cell r="X3373">
            <v>0</v>
          </cell>
        </row>
        <row r="3374">
          <cell r="C3374" t="str">
            <v>поддержка некоммерческих и неправительственных организаций и объединений (соц. проекты)</v>
          </cell>
          <cell r="D3374">
            <v>0</v>
          </cell>
          <cell r="H3374">
            <v>0</v>
          </cell>
          <cell r="I3374">
            <v>0</v>
          </cell>
          <cell r="J3374">
            <v>0</v>
          </cell>
          <cell r="K3374">
            <v>0</v>
          </cell>
          <cell r="L3374">
            <v>0</v>
          </cell>
          <cell r="M3374">
            <v>0</v>
          </cell>
          <cell r="N3374">
            <v>0</v>
          </cell>
          <cell r="O3374">
            <v>0</v>
          </cell>
          <cell r="P3374">
            <v>0</v>
          </cell>
          <cell r="Q3374">
            <v>0</v>
          </cell>
          <cell r="R3374">
            <v>0</v>
          </cell>
          <cell r="S3374">
            <v>0</v>
          </cell>
          <cell r="T3374">
            <v>0</v>
          </cell>
          <cell r="U3374">
            <v>0</v>
          </cell>
          <cell r="V3374">
            <v>0</v>
          </cell>
          <cell r="W3374">
            <v>0</v>
          </cell>
          <cell r="X3374">
            <v>0</v>
          </cell>
        </row>
        <row r="3375">
          <cell r="C3375" t="str">
            <v>Прочие расходы (связи с общественностью)</v>
          </cell>
          <cell r="D3375">
            <v>0</v>
          </cell>
          <cell r="H3375">
            <v>0</v>
          </cell>
          <cell r="I3375">
            <v>0</v>
          </cell>
          <cell r="J3375">
            <v>0</v>
          </cell>
          <cell r="K3375">
            <v>0</v>
          </cell>
          <cell r="L3375">
            <v>0</v>
          </cell>
          <cell r="M3375">
            <v>0</v>
          </cell>
          <cell r="N3375">
            <v>0</v>
          </cell>
          <cell r="O3375">
            <v>0</v>
          </cell>
          <cell r="P3375">
            <v>0</v>
          </cell>
          <cell r="Q3375">
            <v>0</v>
          </cell>
          <cell r="R3375">
            <v>0</v>
          </cell>
          <cell r="S3375">
            <v>0</v>
          </cell>
          <cell r="T3375">
            <v>0</v>
          </cell>
          <cell r="U3375">
            <v>0</v>
          </cell>
          <cell r="V3375">
            <v>0</v>
          </cell>
          <cell r="W3375">
            <v>0</v>
          </cell>
          <cell r="X3375">
            <v>0</v>
          </cell>
        </row>
        <row r="3376">
          <cell r="C3376" t="str">
            <v>Ремонт офисных зданий и сооружений</v>
          </cell>
          <cell r="D3376">
            <v>0</v>
          </cell>
          <cell r="H3376">
            <v>0</v>
          </cell>
          <cell r="I3376">
            <v>0</v>
          </cell>
          <cell r="J3376">
            <v>0</v>
          </cell>
          <cell r="K3376">
            <v>0</v>
          </cell>
          <cell r="L3376">
            <v>0</v>
          </cell>
          <cell r="M3376">
            <v>0</v>
          </cell>
          <cell r="N3376">
            <v>0</v>
          </cell>
          <cell r="O3376">
            <v>0</v>
          </cell>
          <cell r="P3376">
            <v>0</v>
          </cell>
          <cell r="Q3376">
            <v>0</v>
          </cell>
          <cell r="R3376">
            <v>0</v>
          </cell>
          <cell r="S3376">
            <v>0</v>
          </cell>
          <cell r="T3376">
            <v>0</v>
          </cell>
          <cell r="U3376">
            <v>0</v>
          </cell>
          <cell r="V3376">
            <v>0</v>
          </cell>
          <cell r="W3376">
            <v>0</v>
          </cell>
          <cell r="X3376">
            <v>0</v>
          </cell>
        </row>
        <row r="3377">
          <cell r="C3377" t="str">
            <v>Покупка автотранспорта</v>
          </cell>
          <cell r="D3377">
            <v>0</v>
          </cell>
          <cell r="H3377">
            <v>0</v>
          </cell>
          <cell r="I3377">
            <v>0</v>
          </cell>
          <cell r="J3377">
            <v>0</v>
          </cell>
          <cell r="K3377">
            <v>0</v>
          </cell>
          <cell r="L3377">
            <v>0</v>
          </cell>
          <cell r="M3377">
            <v>0</v>
          </cell>
          <cell r="N3377">
            <v>0</v>
          </cell>
          <cell r="O3377">
            <v>0</v>
          </cell>
          <cell r="P3377">
            <v>0</v>
          </cell>
          <cell r="Q3377">
            <v>0</v>
          </cell>
          <cell r="R3377">
            <v>0</v>
          </cell>
          <cell r="S3377">
            <v>0</v>
          </cell>
          <cell r="T3377">
            <v>0</v>
          </cell>
          <cell r="U3377">
            <v>0</v>
          </cell>
          <cell r="V3377">
            <v>0</v>
          </cell>
          <cell r="W3377">
            <v>0</v>
          </cell>
          <cell r="X3377">
            <v>0</v>
          </cell>
        </row>
        <row r="3378">
          <cell r="C3378" t="str">
            <v>мебель</v>
          </cell>
          <cell r="D3378">
            <v>0</v>
          </cell>
          <cell r="H3378">
            <v>0</v>
          </cell>
          <cell r="I3378">
            <v>0</v>
          </cell>
          <cell r="J3378">
            <v>0</v>
          </cell>
          <cell r="K3378">
            <v>0</v>
          </cell>
          <cell r="L3378">
            <v>0</v>
          </cell>
          <cell r="M3378">
            <v>0</v>
          </cell>
          <cell r="N3378">
            <v>0</v>
          </cell>
          <cell r="O3378">
            <v>0</v>
          </cell>
          <cell r="P3378">
            <v>0</v>
          </cell>
          <cell r="Q3378">
            <v>0</v>
          </cell>
          <cell r="R3378">
            <v>0</v>
          </cell>
          <cell r="S3378">
            <v>0</v>
          </cell>
          <cell r="T3378">
            <v>0</v>
          </cell>
          <cell r="U3378">
            <v>0</v>
          </cell>
          <cell r="V3378">
            <v>0</v>
          </cell>
          <cell r="W3378">
            <v>0</v>
          </cell>
          <cell r="X3378">
            <v>0</v>
          </cell>
        </row>
        <row r="3379">
          <cell r="C3379" t="str">
            <v>компьютерная техника</v>
          </cell>
          <cell r="D3379">
            <v>0</v>
          </cell>
          <cell r="H3379">
            <v>0</v>
          </cell>
          <cell r="I3379">
            <v>0</v>
          </cell>
          <cell r="J3379">
            <v>0</v>
          </cell>
          <cell r="K3379">
            <v>0</v>
          </cell>
          <cell r="L3379">
            <v>0</v>
          </cell>
          <cell r="M3379">
            <v>0</v>
          </cell>
          <cell r="N3379">
            <v>0</v>
          </cell>
          <cell r="O3379">
            <v>0</v>
          </cell>
          <cell r="P3379">
            <v>0</v>
          </cell>
          <cell r="Q3379">
            <v>0</v>
          </cell>
          <cell r="R3379">
            <v>0</v>
          </cell>
          <cell r="S3379">
            <v>0</v>
          </cell>
          <cell r="T3379">
            <v>0</v>
          </cell>
          <cell r="U3379">
            <v>0</v>
          </cell>
          <cell r="V3379">
            <v>0</v>
          </cell>
          <cell r="W3379">
            <v>0</v>
          </cell>
          <cell r="X3379">
            <v>0</v>
          </cell>
        </row>
        <row r="3380">
          <cell r="C3380" t="str">
            <v>средства связи, бытовая техника</v>
          </cell>
          <cell r="D3380">
            <v>0</v>
          </cell>
          <cell r="H3380">
            <v>0</v>
          </cell>
          <cell r="I3380">
            <v>0</v>
          </cell>
          <cell r="J3380">
            <v>0</v>
          </cell>
          <cell r="K3380">
            <v>0</v>
          </cell>
          <cell r="L3380">
            <v>0</v>
          </cell>
          <cell r="M3380">
            <v>0</v>
          </cell>
          <cell r="N3380">
            <v>0</v>
          </cell>
          <cell r="O3380">
            <v>0</v>
          </cell>
          <cell r="P3380">
            <v>0</v>
          </cell>
          <cell r="Q3380">
            <v>0</v>
          </cell>
          <cell r="R3380">
            <v>0</v>
          </cell>
          <cell r="S3380">
            <v>0</v>
          </cell>
          <cell r="T3380">
            <v>0</v>
          </cell>
          <cell r="U3380">
            <v>0</v>
          </cell>
          <cell r="V3380">
            <v>0</v>
          </cell>
          <cell r="W3380">
            <v>0</v>
          </cell>
          <cell r="X3380">
            <v>0</v>
          </cell>
        </row>
        <row r="3381">
          <cell r="C3381" t="str">
            <v>серверное и сетевое оборудование</v>
          </cell>
          <cell r="D3381">
            <v>0</v>
          </cell>
          <cell r="H3381">
            <v>0</v>
          </cell>
          <cell r="I3381">
            <v>0</v>
          </cell>
          <cell r="J3381">
            <v>0</v>
          </cell>
          <cell r="K3381">
            <v>0</v>
          </cell>
          <cell r="L3381">
            <v>0</v>
          </cell>
          <cell r="M3381">
            <v>0</v>
          </cell>
          <cell r="N3381">
            <v>0</v>
          </cell>
          <cell r="O3381">
            <v>0</v>
          </cell>
          <cell r="P3381">
            <v>0</v>
          </cell>
          <cell r="Q3381">
            <v>0</v>
          </cell>
          <cell r="R3381">
            <v>0</v>
          </cell>
          <cell r="S3381">
            <v>0</v>
          </cell>
          <cell r="T3381">
            <v>0</v>
          </cell>
          <cell r="U3381">
            <v>0</v>
          </cell>
          <cell r="V3381">
            <v>0</v>
          </cell>
          <cell r="W3381">
            <v>0</v>
          </cell>
          <cell r="X3381">
            <v>0</v>
          </cell>
        </row>
        <row r="3382">
          <cell r="C3382" t="str">
            <v>Программное обеспечение</v>
          </cell>
          <cell r="D3382">
            <v>0</v>
          </cell>
          <cell r="H3382">
            <v>0</v>
          </cell>
          <cell r="I3382">
            <v>0</v>
          </cell>
          <cell r="J3382">
            <v>0</v>
          </cell>
          <cell r="K3382">
            <v>0</v>
          </cell>
          <cell r="L3382">
            <v>0</v>
          </cell>
          <cell r="M3382">
            <v>0</v>
          </cell>
          <cell r="N3382">
            <v>0</v>
          </cell>
          <cell r="O3382">
            <v>0</v>
          </cell>
          <cell r="P3382">
            <v>0</v>
          </cell>
          <cell r="Q3382">
            <v>0</v>
          </cell>
          <cell r="R3382">
            <v>0</v>
          </cell>
          <cell r="S3382">
            <v>0</v>
          </cell>
          <cell r="T3382">
            <v>0</v>
          </cell>
          <cell r="U3382">
            <v>0</v>
          </cell>
          <cell r="V3382">
            <v>0</v>
          </cell>
          <cell r="W3382">
            <v>0</v>
          </cell>
          <cell r="X3382">
            <v>0</v>
          </cell>
        </row>
        <row r="3383">
          <cell r="C3383" t="str">
            <v>Прочие расходы (инвестиции АУР)</v>
          </cell>
          <cell r="D3383">
            <v>0</v>
          </cell>
          <cell r="H3383">
            <v>0</v>
          </cell>
          <cell r="I3383">
            <v>0</v>
          </cell>
          <cell r="J3383">
            <v>0</v>
          </cell>
          <cell r="K3383">
            <v>0</v>
          </cell>
          <cell r="L3383">
            <v>0</v>
          </cell>
          <cell r="M3383">
            <v>0</v>
          </cell>
          <cell r="N3383">
            <v>0</v>
          </cell>
          <cell r="O3383">
            <v>0</v>
          </cell>
          <cell r="P3383">
            <v>0</v>
          </cell>
          <cell r="Q3383">
            <v>0</v>
          </cell>
          <cell r="R3383">
            <v>0</v>
          </cell>
          <cell r="S3383">
            <v>0</v>
          </cell>
          <cell r="T3383">
            <v>0</v>
          </cell>
          <cell r="U3383">
            <v>0</v>
          </cell>
          <cell r="V3383">
            <v>0</v>
          </cell>
          <cell r="W3383">
            <v>0</v>
          </cell>
          <cell r="X3383">
            <v>0</v>
          </cell>
        </row>
        <row r="3384">
          <cell r="C3384" t="str">
            <v>Доходы от проектов "под ключ"</v>
          </cell>
          <cell r="D3384">
            <v>0</v>
          </cell>
          <cell r="H3384">
            <v>0</v>
          </cell>
          <cell r="I3384">
            <v>0</v>
          </cell>
          <cell r="J3384">
            <v>0</v>
          </cell>
          <cell r="K3384">
            <v>0</v>
          </cell>
          <cell r="L3384">
            <v>0</v>
          </cell>
          <cell r="M3384">
            <v>0</v>
          </cell>
          <cell r="N3384">
            <v>0</v>
          </cell>
          <cell r="O3384">
            <v>0</v>
          </cell>
          <cell r="P3384">
            <v>0</v>
          </cell>
          <cell r="Q3384">
            <v>0</v>
          </cell>
          <cell r="R3384">
            <v>0</v>
          </cell>
          <cell r="S3384">
            <v>0</v>
          </cell>
          <cell r="T3384">
            <v>0</v>
          </cell>
          <cell r="U3384">
            <v>0</v>
          </cell>
          <cell r="V3384">
            <v>0</v>
          </cell>
          <cell r="W3384">
            <v>0</v>
          </cell>
          <cell r="X3384">
            <v>0</v>
          </cell>
        </row>
        <row r="3385">
          <cell r="C3385" t="str">
            <v>Доходы от продажи основных средств</v>
          </cell>
          <cell r="D3385">
            <v>0</v>
          </cell>
          <cell r="H3385">
            <v>0</v>
          </cell>
          <cell r="I3385">
            <v>0</v>
          </cell>
          <cell r="J3385">
            <v>0</v>
          </cell>
          <cell r="K3385">
            <v>0</v>
          </cell>
          <cell r="L3385">
            <v>0</v>
          </cell>
          <cell r="M3385">
            <v>0</v>
          </cell>
          <cell r="N3385">
            <v>0</v>
          </cell>
          <cell r="O3385">
            <v>0</v>
          </cell>
          <cell r="P3385">
            <v>0</v>
          </cell>
          <cell r="Q3385">
            <v>0</v>
          </cell>
          <cell r="R3385">
            <v>0</v>
          </cell>
          <cell r="S3385">
            <v>0</v>
          </cell>
          <cell r="T3385">
            <v>0</v>
          </cell>
          <cell r="U3385">
            <v>0</v>
          </cell>
          <cell r="V3385">
            <v>0</v>
          </cell>
          <cell r="W3385">
            <v>0</v>
          </cell>
          <cell r="X3385">
            <v>0</v>
          </cell>
        </row>
        <row r="3386">
          <cell r="C3386" t="str">
            <v>Поступления от реализации Бизнесов/Проектов</v>
          </cell>
          <cell r="D3386">
            <v>0</v>
          </cell>
          <cell r="H3386">
            <v>0</v>
          </cell>
          <cell r="I3386">
            <v>0</v>
          </cell>
          <cell r="J3386">
            <v>0</v>
          </cell>
          <cell r="K3386">
            <v>0</v>
          </cell>
          <cell r="L3386">
            <v>0</v>
          </cell>
          <cell r="M3386">
            <v>0</v>
          </cell>
          <cell r="N3386">
            <v>0</v>
          </cell>
          <cell r="O3386">
            <v>0</v>
          </cell>
          <cell r="P3386">
            <v>0</v>
          </cell>
          <cell r="Q3386">
            <v>0</v>
          </cell>
          <cell r="R3386">
            <v>0</v>
          </cell>
          <cell r="S3386">
            <v>0</v>
          </cell>
          <cell r="T3386">
            <v>0</v>
          </cell>
          <cell r="U3386">
            <v>0</v>
          </cell>
          <cell r="V3386">
            <v>0</v>
          </cell>
          <cell r="W3386">
            <v>0</v>
          </cell>
          <cell r="X3386">
            <v>0</v>
          </cell>
        </row>
        <row r="3387">
          <cell r="C3387" t="str">
            <v>Поступления от займов выданных (сторонние контрагенты и прочие акционеры, кроме РМАГ)</v>
          </cell>
          <cell r="D3387">
            <v>0</v>
          </cell>
          <cell r="H3387">
            <v>0</v>
          </cell>
          <cell r="I3387">
            <v>0</v>
          </cell>
          <cell r="J3387">
            <v>0</v>
          </cell>
          <cell r="K3387">
            <v>0</v>
          </cell>
          <cell r="L3387">
            <v>0</v>
          </cell>
          <cell r="M3387">
            <v>0</v>
          </cell>
          <cell r="N3387">
            <v>0</v>
          </cell>
          <cell r="O3387">
            <v>0</v>
          </cell>
          <cell r="P3387">
            <v>0</v>
          </cell>
          <cell r="Q3387">
            <v>0</v>
          </cell>
          <cell r="R3387">
            <v>0</v>
          </cell>
          <cell r="S3387">
            <v>0</v>
          </cell>
          <cell r="T3387">
            <v>0</v>
          </cell>
          <cell r="U3387">
            <v>0</v>
          </cell>
          <cell r="V3387">
            <v>0</v>
          </cell>
          <cell r="W3387">
            <v>0</v>
          </cell>
          <cell r="X3387">
            <v>0</v>
          </cell>
        </row>
        <row r="3388">
          <cell r="C3388" t="str">
            <v>Поступления от займов выданных (Бизнесы/Проекты/ДЗО)</v>
          </cell>
          <cell r="D3388">
            <v>0</v>
          </cell>
          <cell r="H3388">
            <v>0</v>
          </cell>
          <cell r="I3388">
            <v>0</v>
          </cell>
          <cell r="J3388">
            <v>0</v>
          </cell>
          <cell r="K3388">
            <v>0</v>
          </cell>
          <cell r="L3388">
            <v>0</v>
          </cell>
          <cell r="M3388">
            <v>0</v>
          </cell>
          <cell r="N3388">
            <v>0</v>
          </cell>
          <cell r="O3388">
            <v>0</v>
          </cell>
          <cell r="P3388">
            <v>0</v>
          </cell>
          <cell r="Q3388">
            <v>0</v>
          </cell>
          <cell r="R3388">
            <v>0</v>
          </cell>
          <cell r="S3388">
            <v>0</v>
          </cell>
          <cell r="T3388">
            <v>0</v>
          </cell>
          <cell r="U3388">
            <v>0</v>
          </cell>
          <cell r="V3388">
            <v>0</v>
          </cell>
          <cell r="W3388">
            <v>0</v>
          </cell>
          <cell r="X3388">
            <v>0</v>
          </cell>
        </row>
        <row r="3389">
          <cell r="C3389" t="str">
            <v>Прочие поступления по инвестиционной деятельности</v>
          </cell>
          <cell r="D3389">
            <v>0</v>
          </cell>
          <cell r="H3389">
            <v>0</v>
          </cell>
          <cell r="I3389">
            <v>0</v>
          </cell>
          <cell r="J3389">
            <v>0</v>
          </cell>
          <cell r="K3389">
            <v>0</v>
          </cell>
          <cell r="L3389">
            <v>0</v>
          </cell>
          <cell r="M3389">
            <v>0</v>
          </cell>
          <cell r="N3389">
            <v>0</v>
          </cell>
          <cell r="O3389">
            <v>0</v>
          </cell>
          <cell r="P3389">
            <v>0</v>
          </cell>
          <cell r="Q3389">
            <v>0</v>
          </cell>
          <cell r="R3389">
            <v>0</v>
          </cell>
          <cell r="S3389">
            <v>0</v>
          </cell>
          <cell r="T3389">
            <v>0</v>
          </cell>
          <cell r="U3389">
            <v>0</v>
          </cell>
          <cell r="V3389">
            <v>0</v>
          </cell>
          <cell r="W3389">
            <v>0</v>
          </cell>
          <cell r="X3389">
            <v>0</v>
          </cell>
        </row>
        <row r="3390">
          <cell r="C3390" t="str">
            <v>Оборудование Oerlikon</v>
          </cell>
          <cell r="D3390">
            <v>0</v>
          </cell>
          <cell r="H3390">
            <v>0</v>
          </cell>
          <cell r="I3390">
            <v>0</v>
          </cell>
          <cell r="J3390">
            <v>0</v>
          </cell>
          <cell r="K3390">
            <v>0</v>
          </cell>
          <cell r="L3390">
            <v>0</v>
          </cell>
          <cell r="M3390">
            <v>0</v>
          </cell>
          <cell r="N3390">
            <v>0</v>
          </cell>
          <cell r="O3390">
            <v>0</v>
          </cell>
          <cell r="P3390">
            <v>0</v>
          </cell>
          <cell r="Q3390">
            <v>0</v>
          </cell>
          <cell r="R3390">
            <v>0</v>
          </cell>
          <cell r="S3390">
            <v>0</v>
          </cell>
          <cell r="T3390">
            <v>0</v>
          </cell>
          <cell r="U3390">
            <v>0</v>
          </cell>
          <cell r="V3390">
            <v>0</v>
          </cell>
          <cell r="W3390">
            <v>0</v>
          </cell>
          <cell r="X3390">
            <v>0</v>
          </cell>
        </row>
        <row r="3391">
          <cell r="C3391" t="str">
            <v>Оборудование Oerlikon. Расходы на БГ</v>
          </cell>
          <cell r="D3391">
            <v>0</v>
          </cell>
          <cell r="H3391">
            <v>0</v>
          </cell>
          <cell r="I3391">
            <v>0</v>
          </cell>
          <cell r="J3391">
            <v>0</v>
          </cell>
          <cell r="K3391">
            <v>0</v>
          </cell>
          <cell r="L3391">
            <v>0</v>
          </cell>
          <cell r="M3391">
            <v>0</v>
          </cell>
          <cell r="N3391">
            <v>0</v>
          </cell>
          <cell r="O3391">
            <v>0</v>
          </cell>
          <cell r="P3391">
            <v>0</v>
          </cell>
          <cell r="Q3391">
            <v>0</v>
          </cell>
          <cell r="R3391">
            <v>0</v>
          </cell>
          <cell r="S3391">
            <v>0</v>
          </cell>
          <cell r="T3391">
            <v>0</v>
          </cell>
          <cell r="U3391">
            <v>0</v>
          </cell>
          <cell r="V3391">
            <v>0</v>
          </cell>
          <cell r="W3391">
            <v>0</v>
          </cell>
          <cell r="X3391">
            <v>0</v>
          </cell>
        </row>
        <row r="3392">
          <cell r="C3392" t="str">
            <v>Таможенное оформление</v>
          </cell>
          <cell r="D3392">
            <v>0</v>
          </cell>
          <cell r="H3392">
            <v>0</v>
          </cell>
          <cell r="I3392">
            <v>0</v>
          </cell>
          <cell r="J3392">
            <v>0</v>
          </cell>
          <cell r="K3392">
            <v>0</v>
          </cell>
          <cell r="L3392">
            <v>0</v>
          </cell>
          <cell r="M3392">
            <v>0</v>
          </cell>
          <cell r="N3392">
            <v>0</v>
          </cell>
          <cell r="O3392">
            <v>0</v>
          </cell>
          <cell r="P3392">
            <v>0</v>
          </cell>
          <cell r="Q3392">
            <v>0</v>
          </cell>
          <cell r="R3392">
            <v>0</v>
          </cell>
          <cell r="S3392">
            <v>0</v>
          </cell>
          <cell r="T3392">
            <v>0</v>
          </cell>
          <cell r="U3392">
            <v>0</v>
          </cell>
          <cell r="V3392">
            <v>0</v>
          </cell>
          <cell r="W3392">
            <v>0</v>
          </cell>
          <cell r="X3392">
            <v>0</v>
          </cell>
        </row>
        <row r="3393">
          <cell r="C3393" t="str">
            <v>Вспомогательное оборудование</v>
          </cell>
          <cell r="D3393">
            <v>0</v>
          </cell>
          <cell r="H3393">
            <v>0</v>
          </cell>
          <cell r="I3393">
            <v>0</v>
          </cell>
          <cell r="J3393">
            <v>0</v>
          </cell>
          <cell r="K3393">
            <v>0</v>
          </cell>
          <cell r="L3393">
            <v>0</v>
          </cell>
          <cell r="M3393">
            <v>0</v>
          </cell>
          <cell r="N3393">
            <v>0</v>
          </cell>
          <cell r="O3393">
            <v>0</v>
          </cell>
          <cell r="P3393">
            <v>0</v>
          </cell>
          <cell r="Q3393">
            <v>0</v>
          </cell>
          <cell r="R3393">
            <v>0</v>
          </cell>
          <cell r="S3393">
            <v>0</v>
          </cell>
          <cell r="T3393">
            <v>0</v>
          </cell>
          <cell r="U3393">
            <v>0</v>
          </cell>
          <cell r="V3393">
            <v>0</v>
          </cell>
          <cell r="W3393">
            <v>0</v>
          </cell>
          <cell r="X3393">
            <v>0</v>
          </cell>
        </row>
        <row r="3394">
          <cell r="C3394" t="str">
            <v>Генеральный подряд</v>
          </cell>
          <cell r="D3394">
            <v>0</v>
          </cell>
          <cell r="H3394">
            <v>0</v>
          </cell>
          <cell r="I3394">
            <v>0</v>
          </cell>
          <cell r="J3394">
            <v>0</v>
          </cell>
          <cell r="K3394">
            <v>0</v>
          </cell>
          <cell r="L3394">
            <v>0</v>
          </cell>
          <cell r="M3394">
            <v>0</v>
          </cell>
          <cell r="N3394">
            <v>0</v>
          </cell>
          <cell r="O3394">
            <v>0</v>
          </cell>
          <cell r="P3394">
            <v>0</v>
          </cell>
          <cell r="Q3394">
            <v>0</v>
          </cell>
          <cell r="R3394">
            <v>0</v>
          </cell>
          <cell r="S3394">
            <v>0</v>
          </cell>
          <cell r="T3394">
            <v>0</v>
          </cell>
          <cell r="U3394">
            <v>0</v>
          </cell>
          <cell r="V3394">
            <v>0</v>
          </cell>
          <cell r="W3394">
            <v>0</v>
          </cell>
          <cell r="X3394">
            <v>0</v>
          </cell>
        </row>
        <row r="3395">
          <cell r="C3395" t="str">
            <v>Технический надзор</v>
          </cell>
          <cell r="D3395">
            <v>0</v>
          </cell>
          <cell r="H3395">
            <v>0</v>
          </cell>
          <cell r="I3395">
            <v>0</v>
          </cell>
          <cell r="J3395">
            <v>0</v>
          </cell>
          <cell r="K3395">
            <v>0</v>
          </cell>
          <cell r="L3395">
            <v>0</v>
          </cell>
          <cell r="M3395">
            <v>0</v>
          </cell>
          <cell r="N3395">
            <v>0</v>
          </cell>
          <cell r="O3395">
            <v>0</v>
          </cell>
          <cell r="P3395">
            <v>0</v>
          </cell>
          <cell r="Q3395">
            <v>0</v>
          </cell>
          <cell r="R3395">
            <v>0</v>
          </cell>
          <cell r="S3395">
            <v>0</v>
          </cell>
          <cell r="T3395">
            <v>0</v>
          </cell>
          <cell r="U3395">
            <v>0</v>
          </cell>
          <cell r="V3395">
            <v>0</v>
          </cell>
          <cell r="W3395">
            <v>0</v>
          </cell>
          <cell r="X3395">
            <v>0</v>
          </cell>
        </row>
        <row r="3396">
          <cell r="C3396" t="str">
            <v>СМР + проектирование + аренда (покупка) земли</v>
          </cell>
          <cell r="D3396">
            <v>0</v>
          </cell>
          <cell r="H3396">
            <v>0</v>
          </cell>
          <cell r="I3396">
            <v>0</v>
          </cell>
          <cell r="J3396">
            <v>0</v>
          </cell>
          <cell r="K3396">
            <v>0</v>
          </cell>
          <cell r="L3396">
            <v>0</v>
          </cell>
          <cell r="M3396">
            <v>0</v>
          </cell>
          <cell r="N3396">
            <v>0</v>
          </cell>
          <cell r="O3396">
            <v>0</v>
          </cell>
          <cell r="P3396">
            <v>0</v>
          </cell>
          <cell r="Q3396">
            <v>0</v>
          </cell>
          <cell r="R3396">
            <v>0</v>
          </cell>
          <cell r="S3396">
            <v>0</v>
          </cell>
          <cell r="T3396">
            <v>0</v>
          </cell>
          <cell r="U3396">
            <v>0</v>
          </cell>
          <cell r="V3396">
            <v>0</v>
          </cell>
          <cell r="W3396">
            <v>0</v>
          </cell>
          <cell r="X3396">
            <v>0</v>
          </cell>
        </row>
        <row r="3397">
          <cell r="C3397" t="str">
            <v>Вложения в проекты "под ключ"</v>
          </cell>
          <cell r="D3397">
            <v>0</v>
          </cell>
          <cell r="H3397">
            <v>0</v>
          </cell>
          <cell r="I3397">
            <v>0</v>
          </cell>
          <cell r="J3397">
            <v>0</v>
          </cell>
          <cell r="K3397">
            <v>0</v>
          </cell>
          <cell r="L3397">
            <v>0</v>
          </cell>
          <cell r="M3397">
            <v>0</v>
          </cell>
          <cell r="N3397">
            <v>0</v>
          </cell>
          <cell r="O3397">
            <v>0</v>
          </cell>
          <cell r="P3397">
            <v>0</v>
          </cell>
          <cell r="Q3397">
            <v>0</v>
          </cell>
          <cell r="R3397">
            <v>0</v>
          </cell>
          <cell r="S3397">
            <v>0</v>
          </cell>
          <cell r="T3397">
            <v>0</v>
          </cell>
          <cell r="U3397">
            <v>0</v>
          </cell>
          <cell r="V3397">
            <v>0</v>
          </cell>
          <cell r="W3397">
            <v>0</v>
          </cell>
          <cell r="X3397">
            <v>0</v>
          </cell>
        </row>
        <row r="3398">
          <cell r="C3398" t="str">
            <v>Прочие инвестиции в основные средства</v>
          </cell>
          <cell r="D3398">
            <v>0</v>
          </cell>
          <cell r="H3398">
            <v>0</v>
          </cell>
          <cell r="I3398">
            <v>0</v>
          </cell>
          <cell r="J3398">
            <v>0</v>
          </cell>
          <cell r="K3398">
            <v>0</v>
          </cell>
          <cell r="L3398">
            <v>0</v>
          </cell>
          <cell r="M3398">
            <v>0</v>
          </cell>
          <cell r="N3398">
            <v>0</v>
          </cell>
          <cell r="O3398">
            <v>0</v>
          </cell>
          <cell r="P3398">
            <v>0</v>
          </cell>
          <cell r="Q3398">
            <v>0</v>
          </cell>
          <cell r="R3398">
            <v>0</v>
          </cell>
          <cell r="S3398">
            <v>0</v>
          </cell>
          <cell r="T3398">
            <v>0</v>
          </cell>
          <cell r="U3398">
            <v>0</v>
          </cell>
          <cell r="V3398">
            <v>0</v>
          </cell>
          <cell r="W3398">
            <v>0</v>
          </cell>
          <cell r="X3398">
            <v>0</v>
          </cell>
        </row>
        <row r="3399">
          <cell r="C3399" t="str">
            <v>Инвестиции в бизнесы/проекты/ДЗО</v>
          </cell>
          <cell r="D3399">
            <v>0</v>
          </cell>
          <cell r="H3399">
            <v>0</v>
          </cell>
          <cell r="I3399">
            <v>0</v>
          </cell>
          <cell r="J3399">
            <v>0</v>
          </cell>
          <cell r="K3399">
            <v>0</v>
          </cell>
          <cell r="L3399">
            <v>0</v>
          </cell>
          <cell r="M3399">
            <v>0</v>
          </cell>
          <cell r="N3399">
            <v>0</v>
          </cell>
          <cell r="O3399">
            <v>0</v>
          </cell>
          <cell r="P3399">
            <v>0</v>
          </cell>
          <cell r="Q3399">
            <v>0</v>
          </cell>
          <cell r="R3399">
            <v>0</v>
          </cell>
          <cell r="S3399">
            <v>0</v>
          </cell>
          <cell r="T3399">
            <v>0</v>
          </cell>
          <cell r="U3399">
            <v>0</v>
          </cell>
          <cell r="V3399">
            <v>0</v>
          </cell>
          <cell r="W3399">
            <v>0</v>
          </cell>
          <cell r="X3399">
            <v>0</v>
          </cell>
        </row>
        <row r="3400">
          <cell r="C3400" t="str">
            <v>Выплаты по займам выданным (сторонние контрагенты и прочие акционеры, кроме РМАГ)</v>
          </cell>
          <cell r="D3400">
            <v>0</v>
          </cell>
          <cell r="H3400">
            <v>0</v>
          </cell>
          <cell r="I3400">
            <v>0</v>
          </cell>
          <cell r="J3400">
            <v>0</v>
          </cell>
          <cell r="K3400">
            <v>0</v>
          </cell>
          <cell r="L3400">
            <v>0</v>
          </cell>
          <cell r="M3400">
            <v>0</v>
          </cell>
          <cell r="N3400">
            <v>0</v>
          </cell>
          <cell r="O3400">
            <v>0</v>
          </cell>
          <cell r="P3400">
            <v>0</v>
          </cell>
          <cell r="Q3400">
            <v>0</v>
          </cell>
          <cell r="R3400">
            <v>0</v>
          </cell>
          <cell r="S3400">
            <v>0</v>
          </cell>
          <cell r="T3400">
            <v>0</v>
          </cell>
          <cell r="U3400">
            <v>0</v>
          </cell>
          <cell r="V3400">
            <v>0</v>
          </cell>
          <cell r="W3400">
            <v>0</v>
          </cell>
          <cell r="X3400">
            <v>0</v>
          </cell>
        </row>
        <row r="3401">
          <cell r="C3401" t="str">
            <v>Выплаты по займам выданным (Бизнесы/Проекты/ДЗО)</v>
          </cell>
          <cell r="D3401">
            <v>0</v>
          </cell>
          <cell r="H3401">
            <v>0</v>
          </cell>
          <cell r="I3401">
            <v>0</v>
          </cell>
          <cell r="J3401">
            <v>0</v>
          </cell>
          <cell r="K3401">
            <v>0</v>
          </cell>
          <cell r="L3401">
            <v>0</v>
          </cell>
          <cell r="M3401">
            <v>0</v>
          </cell>
          <cell r="N3401">
            <v>0</v>
          </cell>
          <cell r="O3401">
            <v>0</v>
          </cell>
          <cell r="P3401">
            <v>0</v>
          </cell>
          <cell r="Q3401">
            <v>0</v>
          </cell>
          <cell r="R3401">
            <v>0</v>
          </cell>
          <cell r="S3401">
            <v>0</v>
          </cell>
          <cell r="T3401">
            <v>0</v>
          </cell>
          <cell r="U3401">
            <v>0</v>
          </cell>
          <cell r="V3401">
            <v>0</v>
          </cell>
          <cell r="W3401">
            <v>0</v>
          </cell>
          <cell r="X3401">
            <v>0</v>
          </cell>
        </row>
        <row r="3402">
          <cell r="C3402" t="str">
            <v>Вложение в уставный капитал НТЦ</v>
          </cell>
          <cell r="D3402">
            <v>0</v>
          </cell>
          <cell r="H3402">
            <v>0</v>
          </cell>
          <cell r="I3402">
            <v>0</v>
          </cell>
          <cell r="J3402">
            <v>0</v>
          </cell>
          <cell r="K3402">
            <v>0</v>
          </cell>
          <cell r="L3402">
            <v>0</v>
          </cell>
          <cell r="M3402">
            <v>0</v>
          </cell>
          <cell r="N3402">
            <v>0</v>
          </cell>
          <cell r="O3402">
            <v>0</v>
          </cell>
          <cell r="P3402">
            <v>0</v>
          </cell>
          <cell r="Q3402">
            <v>0</v>
          </cell>
          <cell r="R3402">
            <v>0</v>
          </cell>
          <cell r="S3402">
            <v>0</v>
          </cell>
          <cell r="T3402">
            <v>0</v>
          </cell>
          <cell r="U3402">
            <v>0</v>
          </cell>
          <cell r="V3402">
            <v>0</v>
          </cell>
          <cell r="W3402">
            <v>0</v>
          </cell>
          <cell r="X3402">
            <v>0</v>
          </cell>
        </row>
        <row r="3403">
          <cell r="C3403" t="str">
            <v>Расходы на НИР и НИОКР НТЦ</v>
          </cell>
          <cell r="D3403">
            <v>0</v>
          </cell>
          <cell r="H3403">
            <v>0</v>
          </cell>
          <cell r="I3403">
            <v>0</v>
          </cell>
          <cell r="J3403">
            <v>0</v>
          </cell>
          <cell r="K3403">
            <v>0</v>
          </cell>
          <cell r="L3403">
            <v>0</v>
          </cell>
          <cell r="M3403">
            <v>0</v>
          </cell>
          <cell r="N3403">
            <v>0</v>
          </cell>
          <cell r="O3403">
            <v>0</v>
          </cell>
          <cell r="P3403">
            <v>0</v>
          </cell>
          <cell r="Q3403">
            <v>0</v>
          </cell>
          <cell r="R3403">
            <v>0</v>
          </cell>
          <cell r="S3403">
            <v>0</v>
          </cell>
          <cell r="T3403">
            <v>0</v>
          </cell>
          <cell r="U3403">
            <v>0</v>
          </cell>
          <cell r="V3403">
            <v>0</v>
          </cell>
          <cell r="W3403">
            <v>0</v>
          </cell>
          <cell r="X3403">
            <v>0</v>
          </cell>
        </row>
        <row r="3404">
          <cell r="C3404" t="str">
            <v>Акционерное финансирование от РМАГ</v>
          </cell>
          <cell r="D3404">
            <v>0</v>
          </cell>
          <cell r="H3404">
            <v>0</v>
          </cell>
          <cell r="I3404">
            <v>0</v>
          </cell>
          <cell r="J3404">
            <v>0</v>
          </cell>
          <cell r="K3404">
            <v>0</v>
          </cell>
          <cell r="L3404">
            <v>0</v>
          </cell>
          <cell r="M3404">
            <v>0</v>
          </cell>
          <cell r="N3404">
            <v>0</v>
          </cell>
          <cell r="O3404">
            <v>0</v>
          </cell>
          <cell r="P3404">
            <v>0</v>
          </cell>
          <cell r="Q3404">
            <v>0</v>
          </cell>
          <cell r="R3404">
            <v>0</v>
          </cell>
          <cell r="S3404">
            <v>0</v>
          </cell>
          <cell r="T3404">
            <v>0</v>
          </cell>
          <cell r="U3404">
            <v>0</v>
          </cell>
          <cell r="V3404">
            <v>0</v>
          </cell>
          <cell r="W3404">
            <v>0</v>
          </cell>
          <cell r="X3404">
            <v>0</v>
          </cell>
        </row>
        <row r="3405">
          <cell r="C3405" t="str">
            <v>Акционерное финансирование от Меткомбанка</v>
          </cell>
          <cell r="D3405">
            <v>0</v>
          </cell>
          <cell r="H3405">
            <v>0</v>
          </cell>
          <cell r="I3405">
            <v>0</v>
          </cell>
          <cell r="J3405">
            <v>0</v>
          </cell>
          <cell r="K3405">
            <v>0</v>
          </cell>
          <cell r="L3405">
            <v>0</v>
          </cell>
          <cell r="M3405">
            <v>0</v>
          </cell>
          <cell r="N3405">
            <v>0</v>
          </cell>
          <cell r="O3405">
            <v>0</v>
          </cell>
          <cell r="P3405">
            <v>0</v>
          </cell>
          <cell r="Q3405">
            <v>0</v>
          </cell>
          <cell r="R3405">
            <v>0</v>
          </cell>
          <cell r="S3405">
            <v>0</v>
          </cell>
          <cell r="T3405">
            <v>0</v>
          </cell>
          <cell r="U3405">
            <v>0</v>
          </cell>
          <cell r="V3405">
            <v>0</v>
          </cell>
          <cell r="W3405">
            <v>0</v>
          </cell>
          <cell r="X3405">
            <v>0</v>
          </cell>
        </row>
        <row r="3406">
          <cell r="C3406" t="str">
            <v>Акционерное финансирование от 3-х лиц по указанию РМАГ</v>
          </cell>
          <cell r="D3406">
            <v>0</v>
          </cell>
          <cell r="H3406">
            <v>0</v>
          </cell>
          <cell r="I3406">
            <v>0</v>
          </cell>
          <cell r="J3406">
            <v>0</v>
          </cell>
          <cell r="K3406">
            <v>0</v>
          </cell>
          <cell r="L3406">
            <v>0</v>
          </cell>
          <cell r="M3406">
            <v>0</v>
          </cell>
          <cell r="N3406">
            <v>0</v>
          </cell>
          <cell r="O3406">
            <v>0</v>
          </cell>
          <cell r="P3406">
            <v>0</v>
          </cell>
          <cell r="Q3406">
            <v>0</v>
          </cell>
          <cell r="R3406">
            <v>0</v>
          </cell>
          <cell r="S3406">
            <v>0</v>
          </cell>
          <cell r="T3406">
            <v>0</v>
          </cell>
          <cell r="U3406">
            <v>0</v>
          </cell>
          <cell r="V3406">
            <v>0</v>
          </cell>
          <cell r="W3406">
            <v>0</v>
          </cell>
          <cell r="X3406">
            <v>0</v>
          </cell>
        </row>
        <row r="3407">
          <cell r="C3407" t="str">
            <v>Акционерное финансирование от прочих акционеров</v>
          </cell>
          <cell r="D3407">
            <v>0</v>
          </cell>
          <cell r="H3407">
            <v>0</v>
          </cell>
          <cell r="I3407">
            <v>0</v>
          </cell>
          <cell r="J3407">
            <v>0</v>
          </cell>
          <cell r="K3407">
            <v>0</v>
          </cell>
          <cell r="L3407">
            <v>0</v>
          </cell>
          <cell r="M3407">
            <v>0</v>
          </cell>
          <cell r="N3407">
            <v>0</v>
          </cell>
          <cell r="O3407">
            <v>0</v>
          </cell>
          <cell r="P3407">
            <v>0</v>
          </cell>
          <cell r="Q3407">
            <v>0</v>
          </cell>
          <cell r="R3407">
            <v>0</v>
          </cell>
          <cell r="S3407">
            <v>0</v>
          </cell>
          <cell r="T3407">
            <v>0</v>
          </cell>
          <cell r="U3407">
            <v>0</v>
          </cell>
          <cell r="V3407">
            <v>0</v>
          </cell>
          <cell r="W3407">
            <v>0</v>
          </cell>
          <cell r="X3407">
            <v>0</v>
          </cell>
        </row>
        <row r="3408">
          <cell r="C3408" t="str">
            <v>Привлечение банковских кредитов</v>
          </cell>
          <cell r="D3408">
            <v>0</v>
          </cell>
          <cell r="H3408">
            <v>0</v>
          </cell>
          <cell r="I3408">
            <v>0</v>
          </cell>
          <cell r="J3408">
            <v>0</v>
          </cell>
          <cell r="K3408">
            <v>0</v>
          </cell>
          <cell r="L3408">
            <v>0</v>
          </cell>
          <cell r="M3408">
            <v>0</v>
          </cell>
          <cell r="N3408">
            <v>0</v>
          </cell>
          <cell r="O3408">
            <v>0</v>
          </cell>
          <cell r="P3408">
            <v>0</v>
          </cell>
          <cell r="Q3408">
            <v>0</v>
          </cell>
          <cell r="R3408">
            <v>0</v>
          </cell>
          <cell r="S3408">
            <v>0</v>
          </cell>
          <cell r="T3408">
            <v>0</v>
          </cell>
          <cell r="U3408">
            <v>0</v>
          </cell>
          <cell r="V3408">
            <v>0</v>
          </cell>
          <cell r="W3408">
            <v>0</v>
          </cell>
          <cell r="X3408">
            <v>0</v>
          </cell>
        </row>
        <row r="3409">
          <cell r="C3409" t="str">
            <v>Поступления от займов полученных (сторонние контрагенты и прочие акционеры, кроме РМАГ)</v>
          </cell>
          <cell r="D3409">
            <v>0</v>
          </cell>
          <cell r="H3409">
            <v>0</v>
          </cell>
          <cell r="I3409">
            <v>0</v>
          </cell>
          <cell r="J3409">
            <v>0</v>
          </cell>
          <cell r="K3409">
            <v>0</v>
          </cell>
          <cell r="L3409">
            <v>0</v>
          </cell>
          <cell r="M3409">
            <v>0</v>
          </cell>
          <cell r="N3409">
            <v>0</v>
          </cell>
          <cell r="O3409">
            <v>0</v>
          </cell>
          <cell r="P3409">
            <v>0</v>
          </cell>
          <cell r="Q3409">
            <v>0</v>
          </cell>
          <cell r="R3409">
            <v>0</v>
          </cell>
          <cell r="S3409">
            <v>0</v>
          </cell>
          <cell r="T3409">
            <v>0</v>
          </cell>
          <cell r="U3409">
            <v>0</v>
          </cell>
          <cell r="V3409">
            <v>0</v>
          </cell>
          <cell r="W3409">
            <v>0</v>
          </cell>
          <cell r="X3409">
            <v>0</v>
          </cell>
        </row>
        <row r="3410">
          <cell r="C3410" t="str">
            <v>Поступления от займов полученных (Бизнесы/Проекты/ДЗО)</v>
          </cell>
          <cell r="D3410">
            <v>0</v>
          </cell>
          <cell r="H3410">
            <v>0</v>
          </cell>
          <cell r="I3410">
            <v>0</v>
          </cell>
          <cell r="J3410">
            <v>0</v>
          </cell>
          <cell r="K3410">
            <v>0</v>
          </cell>
          <cell r="L3410">
            <v>0</v>
          </cell>
          <cell r="M3410">
            <v>0</v>
          </cell>
          <cell r="N3410">
            <v>0</v>
          </cell>
          <cell r="O3410">
            <v>0</v>
          </cell>
          <cell r="P3410">
            <v>0</v>
          </cell>
          <cell r="Q3410">
            <v>0</v>
          </cell>
          <cell r="R3410">
            <v>0</v>
          </cell>
          <cell r="S3410">
            <v>0</v>
          </cell>
          <cell r="T3410">
            <v>0</v>
          </cell>
          <cell r="U3410">
            <v>0</v>
          </cell>
          <cell r="V3410">
            <v>0</v>
          </cell>
          <cell r="W3410">
            <v>0</v>
          </cell>
          <cell r="X3410">
            <v>0</v>
          </cell>
        </row>
        <row r="3411">
          <cell r="C3411" t="str">
            <v>Поступления от ценных бумаг</v>
          </cell>
          <cell r="D3411">
            <v>0</v>
          </cell>
          <cell r="H3411">
            <v>0</v>
          </cell>
          <cell r="I3411">
            <v>0</v>
          </cell>
          <cell r="J3411">
            <v>0</v>
          </cell>
          <cell r="K3411">
            <v>0</v>
          </cell>
          <cell r="L3411">
            <v>0</v>
          </cell>
          <cell r="M3411">
            <v>0</v>
          </cell>
          <cell r="N3411">
            <v>0</v>
          </cell>
          <cell r="O3411">
            <v>0</v>
          </cell>
          <cell r="P3411">
            <v>0</v>
          </cell>
          <cell r="Q3411">
            <v>0</v>
          </cell>
          <cell r="R3411">
            <v>0</v>
          </cell>
          <cell r="S3411">
            <v>0</v>
          </cell>
          <cell r="T3411">
            <v>0</v>
          </cell>
          <cell r="U3411">
            <v>0</v>
          </cell>
          <cell r="V3411">
            <v>0</v>
          </cell>
          <cell r="W3411">
            <v>0</v>
          </cell>
          <cell r="X3411">
            <v>0</v>
          </cell>
        </row>
        <row r="3412">
          <cell r="C3412" t="str">
            <v>Прочие поступления по финансовой деятельности</v>
          </cell>
          <cell r="D3412">
            <v>0</v>
          </cell>
          <cell r="H3412">
            <v>0</v>
          </cell>
          <cell r="I3412">
            <v>0</v>
          </cell>
          <cell r="J3412">
            <v>0</v>
          </cell>
          <cell r="K3412">
            <v>0</v>
          </cell>
          <cell r="L3412">
            <v>0</v>
          </cell>
          <cell r="M3412">
            <v>0</v>
          </cell>
          <cell r="N3412">
            <v>0</v>
          </cell>
          <cell r="O3412">
            <v>0</v>
          </cell>
          <cell r="P3412">
            <v>0</v>
          </cell>
          <cell r="Q3412">
            <v>0</v>
          </cell>
          <cell r="R3412">
            <v>0</v>
          </cell>
          <cell r="S3412">
            <v>0</v>
          </cell>
          <cell r="T3412">
            <v>0</v>
          </cell>
          <cell r="U3412">
            <v>0</v>
          </cell>
          <cell r="V3412">
            <v>0</v>
          </cell>
          <cell r="W3412">
            <v>0</v>
          </cell>
          <cell r="X3412">
            <v>0</v>
          </cell>
        </row>
        <row r="3413">
          <cell r="C3413" t="str">
            <v>Выплата дивидендов в РМАГ</v>
          </cell>
          <cell r="D3413">
            <v>0</v>
          </cell>
          <cell r="H3413">
            <v>0</v>
          </cell>
          <cell r="I3413">
            <v>0</v>
          </cell>
          <cell r="J3413">
            <v>0</v>
          </cell>
          <cell r="K3413">
            <v>0</v>
          </cell>
          <cell r="L3413">
            <v>0</v>
          </cell>
          <cell r="M3413">
            <v>0</v>
          </cell>
          <cell r="N3413">
            <v>0</v>
          </cell>
          <cell r="O3413">
            <v>0</v>
          </cell>
          <cell r="P3413">
            <v>0</v>
          </cell>
          <cell r="Q3413">
            <v>0</v>
          </cell>
          <cell r="R3413">
            <v>0</v>
          </cell>
          <cell r="S3413">
            <v>0</v>
          </cell>
          <cell r="T3413">
            <v>0</v>
          </cell>
          <cell r="U3413">
            <v>0</v>
          </cell>
          <cell r="V3413">
            <v>0</v>
          </cell>
          <cell r="W3413">
            <v>0</v>
          </cell>
          <cell r="X3413">
            <v>0</v>
          </cell>
        </row>
        <row r="3414">
          <cell r="C3414" t="str">
            <v>Выплата дивидендов в Меткомбанк</v>
          </cell>
          <cell r="D3414">
            <v>0</v>
          </cell>
          <cell r="H3414">
            <v>0</v>
          </cell>
          <cell r="I3414">
            <v>0</v>
          </cell>
          <cell r="J3414">
            <v>0</v>
          </cell>
          <cell r="K3414">
            <v>0</v>
          </cell>
          <cell r="L3414">
            <v>0</v>
          </cell>
          <cell r="M3414">
            <v>0</v>
          </cell>
          <cell r="N3414">
            <v>0</v>
          </cell>
          <cell r="O3414">
            <v>0</v>
          </cell>
          <cell r="P3414">
            <v>0</v>
          </cell>
          <cell r="Q3414">
            <v>0</v>
          </cell>
          <cell r="R3414">
            <v>0</v>
          </cell>
          <cell r="S3414">
            <v>0</v>
          </cell>
          <cell r="T3414">
            <v>0</v>
          </cell>
          <cell r="U3414">
            <v>0</v>
          </cell>
          <cell r="V3414">
            <v>0</v>
          </cell>
          <cell r="W3414">
            <v>0</v>
          </cell>
          <cell r="X3414">
            <v>0</v>
          </cell>
        </row>
        <row r="3415">
          <cell r="C3415" t="str">
            <v>Выплата дивидендов на 3-х лиц по указанию РМАГ</v>
          </cell>
          <cell r="D3415">
            <v>0</v>
          </cell>
          <cell r="H3415">
            <v>0</v>
          </cell>
          <cell r="I3415">
            <v>0</v>
          </cell>
          <cell r="J3415">
            <v>0</v>
          </cell>
          <cell r="K3415">
            <v>0</v>
          </cell>
          <cell r="L3415">
            <v>0</v>
          </cell>
          <cell r="M3415">
            <v>0</v>
          </cell>
          <cell r="N3415">
            <v>0</v>
          </cell>
          <cell r="O3415">
            <v>0</v>
          </cell>
          <cell r="P3415">
            <v>0</v>
          </cell>
          <cell r="Q3415">
            <v>0</v>
          </cell>
          <cell r="R3415">
            <v>0</v>
          </cell>
          <cell r="S3415">
            <v>0</v>
          </cell>
          <cell r="T3415">
            <v>0</v>
          </cell>
          <cell r="U3415">
            <v>0</v>
          </cell>
          <cell r="V3415">
            <v>0</v>
          </cell>
          <cell r="W3415">
            <v>0</v>
          </cell>
          <cell r="X3415">
            <v>0</v>
          </cell>
        </row>
        <row r="3416">
          <cell r="C3416" t="str">
            <v>Выплата дивидендов прочим акционерам</v>
          </cell>
          <cell r="D3416">
            <v>0</v>
          </cell>
          <cell r="H3416">
            <v>0</v>
          </cell>
          <cell r="I3416">
            <v>0</v>
          </cell>
          <cell r="J3416">
            <v>0</v>
          </cell>
          <cell r="K3416">
            <v>0</v>
          </cell>
          <cell r="L3416">
            <v>0</v>
          </cell>
          <cell r="M3416">
            <v>0</v>
          </cell>
          <cell r="N3416">
            <v>0</v>
          </cell>
          <cell r="O3416">
            <v>0</v>
          </cell>
          <cell r="P3416">
            <v>0</v>
          </cell>
          <cell r="Q3416">
            <v>0</v>
          </cell>
          <cell r="R3416">
            <v>0</v>
          </cell>
          <cell r="S3416">
            <v>0</v>
          </cell>
          <cell r="T3416">
            <v>0</v>
          </cell>
          <cell r="U3416">
            <v>0</v>
          </cell>
          <cell r="V3416">
            <v>0</v>
          </cell>
          <cell r="W3416">
            <v>0</v>
          </cell>
          <cell r="X3416">
            <v>0</v>
          </cell>
        </row>
        <row r="3417">
          <cell r="C3417" t="str">
            <v>Погашение банковских кредитов</v>
          </cell>
          <cell r="D3417">
            <v>0</v>
          </cell>
          <cell r="H3417">
            <v>0</v>
          </cell>
          <cell r="I3417">
            <v>0</v>
          </cell>
          <cell r="J3417">
            <v>0</v>
          </cell>
          <cell r="K3417">
            <v>0</v>
          </cell>
          <cell r="L3417">
            <v>0</v>
          </cell>
          <cell r="M3417">
            <v>0</v>
          </cell>
          <cell r="N3417">
            <v>0</v>
          </cell>
          <cell r="O3417">
            <v>0</v>
          </cell>
          <cell r="P3417">
            <v>0</v>
          </cell>
          <cell r="Q3417">
            <v>0</v>
          </cell>
          <cell r="R3417">
            <v>0</v>
          </cell>
          <cell r="S3417">
            <v>0</v>
          </cell>
          <cell r="T3417">
            <v>0</v>
          </cell>
          <cell r="U3417">
            <v>0</v>
          </cell>
          <cell r="V3417">
            <v>0</v>
          </cell>
          <cell r="W3417">
            <v>0</v>
          </cell>
          <cell r="X3417">
            <v>0</v>
          </cell>
        </row>
        <row r="3418">
          <cell r="C3418" t="str">
            <v>Выплаты по займам полученным (сторонние контрагенты и прочие акционеры, кроме РМАГ)</v>
          </cell>
          <cell r="D3418">
            <v>0</v>
          </cell>
          <cell r="H3418">
            <v>0</v>
          </cell>
          <cell r="I3418">
            <v>0</v>
          </cell>
          <cell r="J3418">
            <v>0</v>
          </cell>
          <cell r="K3418">
            <v>0</v>
          </cell>
          <cell r="L3418">
            <v>0</v>
          </cell>
          <cell r="M3418">
            <v>0</v>
          </cell>
          <cell r="N3418">
            <v>0</v>
          </cell>
          <cell r="O3418">
            <v>0</v>
          </cell>
          <cell r="P3418">
            <v>0</v>
          </cell>
          <cell r="Q3418">
            <v>0</v>
          </cell>
          <cell r="R3418">
            <v>0</v>
          </cell>
          <cell r="S3418">
            <v>0</v>
          </cell>
          <cell r="T3418">
            <v>0</v>
          </cell>
          <cell r="U3418">
            <v>0</v>
          </cell>
          <cell r="V3418">
            <v>0</v>
          </cell>
          <cell r="W3418">
            <v>0</v>
          </cell>
          <cell r="X3418">
            <v>0</v>
          </cell>
        </row>
        <row r="3419">
          <cell r="C3419" t="str">
            <v>Выплаты по займам полученным (Бизнесы/Проекты/ДЗО)</v>
          </cell>
          <cell r="D3419">
            <v>0</v>
          </cell>
          <cell r="H3419">
            <v>0</v>
          </cell>
          <cell r="I3419">
            <v>0</v>
          </cell>
          <cell r="J3419">
            <v>0</v>
          </cell>
          <cell r="K3419">
            <v>0</v>
          </cell>
          <cell r="L3419">
            <v>0</v>
          </cell>
          <cell r="M3419">
            <v>0</v>
          </cell>
          <cell r="N3419">
            <v>0</v>
          </cell>
          <cell r="O3419">
            <v>0</v>
          </cell>
          <cell r="P3419">
            <v>0</v>
          </cell>
          <cell r="Q3419">
            <v>0</v>
          </cell>
          <cell r="R3419">
            <v>0</v>
          </cell>
          <cell r="S3419">
            <v>0</v>
          </cell>
          <cell r="T3419">
            <v>0</v>
          </cell>
          <cell r="U3419">
            <v>0</v>
          </cell>
          <cell r="V3419">
            <v>0</v>
          </cell>
          <cell r="W3419">
            <v>0</v>
          </cell>
          <cell r="X3419">
            <v>0</v>
          </cell>
        </row>
        <row r="3420">
          <cell r="C3420" t="str">
            <v>Выплаты по ценным бумагам</v>
          </cell>
          <cell r="D3420">
            <v>0</v>
          </cell>
          <cell r="H3420">
            <v>0</v>
          </cell>
          <cell r="I3420">
            <v>0</v>
          </cell>
          <cell r="J3420">
            <v>0</v>
          </cell>
          <cell r="K3420">
            <v>0</v>
          </cell>
          <cell r="L3420">
            <v>0</v>
          </cell>
          <cell r="M3420">
            <v>0</v>
          </cell>
          <cell r="N3420">
            <v>0</v>
          </cell>
          <cell r="O3420">
            <v>0</v>
          </cell>
          <cell r="P3420">
            <v>0</v>
          </cell>
          <cell r="Q3420">
            <v>0</v>
          </cell>
          <cell r="R3420">
            <v>0</v>
          </cell>
          <cell r="S3420">
            <v>0</v>
          </cell>
          <cell r="T3420">
            <v>0</v>
          </cell>
          <cell r="U3420">
            <v>0</v>
          </cell>
          <cell r="V3420">
            <v>0</v>
          </cell>
          <cell r="W3420">
            <v>0</v>
          </cell>
          <cell r="X3420">
            <v>0</v>
          </cell>
        </row>
        <row r="3421">
          <cell r="C3421" t="str">
            <v>Прочие расходы по финансовой деятельности</v>
          </cell>
          <cell r="D3421">
            <v>0</v>
          </cell>
          <cell r="H3421">
            <v>0</v>
          </cell>
          <cell r="I3421">
            <v>0</v>
          </cell>
          <cell r="J3421">
            <v>0</v>
          </cell>
          <cell r="K3421">
            <v>0</v>
          </cell>
          <cell r="L3421">
            <v>0</v>
          </cell>
          <cell r="M3421">
            <v>0</v>
          </cell>
          <cell r="N3421">
            <v>0</v>
          </cell>
          <cell r="O3421">
            <v>0</v>
          </cell>
          <cell r="P3421">
            <v>0</v>
          </cell>
          <cell r="Q3421">
            <v>0</v>
          </cell>
          <cell r="R3421">
            <v>0</v>
          </cell>
          <cell r="S3421">
            <v>0</v>
          </cell>
          <cell r="T3421">
            <v>0</v>
          </cell>
          <cell r="U3421">
            <v>0</v>
          </cell>
          <cell r="V3421">
            <v>0</v>
          </cell>
          <cell r="W3421">
            <v>0</v>
          </cell>
          <cell r="X3421">
            <v>0</v>
          </cell>
        </row>
        <row r="3422">
          <cell r="C3422" t="str">
            <v>Курсовые разницы</v>
          </cell>
          <cell r="D3422">
            <v>0</v>
          </cell>
          <cell r="H3422">
            <v>0</v>
          </cell>
          <cell r="I3422">
            <v>0</v>
          </cell>
          <cell r="J3422">
            <v>0</v>
          </cell>
          <cell r="K3422">
            <v>0</v>
          </cell>
          <cell r="L3422">
            <v>0</v>
          </cell>
          <cell r="M3422">
            <v>0</v>
          </cell>
          <cell r="N3422">
            <v>0</v>
          </cell>
          <cell r="O3422">
            <v>0</v>
          </cell>
          <cell r="P3422">
            <v>0</v>
          </cell>
          <cell r="Q3422">
            <v>0</v>
          </cell>
          <cell r="R3422">
            <v>0</v>
          </cell>
          <cell r="S3422">
            <v>0</v>
          </cell>
          <cell r="T3422">
            <v>0</v>
          </cell>
          <cell r="U3422">
            <v>0</v>
          </cell>
          <cell r="V3422">
            <v>0</v>
          </cell>
          <cell r="W3422">
            <v>0</v>
          </cell>
          <cell r="X3422">
            <v>0</v>
          </cell>
        </row>
        <row r="3423">
          <cell r="C3423" t="str">
            <v>Транзитные поступления от РМАГ</v>
          </cell>
          <cell r="D3423">
            <v>0</v>
          </cell>
          <cell r="H3423">
            <v>0</v>
          </cell>
          <cell r="I3423">
            <v>0</v>
          </cell>
          <cell r="J3423">
            <v>0</v>
          </cell>
          <cell r="K3423">
            <v>0</v>
          </cell>
          <cell r="L3423">
            <v>0</v>
          </cell>
          <cell r="M3423">
            <v>0</v>
          </cell>
          <cell r="N3423">
            <v>0</v>
          </cell>
          <cell r="O3423">
            <v>0</v>
          </cell>
          <cell r="P3423">
            <v>0</v>
          </cell>
          <cell r="Q3423">
            <v>0</v>
          </cell>
          <cell r="R3423">
            <v>0</v>
          </cell>
          <cell r="S3423">
            <v>0</v>
          </cell>
          <cell r="T3423">
            <v>0</v>
          </cell>
          <cell r="U3423">
            <v>0</v>
          </cell>
          <cell r="V3423">
            <v>0</v>
          </cell>
          <cell r="W3423">
            <v>0</v>
          </cell>
          <cell r="X3423">
            <v>0</v>
          </cell>
        </row>
        <row r="3424">
          <cell r="C3424" t="str">
            <v>Транзитные поступления от Меткомбанка</v>
          </cell>
          <cell r="D3424">
            <v>0</v>
          </cell>
          <cell r="H3424">
            <v>0</v>
          </cell>
          <cell r="I3424">
            <v>0</v>
          </cell>
          <cell r="J3424">
            <v>0</v>
          </cell>
          <cell r="K3424">
            <v>0</v>
          </cell>
          <cell r="L3424">
            <v>0</v>
          </cell>
          <cell r="M3424">
            <v>0</v>
          </cell>
          <cell r="N3424">
            <v>0</v>
          </cell>
          <cell r="O3424">
            <v>0</v>
          </cell>
          <cell r="P3424">
            <v>0</v>
          </cell>
          <cell r="Q3424">
            <v>0</v>
          </cell>
          <cell r="R3424">
            <v>0</v>
          </cell>
          <cell r="S3424">
            <v>0</v>
          </cell>
          <cell r="T3424">
            <v>0</v>
          </cell>
          <cell r="U3424">
            <v>0</v>
          </cell>
          <cell r="V3424">
            <v>0</v>
          </cell>
          <cell r="W3424">
            <v>0</v>
          </cell>
          <cell r="X3424">
            <v>0</v>
          </cell>
        </row>
        <row r="3425">
          <cell r="C3425" t="str">
            <v>Транзитные поступления от 3-х лиц по указанию РМАГ</v>
          </cell>
          <cell r="D3425">
            <v>0</v>
          </cell>
          <cell r="H3425">
            <v>0</v>
          </cell>
          <cell r="I3425">
            <v>0</v>
          </cell>
          <cell r="J3425">
            <v>0</v>
          </cell>
          <cell r="K3425">
            <v>0</v>
          </cell>
          <cell r="L3425">
            <v>0</v>
          </cell>
          <cell r="M3425">
            <v>0</v>
          </cell>
          <cell r="N3425">
            <v>0</v>
          </cell>
          <cell r="O3425">
            <v>0</v>
          </cell>
          <cell r="P3425">
            <v>0</v>
          </cell>
          <cell r="Q3425">
            <v>0</v>
          </cell>
          <cell r="R3425">
            <v>0</v>
          </cell>
          <cell r="S3425">
            <v>0</v>
          </cell>
          <cell r="T3425">
            <v>0</v>
          </cell>
          <cell r="U3425">
            <v>0</v>
          </cell>
          <cell r="V3425">
            <v>0</v>
          </cell>
          <cell r="W3425">
            <v>0</v>
          </cell>
          <cell r="X3425">
            <v>0</v>
          </cell>
        </row>
        <row r="3426">
          <cell r="C3426" t="str">
            <v>Транзитные поступления от Бизнесов/Проектов/ДЗО</v>
          </cell>
          <cell r="D3426">
            <v>0</v>
          </cell>
          <cell r="H3426">
            <v>0</v>
          </cell>
          <cell r="I3426">
            <v>0</v>
          </cell>
          <cell r="J3426">
            <v>0</v>
          </cell>
          <cell r="K3426">
            <v>0</v>
          </cell>
          <cell r="L3426">
            <v>0</v>
          </cell>
          <cell r="M3426">
            <v>0</v>
          </cell>
          <cell r="N3426">
            <v>0</v>
          </cell>
          <cell r="O3426">
            <v>0</v>
          </cell>
          <cell r="P3426">
            <v>0</v>
          </cell>
          <cell r="Q3426">
            <v>0</v>
          </cell>
          <cell r="R3426">
            <v>0</v>
          </cell>
          <cell r="S3426">
            <v>0</v>
          </cell>
          <cell r="T3426">
            <v>0</v>
          </cell>
          <cell r="U3426">
            <v>0</v>
          </cell>
          <cell r="V3426">
            <v>0</v>
          </cell>
          <cell r="W3426">
            <v>0</v>
          </cell>
          <cell r="X3426">
            <v>0</v>
          </cell>
        </row>
        <row r="3427">
          <cell r="C3427" t="str">
            <v>Транзитные выбытия в РМАГ</v>
          </cell>
          <cell r="D3427">
            <v>0</v>
          </cell>
          <cell r="H3427">
            <v>0</v>
          </cell>
          <cell r="I3427">
            <v>0</v>
          </cell>
          <cell r="J3427">
            <v>0</v>
          </cell>
          <cell r="K3427">
            <v>0</v>
          </cell>
          <cell r="L3427">
            <v>0</v>
          </cell>
          <cell r="M3427">
            <v>0</v>
          </cell>
          <cell r="N3427">
            <v>0</v>
          </cell>
          <cell r="O3427">
            <v>0</v>
          </cell>
          <cell r="P3427">
            <v>0</v>
          </cell>
          <cell r="Q3427">
            <v>0</v>
          </cell>
          <cell r="R3427">
            <v>0</v>
          </cell>
          <cell r="S3427">
            <v>0</v>
          </cell>
          <cell r="T3427">
            <v>0</v>
          </cell>
          <cell r="U3427">
            <v>0</v>
          </cell>
          <cell r="V3427">
            <v>0</v>
          </cell>
          <cell r="W3427">
            <v>0</v>
          </cell>
          <cell r="X3427">
            <v>0</v>
          </cell>
        </row>
        <row r="3428">
          <cell r="C3428" t="str">
            <v>Транзитные выбытия в Меткомбанк</v>
          </cell>
          <cell r="D3428">
            <v>0</v>
          </cell>
          <cell r="H3428">
            <v>0</v>
          </cell>
          <cell r="I3428">
            <v>0</v>
          </cell>
          <cell r="J3428">
            <v>0</v>
          </cell>
          <cell r="K3428">
            <v>0</v>
          </cell>
          <cell r="L3428">
            <v>0</v>
          </cell>
          <cell r="M3428">
            <v>0</v>
          </cell>
          <cell r="N3428">
            <v>0</v>
          </cell>
          <cell r="O3428">
            <v>0</v>
          </cell>
          <cell r="P3428">
            <v>0</v>
          </cell>
          <cell r="Q3428">
            <v>0</v>
          </cell>
          <cell r="R3428">
            <v>0</v>
          </cell>
          <cell r="S3428">
            <v>0</v>
          </cell>
          <cell r="T3428">
            <v>0</v>
          </cell>
          <cell r="U3428">
            <v>0</v>
          </cell>
          <cell r="V3428">
            <v>0</v>
          </cell>
          <cell r="W3428">
            <v>0</v>
          </cell>
          <cell r="X3428">
            <v>0</v>
          </cell>
        </row>
        <row r="3429">
          <cell r="C3429" t="str">
            <v>Транзитные выбытия на 3-х лиц по указанию РМАГ</v>
          </cell>
          <cell r="D3429">
            <v>0</v>
          </cell>
          <cell r="H3429">
            <v>0</v>
          </cell>
          <cell r="I3429">
            <v>0</v>
          </cell>
          <cell r="J3429">
            <v>0</v>
          </cell>
          <cell r="K3429">
            <v>0</v>
          </cell>
          <cell r="L3429">
            <v>0</v>
          </cell>
          <cell r="M3429">
            <v>0</v>
          </cell>
          <cell r="N3429">
            <v>0</v>
          </cell>
          <cell r="O3429">
            <v>0</v>
          </cell>
          <cell r="P3429">
            <v>0</v>
          </cell>
          <cell r="Q3429">
            <v>0</v>
          </cell>
          <cell r="R3429">
            <v>0</v>
          </cell>
          <cell r="S3429">
            <v>0</v>
          </cell>
          <cell r="T3429">
            <v>0</v>
          </cell>
          <cell r="U3429">
            <v>0</v>
          </cell>
          <cell r="V3429">
            <v>0</v>
          </cell>
          <cell r="W3429">
            <v>0</v>
          </cell>
          <cell r="X3429">
            <v>0</v>
          </cell>
        </row>
        <row r="3430">
          <cell r="C3430" t="str">
            <v>Транзитные выбытия в Бизнесы/Проекты/ДЗО</v>
          </cell>
          <cell r="D3430">
            <v>0</v>
          </cell>
          <cell r="H3430">
            <v>0</v>
          </cell>
          <cell r="I3430">
            <v>0</v>
          </cell>
          <cell r="J3430">
            <v>0</v>
          </cell>
          <cell r="K3430">
            <v>0</v>
          </cell>
          <cell r="L3430">
            <v>0</v>
          </cell>
          <cell r="M3430">
            <v>0</v>
          </cell>
          <cell r="N3430">
            <v>0</v>
          </cell>
          <cell r="O3430">
            <v>0</v>
          </cell>
          <cell r="P3430">
            <v>0</v>
          </cell>
          <cell r="Q3430">
            <v>0</v>
          </cell>
          <cell r="R3430">
            <v>0</v>
          </cell>
          <cell r="S3430">
            <v>0</v>
          </cell>
          <cell r="T3430">
            <v>0</v>
          </cell>
          <cell r="U3430">
            <v>0</v>
          </cell>
          <cell r="V3430">
            <v>0</v>
          </cell>
          <cell r="W3430">
            <v>0</v>
          </cell>
          <cell r="X3430">
            <v>0</v>
          </cell>
        </row>
        <row r="3431">
          <cell r="C3431" t="str">
            <v>Чистое изменение денежных средств</v>
          </cell>
          <cell r="D3431">
            <v>0</v>
          </cell>
          <cell r="H3431">
            <v>0</v>
          </cell>
          <cell r="I3431">
            <v>0</v>
          </cell>
          <cell r="J3431">
            <v>0</v>
          </cell>
          <cell r="K3431">
            <v>0</v>
          </cell>
          <cell r="L3431">
            <v>0</v>
          </cell>
          <cell r="M3431">
            <v>0</v>
          </cell>
          <cell r="N3431">
            <v>0</v>
          </cell>
          <cell r="O3431">
            <v>0</v>
          </cell>
          <cell r="P3431">
            <v>0</v>
          </cell>
          <cell r="Q3431">
            <v>0</v>
          </cell>
          <cell r="R3431">
            <v>0</v>
          </cell>
          <cell r="S3431">
            <v>0</v>
          </cell>
          <cell r="T3431">
            <v>0</v>
          </cell>
          <cell r="U3431">
            <v>0</v>
          </cell>
          <cell r="V3431">
            <v>0</v>
          </cell>
          <cell r="W3431">
            <v>0</v>
          </cell>
          <cell r="X3431">
            <v>0</v>
          </cell>
        </row>
        <row r="3432">
          <cell r="C3432" t="str">
            <v>Денежные средства на начало периода</v>
          </cell>
          <cell r="D3432">
            <v>0</v>
          </cell>
          <cell r="H3432">
            <v>0</v>
          </cell>
          <cell r="I3432">
            <v>0</v>
          </cell>
          <cell r="J3432">
            <v>0</v>
          </cell>
          <cell r="K3432">
            <v>0</v>
          </cell>
          <cell r="L3432">
            <v>0</v>
          </cell>
          <cell r="M3432">
            <v>0</v>
          </cell>
          <cell r="N3432">
            <v>0</v>
          </cell>
          <cell r="O3432">
            <v>0</v>
          </cell>
          <cell r="P3432">
            <v>0</v>
          </cell>
          <cell r="Q3432">
            <v>0</v>
          </cell>
          <cell r="R3432">
            <v>0</v>
          </cell>
          <cell r="S3432">
            <v>0</v>
          </cell>
          <cell r="T3432">
            <v>0</v>
          </cell>
          <cell r="U3432">
            <v>0</v>
          </cell>
          <cell r="V3432">
            <v>0</v>
          </cell>
          <cell r="W3432">
            <v>0</v>
          </cell>
          <cell r="X3432">
            <v>0</v>
          </cell>
        </row>
        <row r="3433">
          <cell r="C3433" t="str">
            <v>Денежные средства на конец периода</v>
          </cell>
          <cell r="D3433">
            <v>0</v>
          </cell>
          <cell r="H3433">
            <v>0</v>
          </cell>
          <cell r="I3433">
            <v>0</v>
          </cell>
          <cell r="J3433">
            <v>0</v>
          </cell>
          <cell r="K3433">
            <v>0</v>
          </cell>
          <cell r="L3433">
            <v>0</v>
          </cell>
          <cell r="M3433">
            <v>0</v>
          </cell>
          <cell r="N3433">
            <v>0</v>
          </cell>
          <cell r="O3433">
            <v>0</v>
          </cell>
          <cell r="P3433">
            <v>0</v>
          </cell>
          <cell r="Q3433">
            <v>0</v>
          </cell>
          <cell r="R3433">
            <v>0</v>
          </cell>
          <cell r="S3433">
            <v>0</v>
          </cell>
          <cell r="T3433">
            <v>0</v>
          </cell>
          <cell r="U3433">
            <v>0</v>
          </cell>
          <cell r="V3433">
            <v>0</v>
          </cell>
          <cell r="W3433">
            <v>0</v>
          </cell>
          <cell r="X3433">
            <v>0</v>
          </cell>
        </row>
        <row r="3434">
          <cell r="C3434" t="str">
            <v>Покупка валюты</v>
          </cell>
          <cell r="D3434">
            <v>0</v>
          </cell>
          <cell r="H3434">
            <v>0</v>
          </cell>
          <cell r="I3434">
            <v>0</v>
          </cell>
          <cell r="J3434">
            <v>0</v>
          </cell>
          <cell r="K3434">
            <v>0</v>
          </cell>
          <cell r="L3434">
            <v>0</v>
          </cell>
          <cell r="M3434">
            <v>0</v>
          </cell>
          <cell r="N3434">
            <v>0</v>
          </cell>
          <cell r="O3434">
            <v>0</v>
          </cell>
          <cell r="P3434">
            <v>0</v>
          </cell>
          <cell r="Q3434">
            <v>0</v>
          </cell>
          <cell r="R3434">
            <v>0</v>
          </cell>
          <cell r="S3434">
            <v>0</v>
          </cell>
          <cell r="T3434">
            <v>0</v>
          </cell>
          <cell r="U3434">
            <v>0</v>
          </cell>
          <cell r="V3434">
            <v>0</v>
          </cell>
          <cell r="W3434">
            <v>0</v>
          </cell>
          <cell r="X3434">
            <v>0</v>
          </cell>
        </row>
        <row r="3435">
          <cell r="C3435" t="str">
            <v>Перевод собственных средств</v>
          </cell>
          <cell r="D3435">
            <v>0</v>
          </cell>
          <cell r="H3435">
            <v>0</v>
          </cell>
          <cell r="I3435">
            <v>0</v>
          </cell>
          <cell r="J3435">
            <v>0</v>
          </cell>
          <cell r="K3435">
            <v>0</v>
          </cell>
          <cell r="L3435">
            <v>0</v>
          </cell>
          <cell r="M3435">
            <v>0</v>
          </cell>
          <cell r="N3435">
            <v>0</v>
          </cell>
          <cell r="O3435">
            <v>0</v>
          </cell>
          <cell r="P3435">
            <v>0</v>
          </cell>
          <cell r="Q3435">
            <v>0</v>
          </cell>
          <cell r="R3435">
            <v>0</v>
          </cell>
          <cell r="S3435">
            <v>0</v>
          </cell>
          <cell r="T3435">
            <v>0</v>
          </cell>
          <cell r="U3435">
            <v>0</v>
          </cell>
          <cell r="V3435">
            <v>0</v>
          </cell>
          <cell r="W3435">
            <v>0</v>
          </cell>
          <cell r="X3435">
            <v>0</v>
          </cell>
        </row>
        <row r="3436">
          <cell r="D3436" t="str">
            <v>УК</v>
          </cell>
          <cell r="H3436">
            <v>-342400</v>
          </cell>
          <cell r="I3436">
            <v>-261000</v>
          </cell>
          <cell r="J3436">
            <v>-647680</v>
          </cell>
          <cell r="K3436">
            <v>-1251080</v>
          </cell>
          <cell r="L3436">
            <v>0</v>
          </cell>
          <cell r="M3436">
            <v>0</v>
          </cell>
          <cell r="N3436">
            <v>0</v>
          </cell>
          <cell r="O3436">
            <v>0</v>
          </cell>
          <cell r="P3436">
            <v>-396900</v>
          </cell>
          <cell r="Q3436">
            <v>-549200</v>
          </cell>
          <cell r="R3436">
            <v>-2490092.7999999998</v>
          </cell>
          <cell r="S3436">
            <v>-7718200</v>
          </cell>
          <cell r="T3436">
            <v>-7273911.2000000002</v>
          </cell>
          <cell r="U3436">
            <v>-5228019.2</v>
          </cell>
          <cell r="V3436">
            <v>-2231071.2000000002</v>
          </cell>
          <cell r="W3436">
            <v>-624900</v>
          </cell>
          <cell r="X3436">
            <v>-26512294.399999999</v>
          </cell>
        </row>
        <row r="3437">
          <cell r="C3437" t="str">
            <v>Доходы от продажи собственных модулей</v>
          </cell>
          <cell r="D3437">
            <v>0</v>
          </cell>
          <cell r="H3437">
            <v>0</v>
          </cell>
          <cell r="I3437">
            <v>0</v>
          </cell>
          <cell r="J3437">
            <v>0</v>
          </cell>
          <cell r="K3437">
            <v>0</v>
          </cell>
          <cell r="L3437">
            <v>0</v>
          </cell>
          <cell r="M3437">
            <v>0</v>
          </cell>
          <cell r="N3437">
            <v>0</v>
          </cell>
          <cell r="O3437">
            <v>0</v>
          </cell>
          <cell r="P3437">
            <v>0</v>
          </cell>
          <cell r="Q3437">
            <v>0</v>
          </cell>
          <cell r="R3437">
            <v>0</v>
          </cell>
          <cell r="S3437">
            <v>0</v>
          </cell>
          <cell r="T3437">
            <v>0</v>
          </cell>
          <cell r="U3437">
            <v>0</v>
          </cell>
          <cell r="V3437">
            <v>0</v>
          </cell>
          <cell r="W3437">
            <v>0</v>
          </cell>
          <cell r="X3437">
            <v>0</v>
          </cell>
        </row>
        <row r="3438">
          <cell r="C3438" t="str">
            <v>НИР и НИОКР НТЦ - Хевел</v>
          </cell>
          <cell r="D3438">
            <v>0</v>
          </cell>
          <cell r="H3438">
            <v>0</v>
          </cell>
          <cell r="I3438">
            <v>0</v>
          </cell>
          <cell r="J3438">
            <v>0</v>
          </cell>
          <cell r="K3438">
            <v>0</v>
          </cell>
          <cell r="L3438">
            <v>0</v>
          </cell>
          <cell r="M3438">
            <v>0</v>
          </cell>
          <cell r="N3438">
            <v>0</v>
          </cell>
          <cell r="O3438">
            <v>0</v>
          </cell>
          <cell r="P3438">
            <v>0</v>
          </cell>
          <cell r="Q3438">
            <v>0</v>
          </cell>
          <cell r="R3438">
            <v>0</v>
          </cell>
          <cell r="S3438">
            <v>0</v>
          </cell>
          <cell r="T3438">
            <v>0</v>
          </cell>
          <cell r="U3438">
            <v>0</v>
          </cell>
          <cell r="V3438">
            <v>0</v>
          </cell>
          <cell r="W3438">
            <v>0</v>
          </cell>
          <cell r="X3438">
            <v>0</v>
          </cell>
        </row>
        <row r="3439">
          <cell r="C3439" t="str">
            <v>Генеральный подряд ИЭС - Хевел</v>
          </cell>
          <cell r="D3439">
            <v>0</v>
          </cell>
          <cell r="H3439">
            <v>0</v>
          </cell>
          <cell r="I3439">
            <v>0</v>
          </cell>
          <cell r="J3439">
            <v>0</v>
          </cell>
          <cell r="K3439">
            <v>0</v>
          </cell>
          <cell r="L3439">
            <v>0</v>
          </cell>
          <cell r="M3439">
            <v>0</v>
          </cell>
          <cell r="N3439">
            <v>0</v>
          </cell>
          <cell r="O3439">
            <v>0</v>
          </cell>
          <cell r="P3439">
            <v>0</v>
          </cell>
          <cell r="Q3439">
            <v>0</v>
          </cell>
          <cell r="R3439">
            <v>0</v>
          </cell>
          <cell r="S3439">
            <v>0</v>
          </cell>
          <cell r="T3439">
            <v>0</v>
          </cell>
          <cell r="U3439">
            <v>0</v>
          </cell>
          <cell r="V3439">
            <v>0</v>
          </cell>
          <cell r="W3439">
            <v>0</v>
          </cell>
          <cell r="X3439">
            <v>0</v>
          </cell>
        </row>
        <row r="3440">
          <cell r="C3440" t="str">
            <v>Поступления от Бизнесов/Проектов</v>
          </cell>
          <cell r="D3440">
            <v>0</v>
          </cell>
          <cell r="H3440">
            <v>0</v>
          </cell>
          <cell r="I3440">
            <v>0</v>
          </cell>
          <cell r="J3440">
            <v>0</v>
          </cell>
          <cell r="K3440">
            <v>0</v>
          </cell>
          <cell r="L3440">
            <v>0</v>
          </cell>
          <cell r="M3440">
            <v>0</v>
          </cell>
          <cell r="N3440">
            <v>0</v>
          </cell>
          <cell r="O3440">
            <v>0</v>
          </cell>
          <cell r="P3440">
            <v>0</v>
          </cell>
          <cell r="Q3440">
            <v>0</v>
          </cell>
          <cell r="R3440">
            <v>0</v>
          </cell>
          <cell r="S3440">
            <v>0</v>
          </cell>
          <cell r="T3440">
            <v>0</v>
          </cell>
          <cell r="U3440">
            <v>0</v>
          </cell>
          <cell r="V3440">
            <v>0</v>
          </cell>
          <cell r="W3440">
            <v>0</v>
          </cell>
          <cell r="X3440">
            <v>0</v>
          </cell>
        </row>
        <row r="3441">
          <cell r="C3441" t="str">
            <v>Проценты по банковским депозитам</v>
          </cell>
          <cell r="D3441">
            <v>0</v>
          </cell>
          <cell r="H3441">
            <v>0</v>
          </cell>
          <cell r="I3441">
            <v>0</v>
          </cell>
          <cell r="J3441">
            <v>0</v>
          </cell>
          <cell r="K3441">
            <v>0</v>
          </cell>
          <cell r="L3441">
            <v>0</v>
          </cell>
          <cell r="M3441">
            <v>0</v>
          </cell>
          <cell r="N3441">
            <v>0</v>
          </cell>
          <cell r="O3441">
            <v>0</v>
          </cell>
          <cell r="P3441">
            <v>0</v>
          </cell>
          <cell r="Q3441">
            <v>0</v>
          </cell>
          <cell r="R3441">
            <v>0</v>
          </cell>
          <cell r="S3441">
            <v>0</v>
          </cell>
          <cell r="T3441">
            <v>0</v>
          </cell>
          <cell r="U3441">
            <v>0</v>
          </cell>
          <cell r="V3441">
            <v>0</v>
          </cell>
          <cell r="W3441">
            <v>0</v>
          </cell>
          <cell r="X3441">
            <v>0</v>
          </cell>
        </row>
        <row r="3442">
          <cell r="C3442" t="str">
            <v>Проценты по предоставленным кредитам/займам</v>
          </cell>
          <cell r="D3442">
            <v>0</v>
          </cell>
          <cell r="H3442">
            <v>0</v>
          </cell>
          <cell r="I3442">
            <v>0</v>
          </cell>
          <cell r="J3442">
            <v>0</v>
          </cell>
          <cell r="K3442">
            <v>0</v>
          </cell>
          <cell r="L3442">
            <v>0</v>
          </cell>
          <cell r="M3442">
            <v>0</v>
          </cell>
          <cell r="N3442">
            <v>0</v>
          </cell>
          <cell r="O3442">
            <v>0</v>
          </cell>
          <cell r="P3442">
            <v>0</v>
          </cell>
          <cell r="Q3442">
            <v>0</v>
          </cell>
          <cell r="R3442">
            <v>0</v>
          </cell>
          <cell r="S3442">
            <v>0</v>
          </cell>
          <cell r="T3442">
            <v>0</v>
          </cell>
          <cell r="U3442">
            <v>0</v>
          </cell>
          <cell r="V3442">
            <v>0</v>
          </cell>
          <cell r="W3442">
            <v>0</v>
          </cell>
          <cell r="X3442">
            <v>0</v>
          </cell>
        </row>
        <row r="3443">
          <cell r="C3443" t="str">
            <v>Доходы от продажи модулей</v>
          </cell>
          <cell r="D3443">
            <v>0</v>
          </cell>
          <cell r="H3443">
            <v>0</v>
          </cell>
          <cell r="I3443">
            <v>0</v>
          </cell>
          <cell r="J3443">
            <v>0</v>
          </cell>
          <cell r="K3443">
            <v>0</v>
          </cell>
          <cell r="L3443">
            <v>0</v>
          </cell>
          <cell r="M3443">
            <v>0</v>
          </cell>
          <cell r="N3443">
            <v>0</v>
          </cell>
          <cell r="O3443">
            <v>0</v>
          </cell>
          <cell r="P3443">
            <v>0</v>
          </cell>
          <cell r="Q3443">
            <v>0</v>
          </cell>
          <cell r="R3443">
            <v>0</v>
          </cell>
          <cell r="S3443">
            <v>0</v>
          </cell>
          <cell r="T3443">
            <v>0</v>
          </cell>
          <cell r="U3443">
            <v>0</v>
          </cell>
          <cell r="V3443">
            <v>0</v>
          </cell>
          <cell r="W3443">
            <v>0</v>
          </cell>
          <cell r="X3443">
            <v>0</v>
          </cell>
        </row>
        <row r="3444">
          <cell r="C3444" t="str">
            <v>Доходы от продажи коммерческих установок</v>
          </cell>
          <cell r="D3444">
            <v>0</v>
          </cell>
          <cell r="H3444">
            <v>0</v>
          </cell>
          <cell r="I3444">
            <v>0</v>
          </cell>
          <cell r="J3444">
            <v>0</v>
          </cell>
          <cell r="K3444">
            <v>0</v>
          </cell>
          <cell r="L3444">
            <v>0</v>
          </cell>
          <cell r="M3444">
            <v>0</v>
          </cell>
          <cell r="N3444">
            <v>0</v>
          </cell>
          <cell r="O3444">
            <v>0</v>
          </cell>
          <cell r="P3444">
            <v>0</v>
          </cell>
          <cell r="Q3444">
            <v>0</v>
          </cell>
          <cell r="R3444">
            <v>0</v>
          </cell>
          <cell r="S3444">
            <v>0</v>
          </cell>
          <cell r="T3444">
            <v>0</v>
          </cell>
          <cell r="U3444">
            <v>0</v>
          </cell>
          <cell r="V3444">
            <v>0</v>
          </cell>
          <cell r="W3444">
            <v>0</v>
          </cell>
          <cell r="X3444">
            <v>0</v>
          </cell>
        </row>
        <row r="3445">
          <cell r="C3445" t="str">
            <v>Оказание услуг технического исполнителя</v>
          </cell>
          <cell r="D3445">
            <v>0</v>
          </cell>
          <cell r="H3445">
            <v>0</v>
          </cell>
          <cell r="I3445">
            <v>0</v>
          </cell>
          <cell r="J3445">
            <v>0</v>
          </cell>
          <cell r="K3445">
            <v>0</v>
          </cell>
          <cell r="L3445">
            <v>0</v>
          </cell>
          <cell r="M3445">
            <v>0</v>
          </cell>
          <cell r="N3445">
            <v>0</v>
          </cell>
          <cell r="O3445">
            <v>0</v>
          </cell>
          <cell r="P3445">
            <v>0</v>
          </cell>
          <cell r="Q3445">
            <v>0</v>
          </cell>
          <cell r="R3445">
            <v>0</v>
          </cell>
          <cell r="S3445">
            <v>0</v>
          </cell>
          <cell r="T3445">
            <v>0</v>
          </cell>
          <cell r="U3445">
            <v>0</v>
          </cell>
          <cell r="V3445">
            <v>0</v>
          </cell>
          <cell r="W3445">
            <v>0</v>
          </cell>
          <cell r="X3445">
            <v>0</v>
          </cell>
        </row>
        <row r="3446">
          <cell r="C3446" t="str">
            <v>Прочие поступления</v>
          </cell>
          <cell r="D3446">
            <v>0</v>
          </cell>
          <cell r="H3446">
            <v>0</v>
          </cell>
          <cell r="I3446">
            <v>0</v>
          </cell>
          <cell r="J3446">
            <v>0</v>
          </cell>
          <cell r="K3446">
            <v>0</v>
          </cell>
          <cell r="L3446">
            <v>0</v>
          </cell>
          <cell r="M3446">
            <v>0</v>
          </cell>
          <cell r="N3446">
            <v>0</v>
          </cell>
          <cell r="O3446">
            <v>0</v>
          </cell>
          <cell r="P3446">
            <v>0</v>
          </cell>
          <cell r="Q3446">
            <v>0</v>
          </cell>
          <cell r="R3446">
            <v>0</v>
          </cell>
          <cell r="S3446">
            <v>0</v>
          </cell>
          <cell r="T3446">
            <v>0</v>
          </cell>
          <cell r="U3446">
            <v>0</v>
          </cell>
          <cell r="V3446">
            <v>0</v>
          </cell>
          <cell r="W3446">
            <v>0</v>
          </cell>
          <cell r="X3446">
            <v>0</v>
          </cell>
        </row>
        <row r="3447">
          <cell r="C3447" t="str">
            <v>Сырье и материалы</v>
          </cell>
          <cell r="D3447">
            <v>0</v>
          </cell>
          <cell r="H3447">
            <v>0</v>
          </cell>
          <cell r="I3447">
            <v>0</v>
          </cell>
          <cell r="J3447">
            <v>0</v>
          </cell>
          <cell r="K3447">
            <v>0</v>
          </cell>
          <cell r="L3447">
            <v>0</v>
          </cell>
          <cell r="M3447">
            <v>0</v>
          </cell>
          <cell r="N3447">
            <v>0</v>
          </cell>
          <cell r="O3447">
            <v>0</v>
          </cell>
          <cell r="P3447">
            <v>0</v>
          </cell>
          <cell r="Q3447">
            <v>0</v>
          </cell>
          <cell r="R3447">
            <v>0</v>
          </cell>
          <cell r="S3447">
            <v>0</v>
          </cell>
          <cell r="T3447">
            <v>0</v>
          </cell>
          <cell r="U3447">
            <v>0</v>
          </cell>
          <cell r="V3447">
            <v>0</v>
          </cell>
          <cell r="W3447">
            <v>0</v>
          </cell>
          <cell r="X3447">
            <v>0</v>
          </cell>
        </row>
        <row r="3448">
          <cell r="C3448" t="str">
            <v>ФОТ + ЕСН</v>
          </cell>
          <cell r="D3448">
            <v>0</v>
          </cell>
          <cell r="H3448">
            <v>0</v>
          </cell>
          <cell r="I3448">
            <v>0</v>
          </cell>
          <cell r="J3448">
            <v>0</v>
          </cell>
          <cell r="K3448">
            <v>0</v>
          </cell>
          <cell r="L3448">
            <v>0</v>
          </cell>
          <cell r="M3448">
            <v>0</v>
          </cell>
          <cell r="N3448">
            <v>0</v>
          </cell>
          <cell r="O3448">
            <v>0</v>
          </cell>
          <cell r="P3448">
            <v>0</v>
          </cell>
          <cell r="Q3448">
            <v>0</v>
          </cell>
          <cell r="R3448">
            <v>0</v>
          </cell>
          <cell r="S3448">
            <v>0</v>
          </cell>
          <cell r="T3448">
            <v>0</v>
          </cell>
          <cell r="U3448">
            <v>0</v>
          </cell>
          <cell r="V3448">
            <v>0</v>
          </cell>
          <cell r="W3448">
            <v>0</v>
          </cell>
          <cell r="X3448">
            <v>0</v>
          </cell>
        </row>
        <row r="3449">
          <cell r="C3449" t="str">
            <v>Электроэнергия</v>
          </cell>
          <cell r="D3449">
            <v>0</v>
          </cell>
          <cell r="H3449">
            <v>0</v>
          </cell>
          <cell r="I3449">
            <v>0</v>
          </cell>
          <cell r="J3449">
            <v>0</v>
          </cell>
          <cell r="K3449">
            <v>0</v>
          </cell>
          <cell r="L3449">
            <v>0</v>
          </cell>
          <cell r="M3449">
            <v>0</v>
          </cell>
          <cell r="N3449">
            <v>0</v>
          </cell>
          <cell r="O3449">
            <v>0</v>
          </cell>
          <cell r="P3449">
            <v>0</v>
          </cell>
          <cell r="Q3449">
            <v>0</v>
          </cell>
          <cell r="R3449">
            <v>0</v>
          </cell>
          <cell r="S3449">
            <v>0</v>
          </cell>
          <cell r="T3449">
            <v>0</v>
          </cell>
          <cell r="U3449">
            <v>0</v>
          </cell>
          <cell r="V3449">
            <v>0</v>
          </cell>
          <cell r="W3449">
            <v>0</v>
          </cell>
          <cell r="X3449">
            <v>0</v>
          </cell>
        </row>
        <row r="3450">
          <cell r="C3450" t="str">
            <v>Общепроизводственные</v>
          </cell>
          <cell r="D3450">
            <v>0</v>
          </cell>
          <cell r="H3450">
            <v>0</v>
          </cell>
          <cell r="I3450">
            <v>0</v>
          </cell>
          <cell r="J3450">
            <v>0</v>
          </cell>
          <cell r="K3450">
            <v>0</v>
          </cell>
          <cell r="L3450">
            <v>0</v>
          </cell>
          <cell r="M3450">
            <v>0</v>
          </cell>
          <cell r="N3450">
            <v>0</v>
          </cell>
          <cell r="O3450">
            <v>0</v>
          </cell>
          <cell r="P3450">
            <v>0</v>
          </cell>
          <cell r="Q3450">
            <v>0</v>
          </cell>
          <cell r="R3450">
            <v>0</v>
          </cell>
          <cell r="S3450">
            <v>0</v>
          </cell>
          <cell r="T3450">
            <v>0</v>
          </cell>
          <cell r="U3450">
            <v>0</v>
          </cell>
          <cell r="V3450">
            <v>0</v>
          </cell>
          <cell r="W3450">
            <v>0</v>
          </cell>
          <cell r="X3450">
            <v>0</v>
          </cell>
        </row>
        <row r="3451">
          <cell r="C3451" t="str">
            <v>Прочие производственные расходы</v>
          </cell>
          <cell r="D3451">
            <v>0</v>
          </cell>
          <cell r="H3451">
            <v>0</v>
          </cell>
          <cell r="I3451">
            <v>0</v>
          </cell>
          <cell r="J3451">
            <v>0</v>
          </cell>
          <cell r="K3451">
            <v>0</v>
          </cell>
          <cell r="L3451">
            <v>0</v>
          </cell>
          <cell r="M3451">
            <v>0</v>
          </cell>
          <cell r="N3451">
            <v>0</v>
          </cell>
          <cell r="O3451">
            <v>0</v>
          </cell>
          <cell r="P3451">
            <v>0</v>
          </cell>
          <cell r="Q3451">
            <v>0</v>
          </cell>
          <cell r="R3451">
            <v>0</v>
          </cell>
          <cell r="S3451">
            <v>0</v>
          </cell>
          <cell r="T3451">
            <v>0</v>
          </cell>
          <cell r="U3451">
            <v>0</v>
          </cell>
          <cell r="V3451">
            <v>0</v>
          </cell>
          <cell r="W3451">
            <v>0</v>
          </cell>
          <cell r="X3451">
            <v>0</v>
          </cell>
        </row>
        <row r="3452">
          <cell r="C3452" t="str">
            <v>Операционные расходы по новым проектам</v>
          </cell>
          <cell r="D3452">
            <v>0</v>
          </cell>
          <cell r="H3452">
            <v>0</v>
          </cell>
          <cell r="I3452">
            <v>0</v>
          </cell>
          <cell r="J3452">
            <v>0</v>
          </cell>
          <cell r="K3452">
            <v>0</v>
          </cell>
          <cell r="L3452">
            <v>0</v>
          </cell>
          <cell r="M3452">
            <v>0</v>
          </cell>
          <cell r="N3452">
            <v>0</v>
          </cell>
          <cell r="O3452">
            <v>0</v>
          </cell>
          <cell r="P3452">
            <v>0</v>
          </cell>
          <cell r="Q3452">
            <v>0</v>
          </cell>
          <cell r="R3452">
            <v>0</v>
          </cell>
          <cell r="S3452">
            <v>0</v>
          </cell>
          <cell r="T3452">
            <v>0</v>
          </cell>
          <cell r="U3452">
            <v>0</v>
          </cell>
          <cell r="V3452">
            <v>0</v>
          </cell>
          <cell r="W3452">
            <v>0</v>
          </cell>
          <cell r="X3452">
            <v>0</v>
          </cell>
        </row>
        <row r="3453">
          <cell r="C3453" t="str">
            <v>Выплата процентов по полученным займам и кредитам</v>
          </cell>
          <cell r="D3453">
            <v>0</v>
          </cell>
          <cell r="H3453">
            <v>0</v>
          </cell>
          <cell r="I3453">
            <v>0</v>
          </cell>
          <cell r="J3453">
            <v>0</v>
          </cell>
          <cell r="K3453">
            <v>0</v>
          </cell>
          <cell r="L3453">
            <v>0</v>
          </cell>
          <cell r="M3453">
            <v>0</v>
          </cell>
          <cell r="N3453">
            <v>0</v>
          </cell>
          <cell r="O3453">
            <v>0</v>
          </cell>
          <cell r="P3453">
            <v>0</v>
          </cell>
          <cell r="Q3453">
            <v>0</v>
          </cell>
          <cell r="R3453">
            <v>0</v>
          </cell>
          <cell r="S3453">
            <v>0</v>
          </cell>
          <cell r="T3453">
            <v>0</v>
          </cell>
          <cell r="U3453">
            <v>0</v>
          </cell>
          <cell r="V3453">
            <v>0</v>
          </cell>
          <cell r="W3453">
            <v>0</v>
          </cell>
          <cell r="X3453">
            <v>0</v>
          </cell>
        </row>
        <row r="3454">
          <cell r="C3454" t="str">
            <v>Налоги и сборы, штрафы и пени</v>
          </cell>
          <cell r="D3454">
            <v>0</v>
          </cell>
          <cell r="H3454">
            <v>0</v>
          </cell>
          <cell r="I3454">
            <v>0</v>
          </cell>
          <cell r="J3454">
            <v>0</v>
          </cell>
          <cell r="K3454">
            <v>0</v>
          </cell>
          <cell r="L3454">
            <v>0</v>
          </cell>
          <cell r="M3454">
            <v>0</v>
          </cell>
          <cell r="N3454">
            <v>0</v>
          </cell>
          <cell r="O3454">
            <v>0</v>
          </cell>
          <cell r="P3454">
            <v>0</v>
          </cell>
          <cell r="Q3454">
            <v>0</v>
          </cell>
          <cell r="R3454">
            <v>0</v>
          </cell>
          <cell r="S3454">
            <v>0</v>
          </cell>
          <cell r="T3454">
            <v>0</v>
          </cell>
          <cell r="U3454">
            <v>0</v>
          </cell>
          <cell r="V3454">
            <v>0</v>
          </cell>
          <cell r="W3454">
            <v>0</v>
          </cell>
          <cell r="X3454">
            <v>0</v>
          </cell>
        </row>
        <row r="3455">
          <cell r="C3455" t="str">
            <v>Возмещение НДС</v>
          </cell>
          <cell r="D3455">
            <v>0</v>
          </cell>
          <cell r="H3455">
            <v>0</v>
          </cell>
          <cell r="I3455">
            <v>0</v>
          </cell>
          <cell r="J3455">
            <v>0</v>
          </cell>
          <cell r="K3455">
            <v>0</v>
          </cell>
          <cell r="L3455">
            <v>0</v>
          </cell>
          <cell r="M3455">
            <v>0</v>
          </cell>
          <cell r="N3455">
            <v>0</v>
          </cell>
          <cell r="O3455">
            <v>0</v>
          </cell>
          <cell r="P3455">
            <v>0</v>
          </cell>
          <cell r="Q3455">
            <v>0</v>
          </cell>
          <cell r="R3455">
            <v>0</v>
          </cell>
          <cell r="S3455">
            <v>0</v>
          </cell>
          <cell r="T3455">
            <v>0</v>
          </cell>
          <cell r="U3455">
            <v>0</v>
          </cell>
          <cell r="V3455">
            <v>0</v>
          </cell>
          <cell r="W3455">
            <v>0</v>
          </cell>
          <cell r="X3455">
            <v>0</v>
          </cell>
        </row>
        <row r="3456">
          <cell r="C3456" t="str">
            <v>Расходы на закупку модулей</v>
          </cell>
          <cell r="D3456">
            <v>0</v>
          </cell>
          <cell r="H3456">
            <v>0</v>
          </cell>
          <cell r="I3456">
            <v>0</v>
          </cell>
          <cell r="J3456">
            <v>0</v>
          </cell>
          <cell r="K3456">
            <v>0</v>
          </cell>
          <cell r="L3456">
            <v>0</v>
          </cell>
          <cell r="M3456">
            <v>0</v>
          </cell>
          <cell r="N3456">
            <v>0</v>
          </cell>
          <cell r="O3456">
            <v>0</v>
          </cell>
          <cell r="P3456">
            <v>0</v>
          </cell>
          <cell r="Q3456">
            <v>0</v>
          </cell>
          <cell r="R3456">
            <v>0</v>
          </cell>
          <cell r="S3456">
            <v>0</v>
          </cell>
          <cell r="T3456">
            <v>0</v>
          </cell>
          <cell r="U3456">
            <v>0</v>
          </cell>
          <cell r="V3456">
            <v>0</v>
          </cell>
          <cell r="W3456">
            <v>0</v>
          </cell>
          <cell r="X3456">
            <v>0</v>
          </cell>
        </row>
        <row r="3457">
          <cell r="C3457" t="str">
            <v>Расходы на закупку и монтаж коммерческих установок</v>
          </cell>
          <cell r="D3457">
            <v>0</v>
          </cell>
          <cell r="H3457">
            <v>0</v>
          </cell>
          <cell r="I3457">
            <v>0</v>
          </cell>
          <cell r="J3457">
            <v>0</v>
          </cell>
          <cell r="K3457">
            <v>0</v>
          </cell>
          <cell r="L3457">
            <v>0</v>
          </cell>
          <cell r="M3457">
            <v>0</v>
          </cell>
          <cell r="N3457">
            <v>0</v>
          </cell>
          <cell r="O3457">
            <v>0</v>
          </cell>
          <cell r="P3457">
            <v>0</v>
          </cell>
          <cell r="Q3457">
            <v>0</v>
          </cell>
          <cell r="R3457">
            <v>0</v>
          </cell>
          <cell r="S3457">
            <v>0</v>
          </cell>
          <cell r="T3457">
            <v>0</v>
          </cell>
          <cell r="U3457">
            <v>0</v>
          </cell>
          <cell r="V3457">
            <v>0</v>
          </cell>
          <cell r="W3457">
            <v>0</v>
          </cell>
          <cell r="X3457">
            <v>0</v>
          </cell>
        </row>
        <row r="3458">
          <cell r="C3458" t="str">
            <v>Прочие расходы</v>
          </cell>
          <cell r="D3458">
            <v>0</v>
          </cell>
          <cell r="H3458">
            <v>0</v>
          </cell>
          <cell r="I3458">
            <v>0</v>
          </cell>
          <cell r="J3458">
            <v>0</v>
          </cell>
          <cell r="K3458">
            <v>0</v>
          </cell>
          <cell r="L3458">
            <v>0</v>
          </cell>
          <cell r="M3458">
            <v>0</v>
          </cell>
          <cell r="N3458">
            <v>0</v>
          </cell>
          <cell r="O3458">
            <v>0</v>
          </cell>
          <cell r="P3458">
            <v>0</v>
          </cell>
          <cell r="Q3458">
            <v>0</v>
          </cell>
          <cell r="R3458">
            <v>0</v>
          </cell>
          <cell r="S3458">
            <v>0</v>
          </cell>
          <cell r="T3458">
            <v>0</v>
          </cell>
          <cell r="U3458">
            <v>0</v>
          </cell>
          <cell r="V3458">
            <v>0</v>
          </cell>
          <cell r="W3458">
            <v>0</v>
          </cell>
          <cell r="X3458">
            <v>0</v>
          </cell>
        </row>
        <row r="3459">
          <cell r="C3459" t="str">
            <v>Коммерческие расходы</v>
          </cell>
          <cell r="D3459">
            <v>0</v>
          </cell>
          <cell r="H3459">
            <v>0</v>
          </cell>
          <cell r="I3459">
            <v>0</v>
          </cell>
          <cell r="J3459">
            <v>0</v>
          </cell>
          <cell r="K3459">
            <v>0</v>
          </cell>
          <cell r="L3459">
            <v>0</v>
          </cell>
          <cell r="M3459">
            <v>0</v>
          </cell>
          <cell r="N3459">
            <v>0</v>
          </cell>
          <cell r="O3459">
            <v>0</v>
          </cell>
          <cell r="P3459">
            <v>0</v>
          </cell>
          <cell r="Q3459">
            <v>0</v>
          </cell>
          <cell r="R3459">
            <v>0</v>
          </cell>
          <cell r="S3459">
            <v>0</v>
          </cell>
          <cell r="T3459">
            <v>0</v>
          </cell>
          <cell r="U3459">
            <v>0</v>
          </cell>
          <cell r="V3459">
            <v>0</v>
          </cell>
          <cell r="W3459">
            <v>0</v>
          </cell>
          <cell r="X3459">
            <v>0</v>
          </cell>
        </row>
        <row r="3460">
          <cell r="C3460" t="str">
            <v>основная зарплата + подоходный налог</v>
          </cell>
          <cell r="D3460">
            <v>0</v>
          </cell>
          <cell r="H3460">
            <v>0</v>
          </cell>
          <cell r="I3460">
            <v>0</v>
          </cell>
          <cell r="J3460">
            <v>0</v>
          </cell>
          <cell r="K3460">
            <v>0</v>
          </cell>
          <cell r="L3460">
            <v>0</v>
          </cell>
          <cell r="M3460">
            <v>0</v>
          </cell>
          <cell r="N3460">
            <v>0</v>
          </cell>
          <cell r="O3460">
            <v>0</v>
          </cell>
          <cell r="P3460">
            <v>0</v>
          </cell>
          <cell r="Q3460">
            <v>0</v>
          </cell>
          <cell r="R3460">
            <v>0</v>
          </cell>
          <cell r="S3460">
            <v>0</v>
          </cell>
          <cell r="T3460">
            <v>0</v>
          </cell>
          <cell r="U3460">
            <v>0</v>
          </cell>
          <cell r="V3460">
            <v>0</v>
          </cell>
          <cell r="W3460">
            <v>0</v>
          </cell>
          <cell r="X3460">
            <v>0</v>
          </cell>
        </row>
        <row r="3461">
          <cell r="C3461" t="str">
            <v>бонус + подоходный налог</v>
          </cell>
          <cell r="D3461">
            <v>0</v>
          </cell>
          <cell r="H3461">
            <v>0</v>
          </cell>
          <cell r="I3461">
            <v>0</v>
          </cell>
          <cell r="J3461">
            <v>0</v>
          </cell>
          <cell r="K3461">
            <v>0</v>
          </cell>
          <cell r="L3461">
            <v>0</v>
          </cell>
          <cell r="M3461">
            <v>0</v>
          </cell>
          <cell r="N3461">
            <v>0</v>
          </cell>
          <cell r="O3461">
            <v>0</v>
          </cell>
          <cell r="P3461">
            <v>0</v>
          </cell>
          <cell r="Q3461">
            <v>0</v>
          </cell>
          <cell r="R3461">
            <v>0</v>
          </cell>
          <cell r="S3461">
            <v>0</v>
          </cell>
          <cell r="T3461">
            <v>0</v>
          </cell>
          <cell r="U3461">
            <v>0</v>
          </cell>
          <cell r="V3461">
            <v>0</v>
          </cell>
          <cell r="W3461">
            <v>0</v>
          </cell>
          <cell r="X3461">
            <v>0</v>
          </cell>
        </row>
        <row r="3462">
          <cell r="C3462" t="str">
            <v>льготы, материальная помощь</v>
          </cell>
          <cell r="D3462">
            <v>0</v>
          </cell>
          <cell r="H3462">
            <v>0</v>
          </cell>
          <cell r="I3462">
            <v>0</v>
          </cell>
          <cell r="J3462">
            <v>0</v>
          </cell>
          <cell r="K3462">
            <v>0</v>
          </cell>
          <cell r="L3462">
            <v>0</v>
          </cell>
          <cell r="M3462">
            <v>0</v>
          </cell>
          <cell r="N3462">
            <v>0</v>
          </cell>
          <cell r="O3462">
            <v>0</v>
          </cell>
          <cell r="P3462">
            <v>0</v>
          </cell>
          <cell r="Q3462">
            <v>0</v>
          </cell>
          <cell r="R3462">
            <v>0</v>
          </cell>
          <cell r="S3462">
            <v>0</v>
          </cell>
          <cell r="T3462">
            <v>0</v>
          </cell>
          <cell r="U3462">
            <v>0</v>
          </cell>
          <cell r="V3462">
            <v>0</v>
          </cell>
          <cell r="W3462">
            <v>0</v>
          </cell>
          <cell r="X3462">
            <v>0</v>
          </cell>
        </row>
        <row r="3463">
          <cell r="C3463" t="str">
            <v>резерв (фонд оплаты труда)</v>
          </cell>
          <cell r="D3463">
            <v>0</v>
          </cell>
          <cell r="H3463">
            <v>0</v>
          </cell>
          <cell r="I3463">
            <v>0</v>
          </cell>
          <cell r="J3463">
            <v>0</v>
          </cell>
          <cell r="K3463">
            <v>0</v>
          </cell>
          <cell r="L3463">
            <v>0</v>
          </cell>
          <cell r="M3463">
            <v>0</v>
          </cell>
          <cell r="N3463">
            <v>0</v>
          </cell>
          <cell r="O3463">
            <v>0</v>
          </cell>
          <cell r="P3463">
            <v>0</v>
          </cell>
          <cell r="Q3463">
            <v>0</v>
          </cell>
          <cell r="R3463">
            <v>0</v>
          </cell>
          <cell r="S3463">
            <v>0</v>
          </cell>
          <cell r="T3463">
            <v>0</v>
          </cell>
          <cell r="U3463">
            <v>0</v>
          </cell>
          <cell r="V3463">
            <v>0</v>
          </cell>
          <cell r="W3463">
            <v>0</v>
          </cell>
          <cell r="X3463">
            <v>0</v>
          </cell>
        </row>
        <row r="3464">
          <cell r="C3464" t="str">
            <v>Социальные выплаты (ЕСН)</v>
          </cell>
          <cell r="D3464">
            <v>0</v>
          </cell>
          <cell r="H3464">
            <v>0</v>
          </cell>
          <cell r="I3464">
            <v>0</v>
          </cell>
          <cell r="J3464">
            <v>0</v>
          </cell>
          <cell r="K3464">
            <v>0</v>
          </cell>
          <cell r="L3464">
            <v>0</v>
          </cell>
          <cell r="M3464">
            <v>0</v>
          </cell>
          <cell r="N3464">
            <v>0</v>
          </cell>
          <cell r="O3464">
            <v>0</v>
          </cell>
          <cell r="P3464">
            <v>0</v>
          </cell>
          <cell r="Q3464">
            <v>0</v>
          </cell>
          <cell r="R3464">
            <v>0</v>
          </cell>
          <cell r="S3464">
            <v>0</v>
          </cell>
          <cell r="T3464">
            <v>0</v>
          </cell>
          <cell r="U3464">
            <v>0</v>
          </cell>
          <cell r="V3464">
            <v>0</v>
          </cell>
          <cell r="W3464">
            <v>0</v>
          </cell>
          <cell r="X3464">
            <v>0</v>
          </cell>
        </row>
        <row r="3465">
          <cell r="C3465" t="str">
            <v>Добровольное медицинское страхование</v>
          </cell>
          <cell r="D3465">
            <v>0</v>
          </cell>
          <cell r="H3465">
            <v>0</v>
          </cell>
          <cell r="I3465">
            <v>0</v>
          </cell>
          <cell r="J3465">
            <v>0</v>
          </cell>
          <cell r="K3465">
            <v>0</v>
          </cell>
          <cell r="L3465">
            <v>0</v>
          </cell>
          <cell r="M3465">
            <v>0</v>
          </cell>
          <cell r="N3465">
            <v>0</v>
          </cell>
          <cell r="O3465">
            <v>0</v>
          </cell>
          <cell r="P3465">
            <v>0</v>
          </cell>
          <cell r="Q3465">
            <v>0</v>
          </cell>
          <cell r="R3465">
            <v>0</v>
          </cell>
          <cell r="S3465">
            <v>0</v>
          </cell>
          <cell r="T3465">
            <v>0</v>
          </cell>
          <cell r="U3465">
            <v>0</v>
          </cell>
          <cell r="V3465">
            <v>0</v>
          </cell>
          <cell r="W3465">
            <v>0</v>
          </cell>
          <cell r="X3465">
            <v>0</v>
          </cell>
        </row>
        <row r="3466">
          <cell r="C3466" t="str">
            <v>Прочие виды страхования</v>
          </cell>
          <cell r="D3466">
            <v>0</v>
          </cell>
          <cell r="H3466">
            <v>0</v>
          </cell>
          <cell r="I3466">
            <v>0</v>
          </cell>
          <cell r="J3466">
            <v>0</v>
          </cell>
          <cell r="K3466">
            <v>0</v>
          </cell>
          <cell r="L3466">
            <v>0</v>
          </cell>
          <cell r="M3466">
            <v>0</v>
          </cell>
          <cell r="N3466">
            <v>0</v>
          </cell>
          <cell r="O3466">
            <v>0</v>
          </cell>
          <cell r="P3466">
            <v>0</v>
          </cell>
          <cell r="Q3466">
            <v>0</v>
          </cell>
          <cell r="R3466">
            <v>0</v>
          </cell>
          <cell r="S3466">
            <v>0</v>
          </cell>
          <cell r="T3466">
            <v>0</v>
          </cell>
          <cell r="U3466">
            <v>0</v>
          </cell>
          <cell r="V3466">
            <v>0</v>
          </cell>
          <cell r="W3466">
            <v>0</v>
          </cell>
          <cell r="X3466">
            <v>0</v>
          </cell>
        </row>
        <row r="3467">
          <cell r="C3467" t="str">
            <v>спортивно-оздоровительные мероприятия</v>
          </cell>
          <cell r="D3467">
            <v>0</v>
          </cell>
          <cell r="H3467">
            <v>0</v>
          </cell>
          <cell r="I3467">
            <v>0</v>
          </cell>
          <cell r="J3467">
            <v>0</v>
          </cell>
          <cell r="K3467">
            <v>0</v>
          </cell>
          <cell r="L3467">
            <v>0</v>
          </cell>
          <cell r="M3467">
            <v>0</v>
          </cell>
          <cell r="N3467">
            <v>0</v>
          </cell>
          <cell r="O3467">
            <v>0</v>
          </cell>
          <cell r="P3467">
            <v>0</v>
          </cell>
          <cell r="Q3467">
            <v>0</v>
          </cell>
          <cell r="R3467">
            <v>0</v>
          </cell>
          <cell r="S3467">
            <v>0</v>
          </cell>
          <cell r="T3467">
            <v>0</v>
          </cell>
          <cell r="U3467">
            <v>0</v>
          </cell>
          <cell r="V3467">
            <v>0</v>
          </cell>
          <cell r="W3467">
            <v>0</v>
          </cell>
          <cell r="X3467">
            <v>0</v>
          </cell>
        </row>
        <row r="3468">
          <cell r="C3468" t="str">
            <v>расходы на культурно-массовые мероприятия, корпоративные вечера и пр.</v>
          </cell>
          <cell r="D3468">
            <v>0</v>
          </cell>
          <cell r="H3468">
            <v>0</v>
          </cell>
          <cell r="I3468">
            <v>0</v>
          </cell>
          <cell r="J3468">
            <v>0</v>
          </cell>
          <cell r="K3468">
            <v>0</v>
          </cell>
          <cell r="L3468">
            <v>0</v>
          </cell>
          <cell r="M3468">
            <v>0</v>
          </cell>
          <cell r="N3468">
            <v>0</v>
          </cell>
          <cell r="O3468">
            <v>0</v>
          </cell>
          <cell r="P3468">
            <v>0</v>
          </cell>
          <cell r="Q3468">
            <v>0</v>
          </cell>
          <cell r="R3468">
            <v>0</v>
          </cell>
          <cell r="S3468">
            <v>0</v>
          </cell>
          <cell r="T3468">
            <v>0</v>
          </cell>
          <cell r="U3468">
            <v>0</v>
          </cell>
          <cell r="V3468">
            <v>0</v>
          </cell>
          <cell r="W3468">
            <v>0</v>
          </cell>
          <cell r="X3468">
            <v>0</v>
          </cell>
        </row>
        <row r="3469">
          <cell r="C3469" t="str">
            <v>Взносы в негосударственный ПФ</v>
          </cell>
          <cell r="D3469">
            <v>0</v>
          </cell>
          <cell r="H3469">
            <v>0</v>
          </cell>
          <cell r="I3469">
            <v>0</v>
          </cell>
          <cell r="J3469">
            <v>0</v>
          </cell>
          <cell r="K3469">
            <v>0</v>
          </cell>
          <cell r="L3469">
            <v>0</v>
          </cell>
          <cell r="M3469">
            <v>0</v>
          </cell>
          <cell r="N3469">
            <v>0</v>
          </cell>
          <cell r="O3469">
            <v>0</v>
          </cell>
          <cell r="P3469">
            <v>0</v>
          </cell>
          <cell r="Q3469">
            <v>0</v>
          </cell>
          <cell r="R3469">
            <v>0</v>
          </cell>
          <cell r="S3469">
            <v>0</v>
          </cell>
          <cell r="T3469">
            <v>0</v>
          </cell>
          <cell r="U3469">
            <v>0</v>
          </cell>
          <cell r="V3469">
            <v>0</v>
          </cell>
          <cell r="W3469">
            <v>0</v>
          </cell>
          <cell r="X3469">
            <v>0</v>
          </cell>
        </row>
        <row r="3470">
          <cell r="C3470" t="str">
            <v>Аренда квартиры</v>
          </cell>
          <cell r="D3470">
            <v>0</v>
          </cell>
          <cell r="H3470">
            <v>0</v>
          </cell>
          <cell r="I3470">
            <v>0</v>
          </cell>
          <cell r="J3470">
            <v>0</v>
          </cell>
          <cell r="K3470">
            <v>0</v>
          </cell>
          <cell r="L3470">
            <v>0</v>
          </cell>
          <cell r="M3470">
            <v>0</v>
          </cell>
          <cell r="N3470">
            <v>0</v>
          </cell>
          <cell r="O3470">
            <v>0</v>
          </cell>
          <cell r="P3470">
            <v>0</v>
          </cell>
          <cell r="Q3470">
            <v>0</v>
          </cell>
          <cell r="R3470">
            <v>0</v>
          </cell>
          <cell r="S3470">
            <v>0</v>
          </cell>
          <cell r="T3470">
            <v>0</v>
          </cell>
          <cell r="U3470">
            <v>0</v>
          </cell>
          <cell r="V3470">
            <v>0</v>
          </cell>
          <cell r="W3470">
            <v>0</v>
          </cell>
          <cell r="X3470">
            <v>0</v>
          </cell>
        </row>
        <row r="3471">
          <cell r="C3471" t="str">
            <v>Коммунальные платежи (квартира)</v>
          </cell>
          <cell r="D3471">
            <v>0</v>
          </cell>
          <cell r="H3471">
            <v>0</v>
          </cell>
          <cell r="I3471">
            <v>0</v>
          </cell>
          <cell r="J3471">
            <v>0</v>
          </cell>
          <cell r="K3471">
            <v>0</v>
          </cell>
          <cell r="L3471">
            <v>0</v>
          </cell>
          <cell r="M3471">
            <v>0</v>
          </cell>
          <cell r="N3471">
            <v>0</v>
          </cell>
          <cell r="O3471">
            <v>0</v>
          </cell>
          <cell r="P3471">
            <v>0</v>
          </cell>
          <cell r="Q3471">
            <v>0</v>
          </cell>
          <cell r="R3471">
            <v>0</v>
          </cell>
          <cell r="S3471">
            <v>0</v>
          </cell>
          <cell r="T3471">
            <v>0</v>
          </cell>
          <cell r="U3471">
            <v>0</v>
          </cell>
          <cell r="V3471">
            <v>0</v>
          </cell>
          <cell r="W3471">
            <v>0</v>
          </cell>
          <cell r="X3471">
            <v>0</v>
          </cell>
        </row>
        <row r="3472">
          <cell r="C3472" t="str">
            <v>Прочие расходы (содержание персонала)</v>
          </cell>
          <cell r="D3472">
            <v>0</v>
          </cell>
          <cell r="H3472">
            <v>0</v>
          </cell>
          <cell r="I3472">
            <v>0</v>
          </cell>
          <cell r="J3472">
            <v>0</v>
          </cell>
          <cell r="K3472">
            <v>0</v>
          </cell>
          <cell r="L3472">
            <v>0</v>
          </cell>
          <cell r="M3472">
            <v>0</v>
          </cell>
          <cell r="N3472">
            <v>0</v>
          </cell>
          <cell r="O3472">
            <v>0</v>
          </cell>
          <cell r="P3472">
            <v>0</v>
          </cell>
          <cell r="Q3472">
            <v>0</v>
          </cell>
          <cell r="R3472">
            <v>0</v>
          </cell>
          <cell r="S3472">
            <v>0</v>
          </cell>
          <cell r="T3472">
            <v>0</v>
          </cell>
          <cell r="U3472">
            <v>0</v>
          </cell>
          <cell r="V3472">
            <v>0</v>
          </cell>
          <cell r="W3472">
            <v>0</v>
          </cell>
          <cell r="X3472">
            <v>0</v>
          </cell>
        </row>
        <row r="3473">
          <cell r="C3473" t="str">
            <v>Командировочные расходы</v>
          </cell>
          <cell r="D3473" t="str">
            <v>УК</v>
          </cell>
          <cell r="H3473">
            <v>0</v>
          </cell>
          <cell r="I3473">
            <v>0</v>
          </cell>
          <cell r="J3473">
            <v>106480</v>
          </cell>
          <cell r="K3473">
            <v>106480</v>
          </cell>
          <cell r="L3473">
            <v>0</v>
          </cell>
          <cell r="M3473">
            <v>0</v>
          </cell>
          <cell r="N3473">
            <v>0</v>
          </cell>
          <cell r="O3473">
            <v>0</v>
          </cell>
          <cell r="P3473">
            <v>0</v>
          </cell>
          <cell r="Q3473">
            <v>54000</v>
          </cell>
          <cell r="R3473">
            <v>0</v>
          </cell>
          <cell r="S3473">
            <v>0</v>
          </cell>
          <cell r="T3473">
            <v>101280</v>
          </cell>
          <cell r="U3473">
            <v>0</v>
          </cell>
          <cell r="V3473">
            <v>0</v>
          </cell>
          <cell r="W3473">
            <v>54000</v>
          </cell>
          <cell r="X3473">
            <v>209280</v>
          </cell>
        </row>
        <row r="3474">
          <cell r="C3474" t="str">
            <v>Представительские расходы</v>
          </cell>
          <cell r="D3474">
            <v>0</v>
          </cell>
          <cell r="H3474">
            <v>0</v>
          </cell>
          <cell r="I3474">
            <v>0</v>
          </cell>
          <cell r="J3474">
            <v>0</v>
          </cell>
          <cell r="K3474">
            <v>0</v>
          </cell>
          <cell r="L3474">
            <v>0</v>
          </cell>
          <cell r="M3474">
            <v>0</v>
          </cell>
          <cell r="N3474">
            <v>0</v>
          </cell>
          <cell r="O3474">
            <v>0</v>
          </cell>
          <cell r="P3474">
            <v>0</v>
          </cell>
          <cell r="Q3474">
            <v>0</v>
          </cell>
          <cell r="R3474">
            <v>0</v>
          </cell>
          <cell r="S3474">
            <v>0</v>
          </cell>
          <cell r="T3474">
            <v>0</v>
          </cell>
          <cell r="U3474">
            <v>0</v>
          </cell>
          <cell r="V3474">
            <v>0</v>
          </cell>
          <cell r="W3474">
            <v>0</v>
          </cell>
          <cell r="X3474">
            <v>0</v>
          </cell>
        </row>
        <row r="3475">
          <cell r="C3475" t="str">
            <v>расходы на текущее обучение</v>
          </cell>
          <cell r="D3475">
            <v>0</v>
          </cell>
          <cell r="H3475">
            <v>0</v>
          </cell>
          <cell r="I3475">
            <v>0</v>
          </cell>
          <cell r="J3475">
            <v>0</v>
          </cell>
          <cell r="K3475">
            <v>0</v>
          </cell>
          <cell r="L3475">
            <v>0</v>
          </cell>
          <cell r="M3475">
            <v>0</v>
          </cell>
          <cell r="N3475">
            <v>0</v>
          </cell>
          <cell r="O3475">
            <v>0</v>
          </cell>
          <cell r="P3475">
            <v>0</v>
          </cell>
          <cell r="Q3475">
            <v>0</v>
          </cell>
          <cell r="R3475">
            <v>0</v>
          </cell>
          <cell r="S3475">
            <v>0</v>
          </cell>
          <cell r="T3475">
            <v>0</v>
          </cell>
          <cell r="U3475">
            <v>0</v>
          </cell>
          <cell r="V3475">
            <v>0</v>
          </cell>
          <cell r="W3475">
            <v>0</v>
          </cell>
          <cell r="X3475">
            <v>0</v>
          </cell>
        </row>
        <row r="3476">
          <cell r="C3476" t="str">
            <v>расходы на целевое обучение</v>
          </cell>
          <cell r="D3476">
            <v>0</v>
          </cell>
          <cell r="H3476">
            <v>0</v>
          </cell>
          <cell r="I3476">
            <v>0</v>
          </cell>
          <cell r="J3476">
            <v>0</v>
          </cell>
          <cell r="K3476">
            <v>0</v>
          </cell>
          <cell r="L3476">
            <v>0</v>
          </cell>
          <cell r="M3476">
            <v>0</v>
          </cell>
          <cell r="N3476">
            <v>0</v>
          </cell>
          <cell r="O3476">
            <v>0</v>
          </cell>
          <cell r="P3476">
            <v>0</v>
          </cell>
          <cell r="Q3476">
            <v>0</v>
          </cell>
          <cell r="R3476">
            <v>0</v>
          </cell>
          <cell r="S3476">
            <v>0</v>
          </cell>
          <cell r="T3476">
            <v>0</v>
          </cell>
          <cell r="U3476">
            <v>0</v>
          </cell>
          <cell r="V3476">
            <v>0</v>
          </cell>
          <cell r="W3476">
            <v>0</v>
          </cell>
          <cell r="X3476">
            <v>0</v>
          </cell>
        </row>
        <row r="3477">
          <cell r="C3477" t="str">
            <v>Услуги рекрутинговых агентств и прочие расходы по подбору персонала</v>
          </cell>
          <cell r="D3477">
            <v>0</v>
          </cell>
          <cell r="H3477">
            <v>0</v>
          </cell>
          <cell r="I3477">
            <v>0</v>
          </cell>
          <cell r="J3477">
            <v>0</v>
          </cell>
          <cell r="K3477">
            <v>0</v>
          </cell>
          <cell r="L3477">
            <v>0</v>
          </cell>
          <cell r="M3477">
            <v>0</v>
          </cell>
          <cell r="N3477">
            <v>0</v>
          </cell>
          <cell r="O3477">
            <v>0</v>
          </cell>
          <cell r="P3477">
            <v>0</v>
          </cell>
          <cell r="Q3477">
            <v>0</v>
          </cell>
          <cell r="R3477">
            <v>0</v>
          </cell>
          <cell r="S3477">
            <v>0</v>
          </cell>
          <cell r="T3477">
            <v>0</v>
          </cell>
          <cell r="U3477">
            <v>0</v>
          </cell>
          <cell r="V3477">
            <v>0</v>
          </cell>
          <cell r="W3477">
            <v>0</v>
          </cell>
          <cell r="X3477">
            <v>0</v>
          </cell>
        </row>
        <row r="3478">
          <cell r="C3478" t="str">
            <v>ремонт и обслуживание зданий и сооружений</v>
          </cell>
          <cell r="D3478">
            <v>0</v>
          </cell>
          <cell r="H3478">
            <v>0</v>
          </cell>
          <cell r="I3478">
            <v>0</v>
          </cell>
          <cell r="J3478">
            <v>0</v>
          </cell>
          <cell r="K3478">
            <v>0</v>
          </cell>
          <cell r="L3478">
            <v>0</v>
          </cell>
          <cell r="M3478">
            <v>0</v>
          </cell>
          <cell r="N3478">
            <v>0</v>
          </cell>
          <cell r="O3478">
            <v>0</v>
          </cell>
          <cell r="P3478">
            <v>0</v>
          </cell>
          <cell r="Q3478">
            <v>0</v>
          </cell>
          <cell r="R3478">
            <v>0</v>
          </cell>
          <cell r="S3478">
            <v>0</v>
          </cell>
          <cell r="T3478">
            <v>0</v>
          </cell>
          <cell r="U3478">
            <v>0</v>
          </cell>
          <cell r="V3478">
            <v>0</v>
          </cell>
          <cell r="W3478">
            <v>0</v>
          </cell>
          <cell r="X3478">
            <v>0</v>
          </cell>
        </row>
        <row r="3479">
          <cell r="C3479" t="str">
            <v>ремонт мебели</v>
          </cell>
          <cell r="D3479">
            <v>0</v>
          </cell>
          <cell r="H3479">
            <v>0</v>
          </cell>
          <cell r="I3479">
            <v>0</v>
          </cell>
          <cell r="J3479">
            <v>0</v>
          </cell>
          <cell r="K3479">
            <v>0</v>
          </cell>
          <cell r="L3479">
            <v>0</v>
          </cell>
          <cell r="M3479">
            <v>0</v>
          </cell>
          <cell r="N3479">
            <v>0</v>
          </cell>
          <cell r="O3479">
            <v>0</v>
          </cell>
          <cell r="P3479">
            <v>0</v>
          </cell>
          <cell r="Q3479">
            <v>0</v>
          </cell>
          <cell r="R3479">
            <v>0</v>
          </cell>
          <cell r="S3479">
            <v>0</v>
          </cell>
          <cell r="T3479">
            <v>0</v>
          </cell>
          <cell r="U3479">
            <v>0</v>
          </cell>
          <cell r="V3479">
            <v>0</v>
          </cell>
          <cell r="W3479">
            <v>0</v>
          </cell>
          <cell r="X3479">
            <v>0</v>
          </cell>
        </row>
        <row r="3480">
          <cell r="C3480" t="str">
            <v>ремонт бытовой техники</v>
          </cell>
          <cell r="D3480">
            <v>0</v>
          </cell>
          <cell r="H3480">
            <v>0</v>
          </cell>
          <cell r="I3480">
            <v>0</v>
          </cell>
          <cell r="J3480">
            <v>0</v>
          </cell>
          <cell r="K3480">
            <v>0</v>
          </cell>
          <cell r="L3480">
            <v>0</v>
          </cell>
          <cell r="M3480">
            <v>0</v>
          </cell>
          <cell r="N3480">
            <v>0</v>
          </cell>
          <cell r="O3480">
            <v>0</v>
          </cell>
          <cell r="P3480">
            <v>0</v>
          </cell>
          <cell r="Q3480">
            <v>0</v>
          </cell>
          <cell r="R3480">
            <v>0</v>
          </cell>
          <cell r="S3480">
            <v>0</v>
          </cell>
          <cell r="T3480">
            <v>0</v>
          </cell>
          <cell r="U3480">
            <v>0</v>
          </cell>
          <cell r="V3480">
            <v>0</v>
          </cell>
          <cell r="W3480">
            <v>0</v>
          </cell>
          <cell r="X3480">
            <v>0</v>
          </cell>
        </row>
        <row r="3481">
          <cell r="C3481" t="str">
            <v>запчасти и материалы</v>
          </cell>
          <cell r="D3481">
            <v>0</v>
          </cell>
          <cell r="H3481">
            <v>0</v>
          </cell>
          <cell r="I3481">
            <v>0</v>
          </cell>
          <cell r="J3481">
            <v>0</v>
          </cell>
          <cell r="K3481">
            <v>0</v>
          </cell>
          <cell r="L3481">
            <v>0</v>
          </cell>
          <cell r="M3481">
            <v>0</v>
          </cell>
          <cell r="N3481">
            <v>0</v>
          </cell>
          <cell r="O3481">
            <v>0</v>
          </cell>
          <cell r="P3481">
            <v>0</v>
          </cell>
          <cell r="Q3481">
            <v>0</v>
          </cell>
          <cell r="R3481">
            <v>0</v>
          </cell>
          <cell r="S3481">
            <v>0</v>
          </cell>
          <cell r="T3481">
            <v>0</v>
          </cell>
          <cell r="U3481">
            <v>0</v>
          </cell>
          <cell r="V3481">
            <v>0</v>
          </cell>
          <cell r="W3481">
            <v>0</v>
          </cell>
          <cell r="X3481">
            <v>0</v>
          </cell>
        </row>
        <row r="3482">
          <cell r="C3482" t="str">
            <v>оформление и обустройство офисов</v>
          </cell>
          <cell r="D3482">
            <v>0</v>
          </cell>
          <cell r="H3482">
            <v>0</v>
          </cell>
          <cell r="I3482">
            <v>0</v>
          </cell>
          <cell r="J3482">
            <v>0</v>
          </cell>
          <cell r="K3482">
            <v>0</v>
          </cell>
          <cell r="L3482">
            <v>0</v>
          </cell>
          <cell r="M3482">
            <v>0</v>
          </cell>
          <cell r="N3482">
            <v>0</v>
          </cell>
          <cell r="O3482">
            <v>0</v>
          </cell>
          <cell r="P3482">
            <v>0</v>
          </cell>
          <cell r="Q3482">
            <v>0</v>
          </cell>
          <cell r="R3482">
            <v>0</v>
          </cell>
          <cell r="S3482">
            <v>0</v>
          </cell>
          <cell r="T3482">
            <v>0</v>
          </cell>
          <cell r="U3482">
            <v>0</v>
          </cell>
          <cell r="V3482">
            <v>0</v>
          </cell>
          <cell r="W3482">
            <v>0</v>
          </cell>
          <cell r="X3482">
            <v>0</v>
          </cell>
        </row>
        <row r="3483">
          <cell r="C3483" t="str">
            <v>уборка офисов</v>
          </cell>
          <cell r="D3483">
            <v>0</v>
          </cell>
          <cell r="H3483">
            <v>0</v>
          </cell>
          <cell r="I3483">
            <v>0</v>
          </cell>
          <cell r="J3483">
            <v>0</v>
          </cell>
          <cell r="K3483">
            <v>0</v>
          </cell>
          <cell r="L3483">
            <v>0</v>
          </cell>
          <cell r="M3483">
            <v>0</v>
          </cell>
          <cell r="N3483">
            <v>0</v>
          </cell>
          <cell r="O3483">
            <v>0</v>
          </cell>
          <cell r="P3483">
            <v>0</v>
          </cell>
          <cell r="Q3483">
            <v>0</v>
          </cell>
          <cell r="R3483">
            <v>0</v>
          </cell>
          <cell r="S3483">
            <v>0</v>
          </cell>
          <cell r="T3483">
            <v>0</v>
          </cell>
          <cell r="U3483">
            <v>0</v>
          </cell>
          <cell r="V3483">
            <v>0</v>
          </cell>
          <cell r="W3483">
            <v>0</v>
          </cell>
          <cell r="X3483">
            <v>0</v>
          </cell>
        </row>
        <row r="3484">
          <cell r="C3484" t="str">
            <v>Услуги коммунального хозяйства</v>
          </cell>
          <cell r="D3484">
            <v>0</v>
          </cell>
          <cell r="H3484">
            <v>0</v>
          </cell>
          <cell r="I3484">
            <v>0</v>
          </cell>
          <cell r="J3484">
            <v>0</v>
          </cell>
          <cell r="K3484">
            <v>0</v>
          </cell>
          <cell r="L3484">
            <v>0</v>
          </cell>
          <cell r="M3484">
            <v>0</v>
          </cell>
          <cell r="N3484">
            <v>0</v>
          </cell>
          <cell r="O3484">
            <v>0</v>
          </cell>
          <cell r="P3484">
            <v>0</v>
          </cell>
          <cell r="Q3484">
            <v>0</v>
          </cell>
          <cell r="R3484">
            <v>0</v>
          </cell>
          <cell r="S3484">
            <v>0</v>
          </cell>
          <cell r="T3484">
            <v>0</v>
          </cell>
          <cell r="U3484">
            <v>0</v>
          </cell>
          <cell r="V3484">
            <v>0</v>
          </cell>
          <cell r="W3484">
            <v>0</v>
          </cell>
          <cell r="X3484">
            <v>0</v>
          </cell>
        </row>
        <row r="3485">
          <cell r="C3485" t="str">
            <v>канцелярские товары</v>
          </cell>
          <cell r="D3485">
            <v>0</v>
          </cell>
          <cell r="H3485">
            <v>0</v>
          </cell>
          <cell r="I3485">
            <v>0</v>
          </cell>
          <cell r="J3485">
            <v>0</v>
          </cell>
          <cell r="K3485">
            <v>0</v>
          </cell>
          <cell r="L3485">
            <v>0</v>
          </cell>
          <cell r="M3485">
            <v>0</v>
          </cell>
          <cell r="N3485">
            <v>0</v>
          </cell>
          <cell r="O3485">
            <v>0</v>
          </cell>
          <cell r="P3485">
            <v>0</v>
          </cell>
          <cell r="Q3485">
            <v>0</v>
          </cell>
          <cell r="R3485">
            <v>0</v>
          </cell>
          <cell r="S3485">
            <v>0</v>
          </cell>
          <cell r="T3485">
            <v>0</v>
          </cell>
          <cell r="U3485">
            <v>0</v>
          </cell>
          <cell r="V3485">
            <v>0</v>
          </cell>
          <cell r="W3485">
            <v>0</v>
          </cell>
          <cell r="X3485">
            <v>0</v>
          </cell>
        </row>
        <row r="3486">
          <cell r="C3486" t="str">
            <v>изготовление визиток (деловой полиграфии)</v>
          </cell>
          <cell r="D3486">
            <v>0</v>
          </cell>
          <cell r="H3486">
            <v>0</v>
          </cell>
          <cell r="I3486">
            <v>0</v>
          </cell>
          <cell r="J3486">
            <v>0</v>
          </cell>
          <cell r="K3486">
            <v>0</v>
          </cell>
          <cell r="L3486">
            <v>0</v>
          </cell>
          <cell r="M3486">
            <v>0</v>
          </cell>
          <cell r="N3486">
            <v>0</v>
          </cell>
          <cell r="O3486">
            <v>0</v>
          </cell>
          <cell r="P3486">
            <v>0</v>
          </cell>
          <cell r="Q3486">
            <v>0</v>
          </cell>
          <cell r="R3486">
            <v>0</v>
          </cell>
          <cell r="S3486">
            <v>0</v>
          </cell>
          <cell r="T3486">
            <v>0</v>
          </cell>
          <cell r="U3486">
            <v>0</v>
          </cell>
          <cell r="V3486">
            <v>0</v>
          </cell>
          <cell r="W3486">
            <v>0</v>
          </cell>
          <cell r="X3486">
            <v>0</v>
          </cell>
        </row>
        <row r="3487">
          <cell r="C3487" t="str">
            <v>хозтовары</v>
          </cell>
          <cell r="D3487">
            <v>0</v>
          </cell>
          <cell r="H3487">
            <v>0</v>
          </cell>
          <cell r="I3487">
            <v>0</v>
          </cell>
          <cell r="J3487">
            <v>0</v>
          </cell>
          <cell r="K3487">
            <v>0</v>
          </cell>
          <cell r="L3487">
            <v>0</v>
          </cell>
          <cell r="M3487">
            <v>0</v>
          </cell>
          <cell r="N3487">
            <v>0</v>
          </cell>
          <cell r="O3487">
            <v>0</v>
          </cell>
          <cell r="P3487">
            <v>0</v>
          </cell>
          <cell r="Q3487">
            <v>0</v>
          </cell>
          <cell r="R3487">
            <v>0</v>
          </cell>
          <cell r="S3487">
            <v>0</v>
          </cell>
          <cell r="T3487">
            <v>0</v>
          </cell>
          <cell r="U3487">
            <v>0</v>
          </cell>
          <cell r="V3487">
            <v>0</v>
          </cell>
          <cell r="W3487">
            <v>0</v>
          </cell>
          <cell r="X3487">
            <v>0</v>
          </cell>
        </row>
        <row r="3488">
          <cell r="C3488" t="str">
            <v>экономическая, правовая, справочная литература</v>
          </cell>
          <cell r="D3488">
            <v>0</v>
          </cell>
          <cell r="H3488">
            <v>0</v>
          </cell>
          <cell r="I3488">
            <v>0</v>
          </cell>
          <cell r="J3488">
            <v>0</v>
          </cell>
          <cell r="K3488">
            <v>0</v>
          </cell>
          <cell r="L3488">
            <v>0</v>
          </cell>
          <cell r="M3488">
            <v>0</v>
          </cell>
          <cell r="N3488">
            <v>0</v>
          </cell>
          <cell r="O3488">
            <v>0</v>
          </cell>
          <cell r="P3488">
            <v>0</v>
          </cell>
          <cell r="Q3488">
            <v>0</v>
          </cell>
          <cell r="R3488">
            <v>0</v>
          </cell>
          <cell r="S3488">
            <v>0</v>
          </cell>
          <cell r="T3488">
            <v>0</v>
          </cell>
          <cell r="U3488">
            <v>0</v>
          </cell>
          <cell r="V3488">
            <v>0</v>
          </cell>
          <cell r="W3488">
            <v>0</v>
          </cell>
          <cell r="X3488">
            <v>0</v>
          </cell>
        </row>
        <row r="3489">
          <cell r="C3489" t="str">
            <v>чистая вода</v>
          </cell>
          <cell r="D3489">
            <v>0</v>
          </cell>
          <cell r="H3489">
            <v>0</v>
          </cell>
          <cell r="I3489">
            <v>0</v>
          </cell>
          <cell r="J3489">
            <v>0</v>
          </cell>
          <cell r="K3489">
            <v>0</v>
          </cell>
          <cell r="L3489">
            <v>0</v>
          </cell>
          <cell r="M3489">
            <v>0</v>
          </cell>
          <cell r="N3489">
            <v>0</v>
          </cell>
          <cell r="O3489">
            <v>0</v>
          </cell>
          <cell r="P3489">
            <v>0</v>
          </cell>
          <cell r="Q3489">
            <v>0</v>
          </cell>
          <cell r="R3489">
            <v>0</v>
          </cell>
          <cell r="S3489">
            <v>0</v>
          </cell>
          <cell r="T3489">
            <v>0</v>
          </cell>
          <cell r="U3489">
            <v>0</v>
          </cell>
          <cell r="V3489">
            <v>0</v>
          </cell>
          <cell r="W3489">
            <v>0</v>
          </cell>
          <cell r="X3489">
            <v>0</v>
          </cell>
        </row>
        <row r="3490">
          <cell r="C3490" t="str">
            <v>прочие расходы (содержание офиса)</v>
          </cell>
          <cell r="D3490">
            <v>0</v>
          </cell>
          <cell r="H3490">
            <v>0</v>
          </cell>
          <cell r="I3490">
            <v>0</v>
          </cell>
          <cell r="J3490">
            <v>0</v>
          </cell>
          <cell r="K3490">
            <v>0</v>
          </cell>
          <cell r="L3490">
            <v>0</v>
          </cell>
          <cell r="M3490">
            <v>0</v>
          </cell>
          <cell r="N3490">
            <v>0</v>
          </cell>
          <cell r="O3490">
            <v>0</v>
          </cell>
          <cell r="P3490">
            <v>0</v>
          </cell>
          <cell r="Q3490">
            <v>0</v>
          </cell>
          <cell r="R3490">
            <v>0</v>
          </cell>
          <cell r="S3490">
            <v>0</v>
          </cell>
          <cell r="T3490">
            <v>0</v>
          </cell>
          <cell r="U3490">
            <v>0</v>
          </cell>
          <cell r="V3490">
            <v>0</v>
          </cell>
          <cell r="W3490">
            <v>0</v>
          </cell>
          <cell r="X3490">
            <v>0</v>
          </cell>
        </row>
        <row r="3491">
          <cell r="C3491" t="str">
            <v>Аренда офиса</v>
          </cell>
          <cell r="D3491">
            <v>0</v>
          </cell>
          <cell r="H3491">
            <v>0</v>
          </cell>
          <cell r="I3491">
            <v>0</v>
          </cell>
          <cell r="J3491">
            <v>0</v>
          </cell>
          <cell r="K3491">
            <v>0</v>
          </cell>
          <cell r="L3491">
            <v>0</v>
          </cell>
          <cell r="M3491">
            <v>0</v>
          </cell>
          <cell r="N3491">
            <v>0</v>
          </cell>
          <cell r="O3491">
            <v>0</v>
          </cell>
          <cell r="P3491">
            <v>0</v>
          </cell>
          <cell r="Q3491">
            <v>0</v>
          </cell>
          <cell r="R3491">
            <v>0</v>
          </cell>
          <cell r="S3491">
            <v>0</v>
          </cell>
          <cell r="T3491">
            <v>0</v>
          </cell>
          <cell r="U3491">
            <v>0</v>
          </cell>
          <cell r="V3491">
            <v>0</v>
          </cell>
          <cell r="W3491">
            <v>0</v>
          </cell>
          <cell r="X3491">
            <v>0</v>
          </cell>
        </row>
        <row r="3492">
          <cell r="C3492" t="str">
            <v>Аренда автостоянки</v>
          </cell>
          <cell r="D3492">
            <v>0</v>
          </cell>
          <cell r="H3492">
            <v>0</v>
          </cell>
          <cell r="I3492">
            <v>0</v>
          </cell>
          <cell r="J3492">
            <v>0</v>
          </cell>
          <cell r="K3492">
            <v>0</v>
          </cell>
          <cell r="L3492">
            <v>0</v>
          </cell>
          <cell r="M3492">
            <v>0</v>
          </cell>
          <cell r="N3492">
            <v>0</v>
          </cell>
          <cell r="O3492">
            <v>0</v>
          </cell>
          <cell r="P3492">
            <v>0</v>
          </cell>
          <cell r="Q3492">
            <v>0</v>
          </cell>
          <cell r="R3492">
            <v>0</v>
          </cell>
          <cell r="S3492">
            <v>0</v>
          </cell>
          <cell r="T3492">
            <v>0</v>
          </cell>
          <cell r="U3492">
            <v>0</v>
          </cell>
          <cell r="V3492">
            <v>0</v>
          </cell>
          <cell r="W3492">
            <v>0</v>
          </cell>
          <cell r="X3492">
            <v>0</v>
          </cell>
        </row>
        <row r="3493">
          <cell r="C3493" t="str">
            <v>Прочие расходы (аренда зданий)</v>
          </cell>
          <cell r="D3493">
            <v>0</v>
          </cell>
          <cell r="H3493">
            <v>0</v>
          </cell>
          <cell r="I3493">
            <v>0</v>
          </cell>
          <cell r="J3493">
            <v>0</v>
          </cell>
          <cell r="K3493">
            <v>0</v>
          </cell>
          <cell r="L3493">
            <v>0</v>
          </cell>
          <cell r="M3493">
            <v>0</v>
          </cell>
          <cell r="N3493">
            <v>0</v>
          </cell>
          <cell r="O3493">
            <v>0</v>
          </cell>
          <cell r="P3493">
            <v>0</v>
          </cell>
          <cell r="Q3493">
            <v>0</v>
          </cell>
          <cell r="R3493">
            <v>0</v>
          </cell>
          <cell r="S3493">
            <v>0</v>
          </cell>
          <cell r="T3493">
            <v>0</v>
          </cell>
          <cell r="U3493">
            <v>0</v>
          </cell>
          <cell r="V3493">
            <v>0</v>
          </cell>
          <cell r="W3493">
            <v>0</v>
          </cell>
          <cell r="X3493">
            <v>0</v>
          </cell>
        </row>
        <row r="3494">
          <cell r="C3494" t="str">
            <v>ГСМ</v>
          </cell>
          <cell r="D3494">
            <v>0</v>
          </cell>
          <cell r="H3494">
            <v>0</v>
          </cell>
          <cell r="I3494">
            <v>0</v>
          </cell>
          <cell r="J3494">
            <v>0</v>
          </cell>
          <cell r="K3494">
            <v>0</v>
          </cell>
          <cell r="L3494">
            <v>0</v>
          </cell>
          <cell r="M3494">
            <v>0</v>
          </cell>
          <cell r="N3494">
            <v>0</v>
          </cell>
          <cell r="O3494">
            <v>0</v>
          </cell>
          <cell r="P3494">
            <v>0</v>
          </cell>
          <cell r="Q3494">
            <v>0</v>
          </cell>
          <cell r="R3494">
            <v>0</v>
          </cell>
          <cell r="S3494">
            <v>0</v>
          </cell>
          <cell r="T3494">
            <v>0</v>
          </cell>
          <cell r="U3494">
            <v>0</v>
          </cell>
          <cell r="V3494">
            <v>0</v>
          </cell>
          <cell r="W3494">
            <v>0</v>
          </cell>
          <cell r="X3494">
            <v>0</v>
          </cell>
        </row>
        <row r="3495">
          <cell r="C3495" t="str">
            <v>услуги по ремонту и обслуживанию</v>
          </cell>
          <cell r="D3495">
            <v>0</v>
          </cell>
          <cell r="H3495">
            <v>0</v>
          </cell>
          <cell r="I3495">
            <v>0</v>
          </cell>
          <cell r="J3495">
            <v>0</v>
          </cell>
          <cell r="K3495">
            <v>0</v>
          </cell>
          <cell r="L3495">
            <v>0</v>
          </cell>
          <cell r="M3495">
            <v>0</v>
          </cell>
          <cell r="N3495">
            <v>0</v>
          </cell>
          <cell r="O3495">
            <v>0</v>
          </cell>
          <cell r="P3495">
            <v>0</v>
          </cell>
          <cell r="Q3495">
            <v>0</v>
          </cell>
          <cell r="R3495">
            <v>0</v>
          </cell>
          <cell r="S3495">
            <v>0</v>
          </cell>
          <cell r="T3495">
            <v>0</v>
          </cell>
          <cell r="U3495">
            <v>0</v>
          </cell>
          <cell r="V3495">
            <v>0</v>
          </cell>
          <cell r="W3495">
            <v>0</v>
          </cell>
          <cell r="X3495">
            <v>0</v>
          </cell>
        </row>
        <row r="3496">
          <cell r="C3496" t="str">
            <v>Аренда машин / проездные</v>
          </cell>
          <cell r="D3496">
            <v>0</v>
          </cell>
          <cell r="H3496">
            <v>0</v>
          </cell>
          <cell r="I3496">
            <v>0</v>
          </cell>
          <cell r="J3496">
            <v>0</v>
          </cell>
          <cell r="K3496">
            <v>0</v>
          </cell>
          <cell r="L3496">
            <v>0</v>
          </cell>
          <cell r="M3496">
            <v>0</v>
          </cell>
          <cell r="N3496">
            <v>0</v>
          </cell>
          <cell r="O3496">
            <v>0</v>
          </cell>
          <cell r="P3496">
            <v>0</v>
          </cell>
          <cell r="Q3496">
            <v>0</v>
          </cell>
          <cell r="R3496">
            <v>0</v>
          </cell>
          <cell r="S3496">
            <v>0</v>
          </cell>
          <cell r="T3496">
            <v>0</v>
          </cell>
          <cell r="U3496">
            <v>0</v>
          </cell>
          <cell r="V3496">
            <v>0</v>
          </cell>
          <cell r="W3496">
            <v>0</v>
          </cell>
          <cell r="X3496">
            <v>0</v>
          </cell>
        </row>
        <row r="3497">
          <cell r="C3497" t="str">
            <v>Прочие расходы на транспорт</v>
          </cell>
          <cell r="D3497">
            <v>0</v>
          </cell>
          <cell r="H3497">
            <v>0</v>
          </cell>
          <cell r="I3497">
            <v>0</v>
          </cell>
          <cell r="J3497">
            <v>0</v>
          </cell>
          <cell r="K3497">
            <v>0</v>
          </cell>
          <cell r="L3497">
            <v>0</v>
          </cell>
          <cell r="M3497">
            <v>0</v>
          </cell>
          <cell r="N3497">
            <v>0</v>
          </cell>
          <cell r="O3497">
            <v>0</v>
          </cell>
          <cell r="P3497">
            <v>0</v>
          </cell>
          <cell r="Q3497">
            <v>0</v>
          </cell>
          <cell r="R3497">
            <v>0</v>
          </cell>
          <cell r="S3497">
            <v>0</v>
          </cell>
          <cell r="T3497">
            <v>0</v>
          </cell>
          <cell r="U3497">
            <v>0</v>
          </cell>
          <cell r="V3497">
            <v>0</v>
          </cell>
          <cell r="W3497">
            <v>0</v>
          </cell>
          <cell r="X3497">
            <v>0</v>
          </cell>
        </row>
        <row r="3498">
          <cell r="C3498" t="str">
            <v>поддержка ПО</v>
          </cell>
          <cell r="D3498" t="str">
            <v>УК</v>
          </cell>
          <cell r="H3498">
            <v>85000</v>
          </cell>
          <cell r="I3498">
            <v>0</v>
          </cell>
          <cell r="J3498">
            <v>173000</v>
          </cell>
          <cell r="K3498">
            <v>258000</v>
          </cell>
          <cell r="L3498">
            <v>0</v>
          </cell>
          <cell r="M3498">
            <v>0</v>
          </cell>
          <cell r="N3498">
            <v>0</v>
          </cell>
          <cell r="O3498">
            <v>0</v>
          </cell>
          <cell r="P3498">
            <v>89500</v>
          </cell>
          <cell r="Q3498">
            <v>90000</v>
          </cell>
          <cell r="R3498">
            <v>90500</v>
          </cell>
          <cell r="S3498">
            <v>91000</v>
          </cell>
          <cell r="T3498">
            <v>91500</v>
          </cell>
          <cell r="U3498">
            <v>92500</v>
          </cell>
          <cell r="V3498">
            <v>93500</v>
          </cell>
          <cell r="W3498">
            <v>94500</v>
          </cell>
          <cell r="X3498">
            <v>733000</v>
          </cell>
        </row>
        <row r="3499">
          <cell r="C3499" t="str">
            <v>ремонт и сервисное обслуживание</v>
          </cell>
          <cell r="D3499" t="str">
            <v>УК</v>
          </cell>
          <cell r="H3499">
            <v>10500</v>
          </cell>
          <cell r="I3499">
            <v>10500</v>
          </cell>
          <cell r="J3499">
            <v>28500</v>
          </cell>
          <cell r="K3499">
            <v>49500</v>
          </cell>
          <cell r="L3499">
            <v>0</v>
          </cell>
          <cell r="M3499">
            <v>0</v>
          </cell>
          <cell r="N3499">
            <v>0</v>
          </cell>
          <cell r="O3499">
            <v>0</v>
          </cell>
          <cell r="P3499">
            <v>11000</v>
          </cell>
          <cell r="Q3499">
            <v>36000</v>
          </cell>
          <cell r="R3499">
            <v>11000</v>
          </cell>
          <cell r="S3499">
            <v>11000</v>
          </cell>
          <cell r="T3499">
            <v>41000</v>
          </cell>
          <cell r="U3499">
            <v>11000</v>
          </cell>
          <cell r="V3499">
            <v>11000</v>
          </cell>
          <cell r="W3499">
            <v>41000</v>
          </cell>
          <cell r="X3499">
            <v>173000</v>
          </cell>
        </row>
        <row r="3500">
          <cell r="C3500" t="str">
            <v>расходы на хостинг и аутсорсинг</v>
          </cell>
          <cell r="D3500" t="str">
            <v>УК</v>
          </cell>
          <cell r="H3500">
            <v>0</v>
          </cell>
          <cell r="I3500">
            <v>0</v>
          </cell>
          <cell r="J3500">
            <v>7000</v>
          </cell>
          <cell r="K3500">
            <v>7000</v>
          </cell>
          <cell r="L3500">
            <v>0</v>
          </cell>
          <cell r="M3500">
            <v>0</v>
          </cell>
          <cell r="N3500">
            <v>0</v>
          </cell>
          <cell r="O3500">
            <v>0</v>
          </cell>
          <cell r="P3500">
            <v>0</v>
          </cell>
          <cell r="Q3500">
            <v>0</v>
          </cell>
          <cell r="R3500">
            <v>6000</v>
          </cell>
          <cell r="S3500">
            <v>0</v>
          </cell>
          <cell r="T3500">
            <v>0</v>
          </cell>
          <cell r="U3500">
            <v>0</v>
          </cell>
          <cell r="V3500">
            <v>0</v>
          </cell>
          <cell r="W3500">
            <v>6000</v>
          </cell>
          <cell r="X3500">
            <v>12000</v>
          </cell>
        </row>
        <row r="3501">
          <cell r="C3501" t="str">
            <v>Запасные части и расходные материалы для оргтехники</v>
          </cell>
          <cell r="D3501" t="str">
            <v>УК</v>
          </cell>
          <cell r="H3501">
            <v>39900</v>
          </cell>
          <cell r="I3501">
            <v>43500</v>
          </cell>
          <cell r="J3501">
            <v>50700</v>
          </cell>
          <cell r="K3501">
            <v>134100</v>
          </cell>
          <cell r="L3501">
            <v>0</v>
          </cell>
          <cell r="M3501">
            <v>0</v>
          </cell>
          <cell r="N3501">
            <v>0</v>
          </cell>
          <cell r="O3501">
            <v>0</v>
          </cell>
          <cell r="P3501">
            <v>49200</v>
          </cell>
          <cell r="Q3501">
            <v>42000</v>
          </cell>
          <cell r="R3501">
            <v>43500</v>
          </cell>
          <cell r="S3501">
            <v>58800</v>
          </cell>
          <cell r="T3501">
            <v>42000</v>
          </cell>
          <cell r="U3501">
            <v>43500</v>
          </cell>
          <cell r="V3501">
            <v>58800</v>
          </cell>
          <cell r="W3501">
            <v>42000</v>
          </cell>
          <cell r="X3501">
            <v>379800</v>
          </cell>
        </row>
        <row r="3502">
          <cell r="C3502" t="str">
            <v>Прочие расходы на содержание офисной техники и IT</v>
          </cell>
          <cell r="D3502">
            <v>0</v>
          </cell>
          <cell r="H3502">
            <v>0</v>
          </cell>
          <cell r="I3502">
            <v>0</v>
          </cell>
          <cell r="J3502">
            <v>0</v>
          </cell>
          <cell r="K3502">
            <v>0</v>
          </cell>
          <cell r="L3502">
            <v>0</v>
          </cell>
          <cell r="M3502">
            <v>0</v>
          </cell>
          <cell r="N3502">
            <v>0</v>
          </cell>
          <cell r="O3502">
            <v>0</v>
          </cell>
          <cell r="P3502">
            <v>0</v>
          </cell>
          <cell r="Q3502">
            <v>0</v>
          </cell>
          <cell r="R3502">
            <v>0</v>
          </cell>
          <cell r="S3502">
            <v>0</v>
          </cell>
          <cell r="T3502">
            <v>0</v>
          </cell>
          <cell r="U3502">
            <v>0</v>
          </cell>
          <cell r="V3502">
            <v>0</v>
          </cell>
          <cell r="W3502">
            <v>0</v>
          </cell>
          <cell r="X3502">
            <v>0</v>
          </cell>
        </row>
        <row r="3503">
          <cell r="C3503" t="str">
            <v>Услуги мобильной связи</v>
          </cell>
          <cell r="D3503" t="str">
            <v>УК</v>
          </cell>
          <cell r="H3503">
            <v>124000</v>
          </cell>
          <cell r="I3503">
            <v>124000</v>
          </cell>
          <cell r="J3503">
            <v>124000</v>
          </cell>
          <cell r="K3503">
            <v>372000</v>
          </cell>
          <cell r="L3503">
            <v>0</v>
          </cell>
          <cell r="M3503">
            <v>0</v>
          </cell>
          <cell r="N3503">
            <v>0</v>
          </cell>
          <cell r="O3503">
            <v>0</v>
          </cell>
          <cell r="P3503">
            <v>124000</v>
          </cell>
          <cell r="Q3503">
            <v>124000</v>
          </cell>
          <cell r="R3503">
            <v>124000</v>
          </cell>
          <cell r="S3503">
            <v>124000</v>
          </cell>
          <cell r="T3503">
            <v>124000</v>
          </cell>
          <cell r="U3503">
            <v>124000</v>
          </cell>
          <cell r="V3503">
            <v>124000</v>
          </cell>
          <cell r="W3503">
            <v>124000</v>
          </cell>
          <cell r="X3503">
            <v>992000</v>
          </cell>
        </row>
        <row r="3504">
          <cell r="C3504" t="str">
            <v>Услуги фиксированной связи</v>
          </cell>
          <cell r="D3504" t="str">
            <v>УК</v>
          </cell>
          <cell r="H3504">
            <v>50000</v>
          </cell>
          <cell r="I3504">
            <v>50000</v>
          </cell>
          <cell r="J3504">
            <v>50000</v>
          </cell>
          <cell r="K3504">
            <v>150000</v>
          </cell>
          <cell r="L3504">
            <v>0</v>
          </cell>
          <cell r="M3504">
            <v>0</v>
          </cell>
          <cell r="N3504">
            <v>0</v>
          </cell>
          <cell r="O3504">
            <v>0</v>
          </cell>
          <cell r="P3504">
            <v>80000</v>
          </cell>
          <cell r="Q3504">
            <v>80000</v>
          </cell>
          <cell r="R3504">
            <v>105000</v>
          </cell>
          <cell r="S3504">
            <v>90000</v>
          </cell>
          <cell r="T3504">
            <v>90000</v>
          </cell>
          <cell r="U3504">
            <v>90000</v>
          </cell>
          <cell r="V3504">
            <v>90000</v>
          </cell>
          <cell r="W3504">
            <v>90000</v>
          </cell>
          <cell r="X3504">
            <v>715000</v>
          </cell>
        </row>
        <row r="3505">
          <cell r="C3505" t="str">
            <v>Услуги Интернет</v>
          </cell>
          <cell r="D3505" t="str">
            <v>УК</v>
          </cell>
          <cell r="H3505">
            <v>33000</v>
          </cell>
          <cell r="I3505">
            <v>33000</v>
          </cell>
          <cell r="J3505">
            <v>33000</v>
          </cell>
          <cell r="K3505">
            <v>99000</v>
          </cell>
          <cell r="L3505">
            <v>0</v>
          </cell>
          <cell r="M3505">
            <v>0</v>
          </cell>
          <cell r="N3505">
            <v>0</v>
          </cell>
          <cell r="O3505">
            <v>0</v>
          </cell>
          <cell r="P3505">
            <v>43200</v>
          </cell>
          <cell r="Q3505">
            <v>43200</v>
          </cell>
          <cell r="R3505">
            <v>138200</v>
          </cell>
          <cell r="S3505">
            <v>93400</v>
          </cell>
          <cell r="T3505">
            <v>93400</v>
          </cell>
          <cell r="U3505">
            <v>93400</v>
          </cell>
          <cell r="V3505">
            <v>93400</v>
          </cell>
          <cell r="W3505">
            <v>93400</v>
          </cell>
          <cell r="X3505">
            <v>691600</v>
          </cell>
        </row>
        <row r="3506">
          <cell r="C3506" t="str">
            <v>Почтово-телеграфные и курьерские расходы</v>
          </cell>
          <cell r="D3506">
            <v>0</v>
          </cell>
          <cell r="H3506">
            <v>0</v>
          </cell>
          <cell r="I3506">
            <v>0</v>
          </cell>
          <cell r="J3506">
            <v>0</v>
          </cell>
          <cell r="K3506">
            <v>0</v>
          </cell>
          <cell r="L3506">
            <v>0</v>
          </cell>
          <cell r="M3506">
            <v>0</v>
          </cell>
          <cell r="N3506">
            <v>0</v>
          </cell>
          <cell r="O3506">
            <v>0</v>
          </cell>
          <cell r="P3506">
            <v>0</v>
          </cell>
          <cell r="Q3506">
            <v>0</v>
          </cell>
          <cell r="R3506">
            <v>0</v>
          </cell>
          <cell r="S3506">
            <v>0</v>
          </cell>
          <cell r="T3506">
            <v>0</v>
          </cell>
          <cell r="U3506">
            <v>0</v>
          </cell>
          <cell r="V3506">
            <v>0</v>
          </cell>
          <cell r="W3506">
            <v>0</v>
          </cell>
          <cell r="X3506">
            <v>0</v>
          </cell>
        </row>
        <row r="3507">
          <cell r="C3507" t="str">
            <v>Подписка на периодические издания</v>
          </cell>
          <cell r="D3507">
            <v>0</v>
          </cell>
          <cell r="H3507">
            <v>0</v>
          </cell>
          <cell r="I3507">
            <v>0</v>
          </cell>
          <cell r="J3507">
            <v>0</v>
          </cell>
          <cell r="K3507">
            <v>0</v>
          </cell>
          <cell r="L3507">
            <v>0</v>
          </cell>
          <cell r="M3507">
            <v>0</v>
          </cell>
          <cell r="N3507">
            <v>0</v>
          </cell>
          <cell r="O3507">
            <v>0</v>
          </cell>
          <cell r="P3507">
            <v>0</v>
          </cell>
          <cell r="Q3507">
            <v>0</v>
          </cell>
          <cell r="R3507">
            <v>0</v>
          </cell>
          <cell r="S3507">
            <v>0</v>
          </cell>
          <cell r="T3507">
            <v>0</v>
          </cell>
          <cell r="U3507">
            <v>0</v>
          </cell>
          <cell r="V3507">
            <v>0</v>
          </cell>
          <cell r="W3507">
            <v>0</v>
          </cell>
          <cell r="X3507">
            <v>0</v>
          </cell>
        </row>
        <row r="3508">
          <cell r="C3508" t="str">
            <v>Прочие услуги связи</v>
          </cell>
          <cell r="D3508">
            <v>0</v>
          </cell>
          <cell r="H3508">
            <v>0</v>
          </cell>
          <cell r="I3508">
            <v>0</v>
          </cell>
          <cell r="J3508">
            <v>0</v>
          </cell>
          <cell r="K3508">
            <v>0</v>
          </cell>
          <cell r="L3508">
            <v>0</v>
          </cell>
          <cell r="M3508">
            <v>0</v>
          </cell>
          <cell r="N3508">
            <v>0</v>
          </cell>
          <cell r="O3508">
            <v>0</v>
          </cell>
          <cell r="P3508">
            <v>0</v>
          </cell>
          <cell r="Q3508">
            <v>0</v>
          </cell>
          <cell r="R3508">
            <v>0</v>
          </cell>
          <cell r="S3508">
            <v>0</v>
          </cell>
          <cell r="T3508">
            <v>0</v>
          </cell>
          <cell r="U3508">
            <v>0</v>
          </cell>
          <cell r="V3508">
            <v>0</v>
          </cell>
          <cell r="W3508">
            <v>0</v>
          </cell>
          <cell r="X3508">
            <v>0</v>
          </cell>
        </row>
        <row r="3509">
          <cell r="C3509" t="str">
            <v>Аренда каналов связи</v>
          </cell>
          <cell r="D3509">
            <v>0</v>
          </cell>
          <cell r="H3509">
            <v>0</v>
          </cell>
          <cell r="I3509">
            <v>0</v>
          </cell>
          <cell r="J3509">
            <v>0</v>
          </cell>
          <cell r="K3509">
            <v>0</v>
          </cell>
          <cell r="L3509">
            <v>0</v>
          </cell>
          <cell r="M3509">
            <v>0</v>
          </cell>
          <cell r="N3509">
            <v>0</v>
          </cell>
          <cell r="O3509">
            <v>0</v>
          </cell>
          <cell r="P3509">
            <v>0</v>
          </cell>
          <cell r="Q3509">
            <v>0</v>
          </cell>
          <cell r="R3509">
            <v>0</v>
          </cell>
          <cell r="S3509">
            <v>0</v>
          </cell>
          <cell r="T3509">
            <v>0</v>
          </cell>
          <cell r="U3509">
            <v>0</v>
          </cell>
          <cell r="V3509">
            <v>0</v>
          </cell>
          <cell r="W3509">
            <v>0</v>
          </cell>
          <cell r="X3509">
            <v>0</v>
          </cell>
        </row>
        <row r="3510">
          <cell r="C3510" t="str">
            <v>Услуги по охране объектов и персонала</v>
          </cell>
          <cell r="D3510">
            <v>0</v>
          </cell>
          <cell r="H3510">
            <v>0</v>
          </cell>
          <cell r="I3510">
            <v>0</v>
          </cell>
          <cell r="J3510">
            <v>0</v>
          </cell>
          <cell r="K3510">
            <v>0</v>
          </cell>
          <cell r="L3510">
            <v>0</v>
          </cell>
          <cell r="M3510">
            <v>0</v>
          </cell>
          <cell r="N3510">
            <v>0</v>
          </cell>
          <cell r="O3510">
            <v>0</v>
          </cell>
          <cell r="P3510">
            <v>0</v>
          </cell>
          <cell r="Q3510">
            <v>0</v>
          </cell>
          <cell r="R3510">
            <v>0</v>
          </cell>
          <cell r="S3510">
            <v>0</v>
          </cell>
          <cell r="T3510">
            <v>0</v>
          </cell>
          <cell r="U3510">
            <v>0</v>
          </cell>
          <cell r="V3510">
            <v>0</v>
          </cell>
          <cell r="W3510">
            <v>0</v>
          </cell>
          <cell r="X3510">
            <v>0</v>
          </cell>
        </row>
        <row r="3511">
          <cell r="C3511" t="str">
            <v>Информационная безопасность</v>
          </cell>
          <cell r="D3511">
            <v>0</v>
          </cell>
          <cell r="H3511">
            <v>0</v>
          </cell>
          <cell r="I3511">
            <v>0</v>
          </cell>
          <cell r="J3511">
            <v>0</v>
          </cell>
          <cell r="K3511">
            <v>0</v>
          </cell>
          <cell r="L3511">
            <v>0</v>
          </cell>
          <cell r="M3511">
            <v>0</v>
          </cell>
          <cell r="N3511">
            <v>0</v>
          </cell>
          <cell r="O3511">
            <v>0</v>
          </cell>
          <cell r="P3511">
            <v>0</v>
          </cell>
          <cell r="Q3511">
            <v>0</v>
          </cell>
          <cell r="R3511">
            <v>0</v>
          </cell>
          <cell r="S3511">
            <v>0</v>
          </cell>
          <cell r="T3511">
            <v>0</v>
          </cell>
          <cell r="U3511">
            <v>0</v>
          </cell>
          <cell r="V3511">
            <v>0</v>
          </cell>
          <cell r="W3511">
            <v>0</v>
          </cell>
          <cell r="X3511">
            <v>0</v>
          </cell>
        </row>
        <row r="3512">
          <cell r="C3512" t="str">
            <v>Прочие расходы (безопасность)</v>
          </cell>
          <cell r="D3512">
            <v>0</v>
          </cell>
          <cell r="H3512">
            <v>0</v>
          </cell>
          <cell r="I3512">
            <v>0</v>
          </cell>
          <cell r="J3512">
            <v>0</v>
          </cell>
          <cell r="K3512">
            <v>0</v>
          </cell>
          <cell r="L3512">
            <v>0</v>
          </cell>
          <cell r="M3512">
            <v>0</v>
          </cell>
          <cell r="N3512">
            <v>0</v>
          </cell>
          <cell r="O3512">
            <v>0</v>
          </cell>
          <cell r="P3512">
            <v>0</v>
          </cell>
          <cell r="Q3512">
            <v>0</v>
          </cell>
          <cell r="R3512">
            <v>0</v>
          </cell>
          <cell r="S3512">
            <v>0</v>
          </cell>
          <cell r="T3512">
            <v>0</v>
          </cell>
          <cell r="U3512">
            <v>0</v>
          </cell>
          <cell r="V3512">
            <v>0</v>
          </cell>
          <cell r="W3512">
            <v>0</v>
          </cell>
          <cell r="X3512">
            <v>0</v>
          </cell>
        </row>
        <row r="3513">
          <cell r="C3513" t="str">
            <v>Услуги внешнего аудита</v>
          </cell>
          <cell r="D3513">
            <v>0</v>
          </cell>
          <cell r="H3513">
            <v>0</v>
          </cell>
          <cell r="I3513">
            <v>0</v>
          </cell>
          <cell r="J3513">
            <v>0</v>
          </cell>
          <cell r="K3513">
            <v>0</v>
          </cell>
          <cell r="L3513">
            <v>0</v>
          </cell>
          <cell r="M3513">
            <v>0</v>
          </cell>
          <cell r="N3513">
            <v>0</v>
          </cell>
          <cell r="O3513">
            <v>0</v>
          </cell>
          <cell r="P3513">
            <v>0</v>
          </cell>
          <cell r="Q3513">
            <v>0</v>
          </cell>
          <cell r="R3513">
            <v>0</v>
          </cell>
          <cell r="S3513">
            <v>0</v>
          </cell>
          <cell r="T3513">
            <v>0</v>
          </cell>
          <cell r="U3513">
            <v>0</v>
          </cell>
          <cell r="V3513">
            <v>0</v>
          </cell>
          <cell r="W3513">
            <v>0</v>
          </cell>
          <cell r="X3513">
            <v>0</v>
          </cell>
        </row>
        <row r="3514">
          <cell r="C3514" t="str">
            <v>Юридические услуги</v>
          </cell>
          <cell r="D3514">
            <v>0</v>
          </cell>
          <cell r="H3514">
            <v>0</v>
          </cell>
          <cell r="I3514">
            <v>0</v>
          </cell>
          <cell r="J3514">
            <v>0</v>
          </cell>
          <cell r="K3514">
            <v>0</v>
          </cell>
          <cell r="L3514">
            <v>0</v>
          </cell>
          <cell r="M3514">
            <v>0</v>
          </cell>
          <cell r="N3514">
            <v>0</v>
          </cell>
          <cell r="O3514">
            <v>0</v>
          </cell>
          <cell r="P3514">
            <v>0</v>
          </cell>
          <cell r="Q3514">
            <v>0</v>
          </cell>
          <cell r="R3514">
            <v>0</v>
          </cell>
          <cell r="S3514">
            <v>0</v>
          </cell>
          <cell r="T3514">
            <v>0</v>
          </cell>
          <cell r="U3514">
            <v>0</v>
          </cell>
          <cell r="V3514">
            <v>0</v>
          </cell>
          <cell r="W3514">
            <v>0</v>
          </cell>
          <cell r="X3514">
            <v>0</v>
          </cell>
        </row>
        <row r="3515">
          <cell r="C3515" t="str">
            <v>Услуги регистраторов, нотариальные услуги</v>
          </cell>
          <cell r="D3515">
            <v>0</v>
          </cell>
          <cell r="H3515">
            <v>0</v>
          </cell>
          <cell r="I3515">
            <v>0</v>
          </cell>
          <cell r="J3515">
            <v>0</v>
          </cell>
          <cell r="K3515">
            <v>0</v>
          </cell>
          <cell r="L3515">
            <v>0</v>
          </cell>
          <cell r="M3515">
            <v>0</v>
          </cell>
          <cell r="N3515">
            <v>0</v>
          </cell>
          <cell r="O3515">
            <v>0</v>
          </cell>
          <cell r="P3515">
            <v>0</v>
          </cell>
          <cell r="Q3515">
            <v>0</v>
          </cell>
          <cell r="R3515">
            <v>0</v>
          </cell>
          <cell r="S3515">
            <v>0</v>
          </cell>
          <cell r="T3515">
            <v>0</v>
          </cell>
          <cell r="U3515">
            <v>0</v>
          </cell>
          <cell r="V3515">
            <v>0</v>
          </cell>
          <cell r="W3515">
            <v>0</v>
          </cell>
          <cell r="X3515">
            <v>0</v>
          </cell>
        </row>
        <row r="3516">
          <cell r="C3516" t="str">
            <v>Консультационно-информационные услуги</v>
          </cell>
          <cell r="D3516">
            <v>0</v>
          </cell>
          <cell r="H3516">
            <v>0</v>
          </cell>
          <cell r="I3516">
            <v>0</v>
          </cell>
          <cell r="J3516">
            <v>0</v>
          </cell>
          <cell r="K3516">
            <v>0</v>
          </cell>
          <cell r="L3516">
            <v>0</v>
          </cell>
          <cell r="M3516">
            <v>0</v>
          </cell>
          <cell r="N3516">
            <v>0</v>
          </cell>
          <cell r="O3516">
            <v>0</v>
          </cell>
          <cell r="P3516">
            <v>0</v>
          </cell>
          <cell r="Q3516">
            <v>0</v>
          </cell>
          <cell r="R3516">
            <v>0</v>
          </cell>
          <cell r="S3516">
            <v>0</v>
          </cell>
          <cell r="T3516">
            <v>0</v>
          </cell>
          <cell r="U3516">
            <v>0</v>
          </cell>
          <cell r="V3516">
            <v>0</v>
          </cell>
          <cell r="W3516">
            <v>0</v>
          </cell>
          <cell r="X3516">
            <v>0</v>
          </cell>
        </row>
        <row r="3517">
          <cell r="C3517" t="str">
            <v>Комиссии банков</v>
          </cell>
          <cell r="D3517">
            <v>0</v>
          </cell>
          <cell r="H3517">
            <v>0</v>
          </cell>
          <cell r="I3517">
            <v>0</v>
          </cell>
          <cell r="J3517">
            <v>0</v>
          </cell>
          <cell r="K3517">
            <v>0</v>
          </cell>
          <cell r="L3517">
            <v>0</v>
          </cell>
          <cell r="M3517">
            <v>0</v>
          </cell>
          <cell r="N3517">
            <v>0</v>
          </cell>
          <cell r="O3517">
            <v>0</v>
          </cell>
          <cell r="P3517">
            <v>0</v>
          </cell>
          <cell r="Q3517">
            <v>0</v>
          </cell>
          <cell r="R3517">
            <v>0</v>
          </cell>
          <cell r="S3517">
            <v>0</v>
          </cell>
          <cell r="T3517">
            <v>0</v>
          </cell>
          <cell r="U3517">
            <v>0</v>
          </cell>
          <cell r="V3517">
            <v>0</v>
          </cell>
          <cell r="W3517">
            <v>0</v>
          </cell>
          <cell r="X3517">
            <v>0</v>
          </cell>
        </row>
        <row r="3518">
          <cell r="C3518" t="str">
            <v>Услуги налоговых консультантов</v>
          </cell>
          <cell r="D3518">
            <v>0</v>
          </cell>
          <cell r="H3518">
            <v>0</v>
          </cell>
          <cell r="I3518">
            <v>0</v>
          </cell>
          <cell r="J3518">
            <v>0</v>
          </cell>
          <cell r="K3518">
            <v>0</v>
          </cell>
          <cell r="L3518">
            <v>0</v>
          </cell>
          <cell r="M3518">
            <v>0</v>
          </cell>
          <cell r="N3518">
            <v>0</v>
          </cell>
          <cell r="O3518">
            <v>0</v>
          </cell>
          <cell r="P3518">
            <v>0</v>
          </cell>
          <cell r="Q3518">
            <v>0</v>
          </cell>
          <cell r="R3518">
            <v>0</v>
          </cell>
          <cell r="S3518">
            <v>0</v>
          </cell>
          <cell r="T3518">
            <v>0</v>
          </cell>
          <cell r="U3518">
            <v>0</v>
          </cell>
          <cell r="V3518">
            <v>0</v>
          </cell>
          <cell r="W3518">
            <v>0</v>
          </cell>
          <cell r="X3518">
            <v>0</v>
          </cell>
        </row>
        <row r="3519">
          <cell r="C3519" t="str">
            <v>Налоги</v>
          </cell>
          <cell r="D3519">
            <v>0</v>
          </cell>
          <cell r="H3519">
            <v>0</v>
          </cell>
          <cell r="I3519">
            <v>0</v>
          </cell>
          <cell r="J3519">
            <v>0</v>
          </cell>
          <cell r="K3519">
            <v>0</v>
          </cell>
          <cell r="L3519">
            <v>0</v>
          </cell>
          <cell r="M3519">
            <v>0</v>
          </cell>
          <cell r="N3519">
            <v>0</v>
          </cell>
          <cell r="O3519">
            <v>0</v>
          </cell>
          <cell r="P3519">
            <v>0</v>
          </cell>
          <cell r="Q3519">
            <v>0</v>
          </cell>
          <cell r="R3519">
            <v>0</v>
          </cell>
          <cell r="S3519">
            <v>0</v>
          </cell>
          <cell r="T3519">
            <v>0</v>
          </cell>
          <cell r="U3519">
            <v>0</v>
          </cell>
          <cell r="V3519">
            <v>0</v>
          </cell>
          <cell r="W3519">
            <v>0</v>
          </cell>
          <cell r="X3519">
            <v>0</v>
          </cell>
        </row>
        <row r="3520">
          <cell r="C3520" t="str">
            <v>Штрафы и пени по налогам и сборам</v>
          </cell>
          <cell r="D3520">
            <v>0</v>
          </cell>
          <cell r="H3520">
            <v>0</v>
          </cell>
          <cell r="I3520">
            <v>0</v>
          </cell>
          <cell r="J3520">
            <v>0</v>
          </cell>
          <cell r="K3520">
            <v>0</v>
          </cell>
          <cell r="L3520">
            <v>0</v>
          </cell>
          <cell r="M3520">
            <v>0</v>
          </cell>
          <cell r="N3520">
            <v>0</v>
          </cell>
          <cell r="O3520">
            <v>0</v>
          </cell>
          <cell r="P3520">
            <v>0</v>
          </cell>
          <cell r="Q3520">
            <v>0</v>
          </cell>
          <cell r="R3520">
            <v>0</v>
          </cell>
          <cell r="S3520">
            <v>0</v>
          </cell>
          <cell r="T3520">
            <v>0</v>
          </cell>
          <cell r="U3520">
            <v>0</v>
          </cell>
          <cell r="V3520">
            <v>0</v>
          </cell>
          <cell r="W3520">
            <v>0</v>
          </cell>
          <cell r="X3520">
            <v>0</v>
          </cell>
        </row>
        <row r="3521">
          <cell r="C3521" t="str">
            <v>Бухгалтерские услуги</v>
          </cell>
          <cell r="D3521">
            <v>0</v>
          </cell>
          <cell r="H3521">
            <v>0</v>
          </cell>
          <cell r="I3521">
            <v>0</v>
          </cell>
          <cell r="J3521">
            <v>0</v>
          </cell>
          <cell r="K3521">
            <v>0</v>
          </cell>
          <cell r="L3521">
            <v>0</v>
          </cell>
          <cell r="M3521">
            <v>0</v>
          </cell>
          <cell r="N3521">
            <v>0</v>
          </cell>
          <cell r="O3521">
            <v>0</v>
          </cell>
          <cell r="P3521">
            <v>0</v>
          </cell>
          <cell r="Q3521">
            <v>0</v>
          </cell>
          <cell r="R3521">
            <v>0</v>
          </cell>
          <cell r="S3521">
            <v>0</v>
          </cell>
          <cell r="T3521">
            <v>0</v>
          </cell>
          <cell r="U3521">
            <v>0</v>
          </cell>
          <cell r="V3521">
            <v>0</v>
          </cell>
          <cell r="W3521">
            <v>0</v>
          </cell>
          <cell r="X3521">
            <v>0</v>
          </cell>
        </row>
        <row r="3522">
          <cell r="C3522" t="str">
            <v>Прочие расходы (проф. услуги)</v>
          </cell>
          <cell r="D3522">
            <v>0</v>
          </cell>
          <cell r="H3522">
            <v>0</v>
          </cell>
          <cell r="I3522">
            <v>0</v>
          </cell>
          <cell r="J3522">
            <v>0</v>
          </cell>
          <cell r="K3522">
            <v>0</v>
          </cell>
          <cell r="L3522">
            <v>0</v>
          </cell>
          <cell r="M3522">
            <v>0</v>
          </cell>
          <cell r="N3522">
            <v>0</v>
          </cell>
          <cell r="O3522">
            <v>0</v>
          </cell>
          <cell r="P3522">
            <v>0</v>
          </cell>
          <cell r="Q3522">
            <v>0</v>
          </cell>
          <cell r="R3522">
            <v>0</v>
          </cell>
          <cell r="S3522">
            <v>0</v>
          </cell>
          <cell r="T3522">
            <v>0</v>
          </cell>
          <cell r="U3522">
            <v>0</v>
          </cell>
          <cell r="V3522">
            <v>0</v>
          </cell>
          <cell r="W3522">
            <v>0</v>
          </cell>
          <cell r="X3522">
            <v>0</v>
          </cell>
        </row>
        <row r="3523">
          <cell r="C3523" t="str">
            <v>на корпоративные медиа (реклама)</v>
          </cell>
          <cell r="D3523">
            <v>0</v>
          </cell>
          <cell r="H3523">
            <v>0</v>
          </cell>
          <cell r="I3523">
            <v>0</v>
          </cell>
          <cell r="J3523">
            <v>0</v>
          </cell>
          <cell r="K3523">
            <v>0</v>
          </cell>
          <cell r="L3523">
            <v>0</v>
          </cell>
          <cell r="M3523">
            <v>0</v>
          </cell>
          <cell r="N3523">
            <v>0</v>
          </cell>
          <cell r="O3523">
            <v>0</v>
          </cell>
          <cell r="P3523">
            <v>0</v>
          </cell>
          <cell r="Q3523">
            <v>0</v>
          </cell>
          <cell r="R3523">
            <v>0</v>
          </cell>
          <cell r="S3523">
            <v>0</v>
          </cell>
          <cell r="T3523">
            <v>0</v>
          </cell>
          <cell r="U3523">
            <v>0</v>
          </cell>
          <cell r="V3523">
            <v>0</v>
          </cell>
          <cell r="W3523">
            <v>0</v>
          </cell>
          <cell r="X3523">
            <v>0</v>
          </cell>
        </row>
        <row r="3524">
          <cell r="C3524" t="str">
            <v>на корпоративные презентации (реклама)</v>
          </cell>
          <cell r="D3524">
            <v>0</v>
          </cell>
          <cell r="H3524">
            <v>0</v>
          </cell>
          <cell r="I3524">
            <v>0</v>
          </cell>
          <cell r="J3524">
            <v>0</v>
          </cell>
          <cell r="K3524">
            <v>0</v>
          </cell>
          <cell r="L3524">
            <v>0</v>
          </cell>
          <cell r="M3524">
            <v>0</v>
          </cell>
          <cell r="N3524">
            <v>0</v>
          </cell>
          <cell r="O3524">
            <v>0</v>
          </cell>
          <cell r="P3524">
            <v>0</v>
          </cell>
          <cell r="Q3524">
            <v>0</v>
          </cell>
          <cell r="R3524">
            <v>0</v>
          </cell>
          <cell r="S3524">
            <v>0</v>
          </cell>
          <cell r="T3524">
            <v>0</v>
          </cell>
          <cell r="U3524">
            <v>0</v>
          </cell>
          <cell r="V3524">
            <v>0</v>
          </cell>
          <cell r="W3524">
            <v>0</v>
          </cell>
          <cell r="X3524">
            <v>0</v>
          </cell>
        </row>
        <row r="3525">
          <cell r="C3525" t="str">
            <v>на федеральные и региональные СМИ (реклама)</v>
          </cell>
          <cell r="D3525">
            <v>0</v>
          </cell>
          <cell r="H3525">
            <v>0</v>
          </cell>
          <cell r="I3525">
            <v>0</v>
          </cell>
          <cell r="J3525">
            <v>0</v>
          </cell>
          <cell r="K3525">
            <v>0</v>
          </cell>
          <cell r="L3525">
            <v>0</v>
          </cell>
          <cell r="M3525">
            <v>0</v>
          </cell>
          <cell r="N3525">
            <v>0</v>
          </cell>
          <cell r="O3525">
            <v>0</v>
          </cell>
          <cell r="P3525">
            <v>0</v>
          </cell>
          <cell r="Q3525">
            <v>0</v>
          </cell>
          <cell r="R3525">
            <v>0</v>
          </cell>
          <cell r="S3525">
            <v>0</v>
          </cell>
          <cell r="T3525">
            <v>0</v>
          </cell>
          <cell r="U3525">
            <v>0</v>
          </cell>
          <cell r="V3525">
            <v>0</v>
          </cell>
          <cell r="W3525">
            <v>0</v>
          </cell>
          <cell r="X3525">
            <v>0</v>
          </cell>
        </row>
        <row r="3526">
          <cell r="C3526" t="str">
            <v>прочие (реклама)</v>
          </cell>
          <cell r="D3526">
            <v>0</v>
          </cell>
          <cell r="H3526">
            <v>0</v>
          </cell>
          <cell r="I3526">
            <v>0</v>
          </cell>
          <cell r="J3526">
            <v>0</v>
          </cell>
          <cell r="K3526">
            <v>0</v>
          </cell>
          <cell r="L3526">
            <v>0</v>
          </cell>
          <cell r="M3526">
            <v>0</v>
          </cell>
          <cell r="N3526">
            <v>0</v>
          </cell>
          <cell r="O3526">
            <v>0</v>
          </cell>
          <cell r="P3526">
            <v>0</v>
          </cell>
          <cell r="Q3526">
            <v>0</v>
          </cell>
          <cell r="R3526">
            <v>0</v>
          </cell>
          <cell r="S3526">
            <v>0</v>
          </cell>
          <cell r="T3526">
            <v>0</v>
          </cell>
          <cell r="U3526">
            <v>0</v>
          </cell>
          <cell r="V3526">
            <v>0</v>
          </cell>
          <cell r="W3526">
            <v>0</v>
          </cell>
          <cell r="X3526">
            <v>0</v>
          </cell>
        </row>
        <row r="3527">
          <cell r="C3527" t="str">
            <v>внутренние коммуникации (корп. мероприятия)</v>
          </cell>
          <cell r="D3527">
            <v>0</v>
          </cell>
          <cell r="H3527">
            <v>0</v>
          </cell>
          <cell r="I3527">
            <v>0</v>
          </cell>
          <cell r="J3527">
            <v>0</v>
          </cell>
          <cell r="K3527">
            <v>0</v>
          </cell>
          <cell r="L3527">
            <v>0</v>
          </cell>
          <cell r="M3527">
            <v>0</v>
          </cell>
          <cell r="N3527">
            <v>0</v>
          </cell>
          <cell r="O3527">
            <v>0</v>
          </cell>
          <cell r="P3527">
            <v>0</v>
          </cell>
          <cell r="Q3527">
            <v>0</v>
          </cell>
          <cell r="R3527">
            <v>0</v>
          </cell>
          <cell r="S3527">
            <v>0</v>
          </cell>
          <cell r="T3527">
            <v>0</v>
          </cell>
          <cell r="U3527">
            <v>0</v>
          </cell>
          <cell r="V3527">
            <v>0</v>
          </cell>
          <cell r="W3527">
            <v>0</v>
          </cell>
          <cell r="X3527">
            <v>0</v>
          </cell>
        </row>
        <row r="3528">
          <cell r="C3528" t="str">
            <v>проведение Стратегической сессии и семинаров (корп. мероприятия)</v>
          </cell>
          <cell r="D3528">
            <v>0</v>
          </cell>
          <cell r="H3528">
            <v>0</v>
          </cell>
          <cell r="I3528">
            <v>0</v>
          </cell>
          <cell r="J3528">
            <v>0</v>
          </cell>
          <cell r="K3528">
            <v>0</v>
          </cell>
          <cell r="L3528">
            <v>0</v>
          </cell>
          <cell r="M3528">
            <v>0</v>
          </cell>
          <cell r="N3528">
            <v>0</v>
          </cell>
          <cell r="O3528">
            <v>0</v>
          </cell>
          <cell r="P3528">
            <v>0</v>
          </cell>
          <cell r="Q3528">
            <v>0</v>
          </cell>
          <cell r="R3528">
            <v>0</v>
          </cell>
          <cell r="S3528">
            <v>0</v>
          </cell>
          <cell r="T3528">
            <v>0</v>
          </cell>
          <cell r="U3528">
            <v>0</v>
          </cell>
          <cell r="V3528">
            <v>0</v>
          </cell>
          <cell r="W3528">
            <v>0</v>
          </cell>
          <cell r="X3528">
            <v>0</v>
          </cell>
        </row>
        <row r="3529">
          <cell r="C3529" t="str">
            <v>участие в общественно-экономических мероприятиях (соц. проекты)</v>
          </cell>
          <cell r="D3529">
            <v>0</v>
          </cell>
          <cell r="H3529">
            <v>0</v>
          </cell>
          <cell r="I3529">
            <v>0</v>
          </cell>
          <cell r="J3529">
            <v>0</v>
          </cell>
          <cell r="K3529">
            <v>0</v>
          </cell>
          <cell r="L3529">
            <v>0</v>
          </cell>
          <cell r="M3529">
            <v>0</v>
          </cell>
          <cell r="N3529">
            <v>0</v>
          </cell>
          <cell r="O3529">
            <v>0</v>
          </cell>
          <cell r="P3529">
            <v>0</v>
          </cell>
          <cell r="Q3529">
            <v>0</v>
          </cell>
          <cell r="R3529">
            <v>0</v>
          </cell>
          <cell r="S3529">
            <v>0</v>
          </cell>
          <cell r="T3529">
            <v>0</v>
          </cell>
          <cell r="U3529">
            <v>0</v>
          </cell>
          <cell r="V3529">
            <v>0</v>
          </cell>
          <cell r="W3529">
            <v>0</v>
          </cell>
          <cell r="X3529">
            <v>0</v>
          </cell>
        </row>
        <row r="3530">
          <cell r="C3530" t="str">
            <v>поддержка некоммерческих и неправительственных организаций и объединений (соц. проекты)</v>
          </cell>
          <cell r="D3530">
            <v>0</v>
          </cell>
          <cell r="H3530">
            <v>0</v>
          </cell>
          <cell r="I3530">
            <v>0</v>
          </cell>
          <cell r="J3530">
            <v>0</v>
          </cell>
          <cell r="K3530">
            <v>0</v>
          </cell>
          <cell r="L3530">
            <v>0</v>
          </cell>
          <cell r="M3530">
            <v>0</v>
          </cell>
          <cell r="N3530">
            <v>0</v>
          </cell>
          <cell r="O3530">
            <v>0</v>
          </cell>
          <cell r="P3530">
            <v>0</v>
          </cell>
          <cell r="Q3530">
            <v>0</v>
          </cell>
          <cell r="R3530">
            <v>0</v>
          </cell>
          <cell r="S3530">
            <v>0</v>
          </cell>
          <cell r="T3530">
            <v>0</v>
          </cell>
          <cell r="U3530">
            <v>0</v>
          </cell>
          <cell r="V3530">
            <v>0</v>
          </cell>
          <cell r="W3530">
            <v>0</v>
          </cell>
          <cell r="X3530">
            <v>0</v>
          </cell>
        </row>
        <row r="3531">
          <cell r="C3531" t="str">
            <v>Прочие расходы (связи с общественностью)</v>
          </cell>
          <cell r="D3531">
            <v>0</v>
          </cell>
          <cell r="H3531">
            <v>0</v>
          </cell>
          <cell r="I3531">
            <v>0</v>
          </cell>
          <cell r="J3531">
            <v>0</v>
          </cell>
          <cell r="K3531">
            <v>0</v>
          </cell>
          <cell r="L3531">
            <v>0</v>
          </cell>
          <cell r="M3531">
            <v>0</v>
          </cell>
          <cell r="N3531">
            <v>0</v>
          </cell>
          <cell r="O3531">
            <v>0</v>
          </cell>
          <cell r="P3531">
            <v>0</v>
          </cell>
          <cell r="Q3531">
            <v>0</v>
          </cell>
          <cell r="R3531">
            <v>0</v>
          </cell>
          <cell r="S3531">
            <v>0</v>
          </cell>
          <cell r="T3531">
            <v>0</v>
          </cell>
          <cell r="U3531">
            <v>0</v>
          </cell>
          <cell r="V3531">
            <v>0</v>
          </cell>
          <cell r="W3531">
            <v>0</v>
          </cell>
          <cell r="X3531">
            <v>0</v>
          </cell>
        </row>
        <row r="3532">
          <cell r="C3532" t="str">
            <v>Ремонт офисных зданий и сооружений</v>
          </cell>
          <cell r="D3532">
            <v>0</v>
          </cell>
          <cell r="H3532">
            <v>0</v>
          </cell>
          <cell r="I3532">
            <v>0</v>
          </cell>
          <cell r="J3532">
            <v>0</v>
          </cell>
          <cell r="K3532">
            <v>0</v>
          </cell>
          <cell r="L3532">
            <v>0</v>
          </cell>
          <cell r="M3532">
            <v>0</v>
          </cell>
          <cell r="N3532">
            <v>0</v>
          </cell>
          <cell r="O3532">
            <v>0</v>
          </cell>
          <cell r="P3532">
            <v>0</v>
          </cell>
          <cell r="Q3532">
            <v>0</v>
          </cell>
          <cell r="R3532">
            <v>0</v>
          </cell>
          <cell r="S3532">
            <v>0</v>
          </cell>
          <cell r="T3532">
            <v>0</v>
          </cell>
          <cell r="U3532">
            <v>0</v>
          </cell>
          <cell r="V3532">
            <v>0</v>
          </cell>
          <cell r="W3532">
            <v>0</v>
          </cell>
          <cell r="X3532">
            <v>0</v>
          </cell>
        </row>
        <row r="3533">
          <cell r="C3533" t="str">
            <v>Покупка автотранспорта</v>
          </cell>
          <cell r="D3533">
            <v>0</v>
          </cell>
          <cell r="H3533">
            <v>0</v>
          </cell>
          <cell r="I3533">
            <v>0</v>
          </cell>
          <cell r="J3533">
            <v>0</v>
          </cell>
          <cell r="K3533">
            <v>0</v>
          </cell>
          <cell r="L3533">
            <v>0</v>
          </cell>
          <cell r="M3533">
            <v>0</v>
          </cell>
          <cell r="N3533">
            <v>0</v>
          </cell>
          <cell r="O3533">
            <v>0</v>
          </cell>
          <cell r="P3533">
            <v>0</v>
          </cell>
          <cell r="Q3533">
            <v>0</v>
          </cell>
          <cell r="R3533">
            <v>0</v>
          </cell>
          <cell r="S3533">
            <v>0</v>
          </cell>
          <cell r="T3533">
            <v>0</v>
          </cell>
          <cell r="U3533">
            <v>0</v>
          </cell>
          <cell r="V3533">
            <v>0</v>
          </cell>
          <cell r="W3533">
            <v>0</v>
          </cell>
          <cell r="X3533">
            <v>0</v>
          </cell>
        </row>
        <row r="3534">
          <cell r="C3534" t="str">
            <v>мебель</v>
          </cell>
          <cell r="D3534">
            <v>0</v>
          </cell>
          <cell r="H3534">
            <v>0</v>
          </cell>
          <cell r="I3534">
            <v>0</v>
          </cell>
          <cell r="J3534">
            <v>0</v>
          </cell>
          <cell r="K3534">
            <v>0</v>
          </cell>
          <cell r="L3534">
            <v>0</v>
          </cell>
          <cell r="M3534">
            <v>0</v>
          </cell>
          <cell r="N3534">
            <v>0</v>
          </cell>
          <cell r="O3534">
            <v>0</v>
          </cell>
          <cell r="P3534">
            <v>0</v>
          </cell>
          <cell r="Q3534">
            <v>0</v>
          </cell>
          <cell r="R3534">
            <v>0</v>
          </cell>
          <cell r="S3534">
            <v>0</v>
          </cell>
          <cell r="T3534">
            <v>0</v>
          </cell>
          <cell r="U3534">
            <v>0</v>
          </cell>
          <cell r="V3534">
            <v>0</v>
          </cell>
          <cell r="W3534">
            <v>0</v>
          </cell>
          <cell r="X3534">
            <v>0</v>
          </cell>
        </row>
        <row r="3535">
          <cell r="C3535" t="str">
            <v>компьютерная техника</v>
          </cell>
          <cell r="D3535" t="str">
            <v>УК</v>
          </cell>
          <cell r="H3535">
            <v>0</v>
          </cell>
          <cell r="I3535">
            <v>0</v>
          </cell>
          <cell r="J3535">
            <v>75000</v>
          </cell>
          <cell r="K3535">
            <v>75000</v>
          </cell>
          <cell r="L3535">
            <v>0</v>
          </cell>
          <cell r="M3535">
            <v>0</v>
          </cell>
          <cell r="N3535">
            <v>0</v>
          </cell>
          <cell r="O3535">
            <v>0</v>
          </cell>
          <cell r="P3535">
            <v>0</v>
          </cell>
          <cell r="Q3535">
            <v>80000</v>
          </cell>
          <cell r="R3535">
            <v>45000</v>
          </cell>
          <cell r="S3535">
            <v>450000</v>
          </cell>
          <cell r="T3535">
            <v>80000</v>
          </cell>
          <cell r="U3535">
            <v>0</v>
          </cell>
          <cell r="V3535">
            <v>0</v>
          </cell>
          <cell r="W3535">
            <v>80000</v>
          </cell>
          <cell r="X3535">
            <v>735000</v>
          </cell>
        </row>
        <row r="3536">
          <cell r="C3536" t="str">
            <v>средства связи, бытовая техника</v>
          </cell>
          <cell r="D3536">
            <v>0</v>
          </cell>
          <cell r="H3536">
            <v>0</v>
          </cell>
          <cell r="I3536">
            <v>0</v>
          </cell>
          <cell r="J3536">
            <v>0</v>
          </cell>
          <cell r="K3536">
            <v>0</v>
          </cell>
          <cell r="L3536">
            <v>0</v>
          </cell>
          <cell r="M3536">
            <v>0</v>
          </cell>
          <cell r="N3536">
            <v>0</v>
          </cell>
          <cell r="O3536">
            <v>0</v>
          </cell>
          <cell r="P3536">
            <v>0</v>
          </cell>
          <cell r="Q3536">
            <v>0</v>
          </cell>
          <cell r="R3536">
            <v>0</v>
          </cell>
          <cell r="S3536">
            <v>0</v>
          </cell>
          <cell r="T3536">
            <v>0</v>
          </cell>
          <cell r="U3536">
            <v>0</v>
          </cell>
          <cell r="V3536">
            <v>0</v>
          </cell>
          <cell r="W3536">
            <v>0</v>
          </cell>
          <cell r="X3536">
            <v>0</v>
          </cell>
        </row>
        <row r="3537">
          <cell r="C3537" t="str">
            <v>серверное и сетевое оборудование</v>
          </cell>
          <cell r="D3537" t="str">
            <v>УК</v>
          </cell>
          <cell r="H3537">
            <v>0</v>
          </cell>
          <cell r="I3537">
            <v>0</v>
          </cell>
          <cell r="J3537">
            <v>0</v>
          </cell>
          <cell r="K3537">
            <v>0</v>
          </cell>
          <cell r="L3537">
            <v>0</v>
          </cell>
          <cell r="M3537">
            <v>0</v>
          </cell>
          <cell r="N3537">
            <v>0</v>
          </cell>
          <cell r="O3537">
            <v>0</v>
          </cell>
          <cell r="P3537">
            <v>0</v>
          </cell>
          <cell r="Q3537">
            <v>0</v>
          </cell>
          <cell r="R3537">
            <v>0</v>
          </cell>
          <cell r="S3537">
            <v>2000000</v>
          </cell>
          <cell r="T3537">
            <v>1083800</v>
          </cell>
          <cell r="U3537">
            <v>0</v>
          </cell>
          <cell r="V3537">
            <v>0</v>
          </cell>
          <cell r="W3537">
            <v>0</v>
          </cell>
          <cell r="X3537">
            <v>3083800</v>
          </cell>
        </row>
        <row r="3538">
          <cell r="C3538" t="str">
            <v>Программное обеспечение</v>
          </cell>
          <cell r="D3538" t="str">
            <v>УК</v>
          </cell>
          <cell r="H3538">
            <v>0</v>
          </cell>
          <cell r="I3538">
            <v>0</v>
          </cell>
          <cell r="J3538">
            <v>0</v>
          </cell>
          <cell r="K3538">
            <v>0</v>
          </cell>
          <cell r="L3538">
            <v>0</v>
          </cell>
          <cell r="M3538">
            <v>0</v>
          </cell>
          <cell r="N3538">
            <v>0</v>
          </cell>
          <cell r="O3538">
            <v>0</v>
          </cell>
          <cell r="P3538">
            <v>0</v>
          </cell>
          <cell r="Q3538">
            <v>0</v>
          </cell>
          <cell r="R3538">
            <v>1926892.8</v>
          </cell>
          <cell r="S3538">
            <v>4800000</v>
          </cell>
          <cell r="T3538">
            <v>5526931.2000000002</v>
          </cell>
          <cell r="U3538">
            <v>4773619.2</v>
          </cell>
          <cell r="V3538">
            <v>1760371.2000000002</v>
          </cell>
          <cell r="W3538">
            <v>0</v>
          </cell>
          <cell r="X3538">
            <v>18787814.399999999</v>
          </cell>
        </row>
        <row r="3539">
          <cell r="C3539" t="str">
            <v>Прочие расходы (инвестиции АУР)</v>
          </cell>
          <cell r="D3539">
            <v>0</v>
          </cell>
          <cell r="H3539">
            <v>0</v>
          </cell>
          <cell r="I3539">
            <v>0</v>
          </cell>
          <cell r="J3539">
            <v>0</v>
          </cell>
          <cell r="K3539">
            <v>0</v>
          </cell>
          <cell r="L3539">
            <v>0</v>
          </cell>
          <cell r="M3539">
            <v>0</v>
          </cell>
          <cell r="N3539">
            <v>0</v>
          </cell>
          <cell r="O3539">
            <v>0</v>
          </cell>
          <cell r="P3539">
            <v>0</v>
          </cell>
          <cell r="Q3539">
            <v>0</v>
          </cell>
          <cell r="R3539">
            <v>0</v>
          </cell>
          <cell r="S3539">
            <v>0</v>
          </cell>
          <cell r="T3539">
            <v>0</v>
          </cell>
          <cell r="U3539">
            <v>0</v>
          </cell>
          <cell r="V3539">
            <v>0</v>
          </cell>
          <cell r="W3539">
            <v>0</v>
          </cell>
          <cell r="X3539">
            <v>0</v>
          </cell>
        </row>
        <row r="3540">
          <cell r="C3540" t="str">
            <v>Доходы от проектов "под ключ"</v>
          </cell>
          <cell r="D3540">
            <v>0</v>
          </cell>
          <cell r="H3540">
            <v>0</v>
          </cell>
          <cell r="I3540">
            <v>0</v>
          </cell>
          <cell r="J3540">
            <v>0</v>
          </cell>
          <cell r="K3540">
            <v>0</v>
          </cell>
          <cell r="L3540">
            <v>0</v>
          </cell>
          <cell r="M3540">
            <v>0</v>
          </cell>
          <cell r="N3540">
            <v>0</v>
          </cell>
          <cell r="O3540">
            <v>0</v>
          </cell>
          <cell r="P3540">
            <v>0</v>
          </cell>
          <cell r="Q3540">
            <v>0</v>
          </cell>
          <cell r="R3540">
            <v>0</v>
          </cell>
          <cell r="S3540">
            <v>0</v>
          </cell>
          <cell r="T3540">
            <v>0</v>
          </cell>
          <cell r="U3540">
            <v>0</v>
          </cell>
          <cell r="V3540">
            <v>0</v>
          </cell>
          <cell r="W3540">
            <v>0</v>
          </cell>
          <cell r="X3540">
            <v>0</v>
          </cell>
        </row>
        <row r="3541">
          <cell r="C3541" t="str">
            <v>Доходы от продажи основных средств</v>
          </cell>
          <cell r="D3541">
            <v>0</v>
          </cell>
          <cell r="H3541">
            <v>0</v>
          </cell>
          <cell r="I3541">
            <v>0</v>
          </cell>
          <cell r="J3541">
            <v>0</v>
          </cell>
          <cell r="K3541">
            <v>0</v>
          </cell>
          <cell r="L3541">
            <v>0</v>
          </cell>
          <cell r="M3541">
            <v>0</v>
          </cell>
          <cell r="N3541">
            <v>0</v>
          </cell>
          <cell r="O3541">
            <v>0</v>
          </cell>
          <cell r="P3541">
            <v>0</v>
          </cell>
          <cell r="Q3541">
            <v>0</v>
          </cell>
          <cell r="R3541">
            <v>0</v>
          </cell>
          <cell r="S3541">
            <v>0</v>
          </cell>
          <cell r="T3541">
            <v>0</v>
          </cell>
          <cell r="U3541">
            <v>0</v>
          </cell>
          <cell r="V3541">
            <v>0</v>
          </cell>
          <cell r="W3541">
            <v>0</v>
          </cell>
          <cell r="X3541">
            <v>0</v>
          </cell>
        </row>
        <row r="3542">
          <cell r="C3542" t="str">
            <v>Поступления от реализации Бизнесов/Проектов</v>
          </cell>
          <cell r="D3542">
            <v>0</v>
          </cell>
          <cell r="H3542">
            <v>0</v>
          </cell>
          <cell r="I3542">
            <v>0</v>
          </cell>
          <cell r="J3542">
            <v>0</v>
          </cell>
          <cell r="K3542">
            <v>0</v>
          </cell>
          <cell r="L3542">
            <v>0</v>
          </cell>
          <cell r="M3542">
            <v>0</v>
          </cell>
          <cell r="N3542">
            <v>0</v>
          </cell>
          <cell r="O3542">
            <v>0</v>
          </cell>
          <cell r="P3542">
            <v>0</v>
          </cell>
          <cell r="Q3542">
            <v>0</v>
          </cell>
          <cell r="R3542">
            <v>0</v>
          </cell>
          <cell r="S3542">
            <v>0</v>
          </cell>
          <cell r="T3542">
            <v>0</v>
          </cell>
          <cell r="U3542">
            <v>0</v>
          </cell>
          <cell r="V3542">
            <v>0</v>
          </cell>
          <cell r="W3542">
            <v>0</v>
          </cell>
          <cell r="X3542">
            <v>0</v>
          </cell>
        </row>
        <row r="3543">
          <cell r="C3543" t="str">
            <v>Поступления от займов выданных (сторонние контрагенты и прочие акционеры, кроме РМАГ)</v>
          </cell>
          <cell r="D3543">
            <v>0</v>
          </cell>
          <cell r="H3543">
            <v>0</v>
          </cell>
          <cell r="I3543">
            <v>0</v>
          </cell>
          <cell r="J3543">
            <v>0</v>
          </cell>
          <cell r="K3543">
            <v>0</v>
          </cell>
          <cell r="L3543">
            <v>0</v>
          </cell>
          <cell r="M3543">
            <v>0</v>
          </cell>
          <cell r="N3543">
            <v>0</v>
          </cell>
          <cell r="O3543">
            <v>0</v>
          </cell>
          <cell r="P3543">
            <v>0</v>
          </cell>
          <cell r="Q3543">
            <v>0</v>
          </cell>
          <cell r="R3543">
            <v>0</v>
          </cell>
          <cell r="S3543">
            <v>0</v>
          </cell>
          <cell r="T3543">
            <v>0</v>
          </cell>
          <cell r="U3543">
            <v>0</v>
          </cell>
          <cell r="V3543">
            <v>0</v>
          </cell>
          <cell r="W3543">
            <v>0</v>
          </cell>
          <cell r="X3543">
            <v>0</v>
          </cell>
        </row>
        <row r="3544">
          <cell r="C3544" t="str">
            <v>Поступления от займов выданных (Бизнесы/Проекты/ДЗО)</v>
          </cell>
          <cell r="D3544">
            <v>0</v>
          </cell>
          <cell r="H3544">
            <v>0</v>
          </cell>
          <cell r="I3544">
            <v>0</v>
          </cell>
          <cell r="J3544">
            <v>0</v>
          </cell>
          <cell r="K3544">
            <v>0</v>
          </cell>
          <cell r="L3544">
            <v>0</v>
          </cell>
          <cell r="M3544">
            <v>0</v>
          </cell>
          <cell r="N3544">
            <v>0</v>
          </cell>
          <cell r="O3544">
            <v>0</v>
          </cell>
          <cell r="P3544">
            <v>0</v>
          </cell>
          <cell r="Q3544">
            <v>0</v>
          </cell>
          <cell r="R3544">
            <v>0</v>
          </cell>
          <cell r="S3544">
            <v>0</v>
          </cell>
          <cell r="T3544">
            <v>0</v>
          </cell>
          <cell r="U3544">
            <v>0</v>
          </cell>
          <cell r="V3544">
            <v>0</v>
          </cell>
          <cell r="W3544">
            <v>0</v>
          </cell>
          <cell r="X3544">
            <v>0</v>
          </cell>
        </row>
        <row r="3545">
          <cell r="C3545" t="str">
            <v>Прочие поступления по инвестиционной деятельности</v>
          </cell>
          <cell r="D3545">
            <v>0</v>
          </cell>
          <cell r="H3545">
            <v>0</v>
          </cell>
          <cell r="I3545">
            <v>0</v>
          </cell>
          <cell r="J3545">
            <v>0</v>
          </cell>
          <cell r="K3545">
            <v>0</v>
          </cell>
          <cell r="L3545">
            <v>0</v>
          </cell>
          <cell r="M3545">
            <v>0</v>
          </cell>
          <cell r="N3545">
            <v>0</v>
          </cell>
          <cell r="O3545">
            <v>0</v>
          </cell>
          <cell r="P3545">
            <v>0</v>
          </cell>
          <cell r="Q3545">
            <v>0</v>
          </cell>
          <cell r="R3545">
            <v>0</v>
          </cell>
          <cell r="S3545">
            <v>0</v>
          </cell>
          <cell r="T3545">
            <v>0</v>
          </cell>
          <cell r="U3545">
            <v>0</v>
          </cell>
          <cell r="V3545">
            <v>0</v>
          </cell>
          <cell r="W3545">
            <v>0</v>
          </cell>
          <cell r="X3545">
            <v>0</v>
          </cell>
        </row>
        <row r="3546">
          <cell r="C3546" t="str">
            <v>Оборудование Oerlikon</v>
          </cell>
          <cell r="D3546">
            <v>0</v>
          </cell>
          <cell r="H3546">
            <v>0</v>
          </cell>
          <cell r="I3546">
            <v>0</v>
          </cell>
          <cell r="J3546">
            <v>0</v>
          </cell>
          <cell r="K3546">
            <v>0</v>
          </cell>
          <cell r="L3546">
            <v>0</v>
          </cell>
          <cell r="M3546">
            <v>0</v>
          </cell>
          <cell r="N3546">
            <v>0</v>
          </cell>
          <cell r="O3546">
            <v>0</v>
          </cell>
          <cell r="P3546">
            <v>0</v>
          </cell>
          <cell r="Q3546">
            <v>0</v>
          </cell>
          <cell r="R3546">
            <v>0</v>
          </cell>
          <cell r="S3546">
            <v>0</v>
          </cell>
          <cell r="T3546">
            <v>0</v>
          </cell>
          <cell r="U3546">
            <v>0</v>
          </cell>
          <cell r="V3546">
            <v>0</v>
          </cell>
          <cell r="W3546">
            <v>0</v>
          </cell>
          <cell r="X3546">
            <v>0</v>
          </cell>
        </row>
        <row r="3547">
          <cell r="C3547" t="str">
            <v>Оборудование Oerlikon. Расходы на БГ</v>
          </cell>
          <cell r="D3547">
            <v>0</v>
          </cell>
          <cell r="H3547">
            <v>0</v>
          </cell>
          <cell r="I3547">
            <v>0</v>
          </cell>
          <cell r="J3547">
            <v>0</v>
          </cell>
          <cell r="K3547">
            <v>0</v>
          </cell>
          <cell r="L3547">
            <v>0</v>
          </cell>
          <cell r="M3547">
            <v>0</v>
          </cell>
          <cell r="N3547">
            <v>0</v>
          </cell>
          <cell r="O3547">
            <v>0</v>
          </cell>
          <cell r="P3547">
            <v>0</v>
          </cell>
          <cell r="Q3547">
            <v>0</v>
          </cell>
          <cell r="R3547">
            <v>0</v>
          </cell>
          <cell r="S3547">
            <v>0</v>
          </cell>
          <cell r="T3547">
            <v>0</v>
          </cell>
          <cell r="U3547">
            <v>0</v>
          </cell>
          <cell r="V3547">
            <v>0</v>
          </cell>
          <cell r="W3547">
            <v>0</v>
          </cell>
          <cell r="X3547">
            <v>0</v>
          </cell>
        </row>
        <row r="3548">
          <cell r="C3548" t="str">
            <v>Таможенное оформление</v>
          </cell>
          <cell r="D3548">
            <v>0</v>
          </cell>
          <cell r="H3548">
            <v>0</v>
          </cell>
          <cell r="I3548">
            <v>0</v>
          </cell>
          <cell r="J3548">
            <v>0</v>
          </cell>
          <cell r="K3548">
            <v>0</v>
          </cell>
          <cell r="L3548">
            <v>0</v>
          </cell>
          <cell r="M3548">
            <v>0</v>
          </cell>
          <cell r="N3548">
            <v>0</v>
          </cell>
          <cell r="O3548">
            <v>0</v>
          </cell>
          <cell r="P3548">
            <v>0</v>
          </cell>
          <cell r="Q3548">
            <v>0</v>
          </cell>
          <cell r="R3548">
            <v>0</v>
          </cell>
          <cell r="S3548">
            <v>0</v>
          </cell>
          <cell r="T3548">
            <v>0</v>
          </cell>
          <cell r="U3548">
            <v>0</v>
          </cell>
          <cell r="V3548">
            <v>0</v>
          </cell>
          <cell r="W3548">
            <v>0</v>
          </cell>
          <cell r="X3548">
            <v>0</v>
          </cell>
        </row>
        <row r="3549">
          <cell r="C3549" t="str">
            <v>Вспомогательное оборудование</v>
          </cell>
          <cell r="D3549">
            <v>0</v>
          </cell>
          <cell r="H3549">
            <v>0</v>
          </cell>
          <cell r="I3549">
            <v>0</v>
          </cell>
          <cell r="J3549">
            <v>0</v>
          </cell>
          <cell r="K3549">
            <v>0</v>
          </cell>
          <cell r="L3549">
            <v>0</v>
          </cell>
          <cell r="M3549">
            <v>0</v>
          </cell>
          <cell r="N3549">
            <v>0</v>
          </cell>
          <cell r="O3549">
            <v>0</v>
          </cell>
          <cell r="P3549">
            <v>0</v>
          </cell>
          <cell r="Q3549">
            <v>0</v>
          </cell>
          <cell r="R3549">
            <v>0</v>
          </cell>
          <cell r="S3549">
            <v>0</v>
          </cell>
          <cell r="T3549">
            <v>0</v>
          </cell>
          <cell r="U3549">
            <v>0</v>
          </cell>
          <cell r="V3549">
            <v>0</v>
          </cell>
          <cell r="W3549">
            <v>0</v>
          </cell>
          <cell r="X3549">
            <v>0</v>
          </cell>
        </row>
        <row r="3550">
          <cell r="C3550" t="str">
            <v>Генеральный подряд</v>
          </cell>
          <cell r="D3550">
            <v>0</v>
          </cell>
          <cell r="H3550">
            <v>0</v>
          </cell>
          <cell r="I3550">
            <v>0</v>
          </cell>
          <cell r="J3550">
            <v>0</v>
          </cell>
          <cell r="K3550">
            <v>0</v>
          </cell>
          <cell r="L3550">
            <v>0</v>
          </cell>
          <cell r="M3550">
            <v>0</v>
          </cell>
          <cell r="N3550">
            <v>0</v>
          </cell>
          <cell r="O3550">
            <v>0</v>
          </cell>
          <cell r="P3550">
            <v>0</v>
          </cell>
          <cell r="Q3550">
            <v>0</v>
          </cell>
          <cell r="R3550">
            <v>0</v>
          </cell>
          <cell r="S3550">
            <v>0</v>
          </cell>
          <cell r="T3550">
            <v>0</v>
          </cell>
          <cell r="U3550">
            <v>0</v>
          </cell>
          <cell r="V3550">
            <v>0</v>
          </cell>
          <cell r="W3550">
            <v>0</v>
          </cell>
          <cell r="X3550">
            <v>0</v>
          </cell>
        </row>
        <row r="3551">
          <cell r="C3551" t="str">
            <v>Технический надзор</v>
          </cell>
          <cell r="D3551">
            <v>0</v>
          </cell>
          <cell r="H3551">
            <v>0</v>
          </cell>
          <cell r="I3551">
            <v>0</v>
          </cell>
          <cell r="J3551">
            <v>0</v>
          </cell>
          <cell r="K3551">
            <v>0</v>
          </cell>
          <cell r="L3551">
            <v>0</v>
          </cell>
          <cell r="M3551">
            <v>0</v>
          </cell>
          <cell r="N3551">
            <v>0</v>
          </cell>
          <cell r="O3551">
            <v>0</v>
          </cell>
          <cell r="P3551">
            <v>0</v>
          </cell>
          <cell r="Q3551">
            <v>0</v>
          </cell>
          <cell r="R3551">
            <v>0</v>
          </cell>
          <cell r="S3551">
            <v>0</v>
          </cell>
          <cell r="T3551">
            <v>0</v>
          </cell>
          <cell r="U3551">
            <v>0</v>
          </cell>
          <cell r="V3551">
            <v>0</v>
          </cell>
          <cell r="W3551">
            <v>0</v>
          </cell>
          <cell r="X3551">
            <v>0</v>
          </cell>
        </row>
        <row r="3552">
          <cell r="C3552" t="str">
            <v>СМР + проектирование + аренда (покупка) земли</v>
          </cell>
          <cell r="D3552">
            <v>0</v>
          </cell>
          <cell r="H3552">
            <v>0</v>
          </cell>
          <cell r="I3552">
            <v>0</v>
          </cell>
          <cell r="J3552">
            <v>0</v>
          </cell>
          <cell r="K3552">
            <v>0</v>
          </cell>
          <cell r="L3552">
            <v>0</v>
          </cell>
          <cell r="M3552">
            <v>0</v>
          </cell>
          <cell r="N3552">
            <v>0</v>
          </cell>
          <cell r="O3552">
            <v>0</v>
          </cell>
          <cell r="P3552">
            <v>0</v>
          </cell>
          <cell r="Q3552">
            <v>0</v>
          </cell>
          <cell r="R3552">
            <v>0</v>
          </cell>
          <cell r="S3552">
            <v>0</v>
          </cell>
          <cell r="T3552">
            <v>0</v>
          </cell>
          <cell r="U3552">
            <v>0</v>
          </cell>
          <cell r="V3552">
            <v>0</v>
          </cell>
          <cell r="W3552">
            <v>0</v>
          </cell>
          <cell r="X3552">
            <v>0</v>
          </cell>
        </row>
        <row r="3553">
          <cell r="C3553" t="str">
            <v>Вложения в проекты "под ключ"</v>
          </cell>
          <cell r="D3553">
            <v>0</v>
          </cell>
          <cell r="H3553">
            <v>0</v>
          </cell>
          <cell r="I3553">
            <v>0</v>
          </cell>
          <cell r="J3553">
            <v>0</v>
          </cell>
          <cell r="K3553">
            <v>0</v>
          </cell>
          <cell r="L3553">
            <v>0</v>
          </cell>
          <cell r="M3553">
            <v>0</v>
          </cell>
          <cell r="N3553">
            <v>0</v>
          </cell>
          <cell r="O3553">
            <v>0</v>
          </cell>
          <cell r="P3553">
            <v>0</v>
          </cell>
          <cell r="Q3553">
            <v>0</v>
          </cell>
          <cell r="R3553">
            <v>0</v>
          </cell>
          <cell r="S3553">
            <v>0</v>
          </cell>
          <cell r="T3553">
            <v>0</v>
          </cell>
          <cell r="U3553">
            <v>0</v>
          </cell>
          <cell r="V3553">
            <v>0</v>
          </cell>
          <cell r="W3553">
            <v>0</v>
          </cell>
          <cell r="X3553">
            <v>0</v>
          </cell>
        </row>
        <row r="3554">
          <cell r="C3554" t="str">
            <v>Прочие инвестиции в основные средства</v>
          </cell>
          <cell r="D3554">
            <v>0</v>
          </cell>
          <cell r="H3554">
            <v>0</v>
          </cell>
          <cell r="I3554">
            <v>0</v>
          </cell>
          <cell r="J3554">
            <v>0</v>
          </cell>
          <cell r="K3554">
            <v>0</v>
          </cell>
          <cell r="L3554">
            <v>0</v>
          </cell>
          <cell r="M3554">
            <v>0</v>
          </cell>
          <cell r="N3554">
            <v>0</v>
          </cell>
          <cell r="O3554">
            <v>0</v>
          </cell>
          <cell r="P3554">
            <v>0</v>
          </cell>
          <cell r="Q3554">
            <v>0</v>
          </cell>
          <cell r="R3554">
            <v>0</v>
          </cell>
          <cell r="S3554">
            <v>0</v>
          </cell>
          <cell r="T3554">
            <v>0</v>
          </cell>
          <cell r="U3554">
            <v>0</v>
          </cell>
          <cell r="V3554">
            <v>0</v>
          </cell>
          <cell r="W3554">
            <v>0</v>
          </cell>
          <cell r="X3554">
            <v>0</v>
          </cell>
        </row>
        <row r="3555">
          <cell r="C3555" t="str">
            <v>Инвестиции в бизнесы/проекты/ДЗО</v>
          </cell>
          <cell r="D3555">
            <v>0</v>
          </cell>
          <cell r="H3555">
            <v>0</v>
          </cell>
          <cell r="I3555">
            <v>0</v>
          </cell>
          <cell r="J3555">
            <v>0</v>
          </cell>
          <cell r="K3555">
            <v>0</v>
          </cell>
          <cell r="L3555">
            <v>0</v>
          </cell>
          <cell r="M3555">
            <v>0</v>
          </cell>
          <cell r="N3555">
            <v>0</v>
          </cell>
          <cell r="O3555">
            <v>0</v>
          </cell>
          <cell r="P3555">
            <v>0</v>
          </cell>
          <cell r="Q3555">
            <v>0</v>
          </cell>
          <cell r="R3555">
            <v>0</v>
          </cell>
          <cell r="S3555">
            <v>0</v>
          </cell>
          <cell r="T3555">
            <v>0</v>
          </cell>
          <cell r="U3555">
            <v>0</v>
          </cell>
          <cell r="V3555">
            <v>0</v>
          </cell>
          <cell r="W3555">
            <v>0</v>
          </cell>
          <cell r="X3555">
            <v>0</v>
          </cell>
        </row>
        <row r="3556">
          <cell r="C3556" t="str">
            <v>Выплаты по займам выданным (сторонние контрагенты и прочие акционеры, кроме РМАГ)</v>
          </cell>
          <cell r="D3556">
            <v>0</v>
          </cell>
          <cell r="H3556">
            <v>0</v>
          </cell>
          <cell r="I3556">
            <v>0</v>
          </cell>
          <cell r="J3556">
            <v>0</v>
          </cell>
          <cell r="K3556">
            <v>0</v>
          </cell>
          <cell r="L3556">
            <v>0</v>
          </cell>
          <cell r="M3556">
            <v>0</v>
          </cell>
          <cell r="N3556">
            <v>0</v>
          </cell>
          <cell r="O3556">
            <v>0</v>
          </cell>
          <cell r="P3556">
            <v>0</v>
          </cell>
          <cell r="Q3556">
            <v>0</v>
          </cell>
          <cell r="R3556">
            <v>0</v>
          </cell>
          <cell r="S3556">
            <v>0</v>
          </cell>
          <cell r="T3556">
            <v>0</v>
          </cell>
          <cell r="U3556">
            <v>0</v>
          </cell>
          <cell r="V3556">
            <v>0</v>
          </cell>
          <cell r="W3556">
            <v>0</v>
          </cell>
          <cell r="X3556">
            <v>0</v>
          </cell>
        </row>
        <row r="3557">
          <cell r="C3557" t="str">
            <v>Выплаты по займам выданным (Бизнесы/Проекты/ДЗО)</v>
          </cell>
          <cell r="D3557">
            <v>0</v>
          </cell>
          <cell r="H3557">
            <v>0</v>
          </cell>
          <cell r="I3557">
            <v>0</v>
          </cell>
          <cell r="J3557">
            <v>0</v>
          </cell>
          <cell r="K3557">
            <v>0</v>
          </cell>
          <cell r="L3557">
            <v>0</v>
          </cell>
          <cell r="M3557">
            <v>0</v>
          </cell>
          <cell r="N3557">
            <v>0</v>
          </cell>
          <cell r="O3557">
            <v>0</v>
          </cell>
          <cell r="P3557">
            <v>0</v>
          </cell>
          <cell r="Q3557">
            <v>0</v>
          </cell>
          <cell r="R3557">
            <v>0</v>
          </cell>
          <cell r="S3557">
            <v>0</v>
          </cell>
          <cell r="T3557">
            <v>0</v>
          </cell>
          <cell r="U3557">
            <v>0</v>
          </cell>
          <cell r="V3557">
            <v>0</v>
          </cell>
          <cell r="W3557">
            <v>0</v>
          </cell>
          <cell r="X3557">
            <v>0</v>
          </cell>
        </row>
        <row r="3558">
          <cell r="C3558" t="str">
            <v>Вложение в уставный капитал НТЦ</v>
          </cell>
          <cell r="D3558">
            <v>0</v>
          </cell>
          <cell r="H3558">
            <v>0</v>
          </cell>
          <cell r="I3558">
            <v>0</v>
          </cell>
          <cell r="J3558">
            <v>0</v>
          </cell>
          <cell r="K3558">
            <v>0</v>
          </cell>
          <cell r="L3558">
            <v>0</v>
          </cell>
          <cell r="M3558">
            <v>0</v>
          </cell>
          <cell r="N3558">
            <v>0</v>
          </cell>
          <cell r="O3558">
            <v>0</v>
          </cell>
          <cell r="P3558">
            <v>0</v>
          </cell>
          <cell r="Q3558">
            <v>0</v>
          </cell>
          <cell r="R3558">
            <v>0</v>
          </cell>
          <cell r="S3558">
            <v>0</v>
          </cell>
          <cell r="T3558">
            <v>0</v>
          </cell>
          <cell r="U3558">
            <v>0</v>
          </cell>
          <cell r="V3558">
            <v>0</v>
          </cell>
          <cell r="W3558">
            <v>0</v>
          </cell>
          <cell r="X3558">
            <v>0</v>
          </cell>
        </row>
        <row r="3559">
          <cell r="C3559" t="str">
            <v>Расходы на НИР и НИОКР НТЦ</v>
          </cell>
          <cell r="D3559">
            <v>0</v>
          </cell>
          <cell r="H3559">
            <v>0</v>
          </cell>
          <cell r="I3559">
            <v>0</v>
          </cell>
          <cell r="J3559">
            <v>0</v>
          </cell>
          <cell r="K3559">
            <v>0</v>
          </cell>
          <cell r="L3559">
            <v>0</v>
          </cell>
          <cell r="M3559">
            <v>0</v>
          </cell>
          <cell r="N3559">
            <v>0</v>
          </cell>
          <cell r="O3559">
            <v>0</v>
          </cell>
          <cell r="P3559">
            <v>0</v>
          </cell>
          <cell r="Q3559">
            <v>0</v>
          </cell>
          <cell r="R3559">
            <v>0</v>
          </cell>
          <cell r="S3559">
            <v>0</v>
          </cell>
          <cell r="T3559">
            <v>0</v>
          </cell>
          <cell r="U3559">
            <v>0</v>
          </cell>
          <cell r="V3559">
            <v>0</v>
          </cell>
          <cell r="W3559">
            <v>0</v>
          </cell>
          <cell r="X3559">
            <v>0</v>
          </cell>
        </row>
        <row r="3560">
          <cell r="C3560" t="str">
            <v>Акционерное финансирование от РМАГ</v>
          </cell>
          <cell r="D3560">
            <v>0</v>
          </cell>
          <cell r="H3560">
            <v>0</v>
          </cell>
          <cell r="I3560">
            <v>0</v>
          </cell>
          <cell r="J3560">
            <v>0</v>
          </cell>
          <cell r="K3560">
            <v>0</v>
          </cell>
          <cell r="L3560">
            <v>0</v>
          </cell>
          <cell r="M3560">
            <v>0</v>
          </cell>
          <cell r="N3560">
            <v>0</v>
          </cell>
          <cell r="O3560">
            <v>0</v>
          </cell>
          <cell r="P3560">
            <v>0</v>
          </cell>
          <cell r="Q3560">
            <v>0</v>
          </cell>
          <cell r="R3560">
            <v>0</v>
          </cell>
          <cell r="S3560">
            <v>0</v>
          </cell>
          <cell r="T3560">
            <v>0</v>
          </cell>
          <cell r="U3560">
            <v>0</v>
          </cell>
          <cell r="V3560">
            <v>0</v>
          </cell>
          <cell r="W3560">
            <v>0</v>
          </cell>
          <cell r="X3560">
            <v>0</v>
          </cell>
        </row>
        <row r="3561">
          <cell r="C3561" t="str">
            <v>Акционерное финансирование от Меткомбанка</v>
          </cell>
          <cell r="D3561">
            <v>0</v>
          </cell>
          <cell r="H3561">
            <v>0</v>
          </cell>
          <cell r="I3561">
            <v>0</v>
          </cell>
          <cell r="J3561">
            <v>0</v>
          </cell>
          <cell r="K3561">
            <v>0</v>
          </cell>
          <cell r="L3561">
            <v>0</v>
          </cell>
          <cell r="M3561">
            <v>0</v>
          </cell>
          <cell r="N3561">
            <v>0</v>
          </cell>
          <cell r="O3561">
            <v>0</v>
          </cell>
          <cell r="P3561">
            <v>0</v>
          </cell>
          <cell r="Q3561">
            <v>0</v>
          </cell>
          <cell r="R3561">
            <v>0</v>
          </cell>
          <cell r="S3561">
            <v>0</v>
          </cell>
          <cell r="T3561">
            <v>0</v>
          </cell>
          <cell r="U3561">
            <v>0</v>
          </cell>
          <cell r="V3561">
            <v>0</v>
          </cell>
          <cell r="W3561">
            <v>0</v>
          </cell>
          <cell r="X3561">
            <v>0</v>
          </cell>
        </row>
        <row r="3562">
          <cell r="C3562" t="str">
            <v>Акционерное финансирование от 3-х лиц по указанию РМАГ</v>
          </cell>
          <cell r="D3562">
            <v>0</v>
          </cell>
          <cell r="H3562">
            <v>0</v>
          </cell>
          <cell r="I3562">
            <v>0</v>
          </cell>
          <cell r="J3562">
            <v>0</v>
          </cell>
          <cell r="K3562">
            <v>0</v>
          </cell>
          <cell r="L3562">
            <v>0</v>
          </cell>
          <cell r="M3562">
            <v>0</v>
          </cell>
          <cell r="N3562">
            <v>0</v>
          </cell>
          <cell r="O3562">
            <v>0</v>
          </cell>
          <cell r="P3562">
            <v>0</v>
          </cell>
          <cell r="Q3562">
            <v>0</v>
          </cell>
          <cell r="R3562">
            <v>0</v>
          </cell>
          <cell r="S3562">
            <v>0</v>
          </cell>
          <cell r="T3562">
            <v>0</v>
          </cell>
          <cell r="U3562">
            <v>0</v>
          </cell>
          <cell r="V3562">
            <v>0</v>
          </cell>
          <cell r="W3562">
            <v>0</v>
          </cell>
          <cell r="X3562">
            <v>0</v>
          </cell>
        </row>
        <row r="3563">
          <cell r="C3563" t="str">
            <v>Акционерное финансирование от прочих акционеров</v>
          </cell>
          <cell r="D3563">
            <v>0</v>
          </cell>
          <cell r="H3563">
            <v>0</v>
          </cell>
          <cell r="I3563">
            <v>0</v>
          </cell>
          <cell r="J3563">
            <v>0</v>
          </cell>
          <cell r="K3563">
            <v>0</v>
          </cell>
          <cell r="L3563">
            <v>0</v>
          </cell>
          <cell r="M3563">
            <v>0</v>
          </cell>
          <cell r="N3563">
            <v>0</v>
          </cell>
          <cell r="O3563">
            <v>0</v>
          </cell>
          <cell r="P3563">
            <v>0</v>
          </cell>
          <cell r="Q3563">
            <v>0</v>
          </cell>
          <cell r="R3563">
            <v>0</v>
          </cell>
          <cell r="S3563">
            <v>0</v>
          </cell>
          <cell r="T3563">
            <v>0</v>
          </cell>
          <cell r="U3563">
            <v>0</v>
          </cell>
          <cell r="V3563">
            <v>0</v>
          </cell>
          <cell r="W3563">
            <v>0</v>
          </cell>
          <cell r="X3563">
            <v>0</v>
          </cell>
        </row>
        <row r="3564">
          <cell r="C3564" t="str">
            <v>Привлечение банковских кредитов</v>
          </cell>
          <cell r="D3564">
            <v>0</v>
          </cell>
          <cell r="H3564">
            <v>0</v>
          </cell>
          <cell r="I3564">
            <v>0</v>
          </cell>
          <cell r="J3564">
            <v>0</v>
          </cell>
          <cell r="K3564">
            <v>0</v>
          </cell>
          <cell r="L3564">
            <v>0</v>
          </cell>
          <cell r="M3564">
            <v>0</v>
          </cell>
          <cell r="N3564">
            <v>0</v>
          </cell>
          <cell r="O3564">
            <v>0</v>
          </cell>
          <cell r="P3564">
            <v>0</v>
          </cell>
          <cell r="Q3564">
            <v>0</v>
          </cell>
          <cell r="R3564">
            <v>0</v>
          </cell>
          <cell r="S3564">
            <v>0</v>
          </cell>
          <cell r="T3564">
            <v>0</v>
          </cell>
          <cell r="U3564">
            <v>0</v>
          </cell>
          <cell r="V3564">
            <v>0</v>
          </cell>
          <cell r="W3564">
            <v>0</v>
          </cell>
          <cell r="X3564">
            <v>0</v>
          </cell>
        </row>
        <row r="3565">
          <cell r="C3565" t="str">
            <v>Поступления от займов полученных (сторонние контрагенты и прочие акционеры, кроме РМАГ)</v>
          </cell>
          <cell r="D3565">
            <v>0</v>
          </cell>
          <cell r="H3565">
            <v>0</v>
          </cell>
          <cell r="I3565">
            <v>0</v>
          </cell>
          <cell r="J3565">
            <v>0</v>
          </cell>
          <cell r="K3565">
            <v>0</v>
          </cell>
          <cell r="L3565">
            <v>0</v>
          </cell>
          <cell r="M3565">
            <v>0</v>
          </cell>
          <cell r="N3565">
            <v>0</v>
          </cell>
          <cell r="O3565">
            <v>0</v>
          </cell>
          <cell r="P3565">
            <v>0</v>
          </cell>
          <cell r="Q3565">
            <v>0</v>
          </cell>
          <cell r="R3565">
            <v>0</v>
          </cell>
          <cell r="S3565">
            <v>0</v>
          </cell>
          <cell r="T3565">
            <v>0</v>
          </cell>
          <cell r="U3565">
            <v>0</v>
          </cell>
          <cell r="V3565">
            <v>0</v>
          </cell>
          <cell r="W3565">
            <v>0</v>
          </cell>
          <cell r="X3565">
            <v>0</v>
          </cell>
        </row>
        <row r="3566">
          <cell r="C3566" t="str">
            <v>Поступления от займов полученных (Бизнесы/Проекты/ДЗО)</v>
          </cell>
          <cell r="D3566">
            <v>0</v>
          </cell>
          <cell r="H3566">
            <v>0</v>
          </cell>
          <cell r="I3566">
            <v>0</v>
          </cell>
          <cell r="J3566">
            <v>0</v>
          </cell>
          <cell r="K3566">
            <v>0</v>
          </cell>
          <cell r="L3566">
            <v>0</v>
          </cell>
          <cell r="M3566">
            <v>0</v>
          </cell>
          <cell r="N3566">
            <v>0</v>
          </cell>
          <cell r="O3566">
            <v>0</v>
          </cell>
          <cell r="P3566">
            <v>0</v>
          </cell>
          <cell r="Q3566">
            <v>0</v>
          </cell>
          <cell r="R3566">
            <v>0</v>
          </cell>
          <cell r="S3566">
            <v>0</v>
          </cell>
          <cell r="T3566">
            <v>0</v>
          </cell>
          <cell r="U3566">
            <v>0</v>
          </cell>
          <cell r="V3566">
            <v>0</v>
          </cell>
          <cell r="W3566">
            <v>0</v>
          </cell>
          <cell r="X3566">
            <v>0</v>
          </cell>
        </row>
        <row r="3567">
          <cell r="C3567" t="str">
            <v>Поступления от ценных бумаг</v>
          </cell>
          <cell r="D3567">
            <v>0</v>
          </cell>
          <cell r="H3567">
            <v>0</v>
          </cell>
          <cell r="I3567">
            <v>0</v>
          </cell>
          <cell r="J3567">
            <v>0</v>
          </cell>
          <cell r="K3567">
            <v>0</v>
          </cell>
          <cell r="L3567">
            <v>0</v>
          </cell>
          <cell r="M3567">
            <v>0</v>
          </cell>
          <cell r="N3567">
            <v>0</v>
          </cell>
          <cell r="O3567">
            <v>0</v>
          </cell>
          <cell r="P3567">
            <v>0</v>
          </cell>
          <cell r="Q3567">
            <v>0</v>
          </cell>
          <cell r="R3567">
            <v>0</v>
          </cell>
          <cell r="S3567">
            <v>0</v>
          </cell>
          <cell r="T3567">
            <v>0</v>
          </cell>
          <cell r="U3567">
            <v>0</v>
          </cell>
          <cell r="V3567">
            <v>0</v>
          </cell>
          <cell r="W3567">
            <v>0</v>
          </cell>
          <cell r="X3567">
            <v>0</v>
          </cell>
        </row>
        <row r="3568">
          <cell r="C3568" t="str">
            <v>Прочие поступления по финансовой деятельности</v>
          </cell>
          <cell r="D3568">
            <v>0</v>
          </cell>
          <cell r="H3568">
            <v>0</v>
          </cell>
          <cell r="I3568">
            <v>0</v>
          </cell>
          <cell r="J3568">
            <v>0</v>
          </cell>
          <cell r="K3568">
            <v>0</v>
          </cell>
          <cell r="L3568">
            <v>0</v>
          </cell>
          <cell r="M3568">
            <v>0</v>
          </cell>
          <cell r="N3568">
            <v>0</v>
          </cell>
          <cell r="O3568">
            <v>0</v>
          </cell>
          <cell r="P3568">
            <v>0</v>
          </cell>
          <cell r="Q3568">
            <v>0</v>
          </cell>
          <cell r="R3568">
            <v>0</v>
          </cell>
          <cell r="S3568">
            <v>0</v>
          </cell>
          <cell r="T3568">
            <v>0</v>
          </cell>
          <cell r="U3568">
            <v>0</v>
          </cell>
          <cell r="V3568">
            <v>0</v>
          </cell>
          <cell r="W3568">
            <v>0</v>
          </cell>
          <cell r="X3568">
            <v>0</v>
          </cell>
        </row>
        <row r="3569">
          <cell r="C3569" t="str">
            <v>Выплата дивидендов в РМАГ</v>
          </cell>
          <cell r="D3569">
            <v>0</v>
          </cell>
          <cell r="H3569">
            <v>0</v>
          </cell>
          <cell r="I3569">
            <v>0</v>
          </cell>
          <cell r="J3569">
            <v>0</v>
          </cell>
          <cell r="K3569">
            <v>0</v>
          </cell>
          <cell r="L3569">
            <v>0</v>
          </cell>
          <cell r="M3569">
            <v>0</v>
          </cell>
          <cell r="N3569">
            <v>0</v>
          </cell>
          <cell r="O3569">
            <v>0</v>
          </cell>
          <cell r="P3569">
            <v>0</v>
          </cell>
          <cell r="Q3569">
            <v>0</v>
          </cell>
          <cell r="R3569">
            <v>0</v>
          </cell>
          <cell r="S3569">
            <v>0</v>
          </cell>
          <cell r="T3569">
            <v>0</v>
          </cell>
          <cell r="U3569">
            <v>0</v>
          </cell>
          <cell r="V3569">
            <v>0</v>
          </cell>
          <cell r="W3569">
            <v>0</v>
          </cell>
          <cell r="X3569">
            <v>0</v>
          </cell>
        </row>
        <row r="3570">
          <cell r="C3570" t="str">
            <v>Выплата дивидендов в Меткомбанк</v>
          </cell>
          <cell r="D3570">
            <v>0</v>
          </cell>
          <cell r="H3570">
            <v>0</v>
          </cell>
          <cell r="I3570">
            <v>0</v>
          </cell>
          <cell r="J3570">
            <v>0</v>
          </cell>
          <cell r="K3570">
            <v>0</v>
          </cell>
          <cell r="L3570">
            <v>0</v>
          </cell>
          <cell r="M3570">
            <v>0</v>
          </cell>
          <cell r="N3570">
            <v>0</v>
          </cell>
          <cell r="O3570">
            <v>0</v>
          </cell>
          <cell r="P3570">
            <v>0</v>
          </cell>
          <cell r="Q3570">
            <v>0</v>
          </cell>
          <cell r="R3570">
            <v>0</v>
          </cell>
          <cell r="S3570">
            <v>0</v>
          </cell>
          <cell r="T3570">
            <v>0</v>
          </cell>
          <cell r="U3570">
            <v>0</v>
          </cell>
          <cell r="V3570">
            <v>0</v>
          </cell>
          <cell r="W3570">
            <v>0</v>
          </cell>
          <cell r="X3570">
            <v>0</v>
          </cell>
        </row>
        <row r="3571">
          <cell r="C3571" t="str">
            <v>Выплата дивидендов на 3-х лиц по указанию РМАГ</v>
          </cell>
          <cell r="D3571">
            <v>0</v>
          </cell>
          <cell r="H3571">
            <v>0</v>
          </cell>
          <cell r="I3571">
            <v>0</v>
          </cell>
          <cell r="J3571">
            <v>0</v>
          </cell>
          <cell r="K3571">
            <v>0</v>
          </cell>
          <cell r="L3571">
            <v>0</v>
          </cell>
          <cell r="M3571">
            <v>0</v>
          </cell>
          <cell r="N3571">
            <v>0</v>
          </cell>
          <cell r="O3571">
            <v>0</v>
          </cell>
          <cell r="P3571">
            <v>0</v>
          </cell>
          <cell r="Q3571">
            <v>0</v>
          </cell>
          <cell r="R3571">
            <v>0</v>
          </cell>
          <cell r="S3571">
            <v>0</v>
          </cell>
          <cell r="T3571">
            <v>0</v>
          </cell>
          <cell r="U3571">
            <v>0</v>
          </cell>
          <cell r="V3571">
            <v>0</v>
          </cell>
          <cell r="W3571">
            <v>0</v>
          </cell>
          <cell r="X3571">
            <v>0</v>
          </cell>
        </row>
        <row r="3572">
          <cell r="C3572" t="str">
            <v>Выплата дивидендов прочим акционерам</v>
          </cell>
          <cell r="D3572">
            <v>0</v>
          </cell>
          <cell r="H3572">
            <v>0</v>
          </cell>
          <cell r="I3572">
            <v>0</v>
          </cell>
          <cell r="J3572">
            <v>0</v>
          </cell>
          <cell r="K3572">
            <v>0</v>
          </cell>
          <cell r="L3572">
            <v>0</v>
          </cell>
          <cell r="M3572">
            <v>0</v>
          </cell>
          <cell r="N3572">
            <v>0</v>
          </cell>
          <cell r="O3572">
            <v>0</v>
          </cell>
          <cell r="P3572">
            <v>0</v>
          </cell>
          <cell r="Q3572">
            <v>0</v>
          </cell>
          <cell r="R3572">
            <v>0</v>
          </cell>
          <cell r="S3572">
            <v>0</v>
          </cell>
          <cell r="T3572">
            <v>0</v>
          </cell>
          <cell r="U3572">
            <v>0</v>
          </cell>
          <cell r="V3572">
            <v>0</v>
          </cell>
          <cell r="W3572">
            <v>0</v>
          </cell>
          <cell r="X3572">
            <v>0</v>
          </cell>
        </row>
        <row r="3573">
          <cell r="C3573" t="str">
            <v>Погашение банковских кредитов</v>
          </cell>
          <cell r="D3573">
            <v>0</v>
          </cell>
          <cell r="H3573">
            <v>0</v>
          </cell>
          <cell r="I3573">
            <v>0</v>
          </cell>
          <cell r="J3573">
            <v>0</v>
          </cell>
          <cell r="K3573">
            <v>0</v>
          </cell>
          <cell r="L3573">
            <v>0</v>
          </cell>
          <cell r="M3573">
            <v>0</v>
          </cell>
          <cell r="N3573">
            <v>0</v>
          </cell>
          <cell r="O3573">
            <v>0</v>
          </cell>
          <cell r="P3573">
            <v>0</v>
          </cell>
          <cell r="Q3573">
            <v>0</v>
          </cell>
          <cell r="R3573">
            <v>0</v>
          </cell>
          <cell r="S3573">
            <v>0</v>
          </cell>
          <cell r="T3573">
            <v>0</v>
          </cell>
          <cell r="U3573">
            <v>0</v>
          </cell>
          <cell r="V3573">
            <v>0</v>
          </cell>
          <cell r="W3573">
            <v>0</v>
          </cell>
          <cell r="X3573">
            <v>0</v>
          </cell>
        </row>
        <row r="3574">
          <cell r="C3574" t="str">
            <v>Выплаты по займам полученным (сторонние контрагенты и прочие акционеры, кроме РМАГ)</v>
          </cell>
          <cell r="D3574">
            <v>0</v>
          </cell>
          <cell r="H3574">
            <v>0</v>
          </cell>
          <cell r="I3574">
            <v>0</v>
          </cell>
          <cell r="J3574">
            <v>0</v>
          </cell>
          <cell r="K3574">
            <v>0</v>
          </cell>
          <cell r="L3574">
            <v>0</v>
          </cell>
          <cell r="M3574">
            <v>0</v>
          </cell>
          <cell r="N3574">
            <v>0</v>
          </cell>
          <cell r="O3574">
            <v>0</v>
          </cell>
          <cell r="P3574">
            <v>0</v>
          </cell>
          <cell r="Q3574">
            <v>0</v>
          </cell>
          <cell r="R3574">
            <v>0</v>
          </cell>
          <cell r="S3574">
            <v>0</v>
          </cell>
          <cell r="T3574">
            <v>0</v>
          </cell>
          <cell r="U3574">
            <v>0</v>
          </cell>
          <cell r="V3574">
            <v>0</v>
          </cell>
          <cell r="W3574">
            <v>0</v>
          </cell>
          <cell r="X3574">
            <v>0</v>
          </cell>
        </row>
        <row r="3575">
          <cell r="C3575" t="str">
            <v>Выплаты по займам полученным (Бизнесы/Проекты/ДЗО)</v>
          </cell>
          <cell r="D3575">
            <v>0</v>
          </cell>
          <cell r="H3575">
            <v>0</v>
          </cell>
          <cell r="I3575">
            <v>0</v>
          </cell>
          <cell r="J3575">
            <v>0</v>
          </cell>
          <cell r="K3575">
            <v>0</v>
          </cell>
          <cell r="L3575">
            <v>0</v>
          </cell>
          <cell r="M3575">
            <v>0</v>
          </cell>
          <cell r="N3575">
            <v>0</v>
          </cell>
          <cell r="O3575">
            <v>0</v>
          </cell>
          <cell r="P3575">
            <v>0</v>
          </cell>
          <cell r="Q3575">
            <v>0</v>
          </cell>
          <cell r="R3575">
            <v>0</v>
          </cell>
          <cell r="S3575">
            <v>0</v>
          </cell>
          <cell r="T3575">
            <v>0</v>
          </cell>
          <cell r="U3575">
            <v>0</v>
          </cell>
          <cell r="V3575">
            <v>0</v>
          </cell>
          <cell r="W3575">
            <v>0</v>
          </cell>
          <cell r="X3575">
            <v>0</v>
          </cell>
        </row>
        <row r="3576">
          <cell r="C3576" t="str">
            <v>Выплаты по ценным бумагам</v>
          </cell>
          <cell r="D3576">
            <v>0</v>
          </cell>
          <cell r="H3576">
            <v>0</v>
          </cell>
          <cell r="I3576">
            <v>0</v>
          </cell>
          <cell r="J3576">
            <v>0</v>
          </cell>
          <cell r="K3576">
            <v>0</v>
          </cell>
          <cell r="L3576">
            <v>0</v>
          </cell>
          <cell r="M3576">
            <v>0</v>
          </cell>
          <cell r="N3576">
            <v>0</v>
          </cell>
          <cell r="O3576">
            <v>0</v>
          </cell>
          <cell r="P3576">
            <v>0</v>
          </cell>
          <cell r="Q3576">
            <v>0</v>
          </cell>
          <cell r="R3576">
            <v>0</v>
          </cell>
          <cell r="S3576">
            <v>0</v>
          </cell>
          <cell r="T3576">
            <v>0</v>
          </cell>
          <cell r="U3576">
            <v>0</v>
          </cell>
          <cell r="V3576">
            <v>0</v>
          </cell>
          <cell r="W3576">
            <v>0</v>
          </cell>
          <cell r="X3576">
            <v>0</v>
          </cell>
        </row>
        <row r="3577">
          <cell r="C3577" t="str">
            <v>Прочие расходы по финансовой деятельности</v>
          </cell>
          <cell r="D3577">
            <v>0</v>
          </cell>
          <cell r="H3577">
            <v>0</v>
          </cell>
          <cell r="I3577">
            <v>0</v>
          </cell>
          <cell r="J3577">
            <v>0</v>
          </cell>
          <cell r="K3577">
            <v>0</v>
          </cell>
          <cell r="L3577">
            <v>0</v>
          </cell>
          <cell r="M3577">
            <v>0</v>
          </cell>
          <cell r="N3577">
            <v>0</v>
          </cell>
          <cell r="O3577">
            <v>0</v>
          </cell>
          <cell r="P3577">
            <v>0</v>
          </cell>
          <cell r="Q3577">
            <v>0</v>
          </cell>
          <cell r="R3577">
            <v>0</v>
          </cell>
          <cell r="S3577">
            <v>0</v>
          </cell>
          <cell r="T3577">
            <v>0</v>
          </cell>
          <cell r="U3577">
            <v>0</v>
          </cell>
          <cell r="V3577">
            <v>0</v>
          </cell>
          <cell r="W3577">
            <v>0</v>
          </cell>
          <cell r="X3577">
            <v>0</v>
          </cell>
        </row>
        <row r="3578">
          <cell r="C3578" t="str">
            <v>Курсовые разницы</v>
          </cell>
          <cell r="D3578">
            <v>0</v>
          </cell>
          <cell r="H3578">
            <v>0</v>
          </cell>
          <cell r="I3578">
            <v>0</v>
          </cell>
          <cell r="J3578">
            <v>0</v>
          </cell>
          <cell r="K3578">
            <v>0</v>
          </cell>
          <cell r="L3578">
            <v>0</v>
          </cell>
          <cell r="M3578">
            <v>0</v>
          </cell>
          <cell r="N3578">
            <v>0</v>
          </cell>
          <cell r="O3578">
            <v>0</v>
          </cell>
          <cell r="P3578">
            <v>0</v>
          </cell>
          <cell r="Q3578">
            <v>0</v>
          </cell>
          <cell r="R3578">
            <v>0</v>
          </cell>
          <cell r="S3578">
            <v>0</v>
          </cell>
          <cell r="T3578">
            <v>0</v>
          </cell>
          <cell r="U3578">
            <v>0</v>
          </cell>
          <cell r="V3578">
            <v>0</v>
          </cell>
          <cell r="W3578">
            <v>0</v>
          </cell>
          <cell r="X3578">
            <v>0</v>
          </cell>
        </row>
        <row r="3579">
          <cell r="C3579" t="str">
            <v>Транзитные поступления от РМАГ</v>
          </cell>
          <cell r="D3579">
            <v>0</v>
          </cell>
          <cell r="H3579">
            <v>0</v>
          </cell>
          <cell r="I3579">
            <v>0</v>
          </cell>
          <cell r="J3579">
            <v>0</v>
          </cell>
          <cell r="K3579">
            <v>0</v>
          </cell>
          <cell r="L3579">
            <v>0</v>
          </cell>
          <cell r="M3579">
            <v>0</v>
          </cell>
          <cell r="N3579">
            <v>0</v>
          </cell>
          <cell r="O3579">
            <v>0</v>
          </cell>
          <cell r="P3579">
            <v>0</v>
          </cell>
          <cell r="Q3579">
            <v>0</v>
          </cell>
          <cell r="R3579">
            <v>0</v>
          </cell>
          <cell r="S3579">
            <v>0</v>
          </cell>
          <cell r="T3579">
            <v>0</v>
          </cell>
          <cell r="U3579">
            <v>0</v>
          </cell>
          <cell r="V3579">
            <v>0</v>
          </cell>
          <cell r="W3579">
            <v>0</v>
          </cell>
          <cell r="X3579">
            <v>0</v>
          </cell>
        </row>
        <row r="3580">
          <cell r="C3580" t="str">
            <v>Транзитные поступления от Меткомбанка</v>
          </cell>
          <cell r="D3580">
            <v>0</v>
          </cell>
          <cell r="H3580">
            <v>0</v>
          </cell>
          <cell r="I3580">
            <v>0</v>
          </cell>
          <cell r="J3580">
            <v>0</v>
          </cell>
          <cell r="K3580">
            <v>0</v>
          </cell>
          <cell r="L3580">
            <v>0</v>
          </cell>
          <cell r="M3580">
            <v>0</v>
          </cell>
          <cell r="N3580">
            <v>0</v>
          </cell>
          <cell r="O3580">
            <v>0</v>
          </cell>
          <cell r="P3580">
            <v>0</v>
          </cell>
          <cell r="Q3580">
            <v>0</v>
          </cell>
          <cell r="R3580">
            <v>0</v>
          </cell>
          <cell r="S3580">
            <v>0</v>
          </cell>
          <cell r="T3580">
            <v>0</v>
          </cell>
          <cell r="U3580">
            <v>0</v>
          </cell>
          <cell r="V3580">
            <v>0</v>
          </cell>
          <cell r="W3580">
            <v>0</v>
          </cell>
          <cell r="X3580">
            <v>0</v>
          </cell>
        </row>
        <row r="3581">
          <cell r="C3581" t="str">
            <v>Транзитные поступления от 3-х лиц по указанию РМАГ</v>
          </cell>
          <cell r="D3581">
            <v>0</v>
          </cell>
          <cell r="H3581">
            <v>0</v>
          </cell>
          <cell r="I3581">
            <v>0</v>
          </cell>
          <cell r="J3581">
            <v>0</v>
          </cell>
          <cell r="K3581">
            <v>0</v>
          </cell>
          <cell r="L3581">
            <v>0</v>
          </cell>
          <cell r="M3581">
            <v>0</v>
          </cell>
          <cell r="N3581">
            <v>0</v>
          </cell>
          <cell r="O3581">
            <v>0</v>
          </cell>
          <cell r="P3581">
            <v>0</v>
          </cell>
          <cell r="Q3581">
            <v>0</v>
          </cell>
          <cell r="R3581">
            <v>0</v>
          </cell>
          <cell r="S3581">
            <v>0</v>
          </cell>
          <cell r="T3581">
            <v>0</v>
          </cell>
          <cell r="U3581">
            <v>0</v>
          </cell>
          <cell r="V3581">
            <v>0</v>
          </cell>
          <cell r="W3581">
            <v>0</v>
          </cell>
          <cell r="X3581">
            <v>0</v>
          </cell>
        </row>
        <row r="3582">
          <cell r="C3582" t="str">
            <v>Транзитные поступления от Бизнесов/Проектов/ДЗО</v>
          </cell>
          <cell r="D3582">
            <v>0</v>
          </cell>
          <cell r="H3582">
            <v>0</v>
          </cell>
          <cell r="I3582">
            <v>0</v>
          </cell>
          <cell r="J3582">
            <v>0</v>
          </cell>
          <cell r="K3582">
            <v>0</v>
          </cell>
          <cell r="L3582">
            <v>0</v>
          </cell>
          <cell r="M3582">
            <v>0</v>
          </cell>
          <cell r="N3582">
            <v>0</v>
          </cell>
          <cell r="O3582">
            <v>0</v>
          </cell>
          <cell r="P3582">
            <v>0</v>
          </cell>
          <cell r="Q3582">
            <v>0</v>
          </cell>
          <cell r="R3582">
            <v>0</v>
          </cell>
          <cell r="S3582">
            <v>0</v>
          </cell>
          <cell r="T3582">
            <v>0</v>
          </cell>
          <cell r="U3582">
            <v>0</v>
          </cell>
          <cell r="V3582">
            <v>0</v>
          </cell>
          <cell r="W3582">
            <v>0</v>
          </cell>
          <cell r="X3582">
            <v>0</v>
          </cell>
        </row>
        <row r="3583">
          <cell r="C3583" t="str">
            <v>Транзитные выбытия в РМАГ</v>
          </cell>
          <cell r="D3583">
            <v>0</v>
          </cell>
          <cell r="H3583">
            <v>0</v>
          </cell>
          <cell r="I3583">
            <v>0</v>
          </cell>
          <cell r="J3583">
            <v>0</v>
          </cell>
          <cell r="K3583">
            <v>0</v>
          </cell>
          <cell r="L3583">
            <v>0</v>
          </cell>
          <cell r="M3583">
            <v>0</v>
          </cell>
          <cell r="N3583">
            <v>0</v>
          </cell>
          <cell r="O3583">
            <v>0</v>
          </cell>
          <cell r="P3583">
            <v>0</v>
          </cell>
          <cell r="Q3583">
            <v>0</v>
          </cell>
          <cell r="R3583">
            <v>0</v>
          </cell>
          <cell r="S3583">
            <v>0</v>
          </cell>
          <cell r="T3583">
            <v>0</v>
          </cell>
          <cell r="U3583">
            <v>0</v>
          </cell>
          <cell r="V3583">
            <v>0</v>
          </cell>
          <cell r="W3583">
            <v>0</v>
          </cell>
          <cell r="X3583">
            <v>0</v>
          </cell>
        </row>
        <row r="3584">
          <cell r="C3584" t="str">
            <v>Транзитные выбытия в Меткомбанк</v>
          </cell>
          <cell r="D3584">
            <v>0</v>
          </cell>
          <cell r="H3584">
            <v>0</v>
          </cell>
          <cell r="I3584">
            <v>0</v>
          </cell>
          <cell r="J3584">
            <v>0</v>
          </cell>
          <cell r="K3584">
            <v>0</v>
          </cell>
          <cell r="L3584">
            <v>0</v>
          </cell>
          <cell r="M3584">
            <v>0</v>
          </cell>
          <cell r="N3584">
            <v>0</v>
          </cell>
          <cell r="O3584">
            <v>0</v>
          </cell>
          <cell r="P3584">
            <v>0</v>
          </cell>
          <cell r="Q3584">
            <v>0</v>
          </cell>
          <cell r="R3584">
            <v>0</v>
          </cell>
          <cell r="S3584">
            <v>0</v>
          </cell>
          <cell r="T3584">
            <v>0</v>
          </cell>
          <cell r="U3584">
            <v>0</v>
          </cell>
          <cell r="V3584">
            <v>0</v>
          </cell>
          <cell r="W3584">
            <v>0</v>
          </cell>
          <cell r="X3584">
            <v>0</v>
          </cell>
        </row>
        <row r="3585">
          <cell r="C3585" t="str">
            <v>Транзитные выбытия на 3-х лиц по указанию РМАГ</v>
          </cell>
          <cell r="D3585">
            <v>0</v>
          </cell>
          <cell r="H3585">
            <v>0</v>
          </cell>
          <cell r="I3585">
            <v>0</v>
          </cell>
          <cell r="J3585">
            <v>0</v>
          </cell>
          <cell r="K3585">
            <v>0</v>
          </cell>
          <cell r="L3585">
            <v>0</v>
          </cell>
          <cell r="M3585">
            <v>0</v>
          </cell>
          <cell r="N3585">
            <v>0</v>
          </cell>
          <cell r="O3585">
            <v>0</v>
          </cell>
          <cell r="P3585">
            <v>0</v>
          </cell>
          <cell r="Q3585">
            <v>0</v>
          </cell>
          <cell r="R3585">
            <v>0</v>
          </cell>
          <cell r="S3585">
            <v>0</v>
          </cell>
          <cell r="T3585">
            <v>0</v>
          </cell>
          <cell r="U3585">
            <v>0</v>
          </cell>
          <cell r="V3585">
            <v>0</v>
          </cell>
          <cell r="W3585">
            <v>0</v>
          </cell>
          <cell r="X3585">
            <v>0</v>
          </cell>
        </row>
        <row r="3586">
          <cell r="C3586" t="str">
            <v>Транзитные выбытия в Бизнесы/Проекты/ДЗО</v>
          </cell>
          <cell r="D3586">
            <v>0</v>
          </cell>
          <cell r="H3586">
            <v>0</v>
          </cell>
          <cell r="I3586">
            <v>0</v>
          </cell>
          <cell r="J3586">
            <v>0</v>
          </cell>
          <cell r="K3586">
            <v>0</v>
          </cell>
          <cell r="L3586">
            <v>0</v>
          </cell>
          <cell r="M3586">
            <v>0</v>
          </cell>
          <cell r="N3586">
            <v>0</v>
          </cell>
          <cell r="O3586">
            <v>0</v>
          </cell>
          <cell r="P3586">
            <v>0</v>
          </cell>
          <cell r="Q3586">
            <v>0</v>
          </cell>
          <cell r="R3586">
            <v>0</v>
          </cell>
          <cell r="S3586">
            <v>0</v>
          </cell>
          <cell r="T3586">
            <v>0</v>
          </cell>
          <cell r="U3586">
            <v>0</v>
          </cell>
          <cell r="V3586">
            <v>0</v>
          </cell>
          <cell r="W3586">
            <v>0</v>
          </cell>
          <cell r="X3586">
            <v>0</v>
          </cell>
        </row>
        <row r="3587">
          <cell r="C3587" t="str">
            <v>Чистое изменение денежных средств</v>
          </cell>
          <cell r="D3587">
            <v>0</v>
          </cell>
          <cell r="H3587">
            <v>0</v>
          </cell>
          <cell r="I3587">
            <v>0</v>
          </cell>
          <cell r="J3587">
            <v>0</v>
          </cell>
          <cell r="K3587">
            <v>0</v>
          </cell>
          <cell r="L3587">
            <v>0</v>
          </cell>
          <cell r="M3587">
            <v>0</v>
          </cell>
          <cell r="N3587">
            <v>0</v>
          </cell>
          <cell r="O3587">
            <v>0</v>
          </cell>
          <cell r="P3587">
            <v>0</v>
          </cell>
          <cell r="Q3587">
            <v>0</v>
          </cell>
          <cell r="R3587">
            <v>0</v>
          </cell>
          <cell r="S3587">
            <v>0</v>
          </cell>
          <cell r="T3587">
            <v>0</v>
          </cell>
          <cell r="U3587">
            <v>0</v>
          </cell>
          <cell r="V3587">
            <v>0</v>
          </cell>
          <cell r="W3587">
            <v>0</v>
          </cell>
          <cell r="X3587">
            <v>0</v>
          </cell>
        </row>
        <row r="3588">
          <cell r="C3588" t="str">
            <v>Денежные средства на начало периода</v>
          </cell>
          <cell r="D3588">
            <v>0</v>
          </cell>
          <cell r="H3588">
            <v>0</v>
          </cell>
          <cell r="I3588">
            <v>0</v>
          </cell>
          <cell r="J3588">
            <v>0</v>
          </cell>
          <cell r="K3588">
            <v>0</v>
          </cell>
          <cell r="L3588">
            <v>0</v>
          </cell>
          <cell r="M3588">
            <v>0</v>
          </cell>
          <cell r="N3588">
            <v>0</v>
          </cell>
          <cell r="O3588">
            <v>0</v>
          </cell>
          <cell r="P3588">
            <v>0</v>
          </cell>
          <cell r="Q3588">
            <v>0</v>
          </cell>
          <cell r="R3588">
            <v>0</v>
          </cell>
          <cell r="S3588">
            <v>0</v>
          </cell>
          <cell r="T3588">
            <v>0</v>
          </cell>
          <cell r="U3588">
            <v>0</v>
          </cell>
          <cell r="V3588">
            <v>0</v>
          </cell>
          <cell r="W3588">
            <v>0</v>
          </cell>
          <cell r="X3588">
            <v>0</v>
          </cell>
        </row>
        <row r="3589">
          <cell r="C3589" t="str">
            <v>Денежные средства на конец периода</v>
          </cell>
          <cell r="D3589">
            <v>0</v>
          </cell>
          <cell r="H3589">
            <v>0</v>
          </cell>
          <cell r="I3589">
            <v>0</v>
          </cell>
          <cell r="J3589">
            <v>0</v>
          </cell>
          <cell r="K3589">
            <v>0</v>
          </cell>
          <cell r="L3589">
            <v>0</v>
          </cell>
          <cell r="M3589">
            <v>0</v>
          </cell>
          <cell r="N3589">
            <v>0</v>
          </cell>
          <cell r="O3589">
            <v>0</v>
          </cell>
          <cell r="P3589">
            <v>0</v>
          </cell>
          <cell r="Q3589">
            <v>0</v>
          </cell>
          <cell r="R3589">
            <v>0</v>
          </cell>
          <cell r="S3589">
            <v>0</v>
          </cell>
          <cell r="T3589">
            <v>0</v>
          </cell>
          <cell r="U3589">
            <v>0</v>
          </cell>
          <cell r="V3589">
            <v>0</v>
          </cell>
          <cell r="W3589">
            <v>0</v>
          </cell>
          <cell r="X3589">
            <v>0</v>
          </cell>
        </row>
        <row r="3590">
          <cell r="C3590" t="str">
            <v>Покупка валюты</v>
          </cell>
          <cell r="D3590">
            <v>0</v>
          </cell>
          <cell r="H3590">
            <v>0</v>
          </cell>
          <cell r="I3590">
            <v>0</v>
          </cell>
          <cell r="J3590">
            <v>0</v>
          </cell>
          <cell r="K3590">
            <v>0</v>
          </cell>
          <cell r="L3590">
            <v>0</v>
          </cell>
          <cell r="M3590">
            <v>0</v>
          </cell>
          <cell r="N3590">
            <v>0</v>
          </cell>
          <cell r="O3590">
            <v>0</v>
          </cell>
          <cell r="P3590">
            <v>0</v>
          </cell>
          <cell r="Q3590">
            <v>0</v>
          </cell>
          <cell r="R3590">
            <v>0</v>
          </cell>
          <cell r="S3590">
            <v>0</v>
          </cell>
          <cell r="T3590">
            <v>0</v>
          </cell>
          <cell r="U3590">
            <v>0</v>
          </cell>
          <cell r="V3590">
            <v>0</v>
          </cell>
          <cell r="W3590">
            <v>0</v>
          </cell>
          <cell r="X3590">
            <v>0</v>
          </cell>
        </row>
        <row r="3591">
          <cell r="C3591" t="str">
            <v>Перевод собственных средств</v>
          </cell>
          <cell r="D3591">
            <v>0</v>
          </cell>
          <cell r="H3591">
            <v>0</v>
          </cell>
          <cell r="I3591">
            <v>0</v>
          </cell>
          <cell r="J3591">
            <v>0</v>
          </cell>
          <cell r="K3591">
            <v>0</v>
          </cell>
          <cell r="L3591">
            <v>0</v>
          </cell>
          <cell r="M3591">
            <v>0</v>
          </cell>
          <cell r="N3591">
            <v>0</v>
          </cell>
          <cell r="O3591">
            <v>0</v>
          </cell>
          <cell r="P3591">
            <v>0</v>
          </cell>
          <cell r="Q3591">
            <v>0</v>
          </cell>
          <cell r="R3591">
            <v>0</v>
          </cell>
          <cell r="S3591">
            <v>0</v>
          </cell>
          <cell r="T3591">
            <v>0</v>
          </cell>
          <cell r="U3591">
            <v>0</v>
          </cell>
          <cell r="V3591">
            <v>0</v>
          </cell>
          <cell r="W3591">
            <v>0</v>
          </cell>
          <cell r="X3591">
            <v>0</v>
          </cell>
        </row>
        <row r="3592">
          <cell r="D3592" t="str">
            <v>УК</v>
          </cell>
          <cell r="H3592">
            <v>0</v>
          </cell>
          <cell r="I3592">
            <v>-10000</v>
          </cell>
          <cell r="J3592">
            <v>-10000</v>
          </cell>
          <cell r="K3592">
            <v>-20000</v>
          </cell>
          <cell r="L3592">
            <v>-25000</v>
          </cell>
          <cell r="M3592">
            <v>-25000</v>
          </cell>
          <cell r="N3592">
            <v>-202000</v>
          </cell>
          <cell r="O3592">
            <v>-25000</v>
          </cell>
          <cell r="P3592">
            <v>-197800</v>
          </cell>
          <cell r="Q3592">
            <v>-223800</v>
          </cell>
          <cell r="R3592">
            <v>-2991600</v>
          </cell>
          <cell r="S3592">
            <v>-35000</v>
          </cell>
          <cell r="T3592">
            <v>-1163600</v>
          </cell>
          <cell r="U3592">
            <v>-766800</v>
          </cell>
          <cell r="V3592">
            <v>-25000</v>
          </cell>
          <cell r="W3592">
            <v>-25000</v>
          </cell>
          <cell r="X3592">
            <v>-5705600</v>
          </cell>
        </row>
        <row r="3593">
          <cell r="C3593" t="str">
            <v>Доходы от продажи собственных модулей</v>
          </cell>
          <cell r="D3593">
            <v>0</v>
          </cell>
          <cell r="H3593">
            <v>0</v>
          </cell>
          <cell r="I3593">
            <v>0</v>
          </cell>
          <cell r="J3593">
            <v>0</v>
          </cell>
          <cell r="K3593">
            <v>0</v>
          </cell>
          <cell r="L3593">
            <v>0</v>
          </cell>
          <cell r="M3593">
            <v>0</v>
          </cell>
          <cell r="N3593">
            <v>0</v>
          </cell>
          <cell r="O3593">
            <v>0</v>
          </cell>
          <cell r="P3593">
            <v>0</v>
          </cell>
          <cell r="Q3593">
            <v>0</v>
          </cell>
          <cell r="R3593">
            <v>0</v>
          </cell>
          <cell r="S3593">
            <v>0</v>
          </cell>
          <cell r="T3593">
            <v>0</v>
          </cell>
          <cell r="U3593">
            <v>0</v>
          </cell>
          <cell r="V3593">
            <v>0</v>
          </cell>
          <cell r="W3593">
            <v>0</v>
          </cell>
          <cell r="X3593">
            <v>0</v>
          </cell>
        </row>
        <row r="3594">
          <cell r="C3594" t="str">
            <v>НИР и НИОКР НТЦ - Хевел</v>
          </cell>
          <cell r="D3594">
            <v>0</v>
          </cell>
          <cell r="H3594">
            <v>0</v>
          </cell>
          <cell r="I3594">
            <v>0</v>
          </cell>
          <cell r="J3594">
            <v>0</v>
          </cell>
          <cell r="K3594">
            <v>0</v>
          </cell>
          <cell r="L3594">
            <v>0</v>
          </cell>
          <cell r="M3594">
            <v>0</v>
          </cell>
          <cell r="N3594">
            <v>0</v>
          </cell>
          <cell r="O3594">
            <v>0</v>
          </cell>
          <cell r="P3594">
            <v>0</v>
          </cell>
          <cell r="Q3594">
            <v>0</v>
          </cell>
          <cell r="R3594">
            <v>0</v>
          </cell>
          <cell r="S3594">
            <v>0</v>
          </cell>
          <cell r="T3594">
            <v>0</v>
          </cell>
          <cell r="U3594">
            <v>0</v>
          </cell>
          <cell r="V3594">
            <v>0</v>
          </cell>
          <cell r="W3594">
            <v>0</v>
          </cell>
          <cell r="X3594">
            <v>0</v>
          </cell>
        </row>
        <row r="3595">
          <cell r="C3595" t="str">
            <v>Генеральный подряд ИЭС - Хевел</v>
          </cell>
          <cell r="D3595">
            <v>0</v>
          </cell>
          <cell r="H3595">
            <v>0</v>
          </cell>
          <cell r="I3595">
            <v>0</v>
          </cell>
          <cell r="J3595">
            <v>0</v>
          </cell>
          <cell r="K3595">
            <v>0</v>
          </cell>
          <cell r="L3595">
            <v>0</v>
          </cell>
          <cell r="M3595">
            <v>0</v>
          </cell>
          <cell r="N3595">
            <v>0</v>
          </cell>
          <cell r="O3595">
            <v>0</v>
          </cell>
          <cell r="P3595">
            <v>0</v>
          </cell>
          <cell r="Q3595">
            <v>0</v>
          </cell>
          <cell r="R3595">
            <v>0</v>
          </cell>
          <cell r="S3595">
            <v>0</v>
          </cell>
          <cell r="T3595">
            <v>0</v>
          </cell>
          <cell r="U3595">
            <v>0</v>
          </cell>
          <cell r="V3595">
            <v>0</v>
          </cell>
          <cell r="W3595">
            <v>0</v>
          </cell>
          <cell r="X3595">
            <v>0</v>
          </cell>
        </row>
        <row r="3596">
          <cell r="C3596" t="str">
            <v>Поступления от Бизнесов/Проектов</v>
          </cell>
          <cell r="D3596">
            <v>0</v>
          </cell>
          <cell r="H3596">
            <v>0</v>
          </cell>
          <cell r="I3596">
            <v>0</v>
          </cell>
          <cell r="J3596">
            <v>0</v>
          </cell>
          <cell r="K3596">
            <v>0</v>
          </cell>
          <cell r="L3596">
            <v>0</v>
          </cell>
          <cell r="M3596">
            <v>0</v>
          </cell>
          <cell r="N3596">
            <v>0</v>
          </cell>
          <cell r="O3596">
            <v>0</v>
          </cell>
          <cell r="P3596">
            <v>0</v>
          </cell>
          <cell r="Q3596">
            <v>0</v>
          </cell>
          <cell r="R3596">
            <v>0</v>
          </cell>
          <cell r="S3596">
            <v>0</v>
          </cell>
          <cell r="T3596">
            <v>0</v>
          </cell>
          <cell r="U3596">
            <v>0</v>
          </cell>
          <cell r="V3596">
            <v>0</v>
          </cell>
          <cell r="W3596">
            <v>0</v>
          </cell>
          <cell r="X3596">
            <v>0</v>
          </cell>
        </row>
        <row r="3597">
          <cell r="C3597" t="str">
            <v>Проценты по банковским депозитам</v>
          </cell>
          <cell r="D3597">
            <v>0</v>
          </cell>
          <cell r="H3597">
            <v>0</v>
          </cell>
          <cell r="I3597">
            <v>0</v>
          </cell>
          <cell r="J3597">
            <v>0</v>
          </cell>
          <cell r="K3597">
            <v>0</v>
          </cell>
          <cell r="L3597">
            <v>0</v>
          </cell>
          <cell r="M3597">
            <v>0</v>
          </cell>
          <cell r="N3597">
            <v>0</v>
          </cell>
          <cell r="O3597">
            <v>0</v>
          </cell>
          <cell r="P3597">
            <v>0</v>
          </cell>
          <cell r="Q3597">
            <v>0</v>
          </cell>
          <cell r="R3597">
            <v>0</v>
          </cell>
          <cell r="S3597">
            <v>0</v>
          </cell>
          <cell r="T3597">
            <v>0</v>
          </cell>
          <cell r="U3597">
            <v>0</v>
          </cell>
          <cell r="V3597">
            <v>0</v>
          </cell>
          <cell r="W3597">
            <v>0</v>
          </cell>
          <cell r="X3597">
            <v>0</v>
          </cell>
        </row>
        <row r="3598">
          <cell r="C3598" t="str">
            <v>Проценты по предоставленным кредитам/займам</v>
          </cell>
          <cell r="D3598">
            <v>0</v>
          </cell>
          <cell r="H3598">
            <v>0</v>
          </cell>
          <cell r="I3598">
            <v>0</v>
          </cell>
          <cell r="J3598">
            <v>0</v>
          </cell>
          <cell r="K3598">
            <v>0</v>
          </cell>
          <cell r="L3598">
            <v>0</v>
          </cell>
          <cell r="M3598">
            <v>0</v>
          </cell>
          <cell r="N3598">
            <v>0</v>
          </cell>
          <cell r="O3598">
            <v>0</v>
          </cell>
          <cell r="P3598">
            <v>0</v>
          </cell>
          <cell r="Q3598">
            <v>0</v>
          </cell>
          <cell r="R3598">
            <v>0</v>
          </cell>
          <cell r="S3598">
            <v>0</v>
          </cell>
          <cell r="T3598">
            <v>0</v>
          </cell>
          <cell r="U3598">
            <v>0</v>
          </cell>
          <cell r="V3598">
            <v>0</v>
          </cell>
          <cell r="W3598">
            <v>0</v>
          </cell>
          <cell r="X3598">
            <v>0</v>
          </cell>
        </row>
        <row r="3599">
          <cell r="C3599" t="str">
            <v>Доходы от продажи модулей</v>
          </cell>
          <cell r="D3599">
            <v>0</v>
          </cell>
          <cell r="H3599">
            <v>0</v>
          </cell>
          <cell r="I3599">
            <v>0</v>
          </cell>
          <cell r="J3599">
            <v>0</v>
          </cell>
          <cell r="K3599">
            <v>0</v>
          </cell>
          <cell r="L3599">
            <v>0</v>
          </cell>
          <cell r="M3599">
            <v>0</v>
          </cell>
          <cell r="N3599">
            <v>0</v>
          </cell>
          <cell r="O3599">
            <v>0</v>
          </cell>
          <cell r="P3599">
            <v>0</v>
          </cell>
          <cell r="Q3599">
            <v>0</v>
          </cell>
          <cell r="R3599">
            <v>0</v>
          </cell>
          <cell r="S3599">
            <v>0</v>
          </cell>
          <cell r="T3599">
            <v>0</v>
          </cell>
          <cell r="U3599">
            <v>0</v>
          </cell>
          <cell r="V3599">
            <v>0</v>
          </cell>
          <cell r="W3599">
            <v>0</v>
          </cell>
          <cell r="X3599">
            <v>0</v>
          </cell>
        </row>
        <row r="3600">
          <cell r="C3600" t="str">
            <v>Доходы от продажи коммерческих установок</v>
          </cell>
          <cell r="D3600">
            <v>0</v>
          </cell>
          <cell r="H3600">
            <v>0</v>
          </cell>
          <cell r="I3600">
            <v>0</v>
          </cell>
          <cell r="J3600">
            <v>0</v>
          </cell>
          <cell r="K3600">
            <v>0</v>
          </cell>
          <cell r="L3600">
            <v>0</v>
          </cell>
          <cell r="M3600">
            <v>0</v>
          </cell>
          <cell r="N3600">
            <v>0</v>
          </cell>
          <cell r="O3600">
            <v>0</v>
          </cell>
          <cell r="P3600">
            <v>0</v>
          </cell>
          <cell r="Q3600">
            <v>0</v>
          </cell>
          <cell r="R3600">
            <v>0</v>
          </cell>
          <cell r="S3600">
            <v>0</v>
          </cell>
          <cell r="T3600">
            <v>0</v>
          </cell>
          <cell r="U3600">
            <v>0</v>
          </cell>
          <cell r="V3600">
            <v>0</v>
          </cell>
          <cell r="W3600">
            <v>0</v>
          </cell>
          <cell r="X3600">
            <v>0</v>
          </cell>
        </row>
        <row r="3601">
          <cell r="C3601" t="str">
            <v>Оказание услуг технического исполнителя</v>
          </cell>
          <cell r="D3601">
            <v>0</v>
          </cell>
          <cell r="H3601">
            <v>0</v>
          </cell>
          <cell r="I3601">
            <v>0</v>
          </cell>
          <cell r="J3601">
            <v>0</v>
          </cell>
          <cell r="K3601">
            <v>0</v>
          </cell>
          <cell r="L3601">
            <v>0</v>
          </cell>
          <cell r="M3601">
            <v>0</v>
          </cell>
          <cell r="N3601">
            <v>0</v>
          </cell>
          <cell r="O3601">
            <v>0</v>
          </cell>
          <cell r="P3601">
            <v>0</v>
          </cell>
          <cell r="Q3601">
            <v>0</v>
          </cell>
          <cell r="R3601">
            <v>0</v>
          </cell>
          <cell r="S3601">
            <v>0</v>
          </cell>
          <cell r="T3601">
            <v>0</v>
          </cell>
          <cell r="U3601">
            <v>0</v>
          </cell>
          <cell r="V3601">
            <v>0</v>
          </cell>
          <cell r="W3601">
            <v>0</v>
          </cell>
          <cell r="X3601">
            <v>0</v>
          </cell>
        </row>
        <row r="3602">
          <cell r="C3602" t="str">
            <v>Прочие поступления</v>
          </cell>
          <cell r="D3602">
            <v>0</v>
          </cell>
          <cell r="H3602">
            <v>0</v>
          </cell>
          <cell r="I3602">
            <v>0</v>
          </cell>
          <cell r="J3602">
            <v>0</v>
          </cell>
          <cell r="K3602">
            <v>0</v>
          </cell>
          <cell r="L3602">
            <v>0</v>
          </cell>
          <cell r="M3602">
            <v>0</v>
          </cell>
          <cell r="N3602">
            <v>0</v>
          </cell>
          <cell r="O3602">
            <v>0</v>
          </cell>
          <cell r="P3602">
            <v>0</v>
          </cell>
          <cell r="Q3602">
            <v>0</v>
          </cell>
          <cell r="R3602">
            <v>0</v>
          </cell>
          <cell r="S3602">
            <v>0</v>
          </cell>
          <cell r="T3602">
            <v>0</v>
          </cell>
          <cell r="U3602">
            <v>0</v>
          </cell>
          <cell r="V3602">
            <v>0</v>
          </cell>
          <cell r="W3602">
            <v>0</v>
          </cell>
          <cell r="X3602">
            <v>0</v>
          </cell>
        </row>
        <row r="3603">
          <cell r="C3603" t="str">
            <v>Сырье и материалы</v>
          </cell>
          <cell r="D3603">
            <v>0</v>
          </cell>
          <cell r="H3603">
            <v>0</v>
          </cell>
          <cell r="I3603">
            <v>0</v>
          </cell>
          <cell r="J3603">
            <v>0</v>
          </cell>
          <cell r="K3603">
            <v>0</v>
          </cell>
          <cell r="L3603">
            <v>0</v>
          </cell>
          <cell r="M3603">
            <v>0</v>
          </cell>
          <cell r="N3603">
            <v>0</v>
          </cell>
          <cell r="O3603">
            <v>0</v>
          </cell>
          <cell r="P3603">
            <v>0</v>
          </cell>
          <cell r="Q3603">
            <v>0</v>
          </cell>
          <cell r="R3603">
            <v>0</v>
          </cell>
          <cell r="S3603">
            <v>0</v>
          </cell>
          <cell r="T3603">
            <v>0</v>
          </cell>
          <cell r="U3603">
            <v>0</v>
          </cell>
          <cell r="V3603">
            <v>0</v>
          </cell>
          <cell r="W3603">
            <v>0</v>
          </cell>
          <cell r="X3603">
            <v>0</v>
          </cell>
        </row>
        <row r="3604">
          <cell r="C3604" t="str">
            <v>ФОТ + ЕСН</v>
          </cell>
          <cell r="D3604">
            <v>0</v>
          </cell>
          <cell r="H3604">
            <v>0</v>
          </cell>
          <cell r="I3604">
            <v>0</v>
          </cell>
          <cell r="J3604">
            <v>0</v>
          </cell>
          <cell r="K3604">
            <v>0</v>
          </cell>
          <cell r="L3604">
            <v>0</v>
          </cell>
          <cell r="M3604">
            <v>0</v>
          </cell>
          <cell r="N3604">
            <v>0</v>
          </cell>
          <cell r="O3604">
            <v>0</v>
          </cell>
          <cell r="P3604">
            <v>0</v>
          </cell>
          <cell r="Q3604">
            <v>0</v>
          </cell>
          <cell r="R3604">
            <v>0</v>
          </cell>
          <cell r="S3604">
            <v>0</v>
          </cell>
          <cell r="T3604">
            <v>0</v>
          </cell>
          <cell r="U3604">
            <v>0</v>
          </cell>
          <cell r="V3604">
            <v>0</v>
          </cell>
          <cell r="W3604">
            <v>0</v>
          </cell>
          <cell r="X3604">
            <v>0</v>
          </cell>
        </row>
        <row r="3605">
          <cell r="C3605" t="str">
            <v>Электроэнергия</v>
          </cell>
          <cell r="D3605">
            <v>0</v>
          </cell>
          <cell r="H3605">
            <v>0</v>
          </cell>
          <cell r="I3605">
            <v>0</v>
          </cell>
          <cell r="J3605">
            <v>0</v>
          </cell>
          <cell r="K3605">
            <v>0</v>
          </cell>
          <cell r="L3605">
            <v>0</v>
          </cell>
          <cell r="M3605">
            <v>0</v>
          </cell>
          <cell r="N3605">
            <v>0</v>
          </cell>
          <cell r="O3605">
            <v>0</v>
          </cell>
          <cell r="P3605">
            <v>0</v>
          </cell>
          <cell r="Q3605">
            <v>0</v>
          </cell>
          <cell r="R3605">
            <v>0</v>
          </cell>
          <cell r="S3605">
            <v>0</v>
          </cell>
          <cell r="T3605">
            <v>0</v>
          </cell>
          <cell r="U3605">
            <v>0</v>
          </cell>
          <cell r="V3605">
            <v>0</v>
          </cell>
          <cell r="W3605">
            <v>0</v>
          </cell>
          <cell r="X3605">
            <v>0</v>
          </cell>
        </row>
        <row r="3606">
          <cell r="C3606" t="str">
            <v>Общепроизводственные</v>
          </cell>
          <cell r="D3606">
            <v>0</v>
          </cell>
          <cell r="H3606">
            <v>0</v>
          </cell>
          <cell r="I3606">
            <v>0</v>
          </cell>
          <cell r="J3606">
            <v>0</v>
          </cell>
          <cell r="K3606">
            <v>0</v>
          </cell>
          <cell r="L3606">
            <v>0</v>
          </cell>
          <cell r="M3606">
            <v>0</v>
          </cell>
          <cell r="N3606">
            <v>0</v>
          </cell>
          <cell r="O3606">
            <v>0</v>
          </cell>
          <cell r="P3606">
            <v>0</v>
          </cell>
          <cell r="Q3606">
            <v>0</v>
          </cell>
          <cell r="R3606">
            <v>0</v>
          </cell>
          <cell r="S3606">
            <v>0</v>
          </cell>
          <cell r="T3606">
            <v>0</v>
          </cell>
          <cell r="U3606">
            <v>0</v>
          </cell>
          <cell r="V3606">
            <v>0</v>
          </cell>
          <cell r="W3606">
            <v>0</v>
          </cell>
          <cell r="X3606">
            <v>0</v>
          </cell>
        </row>
        <row r="3607">
          <cell r="C3607" t="str">
            <v>Прочие производственные расходы</v>
          </cell>
          <cell r="D3607">
            <v>0</v>
          </cell>
          <cell r="H3607">
            <v>0</v>
          </cell>
          <cell r="I3607">
            <v>0</v>
          </cell>
          <cell r="J3607">
            <v>0</v>
          </cell>
          <cell r="K3607">
            <v>0</v>
          </cell>
          <cell r="L3607">
            <v>0</v>
          </cell>
          <cell r="M3607">
            <v>0</v>
          </cell>
          <cell r="N3607">
            <v>0</v>
          </cell>
          <cell r="O3607">
            <v>0</v>
          </cell>
          <cell r="P3607">
            <v>0</v>
          </cell>
          <cell r="Q3607">
            <v>0</v>
          </cell>
          <cell r="R3607">
            <v>0</v>
          </cell>
          <cell r="S3607">
            <v>0</v>
          </cell>
          <cell r="T3607">
            <v>0</v>
          </cell>
          <cell r="U3607">
            <v>0</v>
          </cell>
          <cell r="V3607">
            <v>0</v>
          </cell>
          <cell r="W3607">
            <v>0</v>
          </cell>
          <cell r="X3607">
            <v>0</v>
          </cell>
        </row>
        <row r="3608">
          <cell r="C3608" t="str">
            <v>Операционные расходы по новым проектам</v>
          </cell>
          <cell r="D3608">
            <v>0</v>
          </cell>
          <cell r="H3608">
            <v>0</v>
          </cell>
          <cell r="I3608">
            <v>0</v>
          </cell>
          <cell r="J3608">
            <v>0</v>
          </cell>
          <cell r="K3608">
            <v>0</v>
          </cell>
          <cell r="L3608">
            <v>0</v>
          </cell>
          <cell r="M3608">
            <v>0</v>
          </cell>
          <cell r="N3608">
            <v>0</v>
          </cell>
          <cell r="O3608">
            <v>0</v>
          </cell>
          <cell r="P3608">
            <v>0</v>
          </cell>
          <cell r="Q3608">
            <v>0</v>
          </cell>
          <cell r="R3608">
            <v>0</v>
          </cell>
          <cell r="S3608">
            <v>0</v>
          </cell>
          <cell r="T3608">
            <v>0</v>
          </cell>
          <cell r="U3608">
            <v>0</v>
          </cell>
          <cell r="V3608">
            <v>0</v>
          </cell>
          <cell r="W3608">
            <v>0</v>
          </cell>
          <cell r="X3608">
            <v>0</v>
          </cell>
        </row>
        <row r="3609">
          <cell r="C3609" t="str">
            <v>Выплата процентов по полученным займам и кредитам</v>
          </cell>
          <cell r="D3609">
            <v>0</v>
          </cell>
          <cell r="H3609">
            <v>0</v>
          </cell>
          <cell r="I3609">
            <v>0</v>
          </cell>
          <cell r="J3609">
            <v>0</v>
          </cell>
          <cell r="K3609">
            <v>0</v>
          </cell>
          <cell r="L3609">
            <v>0</v>
          </cell>
          <cell r="M3609">
            <v>0</v>
          </cell>
          <cell r="N3609">
            <v>0</v>
          </cell>
          <cell r="O3609">
            <v>0</v>
          </cell>
          <cell r="P3609">
            <v>0</v>
          </cell>
          <cell r="Q3609">
            <v>0</v>
          </cell>
          <cell r="R3609">
            <v>0</v>
          </cell>
          <cell r="S3609">
            <v>0</v>
          </cell>
          <cell r="T3609">
            <v>0</v>
          </cell>
          <cell r="U3609">
            <v>0</v>
          </cell>
          <cell r="V3609">
            <v>0</v>
          </cell>
          <cell r="W3609">
            <v>0</v>
          </cell>
          <cell r="X3609">
            <v>0</v>
          </cell>
        </row>
        <row r="3610">
          <cell r="C3610" t="str">
            <v>Налоги и сборы, штрафы и пени</v>
          </cell>
          <cell r="D3610">
            <v>0</v>
          </cell>
          <cell r="H3610">
            <v>0</v>
          </cell>
          <cell r="I3610">
            <v>0</v>
          </cell>
          <cell r="J3610">
            <v>0</v>
          </cell>
          <cell r="K3610">
            <v>0</v>
          </cell>
          <cell r="L3610">
            <v>0</v>
          </cell>
          <cell r="M3610">
            <v>0</v>
          </cell>
          <cell r="N3610">
            <v>0</v>
          </cell>
          <cell r="O3610">
            <v>0</v>
          </cell>
          <cell r="P3610">
            <v>0</v>
          </cell>
          <cell r="Q3610">
            <v>0</v>
          </cell>
          <cell r="R3610">
            <v>0</v>
          </cell>
          <cell r="S3610">
            <v>0</v>
          </cell>
          <cell r="T3610">
            <v>0</v>
          </cell>
          <cell r="U3610">
            <v>0</v>
          </cell>
          <cell r="V3610">
            <v>0</v>
          </cell>
          <cell r="W3610">
            <v>0</v>
          </cell>
          <cell r="X3610">
            <v>0</v>
          </cell>
        </row>
        <row r="3611">
          <cell r="C3611" t="str">
            <v>Возмещение НДС</v>
          </cell>
          <cell r="D3611">
            <v>0</v>
          </cell>
          <cell r="H3611">
            <v>0</v>
          </cell>
          <cell r="I3611">
            <v>0</v>
          </cell>
          <cell r="J3611">
            <v>0</v>
          </cell>
          <cell r="K3611">
            <v>0</v>
          </cell>
          <cell r="L3611">
            <v>0</v>
          </cell>
          <cell r="M3611">
            <v>0</v>
          </cell>
          <cell r="N3611">
            <v>0</v>
          </cell>
          <cell r="O3611">
            <v>0</v>
          </cell>
          <cell r="P3611">
            <v>0</v>
          </cell>
          <cell r="Q3611">
            <v>0</v>
          </cell>
          <cell r="R3611">
            <v>0</v>
          </cell>
          <cell r="S3611">
            <v>0</v>
          </cell>
          <cell r="T3611">
            <v>0</v>
          </cell>
          <cell r="U3611">
            <v>0</v>
          </cell>
          <cell r="V3611">
            <v>0</v>
          </cell>
          <cell r="W3611">
            <v>0</v>
          </cell>
          <cell r="X3611">
            <v>0</v>
          </cell>
        </row>
        <row r="3612">
          <cell r="C3612" t="str">
            <v>Расходы на закупку модулей</v>
          </cell>
          <cell r="D3612">
            <v>0</v>
          </cell>
          <cell r="H3612">
            <v>0</v>
          </cell>
          <cell r="I3612">
            <v>0</v>
          </cell>
          <cell r="J3612">
            <v>0</v>
          </cell>
          <cell r="K3612">
            <v>0</v>
          </cell>
          <cell r="L3612">
            <v>0</v>
          </cell>
          <cell r="M3612">
            <v>0</v>
          </cell>
          <cell r="N3612">
            <v>0</v>
          </cell>
          <cell r="O3612">
            <v>0</v>
          </cell>
          <cell r="P3612">
            <v>0</v>
          </cell>
          <cell r="Q3612">
            <v>0</v>
          </cell>
          <cell r="R3612">
            <v>0</v>
          </cell>
          <cell r="S3612">
            <v>0</v>
          </cell>
          <cell r="T3612">
            <v>0</v>
          </cell>
          <cell r="U3612">
            <v>0</v>
          </cell>
          <cell r="V3612">
            <v>0</v>
          </cell>
          <cell r="W3612">
            <v>0</v>
          </cell>
          <cell r="X3612">
            <v>0</v>
          </cell>
        </row>
        <row r="3613">
          <cell r="C3613" t="str">
            <v>Расходы на закупку и монтаж коммерческих установок</v>
          </cell>
          <cell r="D3613">
            <v>0</v>
          </cell>
          <cell r="H3613">
            <v>0</v>
          </cell>
          <cell r="I3613">
            <v>0</v>
          </cell>
          <cell r="J3613">
            <v>0</v>
          </cell>
          <cell r="K3613">
            <v>0</v>
          </cell>
          <cell r="L3613">
            <v>0</v>
          </cell>
          <cell r="M3613">
            <v>0</v>
          </cell>
          <cell r="N3613">
            <v>0</v>
          </cell>
          <cell r="O3613">
            <v>0</v>
          </cell>
          <cell r="P3613">
            <v>0</v>
          </cell>
          <cell r="Q3613">
            <v>0</v>
          </cell>
          <cell r="R3613">
            <v>0</v>
          </cell>
          <cell r="S3613">
            <v>0</v>
          </cell>
          <cell r="T3613">
            <v>0</v>
          </cell>
          <cell r="U3613">
            <v>0</v>
          </cell>
          <cell r="V3613">
            <v>0</v>
          </cell>
          <cell r="W3613">
            <v>0</v>
          </cell>
          <cell r="X3613">
            <v>0</v>
          </cell>
        </row>
        <row r="3614">
          <cell r="C3614" t="str">
            <v>Прочие расходы</v>
          </cell>
          <cell r="D3614">
            <v>0</v>
          </cell>
          <cell r="H3614">
            <v>0</v>
          </cell>
          <cell r="I3614">
            <v>0</v>
          </cell>
          <cell r="J3614">
            <v>0</v>
          </cell>
          <cell r="K3614">
            <v>0</v>
          </cell>
          <cell r="L3614">
            <v>0</v>
          </cell>
          <cell r="M3614">
            <v>0</v>
          </cell>
          <cell r="N3614">
            <v>0</v>
          </cell>
          <cell r="O3614">
            <v>0</v>
          </cell>
          <cell r="P3614">
            <v>0</v>
          </cell>
          <cell r="Q3614">
            <v>0</v>
          </cell>
          <cell r="R3614">
            <v>0</v>
          </cell>
          <cell r="S3614">
            <v>0</v>
          </cell>
          <cell r="T3614">
            <v>0</v>
          </cell>
          <cell r="U3614">
            <v>0</v>
          </cell>
          <cell r="V3614">
            <v>0</v>
          </cell>
          <cell r="W3614">
            <v>0</v>
          </cell>
          <cell r="X3614">
            <v>0</v>
          </cell>
        </row>
        <row r="3615">
          <cell r="C3615" t="str">
            <v>Коммерческие расходы</v>
          </cell>
          <cell r="D3615">
            <v>0</v>
          </cell>
          <cell r="H3615">
            <v>0</v>
          </cell>
          <cell r="I3615">
            <v>0</v>
          </cell>
          <cell r="J3615">
            <v>0</v>
          </cell>
          <cell r="K3615">
            <v>0</v>
          </cell>
          <cell r="L3615">
            <v>0</v>
          </cell>
          <cell r="M3615">
            <v>0</v>
          </cell>
          <cell r="N3615">
            <v>0</v>
          </cell>
          <cell r="O3615">
            <v>0</v>
          </cell>
          <cell r="P3615">
            <v>0</v>
          </cell>
          <cell r="Q3615">
            <v>0</v>
          </cell>
          <cell r="R3615">
            <v>0</v>
          </cell>
          <cell r="S3615">
            <v>0</v>
          </cell>
          <cell r="T3615">
            <v>0</v>
          </cell>
          <cell r="U3615">
            <v>0</v>
          </cell>
          <cell r="V3615">
            <v>0</v>
          </cell>
          <cell r="W3615">
            <v>0</v>
          </cell>
          <cell r="X3615">
            <v>0</v>
          </cell>
        </row>
        <row r="3616">
          <cell r="C3616" t="str">
            <v>основная зарплата + подоходный налог</v>
          </cell>
          <cell r="D3616">
            <v>0</v>
          </cell>
          <cell r="H3616">
            <v>0</v>
          </cell>
          <cell r="I3616">
            <v>0</v>
          </cell>
          <cell r="J3616">
            <v>0</v>
          </cell>
          <cell r="K3616">
            <v>0</v>
          </cell>
          <cell r="L3616">
            <v>0</v>
          </cell>
          <cell r="M3616">
            <v>0</v>
          </cell>
          <cell r="N3616">
            <v>0</v>
          </cell>
          <cell r="O3616">
            <v>0</v>
          </cell>
          <cell r="P3616">
            <v>0</v>
          </cell>
          <cell r="Q3616">
            <v>0</v>
          </cell>
          <cell r="R3616">
            <v>0</v>
          </cell>
          <cell r="S3616">
            <v>0</v>
          </cell>
          <cell r="T3616">
            <v>0</v>
          </cell>
          <cell r="U3616">
            <v>0</v>
          </cell>
          <cell r="V3616">
            <v>0</v>
          </cell>
          <cell r="W3616">
            <v>0</v>
          </cell>
          <cell r="X3616">
            <v>0</v>
          </cell>
        </row>
        <row r="3617">
          <cell r="C3617" t="str">
            <v>бонус + подоходный налог</v>
          </cell>
          <cell r="D3617">
            <v>0</v>
          </cell>
          <cell r="H3617">
            <v>0</v>
          </cell>
          <cell r="I3617">
            <v>0</v>
          </cell>
          <cell r="J3617">
            <v>0</v>
          </cell>
          <cell r="K3617">
            <v>0</v>
          </cell>
          <cell r="L3617">
            <v>0</v>
          </cell>
          <cell r="M3617">
            <v>0</v>
          </cell>
          <cell r="N3617">
            <v>0</v>
          </cell>
          <cell r="O3617">
            <v>0</v>
          </cell>
          <cell r="P3617">
            <v>0</v>
          </cell>
          <cell r="Q3617">
            <v>0</v>
          </cell>
          <cell r="R3617">
            <v>0</v>
          </cell>
          <cell r="S3617">
            <v>0</v>
          </cell>
          <cell r="T3617">
            <v>0</v>
          </cell>
          <cell r="U3617">
            <v>0</v>
          </cell>
          <cell r="V3617">
            <v>0</v>
          </cell>
          <cell r="W3617">
            <v>0</v>
          </cell>
          <cell r="X3617">
            <v>0</v>
          </cell>
        </row>
        <row r="3618">
          <cell r="C3618" t="str">
            <v>льготы, материальная помощь</v>
          </cell>
          <cell r="D3618">
            <v>0</v>
          </cell>
          <cell r="H3618">
            <v>0</v>
          </cell>
          <cell r="I3618">
            <v>0</v>
          </cell>
          <cell r="J3618">
            <v>0</v>
          </cell>
          <cell r="K3618">
            <v>0</v>
          </cell>
          <cell r="L3618">
            <v>0</v>
          </cell>
          <cell r="M3618">
            <v>0</v>
          </cell>
          <cell r="N3618">
            <v>0</v>
          </cell>
          <cell r="O3618">
            <v>0</v>
          </cell>
          <cell r="P3618">
            <v>0</v>
          </cell>
          <cell r="Q3618">
            <v>0</v>
          </cell>
          <cell r="R3618">
            <v>0</v>
          </cell>
          <cell r="S3618">
            <v>0</v>
          </cell>
          <cell r="T3618">
            <v>0</v>
          </cell>
          <cell r="U3618">
            <v>0</v>
          </cell>
          <cell r="V3618">
            <v>0</v>
          </cell>
          <cell r="W3618">
            <v>0</v>
          </cell>
          <cell r="X3618">
            <v>0</v>
          </cell>
        </row>
        <row r="3619">
          <cell r="C3619" t="str">
            <v>резерв (фонд оплаты труда)</v>
          </cell>
          <cell r="D3619">
            <v>0</v>
          </cell>
          <cell r="H3619">
            <v>0</v>
          </cell>
          <cell r="I3619">
            <v>0</v>
          </cell>
          <cell r="J3619">
            <v>0</v>
          </cell>
          <cell r="K3619">
            <v>0</v>
          </cell>
          <cell r="L3619">
            <v>0</v>
          </cell>
          <cell r="M3619">
            <v>0</v>
          </cell>
          <cell r="N3619">
            <v>0</v>
          </cell>
          <cell r="O3619">
            <v>0</v>
          </cell>
          <cell r="P3619">
            <v>0</v>
          </cell>
          <cell r="Q3619">
            <v>0</v>
          </cell>
          <cell r="R3619">
            <v>0</v>
          </cell>
          <cell r="S3619">
            <v>0</v>
          </cell>
          <cell r="T3619">
            <v>0</v>
          </cell>
          <cell r="U3619">
            <v>0</v>
          </cell>
          <cell r="V3619">
            <v>0</v>
          </cell>
          <cell r="W3619">
            <v>0</v>
          </cell>
          <cell r="X3619">
            <v>0</v>
          </cell>
        </row>
        <row r="3620">
          <cell r="C3620" t="str">
            <v>Социальные выплаты (ЕСН)</v>
          </cell>
          <cell r="D3620">
            <v>0</v>
          </cell>
          <cell r="H3620">
            <v>0</v>
          </cell>
          <cell r="I3620">
            <v>0</v>
          </cell>
          <cell r="J3620">
            <v>0</v>
          </cell>
          <cell r="K3620">
            <v>0</v>
          </cell>
          <cell r="L3620">
            <v>0</v>
          </cell>
          <cell r="M3620">
            <v>0</v>
          </cell>
          <cell r="N3620">
            <v>0</v>
          </cell>
          <cell r="O3620">
            <v>0</v>
          </cell>
          <cell r="P3620">
            <v>0</v>
          </cell>
          <cell r="Q3620">
            <v>0</v>
          </cell>
          <cell r="R3620">
            <v>0</v>
          </cell>
          <cell r="S3620">
            <v>0</v>
          </cell>
          <cell r="T3620">
            <v>0</v>
          </cell>
          <cell r="U3620">
            <v>0</v>
          </cell>
          <cell r="V3620">
            <v>0</v>
          </cell>
          <cell r="W3620">
            <v>0</v>
          </cell>
          <cell r="X3620">
            <v>0</v>
          </cell>
        </row>
        <row r="3621">
          <cell r="C3621" t="str">
            <v>Добровольное медицинское страхование</v>
          </cell>
          <cell r="D3621">
            <v>0</v>
          </cell>
          <cell r="H3621">
            <v>0</v>
          </cell>
          <cell r="I3621">
            <v>0</v>
          </cell>
          <cell r="J3621">
            <v>0</v>
          </cell>
          <cell r="K3621">
            <v>0</v>
          </cell>
          <cell r="L3621">
            <v>0</v>
          </cell>
          <cell r="M3621">
            <v>0</v>
          </cell>
          <cell r="N3621">
            <v>0</v>
          </cell>
          <cell r="O3621">
            <v>0</v>
          </cell>
          <cell r="P3621">
            <v>0</v>
          </cell>
          <cell r="Q3621">
            <v>0</v>
          </cell>
          <cell r="R3621">
            <v>0</v>
          </cell>
          <cell r="S3621">
            <v>0</v>
          </cell>
          <cell r="T3621">
            <v>0</v>
          </cell>
          <cell r="U3621">
            <v>0</v>
          </cell>
          <cell r="V3621">
            <v>0</v>
          </cell>
          <cell r="W3621">
            <v>0</v>
          </cell>
          <cell r="X3621">
            <v>0</v>
          </cell>
        </row>
        <row r="3622">
          <cell r="C3622" t="str">
            <v>Прочие виды страхования</v>
          </cell>
          <cell r="D3622">
            <v>0</v>
          </cell>
          <cell r="H3622">
            <v>0</v>
          </cell>
          <cell r="I3622">
            <v>0</v>
          </cell>
          <cell r="J3622">
            <v>0</v>
          </cell>
          <cell r="K3622">
            <v>0</v>
          </cell>
          <cell r="L3622">
            <v>0</v>
          </cell>
          <cell r="M3622">
            <v>0</v>
          </cell>
          <cell r="N3622">
            <v>0</v>
          </cell>
          <cell r="O3622">
            <v>0</v>
          </cell>
          <cell r="P3622">
            <v>0</v>
          </cell>
          <cell r="Q3622">
            <v>0</v>
          </cell>
          <cell r="R3622">
            <v>0</v>
          </cell>
          <cell r="S3622">
            <v>0</v>
          </cell>
          <cell r="T3622">
            <v>0</v>
          </cell>
          <cell r="U3622">
            <v>0</v>
          </cell>
          <cell r="V3622">
            <v>0</v>
          </cell>
          <cell r="W3622">
            <v>0</v>
          </cell>
          <cell r="X3622">
            <v>0</v>
          </cell>
        </row>
        <row r="3623">
          <cell r="C3623" t="str">
            <v>спортивно-оздоровительные мероприятия</v>
          </cell>
          <cell r="D3623">
            <v>0</v>
          </cell>
          <cell r="H3623">
            <v>0</v>
          </cell>
          <cell r="I3623">
            <v>0</v>
          </cell>
          <cell r="J3623">
            <v>0</v>
          </cell>
          <cell r="K3623">
            <v>0</v>
          </cell>
          <cell r="L3623">
            <v>0</v>
          </cell>
          <cell r="M3623">
            <v>0</v>
          </cell>
          <cell r="N3623">
            <v>0</v>
          </cell>
          <cell r="O3623">
            <v>0</v>
          </cell>
          <cell r="P3623">
            <v>0</v>
          </cell>
          <cell r="Q3623">
            <v>0</v>
          </cell>
          <cell r="R3623">
            <v>0</v>
          </cell>
          <cell r="S3623">
            <v>0</v>
          </cell>
          <cell r="T3623">
            <v>0</v>
          </cell>
          <cell r="U3623">
            <v>0</v>
          </cell>
          <cell r="V3623">
            <v>0</v>
          </cell>
          <cell r="W3623">
            <v>0</v>
          </cell>
          <cell r="X3623">
            <v>0</v>
          </cell>
        </row>
        <row r="3624">
          <cell r="C3624" t="str">
            <v>расходы на культурно-массовые мероприятия, корпоративные вечера и пр.</v>
          </cell>
          <cell r="D3624">
            <v>0</v>
          </cell>
          <cell r="H3624">
            <v>0</v>
          </cell>
          <cell r="I3624">
            <v>0</v>
          </cell>
          <cell r="J3624">
            <v>0</v>
          </cell>
          <cell r="K3624">
            <v>0</v>
          </cell>
          <cell r="L3624">
            <v>0</v>
          </cell>
          <cell r="M3624">
            <v>0</v>
          </cell>
          <cell r="N3624">
            <v>0</v>
          </cell>
          <cell r="O3624">
            <v>0</v>
          </cell>
          <cell r="P3624">
            <v>0</v>
          </cell>
          <cell r="Q3624">
            <v>0</v>
          </cell>
          <cell r="R3624">
            <v>0</v>
          </cell>
          <cell r="S3624">
            <v>0</v>
          </cell>
          <cell r="T3624">
            <v>0</v>
          </cell>
          <cell r="U3624">
            <v>0</v>
          </cell>
          <cell r="V3624">
            <v>0</v>
          </cell>
          <cell r="W3624">
            <v>0</v>
          </cell>
          <cell r="X3624">
            <v>0</v>
          </cell>
        </row>
        <row r="3625">
          <cell r="C3625" t="str">
            <v>Взносы в негосударственный ПФ</v>
          </cell>
          <cell r="D3625">
            <v>0</v>
          </cell>
          <cell r="H3625">
            <v>0</v>
          </cell>
          <cell r="I3625">
            <v>0</v>
          </cell>
          <cell r="J3625">
            <v>0</v>
          </cell>
          <cell r="K3625">
            <v>0</v>
          </cell>
          <cell r="L3625">
            <v>0</v>
          </cell>
          <cell r="M3625">
            <v>0</v>
          </cell>
          <cell r="N3625">
            <v>0</v>
          </cell>
          <cell r="O3625">
            <v>0</v>
          </cell>
          <cell r="P3625">
            <v>0</v>
          </cell>
          <cell r="Q3625">
            <v>0</v>
          </cell>
          <cell r="R3625">
            <v>0</v>
          </cell>
          <cell r="S3625">
            <v>0</v>
          </cell>
          <cell r="T3625">
            <v>0</v>
          </cell>
          <cell r="U3625">
            <v>0</v>
          </cell>
          <cell r="V3625">
            <v>0</v>
          </cell>
          <cell r="W3625">
            <v>0</v>
          </cell>
          <cell r="X3625">
            <v>0</v>
          </cell>
        </row>
        <row r="3626">
          <cell r="C3626" t="str">
            <v>Аренда квартиры</v>
          </cell>
          <cell r="D3626">
            <v>0</v>
          </cell>
          <cell r="H3626">
            <v>0</v>
          </cell>
          <cell r="I3626">
            <v>0</v>
          </cell>
          <cell r="J3626">
            <v>0</v>
          </cell>
          <cell r="K3626">
            <v>0</v>
          </cell>
          <cell r="L3626">
            <v>0</v>
          </cell>
          <cell r="M3626">
            <v>0</v>
          </cell>
          <cell r="N3626">
            <v>0</v>
          </cell>
          <cell r="O3626">
            <v>0</v>
          </cell>
          <cell r="P3626">
            <v>0</v>
          </cell>
          <cell r="Q3626">
            <v>0</v>
          </cell>
          <cell r="R3626">
            <v>0</v>
          </cell>
          <cell r="S3626">
            <v>0</v>
          </cell>
          <cell r="T3626">
            <v>0</v>
          </cell>
          <cell r="U3626">
            <v>0</v>
          </cell>
          <cell r="V3626">
            <v>0</v>
          </cell>
          <cell r="W3626">
            <v>0</v>
          </cell>
          <cell r="X3626">
            <v>0</v>
          </cell>
        </row>
        <row r="3627">
          <cell r="C3627" t="str">
            <v>Коммунальные платежи (квартира)</v>
          </cell>
          <cell r="D3627">
            <v>0</v>
          </cell>
          <cell r="H3627">
            <v>0</v>
          </cell>
          <cell r="I3627">
            <v>0</v>
          </cell>
          <cell r="J3627">
            <v>0</v>
          </cell>
          <cell r="K3627">
            <v>0</v>
          </cell>
          <cell r="L3627">
            <v>0</v>
          </cell>
          <cell r="M3627">
            <v>0</v>
          </cell>
          <cell r="N3627">
            <v>0</v>
          </cell>
          <cell r="O3627">
            <v>0</v>
          </cell>
          <cell r="P3627">
            <v>0</v>
          </cell>
          <cell r="Q3627">
            <v>0</v>
          </cell>
          <cell r="R3627">
            <v>0</v>
          </cell>
          <cell r="S3627">
            <v>0</v>
          </cell>
          <cell r="T3627">
            <v>0</v>
          </cell>
          <cell r="U3627">
            <v>0</v>
          </cell>
          <cell r="V3627">
            <v>0</v>
          </cell>
          <cell r="W3627">
            <v>0</v>
          </cell>
          <cell r="X3627">
            <v>0</v>
          </cell>
        </row>
        <row r="3628">
          <cell r="C3628" t="str">
            <v>Прочие расходы (содержание персонала)</v>
          </cell>
          <cell r="D3628">
            <v>0</v>
          </cell>
          <cell r="H3628">
            <v>0</v>
          </cell>
          <cell r="I3628">
            <v>0</v>
          </cell>
          <cell r="J3628">
            <v>0</v>
          </cell>
          <cell r="K3628">
            <v>0</v>
          </cell>
          <cell r="L3628">
            <v>0</v>
          </cell>
          <cell r="M3628">
            <v>0</v>
          </cell>
          <cell r="N3628">
            <v>0</v>
          </cell>
          <cell r="O3628">
            <v>0</v>
          </cell>
          <cell r="P3628">
            <v>0</v>
          </cell>
          <cell r="Q3628">
            <v>0</v>
          </cell>
          <cell r="R3628">
            <v>0</v>
          </cell>
          <cell r="S3628">
            <v>0</v>
          </cell>
          <cell r="T3628">
            <v>0</v>
          </cell>
          <cell r="U3628">
            <v>0</v>
          </cell>
          <cell r="V3628">
            <v>0</v>
          </cell>
          <cell r="W3628">
            <v>0</v>
          </cell>
          <cell r="X3628">
            <v>0</v>
          </cell>
        </row>
        <row r="3629">
          <cell r="C3629" t="str">
            <v>Командировочные расходы</v>
          </cell>
          <cell r="D3629" t="str">
            <v>УК</v>
          </cell>
          <cell r="H3629">
            <v>0</v>
          </cell>
          <cell r="I3629">
            <v>0</v>
          </cell>
          <cell r="J3629">
            <v>0</v>
          </cell>
          <cell r="K3629">
            <v>0</v>
          </cell>
          <cell r="L3629">
            <v>0</v>
          </cell>
          <cell r="M3629">
            <v>0</v>
          </cell>
          <cell r="N3629">
            <v>0</v>
          </cell>
          <cell r="O3629">
            <v>0</v>
          </cell>
          <cell r="P3629">
            <v>172800</v>
          </cell>
          <cell r="Q3629">
            <v>108800</v>
          </cell>
          <cell r="R3629">
            <v>81600</v>
          </cell>
          <cell r="S3629">
            <v>0</v>
          </cell>
          <cell r="T3629">
            <v>131600</v>
          </cell>
          <cell r="U3629">
            <v>51800</v>
          </cell>
          <cell r="V3629">
            <v>0</v>
          </cell>
          <cell r="W3629">
            <v>0</v>
          </cell>
          <cell r="X3629">
            <v>546600</v>
          </cell>
        </row>
        <row r="3630">
          <cell r="C3630" t="str">
            <v>Представительские расходы</v>
          </cell>
          <cell r="D3630" t="str">
            <v>УК</v>
          </cell>
          <cell r="H3630">
            <v>0</v>
          </cell>
          <cell r="I3630">
            <v>0</v>
          </cell>
          <cell r="J3630">
            <v>0</v>
          </cell>
          <cell r="K3630">
            <v>0</v>
          </cell>
          <cell r="L3630">
            <v>15000</v>
          </cell>
          <cell r="M3630">
            <v>15000</v>
          </cell>
          <cell r="N3630">
            <v>15000</v>
          </cell>
          <cell r="O3630">
            <v>15000</v>
          </cell>
          <cell r="P3630">
            <v>15000</v>
          </cell>
          <cell r="Q3630">
            <v>15000</v>
          </cell>
          <cell r="R3630">
            <v>15000</v>
          </cell>
          <cell r="S3630">
            <v>15000</v>
          </cell>
          <cell r="T3630">
            <v>15000</v>
          </cell>
          <cell r="U3630">
            <v>15000</v>
          </cell>
          <cell r="V3630">
            <v>15000</v>
          </cell>
          <cell r="W3630">
            <v>15000</v>
          </cell>
          <cell r="X3630">
            <v>180000</v>
          </cell>
        </row>
        <row r="3631">
          <cell r="C3631" t="str">
            <v>расходы на текущее обучение</v>
          </cell>
          <cell r="D3631">
            <v>0</v>
          </cell>
          <cell r="H3631">
            <v>0</v>
          </cell>
          <cell r="I3631">
            <v>0</v>
          </cell>
          <cell r="J3631">
            <v>0</v>
          </cell>
          <cell r="K3631">
            <v>0</v>
          </cell>
          <cell r="L3631">
            <v>0</v>
          </cell>
          <cell r="M3631">
            <v>0</v>
          </cell>
          <cell r="N3631">
            <v>0</v>
          </cell>
          <cell r="O3631">
            <v>0</v>
          </cell>
          <cell r="P3631">
            <v>0</v>
          </cell>
          <cell r="Q3631">
            <v>0</v>
          </cell>
          <cell r="R3631">
            <v>0</v>
          </cell>
          <cell r="S3631">
            <v>0</v>
          </cell>
          <cell r="T3631">
            <v>0</v>
          </cell>
          <cell r="U3631">
            <v>0</v>
          </cell>
          <cell r="V3631">
            <v>0</v>
          </cell>
          <cell r="W3631">
            <v>0</v>
          </cell>
          <cell r="X3631">
            <v>0</v>
          </cell>
        </row>
        <row r="3632">
          <cell r="C3632" t="str">
            <v>расходы на целевое обучение</v>
          </cell>
          <cell r="D3632">
            <v>0</v>
          </cell>
          <cell r="H3632">
            <v>0</v>
          </cell>
          <cell r="I3632">
            <v>0</v>
          </cell>
          <cell r="J3632">
            <v>0</v>
          </cell>
          <cell r="K3632">
            <v>0</v>
          </cell>
          <cell r="L3632">
            <v>0</v>
          </cell>
          <cell r="M3632">
            <v>0</v>
          </cell>
          <cell r="N3632">
            <v>0</v>
          </cell>
          <cell r="O3632">
            <v>0</v>
          </cell>
          <cell r="P3632">
            <v>0</v>
          </cell>
          <cell r="Q3632">
            <v>0</v>
          </cell>
          <cell r="R3632">
            <v>0</v>
          </cell>
          <cell r="S3632">
            <v>0</v>
          </cell>
          <cell r="T3632">
            <v>0</v>
          </cell>
          <cell r="U3632">
            <v>0</v>
          </cell>
          <cell r="V3632">
            <v>0</v>
          </cell>
          <cell r="W3632">
            <v>0</v>
          </cell>
          <cell r="X3632">
            <v>0</v>
          </cell>
        </row>
        <row r="3633">
          <cell r="C3633" t="str">
            <v>Услуги рекрутинговых агентств и прочие расходы по подбору персонала</v>
          </cell>
          <cell r="D3633">
            <v>0</v>
          </cell>
          <cell r="H3633">
            <v>0</v>
          </cell>
          <cell r="I3633">
            <v>0</v>
          </cell>
          <cell r="J3633">
            <v>0</v>
          </cell>
          <cell r="K3633">
            <v>0</v>
          </cell>
          <cell r="L3633">
            <v>0</v>
          </cell>
          <cell r="M3633">
            <v>0</v>
          </cell>
          <cell r="N3633">
            <v>0</v>
          </cell>
          <cell r="O3633">
            <v>0</v>
          </cell>
          <cell r="P3633">
            <v>0</v>
          </cell>
          <cell r="Q3633">
            <v>0</v>
          </cell>
          <cell r="R3633">
            <v>0</v>
          </cell>
          <cell r="S3633">
            <v>0</v>
          </cell>
          <cell r="T3633">
            <v>0</v>
          </cell>
          <cell r="U3633">
            <v>0</v>
          </cell>
          <cell r="V3633">
            <v>0</v>
          </cell>
          <cell r="W3633">
            <v>0</v>
          </cell>
          <cell r="X3633">
            <v>0</v>
          </cell>
        </row>
        <row r="3634">
          <cell r="C3634" t="str">
            <v>ремонт и обслуживание зданий и сооружений</v>
          </cell>
          <cell r="D3634">
            <v>0</v>
          </cell>
          <cell r="H3634">
            <v>0</v>
          </cell>
          <cell r="I3634">
            <v>0</v>
          </cell>
          <cell r="J3634">
            <v>0</v>
          </cell>
          <cell r="K3634">
            <v>0</v>
          </cell>
          <cell r="L3634">
            <v>0</v>
          </cell>
          <cell r="M3634">
            <v>0</v>
          </cell>
          <cell r="N3634">
            <v>0</v>
          </cell>
          <cell r="O3634">
            <v>0</v>
          </cell>
          <cell r="P3634">
            <v>0</v>
          </cell>
          <cell r="Q3634">
            <v>0</v>
          </cell>
          <cell r="R3634">
            <v>0</v>
          </cell>
          <cell r="S3634">
            <v>0</v>
          </cell>
          <cell r="T3634">
            <v>0</v>
          </cell>
          <cell r="U3634">
            <v>0</v>
          </cell>
          <cell r="V3634">
            <v>0</v>
          </cell>
          <cell r="W3634">
            <v>0</v>
          </cell>
          <cell r="X3634">
            <v>0</v>
          </cell>
        </row>
        <row r="3635">
          <cell r="C3635" t="str">
            <v>ремонт мебели</v>
          </cell>
          <cell r="D3635">
            <v>0</v>
          </cell>
          <cell r="H3635">
            <v>0</v>
          </cell>
          <cell r="I3635">
            <v>0</v>
          </cell>
          <cell r="J3635">
            <v>0</v>
          </cell>
          <cell r="K3635">
            <v>0</v>
          </cell>
          <cell r="L3635">
            <v>0</v>
          </cell>
          <cell r="M3635">
            <v>0</v>
          </cell>
          <cell r="N3635">
            <v>0</v>
          </cell>
          <cell r="O3635">
            <v>0</v>
          </cell>
          <cell r="P3635">
            <v>0</v>
          </cell>
          <cell r="Q3635">
            <v>0</v>
          </cell>
          <cell r="R3635">
            <v>0</v>
          </cell>
          <cell r="S3635">
            <v>0</v>
          </cell>
          <cell r="T3635">
            <v>0</v>
          </cell>
          <cell r="U3635">
            <v>0</v>
          </cell>
          <cell r="V3635">
            <v>0</v>
          </cell>
          <cell r="W3635">
            <v>0</v>
          </cell>
          <cell r="X3635">
            <v>0</v>
          </cell>
        </row>
        <row r="3636">
          <cell r="C3636" t="str">
            <v>ремонт бытовой техники</v>
          </cell>
          <cell r="D3636">
            <v>0</v>
          </cell>
          <cell r="H3636">
            <v>0</v>
          </cell>
          <cell r="I3636">
            <v>0</v>
          </cell>
          <cell r="J3636">
            <v>0</v>
          </cell>
          <cell r="K3636">
            <v>0</v>
          </cell>
          <cell r="L3636">
            <v>0</v>
          </cell>
          <cell r="M3636">
            <v>0</v>
          </cell>
          <cell r="N3636">
            <v>0</v>
          </cell>
          <cell r="O3636">
            <v>0</v>
          </cell>
          <cell r="P3636">
            <v>0</v>
          </cell>
          <cell r="Q3636">
            <v>0</v>
          </cell>
          <cell r="R3636">
            <v>0</v>
          </cell>
          <cell r="S3636">
            <v>0</v>
          </cell>
          <cell r="T3636">
            <v>0</v>
          </cell>
          <cell r="U3636">
            <v>0</v>
          </cell>
          <cell r="V3636">
            <v>0</v>
          </cell>
          <cell r="W3636">
            <v>0</v>
          </cell>
          <cell r="X3636">
            <v>0</v>
          </cell>
        </row>
        <row r="3637">
          <cell r="C3637" t="str">
            <v>запчасти и материалы</v>
          </cell>
          <cell r="D3637">
            <v>0</v>
          </cell>
          <cell r="H3637">
            <v>0</v>
          </cell>
          <cell r="I3637">
            <v>0</v>
          </cell>
          <cell r="J3637">
            <v>0</v>
          </cell>
          <cell r="K3637">
            <v>0</v>
          </cell>
          <cell r="L3637">
            <v>0</v>
          </cell>
          <cell r="M3637">
            <v>0</v>
          </cell>
          <cell r="N3637">
            <v>0</v>
          </cell>
          <cell r="O3637">
            <v>0</v>
          </cell>
          <cell r="P3637">
            <v>0</v>
          </cell>
          <cell r="Q3637">
            <v>0</v>
          </cell>
          <cell r="R3637">
            <v>0</v>
          </cell>
          <cell r="S3637">
            <v>0</v>
          </cell>
          <cell r="T3637">
            <v>0</v>
          </cell>
          <cell r="U3637">
            <v>0</v>
          </cell>
          <cell r="V3637">
            <v>0</v>
          </cell>
          <cell r="W3637">
            <v>0</v>
          </cell>
          <cell r="X3637">
            <v>0</v>
          </cell>
        </row>
        <row r="3638">
          <cell r="C3638" t="str">
            <v>оформление и обустройство офисов</v>
          </cell>
          <cell r="D3638">
            <v>0</v>
          </cell>
          <cell r="H3638">
            <v>0</v>
          </cell>
          <cell r="I3638">
            <v>0</v>
          </cell>
          <cell r="J3638">
            <v>0</v>
          </cell>
          <cell r="K3638">
            <v>0</v>
          </cell>
          <cell r="L3638">
            <v>0</v>
          </cell>
          <cell r="M3638">
            <v>0</v>
          </cell>
          <cell r="N3638">
            <v>0</v>
          </cell>
          <cell r="O3638">
            <v>0</v>
          </cell>
          <cell r="P3638">
            <v>0</v>
          </cell>
          <cell r="Q3638">
            <v>0</v>
          </cell>
          <cell r="R3638">
            <v>0</v>
          </cell>
          <cell r="S3638">
            <v>0</v>
          </cell>
          <cell r="T3638">
            <v>0</v>
          </cell>
          <cell r="U3638">
            <v>0</v>
          </cell>
          <cell r="V3638">
            <v>0</v>
          </cell>
          <cell r="W3638">
            <v>0</v>
          </cell>
          <cell r="X3638">
            <v>0</v>
          </cell>
        </row>
        <row r="3639">
          <cell r="C3639" t="str">
            <v>уборка офисов</v>
          </cell>
          <cell r="D3639">
            <v>0</v>
          </cell>
          <cell r="H3639">
            <v>0</v>
          </cell>
          <cell r="I3639">
            <v>0</v>
          </cell>
          <cell r="J3639">
            <v>0</v>
          </cell>
          <cell r="K3639">
            <v>0</v>
          </cell>
          <cell r="L3639">
            <v>0</v>
          </cell>
          <cell r="M3639">
            <v>0</v>
          </cell>
          <cell r="N3639">
            <v>0</v>
          </cell>
          <cell r="O3639">
            <v>0</v>
          </cell>
          <cell r="P3639">
            <v>0</v>
          </cell>
          <cell r="Q3639">
            <v>0</v>
          </cell>
          <cell r="R3639">
            <v>0</v>
          </cell>
          <cell r="S3639">
            <v>0</v>
          </cell>
          <cell r="T3639">
            <v>0</v>
          </cell>
          <cell r="U3639">
            <v>0</v>
          </cell>
          <cell r="V3639">
            <v>0</v>
          </cell>
          <cell r="W3639">
            <v>0</v>
          </cell>
          <cell r="X3639">
            <v>0</v>
          </cell>
        </row>
        <row r="3640">
          <cell r="C3640" t="str">
            <v>Услуги коммунального хозяйства</v>
          </cell>
          <cell r="D3640">
            <v>0</v>
          </cell>
          <cell r="H3640">
            <v>0</v>
          </cell>
          <cell r="I3640">
            <v>0</v>
          </cell>
          <cell r="J3640">
            <v>0</v>
          </cell>
          <cell r="K3640">
            <v>0</v>
          </cell>
          <cell r="L3640">
            <v>0</v>
          </cell>
          <cell r="M3640">
            <v>0</v>
          </cell>
          <cell r="N3640">
            <v>0</v>
          </cell>
          <cell r="O3640">
            <v>0</v>
          </cell>
          <cell r="P3640">
            <v>0</v>
          </cell>
          <cell r="Q3640">
            <v>0</v>
          </cell>
          <cell r="R3640">
            <v>0</v>
          </cell>
          <cell r="S3640">
            <v>0</v>
          </cell>
          <cell r="T3640">
            <v>0</v>
          </cell>
          <cell r="U3640">
            <v>0</v>
          </cell>
          <cell r="V3640">
            <v>0</v>
          </cell>
          <cell r="W3640">
            <v>0</v>
          </cell>
          <cell r="X3640">
            <v>0</v>
          </cell>
        </row>
        <row r="3641">
          <cell r="C3641" t="str">
            <v>канцелярские товары</v>
          </cell>
          <cell r="D3641">
            <v>0</v>
          </cell>
          <cell r="H3641">
            <v>0</v>
          </cell>
          <cell r="I3641">
            <v>0</v>
          </cell>
          <cell r="J3641">
            <v>0</v>
          </cell>
          <cell r="K3641">
            <v>0</v>
          </cell>
          <cell r="L3641">
            <v>0</v>
          </cell>
          <cell r="M3641">
            <v>0</v>
          </cell>
          <cell r="N3641">
            <v>0</v>
          </cell>
          <cell r="O3641">
            <v>0</v>
          </cell>
          <cell r="P3641">
            <v>0</v>
          </cell>
          <cell r="Q3641">
            <v>0</v>
          </cell>
          <cell r="R3641">
            <v>0</v>
          </cell>
          <cell r="S3641">
            <v>0</v>
          </cell>
          <cell r="T3641">
            <v>0</v>
          </cell>
          <cell r="U3641">
            <v>0</v>
          </cell>
          <cell r="V3641">
            <v>0</v>
          </cell>
          <cell r="W3641">
            <v>0</v>
          </cell>
          <cell r="X3641">
            <v>0</v>
          </cell>
        </row>
        <row r="3642">
          <cell r="C3642" t="str">
            <v>изготовление визиток (деловой полиграфии)</v>
          </cell>
          <cell r="D3642">
            <v>0</v>
          </cell>
          <cell r="H3642">
            <v>0</v>
          </cell>
          <cell r="I3642">
            <v>0</v>
          </cell>
          <cell r="J3642">
            <v>0</v>
          </cell>
          <cell r="K3642">
            <v>0</v>
          </cell>
          <cell r="L3642">
            <v>0</v>
          </cell>
          <cell r="M3642">
            <v>0</v>
          </cell>
          <cell r="N3642">
            <v>0</v>
          </cell>
          <cell r="O3642">
            <v>0</v>
          </cell>
          <cell r="P3642">
            <v>0</v>
          </cell>
          <cell r="Q3642">
            <v>0</v>
          </cell>
          <cell r="R3642">
            <v>0</v>
          </cell>
          <cell r="S3642">
            <v>0</v>
          </cell>
          <cell r="T3642">
            <v>0</v>
          </cell>
          <cell r="U3642">
            <v>0</v>
          </cell>
          <cell r="V3642">
            <v>0</v>
          </cell>
          <cell r="W3642">
            <v>0</v>
          </cell>
          <cell r="X3642">
            <v>0</v>
          </cell>
        </row>
        <row r="3643">
          <cell r="C3643" t="str">
            <v>хозтовары</v>
          </cell>
          <cell r="D3643">
            <v>0</v>
          </cell>
          <cell r="H3643">
            <v>0</v>
          </cell>
          <cell r="I3643">
            <v>0</v>
          </cell>
          <cell r="J3643">
            <v>0</v>
          </cell>
          <cell r="K3643">
            <v>0</v>
          </cell>
          <cell r="L3643">
            <v>0</v>
          </cell>
          <cell r="M3643">
            <v>0</v>
          </cell>
          <cell r="N3643">
            <v>0</v>
          </cell>
          <cell r="O3643">
            <v>0</v>
          </cell>
          <cell r="P3643">
            <v>0</v>
          </cell>
          <cell r="Q3643">
            <v>0</v>
          </cell>
          <cell r="R3643">
            <v>0</v>
          </cell>
          <cell r="S3643">
            <v>0</v>
          </cell>
          <cell r="T3643">
            <v>0</v>
          </cell>
          <cell r="U3643">
            <v>0</v>
          </cell>
          <cell r="V3643">
            <v>0</v>
          </cell>
          <cell r="W3643">
            <v>0</v>
          </cell>
          <cell r="X3643">
            <v>0</v>
          </cell>
        </row>
        <row r="3644">
          <cell r="C3644" t="str">
            <v>экономическая, правовая, справочная литература</v>
          </cell>
          <cell r="D3644">
            <v>0</v>
          </cell>
          <cell r="H3644">
            <v>0</v>
          </cell>
          <cell r="I3644">
            <v>0</v>
          </cell>
          <cell r="J3644">
            <v>0</v>
          </cell>
          <cell r="K3644">
            <v>0</v>
          </cell>
          <cell r="L3644">
            <v>0</v>
          </cell>
          <cell r="M3644">
            <v>0</v>
          </cell>
          <cell r="N3644">
            <v>0</v>
          </cell>
          <cell r="O3644">
            <v>0</v>
          </cell>
          <cell r="P3644">
            <v>0</v>
          </cell>
          <cell r="Q3644">
            <v>0</v>
          </cell>
          <cell r="R3644">
            <v>0</v>
          </cell>
          <cell r="S3644">
            <v>0</v>
          </cell>
          <cell r="T3644">
            <v>0</v>
          </cell>
          <cell r="U3644">
            <v>0</v>
          </cell>
          <cell r="V3644">
            <v>0</v>
          </cell>
          <cell r="W3644">
            <v>0</v>
          </cell>
          <cell r="X3644">
            <v>0</v>
          </cell>
        </row>
        <row r="3645">
          <cell r="C3645" t="str">
            <v>чистая вода</v>
          </cell>
          <cell r="D3645">
            <v>0</v>
          </cell>
          <cell r="H3645">
            <v>0</v>
          </cell>
          <cell r="I3645">
            <v>0</v>
          </cell>
          <cell r="J3645">
            <v>0</v>
          </cell>
          <cell r="K3645">
            <v>0</v>
          </cell>
          <cell r="L3645">
            <v>0</v>
          </cell>
          <cell r="M3645">
            <v>0</v>
          </cell>
          <cell r="N3645">
            <v>0</v>
          </cell>
          <cell r="O3645">
            <v>0</v>
          </cell>
          <cell r="P3645">
            <v>0</v>
          </cell>
          <cell r="Q3645">
            <v>0</v>
          </cell>
          <cell r="R3645">
            <v>0</v>
          </cell>
          <cell r="S3645">
            <v>0</v>
          </cell>
          <cell r="T3645">
            <v>0</v>
          </cell>
          <cell r="U3645">
            <v>0</v>
          </cell>
          <cell r="V3645">
            <v>0</v>
          </cell>
          <cell r="W3645">
            <v>0</v>
          </cell>
          <cell r="X3645">
            <v>0</v>
          </cell>
        </row>
        <row r="3646">
          <cell r="C3646" t="str">
            <v>прочие расходы (содержание офиса)</v>
          </cell>
          <cell r="D3646">
            <v>0</v>
          </cell>
          <cell r="H3646">
            <v>0</v>
          </cell>
          <cell r="I3646">
            <v>0</v>
          </cell>
          <cell r="J3646">
            <v>0</v>
          </cell>
          <cell r="K3646">
            <v>0</v>
          </cell>
          <cell r="L3646">
            <v>0</v>
          </cell>
          <cell r="M3646">
            <v>0</v>
          </cell>
          <cell r="N3646">
            <v>0</v>
          </cell>
          <cell r="O3646">
            <v>0</v>
          </cell>
          <cell r="P3646">
            <v>0</v>
          </cell>
          <cell r="Q3646">
            <v>0</v>
          </cell>
          <cell r="R3646">
            <v>0</v>
          </cell>
          <cell r="S3646">
            <v>0</v>
          </cell>
          <cell r="T3646">
            <v>0</v>
          </cell>
          <cell r="U3646">
            <v>0</v>
          </cell>
          <cell r="V3646">
            <v>0</v>
          </cell>
          <cell r="W3646">
            <v>0</v>
          </cell>
          <cell r="X3646">
            <v>0</v>
          </cell>
        </row>
        <row r="3647">
          <cell r="C3647" t="str">
            <v>Аренда офиса</v>
          </cell>
          <cell r="D3647">
            <v>0</v>
          </cell>
          <cell r="H3647">
            <v>0</v>
          </cell>
          <cell r="I3647">
            <v>0</v>
          </cell>
          <cell r="J3647">
            <v>0</v>
          </cell>
          <cell r="K3647">
            <v>0</v>
          </cell>
          <cell r="L3647">
            <v>0</v>
          </cell>
          <cell r="M3647">
            <v>0</v>
          </cell>
          <cell r="N3647">
            <v>0</v>
          </cell>
          <cell r="O3647">
            <v>0</v>
          </cell>
          <cell r="P3647">
            <v>0</v>
          </cell>
          <cell r="Q3647">
            <v>0</v>
          </cell>
          <cell r="R3647">
            <v>0</v>
          </cell>
          <cell r="S3647">
            <v>0</v>
          </cell>
          <cell r="T3647">
            <v>0</v>
          </cell>
          <cell r="U3647">
            <v>0</v>
          </cell>
          <cell r="V3647">
            <v>0</v>
          </cell>
          <cell r="W3647">
            <v>0</v>
          </cell>
          <cell r="X3647">
            <v>0</v>
          </cell>
        </row>
        <row r="3648">
          <cell r="C3648" t="str">
            <v>Аренда автостоянки</v>
          </cell>
          <cell r="D3648">
            <v>0</v>
          </cell>
          <cell r="H3648">
            <v>0</v>
          </cell>
          <cell r="I3648">
            <v>0</v>
          </cell>
          <cell r="J3648">
            <v>0</v>
          </cell>
          <cell r="K3648">
            <v>0</v>
          </cell>
          <cell r="L3648">
            <v>0</v>
          </cell>
          <cell r="M3648">
            <v>0</v>
          </cell>
          <cell r="N3648">
            <v>0</v>
          </cell>
          <cell r="O3648">
            <v>0</v>
          </cell>
          <cell r="P3648">
            <v>0</v>
          </cell>
          <cell r="Q3648">
            <v>0</v>
          </cell>
          <cell r="R3648">
            <v>0</v>
          </cell>
          <cell r="S3648">
            <v>0</v>
          </cell>
          <cell r="T3648">
            <v>0</v>
          </cell>
          <cell r="U3648">
            <v>0</v>
          </cell>
          <cell r="V3648">
            <v>0</v>
          </cell>
          <cell r="W3648">
            <v>0</v>
          </cell>
          <cell r="X3648">
            <v>0</v>
          </cell>
        </row>
        <row r="3649">
          <cell r="C3649" t="str">
            <v>Прочие расходы (аренда зданий)</v>
          </cell>
          <cell r="D3649">
            <v>0</v>
          </cell>
          <cell r="H3649">
            <v>0</v>
          </cell>
          <cell r="I3649">
            <v>0</v>
          </cell>
          <cell r="J3649">
            <v>0</v>
          </cell>
          <cell r="K3649">
            <v>0</v>
          </cell>
          <cell r="L3649">
            <v>0</v>
          </cell>
          <cell r="M3649">
            <v>0</v>
          </cell>
          <cell r="N3649">
            <v>0</v>
          </cell>
          <cell r="O3649">
            <v>0</v>
          </cell>
          <cell r="P3649">
            <v>0</v>
          </cell>
          <cell r="Q3649">
            <v>0</v>
          </cell>
          <cell r="R3649">
            <v>0</v>
          </cell>
          <cell r="S3649">
            <v>0</v>
          </cell>
          <cell r="T3649">
            <v>0</v>
          </cell>
          <cell r="U3649">
            <v>0</v>
          </cell>
          <cell r="V3649">
            <v>0</v>
          </cell>
          <cell r="W3649">
            <v>0</v>
          </cell>
          <cell r="X3649">
            <v>0</v>
          </cell>
        </row>
        <row r="3650">
          <cell r="C3650" t="str">
            <v>ГСМ</v>
          </cell>
          <cell r="D3650">
            <v>0</v>
          </cell>
          <cell r="H3650">
            <v>0</v>
          </cell>
          <cell r="I3650">
            <v>0</v>
          </cell>
          <cell r="J3650">
            <v>0</v>
          </cell>
          <cell r="K3650">
            <v>0</v>
          </cell>
          <cell r="L3650">
            <v>0</v>
          </cell>
          <cell r="M3650">
            <v>0</v>
          </cell>
          <cell r="N3650">
            <v>0</v>
          </cell>
          <cell r="O3650">
            <v>0</v>
          </cell>
          <cell r="P3650">
            <v>0</v>
          </cell>
          <cell r="Q3650">
            <v>0</v>
          </cell>
          <cell r="R3650">
            <v>0</v>
          </cell>
          <cell r="S3650">
            <v>0</v>
          </cell>
          <cell r="T3650">
            <v>0</v>
          </cell>
          <cell r="U3650">
            <v>0</v>
          </cell>
          <cell r="V3650">
            <v>0</v>
          </cell>
          <cell r="W3650">
            <v>0</v>
          </cell>
          <cell r="X3650">
            <v>0</v>
          </cell>
        </row>
        <row r="3651">
          <cell r="C3651" t="str">
            <v>услуги по ремонту и обслуживанию</v>
          </cell>
          <cell r="D3651">
            <v>0</v>
          </cell>
          <cell r="H3651">
            <v>0</v>
          </cell>
          <cell r="I3651">
            <v>0</v>
          </cell>
          <cell r="J3651">
            <v>0</v>
          </cell>
          <cell r="K3651">
            <v>0</v>
          </cell>
          <cell r="L3651">
            <v>0</v>
          </cell>
          <cell r="M3651">
            <v>0</v>
          </cell>
          <cell r="N3651">
            <v>0</v>
          </cell>
          <cell r="O3651">
            <v>0</v>
          </cell>
          <cell r="P3651">
            <v>0</v>
          </cell>
          <cell r="Q3651">
            <v>0</v>
          </cell>
          <cell r="R3651">
            <v>0</v>
          </cell>
          <cell r="S3651">
            <v>0</v>
          </cell>
          <cell r="T3651">
            <v>0</v>
          </cell>
          <cell r="U3651">
            <v>0</v>
          </cell>
          <cell r="V3651">
            <v>0</v>
          </cell>
          <cell r="W3651">
            <v>0</v>
          </cell>
          <cell r="X3651">
            <v>0</v>
          </cell>
        </row>
        <row r="3652">
          <cell r="C3652" t="str">
            <v>Аренда машин / проездные</v>
          </cell>
          <cell r="D3652">
            <v>0</v>
          </cell>
          <cell r="H3652">
            <v>0</v>
          </cell>
          <cell r="I3652">
            <v>0</v>
          </cell>
          <cell r="J3652">
            <v>0</v>
          </cell>
          <cell r="K3652">
            <v>0</v>
          </cell>
          <cell r="L3652">
            <v>0</v>
          </cell>
          <cell r="M3652">
            <v>0</v>
          </cell>
          <cell r="N3652">
            <v>0</v>
          </cell>
          <cell r="O3652">
            <v>0</v>
          </cell>
          <cell r="P3652">
            <v>0</v>
          </cell>
          <cell r="Q3652">
            <v>0</v>
          </cell>
          <cell r="R3652">
            <v>0</v>
          </cell>
          <cell r="S3652">
            <v>0</v>
          </cell>
          <cell r="T3652">
            <v>0</v>
          </cell>
          <cell r="U3652">
            <v>0</v>
          </cell>
          <cell r="V3652">
            <v>0</v>
          </cell>
          <cell r="W3652">
            <v>0</v>
          </cell>
          <cell r="X3652">
            <v>0</v>
          </cell>
        </row>
        <row r="3653">
          <cell r="C3653" t="str">
            <v>Прочие расходы на транспорт</v>
          </cell>
          <cell r="D3653">
            <v>0</v>
          </cell>
          <cell r="H3653">
            <v>0</v>
          </cell>
          <cell r="I3653">
            <v>0</v>
          </cell>
          <cell r="J3653">
            <v>0</v>
          </cell>
          <cell r="K3653">
            <v>0</v>
          </cell>
          <cell r="L3653">
            <v>0</v>
          </cell>
          <cell r="M3653">
            <v>0</v>
          </cell>
          <cell r="N3653">
            <v>0</v>
          </cell>
          <cell r="O3653">
            <v>0</v>
          </cell>
          <cell r="P3653">
            <v>0</v>
          </cell>
          <cell r="Q3653">
            <v>0</v>
          </cell>
          <cell r="R3653">
            <v>0</v>
          </cell>
          <cell r="S3653">
            <v>0</v>
          </cell>
          <cell r="T3653">
            <v>0</v>
          </cell>
          <cell r="U3653">
            <v>0</v>
          </cell>
          <cell r="V3653">
            <v>0</v>
          </cell>
          <cell r="W3653">
            <v>0</v>
          </cell>
          <cell r="X3653">
            <v>0</v>
          </cell>
        </row>
        <row r="3654">
          <cell r="C3654" t="str">
            <v>поддержка ПО</v>
          </cell>
          <cell r="D3654">
            <v>0</v>
          </cell>
          <cell r="H3654">
            <v>0</v>
          </cell>
          <cell r="I3654">
            <v>0</v>
          </cell>
          <cell r="J3654">
            <v>0</v>
          </cell>
          <cell r="K3654">
            <v>0</v>
          </cell>
          <cell r="L3654">
            <v>0</v>
          </cell>
          <cell r="M3654">
            <v>0</v>
          </cell>
          <cell r="N3654">
            <v>0</v>
          </cell>
          <cell r="O3654">
            <v>0</v>
          </cell>
          <cell r="P3654">
            <v>0</v>
          </cell>
          <cell r="Q3654">
            <v>0</v>
          </cell>
          <cell r="R3654">
            <v>0</v>
          </cell>
          <cell r="S3654">
            <v>0</v>
          </cell>
          <cell r="T3654">
            <v>0</v>
          </cell>
          <cell r="U3654">
            <v>0</v>
          </cell>
          <cell r="V3654">
            <v>0</v>
          </cell>
          <cell r="W3654">
            <v>0</v>
          </cell>
          <cell r="X3654">
            <v>0</v>
          </cell>
        </row>
        <row r="3655">
          <cell r="C3655" t="str">
            <v>ремонт и сервисное обслуживание</v>
          </cell>
          <cell r="D3655">
            <v>0</v>
          </cell>
          <cell r="H3655">
            <v>0</v>
          </cell>
          <cell r="I3655">
            <v>0</v>
          </cell>
          <cell r="J3655">
            <v>0</v>
          </cell>
          <cell r="K3655">
            <v>0</v>
          </cell>
          <cell r="L3655">
            <v>0</v>
          </cell>
          <cell r="M3655">
            <v>0</v>
          </cell>
          <cell r="N3655">
            <v>0</v>
          </cell>
          <cell r="O3655">
            <v>0</v>
          </cell>
          <cell r="P3655">
            <v>0</v>
          </cell>
          <cell r="Q3655">
            <v>0</v>
          </cell>
          <cell r="R3655">
            <v>0</v>
          </cell>
          <cell r="S3655">
            <v>0</v>
          </cell>
          <cell r="T3655">
            <v>0</v>
          </cell>
          <cell r="U3655">
            <v>0</v>
          </cell>
          <cell r="V3655">
            <v>0</v>
          </cell>
          <cell r="W3655">
            <v>0</v>
          </cell>
          <cell r="X3655">
            <v>0</v>
          </cell>
        </row>
        <row r="3656">
          <cell r="C3656" t="str">
            <v>расходы на хостинг и аутсорсинг</v>
          </cell>
          <cell r="D3656">
            <v>0</v>
          </cell>
          <cell r="H3656">
            <v>0</v>
          </cell>
          <cell r="I3656">
            <v>0</v>
          </cell>
          <cell r="J3656">
            <v>0</v>
          </cell>
          <cell r="K3656">
            <v>0</v>
          </cell>
          <cell r="L3656">
            <v>0</v>
          </cell>
          <cell r="M3656">
            <v>0</v>
          </cell>
          <cell r="N3656">
            <v>0</v>
          </cell>
          <cell r="O3656">
            <v>0</v>
          </cell>
          <cell r="P3656">
            <v>0</v>
          </cell>
          <cell r="Q3656">
            <v>0</v>
          </cell>
          <cell r="R3656">
            <v>0</v>
          </cell>
          <cell r="S3656">
            <v>0</v>
          </cell>
          <cell r="T3656">
            <v>0</v>
          </cell>
          <cell r="U3656">
            <v>0</v>
          </cell>
          <cell r="V3656">
            <v>0</v>
          </cell>
          <cell r="W3656">
            <v>0</v>
          </cell>
          <cell r="X3656">
            <v>0</v>
          </cell>
        </row>
        <row r="3657">
          <cell r="C3657" t="str">
            <v>Запасные части и расходные материалы для оргтехники</v>
          </cell>
          <cell r="D3657">
            <v>0</v>
          </cell>
          <cell r="H3657">
            <v>0</v>
          </cell>
          <cell r="I3657">
            <v>0</v>
          </cell>
          <cell r="J3657">
            <v>0</v>
          </cell>
          <cell r="K3657">
            <v>0</v>
          </cell>
          <cell r="L3657">
            <v>0</v>
          </cell>
          <cell r="M3657">
            <v>0</v>
          </cell>
          <cell r="N3657">
            <v>0</v>
          </cell>
          <cell r="O3657">
            <v>0</v>
          </cell>
          <cell r="P3657">
            <v>0</v>
          </cell>
          <cell r="Q3657">
            <v>0</v>
          </cell>
          <cell r="R3657">
            <v>0</v>
          </cell>
          <cell r="S3657">
            <v>0</v>
          </cell>
          <cell r="T3657">
            <v>0</v>
          </cell>
          <cell r="U3657">
            <v>0</v>
          </cell>
          <cell r="V3657">
            <v>0</v>
          </cell>
          <cell r="W3657">
            <v>0</v>
          </cell>
          <cell r="X3657">
            <v>0</v>
          </cell>
        </row>
        <row r="3658">
          <cell r="C3658" t="str">
            <v>Прочие расходы на содержание офисной техники и IT</v>
          </cell>
          <cell r="D3658">
            <v>0</v>
          </cell>
          <cell r="H3658">
            <v>0</v>
          </cell>
          <cell r="I3658">
            <v>0</v>
          </cell>
          <cell r="J3658">
            <v>0</v>
          </cell>
          <cell r="K3658">
            <v>0</v>
          </cell>
          <cell r="L3658">
            <v>0</v>
          </cell>
          <cell r="M3658">
            <v>0</v>
          </cell>
          <cell r="N3658">
            <v>0</v>
          </cell>
          <cell r="O3658">
            <v>0</v>
          </cell>
          <cell r="P3658">
            <v>0</v>
          </cell>
          <cell r="Q3658">
            <v>0</v>
          </cell>
          <cell r="R3658">
            <v>0</v>
          </cell>
          <cell r="S3658">
            <v>0</v>
          </cell>
          <cell r="T3658">
            <v>0</v>
          </cell>
          <cell r="U3658">
            <v>0</v>
          </cell>
          <cell r="V3658">
            <v>0</v>
          </cell>
          <cell r="W3658">
            <v>0</v>
          </cell>
          <cell r="X3658">
            <v>0</v>
          </cell>
        </row>
        <row r="3659">
          <cell r="C3659" t="str">
            <v>Услуги мобильной связи</v>
          </cell>
          <cell r="D3659">
            <v>0</v>
          </cell>
          <cell r="H3659">
            <v>0</v>
          </cell>
          <cell r="I3659">
            <v>0</v>
          </cell>
          <cell r="J3659">
            <v>0</v>
          </cell>
          <cell r="K3659">
            <v>0</v>
          </cell>
          <cell r="L3659">
            <v>0</v>
          </cell>
          <cell r="M3659">
            <v>0</v>
          </cell>
          <cell r="N3659">
            <v>0</v>
          </cell>
          <cell r="O3659">
            <v>0</v>
          </cell>
          <cell r="P3659">
            <v>0</v>
          </cell>
          <cell r="Q3659">
            <v>0</v>
          </cell>
          <cell r="R3659">
            <v>0</v>
          </cell>
          <cell r="S3659">
            <v>0</v>
          </cell>
          <cell r="T3659">
            <v>0</v>
          </cell>
          <cell r="U3659">
            <v>0</v>
          </cell>
          <cell r="V3659">
            <v>0</v>
          </cell>
          <cell r="W3659">
            <v>0</v>
          </cell>
          <cell r="X3659">
            <v>0</v>
          </cell>
        </row>
        <row r="3660">
          <cell r="C3660" t="str">
            <v>Услуги фиксированной связи</v>
          </cell>
          <cell r="D3660">
            <v>0</v>
          </cell>
          <cell r="H3660">
            <v>0</v>
          </cell>
          <cell r="I3660">
            <v>0</v>
          </cell>
          <cell r="J3660">
            <v>0</v>
          </cell>
          <cell r="K3660">
            <v>0</v>
          </cell>
          <cell r="L3660">
            <v>0</v>
          </cell>
          <cell r="M3660">
            <v>0</v>
          </cell>
          <cell r="N3660">
            <v>0</v>
          </cell>
          <cell r="O3660">
            <v>0</v>
          </cell>
          <cell r="P3660">
            <v>0</v>
          </cell>
          <cell r="Q3660">
            <v>0</v>
          </cell>
          <cell r="R3660">
            <v>0</v>
          </cell>
          <cell r="S3660">
            <v>0</v>
          </cell>
          <cell r="T3660">
            <v>0</v>
          </cell>
          <cell r="U3660">
            <v>0</v>
          </cell>
          <cell r="V3660">
            <v>0</v>
          </cell>
          <cell r="W3660">
            <v>0</v>
          </cell>
          <cell r="X3660">
            <v>0</v>
          </cell>
        </row>
        <row r="3661">
          <cell r="C3661" t="str">
            <v>Услуги Интернет</v>
          </cell>
          <cell r="D3661">
            <v>0</v>
          </cell>
          <cell r="H3661">
            <v>0</v>
          </cell>
          <cell r="I3661">
            <v>0</v>
          </cell>
          <cell r="J3661">
            <v>0</v>
          </cell>
          <cell r="K3661">
            <v>0</v>
          </cell>
          <cell r="L3661">
            <v>0</v>
          </cell>
          <cell r="M3661">
            <v>0</v>
          </cell>
          <cell r="N3661">
            <v>0</v>
          </cell>
          <cell r="O3661">
            <v>0</v>
          </cell>
          <cell r="P3661">
            <v>0</v>
          </cell>
          <cell r="Q3661">
            <v>0</v>
          </cell>
          <cell r="R3661">
            <v>0</v>
          </cell>
          <cell r="S3661">
            <v>0</v>
          </cell>
          <cell r="T3661">
            <v>0</v>
          </cell>
          <cell r="U3661">
            <v>0</v>
          </cell>
          <cell r="V3661">
            <v>0</v>
          </cell>
          <cell r="W3661">
            <v>0</v>
          </cell>
          <cell r="X3661">
            <v>0</v>
          </cell>
        </row>
        <row r="3662">
          <cell r="C3662" t="str">
            <v>Почтово-телеграфные и курьерские расходы</v>
          </cell>
          <cell r="D3662">
            <v>0</v>
          </cell>
          <cell r="H3662">
            <v>0</v>
          </cell>
          <cell r="I3662">
            <v>0</v>
          </cell>
          <cell r="J3662">
            <v>0</v>
          </cell>
          <cell r="K3662">
            <v>0</v>
          </cell>
          <cell r="L3662">
            <v>0</v>
          </cell>
          <cell r="M3662">
            <v>0</v>
          </cell>
          <cell r="N3662">
            <v>0</v>
          </cell>
          <cell r="O3662">
            <v>0</v>
          </cell>
          <cell r="P3662">
            <v>0</v>
          </cell>
          <cell r="Q3662">
            <v>0</v>
          </cell>
          <cell r="R3662">
            <v>0</v>
          </cell>
          <cell r="S3662">
            <v>0</v>
          </cell>
          <cell r="T3662">
            <v>0</v>
          </cell>
          <cell r="U3662">
            <v>0</v>
          </cell>
          <cell r="V3662">
            <v>0</v>
          </cell>
          <cell r="W3662">
            <v>0</v>
          </cell>
          <cell r="X3662">
            <v>0</v>
          </cell>
        </row>
        <row r="3663">
          <cell r="C3663" t="str">
            <v>Подписка на периодические издания</v>
          </cell>
          <cell r="D3663">
            <v>0</v>
          </cell>
          <cell r="H3663">
            <v>0</v>
          </cell>
          <cell r="I3663">
            <v>0</v>
          </cell>
          <cell r="J3663">
            <v>0</v>
          </cell>
          <cell r="K3663">
            <v>0</v>
          </cell>
          <cell r="L3663">
            <v>0</v>
          </cell>
          <cell r="M3663">
            <v>0</v>
          </cell>
          <cell r="N3663">
            <v>0</v>
          </cell>
          <cell r="O3663">
            <v>0</v>
          </cell>
          <cell r="P3663">
            <v>0</v>
          </cell>
          <cell r="Q3663">
            <v>0</v>
          </cell>
          <cell r="R3663">
            <v>0</v>
          </cell>
          <cell r="S3663">
            <v>0</v>
          </cell>
          <cell r="T3663">
            <v>0</v>
          </cell>
          <cell r="U3663">
            <v>0</v>
          </cell>
          <cell r="V3663">
            <v>0</v>
          </cell>
          <cell r="W3663">
            <v>0</v>
          </cell>
          <cell r="X3663">
            <v>0</v>
          </cell>
        </row>
        <row r="3664">
          <cell r="C3664" t="str">
            <v>Прочие услуги связи</v>
          </cell>
          <cell r="D3664">
            <v>0</v>
          </cell>
          <cell r="H3664">
            <v>0</v>
          </cell>
          <cell r="I3664">
            <v>0</v>
          </cell>
          <cell r="J3664">
            <v>0</v>
          </cell>
          <cell r="K3664">
            <v>0</v>
          </cell>
          <cell r="L3664">
            <v>0</v>
          </cell>
          <cell r="M3664">
            <v>0</v>
          </cell>
          <cell r="N3664">
            <v>0</v>
          </cell>
          <cell r="O3664">
            <v>0</v>
          </cell>
          <cell r="P3664">
            <v>0</v>
          </cell>
          <cell r="Q3664">
            <v>0</v>
          </cell>
          <cell r="R3664">
            <v>0</v>
          </cell>
          <cell r="S3664">
            <v>0</v>
          </cell>
          <cell r="T3664">
            <v>0</v>
          </cell>
          <cell r="U3664">
            <v>0</v>
          </cell>
          <cell r="V3664">
            <v>0</v>
          </cell>
          <cell r="W3664">
            <v>0</v>
          </cell>
          <cell r="X3664">
            <v>0</v>
          </cell>
        </row>
        <row r="3665">
          <cell r="C3665" t="str">
            <v>Аренда каналов связи</v>
          </cell>
          <cell r="D3665">
            <v>0</v>
          </cell>
          <cell r="H3665">
            <v>0</v>
          </cell>
          <cell r="I3665">
            <v>0</v>
          </cell>
          <cell r="J3665">
            <v>0</v>
          </cell>
          <cell r="K3665">
            <v>0</v>
          </cell>
          <cell r="L3665">
            <v>0</v>
          </cell>
          <cell r="M3665">
            <v>0</v>
          </cell>
          <cell r="N3665">
            <v>0</v>
          </cell>
          <cell r="O3665">
            <v>0</v>
          </cell>
          <cell r="P3665">
            <v>0</v>
          </cell>
          <cell r="Q3665">
            <v>0</v>
          </cell>
          <cell r="R3665">
            <v>0</v>
          </cell>
          <cell r="S3665">
            <v>0</v>
          </cell>
          <cell r="T3665">
            <v>0</v>
          </cell>
          <cell r="U3665">
            <v>0</v>
          </cell>
          <cell r="V3665">
            <v>0</v>
          </cell>
          <cell r="W3665">
            <v>0</v>
          </cell>
          <cell r="X3665">
            <v>0</v>
          </cell>
        </row>
        <row r="3666">
          <cell r="C3666" t="str">
            <v>Услуги по охране объектов и персонала</v>
          </cell>
          <cell r="D3666">
            <v>0</v>
          </cell>
          <cell r="H3666">
            <v>0</v>
          </cell>
          <cell r="I3666">
            <v>0</v>
          </cell>
          <cell r="J3666">
            <v>0</v>
          </cell>
          <cell r="K3666">
            <v>0</v>
          </cell>
          <cell r="L3666">
            <v>0</v>
          </cell>
          <cell r="M3666">
            <v>0</v>
          </cell>
          <cell r="N3666">
            <v>0</v>
          </cell>
          <cell r="O3666">
            <v>0</v>
          </cell>
          <cell r="P3666">
            <v>0</v>
          </cell>
          <cell r="Q3666">
            <v>0</v>
          </cell>
          <cell r="R3666">
            <v>0</v>
          </cell>
          <cell r="S3666">
            <v>0</v>
          </cell>
          <cell r="T3666">
            <v>0</v>
          </cell>
          <cell r="U3666">
            <v>0</v>
          </cell>
          <cell r="V3666">
            <v>0</v>
          </cell>
          <cell r="W3666">
            <v>0</v>
          </cell>
          <cell r="X3666">
            <v>0</v>
          </cell>
        </row>
        <row r="3667">
          <cell r="C3667" t="str">
            <v>Информационная безопасность</v>
          </cell>
          <cell r="D3667">
            <v>0</v>
          </cell>
          <cell r="H3667">
            <v>0</v>
          </cell>
          <cell r="I3667">
            <v>0</v>
          </cell>
          <cell r="J3667">
            <v>0</v>
          </cell>
          <cell r="K3667">
            <v>0</v>
          </cell>
          <cell r="L3667">
            <v>0</v>
          </cell>
          <cell r="M3667">
            <v>0</v>
          </cell>
          <cell r="N3667">
            <v>0</v>
          </cell>
          <cell r="O3667">
            <v>0</v>
          </cell>
          <cell r="P3667">
            <v>0</v>
          </cell>
          <cell r="Q3667">
            <v>0</v>
          </cell>
          <cell r="R3667">
            <v>0</v>
          </cell>
          <cell r="S3667">
            <v>0</v>
          </cell>
          <cell r="T3667">
            <v>0</v>
          </cell>
          <cell r="U3667">
            <v>0</v>
          </cell>
          <cell r="V3667">
            <v>0</v>
          </cell>
          <cell r="W3667">
            <v>0</v>
          </cell>
          <cell r="X3667">
            <v>0</v>
          </cell>
        </row>
        <row r="3668">
          <cell r="C3668" t="str">
            <v>Прочие расходы (безопасность)</v>
          </cell>
          <cell r="D3668">
            <v>0</v>
          </cell>
          <cell r="H3668">
            <v>0</v>
          </cell>
          <cell r="I3668">
            <v>0</v>
          </cell>
          <cell r="J3668">
            <v>0</v>
          </cell>
          <cell r="K3668">
            <v>0</v>
          </cell>
          <cell r="L3668">
            <v>0</v>
          </cell>
          <cell r="M3668">
            <v>0</v>
          </cell>
          <cell r="N3668">
            <v>0</v>
          </cell>
          <cell r="O3668">
            <v>0</v>
          </cell>
          <cell r="P3668">
            <v>0</v>
          </cell>
          <cell r="Q3668">
            <v>0</v>
          </cell>
          <cell r="R3668">
            <v>0</v>
          </cell>
          <cell r="S3668">
            <v>0</v>
          </cell>
          <cell r="T3668">
            <v>0</v>
          </cell>
          <cell r="U3668">
            <v>0</v>
          </cell>
          <cell r="V3668">
            <v>0</v>
          </cell>
          <cell r="W3668">
            <v>0</v>
          </cell>
          <cell r="X3668">
            <v>0</v>
          </cell>
        </row>
        <row r="3669">
          <cell r="C3669" t="str">
            <v>Услуги внешнего аудита</v>
          </cell>
          <cell r="D3669">
            <v>0</v>
          </cell>
          <cell r="H3669">
            <v>0</v>
          </cell>
          <cell r="I3669">
            <v>0</v>
          </cell>
          <cell r="J3669">
            <v>0</v>
          </cell>
          <cell r="K3669">
            <v>0</v>
          </cell>
          <cell r="L3669">
            <v>0</v>
          </cell>
          <cell r="M3669">
            <v>0</v>
          </cell>
          <cell r="N3669">
            <v>0</v>
          </cell>
          <cell r="O3669">
            <v>0</v>
          </cell>
          <cell r="P3669">
            <v>0</v>
          </cell>
          <cell r="Q3669">
            <v>0</v>
          </cell>
          <cell r="R3669">
            <v>0</v>
          </cell>
          <cell r="S3669">
            <v>0</v>
          </cell>
          <cell r="T3669">
            <v>0</v>
          </cell>
          <cell r="U3669">
            <v>0</v>
          </cell>
          <cell r="V3669">
            <v>0</v>
          </cell>
          <cell r="W3669">
            <v>0</v>
          </cell>
          <cell r="X3669">
            <v>0</v>
          </cell>
        </row>
        <row r="3670">
          <cell r="C3670" t="str">
            <v>Юридические услуги</v>
          </cell>
          <cell r="D3670">
            <v>0</v>
          </cell>
          <cell r="H3670">
            <v>0</v>
          </cell>
          <cell r="I3670">
            <v>0</v>
          </cell>
          <cell r="J3670">
            <v>0</v>
          </cell>
          <cell r="K3670">
            <v>0</v>
          </cell>
          <cell r="L3670">
            <v>0</v>
          </cell>
          <cell r="M3670">
            <v>0</v>
          </cell>
          <cell r="N3670">
            <v>0</v>
          </cell>
          <cell r="O3670">
            <v>0</v>
          </cell>
          <cell r="P3670">
            <v>0</v>
          </cell>
          <cell r="Q3670">
            <v>0</v>
          </cell>
          <cell r="R3670">
            <v>0</v>
          </cell>
          <cell r="S3670">
            <v>0</v>
          </cell>
          <cell r="T3670">
            <v>0</v>
          </cell>
          <cell r="U3670">
            <v>0</v>
          </cell>
          <cell r="V3670">
            <v>0</v>
          </cell>
          <cell r="W3670">
            <v>0</v>
          </cell>
          <cell r="X3670">
            <v>0</v>
          </cell>
        </row>
        <row r="3671">
          <cell r="C3671" t="str">
            <v>Услуги регистраторов, нотариальные услуги</v>
          </cell>
          <cell r="D3671">
            <v>0</v>
          </cell>
          <cell r="H3671">
            <v>0</v>
          </cell>
          <cell r="I3671">
            <v>0</v>
          </cell>
          <cell r="J3671">
            <v>0</v>
          </cell>
          <cell r="K3671">
            <v>0</v>
          </cell>
          <cell r="L3671">
            <v>0</v>
          </cell>
          <cell r="M3671">
            <v>0</v>
          </cell>
          <cell r="N3671">
            <v>0</v>
          </cell>
          <cell r="O3671">
            <v>0</v>
          </cell>
          <cell r="P3671">
            <v>0</v>
          </cell>
          <cell r="Q3671">
            <v>0</v>
          </cell>
          <cell r="R3671">
            <v>0</v>
          </cell>
          <cell r="S3671">
            <v>0</v>
          </cell>
          <cell r="T3671">
            <v>0</v>
          </cell>
          <cell r="U3671">
            <v>0</v>
          </cell>
          <cell r="V3671">
            <v>0</v>
          </cell>
          <cell r="W3671">
            <v>0</v>
          </cell>
          <cell r="X3671">
            <v>0</v>
          </cell>
        </row>
        <row r="3672">
          <cell r="C3672" t="str">
            <v>Консультационно-информационные услуги</v>
          </cell>
          <cell r="D3672">
            <v>0</v>
          </cell>
          <cell r="H3672">
            <v>0</v>
          </cell>
          <cell r="I3672">
            <v>0</v>
          </cell>
          <cell r="J3672">
            <v>0</v>
          </cell>
          <cell r="K3672">
            <v>0</v>
          </cell>
          <cell r="L3672">
            <v>0</v>
          </cell>
          <cell r="M3672">
            <v>0</v>
          </cell>
          <cell r="N3672">
            <v>0</v>
          </cell>
          <cell r="O3672">
            <v>0</v>
          </cell>
          <cell r="P3672">
            <v>0</v>
          </cell>
          <cell r="Q3672">
            <v>0</v>
          </cell>
          <cell r="R3672">
            <v>0</v>
          </cell>
          <cell r="S3672">
            <v>0</v>
          </cell>
          <cell r="T3672">
            <v>0</v>
          </cell>
          <cell r="U3672">
            <v>0</v>
          </cell>
          <cell r="V3672">
            <v>0</v>
          </cell>
          <cell r="W3672">
            <v>0</v>
          </cell>
          <cell r="X3672">
            <v>0</v>
          </cell>
        </row>
        <row r="3673">
          <cell r="C3673" t="str">
            <v>Комиссии банков</v>
          </cell>
          <cell r="D3673">
            <v>0</v>
          </cell>
          <cell r="H3673">
            <v>0</v>
          </cell>
          <cell r="I3673">
            <v>0</v>
          </cell>
          <cell r="J3673">
            <v>0</v>
          </cell>
          <cell r="K3673">
            <v>0</v>
          </cell>
          <cell r="L3673">
            <v>0</v>
          </cell>
          <cell r="M3673">
            <v>0</v>
          </cell>
          <cell r="N3673">
            <v>0</v>
          </cell>
          <cell r="O3673">
            <v>0</v>
          </cell>
          <cell r="P3673">
            <v>0</v>
          </cell>
          <cell r="Q3673">
            <v>0</v>
          </cell>
          <cell r="R3673">
            <v>0</v>
          </cell>
          <cell r="S3673">
            <v>0</v>
          </cell>
          <cell r="T3673">
            <v>0</v>
          </cell>
          <cell r="U3673">
            <v>0</v>
          </cell>
          <cell r="V3673">
            <v>0</v>
          </cell>
          <cell r="W3673">
            <v>0</v>
          </cell>
          <cell r="X3673">
            <v>0</v>
          </cell>
        </row>
        <row r="3674">
          <cell r="C3674" t="str">
            <v>Услуги налоговых консультантов</v>
          </cell>
          <cell r="D3674">
            <v>0</v>
          </cell>
          <cell r="H3674">
            <v>0</v>
          </cell>
          <cell r="I3674">
            <v>0</v>
          </cell>
          <cell r="J3674">
            <v>0</v>
          </cell>
          <cell r="K3674">
            <v>0</v>
          </cell>
          <cell r="L3674">
            <v>0</v>
          </cell>
          <cell r="M3674">
            <v>0</v>
          </cell>
          <cell r="N3674">
            <v>0</v>
          </cell>
          <cell r="O3674">
            <v>0</v>
          </cell>
          <cell r="P3674">
            <v>0</v>
          </cell>
          <cell r="Q3674">
            <v>0</v>
          </cell>
          <cell r="R3674">
            <v>0</v>
          </cell>
          <cell r="S3674">
            <v>0</v>
          </cell>
          <cell r="T3674">
            <v>0</v>
          </cell>
          <cell r="U3674">
            <v>0</v>
          </cell>
          <cell r="V3674">
            <v>0</v>
          </cell>
          <cell r="W3674">
            <v>0</v>
          </cell>
          <cell r="X3674">
            <v>0</v>
          </cell>
        </row>
        <row r="3675">
          <cell r="C3675" t="str">
            <v>Налоги</v>
          </cell>
          <cell r="D3675">
            <v>0</v>
          </cell>
          <cell r="H3675">
            <v>0</v>
          </cell>
          <cell r="I3675">
            <v>0</v>
          </cell>
          <cell r="J3675">
            <v>0</v>
          </cell>
          <cell r="K3675">
            <v>0</v>
          </cell>
          <cell r="L3675">
            <v>0</v>
          </cell>
          <cell r="M3675">
            <v>0</v>
          </cell>
          <cell r="N3675">
            <v>0</v>
          </cell>
          <cell r="O3675">
            <v>0</v>
          </cell>
          <cell r="P3675">
            <v>0</v>
          </cell>
          <cell r="Q3675">
            <v>0</v>
          </cell>
          <cell r="R3675">
            <v>0</v>
          </cell>
          <cell r="S3675">
            <v>0</v>
          </cell>
          <cell r="T3675">
            <v>0</v>
          </cell>
          <cell r="U3675">
            <v>0</v>
          </cell>
          <cell r="V3675">
            <v>0</v>
          </cell>
          <cell r="W3675">
            <v>0</v>
          </cell>
          <cell r="X3675">
            <v>0</v>
          </cell>
        </row>
        <row r="3676">
          <cell r="C3676" t="str">
            <v>Штрафы и пени по налогам и сборам</v>
          </cell>
          <cell r="D3676">
            <v>0</v>
          </cell>
          <cell r="H3676">
            <v>0</v>
          </cell>
          <cell r="I3676">
            <v>0</v>
          </cell>
          <cell r="J3676">
            <v>0</v>
          </cell>
          <cell r="K3676">
            <v>0</v>
          </cell>
          <cell r="L3676">
            <v>0</v>
          </cell>
          <cell r="M3676">
            <v>0</v>
          </cell>
          <cell r="N3676">
            <v>0</v>
          </cell>
          <cell r="O3676">
            <v>0</v>
          </cell>
          <cell r="P3676">
            <v>0</v>
          </cell>
          <cell r="Q3676">
            <v>0</v>
          </cell>
          <cell r="R3676">
            <v>0</v>
          </cell>
          <cell r="S3676">
            <v>0</v>
          </cell>
          <cell r="T3676">
            <v>0</v>
          </cell>
          <cell r="U3676">
            <v>0</v>
          </cell>
          <cell r="V3676">
            <v>0</v>
          </cell>
          <cell r="W3676">
            <v>0</v>
          </cell>
          <cell r="X3676">
            <v>0</v>
          </cell>
        </row>
        <row r="3677">
          <cell r="C3677" t="str">
            <v>Бухгалтерские услуги</v>
          </cell>
          <cell r="D3677">
            <v>0</v>
          </cell>
          <cell r="H3677">
            <v>0</v>
          </cell>
          <cell r="I3677">
            <v>0</v>
          </cell>
          <cell r="J3677">
            <v>0</v>
          </cell>
          <cell r="K3677">
            <v>0</v>
          </cell>
          <cell r="L3677">
            <v>0</v>
          </cell>
          <cell r="M3677">
            <v>0</v>
          </cell>
          <cell r="N3677">
            <v>0</v>
          </cell>
          <cell r="O3677">
            <v>0</v>
          </cell>
          <cell r="P3677">
            <v>0</v>
          </cell>
          <cell r="Q3677">
            <v>0</v>
          </cell>
          <cell r="R3677">
            <v>0</v>
          </cell>
          <cell r="S3677">
            <v>0</v>
          </cell>
          <cell r="T3677">
            <v>0</v>
          </cell>
          <cell r="U3677">
            <v>0</v>
          </cell>
          <cell r="V3677">
            <v>0</v>
          </cell>
          <cell r="W3677">
            <v>0</v>
          </cell>
          <cell r="X3677">
            <v>0</v>
          </cell>
        </row>
        <row r="3678">
          <cell r="C3678" t="str">
            <v>Прочие расходы (проф. услуги)</v>
          </cell>
          <cell r="D3678">
            <v>0</v>
          </cell>
          <cell r="H3678">
            <v>0</v>
          </cell>
          <cell r="I3678">
            <v>0</v>
          </cell>
          <cell r="J3678">
            <v>0</v>
          </cell>
          <cell r="K3678">
            <v>0</v>
          </cell>
          <cell r="L3678">
            <v>0</v>
          </cell>
          <cell r="M3678">
            <v>0</v>
          </cell>
          <cell r="N3678">
            <v>0</v>
          </cell>
          <cell r="O3678">
            <v>0</v>
          </cell>
          <cell r="P3678">
            <v>0</v>
          </cell>
          <cell r="Q3678">
            <v>0</v>
          </cell>
          <cell r="R3678">
            <v>0</v>
          </cell>
          <cell r="S3678">
            <v>0</v>
          </cell>
          <cell r="T3678">
            <v>0</v>
          </cell>
          <cell r="U3678">
            <v>0</v>
          </cell>
          <cell r="V3678">
            <v>0</v>
          </cell>
          <cell r="W3678">
            <v>0</v>
          </cell>
          <cell r="X3678">
            <v>0</v>
          </cell>
        </row>
        <row r="3679">
          <cell r="C3679" t="str">
            <v>на корпоративные медиа (реклама)</v>
          </cell>
          <cell r="D3679">
            <v>0</v>
          </cell>
          <cell r="H3679">
            <v>0</v>
          </cell>
          <cell r="I3679">
            <v>0</v>
          </cell>
          <cell r="J3679">
            <v>0</v>
          </cell>
          <cell r="K3679">
            <v>0</v>
          </cell>
          <cell r="L3679">
            <v>0</v>
          </cell>
          <cell r="M3679">
            <v>0</v>
          </cell>
          <cell r="N3679">
            <v>0</v>
          </cell>
          <cell r="O3679">
            <v>0</v>
          </cell>
          <cell r="P3679">
            <v>0</v>
          </cell>
          <cell r="Q3679">
            <v>0</v>
          </cell>
          <cell r="R3679">
            <v>0</v>
          </cell>
          <cell r="S3679">
            <v>0</v>
          </cell>
          <cell r="T3679">
            <v>0</v>
          </cell>
          <cell r="U3679">
            <v>0</v>
          </cell>
          <cell r="V3679">
            <v>0</v>
          </cell>
          <cell r="W3679">
            <v>0</v>
          </cell>
          <cell r="X3679">
            <v>0</v>
          </cell>
        </row>
        <row r="3680">
          <cell r="C3680" t="str">
            <v>на корпоративные презентации (реклама)</v>
          </cell>
          <cell r="D3680">
            <v>0</v>
          </cell>
          <cell r="H3680">
            <v>0</v>
          </cell>
          <cell r="I3680">
            <v>0</v>
          </cell>
          <cell r="J3680">
            <v>0</v>
          </cell>
          <cell r="K3680">
            <v>0</v>
          </cell>
          <cell r="L3680">
            <v>0</v>
          </cell>
          <cell r="M3680">
            <v>0</v>
          </cell>
          <cell r="N3680">
            <v>0</v>
          </cell>
          <cell r="O3680">
            <v>0</v>
          </cell>
          <cell r="P3680">
            <v>0</v>
          </cell>
          <cell r="Q3680">
            <v>0</v>
          </cell>
          <cell r="R3680">
            <v>0</v>
          </cell>
          <cell r="S3680">
            <v>0</v>
          </cell>
          <cell r="T3680">
            <v>0</v>
          </cell>
          <cell r="U3680">
            <v>0</v>
          </cell>
          <cell r="V3680">
            <v>0</v>
          </cell>
          <cell r="W3680">
            <v>0</v>
          </cell>
          <cell r="X3680">
            <v>0</v>
          </cell>
        </row>
        <row r="3681">
          <cell r="C3681" t="str">
            <v>на федеральные и региональные СМИ (реклама)</v>
          </cell>
          <cell r="D3681">
            <v>0</v>
          </cell>
          <cell r="H3681">
            <v>0</v>
          </cell>
          <cell r="I3681">
            <v>0</v>
          </cell>
          <cell r="J3681">
            <v>0</v>
          </cell>
          <cell r="K3681">
            <v>0</v>
          </cell>
          <cell r="L3681">
            <v>0</v>
          </cell>
          <cell r="M3681">
            <v>0</v>
          </cell>
          <cell r="N3681">
            <v>0</v>
          </cell>
          <cell r="O3681">
            <v>0</v>
          </cell>
          <cell r="P3681">
            <v>0</v>
          </cell>
          <cell r="Q3681">
            <v>0</v>
          </cell>
          <cell r="R3681">
            <v>0</v>
          </cell>
          <cell r="S3681">
            <v>0</v>
          </cell>
          <cell r="T3681">
            <v>0</v>
          </cell>
          <cell r="U3681">
            <v>0</v>
          </cell>
          <cell r="V3681">
            <v>0</v>
          </cell>
          <cell r="W3681">
            <v>0</v>
          </cell>
          <cell r="X3681">
            <v>0</v>
          </cell>
        </row>
        <row r="3682">
          <cell r="C3682" t="str">
            <v>прочие (реклама)</v>
          </cell>
          <cell r="D3682" t="str">
            <v>УК</v>
          </cell>
          <cell r="H3682">
            <v>0</v>
          </cell>
          <cell r="I3682">
            <v>10000</v>
          </cell>
          <cell r="J3682">
            <v>10000</v>
          </cell>
          <cell r="K3682">
            <v>20000</v>
          </cell>
          <cell r="L3682">
            <v>10000</v>
          </cell>
          <cell r="M3682">
            <v>10000</v>
          </cell>
          <cell r="N3682">
            <v>187000</v>
          </cell>
          <cell r="O3682">
            <v>10000</v>
          </cell>
          <cell r="P3682">
            <v>10000</v>
          </cell>
          <cell r="Q3682">
            <v>50000</v>
          </cell>
          <cell r="R3682">
            <v>2845000</v>
          </cell>
          <cell r="S3682">
            <v>20000</v>
          </cell>
          <cell r="T3682">
            <v>1017000</v>
          </cell>
          <cell r="U3682">
            <v>700000</v>
          </cell>
          <cell r="V3682">
            <v>10000</v>
          </cell>
          <cell r="W3682">
            <v>10000</v>
          </cell>
          <cell r="X3682">
            <v>4879000</v>
          </cell>
        </row>
        <row r="3683">
          <cell r="C3683" t="str">
            <v>внутренние коммуникации (корп. мероприятия)</v>
          </cell>
          <cell r="D3683">
            <v>0</v>
          </cell>
          <cell r="H3683">
            <v>0</v>
          </cell>
          <cell r="I3683">
            <v>0</v>
          </cell>
          <cell r="J3683">
            <v>0</v>
          </cell>
          <cell r="K3683">
            <v>0</v>
          </cell>
          <cell r="L3683">
            <v>0</v>
          </cell>
          <cell r="M3683">
            <v>0</v>
          </cell>
          <cell r="N3683">
            <v>0</v>
          </cell>
          <cell r="O3683">
            <v>0</v>
          </cell>
          <cell r="P3683">
            <v>0</v>
          </cell>
          <cell r="Q3683">
            <v>0</v>
          </cell>
          <cell r="R3683">
            <v>0</v>
          </cell>
          <cell r="S3683">
            <v>0</v>
          </cell>
          <cell r="T3683">
            <v>0</v>
          </cell>
          <cell r="U3683">
            <v>0</v>
          </cell>
          <cell r="V3683">
            <v>0</v>
          </cell>
          <cell r="W3683">
            <v>0</v>
          </cell>
          <cell r="X3683">
            <v>0</v>
          </cell>
        </row>
        <row r="3684">
          <cell r="C3684" t="str">
            <v>проведение Стратегической сессии и семинаров (корп. мероприятия)</v>
          </cell>
          <cell r="D3684">
            <v>0</v>
          </cell>
          <cell r="H3684">
            <v>0</v>
          </cell>
          <cell r="I3684">
            <v>0</v>
          </cell>
          <cell r="J3684">
            <v>0</v>
          </cell>
          <cell r="K3684">
            <v>0</v>
          </cell>
          <cell r="L3684">
            <v>0</v>
          </cell>
          <cell r="M3684">
            <v>0</v>
          </cell>
          <cell r="N3684">
            <v>0</v>
          </cell>
          <cell r="O3684">
            <v>0</v>
          </cell>
          <cell r="P3684">
            <v>0</v>
          </cell>
          <cell r="Q3684">
            <v>0</v>
          </cell>
          <cell r="R3684">
            <v>0</v>
          </cell>
          <cell r="S3684">
            <v>0</v>
          </cell>
          <cell r="T3684">
            <v>0</v>
          </cell>
          <cell r="U3684">
            <v>0</v>
          </cell>
          <cell r="V3684">
            <v>0</v>
          </cell>
          <cell r="W3684">
            <v>0</v>
          </cell>
          <cell r="X3684">
            <v>0</v>
          </cell>
        </row>
        <row r="3685">
          <cell r="C3685" t="str">
            <v>участие в общественно-экономических мероприятиях (соц. проекты)</v>
          </cell>
          <cell r="D3685">
            <v>0</v>
          </cell>
          <cell r="H3685">
            <v>0</v>
          </cell>
          <cell r="I3685">
            <v>0</v>
          </cell>
          <cell r="J3685">
            <v>0</v>
          </cell>
          <cell r="K3685">
            <v>0</v>
          </cell>
          <cell r="L3685">
            <v>0</v>
          </cell>
          <cell r="M3685">
            <v>0</v>
          </cell>
          <cell r="N3685">
            <v>0</v>
          </cell>
          <cell r="O3685">
            <v>0</v>
          </cell>
          <cell r="P3685">
            <v>0</v>
          </cell>
          <cell r="Q3685">
            <v>0</v>
          </cell>
          <cell r="R3685">
            <v>0</v>
          </cell>
          <cell r="S3685">
            <v>0</v>
          </cell>
          <cell r="T3685">
            <v>0</v>
          </cell>
          <cell r="U3685">
            <v>0</v>
          </cell>
          <cell r="V3685">
            <v>0</v>
          </cell>
          <cell r="W3685">
            <v>0</v>
          </cell>
          <cell r="X3685">
            <v>0</v>
          </cell>
        </row>
        <row r="3686">
          <cell r="C3686" t="str">
            <v>поддержка некоммерческих и неправительственных организаций и объединений (соц. проекты)</v>
          </cell>
          <cell r="D3686" t="str">
            <v>УК</v>
          </cell>
          <cell r="H3686">
            <v>0</v>
          </cell>
          <cell r="I3686">
            <v>0</v>
          </cell>
          <cell r="J3686">
            <v>0</v>
          </cell>
          <cell r="K3686">
            <v>0</v>
          </cell>
          <cell r="L3686">
            <v>0</v>
          </cell>
          <cell r="M3686">
            <v>0</v>
          </cell>
          <cell r="N3686">
            <v>0</v>
          </cell>
          <cell r="O3686">
            <v>0</v>
          </cell>
          <cell r="P3686">
            <v>0</v>
          </cell>
          <cell r="Q3686">
            <v>50000</v>
          </cell>
          <cell r="R3686">
            <v>50000</v>
          </cell>
          <cell r="S3686">
            <v>0</v>
          </cell>
          <cell r="T3686">
            <v>0</v>
          </cell>
          <cell r="U3686">
            <v>0</v>
          </cell>
          <cell r="V3686">
            <v>0</v>
          </cell>
          <cell r="W3686">
            <v>0</v>
          </cell>
          <cell r="X3686">
            <v>100000</v>
          </cell>
        </row>
        <row r="3687">
          <cell r="C3687" t="str">
            <v>Прочие расходы (связи с общественностью)</v>
          </cell>
          <cell r="D3687">
            <v>0</v>
          </cell>
          <cell r="H3687">
            <v>0</v>
          </cell>
          <cell r="I3687">
            <v>0</v>
          </cell>
          <cell r="J3687">
            <v>0</v>
          </cell>
          <cell r="K3687">
            <v>0</v>
          </cell>
          <cell r="L3687">
            <v>0</v>
          </cell>
          <cell r="M3687">
            <v>0</v>
          </cell>
          <cell r="N3687">
            <v>0</v>
          </cell>
          <cell r="O3687">
            <v>0</v>
          </cell>
          <cell r="P3687">
            <v>0</v>
          </cell>
          <cell r="Q3687">
            <v>0</v>
          </cell>
          <cell r="R3687">
            <v>0</v>
          </cell>
          <cell r="S3687">
            <v>0</v>
          </cell>
          <cell r="T3687">
            <v>0</v>
          </cell>
          <cell r="U3687">
            <v>0</v>
          </cell>
          <cell r="V3687">
            <v>0</v>
          </cell>
          <cell r="W3687">
            <v>0</v>
          </cell>
          <cell r="X3687">
            <v>0</v>
          </cell>
        </row>
        <row r="3688">
          <cell r="C3688" t="str">
            <v>Ремонт офисных зданий и сооружений</v>
          </cell>
          <cell r="D3688">
            <v>0</v>
          </cell>
          <cell r="H3688">
            <v>0</v>
          </cell>
          <cell r="I3688">
            <v>0</v>
          </cell>
          <cell r="J3688">
            <v>0</v>
          </cell>
          <cell r="K3688">
            <v>0</v>
          </cell>
          <cell r="L3688">
            <v>0</v>
          </cell>
          <cell r="M3688">
            <v>0</v>
          </cell>
          <cell r="N3688">
            <v>0</v>
          </cell>
          <cell r="O3688">
            <v>0</v>
          </cell>
          <cell r="P3688">
            <v>0</v>
          </cell>
          <cell r="Q3688">
            <v>0</v>
          </cell>
          <cell r="R3688">
            <v>0</v>
          </cell>
          <cell r="S3688">
            <v>0</v>
          </cell>
          <cell r="T3688">
            <v>0</v>
          </cell>
          <cell r="U3688">
            <v>0</v>
          </cell>
          <cell r="V3688">
            <v>0</v>
          </cell>
          <cell r="W3688">
            <v>0</v>
          </cell>
          <cell r="X3688">
            <v>0</v>
          </cell>
        </row>
        <row r="3689">
          <cell r="C3689" t="str">
            <v>Покупка автотранспорта</v>
          </cell>
          <cell r="D3689">
            <v>0</v>
          </cell>
          <cell r="H3689">
            <v>0</v>
          </cell>
          <cell r="I3689">
            <v>0</v>
          </cell>
          <cell r="J3689">
            <v>0</v>
          </cell>
          <cell r="K3689">
            <v>0</v>
          </cell>
          <cell r="L3689">
            <v>0</v>
          </cell>
          <cell r="M3689">
            <v>0</v>
          </cell>
          <cell r="N3689">
            <v>0</v>
          </cell>
          <cell r="O3689">
            <v>0</v>
          </cell>
          <cell r="P3689">
            <v>0</v>
          </cell>
          <cell r="Q3689">
            <v>0</v>
          </cell>
          <cell r="R3689">
            <v>0</v>
          </cell>
          <cell r="S3689">
            <v>0</v>
          </cell>
          <cell r="T3689">
            <v>0</v>
          </cell>
          <cell r="U3689">
            <v>0</v>
          </cell>
          <cell r="V3689">
            <v>0</v>
          </cell>
          <cell r="W3689">
            <v>0</v>
          </cell>
          <cell r="X3689">
            <v>0</v>
          </cell>
        </row>
        <row r="3690">
          <cell r="C3690" t="str">
            <v>мебель</v>
          </cell>
          <cell r="D3690">
            <v>0</v>
          </cell>
          <cell r="H3690">
            <v>0</v>
          </cell>
          <cell r="I3690">
            <v>0</v>
          </cell>
          <cell r="J3690">
            <v>0</v>
          </cell>
          <cell r="K3690">
            <v>0</v>
          </cell>
          <cell r="L3690">
            <v>0</v>
          </cell>
          <cell r="M3690">
            <v>0</v>
          </cell>
          <cell r="N3690">
            <v>0</v>
          </cell>
          <cell r="O3690">
            <v>0</v>
          </cell>
          <cell r="P3690">
            <v>0</v>
          </cell>
          <cell r="Q3690">
            <v>0</v>
          </cell>
          <cell r="R3690">
            <v>0</v>
          </cell>
          <cell r="S3690">
            <v>0</v>
          </cell>
          <cell r="T3690">
            <v>0</v>
          </cell>
          <cell r="U3690">
            <v>0</v>
          </cell>
          <cell r="V3690">
            <v>0</v>
          </cell>
          <cell r="W3690">
            <v>0</v>
          </cell>
          <cell r="X3690">
            <v>0</v>
          </cell>
        </row>
        <row r="3691">
          <cell r="C3691" t="str">
            <v>компьютерная техника</v>
          </cell>
          <cell r="D3691">
            <v>0</v>
          </cell>
          <cell r="H3691">
            <v>0</v>
          </cell>
          <cell r="I3691">
            <v>0</v>
          </cell>
          <cell r="J3691">
            <v>0</v>
          </cell>
          <cell r="K3691">
            <v>0</v>
          </cell>
          <cell r="L3691">
            <v>0</v>
          </cell>
          <cell r="M3691">
            <v>0</v>
          </cell>
          <cell r="N3691">
            <v>0</v>
          </cell>
          <cell r="O3691">
            <v>0</v>
          </cell>
          <cell r="P3691">
            <v>0</v>
          </cell>
          <cell r="Q3691">
            <v>0</v>
          </cell>
          <cell r="R3691">
            <v>0</v>
          </cell>
          <cell r="S3691">
            <v>0</v>
          </cell>
          <cell r="T3691">
            <v>0</v>
          </cell>
          <cell r="U3691">
            <v>0</v>
          </cell>
          <cell r="V3691">
            <v>0</v>
          </cell>
          <cell r="W3691">
            <v>0</v>
          </cell>
          <cell r="X3691">
            <v>0</v>
          </cell>
        </row>
        <row r="3692">
          <cell r="C3692" t="str">
            <v>средства связи, бытовая техника</v>
          </cell>
          <cell r="D3692">
            <v>0</v>
          </cell>
          <cell r="H3692">
            <v>0</v>
          </cell>
          <cell r="I3692">
            <v>0</v>
          </cell>
          <cell r="J3692">
            <v>0</v>
          </cell>
          <cell r="K3692">
            <v>0</v>
          </cell>
          <cell r="L3692">
            <v>0</v>
          </cell>
          <cell r="M3692">
            <v>0</v>
          </cell>
          <cell r="N3692">
            <v>0</v>
          </cell>
          <cell r="O3692">
            <v>0</v>
          </cell>
          <cell r="P3692">
            <v>0</v>
          </cell>
          <cell r="Q3692">
            <v>0</v>
          </cell>
          <cell r="R3692">
            <v>0</v>
          </cell>
          <cell r="S3692">
            <v>0</v>
          </cell>
          <cell r="T3692">
            <v>0</v>
          </cell>
          <cell r="U3692">
            <v>0</v>
          </cell>
          <cell r="V3692">
            <v>0</v>
          </cell>
          <cell r="W3692">
            <v>0</v>
          </cell>
          <cell r="X3692">
            <v>0</v>
          </cell>
        </row>
        <row r="3693">
          <cell r="C3693" t="str">
            <v>серверное и сетевое оборудование</v>
          </cell>
          <cell r="D3693">
            <v>0</v>
          </cell>
          <cell r="H3693">
            <v>0</v>
          </cell>
          <cell r="I3693">
            <v>0</v>
          </cell>
          <cell r="J3693">
            <v>0</v>
          </cell>
          <cell r="K3693">
            <v>0</v>
          </cell>
          <cell r="L3693">
            <v>0</v>
          </cell>
          <cell r="M3693">
            <v>0</v>
          </cell>
          <cell r="N3693">
            <v>0</v>
          </cell>
          <cell r="O3693">
            <v>0</v>
          </cell>
          <cell r="P3693">
            <v>0</v>
          </cell>
          <cell r="Q3693">
            <v>0</v>
          </cell>
          <cell r="R3693">
            <v>0</v>
          </cell>
          <cell r="S3693">
            <v>0</v>
          </cell>
          <cell r="T3693">
            <v>0</v>
          </cell>
          <cell r="U3693">
            <v>0</v>
          </cell>
          <cell r="V3693">
            <v>0</v>
          </cell>
          <cell r="W3693">
            <v>0</v>
          </cell>
          <cell r="X3693">
            <v>0</v>
          </cell>
        </row>
        <row r="3694">
          <cell r="C3694" t="str">
            <v>Программное обеспечение</v>
          </cell>
          <cell r="D3694">
            <v>0</v>
          </cell>
          <cell r="H3694">
            <v>0</v>
          </cell>
          <cell r="I3694">
            <v>0</v>
          </cell>
          <cell r="J3694">
            <v>0</v>
          </cell>
          <cell r="K3694">
            <v>0</v>
          </cell>
          <cell r="L3694">
            <v>0</v>
          </cell>
          <cell r="M3694">
            <v>0</v>
          </cell>
          <cell r="N3694">
            <v>0</v>
          </cell>
          <cell r="O3694">
            <v>0</v>
          </cell>
          <cell r="P3694">
            <v>0</v>
          </cell>
          <cell r="Q3694">
            <v>0</v>
          </cell>
          <cell r="R3694">
            <v>0</v>
          </cell>
          <cell r="S3694">
            <v>0</v>
          </cell>
          <cell r="T3694">
            <v>0</v>
          </cell>
          <cell r="U3694">
            <v>0</v>
          </cell>
          <cell r="V3694">
            <v>0</v>
          </cell>
          <cell r="W3694">
            <v>0</v>
          </cell>
          <cell r="X3694">
            <v>0</v>
          </cell>
        </row>
        <row r="3695">
          <cell r="C3695" t="str">
            <v>Прочие расходы (инвестиции АУР)</v>
          </cell>
          <cell r="D3695">
            <v>0</v>
          </cell>
          <cell r="H3695">
            <v>0</v>
          </cell>
          <cell r="I3695">
            <v>0</v>
          </cell>
          <cell r="J3695">
            <v>0</v>
          </cell>
          <cell r="K3695">
            <v>0</v>
          </cell>
          <cell r="L3695">
            <v>0</v>
          </cell>
          <cell r="M3695">
            <v>0</v>
          </cell>
          <cell r="N3695">
            <v>0</v>
          </cell>
          <cell r="O3695">
            <v>0</v>
          </cell>
          <cell r="P3695">
            <v>0</v>
          </cell>
          <cell r="Q3695">
            <v>0</v>
          </cell>
          <cell r="R3695">
            <v>0</v>
          </cell>
          <cell r="S3695">
            <v>0</v>
          </cell>
          <cell r="T3695">
            <v>0</v>
          </cell>
          <cell r="U3695">
            <v>0</v>
          </cell>
          <cell r="V3695">
            <v>0</v>
          </cell>
          <cell r="W3695">
            <v>0</v>
          </cell>
          <cell r="X3695">
            <v>0</v>
          </cell>
        </row>
        <row r="3696">
          <cell r="C3696" t="str">
            <v>Доходы от проектов "под ключ"</v>
          </cell>
          <cell r="D3696">
            <v>0</v>
          </cell>
          <cell r="H3696">
            <v>0</v>
          </cell>
          <cell r="I3696">
            <v>0</v>
          </cell>
          <cell r="J3696">
            <v>0</v>
          </cell>
          <cell r="K3696">
            <v>0</v>
          </cell>
          <cell r="L3696">
            <v>0</v>
          </cell>
          <cell r="M3696">
            <v>0</v>
          </cell>
          <cell r="N3696">
            <v>0</v>
          </cell>
          <cell r="O3696">
            <v>0</v>
          </cell>
          <cell r="P3696">
            <v>0</v>
          </cell>
          <cell r="Q3696">
            <v>0</v>
          </cell>
          <cell r="R3696">
            <v>0</v>
          </cell>
          <cell r="S3696">
            <v>0</v>
          </cell>
          <cell r="T3696">
            <v>0</v>
          </cell>
          <cell r="U3696">
            <v>0</v>
          </cell>
          <cell r="V3696">
            <v>0</v>
          </cell>
          <cell r="W3696">
            <v>0</v>
          </cell>
          <cell r="X3696">
            <v>0</v>
          </cell>
        </row>
        <row r="3697">
          <cell r="C3697" t="str">
            <v>Доходы от продажи основных средств</v>
          </cell>
          <cell r="D3697">
            <v>0</v>
          </cell>
          <cell r="H3697">
            <v>0</v>
          </cell>
          <cell r="I3697">
            <v>0</v>
          </cell>
          <cell r="J3697">
            <v>0</v>
          </cell>
          <cell r="K3697">
            <v>0</v>
          </cell>
          <cell r="L3697">
            <v>0</v>
          </cell>
          <cell r="M3697">
            <v>0</v>
          </cell>
          <cell r="N3697">
            <v>0</v>
          </cell>
          <cell r="O3697">
            <v>0</v>
          </cell>
          <cell r="P3697">
            <v>0</v>
          </cell>
          <cell r="Q3697">
            <v>0</v>
          </cell>
          <cell r="R3697">
            <v>0</v>
          </cell>
          <cell r="S3697">
            <v>0</v>
          </cell>
          <cell r="T3697">
            <v>0</v>
          </cell>
          <cell r="U3697">
            <v>0</v>
          </cell>
          <cell r="V3697">
            <v>0</v>
          </cell>
          <cell r="W3697">
            <v>0</v>
          </cell>
          <cell r="X3697">
            <v>0</v>
          </cell>
        </row>
        <row r="3698">
          <cell r="C3698" t="str">
            <v>Поступления от реализации Бизнесов/Проектов</v>
          </cell>
          <cell r="D3698">
            <v>0</v>
          </cell>
          <cell r="H3698">
            <v>0</v>
          </cell>
          <cell r="I3698">
            <v>0</v>
          </cell>
          <cell r="J3698">
            <v>0</v>
          </cell>
          <cell r="K3698">
            <v>0</v>
          </cell>
          <cell r="L3698">
            <v>0</v>
          </cell>
          <cell r="M3698">
            <v>0</v>
          </cell>
          <cell r="N3698">
            <v>0</v>
          </cell>
          <cell r="O3698">
            <v>0</v>
          </cell>
          <cell r="P3698">
            <v>0</v>
          </cell>
          <cell r="Q3698">
            <v>0</v>
          </cell>
          <cell r="R3698">
            <v>0</v>
          </cell>
          <cell r="S3698">
            <v>0</v>
          </cell>
          <cell r="T3698">
            <v>0</v>
          </cell>
          <cell r="U3698">
            <v>0</v>
          </cell>
          <cell r="V3698">
            <v>0</v>
          </cell>
          <cell r="W3698">
            <v>0</v>
          </cell>
          <cell r="X3698">
            <v>0</v>
          </cell>
        </row>
        <row r="3699">
          <cell r="C3699" t="str">
            <v>Поступления от займов выданных (сторонние контрагенты и прочие акционеры, кроме РМАГ)</v>
          </cell>
          <cell r="D3699">
            <v>0</v>
          </cell>
          <cell r="H3699">
            <v>0</v>
          </cell>
          <cell r="I3699">
            <v>0</v>
          </cell>
          <cell r="J3699">
            <v>0</v>
          </cell>
          <cell r="K3699">
            <v>0</v>
          </cell>
          <cell r="L3699">
            <v>0</v>
          </cell>
          <cell r="M3699">
            <v>0</v>
          </cell>
          <cell r="N3699">
            <v>0</v>
          </cell>
          <cell r="O3699">
            <v>0</v>
          </cell>
          <cell r="P3699">
            <v>0</v>
          </cell>
          <cell r="Q3699">
            <v>0</v>
          </cell>
          <cell r="R3699">
            <v>0</v>
          </cell>
          <cell r="S3699">
            <v>0</v>
          </cell>
          <cell r="T3699">
            <v>0</v>
          </cell>
          <cell r="U3699">
            <v>0</v>
          </cell>
          <cell r="V3699">
            <v>0</v>
          </cell>
          <cell r="W3699">
            <v>0</v>
          </cell>
          <cell r="X3699">
            <v>0</v>
          </cell>
        </row>
        <row r="3700">
          <cell r="C3700" t="str">
            <v>Поступления от займов выданных (Бизнесы/Проекты/ДЗО)</v>
          </cell>
          <cell r="D3700">
            <v>0</v>
          </cell>
          <cell r="H3700">
            <v>0</v>
          </cell>
          <cell r="I3700">
            <v>0</v>
          </cell>
          <cell r="J3700">
            <v>0</v>
          </cell>
          <cell r="K3700">
            <v>0</v>
          </cell>
          <cell r="L3700">
            <v>0</v>
          </cell>
          <cell r="M3700">
            <v>0</v>
          </cell>
          <cell r="N3700">
            <v>0</v>
          </cell>
          <cell r="O3700">
            <v>0</v>
          </cell>
          <cell r="P3700">
            <v>0</v>
          </cell>
          <cell r="Q3700">
            <v>0</v>
          </cell>
          <cell r="R3700">
            <v>0</v>
          </cell>
          <cell r="S3700">
            <v>0</v>
          </cell>
          <cell r="T3700">
            <v>0</v>
          </cell>
          <cell r="U3700">
            <v>0</v>
          </cell>
          <cell r="V3700">
            <v>0</v>
          </cell>
          <cell r="W3700">
            <v>0</v>
          </cell>
          <cell r="X3700">
            <v>0</v>
          </cell>
        </row>
        <row r="3701">
          <cell r="C3701" t="str">
            <v>Прочие поступления по инвестиционной деятельности</v>
          </cell>
          <cell r="D3701">
            <v>0</v>
          </cell>
          <cell r="H3701">
            <v>0</v>
          </cell>
          <cell r="I3701">
            <v>0</v>
          </cell>
          <cell r="J3701">
            <v>0</v>
          </cell>
          <cell r="K3701">
            <v>0</v>
          </cell>
          <cell r="L3701">
            <v>0</v>
          </cell>
          <cell r="M3701">
            <v>0</v>
          </cell>
          <cell r="N3701">
            <v>0</v>
          </cell>
          <cell r="O3701">
            <v>0</v>
          </cell>
          <cell r="P3701">
            <v>0</v>
          </cell>
          <cell r="Q3701">
            <v>0</v>
          </cell>
          <cell r="R3701">
            <v>0</v>
          </cell>
          <cell r="S3701">
            <v>0</v>
          </cell>
          <cell r="T3701">
            <v>0</v>
          </cell>
          <cell r="U3701">
            <v>0</v>
          </cell>
          <cell r="V3701">
            <v>0</v>
          </cell>
          <cell r="W3701">
            <v>0</v>
          </cell>
          <cell r="X3701">
            <v>0</v>
          </cell>
        </row>
        <row r="3702">
          <cell r="C3702" t="str">
            <v>Оборудование Oerlikon</v>
          </cell>
          <cell r="D3702">
            <v>0</v>
          </cell>
          <cell r="H3702">
            <v>0</v>
          </cell>
          <cell r="I3702">
            <v>0</v>
          </cell>
          <cell r="J3702">
            <v>0</v>
          </cell>
          <cell r="K3702">
            <v>0</v>
          </cell>
          <cell r="L3702">
            <v>0</v>
          </cell>
          <cell r="M3702">
            <v>0</v>
          </cell>
          <cell r="N3702">
            <v>0</v>
          </cell>
          <cell r="O3702">
            <v>0</v>
          </cell>
          <cell r="P3702">
            <v>0</v>
          </cell>
          <cell r="Q3702">
            <v>0</v>
          </cell>
          <cell r="R3702">
            <v>0</v>
          </cell>
          <cell r="S3702">
            <v>0</v>
          </cell>
          <cell r="T3702">
            <v>0</v>
          </cell>
          <cell r="U3702">
            <v>0</v>
          </cell>
          <cell r="V3702">
            <v>0</v>
          </cell>
          <cell r="W3702">
            <v>0</v>
          </cell>
          <cell r="X3702">
            <v>0</v>
          </cell>
        </row>
        <row r="3703">
          <cell r="C3703" t="str">
            <v>Оборудование Oerlikon. Расходы на БГ</v>
          </cell>
          <cell r="D3703">
            <v>0</v>
          </cell>
          <cell r="H3703">
            <v>0</v>
          </cell>
          <cell r="I3703">
            <v>0</v>
          </cell>
          <cell r="J3703">
            <v>0</v>
          </cell>
          <cell r="K3703">
            <v>0</v>
          </cell>
          <cell r="L3703">
            <v>0</v>
          </cell>
          <cell r="M3703">
            <v>0</v>
          </cell>
          <cell r="N3703">
            <v>0</v>
          </cell>
          <cell r="O3703">
            <v>0</v>
          </cell>
          <cell r="P3703">
            <v>0</v>
          </cell>
          <cell r="Q3703">
            <v>0</v>
          </cell>
          <cell r="R3703">
            <v>0</v>
          </cell>
          <cell r="S3703">
            <v>0</v>
          </cell>
          <cell r="T3703">
            <v>0</v>
          </cell>
          <cell r="U3703">
            <v>0</v>
          </cell>
          <cell r="V3703">
            <v>0</v>
          </cell>
          <cell r="W3703">
            <v>0</v>
          </cell>
          <cell r="X3703">
            <v>0</v>
          </cell>
        </row>
        <row r="3704">
          <cell r="C3704" t="str">
            <v>Таможенное оформление</v>
          </cell>
          <cell r="D3704">
            <v>0</v>
          </cell>
          <cell r="H3704">
            <v>0</v>
          </cell>
          <cell r="I3704">
            <v>0</v>
          </cell>
          <cell r="J3704">
            <v>0</v>
          </cell>
          <cell r="K3704">
            <v>0</v>
          </cell>
          <cell r="L3704">
            <v>0</v>
          </cell>
          <cell r="M3704">
            <v>0</v>
          </cell>
          <cell r="N3704">
            <v>0</v>
          </cell>
          <cell r="O3704">
            <v>0</v>
          </cell>
          <cell r="P3704">
            <v>0</v>
          </cell>
          <cell r="Q3704">
            <v>0</v>
          </cell>
          <cell r="R3704">
            <v>0</v>
          </cell>
          <cell r="S3704">
            <v>0</v>
          </cell>
          <cell r="T3704">
            <v>0</v>
          </cell>
          <cell r="U3704">
            <v>0</v>
          </cell>
          <cell r="V3704">
            <v>0</v>
          </cell>
          <cell r="W3704">
            <v>0</v>
          </cell>
          <cell r="X3704">
            <v>0</v>
          </cell>
        </row>
        <row r="3705">
          <cell r="C3705" t="str">
            <v>Вспомогательное оборудование</v>
          </cell>
          <cell r="D3705">
            <v>0</v>
          </cell>
          <cell r="H3705">
            <v>0</v>
          </cell>
          <cell r="I3705">
            <v>0</v>
          </cell>
          <cell r="J3705">
            <v>0</v>
          </cell>
          <cell r="K3705">
            <v>0</v>
          </cell>
          <cell r="L3705">
            <v>0</v>
          </cell>
          <cell r="M3705">
            <v>0</v>
          </cell>
          <cell r="N3705">
            <v>0</v>
          </cell>
          <cell r="O3705">
            <v>0</v>
          </cell>
          <cell r="P3705">
            <v>0</v>
          </cell>
          <cell r="Q3705">
            <v>0</v>
          </cell>
          <cell r="R3705">
            <v>0</v>
          </cell>
          <cell r="S3705">
            <v>0</v>
          </cell>
          <cell r="T3705">
            <v>0</v>
          </cell>
          <cell r="U3705">
            <v>0</v>
          </cell>
          <cell r="V3705">
            <v>0</v>
          </cell>
          <cell r="W3705">
            <v>0</v>
          </cell>
          <cell r="X3705">
            <v>0</v>
          </cell>
        </row>
        <row r="3706">
          <cell r="C3706" t="str">
            <v>Генеральный подряд</v>
          </cell>
          <cell r="D3706">
            <v>0</v>
          </cell>
          <cell r="H3706">
            <v>0</v>
          </cell>
          <cell r="I3706">
            <v>0</v>
          </cell>
          <cell r="J3706">
            <v>0</v>
          </cell>
          <cell r="K3706">
            <v>0</v>
          </cell>
          <cell r="L3706">
            <v>0</v>
          </cell>
          <cell r="M3706">
            <v>0</v>
          </cell>
          <cell r="N3706">
            <v>0</v>
          </cell>
          <cell r="O3706">
            <v>0</v>
          </cell>
          <cell r="P3706">
            <v>0</v>
          </cell>
          <cell r="Q3706">
            <v>0</v>
          </cell>
          <cell r="R3706">
            <v>0</v>
          </cell>
          <cell r="S3706">
            <v>0</v>
          </cell>
          <cell r="T3706">
            <v>0</v>
          </cell>
          <cell r="U3706">
            <v>0</v>
          </cell>
          <cell r="V3706">
            <v>0</v>
          </cell>
          <cell r="W3706">
            <v>0</v>
          </cell>
          <cell r="X3706">
            <v>0</v>
          </cell>
        </row>
        <row r="3707">
          <cell r="C3707" t="str">
            <v>Технический надзор</v>
          </cell>
          <cell r="D3707">
            <v>0</v>
          </cell>
          <cell r="H3707">
            <v>0</v>
          </cell>
          <cell r="I3707">
            <v>0</v>
          </cell>
          <cell r="J3707">
            <v>0</v>
          </cell>
          <cell r="K3707">
            <v>0</v>
          </cell>
          <cell r="L3707">
            <v>0</v>
          </cell>
          <cell r="M3707">
            <v>0</v>
          </cell>
          <cell r="N3707">
            <v>0</v>
          </cell>
          <cell r="O3707">
            <v>0</v>
          </cell>
          <cell r="P3707">
            <v>0</v>
          </cell>
          <cell r="Q3707">
            <v>0</v>
          </cell>
          <cell r="R3707">
            <v>0</v>
          </cell>
          <cell r="S3707">
            <v>0</v>
          </cell>
          <cell r="T3707">
            <v>0</v>
          </cell>
          <cell r="U3707">
            <v>0</v>
          </cell>
          <cell r="V3707">
            <v>0</v>
          </cell>
          <cell r="W3707">
            <v>0</v>
          </cell>
          <cell r="X3707">
            <v>0</v>
          </cell>
        </row>
        <row r="3708">
          <cell r="C3708" t="str">
            <v>СМР + проектирование + аренда (покупка) земли</v>
          </cell>
          <cell r="D3708">
            <v>0</v>
          </cell>
          <cell r="H3708">
            <v>0</v>
          </cell>
          <cell r="I3708">
            <v>0</v>
          </cell>
          <cell r="J3708">
            <v>0</v>
          </cell>
          <cell r="K3708">
            <v>0</v>
          </cell>
          <cell r="L3708">
            <v>0</v>
          </cell>
          <cell r="M3708">
            <v>0</v>
          </cell>
          <cell r="N3708">
            <v>0</v>
          </cell>
          <cell r="O3708">
            <v>0</v>
          </cell>
          <cell r="P3708">
            <v>0</v>
          </cell>
          <cell r="Q3708">
            <v>0</v>
          </cell>
          <cell r="R3708">
            <v>0</v>
          </cell>
          <cell r="S3708">
            <v>0</v>
          </cell>
          <cell r="T3708">
            <v>0</v>
          </cell>
          <cell r="U3708">
            <v>0</v>
          </cell>
          <cell r="V3708">
            <v>0</v>
          </cell>
          <cell r="W3708">
            <v>0</v>
          </cell>
          <cell r="X3708">
            <v>0</v>
          </cell>
        </row>
        <row r="3709">
          <cell r="C3709" t="str">
            <v>Вложения в проекты "под ключ"</v>
          </cell>
          <cell r="D3709">
            <v>0</v>
          </cell>
          <cell r="H3709">
            <v>0</v>
          </cell>
          <cell r="I3709">
            <v>0</v>
          </cell>
          <cell r="J3709">
            <v>0</v>
          </cell>
          <cell r="K3709">
            <v>0</v>
          </cell>
          <cell r="L3709">
            <v>0</v>
          </cell>
          <cell r="M3709">
            <v>0</v>
          </cell>
          <cell r="N3709">
            <v>0</v>
          </cell>
          <cell r="O3709">
            <v>0</v>
          </cell>
          <cell r="P3709">
            <v>0</v>
          </cell>
          <cell r="Q3709">
            <v>0</v>
          </cell>
          <cell r="R3709">
            <v>0</v>
          </cell>
          <cell r="S3709">
            <v>0</v>
          </cell>
          <cell r="T3709">
            <v>0</v>
          </cell>
          <cell r="U3709">
            <v>0</v>
          </cell>
          <cell r="V3709">
            <v>0</v>
          </cell>
          <cell r="W3709">
            <v>0</v>
          </cell>
          <cell r="X3709">
            <v>0</v>
          </cell>
        </row>
        <row r="3710">
          <cell r="C3710" t="str">
            <v>Прочие инвестиции в основные средства</v>
          </cell>
          <cell r="D3710">
            <v>0</v>
          </cell>
          <cell r="H3710">
            <v>0</v>
          </cell>
          <cell r="I3710">
            <v>0</v>
          </cell>
          <cell r="J3710">
            <v>0</v>
          </cell>
          <cell r="K3710">
            <v>0</v>
          </cell>
          <cell r="L3710">
            <v>0</v>
          </cell>
          <cell r="M3710">
            <v>0</v>
          </cell>
          <cell r="N3710">
            <v>0</v>
          </cell>
          <cell r="O3710">
            <v>0</v>
          </cell>
          <cell r="P3710">
            <v>0</v>
          </cell>
          <cell r="Q3710">
            <v>0</v>
          </cell>
          <cell r="R3710">
            <v>0</v>
          </cell>
          <cell r="S3710">
            <v>0</v>
          </cell>
          <cell r="T3710">
            <v>0</v>
          </cell>
          <cell r="U3710">
            <v>0</v>
          </cell>
          <cell r="V3710">
            <v>0</v>
          </cell>
          <cell r="W3710">
            <v>0</v>
          </cell>
          <cell r="X3710">
            <v>0</v>
          </cell>
        </row>
        <row r="3711">
          <cell r="C3711" t="str">
            <v>Инвестиции в бизнесы/проекты/ДЗО</v>
          </cell>
          <cell r="D3711">
            <v>0</v>
          </cell>
          <cell r="H3711">
            <v>0</v>
          </cell>
          <cell r="I3711">
            <v>0</v>
          </cell>
          <cell r="J3711">
            <v>0</v>
          </cell>
          <cell r="K3711">
            <v>0</v>
          </cell>
          <cell r="L3711">
            <v>0</v>
          </cell>
          <cell r="M3711">
            <v>0</v>
          </cell>
          <cell r="N3711">
            <v>0</v>
          </cell>
          <cell r="O3711">
            <v>0</v>
          </cell>
          <cell r="P3711">
            <v>0</v>
          </cell>
          <cell r="Q3711">
            <v>0</v>
          </cell>
          <cell r="R3711">
            <v>0</v>
          </cell>
          <cell r="S3711">
            <v>0</v>
          </cell>
          <cell r="T3711">
            <v>0</v>
          </cell>
          <cell r="U3711">
            <v>0</v>
          </cell>
          <cell r="V3711">
            <v>0</v>
          </cell>
          <cell r="W3711">
            <v>0</v>
          </cell>
          <cell r="X3711">
            <v>0</v>
          </cell>
        </row>
        <row r="3712">
          <cell r="C3712" t="str">
            <v>Выплаты по займам выданным (сторонние контрагенты и прочие акционеры, кроме РМАГ)</v>
          </cell>
          <cell r="D3712">
            <v>0</v>
          </cell>
          <cell r="H3712">
            <v>0</v>
          </cell>
          <cell r="I3712">
            <v>0</v>
          </cell>
          <cell r="J3712">
            <v>0</v>
          </cell>
          <cell r="K3712">
            <v>0</v>
          </cell>
          <cell r="L3712">
            <v>0</v>
          </cell>
          <cell r="M3712">
            <v>0</v>
          </cell>
          <cell r="N3712">
            <v>0</v>
          </cell>
          <cell r="O3712">
            <v>0</v>
          </cell>
          <cell r="P3712">
            <v>0</v>
          </cell>
          <cell r="Q3712">
            <v>0</v>
          </cell>
          <cell r="R3712">
            <v>0</v>
          </cell>
          <cell r="S3712">
            <v>0</v>
          </cell>
          <cell r="T3712">
            <v>0</v>
          </cell>
          <cell r="U3712">
            <v>0</v>
          </cell>
          <cell r="V3712">
            <v>0</v>
          </cell>
          <cell r="W3712">
            <v>0</v>
          </cell>
          <cell r="X3712">
            <v>0</v>
          </cell>
        </row>
        <row r="3713">
          <cell r="C3713" t="str">
            <v>Выплаты по займам выданным (Бизнесы/Проекты/ДЗО)</v>
          </cell>
          <cell r="D3713">
            <v>0</v>
          </cell>
          <cell r="H3713">
            <v>0</v>
          </cell>
          <cell r="I3713">
            <v>0</v>
          </cell>
          <cell r="J3713">
            <v>0</v>
          </cell>
          <cell r="K3713">
            <v>0</v>
          </cell>
          <cell r="L3713">
            <v>0</v>
          </cell>
          <cell r="M3713">
            <v>0</v>
          </cell>
          <cell r="N3713">
            <v>0</v>
          </cell>
          <cell r="O3713">
            <v>0</v>
          </cell>
          <cell r="P3713">
            <v>0</v>
          </cell>
          <cell r="Q3713">
            <v>0</v>
          </cell>
          <cell r="R3713">
            <v>0</v>
          </cell>
          <cell r="S3713">
            <v>0</v>
          </cell>
          <cell r="T3713">
            <v>0</v>
          </cell>
          <cell r="U3713">
            <v>0</v>
          </cell>
          <cell r="V3713">
            <v>0</v>
          </cell>
          <cell r="W3713">
            <v>0</v>
          </cell>
          <cell r="X3713">
            <v>0</v>
          </cell>
        </row>
        <row r="3714">
          <cell r="C3714" t="str">
            <v>Вложение в уставный капитал НТЦ</v>
          </cell>
          <cell r="D3714">
            <v>0</v>
          </cell>
          <cell r="H3714">
            <v>0</v>
          </cell>
          <cell r="I3714">
            <v>0</v>
          </cell>
          <cell r="J3714">
            <v>0</v>
          </cell>
          <cell r="K3714">
            <v>0</v>
          </cell>
          <cell r="L3714">
            <v>0</v>
          </cell>
          <cell r="M3714">
            <v>0</v>
          </cell>
          <cell r="N3714">
            <v>0</v>
          </cell>
          <cell r="O3714">
            <v>0</v>
          </cell>
          <cell r="P3714">
            <v>0</v>
          </cell>
          <cell r="Q3714">
            <v>0</v>
          </cell>
          <cell r="R3714">
            <v>0</v>
          </cell>
          <cell r="S3714">
            <v>0</v>
          </cell>
          <cell r="T3714">
            <v>0</v>
          </cell>
          <cell r="U3714">
            <v>0</v>
          </cell>
          <cell r="V3714">
            <v>0</v>
          </cell>
          <cell r="W3714">
            <v>0</v>
          </cell>
          <cell r="X3714">
            <v>0</v>
          </cell>
        </row>
        <row r="3715">
          <cell r="C3715" t="str">
            <v>Расходы на НИР и НИОКР НТЦ</v>
          </cell>
          <cell r="D3715">
            <v>0</v>
          </cell>
          <cell r="H3715">
            <v>0</v>
          </cell>
          <cell r="I3715">
            <v>0</v>
          </cell>
          <cell r="J3715">
            <v>0</v>
          </cell>
          <cell r="K3715">
            <v>0</v>
          </cell>
          <cell r="L3715">
            <v>0</v>
          </cell>
          <cell r="M3715">
            <v>0</v>
          </cell>
          <cell r="N3715">
            <v>0</v>
          </cell>
          <cell r="O3715">
            <v>0</v>
          </cell>
          <cell r="P3715">
            <v>0</v>
          </cell>
          <cell r="Q3715">
            <v>0</v>
          </cell>
          <cell r="R3715">
            <v>0</v>
          </cell>
          <cell r="S3715">
            <v>0</v>
          </cell>
          <cell r="T3715">
            <v>0</v>
          </cell>
          <cell r="U3715">
            <v>0</v>
          </cell>
          <cell r="V3715">
            <v>0</v>
          </cell>
          <cell r="W3715">
            <v>0</v>
          </cell>
          <cell r="X3715">
            <v>0</v>
          </cell>
        </row>
        <row r="3716">
          <cell r="C3716" t="str">
            <v>Акционерное финансирование от РМАГ</v>
          </cell>
          <cell r="D3716">
            <v>0</v>
          </cell>
          <cell r="H3716">
            <v>0</v>
          </cell>
          <cell r="I3716">
            <v>0</v>
          </cell>
          <cell r="J3716">
            <v>0</v>
          </cell>
          <cell r="K3716">
            <v>0</v>
          </cell>
          <cell r="L3716">
            <v>0</v>
          </cell>
          <cell r="M3716">
            <v>0</v>
          </cell>
          <cell r="N3716">
            <v>0</v>
          </cell>
          <cell r="O3716">
            <v>0</v>
          </cell>
          <cell r="P3716">
            <v>0</v>
          </cell>
          <cell r="Q3716">
            <v>0</v>
          </cell>
          <cell r="R3716">
            <v>0</v>
          </cell>
          <cell r="S3716">
            <v>0</v>
          </cell>
          <cell r="T3716">
            <v>0</v>
          </cell>
          <cell r="U3716">
            <v>0</v>
          </cell>
          <cell r="V3716">
            <v>0</v>
          </cell>
          <cell r="W3716">
            <v>0</v>
          </cell>
          <cell r="X3716">
            <v>0</v>
          </cell>
        </row>
        <row r="3717">
          <cell r="C3717" t="str">
            <v>Акционерное финансирование от Меткомбанка</v>
          </cell>
          <cell r="D3717">
            <v>0</v>
          </cell>
          <cell r="H3717">
            <v>0</v>
          </cell>
          <cell r="I3717">
            <v>0</v>
          </cell>
          <cell r="J3717">
            <v>0</v>
          </cell>
          <cell r="K3717">
            <v>0</v>
          </cell>
          <cell r="L3717">
            <v>0</v>
          </cell>
          <cell r="M3717">
            <v>0</v>
          </cell>
          <cell r="N3717">
            <v>0</v>
          </cell>
          <cell r="O3717">
            <v>0</v>
          </cell>
          <cell r="P3717">
            <v>0</v>
          </cell>
          <cell r="Q3717">
            <v>0</v>
          </cell>
          <cell r="R3717">
            <v>0</v>
          </cell>
          <cell r="S3717">
            <v>0</v>
          </cell>
          <cell r="T3717">
            <v>0</v>
          </cell>
          <cell r="U3717">
            <v>0</v>
          </cell>
          <cell r="V3717">
            <v>0</v>
          </cell>
          <cell r="W3717">
            <v>0</v>
          </cell>
          <cell r="X3717">
            <v>0</v>
          </cell>
        </row>
        <row r="3718">
          <cell r="C3718" t="str">
            <v>Акционерное финансирование от 3-х лиц по указанию РМАГ</v>
          </cell>
          <cell r="D3718">
            <v>0</v>
          </cell>
          <cell r="H3718">
            <v>0</v>
          </cell>
          <cell r="I3718">
            <v>0</v>
          </cell>
          <cell r="J3718">
            <v>0</v>
          </cell>
          <cell r="K3718">
            <v>0</v>
          </cell>
          <cell r="L3718">
            <v>0</v>
          </cell>
          <cell r="M3718">
            <v>0</v>
          </cell>
          <cell r="N3718">
            <v>0</v>
          </cell>
          <cell r="O3718">
            <v>0</v>
          </cell>
          <cell r="P3718">
            <v>0</v>
          </cell>
          <cell r="Q3718">
            <v>0</v>
          </cell>
          <cell r="R3718">
            <v>0</v>
          </cell>
          <cell r="S3718">
            <v>0</v>
          </cell>
          <cell r="T3718">
            <v>0</v>
          </cell>
          <cell r="U3718">
            <v>0</v>
          </cell>
          <cell r="V3718">
            <v>0</v>
          </cell>
          <cell r="W3718">
            <v>0</v>
          </cell>
          <cell r="X3718">
            <v>0</v>
          </cell>
        </row>
        <row r="3719">
          <cell r="C3719" t="str">
            <v>Акционерное финансирование от прочих акционеров</v>
          </cell>
          <cell r="D3719">
            <v>0</v>
          </cell>
          <cell r="H3719">
            <v>0</v>
          </cell>
          <cell r="I3719">
            <v>0</v>
          </cell>
          <cell r="J3719">
            <v>0</v>
          </cell>
          <cell r="K3719">
            <v>0</v>
          </cell>
          <cell r="L3719">
            <v>0</v>
          </cell>
          <cell r="M3719">
            <v>0</v>
          </cell>
          <cell r="N3719">
            <v>0</v>
          </cell>
          <cell r="O3719">
            <v>0</v>
          </cell>
          <cell r="P3719">
            <v>0</v>
          </cell>
          <cell r="Q3719">
            <v>0</v>
          </cell>
          <cell r="R3719">
            <v>0</v>
          </cell>
          <cell r="S3719">
            <v>0</v>
          </cell>
          <cell r="T3719">
            <v>0</v>
          </cell>
          <cell r="U3719">
            <v>0</v>
          </cell>
          <cell r="V3719">
            <v>0</v>
          </cell>
          <cell r="W3719">
            <v>0</v>
          </cell>
          <cell r="X3719">
            <v>0</v>
          </cell>
        </row>
        <row r="3720">
          <cell r="C3720" t="str">
            <v>Привлечение банковских кредитов</v>
          </cell>
          <cell r="D3720">
            <v>0</v>
          </cell>
          <cell r="H3720">
            <v>0</v>
          </cell>
          <cell r="I3720">
            <v>0</v>
          </cell>
          <cell r="J3720">
            <v>0</v>
          </cell>
          <cell r="K3720">
            <v>0</v>
          </cell>
          <cell r="L3720">
            <v>0</v>
          </cell>
          <cell r="M3720">
            <v>0</v>
          </cell>
          <cell r="N3720">
            <v>0</v>
          </cell>
          <cell r="O3720">
            <v>0</v>
          </cell>
          <cell r="P3720">
            <v>0</v>
          </cell>
          <cell r="Q3720">
            <v>0</v>
          </cell>
          <cell r="R3720">
            <v>0</v>
          </cell>
          <cell r="S3720">
            <v>0</v>
          </cell>
          <cell r="T3720">
            <v>0</v>
          </cell>
          <cell r="U3720">
            <v>0</v>
          </cell>
          <cell r="V3720">
            <v>0</v>
          </cell>
          <cell r="W3720">
            <v>0</v>
          </cell>
          <cell r="X3720">
            <v>0</v>
          </cell>
        </row>
        <row r="3721">
          <cell r="C3721" t="str">
            <v>Поступления от займов полученных (сторонние контрагенты и прочие акционеры, кроме РМАГ)</v>
          </cell>
          <cell r="D3721">
            <v>0</v>
          </cell>
          <cell r="H3721">
            <v>0</v>
          </cell>
          <cell r="I3721">
            <v>0</v>
          </cell>
          <cell r="J3721">
            <v>0</v>
          </cell>
          <cell r="K3721">
            <v>0</v>
          </cell>
          <cell r="L3721">
            <v>0</v>
          </cell>
          <cell r="M3721">
            <v>0</v>
          </cell>
          <cell r="N3721">
            <v>0</v>
          </cell>
          <cell r="O3721">
            <v>0</v>
          </cell>
          <cell r="P3721">
            <v>0</v>
          </cell>
          <cell r="Q3721">
            <v>0</v>
          </cell>
          <cell r="R3721">
            <v>0</v>
          </cell>
          <cell r="S3721">
            <v>0</v>
          </cell>
          <cell r="T3721">
            <v>0</v>
          </cell>
          <cell r="U3721">
            <v>0</v>
          </cell>
          <cell r="V3721">
            <v>0</v>
          </cell>
          <cell r="W3721">
            <v>0</v>
          </cell>
          <cell r="X3721">
            <v>0</v>
          </cell>
        </row>
        <row r="3722">
          <cell r="C3722" t="str">
            <v>Поступления от займов полученных (Бизнесы/Проекты/ДЗО)</v>
          </cell>
          <cell r="D3722">
            <v>0</v>
          </cell>
          <cell r="H3722">
            <v>0</v>
          </cell>
          <cell r="I3722">
            <v>0</v>
          </cell>
          <cell r="J3722">
            <v>0</v>
          </cell>
          <cell r="K3722">
            <v>0</v>
          </cell>
          <cell r="L3722">
            <v>0</v>
          </cell>
          <cell r="M3722">
            <v>0</v>
          </cell>
          <cell r="N3722">
            <v>0</v>
          </cell>
          <cell r="O3722">
            <v>0</v>
          </cell>
          <cell r="P3722">
            <v>0</v>
          </cell>
          <cell r="Q3722">
            <v>0</v>
          </cell>
          <cell r="R3722">
            <v>0</v>
          </cell>
          <cell r="S3722">
            <v>0</v>
          </cell>
          <cell r="T3722">
            <v>0</v>
          </cell>
          <cell r="U3722">
            <v>0</v>
          </cell>
          <cell r="V3722">
            <v>0</v>
          </cell>
          <cell r="W3722">
            <v>0</v>
          </cell>
          <cell r="X3722">
            <v>0</v>
          </cell>
        </row>
        <row r="3723">
          <cell r="C3723" t="str">
            <v>Поступления от ценных бумаг</v>
          </cell>
          <cell r="D3723">
            <v>0</v>
          </cell>
          <cell r="H3723">
            <v>0</v>
          </cell>
          <cell r="I3723">
            <v>0</v>
          </cell>
          <cell r="J3723">
            <v>0</v>
          </cell>
          <cell r="K3723">
            <v>0</v>
          </cell>
          <cell r="L3723">
            <v>0</v>
          </cell>
          <cell r="M3723">
            <v>0</v>
          </cell>
          <cell r="N3723">
            <v>0</v>
          </cell>
          <cell r="O3723">
            <v>0</v>
          </cell>
          <cell r="P3723">
            <v>0</v>
          </cell>
          <cell r="Q3723">
            <v>0</v>
          </cell>
          <cell r="R3723">
            <v>0</v>
          </cell>
          <cell r="S3723">
            <v>0</v>
          </cell>
          <cell r="T3723">
            <v>0</v>
          </cell>
          <cell r="U3723">
            <v>0</v>
          </cell>
          <cell r="V3723">
            <v>0</v>
          </cell>
          <cell r="W3723">
            <v>0</v>
          </cell>
          <cell r="X3723">
            <v>0</v>
          </cell>
        </row>
        <row r="3724">
          <cell r="C3724" t="str">
            <v>Прочие поступления по финансовой деятельности</v>
          </cell>
          <cell r="D3724">
            <v>0</v>
          </cell>
          <cell r="H3724">
            <v>0</v>
          </cell>
          <cell r="I3724">
            <v>0</v>
          </cell>
          <cell r="J3724">
            <v>0</v>
          </cell>
          <cell r="K3724">
            <v>0</v>
          </cell>
          <cell r="L3724">
            <v>0</v>
          </cell>
          <cell r="M3724">
            <v>0</v>
          </cell>
          <cell r="N3724">
            <v>0</v>
          </cell>
          <cell r="O3724">
            <v>0</v>
          </cell>
          <cell r="P3724">
            <v>0</v>
          </cell>
          <cell r="Q3724">
            <v>0</v>
          </cell>
          <cell r="R3724">
            <v>0</v>
          </cell>
          <cell r="S3724">
            <v>0</v>
          </cell>
          <cell r="T3724">
            <v>0</v>
          </cell>
          <cell r="U3724">
            <v>0</v>
          </cell>
          <cell r="V3724">
            <v>0</v>
          </cell>
          <cell r="W3724">
            <v>0</v>
          </cell>
          <cell r="X3724">
            <v>0</v>
          </cell>
        </row>
        <row r="3725">
          <cell r="C3725" t="str">
            <v>Выплата дивидендов в РМАГ</v>
          </cell>
          <cell r="D3725">
            <v>0</v>
          </cell>
          <cell r="H3725">
            <v>0</v>
          </cell>
          <cell r="I3725">
            <v>0</v>
          </cell>
          <cell r="J3725">
            <v>0</v>
          </cell>
          <cell r="K3725">
            <v>0</v>
          </cell>
          <cell r="L3725">
            <v>0</v>
          </cell>
          <cell r="M3725">
            <v>0</v>
          </cell>
          <cell r="N3725">
            <v>0</v>
          </cell>
          <cell r="O3725">
            <v>0</v>
          </cell>
          <cell r="P3725">
            <v>0</v>
          </cell>
          <cell r="Q3725">
            <v>0</v>
          </cell>
          <cell r="R3725">
            <v>0</v>
          </cell>
          <cell r="S3725">
            <v>0</v>
          </cell>
          <cell r="T3725">
            <v>0</v>
          </cell>
          <cell r="U3725">
            <v>0</v>
          </cell>
          <cell r="V3725">
            <v>0</v>
          </cell>
          <cell r="W3725">
            <v>0</v>
          </cell>
          <cell r="X3725">
            <v>0</v>
          </cell>
        </row>
        <row r="3726">
          <cell r="C3726" t="str">
            <v>Выплата дивидендов в Меткомбанк</v>
          </cell>
          <cell r="D3726">
            <v>0</v>
          </cell>
          <cell r="H3726">
            <v>0</v>
          </cell>
          <cell r="I3726">
            <v>0</v>
          </cell>
          <cell r="J3726">
            <v>0</v>
          </cell>
          <cell r="K3726">
            <v>0</v>
          </cell>
          <cell r="L3726">
            <v>0</v>
          </cell>
          <cell r="M3726">
            <v>0</v>
          </cell>
          <cell r="N3726">
            <v>0</v>
          </cell>
          <cell r="O3726">
            <v>0</v>
          </cell>
          <cell r="P3726">
            <v>0</v>
          </cell>
          <cell r="Q3726">
            <v>0</v>
          </cell>
          <cell r="R3726">
            <v>0</v>
          </cell>
          <cell r="S3726">
            <v>0</v>
          </cell>
          <cell r="T3726">
            <v>0</v>
          </cell>
          <cell r="U3726">
            <v>0</v>
          </cell>
          <cell r="V3726">
            <v>0</v>
          </cell>
          <cell r="W3726">
            <v>0</v>
          </cell>
          <cell r="X3726">
            <v>0</v>
          </cell>
        </row>
        <row r="3727">
          <cell r="C3727" t="str">
            <v>Выплата дивидендов на 3-х лиц по указанию РМАГ</v>
          </cell>
          <cell r="D3727">
            <v>0</v>
          </cell>
          <cell r="H3727">
            <v>0</v>
          </cell>
          <cell r="I3727">
            <v>0</v>
          </cell>
          <cell r="J3727">
            <v>0</v>
          </cell>
          <cell r="K3727">
            <v>0</v>
          </cell>
          <cell r="L3727">
            <v>0</v>
          </cell>
          <cell r="M3727">
            <v>0</v>
          </cell>
          <cell r="N3727">
            <v>0</v>
          </cell>
          <cell r="O3727">
            <v>0</v>
          </cell>
          <cell r="P3727">
            <v>0</v>
          </cell>
          <cell r="Q3727">
            <v>0</v>
          </cell>
          <cell r="R3727">
            <v>0</v>
          </cell>
          <cell r="S3727">
            <v>0</v>
          </cell>
          <cell r="T3727">
            <v>0</v>
          </cell>
          <cell r="U3727">
            <v>0</v>
          </cell>
          <cell r="V3727">
            <v>0</v>
          </cell>
          <cell r="W3727">
            <v>0</v>
          </cell>
          <cell r="X3727">
            <v>0</v>
          </cell>
        </row>
        <row r="3728">
          <cell r="C3728" t="str">
            <v>Выплата дивидендов прочим акционерам</v>
          </cell>
          <cell r="D3728">
            <v>0</v>
          </cell>
          <cell r="H3728">
            <v>0</v>
          </cell>
          <cell r="I3728">
            <v>0</v>
          </cell>
          <cell r="J3728">
            <v>0</v>
          </cell>
          <cell r="K3728">
            <v>0</v>
          </cell>
          <cell r="L3728">
            <v>0</v>
          </cell>
          <cell r="M3728">
            <v>0</v>
          </cell>
          <cell r="N3728">
            <v>0</v>
          </cell>
          <cell r="O3728">
            <v>0</v>
          </cell>
          <cell r="P3728">
            <v>0</v>
          </cell>
          <cell r="Q3728">
            <v>0</v>
          </cell>
          <cell r="R3728">
            <v>0</v>
          </cell>
          <cell r="S3728">
            <v>0</v>
          </cell>
          <cell r="T3728">
            <v>0</v>
          </cell>
          <cell r="U3728">
            <v>0</v>
          </cell>
          <cell r="V3728">
            <v>0</v>
          </cell>
          <cell r="W3728">
            <v>0</v>
          </cell>
          <cell r="X3728">
            <v>0</v>
          </cell>
        </row>
        <row r="3729">
          <cell r="C3729" t="str">
            <v>Погашение банковских кредитов</v>
          </cell>
          <cell r="D3729">
            <v>0</v>
          </cell>
          <cell r="H3729">
            <v>0</v>
          </cell>
          <cell r="I3729">
            <v>0</v>
          </cell>
          <cell r="J3729">
            <v>0</v>
          </cell>
          <cell r="K3729">
            <v>0</v>
          </cell>
          <cell r="L3729">
            <v>0</v>
          </cell>
          <cell r="M3729">
            <v>0</v>
          </cell>
          <cell r="N3729">
            <v>0</v>
          </cell>
          <cell r="O3729">
            <v>0</v>
          </cell>
          <cell r="P3729">
            <v>0</v>
          </cell>
          <cell r="Q3729">
            <v>0</v>
          </cell>
          <cell r="R3729">
            <v>0</v>
          </cell>
          <cell r="S3729">
            <v>0</v>
          </cell>
          <cell r="T3729">
            <v>0</v>
          </cell>
          <cell r="U3729">
            <v>0</v>
          </cell>
          <cell r="V3729">
            <v>0</v>
          </cell>
          <cell r="W3729">
            <v>0</v>
          </cell>
          <cell r="X3729">
            <v>0</v>
          </cell>
        </row>
        <row r="3730">
          <cell r="C3730" t="str">
            <v>Выплаты по займам полученным (сторонние контрагенты и прочие акционеры, кроме РМАГ)</v>
          </cell>
          <cell r="D3730">
            <v>0</v>
          </cell>
          <cell r="H3730">
            <v>0</v>
          </cell>
          <cell r="I3730">
            <v>0</v>
          </cell>
          <cell r="J3730">
            <v>0</v>
          </cell>
          <cell r="K3730">
            <v>0</v>
          </cell>
          <cell r="L3730">
            <v>0</v>
          </cell>
          <cell r="M3730">
            <v>0</v>
          </cell>
          <cell r="N3730">
            <v>0</v>
          </cell>
          <cell r="O3730">
            <v>0</v>
          </cell>
          <cell r="P3730">
            <v>0</v>
          </cell>
          <cell r="Q3730">
            <v>0</v>
          </cell>
          <cell r="R3730">
            <v>0</v>
          </cell>
          <cell r="S3730">
            <v>0</v>
          </cell>
          <cell r="T3730">
            <v>0</v>
          </cell>
          <cell r="U3730">
            <v>0</v>
          </cell>
          <cell r="V3730">
            <v>0</v>
          </cell>
          <cell r="W3730">
            <v>0</v>
          </cell>
          <cell r="X3730">
            <v>0</v>
          </cell>
        </row>
        <row r="3731">
          <cell r="C3731" t="str">
            <v>Выплаты по займам полученным (Бизнесы/Проекты/ДЗО)</v>
          </cell>
          <cell r="D3731">
            <v>0</v>
          </cell>
          <cell r="H3731">
            <v>0</v>
          </cell>
          <cell r="I3731">
            <v>0</v>
          </cell>
          <cell r="J3731">
            <v>0</v>
          </cell>
          <cell r="K3731">
            <v>0</v>
          </cell>
          <cell r="L3731">
            <v>0</v>
          </cell>
          <cell r="M3731">
            <v>0</v>
          </cell>
          <cell r="N3731">
            <v>0</v>
          </cell>
          <cell r="O3731">
            <v>0</v>
          </cell>
          <cell r="P3731">
            <v>0</v>
          </cell>
          <cell r="Q3731">
            <v>0</v>
          </cell>
          <cell r="R3731">
            <v>0</v>
          </cell>
          <cell r="S3731">
            <v>0</v>
          </cell>
          <cell r="T3731">
            <v>0</v>
          </cell>
          <cell r="U3731">
            <v>0</v>
          </cell>
          <cell r="V3731">
            <v>0</v>
          </cell>
          <cell r="W3731">
            <v>0</v>
          </cell>
          <cell r="X3731">
            <v>0</v>
          </cell>
        </row>
        <row r="3732">
          <cell r="C3732" t="str">
            <v>Выплаты по ценным бумагам</v>
          </cell>
          <cell r="D3732">
            <v>0</v>
          </cell>
          <cell r="H3732">
            <v>0</v>
          </cell>
          <cell r="I3732">
            <v>0</v>
          </cell>
          <cell r="J3732">
            <v>0</v>
          </cell>
          <cell r="K3732">
            <v>0</v>
          </cell>
          <cell r="L3732">
            <v>0</v>
          </cell>
          <cell r="M3732">
            <v>0</v>
          </cell>
          <cell r="N3732">
            <v>0</v>
          </cell>
          <cell r="O3732">
            <v>0</v>
          </cell>
          <cell r="P3732">
            <v>0</v>
          </cell>
          <cell r="Q3732">
            <v>0</v>
          </cell>
          <cell r="R3732">
            <v>0</v>
          </cell>
          <cell r="S3732">
            <v>0</v>
          </cell>
          <cell r="T3732">
            <v>0</v>
          </cell>
          <cell r="U3732">
            <v>0</v>
          </cell>
          <cell r="V3732">
            <v>0</v>
          </cell>
          <cell r="W3732">
            <v>0</v>
          </cell>
          <cell r="X3732">
            <v>0</v>
          </cell>
        </row>
        <row r="3733">
          <cell r="C3733" t="str">
            <v>Прочие расходы по финансовой деятельности</v>
          </cell>
          <cell r="D3733">
            <v>0</v>
          </cell>
          <cell r="H3733">
            <v>0</v>
          </cell>
          <cell r="I3733">
            <v>0</v>
          </cell>
          <cell r="J3733">
            <v>0</v>
          </cell>
          <cell r="K3733">
            <v>0</v>
          </cell>
          <cell r="L3733">
            <v>0</v>
          </cell>
          <cell r="M3733">
            <v>0</v>
          </cell>
          <cell r="N3733">
            <v>0</v>
          </cell>
          <cell r="O3733">
            <v>0</v>
          </cell>
          <cell r="P3733">
            <v>0</v>
          </cell>
          <cell r="Q3733">
            <v>0</v>
          </cell>
          <cell r="R3733">
            <v>0</v>
          </cell>
          <cell r="S3733">
            <v>0</v>
          </cell>
          <cell r="T3733">
            <v>0</v>
          </cell>
          <cell r="U3733">
            <v>0</v>
          </cell>
          <cell r="V3733">
            <v>0</v>
          </cell>
          <cell r="W3733">
            <v>0</v>
          </cell>
          <cell r="X3733">
            <v>0</v>
          </cell>
        </row>
        <row r="3734">
          <cell r="C3734" t="str">
            <v>Курсовые разницы</v>
          </cell>
          <cell r="D3734">
            <v>0</v>
          </cell>
          <cell r="H3734">
            <v>0</v>
          </cell>
          <cell r="I3734">
            <v>0</v>
          </cell>
          <cell r="J3734">
            <v>0</v>
          </cell>
          <cell r="K3734">
            <v>0</v>
          </cell>
          <cell r="L3734">
            <v>0</v>
          </cell>
          <cell r="M3734">
            <v>0</v>
          </cell>
          <cell r="N3734">
            <v>0</v>
          </cell>
          <cell r="O3734">
            <v>0</v>
          </cell>
          <cell r="P3734">
            <v>0</v>
          </cell>
          <cell r="Q3734">
            <v>0</v>
          </cell>
          <cell r="R3734">
            <v>0</v>
          </cell>
          <cell r="S3734">
            <v>0</v>
          </cell>
          <cell r="T3734">
            <v>0</v>
          </cell>
          <cell r="U3734">
            <v>0</v>
          </cell>
          <cell r="V3734">
            <v>0</v>
          </cell>
          <cell r="W3734">
            <v>0</v>
          </cell>
          <cell r="X3734">
            <v>0</v>
          </cell>
        </row>
        <row r="3735">
          <cell r="C3735" t="str">
            <v>Транзитные поступления от РМАГ</v>
          </cell>
          <cell r="D3735">
            <v>0</v>
          </cell>
          <cell r="H3735">
            <v>0</v>
          </cell>
          <cell r="I3735">
            <v>0</v>
          </cell>
          <cell r="J3735">
            <v>0</v>
          </cell>
          <cell r="K3735">
            <v>0</v>
          </cell>
          <cell r="L3735">
            <v>0</v>
          </cell>
          <cell r="M3735">
            <v>0</v>
          </cell>
          <cell r="N3735">
            <v>0</v>
          </cell>
          <cell r="O3735">
            <v>0</v>
          </cell>
          <cell r="P3735">
            <v>0</v>
          </cell>
          <cell r="Q3735">
            <v>0</v>
          </cell>
          <cell r="R3735">
            <v>0</v>
          </cell>
          <cell r="S3735">
            <v>0</v>
          </cell>
          <cell r="T3735">
            <v>0</v>
          </cell>
          <cell r="U3735">
            <v>0</v>
          </cell>
          <cell r="V3735">
            <v>0</v>
          </cell>
          <cell r="W3735">
            <v>0</v>
          </cell>
          <cell r="X3735">
            <v>0</v>
          </cell>
        </row>
        <row r="3736">
          <cell r="C3736" t="str">
            <v>Транзитные поступления от Меткомбанка</v>
          </cell>
          <cell r="D3736">
            <v>0</v>
          </cell>
          <cell r="H3736">
            <v>0</v>
          </cell>
          <cell r="I3736">
            <v>0</v>
          </cell>
          <cell r="J3736">
            <v>0</v>
          </cell>
          <cell r="K3736">
            <v>0</v>
          </cell>
          <cell r="L3736">
            <v>0</v>
          </cell>
          <cell r="M3736">
            <v>0</v>
          </cell>
          <cell r="N3736">
            <v>0</v>
          </cell>
          <cell r="O3736">
            <v>0</v>
          </cell>
          <cell r="P3736">
            <v>0</v>
          </cell>
          <cell r="Q3736">
            <v>0</v>
          </cell>
          <cell r="R3736">
            <v>0</v>
          </cell>
          <cell r="S3736">
            <v>0</v>
          </cell>
          <cell r="T3736">
            <v>0</v>
          </cell>
          <cell r="U3736">
            <v>0</v>
          </cell>
          <cell r="V3736">
            <v>0</v>
          </cell>
          <cell r="W3736">
            <v>0</v>
          </cell>
          <cell r="X3736">
            <v>0</v>
          </cell>
        </row>
        <row r="3737">
          <cell r="C3737" t="str">
            <v>Транзитные поступления от 3-х лиц по указанию РМАГ</v>
          </cell>
          <cell r="D3737">
            <v>0</v>
          </cell>
          <cell r="H3737">
            <v>0</v>
          </cell>
          <cell r="I3737">
            <v>0</v>
          </cell>
          <cell r="J3737">
            <v>0</v>
          </cell>
          <cell r="K3737">
            <v>0</v>
          </cell>
          <cell r="L3737">
            <v>0</v>
          </cell>
          <cell r="M3737">
            <v>0</v>
          </cell>
          <cell r="N3737">
            <v>0</v>
          </cell>
          <cell r="O3737">
            <v>0</v>
          </cell>
          <cell r="P3737">
            <v>0</v>
          </cell>
          <cell r="Q3737">
            <v>0</v>
          </cell>
          <cell r="R3737">
            <v>0</v>
          </cell>
          <cell r="S3737">
            <v>0</v>
          </cell>
          <cell r="T3737">
            <v>0</v>
          </cell>
          <cell r="U3737">
            <v>0</v>
          </cell>
          <cell r="V3737">
            <v>0</v>
          </cell>
          <cell r="W3737">
            <v>0</v>
          </cell>
          <cell r="X3737">
            <v>0</v>
          </cell>
        </row>
        <row r="3738">
          <cell r="C3738" t="str">
            <v>Транзитные поступления от Бизнесов/Проектов/ДЗО</v>
          </cell>
          <cell r="D3738">
            <v>0</v>
          </cell>
          <cell r="H3738">
            <v>0</v>
          </cell>
          <cell r="I3738">
            <v>0</v>
          </cell>
          <cell r="J3738">
            <v>0</v>
          </cell>
          <cell r="K3738">
            <v>0</v>
          </cell>
          <cell r="L3738">
            <v>0</v>
          </cell>
          <cell r="M3738">
            <v>0</v>
          </cell>
          <cell r="N3738">
            <v>0</v>
          </cell>
          <cell r="O3738">
            <v>0</v>
          </cell>
          <cell r="P3738">
            <v>0</v>
          </cell>
          <cell r="Q3738">
            <v>0</v>
          </cell>
          <cell r="R3738">
            <v>0</v>
          </cell>
          <cell r="S3738">
            <v>0</v>
          </cell>
          <cell r="T3738">
            <v>0</v>
          </cell>
          <cell r="U3738">
            <v>0</v>
          </cell>
          <cell r="V3738">
            <v>0</v>
          </cell>
          <cell r="W3738">
            <v>0</v>
          </cell>
          <cell r="X3738">
            <v>0</v>
          </cell>
        </row>
        <row r="3739">
          <cell r="C3739" t="str">
            <v>Транзитные выбытия в РМАГ</v>
          </cell>
          <cell r="D3739">
            <v>0</v>
          </cell>
          <cell r="H3739">
            <v>0</v>
          </cell>
          <cell r="I3739">
            <v>0</v>
          </cell>
          <cell r="J3739">
            <v>0</v>
          </cell>
          <cell r="K3739">
            <v>0</v>
          </cell>
          <cell r="L3739">
            <v>0</v>
          </cell>
          <cell r="M3739">
            <v>0</v>
          </cell>
          <cell r="N3739">
            <v>0</v>
          </cell>
          <cell r="O3739">
            <v>0</v>
          </cell>
          <cell r="P3739">
            <v>0</v>
          </cell>
          <cell r="Q3739">
            <v>0</v>
          </cell>
          <cell r="R3739">
            <v>0</v>
          </cell>
          <cell r="S3739">
            <v>0</v>
          </cell>
          <cell r="T3739">
            <v>0</v>
          </cell>
          <cell r="U3739">
            <v>0</v>
          </cell>
          <cell r="V3739">
            <v>0</v>
          </cell>
          <cell r="W3739">
            <v>0</v>
          </cell>
          <cell r="X3739">
            <v>0</v>
          </cell>
        </row>
        <row r="3740">
          <cell r="C3740" t="str">
            <v>Транзитные выбытия в Меткомбанк</v>
          </cell>
          <cell r="D3740">
            <v>0</v>
          </cell>
          <cell r="H3740">
            <v>0</v>
          </cell>
          <cell r="I3740">
            <v>0</v>
          </cell>
          <cell r="J3740">
            <v>0</v>
          </cell>
          <cell r="K3740">
            <v>0</v>
          </cell>
          <cell r="L3740">
            <v>0</v>
          </cell>
          <cell r="M3740">
            <v>0</v>
          </cell>
          <cell r="N3740">
            <v>0</v>
          </cell>
          <cell r="O3740">
            <v>0</v>
          </cell>
          <cell r="P3740">
            <v>0</v>
          </cell>
          <cell r="Q3740">
            <v>0</v>
          </cell>
          <cell r="R3740">
            <v>0</v>
          </cell>
          <cell r="S3740">
            <v>0</v>
          </cell>
          <cell r="T3740">
            <v>0</v>
          </cell>
          <cell r="U3740">
            <v>0</v>
          </cell>
          <cell r="V3740">
            <v>0</v>
          </cell>
          <cell r="W3740">
            <v>0</v>
          </cell>
          <cell r="X3740">
            <v>0</v>
          </cell>
        </row>
        <row r="3741">
          <cell r="C3741" t="str">
            <v>Транзитные выбытия на 3-х лиц по указанию РМАГ</v>
          </cell>
          <cell r="D3741">
            <v>0</v>
          </cell>
          <cell r="H3741">
            <v>0</v>
          </cell>
          <cell r="I3741">
            <v>0</v>
          </cell>
          <cell r="J3741">
            <v>0</v>
          </cell>
          <cell r="K3741">
            <v>0</v>
          </cell>
          <cell r="L3741">
            <v>0</v>
          </cell>
          <cell r="M3741">
            <v>0</v>
          </cell>
          <cell r="N3741">
            <v>0</v>
          </cell>
          <cell r="O3741">
            <v>0</v>
          </cell>
          <cell r="P3741">
            <v>0</v>
          </cell>
          <cell r="Q3741">
            <v>0</v>
          </cell>
          <cell r="R3741">
            <v>0</v>
          </cell>
          <cell r="S3741">
            <v>0</v>
          </cell>
          <cell r="T3741">
            <v>0</v>
          </cell>
          <cell r="U3741">
            <v>0</v>
          </cell>
          <cell r="V3741">
            <v>0</v>
          </cell>
          <cell r="W3741">
            <v>0</v>
          </cell>
          <cell r="X3741">
            <v>0</v>
          </cell>
        </row>
        <row r="3742">
          <cell r="C3742" t="str">
            <v>Транзитные выбытия в Бизнесы/Проекты/ДЗО</v>
          </cell>
          <cell r="D3742">
            <v>0</v>
          </cell>
          <cell r="H3742">
            <v>0</v>
          </cell>
          <cell r="I3742">
            <v>0</v>
          </cell>
          <cell r="J3742">
            <v>0</v>
          </cell>
          <cell r="K3742">
            <v>0</v>
          </cell>
          <cell r="L3742">
            <v>0</v>
          </cell>
          <cell r="M3742">
            <v>0</v>
          </cell>
          <cell r="N3742">
            <v>0</v>
          </cell>
          <cell r="O3742">
            <v>0</v>
          </cell>
          <cell r="P3742">
            <v>0</v>
          </cell>
          <cell r="Q3742">
            <v>0</v>
          </cell>
          <cell r="R3742">
            <v>0</v>
          </cell>
          <cell r="S3742">
            <v>0</v>
          </cell>
          <cell r="T3742">
            <v>0</v>
          </cell>
          <cell r="U3742">
            <v>0</v>
          </cell>
          <cell r="V3742">
            <v>0</v>
          </cell>
          <cell r="W3742">
            <v>0</v>
          </cell>
          <cell r="X3742">
            <v>0</v>
          </cell>
        </row>
        <row r="3743">
          <cell r="C3743" t="str">
            <v>Чистое изменение денежных средств</v>
          </cell>
          <cell r="D3743">
            <v>0</v>
          </cell>
          <cell r="H3743">
            <v>0</v>
          </cell>
          <cell r="I3743">
            <v>0</v>
          </cell>
          <cell r="J3743">
            <v>0</v>
          </cell>
          <cell r="K3743">
            <v>0</v>
          </cell>
          <cell r="L3743">
            <v>0</v>
          </cell>
          <cell r="M3743">
            <v>0</v>
          </cell>
          <cell r="N3743">
            <v>0</v>
          </cell>
          <cell r="O3743">
            <v>0</v>
          </cell>
          <cell r="P3743">
            <v>0</v>
          </cell>
          <cell r="Q3743">
            <v>0</v>
          </cell>
          <cell r="R3743">
            <v>0</v>
          </cell>
          <cell r="S3743">
            <v>0</v>
          </cell>
          <cell r="T3743">
            <v>0</v>
          </cell>
          <cell r="U3743">
            <v>0</v>
          </cell>
          <cell r="V3743">
            <v>0</v>
          </cell>
          <cell r="W3743">
            <v>0</v>
          </cell>
          <cell r="X3743">
            <v>0</v>
          </cell>
        </row>
        <row r="3744">
          <cell r="C3744" t="str">
            <v>Денежные средства на начало периода</v>
          </cell>
          <cell r="D3744">
            <v>0</v>
          </cell>
          <cell r="H3744">
            <v>0</v>
          </cell>
          <cell r="I3744">
            <v>0</v>
          </cell>
          <cell r="J3744">
            <v>0</v>
          </cell>
          <cell r="K3744">
            <v>0</v>
          </cell>
          <cell r="L3744">
            <v>0</v>
          </cell>
          <cell r="M3744">
            <v>0</v>
          </cell>
          <cell r="N3744">
            <v>0</v>
          </cell>
          <cell r="O3744">
            <v>0</v>
          </cell>
          <cell r="P3744">
            <v>0</v>
          </cell>
          <cell r="Q3744">
            <v>0</v>
          </cell>
          <cell r="R3744">
            <v>0</v>
          </cell>
          <cell r="S3744">
            <v>0</v>
          </cell>
          <cell r="T3744">
            <v>0</v>
          </cell>
          <cell r="U3744">
            <v>0</v>
          </cell>
          <cell r="V3744">
            <v>0</v>
          </cell>
          <cell r="W3744">
            <v>0</v>
          </cell>
          <cell r="X3744">
            <v>0</v>
          </cell>
        </row>
        <row r="3745">
          <cell r="C3745" t="str">
            <v>Денежные средства на конец периода</v>
          </cell>
          <cell r="D3745">
            <v>0</v>
          </cell>
          <cell r="H3745">
            <v>0</v>
          </cell>
          <cell r="I3745">
            <v>0</v>
          </cell>
          <cell r="J3745">
            <v>0</v>
          </cell>
          <cell r="K3745">
            <v>0</v>
          </cell>
          <cell r="L3745">
            <v>0</v>
          </cell>
          <cell r="M3745">
            <v>0</v>
          </cell>
          <cell r="N3745">
            <v>0</v>
          </cell>
          <cell r="O3745">
            <v>0</v>
          </cell>
          <cell r="P3745">
            <v>0</v>
          </cell>
          <cell r="Q3745">
            <v>0</v>
          </cell>
          <cell r="R3745">
            <v>0</v>
          </cell>
          <cell r="S3745">
            <v>0</v>
          </cell>
          <cell r="T3745">
            <v>0</v>
          </cell>
          <cell r="U3745">
            <v>0</v>
          </cell>
          <cell r="V3745">
            <v>0</v>
          </cell>
          <cell r="W3745">
            <v>0</v>
          </cell>
          <cell r="X3745">
            <v>0</v>
          </cell>
        </row>
        <row r="3746">
          <cell r="C3746" t="str">
            <v>Покупка валюты</v>
          </cell>
          <cell r="D3746">
            <v>0</v>
          </cell>
          <cell r="H3746">
            <v>0</v>
          </cell>
          <cell r="I3746">
            <v>0</v>
          </cell>
          <cell r="J3746">
            <v>0</v>
          </cell>
          <cell r="K3746">
            <v>0</v>
          </cell>
          <cell r="L3746">
            <v>0</v>
          </cell>
          <cell r="M3746">
            <v>0</v>
          </cell>
          <cell r="N3746">
            <v>0</v>
          </cell>
          <cell r="O3746">
            <v>0</v>
          </cell>
          <cell r="P3746">
            <v>0</v>
          </cell>
          <cell r="Q3746">
            <v>0</v>
          </cell>
          <cell r="R3746">
            <v>0</v>
          </cell>
          <cell r="S3746">
            <v>0</v>
          </cell>
          <cell r="T3746">
            <v>0</v>
          </cell>
          <cell r="U3746">
            <v>0</v>
          </cell>
          <cell r="V3746">
            <v>0</v>
          </cell>
          <cell r="W3746">
            <v>0</v>
          </cell>
          <cell r="X3746">
            <v>0</v>
          </cell>
        </row>
        <row r="3747">
          <cell r="C3747" t="str">
            <v>Перевод собственных средств</v>
          </cell>
          <cell r="D3747">
            <v>0</v>
          </cell>
          <cell r="H3747">
            <v>0</v>
          </cell>
          <cell r="I3747">
            <v>0</v>
          </cell>
          <cell r="J3747">
            <v>0</v>
          </cell>
          <cell r="K3747">
            <v>0</v>
          </cell>
          <cell r="L3747">
            <v>0</v>
          </cell>
          <cell r="M3747">
            <v>0</v>
          </cell>
          <cell r="N3747">
            <v>0</v>
          </cell>
          <cell r="O3747">
            <v>0</v>
          </cell>
          <cell r="P3747">
            <v>0</v>
          </cell>
          <cell r="Q3747">
            <v>0</v>
          </cell>
          <cell r="R3747">
            <v>0</v>
          </cell>
          <cell r="S3747">
            <v>0</v>
          </cell>
          <cell r="T3747">
            <v>0</v>
          </cell>
          <cell r="U3747">
            <v>0</v>
          </cell>
          <cell r="V3747">
            <v>0</v>
          </cell>
          <cell r="W3747">
            <v>0</v>
          </cell>
          <cell r="X3747">
            <v>0</v>
          </cell>
        </row>
        <row r="3748">
          <cell r="D3748" t="str">
            <v>УК</v>
          </cell>
          <cell r="H3748">
            <v>-2812079</v>
          </cell>
          <cell r="I3748">
            <v>-2630079</v>
          </cell>
          <cell r="J3748">
            <v>-2639929</v>
          </cell>
          <cell r="K3748">
            <v>-8082087</v>
          </cell>
          <cell r="L3748">
            <v>-2582912.3333333335</v>
          </cell>
          <cell r="M3748">
            <v>-2703712.3333333335</v>
          </cell>
          <cell r="N3748">
            <v>-3102768.4333333336</v>
          </cell>
          <cell r="O3748">
            <v>-2490963.3333333335</v>
          </cell>
          <cell r="P3748">
            <v>-2373643.3333333335</v>
          </cell>
          <cell r="Q3748">
            <v>-5972243.333333334</v>
          </cell>
          <cell r="R3748">
            <v>-75033433.333333343</v>
          </cell>
          <cell r="S3748">
            <v>-8928547.6190476194</v>
          </cell>
          <cell r="T3748">
            <v>-9051947.6190476194</v>
          </cell>
          <cell r="U3748">
            <v>-9018747.6190476194</v>
          </cell>
          <cell r="V3748">
            <v>-7001947.6190476185</v>
          </cell>
          <cell r="W3748">
            <v>-7309247.6190476185</v>
          </cell>
          <cell r="X3748">
            <v>-135570114.5285714</v>
          </cell>
        </row>
        <row r="3749">
          <cell r="C3749" t="str">
            <v>Доходы от продажи собственных модулей</v>
          </cell>
          <cell r="D3749">
            <v>0</v>
          </cell>
          <cell r="H3749">
            <v>0</v>
          </cell>
          <cell r="I3749">
            <v>0</v>
          </cell>
          <cell r="J3749">
            <v>0</v>
          </cell>
          <cell r="K3749">
            <v>0</v>
          </cell>
          <cell r="L3749">
            <v>0</v>
          </cell>
          <cell r="M3749">
            <v>0</v>
          </cell>
          <cell r="N3749">
            <v>0</v>
          </cell>
          <cell r="O3749">
            <v>0</v>
          </cell>
          <cell r="P3749">
            <v>0</v>
          </cell>
          <cell r="Q3749">
            <v>0</v>
          </cell>
          <cell r="R3749">
            <v>0</v>
          </cell>
          <cell r="S3749">
            <v>0</v>
          </cell>
          <cell r="T3749">
            <v>0</v>
          </cell>
          <cell r="U3749">
            <v>0</v>
          </cell>
          <cell r="V3749">
            <v>0</v>
          </cell>
          <cell r="W3749">
            <v>0</v>
          </cell>
          <cell r="X3749">
            <v>0</v>
          </cell>
        </row>
        <row r="3750">
          <cell r="C3750" t="str">
            <v>НИР и НИОКР НТЦ - Хевел</v>
          </cell>
          <cell r="D3750">
            <v>0</v>
          </cell>
          <cell r="H3750">
            <v>0</v>
          </cell>
          <cell r="I3750">
            <v>0</v>
          </cell>
          <cell r="J3750">
            <v>0</v>
          </cell>
          <cell r="K3750">
            <v>0</v>
          </cell>
          <cell r="L3750">
            <v>0</v>
          </cell>
          <cell r="M3750">
            <v>0</v>
          </cell>
          <cell r="N3750">
            <v>0</v>
          </cell>
          <cell r="O3750">
            <v>0</v>
          </cell>
          <cell r="P3750">
            <v>0</v>
          </cell>
          <cell r="Q3750">
            <v>0</v>
          </cell>
          <cell r="R3750">
            <v>0</v>
          </cell>
          <cell r="S3750">
            <v>0</v>
          </cell>
          <cell r="T3750">
            <v>0</v>
          </cell>
          <cell r="U3750">
            <v>0</v>
          </cell>
          <cell r="V3750">
            <v>0</v>
          </cell>
          <cell r="W3750">
            <v>0</v>
          </cell>
          <cell r="X3750">
            <v>0</v>
          </cell>
        </row>
        <row r="3751">
          <cell r="C3751" t="str">
            <v>Генеральный подряд ИЭС - Хевел</v>
          </cell>
          <cell r="D3751">
            <v>0</v>
          </cell>
          <cell r="H3751">
            <v>0</v>
          </cell>
          <cell r="I3751">
            <v>0</v>
          </cell>
          <cell r="J3751">
            <v>0</v>
          </cell>
          <cell r="K3751">
            <v>0</v>
          </cell>
          <cell r="L3751">
            <v>0</v>
          </cell>
          <cell r="M3751">
            <v>0</v>
          </cell>
          <cell r="N3751">
            <v>0</v>
          </cell>
          <cell r="O3751">
            <v>0</v>
          </cell>
          <cell r="P3751">
            <v>0</v>
          </cell>
          <cell r="Q3751">
            <v>0</v>
          </cell>
          <cell r="R3751">
            <v>0</v>
          </cell>
          <cell r="S3751">
            <v>0</v>
          </cell>
          <cell r="T3751">
            <v>0</v>
          </cell>
          <cell r="U3751">
            <v>0</v>
          </cell>
          <cell r="V3751">
            <v>0</v>
          </cell>
          <cell r="W3751">
            <v>0</v>
          </cell>
          <cell r="X3751">
            <v>0</v>
          </cell>
        </row>
        <row r="3752">
          <cell r="C3752" t="str">
            <v>Поступления от Бизнесов/Проектов</v>
          </cell>
          <cell r="D3752">
            <v>0</v>
          </cell>
          <cell r="H3752">
            <v>0</v>
          </cell>
          <cell r="I3752">
            <v>0</v>
          </cell>
          <cell r="J3752">
            <v>0</v>
          </cell>
          <cell r="K3752">
            <v>0</v>
          </cell>
          <cell r="L3752">
            <v>0</v>
          </cell>
          <cell r="M3752">
            <v>0</v>
          </cell>
          <cell r="N3752">
            <v>0</v>
          </cell>
          <cell r="O3752">
            <v>0</v>
          </cell>
          <cell r="P3752">
            <v>0</v>
          </cell>
          <cell r="Q3752">
            <v>0</v>
          </cell>
          <cell r="R3752">
            <v>0</v>
          </cell>
          <cell r="S3752">
            <v>0</v>
          </cell>
          <cell r="T3752">
            <v>0</v>
          </cell>
          <cell r="U3752">
            <v>0</v>
          </cell>
          <cell r="V3752">
            <v>0</v>
          </cell>
          <cell r="W3752">
            <v>0</v>
          </cell>
          <cell r="X3752">
            <v>0</v>
          </cell>
        </row>
        <row r="3753">
          <cell r="C3753" t="str">
            <v>Проценты по банковским депозитам</v>
          </cell>
          <cell r="D3753">
            <v>0</v>
          </cell>
          <cell r="H3753">
            <v>0</v>
          </cell>
          <cell r="I3753">
            <v>0</v>
          </cell>
          <cell r="J3753">
            <v>0</v>
          </cell>
          <cell r="K3753">
            <v>0</v>
          </cell>
          <cell r="L3753">
            <v>0</v>
          </cell>
          <cell r="M3753">
            <v>0</v>
          </cell>
          <cell r="N3753">
            <v>0</v>
          </cell>
          <cell r="O3753">
            <v>0</v>
          </cell>
          <cell r="P3753">
            <v>0</v>
          </cell>
          <cell r="Q3753">
            <v>0</v>
          </cell>
          <cell r="R3753">
            <v>0</v>
          </cell>
          <cell r="S3753">
            <v>0</v>
          </cell>
          <cell r="T3753">
            <v>0</v>
          </cell>
          <cell r="U3753">
            <v>0</v>
          </cell>
          <cell r="V3753">
            <v>0</v>
          </cell>
          <cell r="W3753">
            <v>0</v>
          </cell>
          <cell r="X3753">
            <v>0</v>
          </cell>
        </row>
        <row r="3754">
          <cell r="C3754" t="str">
            <v>Проценты по предоставленным кредитам/займам</v>
          </cell>
          <cell r="D3754">
            <v>0</v>
          </cell>
          <cell r="H3754">
            <v>0</v>
          </cell>
          <cell r="I3754">
            <v>0</v>
          </cell>
          <cell r="J3754">
            <v>0</v>
          </cell>
          <cell r="K3754">
            <v>0</v>
          </cell>
          <cell r="L3754">
            <v>0</v>
          </cell>
          <cell r="M3754">
            <v>0</v>
          </cell>
          <cell r="N3754">
            <v>0</v>
          </cell>
          <cell r="O3754">
            <v>0</v>
          </cell>
          <cell r="P3754">
            <v>0</v>
          </cell>
          <cell r="Q3754">
            <v>0</v>
          </cell>
          <cell r="R3754">
            <v>0</v>
          </cell>
          <cell r="S3754">
            <v>0</v>
          </cell>
          <cell r="T3754">
            <v>0</v>
          </cell>
          <cell r="U3754">
            <v>0</v>
          </cell>
          <cell r="V3754">
            <v>0</v>
          </cell>
          <cell r="W3754">
            <v>0</v>
          </cell>
          <cell r="X3754">
            <v>0</v>
          </cell>
        </row>
        <row r="3755">
          <cell r="C3755" t="str">
            <v>Доходы от продажи модулей</v>
          </cell>
          <cell r="D3755">
            <v>0</v>
          </cell>
          <cell r="H3755">
            <v>0</v>
          </cell>
          <cell r="I3755">
            <v>0</v>
          </cell>
          <cell r="J3755">
            <v>0</v>
          </cell>
          <cell r="K3755">
            <v>0</v>
          </cell>
          <cell r="L3755">
            <v>0</v>
          </cell>
          <cell r="M3755">
            <v>0</v>
          </cell>
          <cell r="N3755">
            <v>0</v>
          </cell>
          <cell r="O3755">
            <v>0</v>
          </cell>
          <cell r="P3755">
            <v>0</v>
          </cell>
          <cell r="Q3755">
            <v>0</v>
          </cell>
          <cell r="R3755">
            <v>0</v>
          </cell>
          <cell r="S3755">
            <v>0</v>
          </cell>
          <cell r="T3755">
            <v>0</v>
          </cell>
          <cell r="U3755">
            <v>0</v>
          </cell>
          <cell r="V3755">
            <v>0</v>
          </cell>
          <cell r="W3755">
            <v>0</v>
          </cell>
          <cell r="X3755">
            <v>0</v>
          </cell>
        </row>
        <row r="3756">
          <cell r="C3756" t="str">
            <v>Доходы от продажи коммерческих установок</v>
          </cell>
          <cell r="D3756">
            <v>0</v>
          </cell>
          <cell r="H3756">
            <v>0</v>
          </cell>
          <cell r="I3756">
            <v>0</v>
          </cell>
          <cell r="J3756">
            <v>0</v>
          </cell>
          <cell r="K3756">
            <v>0</v>
          </cell>
          <cell r="L3756">
            <v>0</v>
          </cell>
          <cell r="M3756">
            <v>0</v>
          </cell>
          <cell r="N3756">
            <v>0</v>
          </cell>
          <cell r="O3756">
            <v>0</v>
          </cell>
          <cell r="P3756">
            <v>0</v>
          </cell>
          <cell r="Q3756">
            <v>0</v>
          </cell>
          <cell r="R3756">
            <v>0</v>
          </cell>
          <cell r="S3756">
            <v>0</v>
          </cell>
          <cell r="T3756">
            <v>0</v>
          </cell>
          <cell r="U3756">
            <v>0</v>
          </cell>
          <cell r="V3756">
            <v>0</v>
          </cell>
          <cell r="W3756">
            <v>0</v>
          </cell>
          <cell r="X3756">
            <v>0</v>
          </cell>
        </row>
        <row r="3757">
          <cell r="C3757" t="str">
            <v>Оказание услуг технического исполнителя</v>
          </cell>
          <cell r="D3757">
            <v>0</v>
          </cell>
          <cell r="H3757">
            <v>0</v>
          </cell>
          <cell r="I3757">
            <v>0</v>
          </cell>
          <cell r="J3757">
            <v>0</v>
          </cell>
          <cell r="K3757">
            <v>0</v>
          </cell>
          <cell r="L3757">
            <v>0</v>
          </cell>
          <cell r="M3757">
            <v>0</v>
          </cell>
          <cell r="N3757">
            <v>0</v>
          </cell>
          <cell r="O3757">
            <v>0</v>
          </cell>
          <cell r="P3757">
            <v>0</v>
          </cell>
          <cell r="Q3757">
            <v>0</v>
          </cell>
          <cell r="R3757">
            <v>0</v>
          </cell>
          <cell r="S3757">
            <v>0</v>
          </cell>
          <cell r="T3757">
            <v>0</v>
          </cell>
          <cell r="U3757">
            <v>0</v>
          </cell>
          <cell r="V3757">
            <v>0</v>
          </cell>
          <cell r="W3757">
            <v>0</v>
          </cell>
          <cell r="X3757">
            <v>0</v>
          </cell>
        </row>
        <row r="3758">
          <cell r="C3758" t="str">
            <v>Прочие поступления</v>
          </cell>
          <cell r="D3758">
            <v>0</v>
          </cell>
          <cell r="H3758">
            <v>0</v>
          </cell>
          <cell r="I3758">
            <v>0</v>
          </cell>
          <cell r="J3758">
            <v>0</v>
          </cell>
          <cell r="K3758">
            <v>0</v>
          </cell>
          <cell r="L3758">
            <v>0</v>
          </cell>
          <cell r="M3758">
            <v>0</v>
          </cell>
          <cell r="N3758">
            <v>0</v>
          </cell>
          <cell r="O3758">
            <v>0</v>
          </cell>
          <cell r="P3758">
            <v>0</v>
          </cell>
          <cell r="Q3758">
            <v>0</v>
          </cell>
          <cell r="R3758">
            <v>0</v>
          </cell>
          <cell r="S3758">
            <v>0</v>
          </cell>
          <cell r="T3758">
            <v>0</v>
          </cell>
          <cell r="U3758">
            <v>0</v>
          </cell>
          <cell r="V3758">
            <v>0</v>
          </cell>
          <cell r="W3758">
            <v>0</v>
          </cell>
          <cell r="X3758">
            <v>0</v>
          </cell>
        </row>
        <row r="3759">
          <cell r="C3759" t="str">
            <v>Сырье и материалы</v>
          </cell>
          <cell r="D3759">
            <v>0</v>
          </cell>
          <cell r="H3759">
            <v>0</v>
          </cell>
          <cell r="I3759">
            <v>0</v>
          </cell>
          <cell r="J3759">
            <v>0</v>
          </cell>
          <cell r="K3759">
            <v>0</v>
          </cell>
          <cell r="L3759">
            <v>0</v>
          </cell>
          <cell r="M3759">
            <v>0</v>
          </cell>
          <cell r="N3759">
            <v>0</v>
          </cell>
          <cell r="O3759">
            <v>0</v>
          </cell>
          <cell r="P3759">
            <v>0</v>
          </cell>
          <cell r="Q3759">
            <v>0</v>
          </cell>
          <cell r="R3759">
            <v>0</v>
          </cell>
          <cell r="S3759">
            <v>0</v>
          </cell>
          <cell r="T3759">
            <v>0</v>
          </cell>
          <cell r="U3759">
            <v>0</v>
          </cell>
          <cell r="V3759">
            <v>0</v>
          </cell>
          <cell r="W3759">
            <v>0</v>
          </cell>
          <cell r="X3759">
            <v>0</v>
          </cell>
        </row>
        <row r="3760">
          <cell r="C3760" t="str">
            <v>ФОТ + ЕСН</v>
          </cell>
          <cell r="D3760">
            <v>0</v>
          </cell>
          <cell r="H3760">
            <v>0</v>
          </cell>
          <cell r="I3760">
            <v>0</v>
          </cell>
          <cell r="J3760">
            <v>0</v>
          </cell>
          <cell r="K3760">
            <v>0</v>
          </cell>
          <cell r="L3760">
            <v>0</v>
          </cell>
          <cell r="M3760">
            <v>0</v>
          </cell>
          <cell r="N3760">
            <v>0</v>
          </cell>
          <cell r="O3760">
            <v>0</v>
          </cell>
          <cell r="P3760">
            <v>0</v>
          </cell>
          <cell r="Q3760">
            <v>0</v>
          </cell>
          <cell r="R3760">
            <v>0</v>
          </cell>
          <cell r="S3760">
            <v>0</v>
          </cell>
          <cell r="T3760">
            <v>0</v>
          </cell>
          <cell r="U3760">
            <v>0</v>
          </cell>
          <cell r="V3760">
            <v>0</v>
          </cell>
          <cell r="W3760">
            <v>0</v>
          </cell>
          <cell r="X3760">
            <v>0</v>
          </cell>
        </row>
        <row r="3761">
          <cell r="C3761" t="str">
            <v>Электроэнергия</v>
          </cell>
          <cell r="D3761">
            <v>0</v>
          </cell>
          <cell r="H3761">
            <v>0</v>
          </cell>
          <cell r="I3761">
            <v>0</v>
          </cell>
          <cell r="J3761">
            <v>0</v>
          </cell>
          <cell r="K3761">
            <v>0</v>
          </cell>
          <cell r="L3761">
            <v>0</v>
          </cell>
          <cell r="M3761">
            <v>0</v>
          </cell>
          <cell r="N3761">
            <v>0</v>
          </cell>
          <cell r="O3761">
            <v>0</v>
          </cell>
          <cell r="P3761">
            <v>0</v>
          </cell>
          <cell r="Q3761">
            <v>0</v>
          </cell>
          <cell r="R3761">
            <v>0</v>
          </cell>
          <cell r="S3761">
            <v>0</v>
          </cell>
          <cell r="T3761">
            <v>0</v>
          </cell>
          <cell r="U3761">
            <v>0</v>
          </cell>
          <cell r="V3761">
            <v>0</v>
          </cell>
          <cell r="W3761">
            <v>0</v>
          </cell>
          <cell r="X3761">
            <v>0</v>
          </cell>
        </row>
        <row r="3762">
          <cell r="C3762" t="str">
            <v>Общепроизводственные</v>
          </cell>
          <cell r="D3762">
            <v>0</v>
          </cell>
          <cell r="H3762">
            <v>0</v>
          </cell>
          <cell r="I3762">
            <v>0</v>
          </cell>
          <cell r="J3762">
            <v>0</v>
          </cell>
          <cell r="K3762">
            <v>0</v>
          </cell>
          <cell r="L3762">
            <v>0</v>
          </cell>
          <cell r="M3762">
            <v>0</v>
          </cell>
          <cell r="N3762">
            <v>0</v>
          </cell>
          <cell r="O3762">
            <v>0</v>
          </cell>
          <cell r="P3762">
            <v>0</v>
          </cell>
          <cell r="Q3762">
            <v>0</v>
          </cell>
          <cell r="R3762">
            <v>0</v>
          </cell>
          <cell r="S3762">
            <v>0</v>
          </cell>
          <cell r="T3762">
            <v>0</v>
          </cell>
          <cell r="U3762">
            <v>0</v>
          </cell>
          <cell r="V3762">
            <v>0</v>
          </cell>
          <cell r="W3762">
            <v>0</v>
          </cell>
          <cell r="X3762">
            <v>0</v>
          </cell>
        </row>
        <row r="3763">
          <cell r="C3763" t="str">
            <v>Прочие производственные расходы</v>
          </cell>
          <cell r="D3763">
            <v>0</v>
          </cell>
          <cell r="H3763">
            <v>0</v>
          </cell>
          <cell r="I3763">
            <v>0</v>
          </cell>
          <cell r="J3763">
            <v>0</v>
          </cell>
          <cell r="K3763">
            <v>0</v>
          </cell>
          <cell r="L3763">
            <v>0</v>
          </cell>
          <cell r="M3763">
            <v>0</v>
          </cell>
          <cell r="N3763">
            <v>0</v>
          </cell>
          <cell r="O3763">
            <v>0</v>
          </cell>
          <cell r="P3763">
            <v>0</v>
          </cell>
          <cell r="Q3763">
            <v>0</v>
          </cell>
          <cell r="R3763">
            <v>0</v>
          </cell>
          <cell r="S3763">
            <v>0</v>
          </cell>
          <cell r="T3763">
            <v>0</v>
          </cell>
          <cell r="U3763">
            <v>0</v>
          </cell>
          <cell r="V3763">
            <v>0</v>
          </cell>
          <cell r="W3763">
            <v>0</v>
          </cell>
          <cell r="X3763">
            <v>0</v>
          </cell>
        </row>
        <row r="3764">
          <cell r="C3764" t="str">
            <v>Операционные расходы по новым проектам</v>
          </cell>
          <cell r="D3764">
            <v>0</v>
          </cell>
          <cell r="H3764">
            <v>0</v>
          </cell>
          <cell r="I3764">
            <v>0</v>
          </cell>
          <cell r="J3764">
            <v>0</v>
          </cell>
          <cell r="K3764">
            <v>0</v>
          </cell>
          <cell r="L3764">
            <v>0</v>
          </cell>
          <cell r="M3764">
            <v>0</v>
          </cell>
          <cell r="N3764">
            <v>0</v>
          </cell>
          <cell r="O3764">
            <v>0</v>
          </cell>
          <cell r="P3764">
            <v>0</v>
          </cell>
          <cell r="Q3764">
            <v>0</v>
          </cell>
          <cell r="R3764">
            <v>0</v>
          </cell>
          <cell r="S3764">
            <v>0</v>
          </cell>
          <cell r="T3764">
            <v>0</v>
          </cell>
          <cell r="U3764">
            <v>0</v>
          </cell>
          <cell r="V3764">
            <v>0</v>
          </cell>
          <cell r="W3764">
            <v>0</v>
          </cell>
          <cell r="X3764">
            <v>0</v>
          </cell>
        </row>
        <row r="3765">
          <cell r="C3765" t="str">
            <v>Выплата процентов по полученным займам и кредитам</v>
          </cell>
          <cell r="D3765">
            <v>0</v>
          </cell>
          <cell r="H3765">
            <v>0</v>
          </cell>
          <cell r="I3765">
            <v>0</v>
          </cell>
          <cell r="J3765">
            <v>0</v>
          </cell>
          <cell r="K3765">
            <v>0</v>
          </cell>
          <cell r="L3765">
            <v>0</v>
          </cell>
          <cell r="M3765">
            <v>0</v>
          </cell>
          <cell r="N3765">
            <v>0</v>
          </cell>
          <cell r="O3765">
            <v>0</v>
          </cell>
          <cell r="P3765">
            <v>0</v>
          </cell>
          <cell r="Q3765">
            <v>0</v>
          </cell>
          <cell r="R3765">
            <v>0</v>
          </cell>
          <cell r="S3765">
            <v>0</v>
          </cell>
          <cell r="T3765">
            <v>0</v>
          </cell>
          <cell r="U3765">
            <v>0</v>
          </cell>
          <cell r="V3765">
            <v>0</v>
          </cell>
          <cell r="W3765">
            <v>0</v>
          </cell>
          <cell r="X3765">
            <v>0</v>
          </cell>
        </row>
        <row r="3766">
          <cell r="C3766" t="str">
            <v>Налоги и сборы, штрафы и пени</v>
          </cell>
          <cell r="D3766">
            <v>0</v>
          </cell>
          <cell r="H3766">
            <v>0</v>
          </cell>
          <cell r="I3766">
            <v>0</v>
          </cell>
          <cell r="J3766">
            <v>0</v>
          </cell>
          <cell r="K3766">
            <v>0</v>
          </cell>
          <cell r="L3766">
            <v>0</v>
          </cell>
          <cell r="M3766">
            <v>0</v>
          </cell>
          <cell r="N3766">
            <v>0</v>
          </cell>
          <cell r="O3766">
            <v>0</v>
          </cell>
          <cell r="P3766">
            <v>0</v>
          </cell>
          <cell r="Q3766">
            <v>0</v>
          </cell>
          <cell r="R3766">
            <v>0</v>
          </cell>
          <cell r="S3766">
            <v>0</v>
          </cell>
          <cell r="T3766">
            <v>0</v>
          </cell>
          <cell r="U3766">
            <v>0</v>
          </cell>
          <cell r="V3766">
            <v>0</v>
          </cell>
          <cell r="W3766">
            <v>0</v>
          </cell>
          <cell r="X3766">
            <v>0</v>
          </cell>
        </row>
        <row r="3767">
          <cell r="C3767" t="str">
            <v>Возмещение НДС</v>
          </cell>
          <cell r="D3767">
            <v>0</v>
          </cell>
          <cell r="H3767">
            <v>0</v>
          </cell>
          <cell r="I3767">
            <v>0</v>
          </cell>
          <cell r="J3767">
            <v>0</v>
          </cell>
          <cell r="K3767">
            <v>0</v>
          </cell>
          <cell r="L3767">
            <v>0</v>
          </cell>
          <cell r="M3767">
            <v>0</v>
          </cell>
          <cell r="N3767">
            <v>0</v>
          </cell>
          <cell r="O3767">
            <v>0</v>
          </cell>
          <cell r="P3767">
            <v>0</v>
          </cell>
          <cell r="Q3767">
            <v>0</v>
          </cell>
          <cell r="R3767">
            <v>0</v>
          </cell>
          <cell r="S3767">
            <v>0</v>
          </cell>
          <cell r="T3767">
            <v>0</v>
          </cell>
          <cell r="U3767">
            <v>0</v>
          </cell>
          <cell r="V3767">
            <v>0</v>
          </cell>
          <cell r="W3767">
            <v>0</v>
          </cell>
          <cell r="X3767">
            <v>0</v>
          </cell>
        </row>
        <row r="3768">
          <cell r="C3768" t="str">
            <v>Расходы на закупку модулей</v>
          </cell>
          <cell r="D3768">
            <v>0</v>
          </cell>
          <cell r="H3768">
            <v>0</v>
          </cell>
          <cell r="I3768">
            <v>0</v>
          </cell>
          <cell r="J3768">
            <v>0</v>
          </cell>
          <cell r="K3768">
            <v>0</v>
          </cell>
          <cell r="L3768">
            <v>0</v>
          </cell>
          <cell r="M3768">
            <v>0</v>
          </cell>
          <cell r="N3768">
            <v>0</v>
          </cell>
          <cell r="O3768">
            <v>0</v>
          </cell>
          <cell r="P3768">
            <v>0</v>
          </cell>
          <cell r="Q3768">
            <v>0</v>
          </cell>
          <cell r="R3768">
            <v>0</v>
          </cell>
          <cell r="S3768">
            <v>0</v>
          </cell>
          <cell r="T3768">
            <v>0</v>
          </cell>
          <cell r="U3768">
            <v>0</v>
          </cell>
          <cell r="V3768">
            <v>0</v>
          </cell>
          <cell r="W3768">
            <v>0</v>
          </cell>
          <cell r="X3768">
            <v>0</v>
          </cell>
        </row>
        <row r="3769">
          <cell r="C3769" t="str">
            <v>Расходы на закупку и монтаж коммерческих установок</v>
          </cell>
          <cell r="D3769">
            <v>0</v>
          </cell>
          <cell r="H3769">
            <v>0</v>
          </cell>
          <cell r="I3769">
            <v>0</v>
          </cell>
          <cell r="J3769">
            <v>0</v>
          </cell>
          <cell r="K3769">
            <v>0</v>
          </cell>
          <cell r="L3769">
            <v>0</v>
          </cell>
          <cell r="M3769">
            <v>0</v>
          </cell>
          <cell r="N3769">
            <v>0</v>
          </cell>
          <cell r="O3769">
            <v>0</v>
          </cell>
          <cell r="P3769">
            <v>0</v>
          </cell>
          <cell r="Q3769">
            <v>0</v>
          </cell>
          <cell r="R3769">
            <v>0</v>
          </cell>
          <cell r="S3769">
            <v>0</v>
          </cell>
          <cell r="T3769">
            <v>0</v>
          </cell>
          <cell r="U3769">
            <v>0</v>
          </cell>
          <cell r="V3769">
            <v>0</v>
          </cell>
          <cell r="W3769">
            <v>0</v>
          </cell>
          <cell r="X3769">
            <v>0</v>
          </cell>
        </row>
        <row r="3770">
          <cell r="C3770" t="str">
            <v>Прочие расходы</v>
          </cell>
          <cell r="D3770">
            <v>0</v>
          </cell>
          <cell r="H3770">
            <v>0</v>
          </cell>
          <cell r="I3770">
            <v>0</v>
          </cell>
          <cell r="J3770">
            <v>0</v>
          </cell>
          <cell r="K3770">
            <v>0</v>
          </cell>
          <cell r="L3770">
            <v>0</v>
          </cell>
          <cell r="M3770">
            <v>0</v>
          </cell>
          <cell r="N3770">
            <v>0</v>
          </cell>
          <cell r="O3770">
            <v>0</v>
          </cell>
          <cell r="P3770">
            <v>0</v>
          </cell>
          <cell r="Q3770">
            <v>0</v>
          </cell>
          <cell r="R3770">
            <v>0</v>
          </cell>
          <cell r="S3770">
            <v>0</v>
          </cell>
          <cell r="T3770">
            <v>0</v>
          </cell>
          <cell r="U3770">
            <v>0</v>
          </cell>
          <cell r="V3770">
            <v>0</v>
          </cell>
          <cell r="W3770">
            <v>0</v>
          </cell>
          <cell r="X3770">
            <v>0</v>
          </cell>
        </row>
        <row r="3771">
          <cell r="C3771" t="str">
            <v>Коммерческие расходы</v>
          </cell>
          <cell r="D3771">
            <v>0</v>
          </cell>
          <cell r="H3771">
            <v>0</v>
          </cell>
          <cell r="I3771">
            <v>0</v>
          </cell>
          <cell r="J3771">
            <v>0</v>
          </cell>
          <cell r="K3771">
            <v>0</v>
          </cell>
          <cell r="L3771">
            <v>0</v>
          </cell>
          <cell r="M3771">
            <v>0</v>
          </cell>
          <cell r="N3771">
            <v>0</v>
          </cell>
          <cell r="O3771">
            <v>0</v>
          </cell>
          <cell r="P3771">
            <v>0</v>
          </cell>
          <cell r="Q3771">
            <v>0</v>
          </cell>
          <cell r="R3771">
            <v>0</v>
          </cell>
          <cell r="S3771">
            <v>0</v>
          </cell>
          <cell r="T3771">
            <v>0</v>
          </cell>
          <cell r="U3771">
            <v>0</v>
          </cell>
          <cell r="V3771">
            <v>0</v>
          </cell>
          <cell r="W3771">
            <v>0</v>
          </cell>
          <cell r="X3771">
            <v>0</v>
          </cell>
        </row>
        <row r="3772">
          <cell r="C3772" t="str">
            <v>основная зарплата + подоходный налог</v>
          </cell>
          <cell r="D3772">
            <v>0</v>
          </cell>
          <cell r="H3772">
            <v>0</v>
          </cell>
          <cell r="I3772">
            <v>0</v>
          </cell>
          <cell r="J3772">
            <v>0</v>
          </cell>
          <cell r="K3772">
            <v>0</v>
          </cell>
          <cell r="L3772">
            <v>0</v>
          </cell>
          <cell r="M3772">
            <v>0</v>
          </cell>
          <cell r="N3772">
            <v>0</v>
          </cell>
          <cell r="O3772">
            <v>0</v>
          </cell>
          <cell r="P3772">
            <v>0</v>
          </cell>
          <cell r="Q3772">
            <v>0</v>
          </cell>
          <cell r="R3772">
            <v>0</v>
          </cell>
          <cell r="S3772">
            <v>0</v>
          </cell>
          <cell r="T3772">
            <v>0</v>
          </cell>
          <cell r="U3772">
            <v>0</v>
          </cell>
          <cell r="V3772">
            <v>0</v>
          </cell>
          <cell r="W3772">
            <v>0</v>
          </cell>
          <cell r="X3772">
            <v>0</v>
          </cell>
        </row>
        <row r="3773">
          <cell r="C3773" t="str">
            <v>бонус + подоходный налог</v>
          </cell>
          <cell r="D3773">
            <v>0</v>
          </cell>
          <cell r="H3773">
            <v>0</v>
          </cell>
          <cell r="I3773">
            <v>0</v>
          </cell>
          <cell r="J3773">
            <v>0</v>
          </cell>
          <cell r="K3773">
            <v>0</v>
          </cell>
          <cell r="L3773">
            <v>0</v>
          </cell>
          <cell r="M3773">
            <v>0</v>
          </cell>
          <cell r="N3773">
            <v>0</v>
          </cell>
          <cell r="O3773">
            <v>0</v>
          </cell>
          <cell r="P3773">
            <v>0</v>
          </cell>
          <cell r="Q3773">
            <v>0</v>
          </cell>
          <cell r="R3773">
            <v>0</v>
          </cell>
          <cell r="S3773">
            <v>0</v>
          </cell>
          <cell r="T3773">
            <v>0</v>
          </cell>
          <cell r="U3773">
            <v>0</v>
          </cell>
          <cell r="V3773">
            <v>0</v>
          </cell>
          <cell r="W3773">
            <v>0</v>
          </cell>
          <cell r="X3773">
            <v>0</v>
          </cell>
        </row>
        <row r="3774">
          <cell r="C3774" t="str">
            <v>льготы, материальная помощь</v>
          </cell>
          <cell r="D3774">
            <v>0</v>
          </cell>
          <cell r="H3774">
            <v>0</v>
          </cell>
          <cell r="I3774">
            <v>0</v>
          </cell>
          <cell r="J3774">
            <v>0</v>
          </cell>
          <cell r="K3774">
            <v>0</v>
          </cell>
          <cell r="L3774">
            <v>0</v>
          </cell>
          <cell r="M3774">
            <v>0</v>
          </cell>
          <cell r="N3774">
            <v>0</v>
          </cell>
          <cell r="O3774">
            <v>0</v>
          </cell>
          <cell r="P3774">
            <v>0</v>
          </cell>
          <cell r="Q3774">
            <v>0</v>
          </cell>
          <cell r="R3774">
            <v>0</v>
          </cell>
          <cell r="S3774">
            <v>0</v>
          </cell>
          <cell r="T3774">
            <v>0</v>
          </cell>
          <cell r="U3774">
            <v>0</v>
          </cell>
          <cell r="V3774">
            <v>0</v>
          </cell>
          <cell r="W3774">
            <v>0</v>
          </cell>
          <cell r="X3774">
            <v>0</v>
          </cell>
        </row>
        <row r="3775">
          <cell r="C3775" t="str">
            <v>резерв (фонд оплаты труда)</v>
          </cell>
          <cell r="D3775">
            <v>0</v>
          </cell>
          <cell r="H3775">
            <v>0</v>
          </cell>
          <cell r="I3775">
            <v>0</v>
          </cell>
          <cell r="J3775">
            <v>0</v>
          </cell>
          <cell r="K3775">
            <v>0</v>
          </cell>
          <cell r="L3775">
            <v>0</v>
          </cell>
          <cell r="M3775">
            <v>0</v>
          </cell>
          <cell r="N3775">
            <v>0</v>
          </cell>
          <cell r="O3775">
            <v>0</v>
          </cell>
          <cell r="P3775">
            <v>0</v>
          </cell>
          <cell r="Q3775">
            <v>0</v>
          </cell>
          <cell r="R3775">
            <v>0</v>
          </cell>
          <cell r="S3775">
            <v>0</v>
          </cell>
          <cell r="T3775">
            <v>0</v>
          </cell>
          <cell r="U3775">
            <v>0</v>
          </cell>
          <cell r="V3775">
            <v>0</v>
          </cell>
          <cell r="W3775">
            <v>0</v>
          </cell>
          <cell r="X3775">
            <v>0</v>
          </cell>
        </row>
        <row r="3776">
          <cell r="C3776" t="str">
            <v>Социальные выплаты (ЕСН)</v>
          </cell>
          <cell r="D3776">
            <v>0</v>
          </cell>
          <cell r="H3776">
            <v>0</v>
          </cell>
          <cell r="I3776">
            <v>0</v>
          </cell>
          <cell r="J3776">
            <v>0</v>
          </cell>
          <cell r="K3776">
            <v>0</v>
          </cell>
          <cell r="L3776">
            <v>0</v>
          </cell>
          <cell r="M3776">
            <v>0</v>
          </cell>
          <cell r="N3776">
            <v>0</v>
          </cell>
          <cell r="O3776">
            <v>0</v>
          </cell>
          <cell r="P3776">
            <v>0</v>
          </cell>
          <cell r="Q3776">
            <v>0</v>
          </cell>
          <cell r="R3776">
            <v>0</v>
          </cell>
          <cell r="S3776">
            <v>0</v>
          </cell>
          <cell r="T3776">
            <v>0</v>
          </cell>
          <cell r="U3776">
            <v>0</v>
          </cell>
          <cell r="V3776">
            <v>0</v>
          </cell>
          <cell r="W3776">
            <v>0</v>
          </cell>
          <cell r="X3776">
            <v>0</v>
          </cell>
        </row>
        <row r="3777">
          <cell r="C3777" t="str">
            <v>Добровольное медицинское страхование</v>
          </cell>
          <cell r="D3777">
            <v>0</v>
          </cell>
          <cell r="H3777">
            <v>0</v>
          </cell>
          <cell r="I3777">
            <v>0</v>
          </cell>
          <cell r="J3777">
            <v>0</v>
          </cell>
          <cell r="K3777">
            <v>0</v>
          </cell>
          <cell r="L3777">
            <v>0</v>
          </cell>
          <cell r="M3777">
            <v>0</v>
          </cell>
          <cell r="N3777">
            <v>0</v>
          </cell>
          <cell r="O3777">
            <v>0</v>
          </cell>
          <cell r="P3777">
            <v>0</v>
          </cell>
          <cell r="Q3777">
            <v>0</v>
          </cell>
          <cell r="R3777">
            <v>0</v>
          </cell>
          <cell r="S3777">
            <v>0</v>
          </cell>
          <cell r="T3777">
            <v>0</v>
          </cell>
          <cell r="U3777">
            <v>0</v>
          </cell>
          <cell r="V3777">
            <v>0</v>
          </cell>
          <cell r="W3777">
            <v>0</v>
          </cell>
          <cell r="X3777">
            <v>0</v>
          </cell>
        </row>
        <row r="3778">
          <cell r="C3778" t="str">
            <v>Прочие виды страхования</v>
          </cell>
          <cell r="D3778">
            <v>0</v>
          </cell>
          <cell r="H3778">
            <v>0</v>
          </cell>
          <cell r="I3778">
            <v>0</v>
          </cell>
          <cell r="J3778">
            <v>0</v>
          </cell>
          <cell r="K3778">
            <v>0</v>
          </cell>
          <cell r="L3778">
            <v>0</v>
          </cell>
          <cell r="M3778">
            <v>0</v>
          </cell>
          <cell r="N3778">
            <v>0</v>
          </cell>
          <cell r="O3778">
            <v>0</v>
          </cell>
          <cell r="P3778">
            <v>0</v>
          </cell>
          <cell r="Q3778">
            <v>0</v>
          </cell>
          <cell r="R3778">
            <v>0</v>
          </cell>
          <cell r="S3778">
            <v>0</v>
          </cell>
          <cell r="T3778">
            <v>0</v>
          </cell>
          <cell r="U3778">
            <v>0</v>
          </cell>
          <cell r="V3778">
            <v>0</v>
          </cell>
          <cell r="W3778">
            <v>0</v>
          </cell>
          <cell r="X3778">
            <v>0</v>
          </cell>
        </row>
        <row r="3779">
          <cell r="C3779" t="str">
            <v>спортивно-оздоровительные мероприятия</v>
          </cell>
          <cell r="D3779">
            <v>0</v>
          </cell>
          <cell r="H3779">
            <v>0</v>
          </cell>
          <cell r="I3779">
            <v>0</v>
          </cell>
          <cell r="J3779">
            <v>0</v>
          </cell>
          <cell r="K3779">
            <v>0</v>
          </cell>
          <cell r="L3779">
            <v>0</v>
          </cell>
          <cell r="M3779">
            <v>0</v>
          </cell>
          <cell r="N3779">
            <v>0</v>
          </cell>
          <cell r="O3779">
            <v>0</v>
          </cell>
          <cell r="P3779">
            <v>0</v>
          </cell>
          <cell r="Q3779">
            <v>0</v>
          </cell>
          <cell r="R3779">
            <v>0</v>
          </cell>
          <cell r="S3779">
            <v>0</v>
          </cell>
          <cell r="T3779">
            <v>0</v>
          </cell>
          <cell r="U3779">
            <v>0</v>
          </cell>
          <cell r="V3779">
            <v>0</v>
          </cell>
          <cell r="W3779">
            <v>0</v>
          </cell>
          <cell r="X3779">
            <v>0</v>
          </cell>
        </row>
        <row r="3780">
          <cell r="C3780" t="str">
            <v>расходы на культурно-массовые мероприятия, корпоративные вечера и пр.</v>
          </cell>
          <cell r="D3780">
            <v>0</v>
          </cell>
          <cell r="H3780">
            <v>0</v>
          </cell>
          <cell r="I3780">
            <v>0</v>
          </cell>
          <cell r="J3780">
            <v>0</v>
          </cell>
          <cell r="K3780">
            <v>0</v>
          </cell>
          <cell r="L3780">
            <v>0</v>
          </cell>
          <cell r="M3780">
            <v>0</v>
          </cell>
          <cell r="N3780">
            <v>0</v>
          </cell>
          <cell r="O3780">
            <v>0</v>
          </cell>
          <cell r="P3780">
            <v>0</v>
          </cell>
          <cell r="Q3780">
            <v>0</v>
          </cell>
          <cell r="R3780">
            <v>0</v>
          </cell>
          <cell r="S3780">
            <v>0</v>
          </cell>
          <cell r="T3780">
            <v>0</v>
          </cell>
          <cell r="U3780">
            <v>0</v>
          </cell>
          <cell r="V3780">
            <v>0</v>
          </cell>
          <cell r="W3780">
            <v>0</v>
          </cell>
          <cell r="X3780">
            <v>0</v>
          </cell>
        </row>
        <row r="3781">
          <cell r="C3781" t="str">
            <v>Взносы в негосударственный ПФ</v>
          </cell>
          <cell r="D3781">
            <v>0</v>
          </cell>
          <cell r="H3781">
            <v>0</v>
          </cell>
          <cell r="I3781">
            <v>0</v>
          </cell>
          <cell r="J3781">
            <v>0</v>
          </cell>
          <cell r="K3781">
            <v>0</v>
          </cell>
          <cell r="L3781">
            <v>0</v>
          </cell>
          <cell r="M3781">
            <v>0</v>
          </cell>
          <cell r="N3781">
            <v>0</v>
          </cell>
          <cell r="O3781">
            <v>0</v>
          </cell>
          <cell r="P3781">
            <v>0</v>
          </cell>
          <cell r="Q3781">
            <v>0</v>
          </cell>
          <cell r="R3781">
            <v>0</v>
          </cell>
          <cell r="S3781">
            <v>0</v>
          </cell>
          <cell r="T3781">
            <v>0</v>
          </cell>
          <cell r="U3781">
            <v>0</v>
          </cell>
          <cell r="V3781">
            <v>0</v>
          </cell>
          <cell r="W3781">
            <v>0</v>
          </cell>
          <cell r="X3781">
            <v>0</v>
          </cell>
        </row>
        <row r="3782">
          <cell r="C3782" t="str">
            <v>Аренда квартиры</v>
          </cell>
          <cell r="D3782">
            <v>0</v>
          </cell>
          <cell r="H3782">
            <v>0</v>
          </cell>
          <cell r="I3782">
            <v>0</v>
          </cell>
          <cell r="J3782">
            <v>0</v>
          </cell>
          <cell r="K3782">
            <v>0</v>
          </cell>
          <cell r="L3782">
            <v>0</v>
          </cell>
          <cell r="M3782">
            <v>0</v>
          </cell>
          <cell r="N3782">
            <v>0</v>
          </cell>
          <cell r="O3782">
            <v>0</v>
          </cell>
          <cell r="P3782">
            <v>0</v>
          </cell>
          <cell r="Q3782">
            <v>0</v>
          </cell>
          <cell r="R3782">
            <v>0</v>
          </cell>
          <cell r="S3782">
            <v>0</v>
          </cell>
          <cell r="T3782">
            <v>0</v>
          </cell>
          <cell r="U3782">
            <v>0</v>
          </cell>
          <cell r="V3782">
            <v>0</v>
          </cell>
          <cell r="W3782">
            <v>0</v>
          </cell>
          <cell r="X3782">
            <v>0</v>
          </cell>
        </row>
        <row r="3783">
          <cell r="C3783" t="str">
            <v>Коммунальные платежи (квартира)</v>
          </cell>
          <cell r="D3783">
            <v>0</v>
          </cell>
          <cell r="H3783">
            <v>0</v>
          </cell>
          <cell r="I3783">
            <v>0</v>
          </cell>
          <cell r="J3783">
            <v>0</v>
          </cell>
          <cell r="K3783">
            <v>0</v>
          </cell>
          <cell r="L3783">
            <v>0</v>
          </cell>
          <cell r="M3783">
            <v>0</v>
          </cell>
          <cell r="N3783">
            <v>0</v>
          </cell>
          <cell r="O3783">
            <v>0</v>
          </cell>
          <cell r="P3783">
            <v>0</v>
          </cell>
          <cell r="Q3783">
            <v>0</v>
          </cell>
          <cell r="R3783">
            <v>0</v>
          </cell>
          <cell r="S3783">
            <v>0</v>
          </cell>
          <cell r="T3783">
            <v>0</v>
          </cell>
          <cell r="U3783">
            <v>0</v>
          </cell>
          <cell r="V3783">
            <v>0</v>
          </cell>
          <cell r="W3783">
            <v>0</v>
          </cell>
          <cell r="X3783">
            <v>0</v>
          </cell>
        </row>
        <row r="3784">
          <cell r="C3784" t="str">
            <v>Прочие расходы (содержание персонала)</v>
          </cell>
          <cell r="D3784">
            <v>0</v>
          </cell>
          <cell r="H3784">
            <v>0</v>
          </cell>
          <cell r="I3784">
            <v>0</v>
          </cell>
          <cell r="J3784">
            <v>0</v>
          </cell>
          <cell r="K3784">
            <v>0</v>
          </cell>
          <cell r="L3784">
            <v>0</v>
          </cell>
          <cell r="M3784">
            <v>0</v>
          </cell>
          <cell r="N3784">
            <v>0</v>
          </cell>
          <cell r="O3784">
            <v>0</v>
          </cell>
          <cell r="P3784">
            <v>0</v>
          </cell>
          <cell r="Q3784">
            <v>0</v>
          </cell>
          <cell r="R3784">
            <v>0</v>
          </cell>
          <cell r="S3784">
            <v>0</v>
          </cell>
          <cell r="T3784">
            <v>0</v>
          </cell>
          <cell r="U3784">
            <v>0</v>
          </cell>
          <cell r="V3784">
            <v>0</v>
          </cell>
          <cell r="W3784">
            <v>0</v>
          </cell>
          <cell r="X3784">
            <v>0</v>
          </cell>
        </row>
        <row r="3785">
          <cell r="C3785" t="str">
            <v>Командировочные расходы</v>
          </cell>
          <cell r="D3785" t="str">
            <v>УК</v>
          </cell>
          <cell r="H3785">
            <v>396000</v>
          </cell>
          <cell r="I3785">
            <v>209000</v>
          </cell>
          <cell r="J3785">
            <v>238900</v>
          </cell>
          <cell r="K3785">
            <v>843900</v>
          </cell>
          <cell r="L3785">
            <v>223900</v>
          </cell>
          <cell r="M3785">
            <v>328900</v>
          </cell>
          <cell r="N3785">
            <v>460900</v>
          </cell>
          <cell r="O3785">
            <v>297430</v>
          </cell>
          <cell r="P3785">
            <v>181510</v>
          </cell>
          <cell r="Q3785">
            <v>195510</v>
          </cell>
          <cell r="R3785">
            <v>269100</v>
          </cell>
          <cell r="S3785">
            <v>288900</v>
          </cell>
          <cell r="T3785">
            <v>420900</v>
          </cell>
          <cell r="U3785">
            <v>384900</v>
          </cell>
          <cell r="V3785">
            <v>284100</v>
          </cell>
          <cell r="W3785">
            <v>353900</v>
          </cell>
          <cell r="X3785">
            <v>3689950</v>
          </cell>
        </row>
        <row r="3786">
          <cell r="C3786" t="str">
            <v>Представительские расходы</v>
          </cell>
          <cell r="D3786" t="str">
            <v>УК</v>
          </cell>
          <cell r="H3786">
            <v>90000</v>
          </cell>
          <cell r="I3786">
            <v>90000</v>
          </cell>
          <cell r="J3786">
            <v>90000</v>
          </cell>
          <cell r="K3786">
            <v>270000</v>
          </cell>
          <cell r="L3786">
            <v>83333.333333333328</v>
          </cell>
          <cell r="M3786">
            <v>83333.333333333328</v>
          </cell>
          <cell r="N3786">
            <v>83333.333333333328</v>
          </cell>
          <cell r="O3786">
            <v>83333.333333333328</v>
          </cell>
          <cell r="P3786">
            <v>83333.333333333328</v>
          </cell>
          <cell r="Q3786">
            <v>83333.333333333328</v>
          </cell>
          <cell r="R3786">
            <v>83333.333333333328</v>
          </cell>
          <cell r="S3786">
            <v>83333.333333333328</v>
          </cell>
          <cell r="T3786">
            <v>83333.333333333328</v>
          </cell>
          <cell r="U3786">
            <v>83333.333333333328</v>
          </cell>
          <cell r="V3786">
            <v>83333.333333333328</v>
          </cell>
          <cell r="W3786">
            <v>83333.333333333328</v>
          </cell>
          <cell r="X3786">
            <v>1000000.0000000001</v>
          </cell>
        </row>
        <row r="3787">
          <cell r="C3787" t="str">
            <v>расходы на текущее обучение</v>
          </cell>
          <cell r="D3787">
            <v>0</v>
          </cell>
          <cell r="H3787">
            <v>0</v>
          </cell>
          <cell r="I3787">
            <v>0</v>
          </cell>
          <cell r="J3787">
            <v>0</v>
          </cell>
          <cell r="K3787">
            <v>0</v>
          </cell>
          <cell r="L3787">
            <v>0</v>
          </cell>
          <cell r="M3787">
            <v>0</v>
          </cell>
          <cell r="N3787">
            <v>0</v>
          </cell>
          <cell r="O3787">
            <v>0</v>
          </cell>
          <cell r="P3787">
            <v>0</v>
          </cell>
          <cell r="Q3787">
            <v>0</v>
          </cell>
          <cell r="R3787">
            <v>0</v>
          </cell>
          <cell r="S3787">
            <v>0</v>
          </cell>
          <cell r="T3787">
            <v>0</v>
          </cell>
          <cell r="U3787">
            <v>0</v>
          </cell>
          <cell r="V3787">
            <v>0</v>
          </cell>
          <cell r="W3787">
            <v>0</v>
          </cell>
          <cell r="X3787">
            <v>0</v>
          </cell>
        </row>
        <row r="3788">
          <cell r="C3788" t="str">
            <v>расходы на целевое обучение</v>
          </cell>
          <cell r="D3788">
            <v>0</v>
          </cell>
          <cell r="H3788">
            <v>0</v>
          </cell>
          <cell r="I3788">
            <v>0</v>
          </cell>
          <cell r="J3788">
            <v>0</v>
          </cell>
          <cell r="K3788">
            <v>0</v>
          </cell>
          <cell r="L3788">
            <v>0</v>
          </cell>
          <cell r="M3788">
            <v>0</v>
          </cell>
          <cell r="N3788">
            <v>0</v>
          </cell>
          <cell r="O3788">
            <v>0</v>
          </cell>
          <cell r="P3788">
            <v>0</v>
          </cell>
          <cell r="Q3788">
            <v>0</v>
          </cell>
          <cell r="R3788">
            <v>0</v>
          </cell>
          <cell r="S3788">
            <v>0</v>
          </cell>
          <cell r="T3788">
            <v>0</v>
          </cell>
          <cell r="U3788">
            <v>0</v>
          </cell>
          <cell r="V3788">
            <v>0</v>
          </cell>
          <cell r="W3788">
            <v>0</v>
          </cell>
          <cell r="X3788">
            <v>0</v>
          </cell>
        </row>
        <row r="3789">
          <cell r="C3789" t="str">
            <v>Услуги рекрутинговых агентств и прочие расходы по подбору персонала</v>
          </cell>
          <cell r="D3789">
            <v>0</v>
          </cell>
          <cell r="H3789">
            <v>0</v>
          </cell>
          <cell r="I3789">
            <v>0</v>
          </cell>
          <cell r="J3789">
            <v>0</v>
          </cell>
          <cell r="K3789">
            <v>0</v>
          </cell>
          <cell r="L3789">
            <v>0</v>
          </cell>
          <cell r="M3789">
            <v>0</v>
          </cell>
          <cell r="N3789">
            <v>0</v>
          </cell>
          <cell r="O3789">
            <v>0</v>
          </cell>
          <cell r="P3789">
            <v>0</v>
          </cell>
          <cell r="Q3789">
            <v>0</v>
          </cell>
          <cell r="R3789">
            <v>0</v>
          </cell>
          <cell r="S3789">
            <v>0</v>
          </cell>
          <cell r="T3789">
            <v>0</v>
          </cell>
          <cell r="U3789">
            <v>0</v>
          </cell>
          <cell r="V3789">
            <v>0</v>
          </cell>
          <cell r="W3789">
            <v>0</v>
          </cell>
          <cell r="X3789">
            <v>0</v>
          </cell>
        </row>
        <row r="3790">
          <cell r="C3790" t="str">
            <v>ремонт и обслуживание зданий и сооружений</v>
          </cell>
          <cell r="D3790">
            <v>0</v>
          </cell>
          <cell r="H3790">
            <v>0</v>
          </cell>
          <cell r="I3790">
            <v>0</v>
          </cell>
          <cell r="J3790">
            <v>0</v>
          </cell>
          <cell r="K3790">
            <v>0</v>
          </cell>
          <cell r="L3790">
            <v>0</v>
          </cell>
          <cell r="M3790">
            <v>0</v>
          </cell>
          <cell r="N3790">
            <v>0</v>
          </cell>
          <cell r="O3790">
            <v>0</v>
          </cell>
          <cell r="P3790">
            <v>0</v>
          </cell>
          <cell r="Q3790">
            <v>0</v>
          </cell>
          <cell r="R3790">
            <v>0</v>
          </cell>
          <cell r="S3790">
            <v>0</v>
          </cell>
          <cell r="T3790">
            <v>0</v>
          </cell>
          <cell r="U3790">
            <v>0</v>
          </cell>
          <cell r="V3790">
            <v>0</v>
          </cell>
          <cell r="W3790">
            <v>0</v>
          </cell>
          <cell r="X3790">
            <v>0</v>
          </cell>
        </row>
        <row r="3791">
          <cell r="C3791" t="str">
            <v>ремонт мебели</v>
          </cell>
          <cell r="D3791">
            <v>0</v>
          </cell>
          <cell r="H3791">
            <v>0</v>
          </cell>
          <cell r="I3791">
            <v>0</v>
          </cell>
          <cell r="J3791">
            <v>0</v>
          </cell>
          <cell r="K3791">
            <v>0</v>
          </cell>
          <cell r="L3791">
            <v>0</v>
          </cell>
          <cell r="M3791">
            <v>0</v>
          </cell>
          <cell r="N3791">
            <v>0</v>
          </cell>
          <cell r="O3791">
            <v>0</v>
          </cell>
          <cell r="P3791">
            <v>0</v>
          </cell>
          <cell r="Q3791">
            <v>0</v>
          </cell>
          <cell r="R3791">
            <v>0</v>
          </cell>
          <cell r="S3791">
            <v>0</v>
          </cell>
          <cell r="T3791">
            <v>0</v>
          </cell>
          <cell r="U3791">
            <v>0</v>
          </cell>
          <cell r="V3791">
            <v>0</v>
          </cell>
          <cell r="W3791">
            <v>0</v>
          </cell>
          <cell r="X3791">
            <v>0</v>
          </cell>
        </row>
        <row r="3792">
          <cell r="C3792" t="str">
            <v>ремонт бытовой техники</v>
          </cell>
          <cell r="D3792">
            <v>0</v>
          </cell>
          <cell r="H3792">
            <v>0</v>
          </cell>
          <cell r="I3792">
            <v>0</v>
          </cell>
          <cell r="J3792">
            <v>0</v>
          </cell>
          <cell r="K3792">
            <v>0</v>
          </cell>
          <cell r="L3792">
            <v>0</v>
          </cell>
          <cell r="M3792">
            <v>0</v>
          </cell>
          <cell r="N3792">
            <v>0</v>
          </cell>
          <cell r="O3792">
            <v>0</v>
          </cell>
          <cell r="P3792">
            <v>0</v>
          </cell>
          <cell r="Q3792">
            <v>0</v>
          </cell>
          <cell r="R3792">
            <v>0</v>
          </cell>
          <cell r="S3792">
            <v>0</v>
          </cell>
          <cell r="T3792">
            <v>0</v>
          </cell>
          <cell r="U3792">
            <v>0</v>
          </cell>
          <cell r="V3792">
            <v>0</v>
          </cell>
          <cell r="W3792">
            <v>0</v>
          </cell>
          <cell r="X3792">
            <v>0</v>
          </cell>
        </row>
        <row r="3793">
          <cell r="C3793" t="str">
            <v>запчасти и материалы</v>
          </cell>
          <cell r="D3793">
            <v>0</v>
          </cell>
          <cell r="H3793">
            <v>0</v>
          </cell>
          <cell r="I3793">
            <v>0</v>
          </cell>
          <cell r="J3793">
            <v>0</v>
          </cell>
          <cell r="K3793">
            <v>0</v>
          </cell>
          <cell r="L3793">
            <v>0</v>
          </cell>
          <cell r="M3793">
            <v>0</v>
          </cell>
          <cell r="N3793">
            <v>0</v>
          </cell>
          <cell r="O3793">
            <v>0</v>
          </cell>
          <cell r="P3793">
            <v>0</v>
          </cell>
          <cell r="Q3793">
            <v>0</v>
          </cell>
          <cell r="R3793">
            <v>0</v>
          </cell>
          <cell r="S3793">
            <v>0</v>
          </cell>
          <cell r="T3793">
            <v>0</v>
          </cell>
          <cell r="U3793">
            <v>0</v>
          </cell>
          <cell r="V3793">
            <v>0</v>
          </cell>
          <cell r="W3793">
            <v>0</v>
          </cell>
          <cell r="X3793">
            <v>0</v>
          </cell>
        </row>
        <row r="3794">
          <cell r="C3794" t="str">
            <v>оформление и обустройство офисов</v>
          </cell>
          <cell r="D3794" t="str">
            <v>УК</v>
          </cell>
          <cell r="H3794">
            <v>13200</v>
          </cell>
          <cell r="I3794">
            <v>13200</v>
          </cell>
          <cell r="J3794">
            <v>13500</v>
          </cell>
          <cell r="K3794">
            <v>39900</v>
          </cell>
          <cell r="L3794">
            <v>0</v>
          </cell>
          <cell r="M3794">
            <v>0</v>
          </cell>
          <cell r="N3794">
            <v>13500</v>
          </cell>
          <cell r="O3794">
            <v>0</v>
          </cell>
          <cell r="P3794">
            <v>0</v>
          </cell>
          <cell r="Q3794" t="str">
            <v xml:space="preserve"> </v>
          </cell>
          <cell r="R3794">
            <v>0</v>
          </cell>
          <cell r="S3794">
            <v>0</v>
          </cell>
          <cell r="T3794">
            <v>0</v>
          </cell>
          <cell r="U3794">
            <v>0</v>
          </cell>
          <cell r="V3794">
            <v>0</v>
          </cell>
          <cell r="W3794">
            <v>0</v>
          </cell>
          <cell r="X3794">
            <v>13500</v>
          </cell>
        </row>
        <row r="3795">
          <cell r="C3795" t="str">
            <v>уборка офисов</v>
          </cell>
          <cell r="D3795">
            <v>0</v>
          </cell>
          <cell r="H3795">
            <v>0</v>
          </cell>
          <cell r="I3795">
            <v>0</v>
          </cell>
          <cell r="J3795">
            <v>0</v>
          </cell>
          <cell r="K3795">
            <v>0</v>
          </cell>
          <cell r="L3795">
            <v>0</v>
          </cell>
          <cell r="M3795">
            <v>0</v>
          </cell>
          <cell r="N3795">
            <v>0</v>
          </cell>
          <cell r="O3795">
            <v>0</v>
          </cell>
          <cell r="P3795">
            <v>0</v>
          </cell>
          <cell r="Q3795">
            <v>0</v>
          </cell>
          <cell r="R3795">
            <v>0</v>
          </cell>
          <cell r="S3795">
            <v>0</v>
          </cell>
          <cell r="T3795">
            <v>0</v>
          </cell>
          <cell r="U3795">
            <v>0</v>
          </cell>
          <cell r="V3795">
            <v>0</v>
          </cell>
          <cell r="W3795">
            <v>0</v>
          </cell>
          <cell r="X3795">
            <v>0</v>
          </cell>
        </row>
        <row r="3796">
          <cell r="C3796" t="str">
            <v>Услуги коммунального хозяйства</v>
          </cell>
          <cell r="D3796" t="str">
            <v>УК</v>
          </cell>
          <cell r="H3796">
            <v>45000</v>
          </cell>
          <cell r="I3796">
            <v>45000</v>
          </cell>
          <cell r="J3796">
            <v>50000</v>
          </cell>
          <cell r="K3796">
            <v>140000</v>
          </cell>
          <cell r="L3796">
            <v>40000</v>
          </cell>
          <cell r="M3796">
            <v>50000</v>
          </cell>
          <cell r="N3796">
            <v>50000</v>
          </cell>
          <cell r="O3796">
            <v>45000</v>
          </cell>
          <cell r="P3796">
            <v>45000</v>
          </cell>
          <cell r="Q3796">
            <v>50000</v>
          </cell>
          <cell r="R3796">
            <v>50000</v>
          </cell>
          <cell r="S3796">
            <v>50000</v>
          </cell>
          <cell r="T3796">
            <v>45000</v>
          </cell>
          <cell r="U3796">
            <v>45000</v>
          </cell>
          <cell r="V3796">
            <v>45000</v>
          </cell>
          <cell r="W3796">
            <v>50000</v>
          </cell>
          <cell r="X3796">
            <v>565000</v>
          </cell>
        </row>
        <row r="3797">
          <cell r="C3797" t="str">
            <v>канцелярские товары</v>
          </cell>
          <cell r="D3797" t="str">
            <v>УК</v>
          </cell>
          <cell r="H3797">
            <v>15600</v>
          </cell>
          <cell r="I3797">
            <v>15600</v>
          </cell>
          <cell r="J3797">
            <v>8200</v>
          </cell>
          <cell r="K3797">
            <v>39400</v>
          </cell>
          <cell r="L3797">
            <v>8200</v>
          </cell>
          <cell r="M3797">
            <v>8400</v>
          </cell>
          <cell r="N3797">
            <v>8600</v>
          </cell>
          <cell r="O3797">
            <v>8800</v>
          </cell>
          <cell r="P3797">
            <v>8800</v>
          </cell>
          <cell r="Q3797">
            <v>8800</v>
          </cell>
          <cell r="R3797">
            <v>13200</v>
          </cell>
          <cell r="S3797">
            <v>13200</v>
          </cell>
          <cell r="T3797">
            <v>13200</v>
          </cell>
          <cell r="U3797">
            <v>13200</v>
          </cell>
          <cell r="V3797">
            <v>13200</v>
          </cell>
          <cell r="W3797">
            <v>13200</v>
          </cell>
          <cell r="X3797">
            <v>130800</v>
          </cell>
        </row>
        <row r="3798">
          <cell r="C3798" t="str">
            <v>изготовление визиток (деловой полиграфии)</v>
          </cell>
          <cell r="D3798" t="str">
            <v>УК</v>
          </cell>
          <cell r="H3798">
            <v>2800</v>
          </cell>
          <cell r="I3798">
            <v>2800</v>
          </cell>
          <cell r="J3798">
            <v>2800</v>
          </cell>
          <cell r="K3798">
            <v>8400</v>
          </cell>
          <cell r="L3798">
            <v>2800</v>
          </cell>
          <cell r="M3798">
            <v>2800</v>
          </cell>
          <cell r="N3798">
            <v>2800</v>
          </cell>
          <cell r="O3798">
            <v>1400</v>
          </cell>
          <cell r="P3798">
            <v>2800</v>
          </cell>
          <cell r="Q3798">
            <v>1400</v>
          </cell>
          <cell r="R3798">
            <v>2800</v>
          </cell>
          <cell r="S3798">
            <v>1400</v>
          </cell>
          <cell r="T3798">
            <v>2800</v>
          </cell>
          <cell r="U3798">
            <v>2800</v>
          </cell>
          <cell r="V3798">
            <v>2800</v>
          </cell>
          <cell r="W3798">
            <v>2800</v>
          </cell>
          <cell r="X3798">
            <v>29400</v>
          </cell>
        </row>
        <row r="3799">
          <cell r="C3799" t="str">
            <v>хозтовары</v>
          </cell>
          <cell r="D3799" t="str">
            <v>УК</v>
          </cell>
          <cell r="H3799">
            <v>11700</v>
          </cell>
          <cell r="I3799">
            <v>11700</v>
          </cell>
          <cell r="J3799">
            <v>6150</v>
          </cell>
          <cell r="K3799">
            <v>29550</v>
          </cell>
          <cell r="L3799">
            <v>14350</v>
          </cell>
          <cell r="M3799">
            <v>14700</v>
          </cell>
          <cell r="N3799">
            <v>15050</v>
          </cell>
          <cell r="O3799">
            <v>15400</v>
          </cell>
          <cell r="P3799">
            <v>15400</v>
          </cell>
          <cell r="Q3799">
            <v>15400</v>
          </cell>
          <cell r="R3799">
            <v>17600</v>
          </cell>
          <cell r="S3799">
            <v>17600</v>
          </cell>
          <cell r="T3799">
            <v>17600</v>
          </cell>
          <cell r="U3799">
            <v>17600</v>
          </cell>
          <cell r="V3799">
            <v>17600</v>
          </cell>
          <cell r="W3799">
            <v>17600</v>
          </cell>
          <cell r="X3799">
            <v>195900</v>
          </cell>
        </row>
        <row r="3800">
          <cell r="C3800" t="str">
            <v>экономическая, правовая, справочная литература</v>
          </cell>
          <cell r="D3800">
            <v>0</v>
          </cell>
          <cell r="H3800">
            <v>0</v>
          </cell>
          <cell r="I3800">
            <v>0</v>
          </cell>
          <cell r="J3800">
            <v>0</v>
          </cell>
          <cell r="K3800">
            <v>0</v>
          </cell>
          <cell r="L3800">
            <v>0</v>
          </cell>
          <cell r="M3800">
            <v>0</v>
          </cell>
          <cell r="N3800">
            <v>0</v>
          </cell>
          <cell r="O3800">
            <v>0</v>
          </cell>
          <cell r="P3800">
            <v>0</v>
          </cell>
          <cell r="Q3800">
            <v>0</v>
          </cell>
          <cell r="R3800">
            <v>0</v>
          </cell>
          <cell r="S3800">
            <v>0</v>
          </cell>
          <cell r="T3800">
            <v>0</v>
          </cell>
          <cell r="U3800">
            <v>0</v>
          </cell>
          <cell r="V3800">
            <v>0</v>
          </cell>
          <cell r="W3800">
            <v>0</v>
          </cell>
          <cell r="X3800">
            <v>0</v>
          </cell>
        </row>
        <row r="3801">
          <cell r="C3801" t="str">
            <v>чистая вода</v>
          </cell>
          <cell r="D3801" t="str">
            <v>УК</v>
          </cell>
          <cell r="H3801">
            <v>27600</v>
          </cell>
          <cell r="I3801">
            <v>27600</v>
          </cell>
          <cell r="J3801">
            <v>20200</v>
          </cell>
          <cell r="K3801">
            <v>75400</v>
          </cell>
          <cell r="L3801">
            <v>10250</v>
          </cell>
          <cell r="M3801">
            <v>10500</v>
          </cell>
          <cell r="N3801">
            <v>10750</v>
          </cell>
          <cell r="O3801">
            <v>11000</v>
          </cell>
          <cell r="P3801">
            <v>13200</v>
          </cell>
          <cell r="Q3801">
            <v>13200</v>
          </cell>
          <cell r="R3801">
            <v>19800</v>
          </cell>
          <cell r="S3801">
            <v>19800</v>
          </cell>
          <cell r="T3801">
            <v>19800</v>
          </cell>
          <cell r="U3801">
            <v>17600</v>
          </cell>
          <cell r="V3801">
            <v>17600</v>
          </cell>
          <cell r="W3801">
            <v>17600</v>
          </cell>
          <cell r="X3801">
            <v>181100</v>
          </cell>
        </row>
        <row r="3802">
          <cell r="C3802" t="str">
            <v>прочие расходы (содержание офиса)</v>
          </cell>
          <cell r="D3802" t="str">
            <v>УК</v>
          </cell>
          <cell r="H3802">
            <v>0</v>
          </cell>
          <cell r="I3802">
            <v>0</v>
          </cell>
          <cell r="J3802">
            <v>0</v>
          </cell>
          <cell r="K3802">
            <v>0</v>
          </cell>
          <cell r="L3802">
            <v>0</v>
          </cell>
          <cell r="M3802">
            <v>0</v>
          </cell>
          <cell r="N3802">
            <v>0</v>
          </cell>
          <cell r="O3802">
            <v>0</v>
          </cell>
          <cell r="P3802">
            <v>0</v>
          </cell>
          <cell r="Q3802">
            <v>0</v>
          </cell>
          <cell r="R3802">
            <v>1500000</v>
          </cell>
          <cell r="S3802">
            <v>0</v>
          </cell>
          <cell r="T3802">
            <v>0</v>
          </cell>
          <cell r="U3802">
            <v>0</v>
          </cell>
          <cell r="V3802">
            <v>0</v>
          </cell>
          <cell r="W3802">
            <v>0</v>
          </cell>
          <cell r="X3802">
            <v>1500000</v>
          </cell>
        </row>
        <row r="3803">
          <cell r="C3803" t="str">
            <v>Аренда офиса</v>
          </cell>
          <cell r="D3803" t="str">
            <v>УК</v>
          </cell>
          <cell r="H3803">
            <v>2094079</v>
          </cell>
          <cell r="I3803">
            <v>2094079</v>
          </cell>
          <cell r="J3803">
            <v>2094079</v>
          </cell>
          <cell r="K3803">
            <v>6282237</v>
          </cell>
          <cell r="L3803">
            <v>2094079</v>
          </cell>
          <cell r="M3803">
            <v>2094079</v>
          </cell>
          <cell r="N3803">
            <v>2349035.1</v>
          </cell>
          <cell r="O3803">
            <v>1911000</v>
          </cell>
          <cell r="P3803">
            <v>1911000</v>
          </cell>
          <cell r="Q3803">
            <v>1911000</v>
          </cell>
          <cell r="R3803">
            <v>42365000</v>
          </cell>
          <cell r="S3803">
            <v>1911000</v>
          </cell>
          <cell r="T3803">
            <v>1911000</v>
          </cell>
          <cell r="U3803">
            <v>1911000</v>
          </cell>
          <cell r="V3803">
            <v>0</v>
          </cell>
          <cell r="W3803">
            <v>0</v>
          </cell>
          <cell r="X3803">
            <v>60368193.100000001</v>
          </cell>
        </row>
        <row r="3804">
          <cell r="C3804" t="str">
            <v>Аренда автостоянки</v>
          </cell>
          <cell r="D3804" t="str">
            <v>УК</v>
          </cell>
          <cell r="H3804">
            <v>85100</v>
          </cell>
          <cell r="I3804">
            <v>85100</v>
          </cell>
          <cell r="J3804">
            <v>85100</v>
          </cell>
          <cell r="K3804">
            <v>255300</v>
          </cell>
          <cell r="L3804">
            <v>75000</v>
          </cell>
          <cell r="M3804">
            <v>75000</v>
          </cell>
          <cell r="N3804">
            <v>78800</v>
          </cell>
          <cell r="O3804">
            <v>82600</v>
          </cell>
          <cell r="P3804">
            <v>82600</v>
          </cell>
          <cell r="Q3804">
            <v>82600</v>
          </cell>
          <cell r="R3804">
            <v>82600</v>
          </cell>
          <cell r="S3804">
            <v>82600</v>
          </cell>
          <cell r="T3804">
            <v>82600</v>
          </cell>
          <cell r="U3804">
            <v>82600</v>
          </cell>
          <cell r="V3804">
            <v>82600</v>
          </cell>
          <cell r="W3804">
            <v>310100</v>
          </cell>
          <cell r="X3804">
            <v>1199700</v>
          </cell>
        </row>
        <row r="3805">
          <cell r="C3805" t="str">
            <v>Прочие расходы (аренда зданий)</v>
          </cell>
          <cell r="D3805">
            <v>0</v>
          </cell>
          <cell r="H3805">
            <v>0</v>
          </cell>
          <cell r="I3805">
            <v>0</v>
          </cell>
          <cell r="J3805">
            <v>0</v>
          </cell>
          <cell r="K3805">
            <v>0</v>
          </cell>
          <cell r="L3805">
            <v>0</v>
          </cell>
          <cell r="M3805">
            <v>0</v>
          </cell>
          <cell r="N3805">
            <v>0</v>
          </cell>
          <cell r="O3805">
            <v>0</v>
          </cell>
          <cell r="P3805">
            <v>0</v>
          </cell>
          <cell r="Q3805">
            <v>0</v>
          </cell>
          <cell r="R3805">
            <v>0</v>
          </cell>
          <cell r="S3805">
            <v>0</v>
          </cell>
          <cell r="T3805">
            <v>0</v>
          </cell>
          <cell r="U3805">
            <v>0</v>
          </cell>
          <cell r="V3805">
            <v>0</v>
          </cell>
          <cell r="W3805">
            <v>0</v>
          </cell>
          <cell r="X3805">
            <v>0</v>
          </cell>
        </row>
        <row r="3806">
          <cell r="C3806" t="str">
            <v>ГСМ</v>
          </cell>
          <cell r="D3806">
            <v>0</v>
          </cell>
          <cell r="H3806">
            <v>0</v>
          </cell>
          <cell r="I3806">
            <v>0</v>
          </cell>
          <cell r="J3806">
            <v>0</v>
          </cell>
          <cell r="K3806">
            <v>0</v>
          </cell>
          <cell r="L3806">
            <v>0</v>
          </cell>
          <cell r="M3806">
            <v>0</v>
          </cell>
          <cell r="N3806">
            <v>0</v>
          </cell>
          <cell r="O3806">
            <v>0</v>
          </cell>
          <cell r="P3806">
            <v>0</v>
          </cell>
          <cell r="Q3806">
            <v>0</v>
          </cell>
          <cell r="R3806">
            <v>0</v>
          </cell>
          <cell r="S3806">
            <v>0</v>
          </cell>
          <cell r="T3806">
            <v>0</v>
          </cell>
          <cell r="U3806">
            <v>0</v>
          </cell>
          <cell r="V3806">
            <v>0</v>
          </cell>
          <cell r="W3806">
            <v>0</v>
          </cell>
          <cell r="X3806">
            <v>0</v>
          </cell>
        </row>
        <row r="3807">
          <cell r="C3807" t="str">
            <v>услуги по ремонту и обслуживанию</v>
          </cell>
          <cell r="D3807">
            <v>0</v>
          </cell>
          <cell r="H3807">
            <v>0</v>
          </cell>
          <cell r="I3807">
            <v>0</v>
          </cell>
          <cell r="J3807">
            <v>0</v>
          </cell>
          <cell r="K3807">
            <v>0</v>
          </cell>
          <cell r="L3807">
            <v>0</v>
          </cell>
          <cell r="M3807">
            <v>0</v>
          </cell>
          <cell r="N3807">
            <v>0</v>
          </cell>
          <cell r="O3807">
            <v>0</v>
          </cell>
          <cell r="P3807">
            <v>0</v>
          </cell>
          <cell r="Q3807">
            <v>0</v>
          </cell>
          <cell r="R3807">
            <v>0</v>
          </cell>
          <cell r="S3807">
            <v>0</v>
          </cell>
          <cell r="T3807">
            <v>0</v>
          </cell>
          <cell r="U3807">
            <v>0</v>
          </cell>
          <cell r="V3807">
            <v>0</v>
          </cell>
          <cell r="W3807">
            <v>0</v>
          </cell>
          <cell r="X3807">
            <v>0</v>
          </cell>
        </row>
        <row r="3808">
          <cell r="C3808" t="str">
            <v>Аренда машин / проездные</v>
          </cell>
          <cell r="D3808">
            <v>0</v>
          </cell>
          <cell r="H3808">
            <v>0</v>
          </cell>
          <cell r="I3808">
            <v>0</v>
          </cell>
          <cell r="J3808">
            <v>0</v>
          </cell>
          <cell r="K3808">
            <v>0</v>
          </cell>
          <cell r="L3808">
            <v>0</v>
          </cell>
          <cell r="M3808">
            <v>0</v>
          </cell>
          <cell r="N3808">
            <v>0</v>
          </cell>
          <cell r="O3808">
            <v>0</v>
          </cell>
          <cell r="P3808">
            <v>0</v>
          </cell>
          <cell r="Q3808">
            <v>0</v>
          </cell>
          <cell r="R3808">
            <v>0</v>
          </cell>
          <cell r="S3808">
            <v>0</v>
          </cell>
          <cell r="T3808">
            <v>0</v>
          </cell>
          <cell r="U3808">
            <v>0</v>
          </cell>
          <cell r="V3808">
            <v>0</v>
          </cell>
          <cell r="W3808">
            <v>0</v>
          </cell>
          <cell r="X3808">
            <v>0</v>
          </cell>
        </row>
        <row r="3809">
          <cell r="C3809" t="str">
            <v>Прочие расходы на транспорт</v>
          </cell>
          <cell r="D3809">
            <v>0</v>
          </cell>
          <cell r="H3809">
            <v>0</v>
          </cell>
          <cell r="I3809">
            <v>0</v>
          </cell>
          <cell r="J3809">
            <v>0</v>
          </cell>
          <cell r="K3809">
            <v>0</v>
          </cell>
          <cell r="L3809">
            <v>0</v>
          </cell>
          <cell r="M3809">
            <v>0</v>
          </cell>
          <cell r="N3809">
            <v>0</v>
          </cell>
          <cell r="O3809">
            <v>0</v>
          </cell>
          <cell r="P3809">
            <v>0</v>
          </cell>
          <cell r="Q3809">
            <v>0</v>
          </cell>
          <cell r="R3809">
            <v>0</v>
          </cell>
          <cell r="S3809">
            <v>0</v>
          </cell>
          <cell r="T3809">
            <v>0</v>
          </cell>
          <cell r="U3809">
            <v>0</v>
          </cell>
          <cell r="V3809">
            <v>0</v>
          </cell>
          <cell r="W3809">
            <v>0</v>
          </cell>
          <cell r="X3809">
            <v>0</v>
          </cell>
        </row>
        <row r="3810">
          <cell r="C3810" t="str">
            <v>поддержка ПО</v>
          </cell>
          <cell r="D3810">
            <v>0</v>
          </cell>
          <cell r="H3810">
            <v>0</v>
          </cell>
          <cell r="I3810">
            <v>0</v>
          </cell>
          <cell r="J3810">
            <v>0</v>
          </cell>
          <cell r="K3810">
            <v>0</v>
          </cell>
          <cell r="L3810">
            <v>0</v>
          </cell>
          <cell r="M3810">
            <v>0</v>
          </cell>
          <cell r="N3810">
            <v>0</v>
          </cell>
          <cell r="O3810">
            <v>0</v>
          </cell>
          <cell r="P3810">
            <v>0</v>
          </cell>
          <cell r="Q3810">
            <v>0</v>
          </cell>
          <cell r="R3810">
            <v>0</v>
          </cell>
          <cell r="S3810">
            <v>0</v>
          </cell>
          <cell r="T3810">
            <v>0</v>
          </cell>
          <cell r="U3810">
            <v>0</v>
          </cell>
          <cell r="V3810">
            <v>0</v>
          </cell>
          <cell r="W3810">
            <v>0</v>
          </cell>
          <cell r="X3810">
            <v>0</v>
          </cell>
        </row>
        <row r="3811">
          <cell r="C3811" t="str">
            <v>ремонт и сервисное обслуживание</v>
          </cell>
          <cell r="D3811">
            <v>0</v>
          </cell>
          <cell r="H3811">
            <v>0</v>
          </cell>
          <cell r="I3811">
            <v>0</v>
          </cell>
          <cell r="J3811">
            <v>0</v>
          </cell>
          <cell r="K3811">
            <v>0</v>
          </cell>
          <cell r="L3811">
            <v>0</v>
          </cell>
          <cell r="M3811">
            <v>0</v>
          </cell>
          <cell r="N3811">
            <v>0</v>
          </cell>
          <cell r="O3811">
            <v>0</v>
          </cell>
          <cell r="P3811">
            <v>0</v>
          </cell>
          <cell r="Q3811">
            <v>0</v>
          </cell>
          <cell r="R3811">
            <v>0</v>
          </cell>
          <cell r="S3811">
            <v>0</v>
          </cell>
          <cell r="T3811">
            <v>0</v>
          </cell>
          <cell r="U3811">
            <v>0</v>
          </cell>
          <cell r="V3811">
            <v>0</v>
          </cell>
          <cell r="W3811">
            <v>0</v>
          </cell>
          <cell r="X3811">
            <v>0</v>
          </cell>
        </row>
        <row r="3812">
          <cell r="C3812" t="str">
            <v>расходы на хостинг и аутсорсинг</v>
          </cell>
          <cell r="D3812">
            <v>0</v>
          </cell>
          <cell r="H3812">
            <v>0</v>
          </cell>
          <cell r="I3812">
            <v>0</v>
          </cell>
          <cell r="J3812">
            <v>0</v>
          </cell>
          <cell r="K3812">
            <v>0</v>
          </cell>
          <cell r="L3812">
            <v>0</v>
          </cell>
          <cell r="M3812">
            <v>0</v>
          </cell>
          <cell r="N3812">
            <v>0</v>
          </cell>
          <cell r="O3812">
            <v>0</v>
          </cell>
          <cell r="P3812">
            <v>0</v>
          </cell>
          <cell r="Q3812">
            <v>0</v>
          </cell>
          <cell r="R3812">
            <v>0</v>
          </cell>
          <cell r="S3812">
            <v>0</v>
          </cell>
          <cell r="T3812">
            <v>0</v>
          </cell>
          <cell r="U3812">
            <v>0</v>
          </cell>
          <cell r="V3812">
            <v>0</v>
          </cell>
          <cell r="W3812">
            <v>0</v>
          </cell>
          <cell r="X3812">
            <v>0</v>
          </cell>
        </row>
        <row r="3813">
          <cell r="C3813" t="str">
            <v>Запасные части и расходные материалы для оргтехники</v>
          </cell>
          <cell r="D3813">
            <v>0</v>
          </cell>
          <cell r="H3813">
            <v>0</v>
          </cell>
          <cell r="I3813">
            <v>0</v>
          </cell>
          <cell r="J3813">
            <v>0</v>
          </cell>
          <cell r="K3813">
            <v>0</v>
          </cell>
          <cell r="L3813">
            <v>0</v>
          </cell>
          <cell r="M3813">
            <v>0</v>
          </cell>
          <cell r="N3813">
            <v>0</v>
          </cell>
          <cell r="O3813">
            <v>0</v>
          </cell>
          <cell r="P3813">
            <v>0</v>
          </cell>
          <cell r="Q3813">
            <v>0</v>
          </cell>
          <cell r="R3813">
            <v>0</v>
          </cell>
          <cell r="S3813">
            <v>0</v>
          </cell>
          <cell r="T3813">
            <v>0</v>
          </cell>
          <cell r="U3813">
            <v>0</v>
          </cell>
          <cell r="V3813">
            <v>0</v>
          </cell>
          <cell r="W3813">
            <v>0</v>
          </cell>
          <cell r="X3813">
            <v>0</v>
          </cell>
        </row>
        <row r="3814">
          <cell r="C3814" t="str">
            <v>Прочие расходы на содержание офисной техники и IT</v>
          </cell>
          <cell r="D3814">
            <v>0</v>
          </cell>
          <cell r="H3814">
            <v>0</v>
          </cell>
          <cell r="I3814">
            <v>0</v>
          </cell>
          <cell r="J3814">
            <v>0</v>
          </cell>
          <cell r="K3814">
            <v>0</v>
          </cell>
          <cell r="L3814">
            <v>0</v>
          </cell>
          <cell r="M3814">
            <v>0</v>
          </cell>
          <cell r="N3814">
            <v>0</v>
          </cell>
          <cell r="O3814">
            <v>0</v>
          </cell>
          <cell r="P3814">
            <v>0</v>
          </cell>
          <cell r="Q3814">
            <v>0</v>
          </cell>
          <cell r="R3814">
            <v>0</v>
          </cell>
          <cell r="S3814">
            <v>0</v>
          </cell>
          <cell r="T3814">
            <v>0</v>
          </cell>
          <cell r="U3814">
            <v>0</v>
          </cell>
          <cell r="V3814">
            <v>0</v>
          </cell>
          <cell r="W3814">
            <v>0</v>
          </cell>
          <cell r="X3814">
            <v>0</v>
          </cell>
        </row>
        <row r="3815">
          <cell r="C3815" t="str">
            <v>Услуги мобильной связи</v>
          </cell>
          <cell r="D3815">
            <v>0</v>
          </cell>
          <cell r="H3815">
            <v>0</v>
          </cell>
          <cell r="I3815">
            <v>0</v>
          </cell>
          <cell r="J3815">
            <v>0</v>
          </cell>
          <cell r="K3815">
            <v>0</v>
          </cell>
          <cell r="L3815">
            <v>0</v>
          </cell>
          <cell r="M3815">
            <v>0</v>
          </cell>
          <cell r="N3815">
            <v>0</v>
          </cell>
          <cell r="O3815">
            <v>0</v>
          </cell>
          <cell r="P3815">
            <v>0</v>
          </cell>
          <cell r="Q3815">
            <v>0</v>
          </cell>
          <cell r="R3815">
            <v>0</v>
          </cell>
          <cell r="S3815">
            <v>0</v>
          </cell>
          <cell r="T3815">
            <v>0</v>
          </cell>
          <cell r="U3815">
            <v>0</v>
          </cell>
          <cell r="V3815">
            <v>0</v>
          </cell>
          <cell r="W3815">
            <v>0</v>
          </cell>
          <cell r="X3815">
            <v>0</v>
          </cell>
        </row>
        <row r="3816">
          <cell r="C3816" t="str">
            <v>Услуги фиксированной связи</v>
          </cell>
          <cell r="D3816">
            <v>0</v>
          </cell>
          <cell r="H3816">
            <v>0</v>
          </cell>
          <cell r="I3816">
            <v>0</v>
          </cell>
          <cell r="J3816">
            <v>0</v>
          </cell>
          <cell r="K3816">
            <v>0</v>
          </cell>
          <cell r="L3816">
            <v>0</v>
          </cell>
          <cell r="M3816">
            <v>0</v>
          </cell>
          <cell r="N3816">
            <v>0</v>
          </cell>
          <cell r="O3816">
            <v>0</v>
          </cell>
          <cell r="P3816">
            <v>0</v>
          </cell>
          <cell r="Q3816">
            <v>0</v>
          </cell>
          <cell r="R3816">
            <v>0</v>
          </cell>
          <cell r="S3816">
            <v>0</v>
          </cell>
          <cell r="T3816">
            <v>0</v>
          </cell>
          <cell r="U3816">
            <v>0</v>
          </cell>
          <cell r="V3816">
            <v>0</v>
          </cell>
          <cell r="W3816">
            <v>0</v>
          </cell>
          <cell r="X3816">
            <v>0</v>
          </cell>
        </row>
        <row r="3817">
          <cell r="C3817" t="str">
            <v>Услуги Интернет</v>
          </cell>
          <cell r="D3817">
            <v>0</v>
          </cell>
          <cell r="H3817">
            <v>0</v>
          </cell>
          <cell r="I3817">
            <v>0</v>
          </cell>
          <cell r="J3817">
            <v>0</v>
          </cell>
          <cell r="K3817">
            <v>0</v>
          </cell>
          <cell r="L3817">
            <v>0</v>
          </cell>
          <cell r="M3817">
            <v>0</v>
          </cell>
          <cell r="N3817">
            <v>0</v>
          </cell>
          <cell r="O3817">
            <v>0</v>
          </cell>
          <cell r="P3817">
            <v>0</v>
          </cell>
          <cell r="Q3817">
            <v>0</v>
          </cell>
          <cell r="R3817">
            <v>0</v>
          </cell>
          <cell r="S3817">
            <v>0</v>
          </cell>
          <cell r="T3817">
            <v>0</v>
          </cell>
          <cell r="U3817">
            <v>0</v>
          </cell>
          <cell r="V3817">
            <v>0</v>
          </cell>
          <cell r="W3817">
            <v>0</v>
          </cell>
          <cell r="X3817">
            <v>0</v>
          </cell>
        </row>
        <row r="3818">
          <cell r="C3818" t="str">
            <v>Почтово-телеграфные и курьерские расходы</v>
          </cell>
          <cell r="D3818" t="str">
            <v>УК</v>
          </cell>
          <cell r="H3818">
            <v>31000</v>
          </cell>
          <cell r="I3818">
            <v>31000</v>
          </cell>
          <cell r="J3818">
            <v>31000</v>
          </cell>
          <cell r="K3818">
            <v>93000</v>
          </cell>
          <cell r="L3818">
            <v>31000</v>
          </cell>
          <cell r="M3818">
            <v>31000</v>
          </cell>
          <cell r="N3818">
            <v>30000</v>
          </cell>
          <cell r="O3818">
            <v>30000</v>
          </cell>
          <cell r="P3818">
            <v>30000</v>
          </cell>
          <cell r="Q3818">
            <v>30000</v>
          </cell>
          <cell r="R3818">
            <v>30000</v>
          </cell>
          <cell r="S3818">
            <v>30000</v>
          </cell>
          <cell r="T3818">
            <v>30000</v>
          </cell>
          <cell r="U3818">
            <v>30000</v>
          </cell>
          <cell r="V3818">
            <v>30000</v>
          </cell>
          <cell r="W3818">
            <v>30000</v>
          </cell>
          <cell r="X3818">
            <v>362000</v>
          </cell>
        </row>
        <row r="3819">
          <cell r="C3819" t="str">
            <v>Подписка на периодические издания</v>
          </cell>
          <cell r="D3819">
            <v>0</v>
          </cell>
          <cell r="H3819">
            <v>0</v>
          </cell>
          <cell r="I3819">
            <v>0</v>
          </cell>
          <cell r="J3819">
            <v>0</v>
          </cell>
          <cell r="K3819">
            <v>0</v>
          </cell>
          <cell r="L3819">
            <v>0</v>
          </cell>
          <cell r="M3819">
            <v>0</v>
          </cell>
          <cell r="N3819">
            <v>0</v>
          </cell>
          <cell r="O3819">
            <v>0</v>
          </cell>
          <cell r="P3819">
            <v>0</v>
          </cell>
          <cell r="Q3819">
            <v>0</v>
          </cell>
          <cell r="R3819">
            <v>0</v>
          </cell>
          <cell r="S3819">
            <v>0</v>
          </cell>
          <cell r="T3819">
            <v>0</v>
          </cell>
          <cell r="U3819">
            <v>0</v>
          </cell>
          <cell r="V3819">
            <v>0</v>
          </cell>
          <cell r="W3819">
            <v>0</v>
          </cell>
          <cell r="X3819">
            <v>0</v>
          </cell>
        </row>
        <row r="3820">
          <cell r="C3820" t="str">
            <v>Прочие услуги связи</v>
          </cell>
          <cell r="D3820">
            <v>0</v>
          </cell>
          <cell r="H3820">
            <v>0</v>
          </cell>
          <cell r="I3820">
            <v>0</v>
          </cell>
          <cell r="J3820">
            <v>0</v>
          </cell>
          <cell r="K3820">
            <v>0</v>
          </cell>
          <cell r="L3820">
            <v>0</v>
          </cell>
          <cell r="M3820">
            <v>0</v>
          </cell>
          <cell r="N3820">
            <v>0</v>
          </cell>
          <cell r="O3820">
            <v>0</v>
          </cell>
          <cell r="P3820">
            <v>0</v>
          </cell>
          <cell r="Q3820">
            <v>0</v>
          </cell>
          <cell r="R3820">
            <v>0</v>
          </cell>
          <cell r="S3820">
            <v>0</v>
          </cell>
          <cell r="T3820">
            <v>0</v>
          </cell>
          <cell r="U3820">
            <v>0</v>
          </cell>
          <cell r="V3820">
            <v>0</v>
          </cell>
          <cell r="W3820">
            <v>0</v>
          </cell>
          <cell r="X3820">
            <v>0</v>
          </cell>
        </row>
        <row r="3821">
          <cell r="C3821" t="str">
            <v>Аренда каналов связи</v>
          </cell>
          <cell r="D3821">
            <v>0</v>
          </cell>
          <cell r="H3821">
            <v>0</v>
          </cell>
          <cell r="I3821">
            <v>0</v>
          </cell>
          <cell r="J3821">
            <v>0</v>
          </cell>
          <cell r="K3821">
            <v>0</v>
          </cell>
          <cell r="L3821">
            <v>0</v>
          </cell>
          <cell r="M3821">
            <v>0</v>
          </cell>
          <cell r="N3821">
            <v>0</v>
          </cell>
          <cell r="O3821">
            <v>0</v>
          </cell>
          <cell r="P3821">
            <v>0</v>
          </cell>
          <cell r="Q3821">
            <v>0</v>
          </cell>
          <cell r="R3821">
            <v>0</v>
          </cell>
          <cell r="S3821">
            <v>0</v>
          </cell>
          <cell r="T3821">
            <v>0</v>
          </cell>
          <cell r="U3821">
            <v>0</v>
          </cell>
          <cell r="V3821">
            <v>0</v>
          </cell>
          <cell r="W3821">
            <v>0</v>
          </cell>
          <cell r="X3821">
            <v>0</v>
          </cell>
        </row>
        <row r="3822">
          <cell r="C3822" t="str">
            <v>Услуги по охране объектов и персонала</v>
          </cell>
          <cell r="D3822">
            <v>0</v>
          </cell>
          <cell r="H3822">
            <v>0</v>
          </cell>
          <cell r="I3822">
            <v>0</v>
          </cell>
          <cell r="J3822">
            <v>0</v>
          </cell>
          <cell r="K3822">
            <v>0</v>
          </cell>
          <cell r="L3822">
            <v>0</v>
          </cell>
          <cell r="M3822">
            <v>0</v>
          </cell>
          <cell r="N3822">
            <v>0</v>
          </cell>
          <cell r="O3822">
            <v>0</v>
          </cell>
          <cell r="P3822">
            <v>0</v>
          </cell>
          <cell r="Q3822">
            <v>0</v>
          </cell>
          <cell r="R3822">
            <v>0</v>
          </cell>
          <cell r="S3822">
            <v>0</v>
          </cell>
          <cell r="T3822">
            <v>0</v>
          </cell>
          <cell r="U3822">
            <v>0</v>
          </cell>
          <cell r="V3822">
            <v>0</v>
          </cell>
          <cell r="W3822">
            <v>0</v>
          </cell>
          <cell r="X3822">
            <v>0</v>
          </cell>
        </row>
        <row r="3823">
          <cell r="C3823" t="str">
            <v>Информационная безопасность</v>
          </cell>
          <cell r="D3823">
            <v>0</v>
          </cell>
          <cell r="H3823">
            <v>0</v>
          </cell>
          <cell r="I3823">
            <v>0</v>
          </cell>
          <cell r="J3823">
            <v>0</v>
          </cell>
          <cell r="K3823">
            <v>0</v>
          </cell>
          <cell r="L3823">
            <v>0</v>
          </cell>
          <cell r="M3823">
            <v>0</v>
          </cell>
          <cell r="N3823">
            <v>0</v>
          </cell>
          <cell r="O3823">
            <v>0</v>
          </cell>
          <cell r="P3823">
            <v>0</v>
          </cell>
          <cell r="Q3823">
            <v>0</v>
          </cell>
          <cell r="R3823">
            <v>0</v>
          </cell>
          <cell r="S3823">
            <v>0</v>
          </cell>
          <cell r="T3823">
            <v>0</v>
          </cell>
          <cell r="U3823">
            <v>0</v>
          </cell>
          <cell r="V3823">
            <v>0</v>
          </cell>
          <cell r="W3823">
            <v>0</v>
          </cell>
          <cell r="X3823">
            <v>0</v>
          </cell>
        </row>
        <row r="3824">
          <cell r="C3824" t="str">
            <v>Прочие расходы (безопасность)</v>
          </cell>
          <cell r="D3824">
            <v>0</v>
          </cell>
          <cell r="H3824">
            <v>0</v>
          </cell>
          <cell r="I3824">
            <v>0</v>
          </cell>
          <cell r="J3824">
            <v>0</v>
          </cell>
          <cell r="K3824">
            <v>0</v>
          </cell>
          <cell r="L3824">
            <v>0</v>
          </cell>
          <cell r="M3824">
            <v>0</v>
          </cell>
          <cell r="N3824">
            <v>0</v>
          </cell>
          <cell r="O3824">
            <v>0</v>
          </cell>
          <cell r="P3824">
            <v>0</v>
          </cell>
          <cell r="Q3824">
            <v>0</v>
          </cell>
          <cell r="R3824">
            <v>0</v>
          </cell>
          <cell r="S3824">
            <v>0</v>
          </cell>
          <cell r="T3824">
            <v>0</v>
          </cell>
          <cell r="U3824">
            <v>0</v>
          </cell>
          <cell r="V3824">
            <v>0</v>
          </cell>
          <cell r="W3824">
            <v>0</v>
          </cell>
          <cell r="X3824">
            <v>0</v>
          </cell>
        </row>
        <row r="3825">
          <cell r="C3825" t="str">
            <v>Услуги внешнего аудита</v>
          </cell>
          <cell r="D3825">
            <v>0</v>
          </cell>
          <cell r="H3825">
            <v>0</v>
          </cell>
          <cell r="I3825">
            <v>0</v>
          </cell>
          <cell r="J3825">
            <v>0</v>
          </cell>
          <cell r="K3825">
            <v>0</v>
          </cell>
          <cell r="L3825">
            <v>0</v>
          </cell>
          <cell r="M3825">
            <v>0</v>
          </cell>
          <cell r="N3825">
            <v>0</v>
          </cell>
          <cell r="O3825">
            <v>0</v>
          </cell>
          <cell r="P3825">
            <v>0</v>
          </cell>
          <cell r="Q3825">
            <v>0</v>
          </cell>
          <cell r="R3825">
            <v>0</v>
          </cell>
          <cell r="S3825">
            <v>0</v>
          </cell>
          <cell r="T3825">
            <v>0</v>
          </cell>
          <cell r="U3825">
            <v>0</v>
          </cell>
          <cell r="V3825">
            <v>0</v>
          </cell>
          <cell r="W3825">
            <v>0</v>
          </cell>
          <cell r="X3825">
            <v>0</v>
          </cell>
        </row>
        <row r="3826">
          <cell r="C3826" t="str">
            <v>Юридические услуги</v>
          </cell>
          <cell r="D3826" t="str">
            <v>УК</v>
          </cell>
          <cell r="H3826">
            <v>0</v>
          </cell>
          <cell r="I3826">
            <v>2000</v>
          </cell>
          <cell r="J3826">
            <v>0</v>
          </cell>
          <cell r="K3826">
            <v>2000</v>
          </cell>
          <cell r="L3826">
            <v>0</v>
          </cell>
          <cell r="M3826">
            <v>2000</v>
          </cell>
          <cell r="N3826">
            <v>0</v>
          </cell>
          <cell r="O3826">
            <v>2000</v>
          </cell>
          <cell r="P3826">
            <v>0</v>
          </cell>
          <cell r="Q3826">
            <v>2000</v>
          </cell>
          <cell r="R3826">
            <v>0</v>
          </cell>
          <cell r="S3826">
            <v>2000</v>
          </cell>
          <cell r="T3826">
            <v>0</v>
          </cell>
          <cell r="U3826">
            <v>2000</v>
          </cell>
          <cell r="V3826">
            <v>0</v>
          </cell>
          <cell r="W3826">
            <v>2000</v>
          </cell>
          <cell r="X3826">
            <v>12000</v>
          </cell>
        </row>
        <row r="3827">
          <cell r="C3827" t="str">
            <v>Услуги регистраторов, нотариальные услуги</v>
          </cell>
          <cell r="D3827" t="str">
            <v>УК</v>
          </cell>
          <cell r="H3827">
            <v>0</v>
          </cell>
          <cell r="I3827">
            <v>3000</v>
          </cell>
          <cell r="J3827">
            <v>0</v>
          </cell>
          <cell r="K3827">
            <v>3000</v>
          </cell>
          <cell r="L3827">
            <v>0</v>
          </cell>
          <cell r="M3827">
            <v>3000</v>
          </cell>
          <cell r="N3827">
            <v>0</v>
          </cell>
          <cell r="O3827">
            <v>3000</v>
          </cell>
          <cell r="P3827">
            <v>0</v>
          </cell>
          <cell r="Q3827">
            <v>3000</v>
          </cell>
          <cell r="R3827">
            <v>0</v>
          </cell>
          <cell r="S3827">
            <v>3000</v>
          </cell>
          <cell r="T3827">
            <v>0</v>
          </cell>
          <cell r="U3827">
            <v>3000</v>
          </cell>
          <cell r="V3827">
            <v>0</v>
          </cell>
          <cell r="W3827">
            <v>3000</v>
          </cell>
          <cell r="X3827">
            <v>18000</v>
          </cell>
        </row>
        <row r="3828">
          <cell r="C3828" t="str">
            <v>Консультационно-информационные услуги</v>
          </cell>
          <cell r="D3828">
            <v>0</v>
          </cell>
          <cell r="H3828">
            <v>0</v>
          </cell>
          <cell r="I3828">
            <v>0</v>
          </cell>
          <cell r="J3828">
            <v>0</v>
          </cell>
          <cell r="K3828">
            <v>0</v>
          </cell>
          <cell r="L3828">
            <v>0</v>
          </cell>
          <cell r="M3828">
            <v>0</v>
          </cell>
          <cell r="N3828">
            <v>0</v>
          </cell>
          <cell r="O3828">
            <v>0</v>
          </cell>
          <cell r="P3828">
            <v>0</v>
          </cell>
          <cell r="Q3828">
            <v>0</v>
          </cell>
          <cell r="R3828">
            <v>0</v>
          </cell>
          <cell r="S3828">
            <v>0</v>
          </cell>
          <cell r="T3828">
            <v>0</v>
          </cell>
          <cell r="U3828">
            <v>0</v>
          </cell>
          <cell r="V3828">
            <v>0</v>
          </cell>
          <cell r="W3828">
            <v>0</v>
          </cell>
          <cell r="X3828">
            <v>0</v>
          </cell>
        </row>
        <row r="3829">
          <cell r="C3829" t="str">
            <v>Комиссии банков</v>
          </cell>
          <cell r="D3829">
            <v>0</v>
          </cell>
          <cell r="H3829">
            <v>0</v>
          </cell>
          <cell r="I3829">
            <v>0</v>
          </cell>
          <cell r="J3829">
            <v>0</v>
          </cell>
          <cell r="K3829">
            <v>0</v>
          </cell>
          <cell r="L3829">
            <v>0</v>
          </cell>
          <cell r="M3829">
            <v>0</v>
          </cell>
          <cell r="N3829">
            <v>0</v>
          </cell>
          <cell r="O3829">
            <v>0</v>
          </cell>
          <cell r="P3829">
            <v>0</v>
          </cell>
          <cell r="Q3829">
            <v>0</v>
          </cell>
          <cell r="R3829">
            <v>0</v>
          </cell>
          <cell r="S3829">
            <v>0</v>
          </cell>
          <cell r="T3829">
            <v>0</v>
          </cell>
          <cell r="U3829">
            <v>0</v>
          </cell>
          <cell r="V3829">
            <v>0</v>
          </cell>
          <cell r="W3829">
            <v>0</v>
          </cell>
          <cell r="X3829">
            <v>0</v>
          </cell>
        </row>
        <row r="3830">
          <cell r="C3830" t="str">
            <v>Услуги налоговых консультантов</v>
          </cell>
          <cell r="D3830">
            <v>0</v>
          </cell>
          <cell r="H3830">
            <v>0</v>
          </cell>
          <cell r="I3830">
            <v>0</v>
          </cell>
          <cell r="J3830">
            <v>0</v>
          </cell>
          <cell r="K3830">
            <v>0</v>
          </cell>
          <cell r="L3830">
            <v>0</v>
          </cell>
          <cell r="M3830">
            <v>0</v>
          </cell>
          <cell r="N3830">
            <v>0</v>
          </cell>
          <cell r="O3830">
            <v>0</v>
          </cell>
          <cell r="P3830">
            <v>0</v>
          </cell>
          <cell r="Q3830">
            <v>0</v>
          </cell>
          <cell r="R3830">
            <v>0</v>
          </cell>
          <cell r="S3830">
            <v>0</v>
          </cell>
          <cell r="T3830">
            <v>0</v>
          </cell>
          <cell r="U3830">
            <v>0</v>
          </cell>
          <cell r="V3830">
            <v>0</v>
          </cell>
          <cell r="W3830">
            <v>0</v>
          </cell>
          <cell r="X3830">
            <v>0</v>
          </cell>
        </row>
        <row r="3831">
          <cell r="C3831" t="str">
            <v>Налоги</v>
          </cell>
          <cell r="D3831">
            <v>0</v>
          </cell>
          <cell r="H3831">
            <v>0</v>
          </cell>
          <cell r="I3831">
            <v>0</v>
          </cell>
          <cell r="J3831">
            <v>0</v>
          </cell>
          <cell r="K3831">
            <v>0</v>
          </cell>
          <cell r="L3831">
            <v>0</v>
          </cell>
          <cell r="M3831">
            <v>0</v>
          </cell>
          <cell r="N3831">
            <v>0</v>
          </cell>
          <cell r="O3831">
            <v>0</v>
          </cell>
          <cell r="P3831">
            <v>0</v>
          </cell>
          <cell r="Q3831">
            <v>0</v>
          </cell>
          <cell r="R3831">
            <v>0</v>
          </cell>
          <cell r="S3831">
            <v>0</v>
          </cell>
          <cell r="T3831">
            <v>0</v>
          </cell>
          <cell r="U3831">
            <v>0</v>
          </cell>
          <cell r="V3831">
            <v>0</v>
          </cell>
          <cell r="W3831">
            <v>0</v>
          </cell>
          <cell r="X3831">
            <v>0</v>
          </cell>
        </row>
        <row r="3832">
          <cell r="C3832" t="str">
            <v>Штрафы и пени по налогам и сборам</v>
          </cell>
          <cell r="D3832">
            <v>0</v>
          </cell>
          <cell r="H3832">
            <v>0</v>
          </cell>
          <cell r="I3832">
            <v>0</v>
          </cell>
          <cell r="J3832">
            <v>0</v>
          </cell>
          <cell r="K3832">
            <v>0</v>
          </cell>
          <cell r="L3832">
            <v>0</v>
          </cell>
          <cell r="M3832">
            <v>0</v>
          </cell>
          <cell r="N3832">
            <v>0</v>
          </cell>
          <cell r="O3832">
            <v>0</v>
          </cell>
          <cell r="P3832">
            <v>0</v>
          </cell>
          <cell r="Q3832">
            <v>0</v>
          </cell>
          <cell r="R3832">
            <v>0</v>
          </cell>
          <cell r="S3832">
            <v>0</v>
          </cell>
          <cell r="T3832">
            <v>0</v>
          </cell>
          <cell r="U3832">
            <v>0</v>
          </cell>
          <cell r="V3832">
            <v>0</v>
          </cell>
          <cell r="W3832">
            <v>0</v>
          </cell>
          <cell r="X3832">
            <v>0</v>
          </cell>
        </row>
        <row r="3833">
          <cell r="C3833" t="str">
            <v>Бухгалтерские услуги</v>
          </cell>
          <cell r="D3833">
            <v>0</v>
          </cell>
          <cell r="H3833">
            <v>0</v>
          </cell>
          <cell r="I3833">
            <v>0</v>
          </cell>
          <cell r="J3833">
            <v>0</v>
          </cell>
          <cell r="K3833">
            <v>0</v>
          </cell>
          <cell r="L3833">
            <v>0</v>
          </cell>
          <cell r="M3833">
            <v>0</v>
          </cell>
          <cell r="N3833">
            <v>0</v>
          </cell>
          <cell r="O3833">
            <v>0</v>
          </cell>
          <cell r="P3833">
            <v>0</v>
          </cell>
          <cell r="Q3833">
            <v>0</v>
          </cell>
          <cell r="R3833">
            <v>0</v>
          </cell>
          <cell r="S3833">
            <v>0</v>
          </cell>
          <cell r="T3833">
            <v>0</v>
          </cell>
          <cell r="U3833">
            <v>0</v>
          </cell>
          <cell r="V3833">
            <v>0</v>
          </cell>
          <cell r="W3833">
            <v>0</v>
          </cell>
          <cell r="X3833">
            <v>0</v>
          </cell>
        </row>
        <row r="3834">
          <cell r="C3834" t="str">
            <v>Прочие расходы (проф. услуги)</v>
          </cell>
          <cell r="D3834">
            <v>0</v>
          </cell>
          <cell r="H3834">
            <v>0</v>
          </cell>
          <cell r="I3834">
            <v>0</v>
          </cell>
          <cell r="J3834">
            <v>0</v>
          </cell>
          <cell r="K3834">
            <v>0</v>
          </cell>
          <cell r="L3834">
            <v>0</v>
          </cell>
          <cell r="M3834">
            <v>0</v>
          </cell>
          <cell r="N3834">
            <v>0</v>
          </cell>
          <cell r="O3834">
            <v>0</v>
          </cell>
          <cell r="P3834">
            <v>0</v>
          </cell>
          <cell r="Q3834">
            <v>0</v>
          </cell>
          <cell r="R3834">
            <v>0</v>
          </cell>
          <cell r="S3834">
            <v>0</v>
          </cell>
          <cell r="T3834">
            <v>0</v>
          </cell>
          <cell r="U3834">
            <v>0</v>
          </cell>
          <cell r="V3834">
            <v>0</v>
          </cell>
          <cell r="W3834">
            <v>0</v>
          </cell>
          <cell r="X3834">
            <v>0</v>
          </cell>
        </row>
        <row r="3835">
          <cell r="C3835" t="str">
            <v>на корпоративные медиа (реклама)</v>
          </cell>
          <cell r="D3835">
            <v>0</v>
          </cell>
          <cell r="H3835">
            <v>0</v>
          </cell>
          <cell r="I3835">
            <v>0</v>
          </cell>
          <cell r="J3835">
            <v>0</v>
          </cell>
          <cell r="K3835">
            <v>0</v>
          </cell>
          <cell r="L3835">
            <v>0</v>
          </cell>
          <cell r="M3835">
            <v>0</v>
          </cell>
          <cell r="N3835">
            <v>0</v>
          </cell>
          <cell r="O3835">
            <v>0</v>
          </cell>
          <cell r="P3835">
            <v>0</v>
          </cell>
          <cell r="Q3835">
            <v>0</v>
          </cell>
          <cell r="R3835">
            <v>0</v>
          </cell>
          <cell r="S3835">
            <v>0</v>
          </cell>
          <cell r="T3835">
            <v>0</v>
          </cell>
          <cell r="U3835">
            <v>0</v>
          </cell>
          <cell r="V3835">
            <v>0</v>
          </cell>
          <cell r="W3835">
            <v>0</v>
          </cell>
          <cell r="X3835">
            <v>0</v>
          </cell>
        </row>
        <row r="3836">
          <cell r="C3836" t="str">
            <v>на корпоративные презентации (реклама)</v>
          </cell>
          <cell r="D3836">
            <v>0</v>
          </cell>
          <cell r="H3836">
            <v>0</v>
          </cell>
          <cell r="I3836">
            <v>0</v>
          </cell>
          <cell r="J3836">
            <v>0</v>
          </cell>
          <cell r="K3836">
            <v>0</v>
          </cell>
          <cell r="L3836">
            <v>0</v>
          </cell>
          <cell r="M3836">
            <v>0</v>
          </cell>
          <cell r="N3836">
            <v>0</v>
          </cell>
          <cell r="O3836">
            <v>0</v>
          </cell>
          <cell r="P3836">
            <v>0</v>
          </cell>
          <cell r="Q3836">
            <v>0</v>
          </cell>
          <cell r="R3836">
            <v>0</v>
          </cell>
          <cell r="S3836">
            <v>0</v>
          </cell>
          <cell r="T3836">
            <v>0</v>
          </cell>
          <cell r="U3836">
            <v>0</v>
          </cell>
          <cell r="V3836">
            <v>0</v>
          </cell>
          <cell r="W3836">
            <v>0</v>
          </cell>
          <cell r="X3836">
            <v>0</v>
          </cell>
        </row>
        <row r="3837">
          <cell r="C3837" t="str">
            <v>на федеральные и региональные СМИ (реклама)</v>
          </cell>
          <cell r="D3837">
            <v>0</v>
          </cell>
          <cell r="H3837">
            <v>0</v>
          </cell>
          <cell r="I3837">
            <v>0</v>
          </cell>
          <cell r="J3837">
            <v>0</v>
          </cell>
          <cell r="K3837">
            <v>0</v>
          </cell>
          <cell r="L3837">
            <v>0</v>
          </cell>
          <cell r="M3837">
            <v>0</v>
          </cell>
          <cell r="N3837">
            <v>0</v>
          </cell>
          <cell r="O3837">
            <v>0</v>
          </cell>
          <cell r="P3837">
            <v>0</v>
          </cell>
          <cell r="Q3837">
            <v>0</v>
          </cell>
          <cell r="R3837">
            <v>0</v>
          </cell>
          <cell r="S3837">
            <v>0</v>
          </cell>
          <cell r="T3837">
            <v>0</v>
          </cell>
          <cell r="U3837">
            <v>0</v>
          </cell>
          <cell r="V3837">
            <v>0</v>
          </cell>
          <cell r="W3837">
            <v>0</v>
          </cell>
          <cell r="X3837">
            <v>0</v>
          </cell>
        </row>
        <row r="3838">
          <cell r="C3838" t="str">
            <v>прочие (реклама)</v>
          </cell>
          <cell r="D3838">
            <v>0</v>
          </cell>
          <cell r="H3838">
            <v>0</v>
          </cell>
          <cell r="I3838">
            <v>0</v>
          </cell>
          <cell r="J3838">
            <v>0</v>
          </cell>
          <cell r="K3838">
            <v>0</v>
          </cell>
          <cell r="L3838">
            <v>0</v>
          </cell>
          <cell r="M3838">
            <v>0</v>
          </cell>
          <cell r="N3838">
            <v>0</v>
          </cell>
          <cell r="O3838">
            <v>0</v>
          </cell>
          <cell r="P3838">
            <v>0</v>
          </cell>
          <cell r="Q3838">
            <v>0</v>
          </cell>
          <cell r="R3838">
            <v>0</v>
          </cell>
          <cell r="S3838">
            <v>0</v>
          </cell>
          <cell r="T3838">
            <v>0</v>
          </cell>
          <cell r="U3838">
            <v>0</v>
          </cell>
          <cell r="V3838">
            <v>0</v>
          </cell>
          <cell r="W3838">
            <v>0</v>
          </cell>
          <cell r="X3838">
            <v>0</v>
          </cell>
        </row>
        <row r="3839">
          <cell r="C3839" t="str">
            <v>внутренние коммуникации (корп. мероприятия)</v>
          </cell>
          <cell r="D3839">
            <v>0</v>
          </cell>
          <cell r="H3839">
            <v>0</v>
          </cell>
          <cell r="I3839">
            <v>0</v>
          </cell>
          <cell r="J3839">
            <v>0</v>
          </cell>
          <cell r="K3839">
            <v>0</v>
          </cell>
          <cell r="L3839">
            <v>0</v>
          </cell>
          <cell r="M3839">
            <v>0</v>
          </cell>
          <cell r="N3839">
            <v>0</v>
          </cell>
          <cell r="O3839">
            <v>0</v>
          </cell>
          <cell r="P3839">
            <v>0</v>
          </cell>
          <cell r="Q3839">
            <v>0</v>
          </cell>
          <cell r="R3839">
            <v>0</v>
          </cell>
          <cell r="S3839">
            <v>0</v>
          </cell>
          <cell r="T3839">
            <v>0</v>
          </cell>
          <cell r="U3839">
            <v>0</v>
          </cell>
          <cell r="V3839">
            <v>0</v>
          </cell>
          <cell r="W3839">
            <v>0</v>
          </cell>
          <cell r="X3839">
            <v>0</v>
          </cell>
        </row>
        <row r="3840">
          <cell r="C3840" t="str">
            <v>проведение Стратегической сессии и семинаров (корп. мероприятия)</v>
          </cell>
          <cell r="D3840">
            <v>0</v>
          </cell>
          <cell r="H3840">
            <v>0</v>
          </cell>
          <cell r="I3840">
            <v>0</v>
          </cell>
          <cell r="J3840">
            <v>0</v>
          </cell>
          <cell r="K3840">
            <v>0</v>
          </cell>
          <cell r="L3840">
            <v>0</v>
          </cell>
          <cell r="M3840">
            <v>0</v>
          </cell>
          <cell r="N3840">
            <v>0</v>
          </cell>
          <cell r="O3840">
            <v>0</v>
          </cell>
          <cell r="P3840">
            <v>0</v>
          </cell>
          <cell r="Q3840">
            <v>0</v>
          </cell>
          <cell r="R3840">
            <v>0</v>
          </cell>
          <cell r="S3840">
            <v>0</v>
          </cell>
          <cell r="T3840">
            <v>0</v>
          </cell>
          <cell r="U3840">
            <v>0</v>
          </cell>
          <cell r="V3840">
            <v>0</v>
          </cell>
          <cell r="W3840">
            <v>0</v>
          </cell>
          <cell r="X3840">
            <v>0</v>
          </cell>
        </row>
        <row r="3841">
          <cell r="C3841" t="str">
            <v>участие в общественно-экономических мероприятиях (соц. проекты)</v>
          </cell>
          <cell r="D3841">
            <v>0</v>
          </cell>
          <cell r="H3841">
            <v>0</v>
          </cell>
          <cell r="I3841">
            <v>0</v>
          </cell>
          <cell r="J3841">
            <v>0</v>
          </cell>
          <cell r="K3841">
            <v>0</v>
          </cell>
          <cell r="L3841">
            <v>0</v>
          </cell>
          <cell r="M3841">
            <v>0</v>
          </cell>
          <cell r="N3841">
            <v>0</v>
          </cell>
          <cell r="O3841">
            <v>0</v>
          </cell>
          <cell r="P3841">
            <v>0</v>
          </cell>
          <cell r="Q3841">
            <v>0</v>
          </cell>
          <cell r="R3841">
            <v>0</v>
          </cell>
          <cell r="S3841">
            <v>0</v>
          </cell>
          <cell r="T3841">
            <v>0</v>
          </cell>
          <cell r="U3841">
            <v>0</v>
          </cell>
          <cell r="V3841">
            <v>0</v>
          </cell>
          <cell r="W3841">
            <v>0</v>
          </cell>
          <cell r="X3841">
            <v>0</v>
          </cell>
        </row>
        <row r="3842">
          <cell r="C3842" t="str">
            <v>поддержка некоммерческих и неправительственных организаций и объединений (соц. проекты)</v>
          </cell>
          <cell r="D3842">
            <v>0</v>
          </cell>
          <cell r="H3842">
            <v>0</v>
          </cell>
          <cell r="I3842">
            <v>0</v>
          </cell>
          <cell r="J3842">
            <v>0</v>
          </cell>
          <cell r="K3842">
            <v>0</v>
          </cell>
          <cell r="L3842">
            <v>0</v>
          </cell>
          <cell r="M3842">
            <v>0</v>
          </cell>
          <cell r="N3842">
            <v>0</v>
          </cell>
          <cell r="O3842">
            <v>0</v>
          </cell>
          <cell r="P3842">
            <v>0</v>
          </cell>
          <cell r="Q3842">
            <v>0</v>
          </cell>
          <cell r="R3842">
            <v>0</v>
          </cell>
          <cell r="S3842">
            <v>0</v>
          </cell>
          <cell r="T3842">
            <v>0</v>
          </cell>
          <cell r="U3842">
            <v>0</v>
          </cell>
          <cell r="V3842">
            <v>0</v>
          </cell>
          <cell r="W3842">
            <v>0</v>
          </cell>
          <cell r="X3842">
            <v>0</v>
          </cell>
        </row>
        <row r="3843">
          <cell r="C3843" t="str">
            <v>Прочие расходы (связи с общественностью)</v>
          </cell>
          <cell r="D3843">
            <v>0</v>
          </cell>
          <cell r="H3843">
            <v>0</v>
          </cell>
          <cell r="I3843">
            <v>0</v>
          </cell>
          <cell r="J3843">
            <v>0</v>
          </cell>
          <cell r="K3843">
            <v>0</v>
          </cell>
          <cell r="L3843">
            <v>0</v>
          </cell>
          <cell r="M3843">
            <v>0</v>
          </cell>
          <cell r="N3843">
            <v>0</v>
          </cell>
          <cell r="O3843">
            <v>0</v>
          </cell>
          <cell r="P3843">
            <v>0</v>
          </cell>
          <cell r="Q3843">
            <v>0</v>
          </cell>
          <cell r="R3843">
            <v>0</v>
          </cell>
          <cell r="S3843">
            <v>0</v>
          </cell>
          <cell r="T3843">
            <v>0</v>
          </cell>
          <cell r="U3843">
            <v>0</v>
          </cell>
          <cell r="V3843">
            <v>0</v>
          </cell>
          <cell r="W3843">
            <v>0</v>
          </cell>
          <cell r="X3843">
            <v>0</v>
          </cell>
        </row>
        <row r="3844">
          <cell r="C3844" t="str">
            <v>Ремонт офисных зданий и сооружений</v>
          </cell>
          <cell r="D3844" t="str">
            <v>УК</v>
          </cell>
          <cell r="H3844">
            <v>0</v>
          </cell>
          <cell r="I3844">
            <v>0</v>
          </cell>
          <cell r="J3844">
            <v>0</v>
          </cell>
          <cell r="K3844">
            <v>0</v>
          </cell>
          <cell r="L3844">
            <v>0</v>
          </cell>
          <cell r="M3844">
            <v>0</v>
          </cell>
          <cell r="N3844">
            <v>0</v>
          </cell>
          <cell r="O3844">
            <v>0</v>
          </cell>
          <cell r="P3844">
            <v>0</v>
          </cell>
          <cell r="Q3844">
            <v>3576000</v>
          </cell>
          <cell r="R3844">
            <v>30600000</v>
          </cell>
          <cell r="S3844">
            <v>6425714.2857142854</v>
          </cell>
          <cell r="T3844">
            <v>6425714.2857142854</v>
          </cell>
          <cell r="U3844">
            <v>6425714.2857142854</v>
          </cell>
          <cell r="V3844">
            <v>6425714.2857142854</v>
          </cell>
          <cell r="W3844">
            <v>6425714.2857142854</v>
          </cell>
          <cell r="X3844">
            <v>66304571.428571418</v>
          </cell>
        </row>
        <row r="3845">
          <cell r="C3845" t="str">
            <v>Покупка автотранспорта</v>
          </cell>
          <cell r="D3845">
            <v>0</v>
          </cell>
          <cell r="H3845">
            <v>0</v>
          </cell>
          <cell r="I3845">
            <v>0</v>
          </cell>
          <cell r="J3845">
            <v>0</v>
          </cell>
          <cell r="K3845">
            <v>0</v>
          </cell>
          <cell r="L3845">
            <v>0</v>
          </cell>
          <cell r="M3845">
            <v>0</v>
          </cell>
          <cell r="N3845">
            <v>0</v>
          </cell>
          <cell r="O3845">
            <v>0</v>
          </cell>
          <cell r="P3845">
            <v>0</v>
          </cell>
          <cell r="Q3845">
            <v>0</v>
          </cell>
          <cell r="R3845">
            <v>0</v>
          </cell>
          <cell r="S3845">
            <v>0</v>
          </cell>
          <cell r="T3845">
            <v>0</v>
          </cell>
          <cell r="U3845">
            <v>0</v>
          </cell>
          <cell r="V3845">
            <v>0</v>
          </cell>
          <cell r="W3845">
            <v>0</v>
          </cell>
          <cell r="X3845">
            <v>0</v>
          </cell>
        </row>
        <row r="3846">
          <cell r="C3846" t="str">
            <v>мебель</v>
          </cell>
          <cell r="D3846">
            <v>0</v>
          </cell>
          <cell r="H3846">
            <v>0</v>
          </cell>
          <cell r="I3846">
            <v>0</v>
          </cell>
          <cell r="J3846">
            <v>0</v>
          </cell>
          <cell r="K3846">
            <v>0</v>
          </cell>
          <cell r="L3846">
            <v>0</v>
          </cell>
          <cell r="M3846">
            <v>0</v>
          </cell>
          <cell r="N3846">
            <v>0</v>
          </cell>
          <cell r="O3846">
            <v>0</v>
          </cell>
          <cell r="P3846">
            <v>0</v>
          </cell>
          <cell r="Q3846">
            <v>0</v>
          </cell>
          <cell r="R3846">
            <v>0</v>
          </cell>
          <cell r="S3846">
            <v>0</v>
          </cell>
          <cell r="T3846">
            <v>0</v>
          </cell>
          <cell r="U3846">
            <v>0</v>
          </cell>
          <cell r="V3846">
            <v>0</v>
          </cell>
          <cell r="W3846">
            <v>0</v>
          </cell>
          <cell r="X3846">
            <v>0</v>
          </cell>
        </row>
        <row r="3847">
          <cell r="C3847" t="str">
            <v>компьютерная техника</v>
          </cell>
          <cell r="D3847">
            <v>0</v>
          </cell>
          <cell r="H3847">
            <v>0</v>
          </cell>
          <cell r="I3847">
            <v>0</v>
          </cell>
          <cell r="J3847">
            <v>0</v>
          </cell>
          <cell r="K3847">
            <v>0</v>
          </cell>
          <cell r="L3847">
            <v>0</v>
          </cell>
          <cell r="M3847">
            <v>0</v>
          </cell>
          <cell r="N3847">
            <v>0</v>
          </cell>
          <cell r="O3847">
            <v>0</v>
          </cell>
          <cell r="P3847">
            <v>0</v>
          </cell>
          <cell r="Q3847">
            <v>0</v>
          </cell>
          <cell r="R3847">
            <v>0</v>
          </cell>
          <cell r="S3847">
            <v>0</v>
          </cell>
          <cell r="T3847">
            <v>0</v>
          </cell>
          <cell r="U3847">
            <v>0</v>
          </cell>
          <cell r="V3847">
            <v>0</v>
          </cell>
          <cell r="W3847">
            <v>0</v>
          </cell>
          <cell r="X3847">
            <v>0</v>
          </cell>
        </row>
        <row r="3848">
          <cell r="C3848" t="str">
            <v>средства связи, бытовая техника</v>
          </cell>
          <cell r="D3848">
            <v>0</v>
          </cell>
          <cell r="H3848">
            <v>0</v>
          </cell>
          <cell r="I3848">
            <v>0</v>
          </cell>
          <cell r="J3848">
            <v>0</v>
          </cell>
          <cell r="K3848">
            <v>0</v>
          </cell>
          <cell r="L3848">
            <v>0</v>
          </cell>
          <cell r="M3848">
            <v>0</v>
          </cell>
          <cell r="N3848">
            <v>0</v>
          </cell>
          <cell r="O3848">
            <v>0</v>
          </cell>
          <cell r="P3848">
            <v>0</v>
          </cell>
          <cell r="Q3848">
            <v>0</v>
          </cell>
          <cell r="R3848">
            <v>0</v>
          </cell>
          <cell r="S3848">
            <v>0</v>
          </cell>
          <cell r="T3848">
            <v>0</v>
          </cell>
          <cell r="U3848">
            <v>0</v>
          </cell>
          <cell r="V3848">
            <v>0</v>
          </cell>
          <cell r="W3848">
            <v>0</v>
          </cell>
          <cell r="X3848">
            <v>0</v>
          </cell>
        </row>
        <row r="3849">
          <cell r="C3849" t="str">
            <v>серверное и сетевое оборудование</v>
          </cell>
          <cell r="D3849">
            <v>0</v>
          </cell>
          <cell r="H3849">
            <v>0</v>
          </cell>
          <cell r="I3849">
            <v>0</v>
          </cell>
          <cell r="J3849">
            <v>0</v>
          </cell>
          <cell r="K3849">
            <v>0</v>
          </cell>
          <cell r="L3849">
            <v>0</v>
          </cell>
          <cell r="M3849">
            <v>0</v>
          </cell>
          <cell r="N3849">
            <v>0</v>
          </cell>
          <cell r="O3849">
            <v>0</v>
          </cell>
          <cell r="P3849">
            <v>0</v>
          </cell>
          <cell r="Q3849">
            <v>0</v>
          </cell>
          <cell r="R3849">
            <v>0</v>
          </cell>
          <cell r="S3849">
            <v>0</v>
          </cell>
          <cell r="T3849">
            <v>0</v>
          </cell>
          <cell r="U3849">
            <v>0</v>
          </cell>
          <cell r="V3849">
            <v>0</v>
          </cell>
          <cell r="W3849">
            <v>0</v>
          </cell>
          <cell r="X3849">
            <v>0</v>
          </cell>
        </row>
        <row r="3850">
          <cell r="C3850" t="str">
            <v>Программное обеспечение</v>
          </cell>
          <cell r="D3850">
            <v>0</v>
          </cell>
          <cell r="H3850">
            <v>0</v>
          </cell>
          <cell r="I3850">
            <v>0</v>
          </cell>
          <cell r="J3850">
            <v>0</v>
          </cell>
          <cell r="K3850">
            <v>0</v>
          </cell>
          <cell r="L3850">
            <v>0</v>
          </cell>
          <cell r="M3850">
            <v>0</v>
          </cell>
          <cell r="N3850">
            <v>0</v>
          </cell>
          <cell r="O3850">
            <v>0</v>
          </cell>
          <cell r="P3850">
            <v>0</v>
          </cell>
          <cell r="Q3850">
            <v>0</v>
          </cell>
          <cell r="R3850">
            <v>0</v>
          </cell>
          <cell r="S3850">
            <v>0</v>
          </cell>
          <cell r="T3850">
            <v>0</v>
          </cell>
          <cell r="U3850">
            <v>0</v>
          </cell>
          <cell r="V3850">
            <v>0</v>
          </cell>
          <cell r="W3850">
            <v>0</v>
          </cell>
          <cell r="X3850">
            <v>0</v>
          </cell>
        </row>
        <row r="3851">
          <cell r="C3851" t="str">
            <v>Прочие расходы (инвестиции АУР)</v>
          </cell>
          <cell r="D3851">
            <v>0</v>
          </cell>
          <cell r="H3851">
            <v>0</v>
          </cell>
          <cell r="I3851">
            <v>0</v>
          </cell>
          <cell r="J3851">
            <v>0</v>
          </cell>
          <cell r="K3851">
            <v>0</v>
          </cell>
          <cell r="L3851">
            <v>0</v>
          </cell>
          <cell r="M3851">
            <v>0</v>
          </cell>
          <cell r="N3851">
            <v>0</v>
          </cell>
          <cell r="O3851">
            <v>0</v>
          </cell>
          <cell r="P3851">
            <v>0</v>
          </cell>
          <cell r="Q3851">
            <v>0</v>
          </cell>
          <cell r="R3851">
            <v>0</v>
          </cell>
          <cell r="S3851">
            <v>0</v>
          </cell>
          <cell r="T3851">
            <v>0</v>
          </cell>
          <cell r="U3851">
            <v>0</v>
          </cell>
          <cell r="V3851">
            <v>0</v>
          </cell>
          <cell r="W3851">
            <v>0</v>
          </cell>
          <cell r="X3851">
            <v>0</v>
          </cell>
        </row>
        <row r="3852">
          <cell r="C3852" t="str">
            <v>Доходы от проектов "под ключ"</v>
          </cell>
          <cell r="D3852">
            <v>0</v>
          </cell>
          <cell r="H3852">
            <v>0</v>
          </cell>
          <cell r="I3852">
            <v>0</v>
          </cell>
          <cell r="J3852">
            <v>0</v>
          </cell>
          <cell r="K3852">
            <v>0</v>
          </cell>
          <cell r="L3852">
            <v>0</v>
          </cell>
          <cell r="M3852">
            <v>0</v>
          </cell>
          <cell r="N3852">
            <v>0</v>
          </cell>
          <cell r="O3852">
            <v>0</v>
          </cell>
          <cell r="P3852">
            <v>0</v>
          </cell>
          <cell r="Q3852">
            <v>0</v>
          </cell>
          <cell r="R3852">
            <v>0</v>
          </cell>
          <cell r="S3852">
            <v>0</v>
          </cell>
          <cell r="T3852">
            <v>0</v>
          </cell>
          <cell r="U3852">
            <v>0</v>
          </cell>
          <cell r="V3852">
            <v>0</v>
          </cell>
          <cell r="W3852">
            <v>0</v>
          </cell>
          <cell r="X3852">
            <v>0</v>
          </cell>
        </row>
        <row r="3853">
          <cell r="C3853" t="str">
            <v>Доходы от продажи основных средств</v>
          </cell>
          <cell r="D3853">
            <v>0</v>
          </cell>
          <cell r="H3853">
            <v>0</v>
          </cell>
          <cell r="I3853">
            <v>0</v>
          </cell>
          <cell r="J3853">
            <v>0</v>
          </cell>
          <cell r="K3853">
            <v>0</v>
          </cell>
          <cell r="L3853">
            <v>0</v>
          </cell>
          <cell r="M3853">
            <v>0</v>
          </cell>
          <cell r="N3853">
            <v>0</v>
          </cell>
          <cell r="O3853">
            <v>0</v>
          </cell>
          <cell r="P3853">
            <v>0</v>
          </cell>
          <cell r="Q3853">
            <v>0</v>
          </cell>
          <cell r="R3853">
            <v>0</v>
          </cell>
          <cell r="S3853">
            <v>0</v>
          </cell>
          <cell r="T3853">
            <v>0</v>
          </cell>
          <cell r="U3853">
            <v>0</v>
          </cell>
          <cell r="V3853">
            <v>0</v>
          </cell>
          <cell r="W3853">
            <v>0</v>
          </cell>
          <cell r="X3853">
            <v>0</v>
          </cell>
        </row>
        <row r="3854">
          <cell r="C3854" t="str">
            <v>Поступления от реализации Бизнесов/Проектов</v>
          </cell>
          <cell r="D3854">
            <v>0</v>
          </cell>
          <cell r="H3854">
            <v>0</v>
          </cell>
          <cell r="I3854">
            <v>0</v>
          </cell>
          <cell r="J3854">
            <v>0</v>
          </cell>
          <cell r="K3854">
            <v>0</v>
          </cell>
          <cell r="L3854">
            <v>0</v>
          </cell>
          <cell r="M3854">
            <v>0</v>
          </cell>
          <cell r="N3854">
            <v>0</v>
          </cell>
          <cell r="O3854">
            <v>0</v>
          </cell>
          <cell r="P3854">
            <v>0</v>
          </cell>
          <cell r="Q3854">
            <v>0</v>
          </cell>
          <cell r="R3854">
            <v>0</v>
          </cell>
          <cell r="S3854">
            <v>0</v>
          </cell>
          <cell r="T3854">
            <v>0</v>
          </cell>
          <cell r="U3854">
            <v>0</v>
          </cell>
          <cell r="V3854">
            <v>0</v>
          </cell>
          <cell r="W3854">
            <v>0</v>
          </cell>
          <cell r="X3854">
            <v>0</v>
          </cell>
        </row>
        <row r="3855">
          <cell r="C3855" t="str">
            <v>Поступления от займов выданных (сторонние контрагенты и прочие акционеры, кроме РМАГ)</v>
          </cell>
          <cell r="D3855">
            <v>0</v>
          </cell>
          <cell r="H3855">
            <v>0</v>
          </cell>
          <cell r="I3855">
            <v>0</v>
          </cell>
          <cell r="J3855">
            <v>0</v>
          </cell>
          <cell r="K3855">
            <v>0</v>
          </cell>
          <cell r="L3855">
            <v>0</v>
          </cell>
          <cell r="M3855">
            <v>0</v>
          </cell>
          <cell r="N3855">
            <v>0</v>
          </cell>
          <cell r="O3855">
            <v>0</v>
          </cell>
          <cell r="P3855">
            <v>0</v>
          </cell>
          <cell r="Q3855">
            <v>0</v>
          </cell>
          <cell r="R3855">
            <v>0</v>
          </cell>
          <cell r="S3855">
            <v>0</v>
          </cell>
          <cell r="T3855">
            <v>0</v>
          </cell>
          <cell r="U3855">
            <v>0</v>
          </cell>
          <cell r="V3855">
            <v>0</v>
          </cell>
          <cell r="W3855">
            <v>0</v>
          </cell>
          <cell r="X3855">
            <v>0</v>
          </cell>
        </row>
        <row r="3856">
          <cell r="C3856" t="str">
            <v>Поступления от займов выданных (Бизнесы/Проекты/ДЗО)</v>
          </cell>
          <cell r="D3856">
            <v>0</v>
          </cell>
          <cell r="H3856">
            <v>0</v>
          </cell>
          <cell r="I3856">
            <v>0</v>
          </cell>
          <cell r="J3856">
            <v>0</v>
          </cell>
          <cell r="K3856">
            <v>0</v>
          </cell>
          <cell r="L3856">
            <v>0</v>
          </cell>
          <cell r="M3856">
            <v>0</v>
          </cell>
          <cell r="N3856">
            <v>0</v>
          </cell>
          <cell r="O3856">
            <v>0</v>
          </cell>
          <cell r="P3856">
            <v>0</v>
          </cell>
          <cell r="Q3856">
            <v>0</v>
          </cell>
          <cell r="R3856">
            <v>0</v>
          </cell>
          <cell r="S3856">
            <v>0</v>
          </cell>
          <cell r="T3856">
            <v>0</v>
          </cell>
          <cell r="U3856">
            <v>0</v>
          </cell>
          <cell r="V3856">
            <v>0</v>
          </cell>
          <cell r="W3856">
            <v>0</v>
          </cell>
          <cell r="X3856">
            <v>0</v>
          </cell>
        </row>
        <row r="3857">
          <cell r="C3857" t="str">
            <v>Прочие поступления по инвестиционной деятельности</v>
          </cell>
          <cell r="D3857">
            <v>0</v>
          </cell>
          <cell r="H3857">
            <v>0</v>
          </cell>
          <cell r="I3857">
            <v>0</v>
          </cell>
          <cell r="J3857">
            <v>0</v>
          </cell>
          <cell r="K3857">
            <v>0</v>
          </cell>
          <cell r="L3857">
            <v>0</v>
          </cell>
          <cell r="M3857">
            <v>0</v>
          </cell>
          <cell r="N3857">
            <v>0</v>
          </cell>
          <cell r="O3857">
            <v>0</v>
          </cell>
          <cell r="P3857">
            <v>0</v>
          </cell>
          <cell r="Q3857">
            <v>0</v>
          </cell>
          <cell r="R3857">
            <v>0</v>
          </cell>
          <cell r="S3857">
            <v>0</v>
          </cell>
          <cell r="T3857">
            <v>0</v>
          </cell>
          <cell r="U3857">
            <v>0</v>
          </cell>
          <cell r="V3857">
            <v>0</v>
          </cell>
          <cell r="W3857">
            <v>0</v>
          </cell>
          <cell r="X3857">
            <v>0</v>
          </cell>
        </row>
        <row r="3858">
          <cell r="C3858" t="str">
            <v>Оборудование Oerlikon</v>
          </cell>
          <cell r="D3858">
            <v>0</v>
          </cell>
          <cell r="H3858">
            <v>0</v>
          </cell>
          <cell r="I3858">
            <v>0</v>
          </cell>
          <cell r="J3858">
            <v>0</v>
          </cell>
          <cell r="K3858">
            <v>0</v>
          </cell>
          <cell r="L3858">
            <v>0</v>
          </cell>
          <cell r="M3858">
            <v>0</v>
          </cell>
          <cell r="N3858">
            <v>0</v>
          </cell>
          <cell r="O3858">
            <v>0</v>
          </cell>
          <cell r="P3858">
            <v>0</v>
          </cell>
          <cell r="Q3858">
            <v>0</v>
          </cell>
          <cell r="R3858">
            <v>0</v>
          </cell>
          <cell r="S3858">
            <v>0</v>
          </cell>
          <cell r="T3858">
            <v>0</v>
          </cell>
          <cell r="U3858">
            <v>0</v>
          </cell>
          <cell r="V3858">
            <v>0</v>
          </cell>
          <cell r="W3858">
            <v>0</v>
          </cell>
          <cell r="X3858">
            <v>0</v>
          </cell>
        </row>
        <row r="3859">
          <cell r="C3859" t="str">
            <v>Оборудование Oerlikon. Расходы на БГ</v>
          </cell>
          <cell r="D3859">
            <v>0</v>
          </cell>
          <cell r="H3859">
            <v>0</v>
          </cell>
          <cell r="I3859">
            <v>0</v>
          </cell>
          <cell r="J3859">
            <v>0</v>
          </cell>
          <cell r="K3859">
            <v>0</v>
          </cell>
          <cell r="L3859">
            <v>0</v>
          </cell>
          <cell r="M3859">
            <v>0</v>
          </cell>
          <cell r="N3859">
            <v>0</v>
          </cell>
          <cell r="O3859">
            <v>0</v>
          </cell>
          <cell r="P3859">
            <v>0</v>
          </cell>
          <cell r="Q3859">
            <v>0</v>
          </cell>
          <cell r="R3859">
            <v>0</v>
          </cell>
          <cell r="S3859">
            <v>0</v>
          </cell>
          <cell r="T3859">
            <v>0</v>
          </cell>
          <cell r="U3859">
            <v>0</v>
          </cell>
          <cell r="V3859">
            <v>0</v>
          </cell>
          <cell r="W3859">
            <v>0</v>
          </cell>
          <cell r="X3859">
            <v>0</v>
          </cell>
        </row>
        <row r="3860">
          <cell r="C3860" t="str">
            <v>Таможенное оформление</v>
          </cell>
          <cell r="D3860">
            <v>0</v>
          </cell>
          <cell r="H3860">
            <v>0</v>
          </cell>
          <cell r="I3860">
            <v>0</v>
          </cell>
          <cell r="J3860">
            <v>0</v>
          </cell>
          <cell r="K3860">
            <v>0</v>
          </cell>
          <cell r="L3860">
            <v>0</v>
          </cell>
          <cell r="M3860">
            <v>0</v>
          </cell>
          <cell r="N3860">
            <v>0</v>
          </cell>
          <cell r="O3860">
            <v>0</v>
          </cell>
          <cell r="P3860">
            <v>0</v>
          </cell>
          <cell r="Q3860">
            <v>0</v>
          </cell>
          <cell r="R3860">
            <v>0</v>
          </cell>
          <cell r="S3860">
            <v>0</v>
          </cell>
          <cell r="T3860">
            <v>0</v>
          </cell>
          <cell r="U3860">
            <v>0</v>
          </cell>
          <cell r="V3860">
            <v>0</v>
          </cell>
          <cell r="W3860">
            <v>0</v>
          </cell>
          <cell r="X3860">
            <v>0</v>
          </cell>
        </row>
        <row r="3861">
          <cell r="C3861" t="str">
            <v>Вспомогательное оборудование</v>
          </cell>
          <cell r="D3861">
            <v>0</v>
          </cell>
          <cell r="H3861">
            <v>0</v>
          </cell>
          <cell r="I3861">
            <v>0</v>
          </cell>
          <cell r="J3861">
            <v>0</v>
          </cell>
          <cell r="K3861">
            <v>0</v>
          </cell>
          <cell r="L3861">
            <v>0</v>
          </cell>
          <cell r="M3861">
            <v>0</v>
          </cell>
          <cell r="N3861">
            <v>0</v>
          </cell>
          <cell r="O3861">
            <v>0</v>
          </cell>
          <cell r="P3861">
            <v>0</v>
          </cell>
          <cell r="Q3861">
            <v>0</v>
          </cell>
          <cell r="R3861">
            <v>0</v>
          </cell>
          <cell r="S3861">
            <v>0</v>
          </cell>
          <cell r="T3861">
            <v>0</v>
          </cell>
          <cell r="U3861">
            <v>0</v>
          </cell>
          <cell r="V3861">
            <v>0</v>
          </cell>
          <cell r="W3861">
            <v>0</v>
          </cell>
          <cell r="X3861">
            <v>0</v>
          </cell>
        </row>
        <row r="3862">
          <cell r="C3862" t="str">
            <v>Генеральный подряд</v>
          </cell>
          <cell r="D3862">
            <v>0</v>
          </cell>
          <cell r="H3862">
            <v>0</v>
          </cell>
          <cell r="I3862">
            <v>0</v>
          </cell>
          <cell r="J3862">
            <v>0</v>
          </cell>
          <cell r="K3862">
            <v>0</v>
          </cell>
          <cell r="L3862">
            <v>0</v>
          </cell>
          <cell r="M3862">
            <v>0</v>
          </cell>
          <cell r="N3862">
            <v>0</v>
          </cell>
          <cell r="O3862">
            <v>0</v>
          </cell>
          <cell r="P3862">
            <v>0</v>
          </cell>
          <cell r="Q3862">
            <v>0</v>
          </cell>
          <cell r="R3862">
            <v>0</v>
          </cell>
          <cell r="S3862">
            <v>0</v>
          </cell>
          <cell r="T3862">
            <v>0</v>
          </cell>
          <cell r="U3862">
            <v>0</v>
          </cell>
          <cell r="V3862">
            <v>0</v>
          </cell>
          <cell r="W3862">
            <v>0</v>
          </cell>
          <cell r="X3862">
            <v>0</v>
          </cell>
        </row>
        <row r="3863">
          <cell r="C3863" t="str">
            <v>Технический надзор</v>
          </cell>
          <cell r="D3863">
            <v>0</v>
          </cell>
          <cell r="H3863">
            <v>0</v>
          </cell>
          <cell r="I3863">
            <v>0</v>
          </cell>
          <cell r="J3863">
            <v>0</v>
          </cell>
          <cell r="K3863">
            <v>0</v>
          </cell>
          <cell r="L3863">
            <v>0</v>
          </cell>
          <cell r="M3863">
            <v>0</v>
          </cell>
          <cell r="N3863">
            <v>0</v>
          </cell>
          <cell r="O3863">
            <v>0</v>
          </cell>
          <cell r="P3863">
            <v>0</v>
          </cell>
          <cell r="Q3863">
            <v>0</v>
          </cell>
          <cell r="R3863">
            <v>0</v>
          </cell>
          <cell r="S3863">
            <v>0</v>
          </cell>
          <cell r="T3863">
            <v>0</v>
          </cell>
          <cell r="U3863">
            <v>0</v>
          </cell>
          <cell r="V3863">
            <v>0</v>
          </cell>
          <cell r="W3863">
            <v>0</v>
          </cell>
          <cell r="X3863">
            <v>0</v>
          </cell>
        </row>
        <row r="3864">
          <cell r="C3864" t="str">
            <v>СМР + проектирование + аренда (покупка) земли</v>
          </cell>
          <cell r="D3864">
            <v>0</v>
          </cell>
          <cell r="H3864">
            <v>0</v>
          </cell>
          <cell r="I3864">
            <v>0</v>
          </cell>
          <cell r="J3864">
            <v>0</v>
          </cell>
          <cell r="K3864">
            <v>0</v>
          </cell>
          <cell r="L3864">
            <v>0</v>
          </cell>
          <cell r="M3864">
            <v>0</v>
          </cell>
          <cell r="N3864">
            <v>0</v>
          </cell>
          <cell r="O3864">
            <v>0</v>
          </cell>
          <cell r="P3864">
            <v>0</v>
          </cell>
          <cell r="Q3864">
            <v>0</v>
          </cell>
          <cell r="R3864">
            <v>0</v>
          </cell>
          <cell r="S3864">
            <v>0</v>
          </cell>
          <cell r="T3864">
            <v>0</v>
          </cell>
          <cell r="U3864">
            <v>0</v>
          </cell>
          <cell r="V3864">
            <v>0</v>
          </cell>
          <cell r="W3864">
            <v>0</v>
          </cell>
          <cell r="X3864">
            <v>0</v>
          </cell>
        </row>
        <row r="3865">
          <cell r="C3865" t="str">
            <v>Вложения в проекты "под ключ"</v>
          </cell>
          <cell r="D3865">
            <v>0</v>
          </cell>
          <cell r="H3865">
            <v>0</v>
          </cell>
          <cell r="I3865">
            <v>0</v>
          </cell>
          <cell r="J3865">
            <v>0</v>
          </cell>
          <cell r="K3865">
            <v>0</v>
          </cell>
          <cell r="L3865">
            <v>0</v>
          </cell>
          <cell r="M3865">
            <v>0</v>
          </cell>
          <cell r="N3865">
            <v>0</v>
          </cell>
          <cell r="O3865">
            <v>0</v>
          </cell>
          <cell r="P3865">
            <v>0</v>
          </cell>
          <cell r="Q3865">
            <v>0</v>
          </cell>
          <cell r="R3865">
            <v>0</v>
          </cell>
          <cell r="S3865">
            <v>0</v>
          </cell>
          <cell r="T3865">
            <v>0</v>
          </cell>
          <cell r="U3865">
            <v>0</v>
          </cell>
          <cell r="V3865">
            <v>0</v>
          </cell>
          <cell r="W3865">
            <v>0</v>
          </cell>
          <cell r="X3865">
            <v>0</v>
          </cell>
        </row>
        <row r="3866">
          <cell r="C3866" t="str">
            <v>Прочие инвестиции в основные средства</v>
          </cell>
          <cell r="D3866">
            <v>0</v>
          </cell>
          <cell r="H3866">
            <v>0</v>
          </cell>
          <cell r="I3866">
            <v>0</v>
          </cell>
          <cell r="J3866">
            <v>0</v>
          </cell>
          <cell r="K3866">
            <v>0</v>
          </cell>
          <cell r="L3866">
            <v>0</v>
          </cell>
          <cell r="M3866">
            <v>0</v>
          </cell>
          <cell r="N3866">
            <v>0</v>
          </cell>
          <cell r="O3866">
            <v>0</v>
          </cell>
          <cell r="P3866">
            <v>0</v>
          </cell>
          <cell r="Q3866">
            <v>0</v>
          </cell>
          <cell r="R3866">
            <v>0</v>
          </cell>
          <cell r="S3866">
            <v>0</v>
          </cell>
          <cell r="T3866">
            <v>0</v>
          </cell>
          <cell r="U3866">
            <v>0</v>
          </cell>
          <cell r="V3866">
            <v>0</v>
          </cell>
          <cell r="W3866">
            <v>0</v>
          </cell>
          <cell r="X3866">
            <v>0</v>
          </cell>
        </row>
        <row r="3867">
          <cell r="C3867" t="str">
            <v>Инвестиции в бизнесы/проекты/ДЗО</v>
          </cell>
          <cell r="D3867">
            <v>0</v>
          </cell>
          <cell r="H3867">
            <v>0</v>
          </cell>
          <cell r="I3867">
            <v>0</v>
          </cell>
          <cell r="J3867">
            <v>0</v>
          </cell>
          <cell r="K3867">
            <v>0</v>
          </cell>
          <cell r="L3867">
            <v>0</v>
          </cell>
          <cell r="M3867">
            <v>0</v>
          </cell>
          <cell r="N3867">
            <v>0</v>
          </cell>
          <cell r="O3867">
            <v>0</v>
          </cell>
          <cell r="P3867">
            <v>0</v>
          </cell>
          <cell r="Q3867">
            <v>0</v>
          </cell>
          <cell r="R3867">
            <v>0</v>
          </cell>
          <cell r="S3867">
            <v>0</v>
          </cell>
          <cell r="T3867">
            <v>0</v>
          </cell>
          <cell r="U3867">
            <v>0</v>
          </cell>
          <cell r="V3867">
            <v>0</v>
          </cell>
          <cell r="W3867">
            <v>0</v>
          </cell>
          <cell r="X3867">
            <v>0</v>
          </cell>
        </row>
        <row r="3868">
          <cell r="C3868" t="str">
            <v>Выплаты по займам выданным (сторонние контрагенты и прочие акционеры, кроме РМАГ)</v>
          </cell>
          <cell r="D3868">
            <v>0</v>
          </cell>
          <cell r="H3868">
            <v>0</v>
          </cell>
          <cell r="I3868">
            <v>0</v>
          </cell>
          <cell r="J3868">
            <v>0</v>
          </cell>
          <cell r="K3868">
            <v>0</v>
          </cell>
          <cell r="L3868">
            <v>0</v>
          </cell>
          <cell r="M3868">
            <v>0</v>
          </cell>
          <cell r="N3868">
            <v>0</v>
          </cell>
          <cell r="O3868">
            <v>0</v>
          </cell>
          <cell r="P3868">
            <v>0</v>
          </cell>
          <cell r="Q3868">
            <v>0</v>
          </cell>
          <cell r="R3868">
            <v>0</v>
          </cell>
          <cell r="S3868">
            <v>0</v>
          </cell>
          <cell r="T3868">
            <v>0</v>
          </cell>
          <cell r="U3868">
            <v>0</v>
          </cell>
          <cell r="V3868">
            <v>0</v>
          </cell>
          <cell r="W3868">
            <v>0</v>
          </cell>
          <cell r="X3868">
            <v>0</v>
          </cell>
        </row>
        <row r="3869">
          <cell r="C3869" t="str">
            <v>Выплаты по займам выданным (Бизнесы/Проекты/ДЗО)</v>
          </cell>
          <cell r="D3869">
            <v>0</v>
          </cell>
          <cell r="H3869">
            <v>0</v>
          </cell>
          <cell r="I3869">
            <v>0</v>
          </cell>
          <cell r="J3869">
            <v>0</v>
          </cell>
          <cell r="K3869">
            <v>0</v>
          </cell>
          <cell r="L3869">
            <v>0</v>
          </cell>
          <cell r="M3869">
            <v>0</v>
          </cell>
          <cell r="N3869">
            <v>0</v>
          </cell>
          <cell r="O3869">
            <v>0</v>
          </cell>
          <cell r="P3869">
            <v>0</v>
          </cell>
          <cell r="Q3869">
            <v>0</v>
          </cell>
          <cell r="R3869">
            <v>0</v>
          </cell>
          <cell r="S3869">
            <v>0</v>
          </cell>
          <cell r="T3869">
            <v>0</v>
          </cell>
          <cell r="U3869">
            <v>0</v>
          </cell>
          <cell r="V3869">
            <v>0</v>
          </cell>
          <cell r="W3869">
            <v>0</v>
          </cell>
          <cell r="X3869">
            <v>0</v>
          </cell>
        </row>
        <row r="3870">
          <cell r="C3870" t="str">
            <v>Вложение в уставный капитал НТЦ</v>
          </cell>
          <cell r="D3870">
            <v>0</v>
          </cell>
          <cell r="H3870">
            <v>0</v>
          </cell>
          <cell r="I3870">
            <v>0</v>
          </cell>
          <cell r="J3870">
            <v>0</v>
          </cell>
          <cell r="K3870">
            <v>0</v>
          </cell>
          <cell r="L3870">
            <v>0</v>
          </cell>
          <cell r="M3870">
            <v>0</v>
          </cell>
          <cell r="N3870">
            <v>0</v>
          </cell>
          <cell r="O3870">
            <v>0</v>
          </cell>
          <cell r="P3870">
            <v>0</v>
          </cell>
          <cell r="Q3870">
            <v>0</v>
          </cell>
          <cell r="R3870">
            <v>0</v>
          </cell>
          <cell r="S3870">
            <v>0</v>
          </cell>
          <cell r="T3870">
            <v>0</v>
          </cell>
          <cell r="U3870">
            <v>0</v>
          </cell>
          <cell r="V3870">
            <v>0</v>
          </cell>
          <cell r="W3870">
            <v>0</v>
          </cell>
          <cell r="X3870">
            <v>0</v>
          </cell>
        </row>
        <row r="3871">
          <cell r="C3871" t="str">
            <v>Расходы на НИР и НИОКР НТЦ</v>
          </cell>
          <cell r="D3871">
            <v>0</v>
          </cell>
          <cell r="H3871">
            <v>0</v>
          </cell>
          <cell r="I3871">
            <v>0</v>
          </cell>
          <cell r="J3871">
            <v>0</v>
          </cell>
          <cell r="K3871">
            <v>0</v>
          </cell>
          <cell r="L3871">
            <v>0</v>
          </cell>
          <cell r="M3871">
            <v>0</v>
          </cell>
          <cell r="N3871">
            <v>0</v>
          </cell>
          <cell r="O3871">
            <v>0</v>
          </cell>
          <cell r="P3871">
            <v>0</v>
          </cell>
          <cell r="Q3871">
            <v>0</v>
          </cell>
          <cell r="R3871">
            <v>0</v>
          </cell>
          <cell r="S3871">
            <v>0</v>
          </cell>
          <cell r="T3871">
            <v>0</v>
          </cell>
          <cell r="U3871">
            <v>0</v>
          </cell>
          <cell r="V3871">
            <v>0</v>
          </cell>
          <cell r="W3871">
            <v>0</v>
          </cell>
          <cell r="X3871">
            <v>0</v>
          </cell>
        </row>
        <row r="3872">
          <cell r="C3872" t="str">
            <v>Акционерное финансирование от РМАГ</v>
          </cell>
          <cell r="D3872">
            <v>0</v>
          </cell>
          <cell r="H3872">
            <v>0</v>
          </cell>
          <cell r="I3872">
            <v>0</v>
          </cell>
          <cell r="J3872">
            <v>0</v>
          </cell>
          <cell r="K3872">
            <v>0</v>
          </cell>
          <cell r="L3872">
            <v>0</v>
          </cell>
          <cell r="M3872">
            <v>0</v>
          </cell>
          <cell r="N3872">
            <v>0</v>
          </cell>
          <cell r="O3872">
            <v>0</v>
          </cell>
          <cell r="P3872">
            <v>0</v>
          </cell>
          <cell r="Q3872">
            <v>0</v>
          </cell>
          <cell r="R3872">
            <v>0</v>
          </cell>
          <cell r="S3872">
            <v>0</v>
          </cell>
          <cell r="T3872">
            <v>0</v>
          </cell>
          <cell r="U3872">
            <v>0</v>
          </cell>
          <cell r="V3872">
            <v>0</v>
          </cell>
          <cell r="W3872">
            <v>0</v>
          </cell>
          <cell r="X3872">
            <v>0</v>
          </cell>
        </row>
        <row r="3873">
          <cell r="C3873" t="str">
            <v>Акционерное финансирование от Меткомбанка</v>
          </cell>
          <cell r="D3873">
            <v>0</v>
          </cell>
          <cell r="H3873">
            <v>0</v>
          </cell>
          <cell r="I3873">
            <v>0</v>
          </cell>
          <cell r="J3873">
            <v>0</v>
          </cell>
          <cell r="K3873">
            <v>0</v>
          </cell>
          <cell r="L3873">
            <v>0</v>
          </cell>
          <cell r="M3873">
            <v>0</v>
          </cell>
          <cell r="N3873">
            <v>0</v>
          </cell>
          <cell r="O3873">
            <v>0</v>
          </cell>
          <cell r="P3873">
            <v>0</v>
          </cell>
          <cell r="Q3873">
            <v>0</v>
          </cell>
          <cell r="R3873">
            <v>0</v>
          </cell>
          <cell r="S3873">
            <v>0</v>
          </cell>
          <cell r="T3873">
            <v>0</v>
          </cell>
          <cell r="U3873">
            <v>0</v>
          </cell>
          <cell r="V3873">
            <v>0</v>
          </cell>
          <cell r="W3873">
            <v>0</v>
          </cell>
          <cell r="X3873">
            <v>0</v>
          </cell>
        </row>
        <row r="3874">
          <cell r="C3874" t="str">
            <v>Акционерное финансирование от 3-х лиц по указанию РМАГ</v>
          </cell>
          <cell r="D3874">
            <v>0</v>
          </cell>
          <cell r="H3874">
            <v>0</v>
          </cell>
          <cell r="I3874">
            <v>0</v>
          </cell>
          <cell r="J3874">
            <v>0</v>
          </cell>
          <cell r="K3874">
            <v>0</v>
          </cell>
          <cell r="L3874">
            <v>0</v>
          </cell>
          <cell r="M3874">
            <v>0</v>
          </cell>
          <cell r="N3874">
            <v>0</v>
          </cell>
          <cell r="O3874">
            <v>0</v>
          </cell>
          <cell r="P3874">
            <v>0</v>
          </cell>
          <cell r="Q3874">
            <v>0</v>
          </cell>
          <cell r="R3874">
            <v>0</v>
          </cell>
          <cell r="S3874">
            <v>0</v>
          </cell>
          <cell r="T3874">
            <v>0</v>
          </cell>
          <cell r="U3874">
            <v>0</v>
          </cell>
          <cell r="V3874">
            <v>0</v>
          </cell>
          <cell r="W3874">
            <v>0</v>
          </cell>
          <cell r="X3874">
            <v>0</v>
          </cell>
        </row>
        <row r="3875">
          <cell r="C3875" t="str">
            <v>Акционерное финансирование от прочих акционеров</v>
          </cell>
          <cell r="D3875">
            <v>0</v>
          </cell>
          <cell r="H3875">
            <v>0</v>
          </cell>
          <cell r="I3875">
            <v>0</v>
          </cell>
          <cell r="J3875">
            <v>0</v>
          </cell>
          <cell r="K3875">
            <v>0</v>
          </cell>
          <cell r="L3875">
            <v>0</v>
          </cell>
          <cell r="M3875">
            <v>0</v>
          </cell>
          <cell r="N3875">
            <v>0</v>
          </cell>
          <cell r="O3875">
            <v>0</v>
          </cell>
          <cell r="P3875">
            <v>0</v>
          </cell>
          <cell r="Q3875">
            <v>0</v>
          </cell>
          <cell r="R3875">
            <v>0</v>
          </cell>
          <cell r="S3875">
            <v>0</v>
          </cell>
          <cell r="T3875">
            <v>0</v>
          </cell>
          <cell r="U3875">
            <v>0</v>
          </cell>
          <cell r="V3875">
            <v>0</v>
          </cell>
          <cell r="W3875">
            <v>0</v>
          </cell>
          <cell r="X3875">
            <v>0</v>
          </cell>
        </row>
        <row r="3876">
          <cell r="C3876" t="str">
            <v>Привлечение банковских кредитов</v>
          </cell>
          <cell r="D3876">
            <v>0</v>
          </cell>
          <cell r="H3876">
            <v>0</v>
          </cell>
          <cell r="I3876">
            <v>0</v>
          </cell>
          <cell r="J3876">
            <v>0</v>
          </cell>
          <cell r="K3876">
            <v>0</v>
          </cell>
          <cell r="L3876">
            <v>0</v>
          </cell>
          <cell r="M3876">
            <v>0</v>
          </cell>
          <cell r="N3876">
            <v>0</v>
          </cell>
          <cell r="O3876">
            <v>0</v>
          </cell>
          <cell r="P3876">
            <v>0</v>
          </cell>
          <cell r="Q3876">
            <v>0</v>
          </cell>
          <cell r="R3876">
            <v>0</v>
          </cell>
          <cell r="S3876">
            <v>0</v>
          </cell>
          <cell r="T3876">
            <v>0</v>
          </cell>
          <cell r="U3876">
            <v>0</v>
          </cell>
          <cell r="V3876">
            <v>0</v>
          </cell>
          <cell r="W3876">
            <v>0</v>
          </cell>
          <cell r="X3876">
            <v>0</v>
          </cell>
        </row>
        <row r="3877">
          <cell r="C3877" t="str">
            <v>Поступления от займов полученных (сторонние контрагенты и прочие акционеры, кроме РМАГ)</v>
          </cell>
          <cell r="D3877">
            <v>0</v>
          </cell>
          <cell r="H3877">
            <v>0</v>
          </cell>
          <cell r="I3877">
            <v>0</v>
          </cell>
          <cell r="J3877">
            <v>0</v>
          </cell>
          <cell r="K3877">
            <v>0</v>
          </cell>
          <cell r="L3877">
            <v>0</v>
          </cell>
          <cell r="M3877">
            <v>0</v>
          </cell>
          <cell r="N3877">
            <v>0</v>
          </cell>
          <cell r="O3877">
            <v>0</v>
          </cell>
          <cell r="P3877">
            <v>0</v>
          </cell>
          <cell r="Q3877">
            <v>0</v>
          </cell>
          <cell r="R3877">
            <v>0</v>
          </cell>
          <cell r="S3877">
            <v>0</v>
          </cell>
          <cell r="T3877">
            <v>0</v>
          </cell>
          <cell r="U3877">
            <v>0</v>
          </cell>
          <cell r="V3877">
            <v>0</v>
          </cell>
          <cell r="W3877">
            <v>0</v>
          </cell>
          <cell r="X3877">
            <v>0</v>
          </cell>
        </row>
        <row r="3878">
          <cell r="C3878" t="str">
            <v>Поступления от займов полученных (Бизнесы/Проекты/ДЗО)</v>
          </cell>
          <cell r="D3878">
            <v>0</v>
          </cell>
          <cell r="H3878">
            <v>0</v>
          </cell>
          <cell r="I3878">
            <v>0</v>
          </cell>
          <cell r="J3878">
            <v>0</v>
          </cell>
          <cell r="K3878">
            <v>0</v>
          </cell>
          <cell r="L3878">
            <v>0</v>
          </cell>
          <cell r="M3878">
            <v>0</v>
          </cell>
          <cell r="N3878">
            <v>0</v>
          </cell>
          <cell r="O3878">
            <v>0</v>
          </cell>
          <cell r="P3878">
            <v>0</v>
          </cell>
          <cell r="Q3878">
            <v>0</v>
          </cell>
          <cell r="R3878">
            <v>0</v>
          </cell>
          <cell r="S3878">
            <v>0</v>
          </cell>
          <cell r="T3878">
            <v>0</v>
          </cell>
          <cell r="U3878">
            <v>0</v>
          </cell>
          <cell r="V3878">
            <v>0</v>
          </cell>
          <cell r="W3878">
            <v>0</v>
          </cell>
          <cell r="X3878">
            <v>0</v>
          </cell>
        </row>
        <row r="3879">
          <cell r="C3879" t="str">
            <v>Поступления от ценных бумаг</v>
          </cell>
          <cell r="D3879">
            <v>0</v>
          </cell>
          <cell r="H3879">
            <v>0</v>
          </cell>
          <cell r="I3879">
            <v>0</v>
          </cell>
          <cell r="J3879">
            <v>0</v>
          </cell>
          <cell r="K3879">
            <v>0</v>
          </cell>
          <cell r="L3879">
            <v>0</v>
          </cell>
          <cell r="M3879">
            <v>0</v>
          </cell>
          <cell r="N3879">
            <v>0</v>
          </cell>
          <cell r="O3879">
            <v>0</v>
          </cell>
          <cell r="P3879">
            <v>0</v>
          </cell>
          <cell r="Q3879">
            <v>0</v>
          </cell>
          <cell r="R3879">
            <v>0</v>
          </cell>
          <cell r="S3879">
            <v>0</v>
          </cell>
          <cell r="T3879">
            <v>0</v>
          </cell>
          <cell r="U3879">
            <v>0</v>
          </cell>
          <cell r="V3879">
            <v>0</v>
          </cell>
          <cell r="W3879">
            <v>0</v>
          </cell>
          <cell r="X3879">
            <v>0</v>
          </cell>
        </row>
        <row r="3880">
          <cell r="C3880" t="str">
            <v>Прочие поступления по финансовой деятельности</v>
          </cell>
          <cell r="D3880">
            <v>0</v>
          </cell>
          <cell r="H3880">
            <v>0</v>
          </cell>
          <cell r="I3880">
            <v>0</v>
          </cell>
          <cell r="J3880">
            <v>0</v>
          </cell>
          <cell r="K3880">
            <v>0</v>
          </cell>
          <cell r="L3880">
            <v>0</v>
          </cell>
          <cell r="M3880">
            <v>0</v>
          </cell>
          <cell r="N3880">
            <v>0</v>
          </cell>
          <cell r="O3880">
            <v>0</v>
          </cell>
          <cell r="P3880">
            <v>0</v>
          </cell>
          <cell r="Q3880">
            <v>0</v>
          </cell>
          <cell r="R3880">
            <v>0</v>
          </cell>
          <cell r="S3880">
            <v>0</v>
          </cell>
          <cell r="T3880">
            <v>0</v>
          </cell>
          <cell r="U3880">
            <v>0</v>
          </cell>
          <cell r="V3880">
            <v>0</v>
          </cell>
          <cell r="W3880">
            <v>0</v>
          </cell>
          <cell r="X3880">
            <v>0</v>
          </cell>
        </row>
        <row r="3881">
          <cell r="C3881" t="str">
            <v>Выплата дивидендов в РМАГ</v>
          </cell>
          <cell r="D3881">
            <v>0</v>
          </cell>
          <cell r="H3881">
            <v>0</v>
          </cell>
          <cell r="I3881">
            <v>0</v>
          </cell>
          <cell r="J3881">
            <v>0</v>
          </cell>
          <cell r="K3881">
            <v>0</v>
          </cell>
          <cell r="L3881">
            <v>0</v>
          </cell>
          <cell r="M3881">
            <v>0</v>
          </cell>
          <cell r="N3881">
            <v>0</v>
          </cell>
          <cell r="O3881">
            <v>0</v>
          </cell>
          <cell r="P3881">
            <v>0</v>
          </cell>
          <cell r="Q3881">
            <v>0</v>
          </cell>
          <cell r="R3881">
            <v>0</v>
          </cell>
          <cell r="S3881">
            <v>0</v>
          </cell>
          <cell r="T3881">
            <v>0</v>
          </cell>
          <cell r="U3881">
            <v>0</v>
          </cell>
          <cell r="V3881">
            <v>0</v>
          </cell>
          <cell r="W3881">
            <v>0</v>
          </cell>
          <cell r="X3881">
            <v>0</v>
          </cell>
        </row>
        <row r="3882">
          <cell r="C3882" t="str">
            <v>Выплата дивидендов в Меткомбанк</v>
          </cell>
          <cell r="D3882">
            <v>0</v>
          </cell>
          <cell r="H3882">
            <v>0</v>
          </cell>
          <cell r="I3882">
            <v>0</v>
          </cell>
          <cell r="J3882">
            <v>0</v>
          </cell>
          <cell r="K3882">
            <v>0</v>
          </cell>
          <cell r="L3882">
            <v>0</v>
          </cell>
          <cell r="M3882">
            <v>0</v>
          </cell>
          <cell r="N3882">
            <v>0</v>
          </cell>
          <cell r="O3882">
            <v>0</v>
          </cell>
          <cell r="P3882">
            <v>0</v>
          </cell>
          <cell r="Q3882">
            <v>0</v>
          </cell>
          <cell r="R3882">
            <v>0</v>
          </cell>
          <cell r="S3882">
            <v>0</v>
          </cell>
          <cell r="T3882">
            <v>0</v>
          </cell>
          <cell r="U3882">
            <v>0</v>
          </cell>
          <cell r="V3882">
            <v>0</v>
          </cell>
          <cell r="W3882">
            <v>0</v>
          </cell>
          <cell r="X3882">
            <v>0</v>
          </cell>
        </row>
        <row r="3883">
          <cell r="C3883" t="str">
            <v>Выплата дивидендов на 3-х лиц по указанию РМАГ</v>
          </cell>
          <cell r="D3883">
            <v>0</v>
          </cell>
          <cell r="H3883">
            <v>0</v>
          </cell>
          <cell r="I3883">
            <v>0</v>
          </cell>
          <cell r="J3883">
            <v>0</v>
          </cell>
          <cell r="K3883">
            <v>0</v>
          </cell>
          <cell r="L3883">
            <v>0</v>
          </cell>
          <cell r="M3883">
            <v>0</v>
          </cell>
          <cell r="N3883">
            <v>0</v>
          </cell>
          <cell r="O3883">
            <v>0</v>
          </cell>
          <cell r="P3883">
            <v>0</v>
          </cell>
          <cell r="Q3883">
            <v>0</v>
          </cell>
          <cell r="R3883">
            <v>0</v>
          </cell>
          <cell r="S3883">
            <v>0</v>
          </cell>
          <cell r="T3883">
            <v>0</v>
          </cell>
          <cell r="U3883">
            <v>0</v>
          </cell>
          <cell r="V3883">
            <v>0</v>
          </cell>
          <cell r="W3883">
            <v>0</v>
          </cell>
          <cell r="X3883">
            <v>0</v>
          </cell>
        </row>
        <row r="3884">
          <cell r="C3884" t="str">
            <v>Выплата дивидендов прочим акционерам</v>
          </cell>
          <cell r="D3884">
            <v>0</v>
          </cell>
          <cell r="H3884">
            <v>0</v>
          </cell>
          <cell r="I3884">
            <v>0</v>
          </cell>
          <cell r="J3884">
            <v>0</v>
          </cell>
          <cell r="K3884">
            <v>0</v>
          </cell>
          <cell r="L3884">
            <v>0</v>
          </cell>
          <cell r="M3884">
            <v>0</v>
          </cell>
          <cell r="N3884">
            <v>0</v>
          </cell>
          <cell r="O3884">
            <v>0</v>
          </cell>
          <cell r="P3884">
            <v>0</v>
          </cell>
          <cell r="Q3884">
            <v>0</v>
          </cell>
          <cell r="R3884">
            <v>0</v>
          </cell>
          <cell r="S3884">
            <v>0</v>
          </cell>
          <cell r="T3884">
            <v>0</v>
          </cell>
          <cell r="U3884">
            <v>0</v>
          </cell>
          <cell r="V3884">
            <v>0</v>
          </cell>
          <cell r="W3884">
            <v>0</v>
          </cell>
          <cell r="X3884">
            <v>0</v>
          </cell>
        </row>
        <row r="3885">
          <cell r="C3885" t="str">
            <v>Погашение банковских кредитов</v>
          </cell>
          <cell r="D3885">
            <v>0</v>
          </cell>
          <cell r="H3885">
            <v>0</v>
          </cell>
          <cell r="I3885">
            <v>0</v>
          </cell>
          <cell r="J3885">
            <v>0</v>
          </cell>
          <cell r="K3885">
            <v>0</v>
          </cell>
          <cell r="L3885">
            <v>0</v>
          </cell>
          <cell r="M3885">
            <v>0</v>
          </cell>
          <cell r="N3885">
            <v>0</v>
          </cell>
          <cell r="O3885">
            <v>0</v>
          </cell>
          <cell r="P3885">
            <v>0</v>
          </cell>
          <cell r="Q3885">
            <v>0</v>
          </cell>
          <cell r="R3885">
            <v>0</v>
          </cell>
          <cell r="S3885">
            <v>0</v>
          </cell>
          <cell r="T3885">
            <v>0</v>
          </cell>
          <cell r="U3885">
            <v>0</v>
          </cell>
          <cell r="V3885">
            <v>0</v>
          </cell>
          <cell r="W3885">
            <v>0</v>
          </cell>
          <cell r="X3885">
            <v>0</v>
          </cell>
        </row>
        <row r="3886">
          <cell r="C3886" t="str">
            <v>Выплаты по займам полученным (сторонние контрагенты и прочие акционеры, кроме РМАГ)</v>
          </cell>
          <cell r="D3886">
            <v>0</v>
          </cell>
          <cell r="H3886">
            <v>0</v>
          </cell>
          <cell r="I3886">
            <v>0</v>
          </cell>
          <cell r="J3886">
            <v>0</v>
          </cell>
          <cell r="K3886">
            <v>0</v>
          </cell>
          <cell r="L3886">
            <v>0</v>
          </cell>
          <cell r="M3886">
            <v>0</v>
          </cell>
          <cell r="N3886">
            <v>0</v>
          </cell>
          <cell r="O3886">
            <v>0</v>
          </cell>
          <cell r="P3886">
            <v>0</v>
          </cell>
          <cell r="Q3886">
            <v>0</v>
          </cell>
          <cell r="R3886">
            <v>0</v>
          </cell>
          <cell r="S3886">
            <v>0</v>
          </cell>
          <cell r="T3886">
            <v>0</v>
          </cell>
          <cell r="U3886">
            <v>0</v>
          </cell>
          <cell r="V3886">
            <v>0</v>
          </cell>
          <cell r="W3886">
            <v>0</v>
          </cell>
          <cell r="X3886">
            <v>0</v>
          </cell>
        </row>
        <row r="3887">
          <cell r="C3887" t="str">
            <v>Выплаты по займам полученным (Бизнесы/Проекты/ДЗО)</v>
          </cell>
          <cell r="D3887">
            <v>0</v>
          </cell>
          <cell r="H3887">
            <v>0</v>
          </cell>
          <cell r="I3887">
            <v>0</v>
          </cell>
          <cell r="J3887">
            <v>0</v>
          </cell>
          <cell r="K3887">
            <v>0</v>
          </cell>
          <cell r="L3887">
            <v>0</v>
          </cell>
          <cell r="M3887">
            <v>0</v>
          </cell>
          <cell r="N3887">
            <v>0</v>
          </cell>
          <cell r="O3887">
            <v>0</v>
          </cell>
          <cell r="P3887">
            <v>0</v>
          </cell>
          <cell r="Q3887">
            <v>0</v>
          </cell>
          <cell r="R3887">
            <v>0</v>
          </cell>
          <cell r="S3887">
            <v>0</v>
          </cell>
          <cell r="T3887">
            <v>0</v>
          </cell>
          <cell r="U3887">
            <v>0</v>
          </cell>
          <cell r="V3887">
            <v>0</v>
          </cell>
          <cell r="W3887">
            <v>0</v>
          </cell>
          <cell r="X3887">
            <v>0</v>
          </cell>
        </row>
        <row r="3888">
          <cell r="C3888" t="str">
            <v>Выплаты по ценным бумагам</v>
          </cell>
          <cell r="D3888">
            <v>0</v>
          </cell>
          <cell r="H3888">
            <v>0</v>
          </cell>
          <cell r="I3888">
            <v>0</v>
          </cell>
          <cell r="J3888">
            <v>0</v>
          </cell>
          <cell r="K3888">
            <v>0</v>
          </cell>
          <cell r="L3888">
            <v>0</v>
          </cell>
          <cell r="M3888">
            <v>0</v>
          </cell>
          <cell r="N3888">
            <v>0</v>
          </cell>
          <cell r="O3888">
            <v>0</v>
          </cell>
          <cell r="P3888">
            <v>0</v>
          </cell>
          <cell r="Q3888">
            <v>0</v>
          </cell>
          <cell r="R3888">
            <v>0</v>
          </cell>
          <cell r="S3888">
            <v>0</v>
          </cell>
          <cell r="T3888">
            <v>0</v>
          </cell>
          <cell r="U3888">
            <v>0</v>
          </cell>
          <cell r="V3888">
            <v>0</v>
          </cell>
          <cell r="W3888">
            <v>0</v>
          </cell>
          <cell r="X3888">
            <v>0</v>
          </cell>
        </row>
        <row r="3889">
          <cell r="C3889" t="str">
            <v>Прочие расходы по финансовой деятельности</v>
          </cell>
          <cell r="D3889">
            <v>0</v>
          </cell>
          <cell r="H3889">
            <v>0</v>
          </cell>
          <cell r="I3889">
            <v>0</v>
          </cell>
          <cell r="J3889">
            <v>0</v>
          </cell>
          <cell r="K3889">
            <v>0</v>
          </cell>
          <cell r="L3889">
            <v>0</v>
          </cell>
          <cell r="M3889">
            <v>0</v>
          </cell>
          <cell r="N3889">
            <v>0</v>
          </cell>
          <cell r="O3889">
            <v>0</v>
          </cell>
          <cell r="P3889">
            <v>0</v>
          </cell>
          <cell r="Q3889">
            <v>0</v>
          </cell>
          <cell r="R3889">
            <v>0</v>
          </cell>
          <cell r="S3889">
            <v>0</v>
          </cell>
          <cell r="T3889">
            <v>0</v>
          </cell>
          <cell r="U3889">
            <v>0</v>
          </cell>
          <cell r="V3889">
            <v>0</v>
          </cell>
          <cell r="W3889">
            <v>0</v>
          </cell>
          <cell r="X3889">
            <v>0</v>
          </cell>
        </row>
        <row r="3890">
          <cell r="C3890" t="str">
            <v>Курсовые разницы</v>
          </cell>
          <cell r="D3890">
            <v>0</v>
          </cell>
          <cell r="H3890">
            <v>0</v>
          </cell>
          <cell r="I3890">
            <v>0</v>
          </cell>
          <cell r="J3890">
            <v>0</v>
          </cell>
          <cell r="K3890">
            <v>0</v>
          </cell>
          <cell r="L3890">
            <v>0</v>
          </cell>
          <cell r="M3890">
            <v>0</v>
          </cell>
          <cell r="N3890">
            <v>0</v>
          </cell>
          <cell r="O3890">
            <v>0</v>
          </cell>
          <cell r="P3890">
            <v>0</v>
          </cell>
          <cell r="Q3890">
            <v>0</v>
          </cell>
          <cell r="R3890">
            <v>0</v>
          </cell>
          <cell r="S3890">
            <v>0</v>
          </cell>
          <cell r="T3890">
            <v>0</v>
          </cell>
          <cell r="U3890">
            <v>0</v>
          </cell>
          <cell r="V3890">
            <v>0</v>
          </cell>
          <cell r="W3890">
            <v>0</v>
          </cell>
          <cell r="X3890">
            <v>0</v>
          </cell>
        </row>
        <row r="3891">
          <cell r="C3891" t="str">
            <v>Транзитные поступления от РМАГ</v>
          </cell>
          <cell r="D3891">
            <v>0</v>
          </cell>
          <cell r="H3891">
            <v>0</v>
          </cell>
          <cell r="I3891">
            <v>0</v>
          </cell>
          <cell r="J3891">
            <v>0</v>
          </cell>
          <cell r="K3891">
            <v>0</v>
          </cell>
          <cell r="L3891">
            <v>0</v>
          </cell>
          <cell r="M3891">
            <v>0</v>
          </cell>
          <cell r="N3891">
            <v>0</v>
          </cell>
          <cell r="O3891">
            <v>0</v>
          </cell>
          <cell r="P3891">
            <v>0</v>
          </cell>
          <cell r="Q3891">
            <v>0</v>
          </cell>
          <cell r="R3891">
            <v>0</v>
          </cell>
          <cell r="S3891">
            <v>0</v>
          </cell>
          <cell r="T3891">
            <v>0</v>
          </cell>
          <cell r="U3891">
            <v>0</v>
          </cell>
          <cell r="V3891">
            <v>0</v>
          </cell>
          <cell r="W3891">
            <v>0</v>
          </cell>
          <cell r="X3891">
            <v>0</v>
          </cell>
        </row>
        <row r="3892">
          <cell r="C3892" t="str">
            <v>Транзитные поступления от Меткомбанка</v>
          </cell>
          <cell r="D3892">
            <v>0</v>
          </cell>
          <cell r="H3892">
            <v>0</v>
          </cell>
          <cell r="I3892">
            <v>0</v>
          </cell>
          <cell r="J3892">
            <v>0</v>
          </cell>
          <cell r="K3892">
            <v>0</v>
          </cell>
          <cell r="L3892">
            <v>0</v>
          </cell>
          <cell r="M3892">
            <v>0</v>
          </cell>
          <cell r="N3892">
            <v>0</v>
          </cell>
          <cell r="O3892">
            <v>0</v>
          </cell>
          <cell r="P3892">
            <v>0</v>
          </cell>
          <cell r="Q3892">
            <v>0</v>
          </cell>
          <cell r="R3892">
            <v>0</v>
          </cell>
          <cell r="S3892">
            <v>0</v>
          </cell>
          <cell r="T3892">
            <v>0</v>
          </cell>
          <cell r="U3892">
            <v>0</v>
          </cell>
          <cell r="V3892">
            <v>0</v>
          </cell>
          <cell r="W3892">
            <v>0</v>
          </cell>
          <cell r="X3892">
            <v>0</v>
          </cell>
        </row>
        <row r="3893">
          <cell r="C3893" t="str">
            <v>Транзитные поступления от 3-х лиц по указанию РМАГ</v>
          </cell>
          <cell r="D3893">
            <v>0</v>
          </cell>
          <cell r="H3893">
            <v>0</v>
          </cell>
          <cell r="I3893">
            <v>0</v>
          </cell>
          <cell r="J3893">
            <v>0</v>
          </cell>
          <cell r="K3893">
            <v>0</v>
          </cell>
          <cell r="L3893">
            <v>0</v>
          </cell>
          <cell r="M3893">
            <v>0</v>
          </cell>
          <cell r="N3893">
            <v>0</v>
          </cell>
          <cell r="O3893">
            <v>0</v>
          </cell>
          <cell r="P3893">
            <v>0</v>
          </cell>
          <cell r="Q3893">
            <v>0</v>
          </cell>
          <cell r="R3893">
            <v>0</v>
          </cell>
          <cell r="S3893">
            <v>0</v>
          </cell>
          <cell r="T3893">
            <v>0</v>
          </cell>
          <cell r="U3893">
            <v>0</v>
          </cell>
          <cell r="V3893">
            <v>0</v>
          </cell>
          <cell r="W3893">
            <v>0</v>
          </cell>
          <cell r="X3893">
            <v>0</v>
          </cell>
        </row>
        <row r="3894">
          <cell r="C3894" t="str">
            <v>Транзитные поступления от Бизнесов/Проектов/ДЗО</v>
          </cell>
          <cell r="D3894">
            <v>0</v>
          </cell>
          <cell r="H3894">
            <v>0</v>
          </cell>
          <cell r="I3894">
            <v>0</v>
          </cell>
          <cell r="J3894">
            <v>0</v>
          </cell>
          <cell r="K3894">
            <v>0</v>
          </cell>
          <cell r="L3894">
            <v>0</v>
          </cell>
          <cell r="M3894">
            <v>0</v>
          </cell>
          <cell r="N3894">
            <v>0</v>
          </cell>
          <cell r="O3894">
            <v>0</v>
          </cell>
          <cell r="P3894">
            <v>0</v>
          </cell>
          <cell r="Q3894">
            <v>0</v>
          </cell>
          <cell r="R3894">
            <v>0</v>
          </cell>
          <cell r="S3894">
            <v>0</v>
          </cell>
          <cell r="T3894">
            <v>0</v>
          </cell>
          <cell r="U3894">
            <v>0</v>
          </cell>
          <cell r="V3894">
            <v>0</v>
          </cell>
          <cell r="W3894">
            <v>0</v>
          </cell>
          <cell r="X3894">
            <v>0</v>
          </cell>
        </row>
        <row r="3895">
          <cell r="C3895" t="str">
            <v>Транзитные выбытия в РМАГ</v>
          </cell>
          <cell r="D3895">
            <v>0</v>
          </cell>
          <cell r="H3895">
            <v>0</v>
          </cell>
          <cell r="I3895">
            <v>0</v>
          </cell>
          <cell r="J3895">
            <v>0</v>
          </cell>
          <cell r="K3895">
            <v>0</v>
          </cell>
          <cell r="L3895">
            <v>0</v>
          </cell>
          <cell r="M3895">
            <v>0</v>
          </cell>
          <cell r="N3895">
            <v>0</v>
          </cell>
          <cell r="O3895">
            <v>0</v>
          </cell>
          <cell r="P3895">
            <v>0</v>
          </cell>
          <cell r="Q3895">
            <v>0</v>
          </cell>
          <cell r="R3895">
            <v>0</v>
          </cell>
          <cell r="S3895">
            <v>0</v>
          </cell>
          <cell r="T3895">
            <v>0</v>
          </cell>
          <cell r="U3895">
            <v>0</v>
          </cell>
          <cell r="V3895">
            <v>0</v>
          </cell>
          <cell r="W3895">
            <v>0</v>
          </cell>
          <cell r="X3895">
            <v>0</v>
          </cell>
        </row>
        <row r="3896">
          <cell r="C3896" t="str">
            <v>Транзитные выбытия в Меткомбанк</v>
          </cell>
          <cell r="D3896">
            <v>0</v>
          </cell>
          <cell r="H3896">
            <v>0</v>
          </cell>
          <cell r="I3896">
            <v>0</v>
          </cell>
          <cell r="J3896">
            <v>0</v>
          </cell>
          <cell r="K3896">
            <v>0</v>
          </cell>
          <cell r="L3896">
            <v>0</v>
          </cell>
          <cell r="M3896">
            <v>0</v>
          </cell>
          <cell r="N3896">
            <v>0</v>
          </cell>
          <cell r="O3896">
            <v>0</v>
          </cell>
          <cell r="P3896">
            <v>0</v>
          </cell>
          <cell r="Q3896">
            <v>0</v>
          </cell>
          <cell r="R3896">
            <v>0</v>
          </cell>
          <cell r="S3896">
            <v>0</v>
          </cell>
          <cell r="T3896">
            <v>0</v>
          </cell>
          <cell r="U3896">
            <v>0</v>
          </cell>
          <cell r="V3896">
            <v>0</v>
          </cell>
          <cell r="W3896">
            <v>0</v>
          </cell>
          <cell r="X3896">
            <v>0</v>
          </cell>
        </row>
        <row r="3897">
          <cell r="C3897" t="str">
            <v>Транзитные выбытия на 3-х лиц по указанию РМАГ</v>
          </cell>
          <cell r="D3897">
            <v>0</v>
          </cell>
          <cell r="H3897">
            <v>0</v>
          </cell>
          <cell r="I3897">
            <v>0</v>
          </cell>
          <cell r="J3897">
            <v>0</v>
          </cell>
          <cell r="K3897">
            <v>0</v>
          </cell>
          <cell r="L3897">
            <v>0</v>
          </cell>
          <cell r="M3897">
            <v>0</v>
          </cell>
          <cell r="N3897">
            <v>0</v>
          </cell>
          <cell r="O3897">
            <v>0</v>
          </cell>
          <cell r="P3897">
            <v>0</v>
          </cell>
          <cell r="Q3897">
            <v>0</v>
          </cell>
          <cell r="R3897">
            <v>0</v>
          </cell>
          <cell r="S3897">
            <v>0</v>
          </cell>
          <cell r="T3897">
            <v>0</v>
          </cell>
          <cell r="U3897">
            <v>0</v>
          </cell>
          <cell r="V3897">
            <v>0</v>
          </cell>
          <cell r="W3897">
            <v>0</v>
          </cell>
          <cell r="X3897">
            <v>0</v>
          </cell>
        </row>
        <row r="3898">
          <cell r="C3898" t="str">
            <v>Транзитные выбытия в Бизнесы/Проекты/ДЗО</v>
          </cell>
          <cell r="D3898">
            <v>0</v>
          </cell>
          <cell r="H3898">
            <v>0</v>
          </cell>
          <cell r="I3898">
            <v>0</v>
          </cell>
          <cell r="J3898">
            <v>0</v>
          </cell>
          <cell r="K3898">
            <v>0</v>
          </cell>
          <cell r="L3898">
            <v>0</v>
          </cell>
          <cell r="M3898">
            <v>0</v>
          </cell>
          <cell r="N3898">
            <v>0</v>
          </cell>
          <cell r="O3898">
            <v>0</v>
          </cell>
          <cell r="P3898">
            <v>0</v>
          </cell>
          <cell r="Q3898">
            <v>0</v>
          </cell>
          <cell r="R3898">
            <v>0</v>
          </cell>
          <cell r="S3898">
            <v>0</v>
          </cell>
          <cell r="T3898">
            <v>0</v>
          </cell>
          <cell r="U3898">
            <v>0</v>
          </cell>
          <cell r="V3898">
            <v>0</v>
          </cell>
          <cell r="W3898">
            <v>0</v>
          </cell>
          <cell r="X3898">
            <v>0</v>
          </cell>
        </row>
        <row r="3899">
          <cell r="C3899" t="str">
            <v>Чистое изменение денежных средств</v>
          </cell>
          <cell r="D3899">
            <v>0</v>
          </cell>
          <cell r="H3899">
            <v>0</v>
          </cell>
          <cell r="I3899">
            <v>0</v>
          </cell>
          <cell r="J3899">
            <v>0</v>
          </cell>
          <cell r="K3899">
            <v>0</v>
          </cell>
          <cell r="L3899">
            <v>0</v>
          </cell>
          <cell r="M3899">
            <v>0</v>
          </cell>
          <cell r="N3899">
            <v>0</v>
          </cell>
          <cell r="O3899">
            <v>0</v>
          </cell>
          <cell r="P3899">
            <v>0</v>
          </cell>
          <cell r="Q3899">
            <v>0</v>
          </cell>
          <cell r="R3899">
            <v>0</v>
          </cell>
          <cell r="S3899">
            <v>0</v>
          </cell>
          <cell r="T3899">
            <v>0</v>
          </cell>
          <cell r="U3899">
            <v>0</v>
          </cell>
          <cell r="V3899">
            <v>0</v>
          </cell>
          <cell r="W3899">
            <v>0</v>
          </cell>
          <cell r="X3899">
            <v>0</v>
          </cell>
        </row>
        <row r="3900">
          <cell r="C3900" t="str">
            <v>Денежные средства на начало периода</v>
          </cell>
          <cell r="D3900">
            <v>0</v>
          </cell>
          <cell r="H3900">
            <v>0</v>
          </cell>
          <cell r="I3900">
            <v>0</v>
          </cell>
          <cell r="J3900">
            <v>0</v>
          </cell>
          <cell r="K3900">
            <v>0</v>
          </cell>
          <cell r="L3900">
            <v>0</v>
          </cell>
          <cell r="M3900">
            <v>0</v>
          </cell>
          <cell r="N3900">
            <v>0</v>
          </cell>
          <cell r="O3900">
            <v>0</v>
          </cell>
          <cell r="P3900">
            <v>0</v>
          </cell>
          <cell r="Q3900">
            <v>0</v>
          </cell>
          <cell r="R3900">
            <v>0</v>
          </cell>
          <cell r="S3900">
            <v>0</v>
          </cell>
          <cell r="T3900">
            <v>0</v>
          </cell>
          <cell r="U3900">
            <v>0</v>
          </cell>
          <cell r="V3900">
            <v>0</v>
          </cell>
          <cell r="W3900">
            <v>0</v>
          </cell>
          <cell r="X3900">
            <v>0</v>
          </cell>
        </row>
        <row r="3901">
          <cell r="C3901" t="str">
            <v>Денежные средства на конец периода</v>
          </cell>
          <cell r="D3901">
            <v>0</v>
          </cell>
          <cell r="H3901">
            <v>0</v>
          </cell>
          <cell r="I3901">
            <v>0</v>
          </cell>
          <cell r="J3901">
            <v>0</v>
          </cell>
          <cell r="K3901">
            <v>0</v>
          </cell>
          <cell r="L3901">
            <v>0</v>
          </cell>
          <cell r="M3901">
            <v>0</v>
          </cell>
          <cell r="N3901">
            <v>0</v>
          </cell>
          <cell r="O3901">
            <v>0</v>
          </cell>
          <cell r="P3901">
            <v>0</v>
          </cell>
          <cell r="Q3901">
            <v>0</v>
          </cell>
          <cell r="R3901">
            <v>0</v>
          </cell>
          <cell r="S3901">
            <v>0</v>
          </cell>
          <cell r="T3901">
            <v>0</v>
          </cell>
          <cell r="U3901">
            <v>0</v>
          </cell>
          <cell r="V3901">
            <v>0</v>
          </cell>
          <cell r="W3901">
            <v>0</v>
          </cell>
          <cell r="X3901">
            <v>0</v>
          </cell>
        </row>
        <row r="3902">
          <cell r="C3902" t="str">
            <v>Покупка валюты</v>
          </cell>
          <cell r="D3902">
            <v>0</v>
          </cell>
          <cell r="H3902">
            <v>0</v>
          </cell>
          <cell r="I3902">
            <v>0</v>
          </cell>
          <cell r="J3902">
            <v>0</v>
          </cell>
          <cell r="K3902">
            <v>0</v>
          </cell>
          <cell r="L3902">
            <v>0</v>
          </cell>
          <cell r="M3902">
            <v>0</v>
          </cell>
          <cell r="N3902">
            <v>0</v>
          </cell>
          <cell r="O3902">
            <v>0</v>
          </cell>
          <cell r="P3902">
            <v>0</v>
          </cell>
          <cell r="Q3902">
            <v>0</v>
          </cell>
          <cell r="R3902">
            <v>0</v>
          </cell>
          <cell r="S3902">
            <v>0</v>
          </cell>
          <cell r="T3902">
            <v>0</v>
          </cell>
          <cell r="U3902">
            <v>0</v>
          </cell>
          <cell r="V3902">
            <v>0</v>
          </cell>
          <cell r="W3902">
            <v>0</v>
          </cell>
          <cell r="X3902">
            <v>0</v>
          </cell>
        </row>
        <row r="3903">
          <cell r="C3903" t="str">
            <v>Перевод собственных средств</v>
          </cell>
          <cell r="D3903">
            <v>0</v>
          </cell>
          <cell r="H3903">
            <v>0</v>
          </cell>
          <cell r="I3903">
            <v>0</v>
          </cell>
          <cell r="J3903">
            <v>0</v>
          </cell>
          <cell r="K3903">
            <v>0</v>
          </cell>
          <cell r="L3903">
            <v>0</v>
          </cell>
          <cell r="M3903">
            <v>0</v>
          </cell>
          <cell r="N3903">
            <v>0</v>
          </cell>
          <cell r="O3903">
            <v>0</v>
          </cell>
          <cell r="P3903">
            <v>0</v>
          </cell>
          <cell r="Q3903">
            <v>0</v>
          </cell>
          <cell r="R3903">
            <v>0</v>
          </cell>
          <cell r="S3903">
            <v>0</v>
          </cell>
          <cell r="T3903">
            <v>0</v>
          </cell>
          <cell r="U3903">
            <v>0</v>
          </cell>
          <cell r="V3903">
            <v>0</v>
          </cell>
          <cell r="W3903">
            <v>0</v>
          </cell>
          <cell r="X3903">
            <v>0</v>
          </cell>
        </row>
        <row r="3904">
          <cell r="D3904" t="str">
            <v>УК</v>
          </cell>
          <cell r="H3904">
            <v>0</v>
          </cell>
          <cell r="I3904">
            <v>0</v>
          </cell>
          <cell r="J3904">
            <v>0</v>
          </cell>
          <cell r="K3904">
            <v>0</v>
          </cell>
          <cell r="L3904">
            <v>1200000000</v>
          </cell>
          <cell r="M3904">
            <v>0</v>
          </cell>
          <cell r="N3904">
            <v>-2360467.19</v>
          </cell>
          <cell r="O3904">
            <v>-61542850</v>
          </cell>
          <cell r="P3904">
            <v>-3774559.28</v>
          </cell>
          <cell r="Q3904">
            <v>-100000000</v>
          </cell>
          <cell r="R3904">
            <v>191806511</v>
          </cell>
          <cell r="S3904">
            <v>-560000000</v>
          </cell>
          <cell r="T3904">
            <v>18245726.027397275</v>
          </cell>
          <cell r="U3904">
            <v>746730000</v>
          </cell>
          <cell r="V3904">
            <v>0</v>
          </cell>
          <cell r="W3904">
            <v>0</v>
          </cell>
          <cell r="X3904">
            <v>1429104360.5573974</v>
          </cell>
        </row>
        <row r="3905">
          <cell r="C3905" t="str">
            <v>Доходы от продажи собственных модулей</v>
          </cell>
          <cell r="D3905">
            <v>0</v>
          </cell>
          <cell r="H3905">
            <v>0</v>
          </cell>
          <cell r="I3905">
            <v>0</v>
          </cell>
          <cell r="J3905">
            <v>0</v>
          </cell>
          <cell r="K3905">
            <v>0</v>
          </cell>
          <cell r="L3905">
            <v>0</v>
          </cell>
          <cell r="M3905">
            <v>0</v>
          </cell>
          <cell r="N3905">
            <v>0</v>
          </cell>
          <cell r="O3905">
            <v>0</v>
          </cell>
          <cell r="P3905">
            <v>0</v>
          </cell>
          <cell r="Q3905">
            <v>0</v>
          </cell>
          <cell r="R3905">
            <v>0</v>
          </cell>
          <cell r="S3905">
            <v>0</v>
          </cell>
          <cell r="T3905">
            <v>0</v>
          </cell>
          <cell r="U3905">
            <v>0</v>
          </cell>
          <cell r="V3905">
            <v>0</v>
          </cell>
          <cell r="W3905">
            <v>0</v>
          </cell>
          <cell r="X3905">
            <v>0</v>
          </cell>
        </row>
        <row r="3906">
          <cell r="C3906" t="str">
            <v>НИР и НИОКР НТЦ - Хевел</v>
          </cell>
          <cell r="D3906">
            <v>0</v>
          </cell>
          <cell r="H3906">
            <v>0</v>
          </cell>
          <cell r="I3906">
            <v>0</v>
          </cell>
          <cell r="J3906">
            <v>0</v>
          </cell>
          <cell r="K3906">
            <v>0</v>
          </cell>
          <cell r="L3906">
            <v>0</v>
          </cell>
          <cell r="M3906">
            <v>0</v>
          </cell>
          <cell r="N3906">
            <v>0</v>
          </cell>
          <cell r="O3906">
            <v>0</v>
          </cell>
          <cell r="P3906">
            <v>0</v>
          </cell>
          <cell r="Q3906">
            <v>0</v>
          </cell>
          <cell r="R3906">
            <v>0</v>
          </cell>
          <cell r="S3906">
            <v>0</v>
          </cell>
          <cell r="T3906">
            <v>0</v>
          </cell>
          <cell r="U3906">
            <v>0</v>
          </cell>
          <cell r="V3906">
            <v>0</v>
          </cell>
          <cell r="W3906">
            <v>0</v>
          </cell>
          <cell r="X3906">
            <v>0</v>
          </cell>
        </row>
        <row r="3907">
          <cell r="C3907" t="str">
            <v>Генеральный подряд ИЭС - Хевел</v>
          </cell>
          <cell r="D3907">
            <v>0</v>
          </cell>
          <cell r="H3907">
            <v>0</v>
          </cell>
          <cell r="I3907">
            <v>0</v>
          </cell>
          <cell r="J3907">
            <v>0</v>
          </cell>
          <cell r="K3907">
            <v>0</v>
          </cell>
          <cell r="L3907">
            <v>0</v>
          </cell>
          <cell r="M3907">
            <v>0</v>
          </cell>
          <cell r="N3907">
            <v>0</v>
          </cell>
          <cell r="O3907">
            <v>0</v>
          </cell>
          <cell r="P3907">
            <v>0</v>
          </cell>
          <cell r="Q3907">
            <v>0</v>
          </cell>
          <cell r="R3907">
            <v>0</v>
          </cell>
          <cell r="S3907">
            <v>0</v>
          </cell>
          <cell r="T3907">
            <v>0</v>
          </cell>
          <cell r="U3907">
            <v>0</v>
          </cell>
          <cell r="V3907">
            <v>0</v>
          </cell>
          <cell r="W3907">
            <v>0</v>
          </cell>
          <cell r="X3907">
            <v>0</v>
          </cell>
        </row>
        <row r="3908">
          <cell r="C3908" t="str">
            <v>Поступления от Бизнесов/Проектов</v>
          </cell>
          <cell r="D3908">
            <v>0</v>
          </cell>
          <cell r="H3908">
            <v>0</v>
          </cell>
          <cell r="I3908">
            <v>0</v>
          </cell>
          <cell r="J3908">
            <v>0</v>
          </cell>
          <cell r="K3908">
            <v>0</v>
          </cell>
          <cell r="L3908">
            <v>0</v>
          </cell>
          <cell r="M3908">
            <v>0</v>
          </cell>
          <cell r="N3908">
            <v>0</v>
          </cell>
          <cell r="O3908">
            <v>0</v>
          </cell>
          <cell r="P3908">
            <v>0</v>
          </cell>
          <cell r="Q3908">
            <v>0</v>
          </cell>
          <cell r="R3908">
            <v>0</v>
          </cell>
          <cell r="S3908">
            <v>0</v>
          </cell>
          <cell r="T3908">
            <v>0</v>
          </cell>
          <cell r="U3908">
            <v>0</v>
          </cell>
          <cell r="V3908">
            <v>0</v>
          </cell>
          <cell r="W3908">
            <v>0</v>
          </cell>
          <cell r="X3908">
            <v>0</v>
          </cell>
        </row>
        <row r="3909">
          <cell r="C3909" t="str">
            <v>Проценты по банковским депозитам</v>
          </cell>
          <cell r="D3909">
            <v>0</v>
          </cell>
          <cell r="H3909">
            <v>0</v>
          </cell>
          <cell r="I3909">
            <v>0</v>
          </cell>
          <cell r="J3909">
            <v>0</v>
          </cell>
          <cell r="K3909">
            <v>0</v>
          </cell>
          <cell r="L3909">
            <v>0</v>
          </cell>
          <cell r="M3909">
            <v>0</v>
          </cell>
          <cell r="N3909">
            <v>0</v>
          </cell>
          <cell r="O3909">
            <v>0</v>
          </cell>
          <cell r="P3909">
            <v>0</v>
          </cell>
          <cell r="Q3909">
            <v>0</v>
          </cell>
          <cell r="R3909">
            <v>0</v>
          </cell>
          <cell r="S3909">
            <v>0</v>
          </cell>
          <cell r="T3909">
            <v>0</v>
          </cell>
          <cell r="U3909">
            <v>0</v>
          </cell>
          <cell r="V3909">
            <v>0</v>
          </cell>
          <cell r="W3909">
            <v>0</v>
          </cell>
          <cell r="X3909">
            <v>0</v>
          </cell>
        </row>
        <row r="3910">
          <cell r="C3910" t="str">
            <v>Проценты по предоставленным кредитам/займам</v>
          </cell>
          <cell r="D3910" t="str">
            <v>УК</v>
          </cell>
          <cell r="H3910">
            <v>0</v>
          </cell>
          <cell r="I3910">
            <v>0</v>
          </cell>
          <cell r="J3910">
            <v>0</v>
          </cell>
          <cell r="K3910">
            <v>0</v>
          </cell>
          <cell r="L3910">
            <v>0</v>
          </cell>
          <cell r="M3910">
            <v>0</v>
          </cell>
          <cell r="N3910">
            <v>0</v>
          </cell>
          <cell r="O3910">
            <v>0</v>
          </cell>
          <cell r="P3910">
            <v>0</v>
          </cell>
          <cell r="Q3910">
            <v>0</v>
          </cell>
          <cell r="R3910">
            <v>0</v>
          </cell>
          <cell r="S3910">
            <v>0</v>
          </cell>
          <cell r="T3910">
            <v>8245726.0273972601</v>
          </cell>
          <cell r="U3910">
            <v>0</v>
          </cell>
          <cell r="V3910">
            <v>0</v>
          </cell>
          <cell r="W3910">
            <v>0</v>
          </cell>
          <cell r="X3910">
            <v>8245726.0273972601</v>
          </cell>
        </row>
        <row r="3911">
          <cell r="C3911" t="str">
            <v>Доходы от продажи модулей</v>
          </cell>
          <cell r="D3911">
            <v>0</v>
          </cell>
          <cell r="H3911">
            <v>0</v>
          </cell>
          <cell r="I3911">
            <v>0</v>
          </cell>
          <cell r="J3911">
            <v>0</v>
          </cell>
          <cell r="K3911">
            <v>0</v>
          </cell>
          <cell r="L3911">
            <v>0</v>
          </cell>
          <cell r="M3911">
            <v>0</v>
          </cell>
          <cell r="N3911">
            <v>0</v>
          </cell>
          <cell r="O3911">
            <v>0</v>
          </cell>
          <cell r="P3911">
            <v>0</v>
          </cell>
          <cell r="Q3911">
            <v>0</v>
          </cell>
          <cell r="R3911">
            <v>0</v>
          </cell>
          <cell r="S3911">
            <v>0</v>
          </cell>
          <cell r="T3911">
            <v>0</v>
          </cell>
          <cell r="U3911">
            <v>0</v>
          </cell>
          <cell r="V3911">
            <v>0</v>
          </cell>
          <cell r="W3911">
            <v>0</v>
          </cell>
          <cell r="X3911">
            <v>0</v>
          </cell>
        </row>
        <row r="3912">
          <cell r="C3912" t="str">
            <v>Доходы от продажи коммерческих установок</v>
          </cell>
          <cell r="D3912">
            <v>0</v>
          </cell>
          <cell r="H3912">
            <v>0</v>
          </cell>
          <cell r="I3912">
            <v>0</v>
          </cell>
          <cell r="J3912">
            <v>0</v>
          </cell>
          <cell r="K3912">
            <v>0</v>
          </cell>
          <cell r="L3912">
            <v>0</v>
          </cell>
          <cell r="M3912">
            <v>0</v>
          </cell>
          <cell r="N3912">
            <v>0</v>
          </cell>
          <cell r="O3912">
            <v>0</v>
          </cell>
          <cell r="P3912">
            <v>0</v>
          </cell>
          <cell r="Q3912">
            <v>0</v>
          </cell>
          <cell r="R3912">
            <v>0</v>
          </cell>
          <cell r="S3912">
            <v>0</v>
          </cell>
          <cell r="T3912">
            <v>0</v>
          </cell>
          <cell r="U3912">
            <v>0</v>
          </cell>
          <cell r="V3912">
            <v>0</v>
          </cell>
          <cell r="W3912">
            <v>0</v>
          </cell>
          <cell r="X3912">
            <v>0</v>
          </cell>
        </row>
        <row r="3913">
          <cell r="C3913" t="str">
            <v>Оказание услуг технического исполнителя</v>
          </cell>
          <cell r="D3913">
            <v>0</v>
          </cell>
          <cell r="H3913">
            <v>0</v>
          </cell>
          <cell r="I3913">
            <v>0</v>
          </cell>
          <cell r="J3913">
            <v>0</v>
          </cell>
          <cell r="K3913">
            <v>0</v>
          </cell>
          <cell r="L3913">
            <v>0</v>
          </cell>
          <cell r="M3913">
            <v>0</v>
          </cell>
          <cell r="N3913">
            <v>0</v>
          </cell>
          <cell r="O3913">
            <v>0</v>
          </cell>
          <cell r="P3913">
            <v>0</v>
          </cell>
          <cell r="Q3913">
            <v>0</v>
          </cell>
          <cell r="R3913">
            <v>0</v>
          </cell>
          <cell r="S3913">
            <v>0</v>
          </cell>
          <cell r="T3913">
            <v>0</v>
          </cell>
          <cell r="U3913">
            <v>0</v>
          </cell>
          <cell r="V3913">
            <v>0</v>
          </cell>
          <cell r="W3913">
            <v>0</v>
          </cell>
          <cell r="X3913">
            <v>0</v>
          </cell>
        </row>
        <row r="3914">
          <cell r="C3914" t="str">
            <v>Прочие поступления</v>
          </cell>
          <cell r="D3914">
            <v>0</v>
          </cell>
          <cell r="H3914">
            <v>0</v>
          </cell>
          <cell r="I3914">
            <v>0</v>
          </cell>
          <cell r="J3914">
            <v>0</v>
          </cell>
          <cell r="K3914">
            <v>0</v>
          </cell>
          <cell r="L3914">
            <v>0</v>
          </cell>
          <cell r="M3914">
            <v>0</v>
          </cell>
          <cell r="N3914">
            <v>0</v>
          </cell>
          <cell r="O3914">
            <v>0</v>
          </cell>
          <cell r="P3914">
            <v>0</v>
          </cell>
          <cell r="Q3914">
            <v>0</v>
          </cell>
          <cell r="R3914">
            <v>0</v>
          </cell>
          <cell r="S3914">
            <v>0</v>
          </cell>
          <cell r="T3914">
            <v>0</v>
          </cell>
          <cell r="U3914">
            <v>0</v>
          </cell>
          <cell r="V3914">
            <v>0</v>
          </cell>
          <cell r="W3914">
            <v>0</v>
          </cell>
          <cell r="X3914">
            <v>0</v>
          </cell>
        </row>
        <row r="3915">
          <cell r="C3915" t="str">
            <v>Сырье и материалы</v>
          </cell>
          <cell r="D3915">
            <v>0</v>
          </cell>
          <cell r="H3915">
            <v>0</v>
          </cell>
          <cell r="I3915">
            <v>0</v>
          </cell>
          <cell r="J3915">
            <v>0</v>
          </cell>
          <cell r="K3915">
            <v>0</v>
          </cell>
          <cell r="L3915">
            <v>0</v>
          </cell>
          <cell r="M3915">
            <v>0</v>
          </cell>
          <cell r="N3915">
            <v>0</v>
          </cell>
          <cell r="O3915">
            <v>0</v>
          </cell>
          <cell r="P3915">
            <v>0</v>
          </cell>
          <cell r="Q3915">
            <v>0</v>
          </cell>
          <cell r="R3915">
            <v>0</v>
          </cell>
          <cell r="S3915">
            <v>0</v>
          </cell>
          <cell r="T3915">
            <v>0</v>
          </cell>
          <cell r="U3915">
            <v>0</v>
          </cell>
          <cell r="V3915">
            <v>0</v>
          </cell>
          <cell r="W3915">
            <v>0</v>
          </cell>
          <cell r="X3915">
            <v>0</v>
          </cell>
        </row>
        <row r="3916">
          <cell r="C3916" t="str">
            <v>ФОТ + ЕСН</v>
          </cell>
          <cell r="D3916">
            <v>0</v>
          </cell>
          <cell r="H3916">
            <v>0</v>
          </cell>
          <cell r="I3916">
            <v>0</v>
          </cell>
          <cell r="J3916">
            <v>0</v>
          </cell>
          <cell r="K3916">
            <v>0</v>
          </cell>
          <cell r="L3916">
            <v>0</v>
          </cell>
          <cell r="M3916">
            <v>0</v>
          </cell>
          <cell r="N3916">
            <v>0</v>
          </cell>
          <cell r="O3916">
            <v>0</v>
          </cell>
          <cell r="P3916">
            <v>0</v>
          </cell>
          <cell r="Q3916">
            <v>0</v>
          </cell>
          <cell r="R3916">
            <v>0</v>
          </cell>
          <cell r="S3916">
            <v>0</v>
          </cell>
          <cell r="T3916">
            <v>0</v>
          </cell>
          <cell r="U3916">
            <v>0</v>
          </cell>
          <cell r="V3916">
            <v>0</v>
          </cell>
          <cell r="W3916">
            <v>0</v>
          </cell>
          <cell r="X3916">
            <v>0</v>
          </cell>
        </row>
        <row r="3917">
          <cell r="C3917" t="str">
            <v>Электроэнергия</v>
          </cell>
          <cell r="D3917">
            <v>0</v>
          </cell>
          <cell r="H3917">
            <v>0</v>
          </cell>
          <cell r="I3917">
            <v>0</v>
          </cell>
          <cell r="J3917">
            <v>0</v>
          </cell>
          <cell r="K3917">
            <v>0</v>
          </cell>
          <cell r="L3917">
            <v>0</v>
          </cell>
          <cell r="M3917">
            <v>0</v>
          </cell>
          <cell r="N3917">
            <v>0</v>
          </cell>
          <cell r="O3917">
            <v>0</v>
          </cell>
          <cell r="P3917">
            <v>0</v>
          </cell>
          <cell r="Q3917">
            <v>0</v>
          </cell>
          <cell r="R3917">
            <v>0</v>
          </cell>
          <cell r="S3917">
            <v>0</v>
          </cell>
          <cell r="T3917">
            <v>0</v>
          </cell>
          <cell r="U3917">
            <v>0</v>
          </cell>
          <cell r="V3917">
            <v>0</v>
          </cell>
          <cell r="W3917">
            <v>0</v>
          </cell>
          <cell r="X3917">
            <v>0</v>
          </cell>
        </row>
        <row r="3918">
          <cell r="C3918" t="str">
            <v>Общепроизводственные</v>
          </cell>
          <cell r="D3918">
            <v>0</v>
          </cell>
          <cell r="H3918">
            <v>0</v>
          </cell>
          <cell r="I3918">
            <v>0</v>
          </cell>
          <cell r="J3918">
            <v>0</v>
          </cell>
          <cell r="K3918">
            <v>0</v>
          </cell>
          <cell r="L3918">
            <v>0</v>
          </cell>
          <cell r="M3918">
            <v>0</v>
          </cell>
          <cell r="N3918">
            <v>0</v>
          </cell>
          <cell r="O3918">
            <v>0</v>
          </cell>
          <cell r="P3918">
            <v>0</v>
          </cell>
          <cell r="Q3918">
            <v>0</v>
          </cell>
          <cell r="R3918">
            <v>0</v>
          </cell>
          <cell r="S3918">
            <v>0</v>
          </cell>
          <cell r="T3918">
            <v>0</v>
          </cell>
          <cell r="U3918">
            <v>0</v>
          </cell>
          <cell r="V3918">
            <v>0</v>
          </cell>
          <cell r="W3918">
            <v>0</v>
          </cell>
          <cell r="X3918">
            <v>0</v>
          </cell>
        </row>
        <row r="3919">
          <cell r="C3919" t="str">
            <v>Прочие производственные расходы</v>
          </cell>
          <cell r="D3919">
            <v>0</v>
          </cell>
          <cell r="H3919">
            <v>0</v>
          </cell>
          <cell r="I3919">
            <v>0</v>
          </cell>
          <cell r="J3919">
            <v>0</v>
          </cell>
          <cell r="K3919">
            <v>0</v>
          </cell>
          <cell r="L3919">
            <v>0</v>
          </cell>
          <cell r="M3919">
            <v>0</v>
          </cell>
          <cell r="N3919">
            <v>0</v>
          </cell>
          <cell r="O3919">
            <v>0</v>
          </cell>
          <cell r="P3919">
            <v>0</v>
          </cell>
          <cell r="Q3919">
            <v>0</v>
          </cell>
          <cell r="R3919">
            <v>0</v>
          </cell>
          <cell r="S3919">
            <v>0</v>
          </cell>
          <cell r="T3919">
            <v>0</v>
          </cell>
          <cell r="U3919">
            <v>0</v>
          </cell>
          <cell r="V3919">
            <v>0</v>
          </cell>
          <cell r="W3919">
            <v>0</v>
          </cell>
          <cell r="X3919">
            <v>0</v>
          </cell>
        </row>
        <row r="3920">
          <cell r="C3920" t="str">
            <v>Операционные расходы по новым проектам</v>
          </cell>
          <cell r="D3920">
            <v>0</v>
          </cell>
          <cell r="H3920">
            <v>0</v>
          </cell>
          <cell r="I3920">
            <v>0</v>
          </cell>
          <cell r="J3920">
            <v>0</v>
          </cell>
          <cell r="K3920">
            <v>0</v>
          </cell>
          <cell r="L3920">
            <v>0</v>
          </cell>
          <cell r="M3920">
            <v>0</v>
          </cell>
          <cell r="N3920">
            <v>0</v>
          </cell>
          <cell r="O3920">
            <v>0</v>
          </cell>
          <cell r="P3920">
            <v>0</v>
          </cell>
          <cell r="Q3920">
            <v>0</v>
          </cell>
          <cell r="R3920">
            <v>0</v>
          </cell>
          <cell r="S3920">
            <v>0</v>
          </cell>
          <cell r="T3920">
            <v>0</v>
          </cell>
          <cell r="U3920">
            <v>0</v>
          </cell>
          <cell r="V3920">
            <v>0</v>
          </cell>
          <cell r="W3920">
            <v>0</v>
          </cell>
          <cell r="X3920">
            <v>0</v>
          </cell>
        </row>
        <row r="3921">
          <cell r="C3921" t="str">
            <v>Выплата процентов по полученным займам и кредитам</v>
          </cell>
          <cell r="D3921">
            <v>0</v>
          </cell>
          <cell r="H3921">
            <v>0</v>
          </cell>
          <cell r="I3921">
            <v>0</v>
          </cell>
          <cell r="J3921">
            <v>0</v>
          </cell>
          <cell r="K3921">
            <v>0</v>
          </cell>
          <cell r="L3921">
            <v>0</v>
          </cell>
          <cell r="M3921">
            <v>0</v>
          </cell>
          <cell r="N3921">
            <v>0</v>
          </cell>
          <cell r="O3921">
            <v>0</v>
          </cell>
          <cell r="P3921">
            <v>0</v>
          </cell>
          <cell r="Q3921">
            <v>0</v>
          </cell>
          <cell r="R3921">
            <v>0</v>
          </cell>
          <cell r="S3921">
            <v>0</v>
          </cell>
          <cell r="T3921">
            <v>0</v>
          </cell>
          <cell r="U3921">
            <v>0</v>
          </cell>
          <cell r="V3921">
            <v>0</v>
          </cell>
          <cell r="W3921">
            <v>0</v>
          </cell>
          <cell r="X3921">
            <v>0</v>
          </cell>
        </row>
        <row r="3922">
          <cell r="C3922" t="str">
            <v>Налоги и сборы, штрафы и пени</v>
          </cell>
          <cell r="D3922">
            <v>0</v>
          </cell>
          <cell r="H3922">
            <v>0</v>
          </cell>
          <cell r="I3922">
            <v>0</v>
          </cell>
          <cell r="J3922">
            <v>0</v>
          </cell>
          <cell r="K3922">
            <v>0</v>
          </cell>
          <cell r="L3922">
            <v>0</v>
          </cell>
          <cell r="M3922">
            <v>0</v>
          </cell>
          <cell r="N3922">
            <v>0</v>
          </cell>
          <cell r="O3922">
            <v>0</v>
          </cell>
          <cell r="P3922">
            <v>0</v>
          </cell>
          <cell r="Q3922">
            <v>0</v>
          </cell>
          <cell r="R3922">
            <v>0</v>
          </cell>
          <cell r="S3922">
            <v>0</v>
          </cell>
          <cell r="T3922">
            <v>0</v>
          </cell>
          <cell r="U3922">
            <v>0</v>
          </cell>
          <cell r="V3922">
            <v>0</v>
          </cell>
          <cell r="W3922">
            <v>0</v>
          </cell>
          <cell r="X3922">
            <v>0</v>
          </cell>
        </row>
        <row r="3923">
          <cell r="C3923" t="str">
            <v>Возмещение НДС</v>
          </cell>
          <cell r="D3923">
            <v>0</v>
          </cell>
          <cell r="H3923">
            <v>0</v>
          </cell>
          <cell r="I3923">
            <v>0</v>
          </cell>
          <cell r="J3923">
            <v>0</v>
          </cell>
          <cell r="K3923">
            <v>0</v>
          </cell>
          <cell r="L3923">
            <v>0</v>
          </cell>
          <cell r="M3923">
            <v>0</v>
          </cell>
          <cell r="N3923">
            <v>0</v>
          </cell>
          <cell r="O3923">
            <v>0</v>
          </cell>
          <cell r="P3923">
            <v>0</v>
          </cell>
          <cell r="Q3923">
            <v>0</v>
          </cell>
          <cell r="R3923">
            <v>0</v>
          </cell>
          <cell r="S3923">
            <v>0</v>
          </cell>
          <cell r="T3923">
            <v>0</v>
          </cell>
          <cell r="U3923">
            <v>0</v>
          </cell>
          <cell r="V3923">
            <v>0</v>
          </cell>
          <cell r="W3923">
            <v>0</v>
          </cell>
          <cell r="X3923">
            <v>0</v>
          </cell>
        </row>
        <row r="3924">
          <cell r="C3924" t="str">
            <v>Расходы на закупку модулей</v>
          </cell>
          <cell r="D3924">
            <v>0</v>
          </cell>
          <cell r="H3924">
            <v>0</v>
          </cell>
          <cell r="I3924">
            <v>0</v>
          </cell>
          <cell r="J3924">
            <v>0</v>
          </cell>
          <cell r="K3924">
            <v>0</v>
          </cell>
          <cell r="L3924">
            <v>0</v>
          </cell>
          <cell r="M3924">
            <v>0</v>
          </cell>
          <cell r="N3924">
            <v>0</v>
          </cell>
          <cell r="O3924">
            <v>0</v>
          </cell>
          <cell r="P3924">
            <v>0</v>
          </cell>
          <cell r="Q3924">
            <v>0</v>
          </cell>
          <cell r="R3924">
            <v>0</v>
          </cell>
          <cell r="S3924">
            <v>0</v>
          </cell>
          <cell r="T3924">
            <v>0</v>
          </cell>
          <cell r="U3924">
            <v>0</v>
          </cell>
          <cell r="V3924">
            <v>0</v>
          </cell>
          <cell r="W3924">
            <v>0</v>
          </cell>
          <cell r="X3924">
            <v>0</v>
          </cell>
        </row>
        <row r="3925">
          <cell r="C3925" t="str">
            <v>Расходы на закупку и монтаж коммерческих установок</v>
          </cell>
          <cell r="D3925">
            <v>0</v>
          </cell>
          <cell r="H3925">
            <v>0</v>
          </cell>
          <cell r="I3925">
            <v>0</v>
          </cell>
          <cell r="J3925">
            <v>0</v>
          </cell>
          <cell r="K3925">
            <v>0</v>
          </cell>
          <cell r="L3925">
            <v>0</v>
          </cell>
          <cell r="M3925">
            <v>0</v>
          </cell>
          <cell r="N3925">
            <v>0</v>
          </cell>
          <cell r="O3925">
            <v>0</v>
          </cell>
          <cell r="P3925">
            <v>0</v>
          </cell>
          <cell r="Q3925">
            <v>0</v>
          </cell>
          <cell r="R3925">
            <v>0</v>
          </cell>
          <cell r="S3925">
            <v>0</v>
          </cell>
          <cell r="T3925">
            <v>0</v>
          </cell>
          <cell r="U3925">
            <v>0</v>
          </cell>
          <cell r="V3925">
            <v>0</v>
          </cell>
          <cell r="W3925">
            <v>0</v>
          </cell>
          <cell r="X3925">
            <v>0</v>
          </cell>
        </row>
        <row r="3926">
          <cell r="C3926" t="str">
            <v>Прочие расходы</v>
          </cell>
          <cell r="D3926">
            <v>0</v>
          </cell>
          <cell r="H3926">
            <v>0</v>
          </cell>
          <cell r="I3926">
            <v>0</v>
          </cell>
          <cell r="J3926">
            <v>0</v>
          </cell>
          <cell r="K3926">
            <v>0</v>
          </cell>
          <cell r="L3926">
            <v>0</v>
          </cell>
          <cell r="M3926">
            <v>0</v>
          </cell>
          <cell r="N3926">
            <v>0</v>
          </cell>
          <cell r="O3926">
            <v>0</v>
          </cell>
          <cell r="P3926">
            <v>0</v>
          </cell>
          <cell r="Q3926">
            <v>0</v>
          </cell>
          <cell r="R3926">
            <v>0</v>
          </cell>
          <cell r="S3926">
            <v>0</v>
          </cell>
          <cell r="T3926">
            <v>0</v>
          </cell>
          <cell r="U3926">
            <v>0</v>
          </cell>
          <cell r="V3926">
            <v>0</v>
          </cell>
          <cell r="W3926">
            <v>0</v>
          </cell>
          <cell r="X3926">
            <v>0</v>
          </cell>
        </row>
        <row r="3927">
          <cell r="C3927" t="str">
            <v>Коммерческие расходы</v>
          </cell>
          <cell r="D3927">
            <v>0</v>
          </cell>
          <cell r="H3927">
            <v>0</v>
          </cell>
          <cell r="I3927">
            <v>0</v>
          </cell>
          <cell r="J3927">
            <v>0</v>
          </cell>
          <cell r="K3927">
            <v>0</v>
          </cell>
          <cell r="L3927">
            <v>0</v>
          </cell>
          <cell r="M3927">
            <v>0</v>
          </cell>
          <cell r="N3927">
            <v>0</v>
          </cell>
          <cell r="O3927">
            <v>0</v>
          </cell>
          <cell r="P3927">
            <v>0</v>
          </cell>
          <cell r="Q3927">
            <v>0</v>
          </cell>
          <cell r="R3927">
            <v>0</v>
          </cell>
          <cell r="S3927">
            <v>0</v>
          </cell>
          <cell r="T3927">
            <v>0</v>
          </cell>
          <cell r="U3927">
            <v>0</v>
          </cell>
          <cell r="V3927">
            <v>0</v>
          </cell>
          <cell r="W3927">
            <v>0</v>
          </cell>
          <cell r="X3927">
            <v>0</v>
          </cell>
        </row>
        <row r="3928">
          <cell r="C3928" t="str">
            <v>основная зарплата + подоходный налог</v>
          </cell>
          <cell r="D3928">
            <v>0</v>
          </cell>
          <cell r="H3928">
            <v>0</v>
          </cell>
          <cell r="I3928">
            <v>0</v>
          </cell>
          <cell r="J3928">
            <v>0</v>
          </cell>
          <cell r="K3928">
            <v>0</v>
          </cell>
          <cell r="L3928">
            <v>0</v>
          </cell>
          <cell r="M3928">
            <v>0</v>
          </cell>
          <cell r="N3928">
            <v>0</v>
          </cell>
          <cell r="O3928">
            <v>0</v>
          </cell>
          <cell r="P3928">
            <v>0</v>
          </cell>
          <cell r="Q3928">
            <v>0</v>
          </cell>
          <cell r="R3928">
            <v>0</v>
          </cell>
          <cell r="S3928">
            <v>0</v>
          </cell>
          <cell r="T3928">
            <v>0</v>
          </cell>
          <cell r="U3928">
            <v>0</v>
          </cell>
          <cell r="V3928">
            <v>0</v>
          </cell>
          <cell r="W3928">
            <v>0</v>
          </cell>
          <cell r="X3928">
            <v>0</v>
          </cell>
        </row>
        <row r="3929">
          <cell r="C3929" t="str">
            <v>бонус + подоходный налог</v>
          </cell>
          <cell r="D3929">
            <v>0</v>
          </cell>
          <cell r="H3929">
            <v>0</v>
          </cell>
          <cell r="I3929">
            <v>0</v>
          </cell>
          <cell r="J3929">
            <v>0</v>
          </cell>
          <cell r="K3929">
            <v>0</v>
          </cell>
          <cell r="L3929">
            <v>0</v>
          </cell>
          <cell r="M3929">
            <v>0</v>
          </cell>
          <cell r="N3929">
            <v>0</v>
          </cell>
          <cell r="O3929">
            <v>0</v>
          </cell>
          <cell r="P3929">
            <v>0</v>
          </cell>
          <cell r="Q3929">
            <v>0</v>
          </cell>
          <cell r="R3929">
            <v>0</v>
          </cell>
          <cell r="S3929">
            <v>0</v>
          </cell>
          <cell r="T3929">
            <v>0</v>
          </cell>
          <cell r="U3929">
            <v>0</v>
          </cell>
          <cell r="V3929">
            <v>0</v>
          </cell>
          <cell r="W3929">
            <v>0</v>
          </cell>
          <cell r="X3929">
            <v>0</v>
          </cell>
        </row>
        <row r="3930">
          <cell r="C3930" t="str">
            <v>льготы, материальная помощь</v>
          </cell>
          <cell r="D3930">
            <v>0</v>
          </cell>
          <cell r="H3930">
            <v>0</v>
          </cell>
          <cell r="I3930">
            <v>0</v>
          </cell>
          <cell r="J3930">
            <v>0</v>
          </cell>
          <cell r="K3930">
            <v>0</v>
          </cell>
          <cell r="L3930">
            <v>0</v>
          </cell>
          <cell r="M3930">
            <v>0</v>
          </cell>
          <cell r="N3930">
            <v>0</v>
          </cell>
          <cell r="O3930">
            <v>0</v>
          </cell>
          <cell r="P3930">
            <v>0</v>
          </cell>
          <cell r="Q3930">
            <v>0</v>
          </cell>
          <cell r="R3930">
            <v>0</v>
          </cell>
          <cell r="S3930">
            <v>0</v>
          </cell>
          <cell r="T3930">
            <v>0</v>
          </cell>
          <cell r="U3930">
            <v>0</v>
          </cell>
          <cell r="V3930">
            <v>0</v>
          </cell>
          <cell r="W3930">
            <v>0</v>
          </cell>
          <cell r="X3930">
            <v>0</v>
          </cell>
        </row>
        <row r="3931">
          <cell r="C3931" t="str">
            <v>резерв (фонд оплаты труда)</v>
          </cell>
          <cell r="D3931">
            <v>0</v>
          </cell>
          <cell r="H3931">
            <v>0</v>
          </cell>
          <cell r="I3931">
            <v>0</v>
          </cell>
          <cell r="J3931">
            <v>0</v>
          </cell>
          <cell r="K3931">
            <v>0</v>
          </cell>
          <cell r="L3931">
            <v>0</v>
          </cell>
          <cell r="M3931">
            <v>0</v>
          </cell>
          <cell r="N3931">
            <v>0</v>
          </cell>
          <cell r="O3931">
            <v>0</v>
          </cell>
          <cell r="P3931">
            <v>0</v>
          </cell>
          <cell r="Q3931">
            <v>0</v>
          </cell>
          <cell r="R3931">
            <v>0</v>
          </cell>
          <cell r="S3931">
            <v>0</v>
          </cell>
          <cell r="T3931">
            <v>0</v>
          </cell>
          <cell r="U3931">
            <v>0</v>
          </cell>
          <cell r="V3931">
            <v>0</v>
          </cell>
          <cell r="W3931">
            <v>0</v>
          </cell>
          <cell r="X3931">
            <v>0</v>
          </cell>
        </row>
        <row r="3932">
          <cell r="C3932" t="str">
            <v>Социальные выплаты (ЕСН)</v>
          </cell>
          <cell r="D3932">
            <v>0</v>
          </cell>
          <cell r="H3932">
            <v>0</v>
          </cell>
          <cell r="I3932">
            <v>0</v>
          </cell>
          <cell r="J3932">
            <v>0</v>
          </cell>
          <cell r="K3932">
            <v>0</v>
          </cell>
          <cell r="L3932">
            <v>0</v>
          </cell>
          <cell r="M3932">
            <v>0</v>
          </cell>
          <cell r="N3932">
            <v>0</v>
          </cell>
          <cell r="O3932">
            <v>0</v>
          </cell>
          <cell r="P3932">
            <v>0</v>
          </cell>
          <cell r="Q3932">
            <v>0</v>
          </cell>
          <cell r="R3932">
            <v>0</v>
          </cell>
          <cell r="S3932">
            <v>0</v>
          </cell>
          <cell r="T3932">
            <v>0</v>
          </cell>
          <cell r="U3932">
            <v>0</v>
          </cell>
          <cell r="V3932">
            <v>0</v>
          </cell>
          <cell r="W3932">
            <v>0</v>
          </cell>
          <cell r="X3932">
            <v>0</v>
          </cell>
        </row>
        <row r="3933">
          <cell r="C3933" t="str">
            <v>Добровольное медицинское страхование</v>
          </cell>
          <cell r="D3933">
            <v>0</v>
          </cell>
          <cell r="H3933">
            <v>0</v>
          </cell>
          <cell r="I3933">
            <v>0</v>
          </cell>
          <cell r="J3933">
            <v>0</v>
          </cell>
          <cell r="K3933">
            <v>0</v>
          </cell>
          <cell r="L3933">
            <v>0</v>
          </cell>
          <cell r="M3933">
            <v>0</v>
          </cell>
          <cell r="N3933">
            <v>0</v>
          </cell>
          <cell r="O3933">
            <v>0</v>
          </cell>
          <cell r="P3933">
            <v>0</v>
          </cell>
          <cell r="Q3933">
            <v>0</v>
          </cell>
          <cell r="R3933">
            <v>0</v>
          </cell>
          <cell r="S3933">
            <v>0</v>
          </cell>
          <cell r="T3933">
            <v>0</v>
          </cell>
          <cell r="U3933">
            <v>0</v>
          </cell>
          <cell r="V3933">
            <v>0</v>
          </cell>
          <cell r="W3933">
            <v>0</v>
          </cell>
          <cell r="X3933">
            <v>0</v>
          </cell>
        </row>
        <row r="3934">
          <cell r="C3934" t="str">
            <v>Прочие виды страхования</v>
          </cell>
          <cell r="D3934">
            <v>0</v>
          </cell>
          <cell r="H3934">
            <v>0</v>
          </cell>
          <cell r="I3934">
            <v>0</v>
          </cell>
          <cell r="J3934">
            <v>0</v>
          </cell>
          <cell r="K3934">
            <v>0</v>
          </cell>
          <cell r="L3934">
            <v>0</v>
          </cell>
          <cell r="M3934">
            <v>0</v>
          </cell>
          <cell r="N3934">
            <v>0</v>
          </cell>
          <cell r="O3934">
            <v>0</v>
          </cell>
          <cell r="P3934">
            <v>0</v>
          </cell>
          <cell r="Q3934">
            <v>0</v>
          </cell>
          <cell r="R3934">
            <v>0</v>
          </cell>
          <cell r="S3934">
            <v>0</v>
          </cell>
          <cell r="T3934">
            <v>0</v>
          </cell>
          <cell r="U3934">
            <v>0</v>
          </cell>
          <cell r="V3934">
            <v>0</v>
          </cell>
          <cell r="W3934">
            <v>0</v>
          </cell>
          <cell r="X3934">
            <v>0</v>
          </cell>
        </row>
        <row r="3935">
          <cell r="C3935" t="str">
            <v>спортивно-оздоровительные мероприятия</v>
          </cell>
          <cell r="D3935">
            <v>0</v>
          </cell>
          <cell r="H3935">
            <v>0</v>
          </cell>
          <cell r="I3935">
            <v>0</v>
          </cell>
          <cell r="J3935">
            <v>0</v>
          </cell>
          <cell r="K3935">
            <v>0</v>
          </cell>
          <cell r="L3935">
            <v>0</v>
          </cell>
          <cell r="M3935">
            <v>0</v>
          </cell>
          <cell r="N3935">
            <v>0</v>
          </cell>
          <cell r="O3935">
            <v>0</v>
          </cell>
          <cell r="P3935">
            <v>0</v>
          </cell>
          <cell r="Q3935">
            <v>0</v>
          </cell>
          <cell r="R3935">
            <v>0</v>
          </cell>
          <cell r="S3935">
            <v>0</v>
          </cell>
          <cell r="T3935">
            <v>0</v>
          </cell>
          <cell r="U3935">
            <v>0</v>
          </cell>
          <cell r="V3935">
            <v>0</v>
          </cell>
          <cell r="W3935">
            <v>0</v>
          </cell>
          <cell r="X3935">
            <v>0</v>
          </cell>
        </row>
        <row r="3936">
          <cell r="C3936" t="str">
            <v>расходы на культурно-массовые мероприятия, корпоративные вечера и пр.</v>
          </cell>
          <cell r="D3936">
            <v>0</v>
          </cell>
          <cell r="H3936">
            <v>0</v>
          </cell>
          <cell r="I3936">
            <v>0</v>
          </cell>
          <cell r="J3936">
            <v>0</v>
          </cell>
          <cell r="K3936">
            <v>0</v>
          </cell>
          <cell r="L3936">
            <v>0</v>
          </cell>
          <cell r="M3936">
            <v>0</v>
          </cell>
          <cell r="N3936">
            <v>0</v>
          </cell>
          <cell r="O3936">
            <v>0</v>
          </cell>
          <cell r="P3936">
            <v>0</v>
          </cell>
          <cell r="Q3936">
            <v>0</v>
          </cell>
          <cell r="R3936">
            <v>0</v>
          </cell>
          <cell r="S3936">
            <v>0</v>
          </cell>
          <cell r="T3936">
            <v>0</v>
          </cell>
          <cell r="U3936">
            <v>0</v>
          </cell>
          <cell r="V3936">
            <v>0</v>
          </cell>
          <cell r="W3936">
            <v>0</v>
          </cell>
          <cell r="X3936">
            <v>0</v>
          </cell>
        </row>
        <row r="3937">
          <cell r="C3937" t="str">
            <v>Взносы в негосударственный ПФ</v>
          </cell>
          <cell r="D3937">
            <v>0</v>
          </cell>
          <cell r="H3937">
            <v>0</v>
          </cell>
          <cell r="I3937">
            <v>0</v>
          </cell>
          <cell r="J3937">
            <v>0</v>
          </cell>
          <cell r="K3937">
            <v>0</v>
          </cell>
          <cell r="L3937">
            <v>0</v>
          </cell>
          <cell r="M3937">
            <v>0</v>
          </cell>
          <cell r="N3937">
            <v>0</v>
          </cell>
          <cell r="O3937">
            <v>0</v>
          </cell>
          <cell r="P3937">
            <v>0</v>
          </cell>
          <cell r="Q3937">
            <v>0</v>
          </cell>
          <cell r="R3937">
            <v>0</v>
          </cell>
          <cell r="S3937">
            <v>0</v>
          </cell>
          <cell r="T3937">
            <v>0</v>
          </cell>
          <cell r="U3937">
            <v>0</v>
          </cell>
          <cell r="V3937">
            <v>0</v>
          </cell>
          <cell r="W3937">
            <v>0</v>
          </cell>
          <cell r="X3937">
            <v>0</v>
          </cell>
        </row>
        <row r="3938">
          <cell r="C3938" t="str">
            <v>Аренда квартиры</v>
          </cell>
          <cell r="D3938">
            <v>0</v>
          </cell>
          <cell r="H3938">
            <v>0</v>
          </cell>
          <cell r="I3938">
            <v>0</v>
          </cell>
          <cell r="J3938">
            <v>0</v>
          </cell>
          <cell r="K3938">
            <v>0</v>
          </cell>
          <cell r="L3938">
            <v>0</v>
          </cell>
          <cell r="M3938">
            <v>0</v>
          </cell>
          <cell r="N3938">
            <v>0</v>
          </cell>
          <cell r="O3938">
            <v>0</v>
          </cell>
          <cell r="P3938">
            <v>0</v>
          </cell>
          <cell r="Q3938">
            <v>0</v>
          </cell>
          <cell r="R3938">
            <v>0</v>
          </cell>
          <cell r="S3938">
            <v>0</v>
          </cell>
          <cell r="T3938">
            <v>0</v>
          </cell>
          <cell r="U3938">
            <v>0</v>
          </cell>
          <cell r="V3938">
            <v>0</v>
          </cell>
          <cell r="W3938">
            <v>0</v>
          </cell>
          <cell r="X3938">
            <v>0</v>
          </cell>
        </row>
        <row r="3939">
          <cell r="C3939" t="str">
            <v>Коммунальные платежи (квартира)</v>
          </cell>
          <cell r="D3939">
            <v>0</v>
          </cell>
          <cell r="H3939">
            <v>0</v>
          </cell>
          <cell r="I3939">
            <v>0</v>
          </cell>
          <cell r="J3939">
            <v>0</v>
          </cell>
          <cell r="K3939">
            <v>0</v>
          </cell>
          <cell r="L3939">
            <v>0</v>
          </cell>
          <cell r="M3939">
            <v>0</v>
          </cell>
          <cell r="N3939">
            <v>0</v>
          </cell>
          <cell r="O3939">
            <v>0</v>
          </cell>
          <cell r="P3939">
            <v>0</v>
          </cell>
          <cell r="Q3939">
            <v>0</v>
          </cell>
          <cell r="R3939">
            <v>0</v>
          </cell>
          <cell r="S3939">
            <v>0</v>
          </cell>
          <cell r="T3939">
            <v>0</v>
          </cell>
          <cell r="U3939">
            <v>0</v>
          </cell>
          <cell r="V3939">
            <v>0</v>
          </cell>
          <cell r="W3939">
            <v>0</v>
          </cell>
          <cell r="X3939">
            <v>0</v>
          </cell>
        </row>
        <row r="3940">
          <cell r="C3940" t="str">
            <v>Прочие расходы (содержание персонала)</v>
          </cell>
          <cell r="D3940">
            <v>0</v>
          </cell>
          <cell r="H3940">
            <v>0</v>
          </cell>
          <cell r="I3940">
            <v>0</v>
          </cell>
          <cell r="J3940">
            <v>0</v>
          </cell>
          <cell r="K3940">
            <v>0</v>
          </cell>
          <cell r="L3940">
            <v>0</v>
          </cell>
          <cell r="M3940">
            <v>0</v>
          </cell>
          <cell r="N3940">
            <v>0</v>
          </cell>
          <cell r="O3940">
            <v>0</v>
          </cell>
          <cell r="P3940">
            <v>0</v>
          </cell>
          <cell r="Q3940">
            <v>0</v>
          </cell>
          <cell r="R3940">
            <v>0</v>
          </cell>
          <cell r="S3940">
            <v>0</v>
          </cell>
          <cell r="T3940">
            <v>0</v>
          </cell>
          <cell r="U3940">
            <v>0</v>
          </cell>
          <cell r="V3940">
            <v>0</v>
          </cell>
          <cell r="W3940">
            <v>0</v>
          </cell>
          <cell r="X3940">
            <v>0</v>
          </cell>
        </row>
        <row r="3941">
          <cell r="C3941" t="str">
            <v>Командировочные расходы</v>
          </cell>
          <cell r="D3941">
            <v>0</v>
          </cell>
          <cell r="H3941">
            <v>0</v>
          </cell>
          <cell r="I3941">
            <v>0</v>
          </cell>
          <cell r="J3941">
            <v>0</v>
          </cell>
          <cell r="K3941">
            <v>0</v>
          </cell>
          <cell r="L3941">
            <v>0</v>
          </cell>
          <cell r="M3941">
            <v>0</v>
          </cell>
          <cell r="N3941">
            <v>0</v>
          </cell>
          <cell r="O3941">
            <v>0</v>
          </cell>
          <cell r="P3941">
            <v>0</v>
          </cell>
          <cell r="Q3941">
            <v>0</v>
          </cell>
          <cell r="R3941">
            <v>0</v>
          </cell>
          <cell r="S3941">
            <v>0</v>
          </cell>
          <cell r="T3941">
            <v>0</v>
          </cell>
          <cell r="U3941">
            <v>0</v>
          </cell>
          <cell r="V3941">
            <v>0</v>
          </cell>
          <cell r="W3941">
            <v>0</v>
          </cell>
          <cell r="X3941">
            <v>0</v>
          </cell>
        </row>
        <row r="3942">
          <cell r="C3942" t="str">
            <v>Представительские расходы</v>
          </cell>
          <cell r="D3942">
            <v>0</v>
          </cell>
          <cell r="H3942">
            <v>0</v>
          </cell>
          <cell r="I3942">
            <v>0</v>
          </cell>
          <cell r="J3942">
            <v>0</v>
          </cell>
          <cell r="K3942">
            <v>0</v>
          </cell>
          <cell r="L3942">
            <v>0</v>
          </cell>
          <cell r="M3942">
            <v>0</v>
          </cell>
          <cell r="N3942">
            <v>0</v>
          </cell>
          <cell r="O3942">
            <v>0</v>
          </cell>
          <cell r="P3942">
            <v>0</v>
          </cell>
          <cell r="Q3942">
            <v>0</v>
          </cell>
          <cell r="R3942">
            <v>0</v>
          </cell>
          <cell r="S3942">
            <v>0</v>
          </cell>
          <cell r="T3942">
            <v>0</v>
          </cell>
          <cell r="U3942">
            <v>0</v>
          </cell>
          <cell r="V3942">
            <v>0</v>
          </cell>
          <cell r="W3942">
            <v>0</v>
          </cell>
          <cell r="X3942">
            <v>0</v>
          </cell>
        </row>
        <row r="3943">
          <cell r="C3943" t="str">
            <v>расходы на текущее обучение</v>
          </cell>
          <cell r="D3943">
            <v>0</v>
          </cell>
          <cell r="H3943">
            <v>0</v>
          </cell>
          <cell r="I3943">
            <v>0</v>
          </cell>
          <cell r="J3943">
            <v>0</v>
          </cell>
          <cell r="K3943">
            <v>0</v>
          </cell>
          <cell r="L3943">
            <v>0</v>
          </cell>
          <cell r="M3943">
            <v>0</v>
          </cell>
          <cell r="N3943">
            <v>0</v>
          </cell>
          <cell r="O3943">
            <v>0</v>
          </cell>
          <cell r="P3943">
            <v>0</v>
          </cell>
          <cell r="Q3943">
            <v>0</v>
          </cell>
          <cell r="R3943">
            <v>0</v>
          </cell>
          <cell r="S3943">
            <v>0</v>
          </cell>
          <cell r="T3943">
            <v>0</v>
          </cell>
          <cell r="U3943">
            <v>0</v>
          </cell>
          <cell r="V3943">
            <v>0</v>
          </cell>
          <cell r="W3943">
            <v>0</v>
          </cell>
          <cell r="X3943">
            <v>0</v>
          </cell>
        </row>
        <row r="3944">
          <cell r="C3944" t="str">
            <v>расходы на целевое обучение</v>
          </cell>
          <cell r="D3944">
            <v>0</v>
          </cell>
          <cell r="H3944">
            <v>0</v>
          </cell>
          <cell r="I3944">
            <v>0</v>
          </cell>
          <cell r="J3944">
            <v>0</v>
          </cell>
          <cell r="K3944">
            <v>0</v>
          </cell>
          <cell r="L3944">
            <v>0</v>
          </cell>
          <cell r="M3944">
            <v>0</v>
          </cell>
          <cell r="N3944">
            <v>0</v>
          </cell>
          <cell r="O3944">
            <v>0</v>
          </cell>
          <cell r="P3944">
            <v>0</v>
          </cell>
          <cell r="Q3944">
            <v>0</v>
          </cell>
          <cell r="R3944">
            <v>0</v>
          </cell>
          <cell r="S3944">
            <v>0</v>
          </cell>
          <cell r="T3944">
            <v>0</v>
          </cell>
          <cell r="U3944">
            <v>0</v>
          </cell>
          <cell r="V3944">
            <v>0</v>
          </cell>
          <cell r="W3944">
            <v>0</v>
          </cell>
          <cell r="X3944">
            <v>0</v>
          </cell>
        </row>
        <row r="3945">
          <cell r="C3945" t="str">
            <v>Услуги рекрутинговых агентств и прочие расходы по подбору персонала</v>
          </cell>
          <cell r="D3945">
            <v>0</v>
          </cell>
          <cell r="H3945">
            <v>0</v>
          </cell>
          <cell r="I3945">
            <v>0</v>
          </cell>
          <cell r="J3945">
            <v>0</v>
          </cell>
          <cell r="K3945">
            <v>0</v>
          </cell>
          <cell r="L3945">
            <v>0</v>
          </cell>
          <cell r="M3945">
            <v>0</v>
          </cell>
          <cell r="N3945">
            <v>0</v>
          </cell>
          <cell r="O3945">
            <v>0</v>
          </cell>
          <cell r="P3945">
            <v>0</v>
          </cell>
          <cell r="Q3945">
            <v>0</v>
          </cell>
          <cell r="R3945">
            <v>0</v>
          </cell>
          <cell r="S3945">
            <v>0</v>
          </cell>
          <cell r="T3945">
            <v>0</v>
          </cell>
          <cell r="U3945">
            <v>0</v>
          </cell>
          <cell r="V3945">
            <v>0</v>
          </cell>
          <cell r="W3945">
            <v>0</v>
          </cell>
          <cell r="X3945">
            <v>0</v>
          </cell>
        </row>
        <row r="3946">
          <cell r="C3946" t="str">
            <v>ремонт и обслуживание зданий и сооружений</v>
          </cell>
          <cell r="D3946">
            <v>0</v>
          </cell>
          <cell r="H3946">
            <v>0</v>
          </cell>
          <cell r="I3946">
            <v>0</v>
          </cell>
          <cell r="J3946">
            <v>0</v>
          </cell>
          <cell r="K3946">
            <v>0</v>
          </cell>
          <cell r="L3946">
            <v>0</v>
          </cell>
          <cell r="M3946">
            <v>0</v>
          </cell>
          <cell r="N3946">
            <v>0</v>
          </cell>
          <cell r="O3946">
            <v>0</v>
          </cell>
          <cell r="P3946">
            <v>0</v>
          </cell>
          <cell r="Q3946">
            <v>0</v>
          </cell>
          <cell r="R3946">
            <v>0</v>
          </cell>
          <cell r="S3946">
            <v>0</v>
          </cell>
          <cell r="T3946">
            <v>0</v>
          </cell>
          <cell r="U3946">
            <v>0</v>
          </cell>
          <cell r="V3946">
            <v>0</v>
          </cell>
          <cell r="W3946">
            <v>0</v>
          </cell>
          <cell r="X3946">
            <v>0</v>
          </cell>
        </row>
        <row r="3947">
          <cell r="C3947" t="str">
            <v>ремонт мебели</v>
          </cell>
          <cell r="D3947">
            <v>0</v>
          </cell>
          <cell r="H3947">
            <v>0</v>
          </cell>
          <cell r="I3947">
            <v>0</v>
          </cell>
          <cell r="J3947">
            <v>0</v>
          </cell>
          <cell r="K3947">
            <v>0</v>
          </cell>
          <cell r="L3947">
            <v>0</v>
          </cell>
          <cell r="M3947">
            <v>0</v>
          </cell>
          <cell r="N3947">
            <v>0</v>
          </cell>
          <cell r="O3947">
            <v>0</v>
          </cell>
          <cell r="P3947">
            <v>0</v>
          </cell>
          <cell r="Q3947">
            <v>0</v>
          </cell>
          <cell r="R3947">
            <v>0</v>
          </cell>
          <cell r="S3947">
            <v>0</v>
          </cell>
          <cell r="T3947">
            <v>0</v>
          </cell>
          <cell r="U3947">
            <v>0</v>
          </cell>
          <cell r="V3947">
            <v>0</v>
          </cell>
          <cell r="W3947">
            <v>0</v>
          </cell>
          <cell r="X3947">
            <v>0</v>
          </cell>
        </row>
        <row r="3948">
          <cell r="C3948" t="str">
            <v>ремонт бытовой техники</v>
          </cell>
          <cell r="D3948">
            <v>0</v>
          </cell>
          <cell r="H3948">
            <v>0</v>
          </cell>
          <cell r="I3948">
            <v>0</v>
          </cell>
          <cell r="J3948">
            <v>0</v>
          </cell>
          <cell r="K3948">
            <v>0</v>
          </cell>
          <cell r="L3948">
            <v>0</v>
          </cell>
          <cell r="M3948">
            <v>0</v>
          </cell>
          <cell r="N3948">
            <v>0</v>
          </cell>
          <cell r="O3948">
            <v>0</v>
          </cell>
          <cell r="P3948">
            <v>0</v>
          </cell>
          <cell r="Q3948">
            <v>0</v>
          </cell>
          <cell r="R3948">
            <v>0</v>
          </cell>
          <cell r="S3948">
            <v>0</v>
          </cell>
          <cell r="T3948">
            <v>0</v>
          </cell>
          <cell r="U3948">
            <v>0</v>
          </cell>
          <cell r="V3948">
            <v>0</v>
          </cell>
          <cell r="W3948">
            <v>0</v>
          </cell>
          <cell r="X3948">
            <v>0</v>
          </cell>
        </row>
        <row r="3949">
          <cell r="C3949" t="str">
            <v>запчасти и материалы</v>
          </cell>
          <cell r="D3949">
            <v>0</v>
          </cell>
          <cell r="H3949">
            <v>0</v>
          </cell>
          <cell r="I3949">
            <v>0</v>
          </cell>
          <cell r="J3949">
            <v>0</v>
          </cell>
          <cell r="K3949">
            <v>0</v>
          </cell>
          <cell r="L3949">
            <v>0</v>
          </cell>
          <cell r="M3949">
            <v>0</v>
          </cell>
          <cell r="N3949">
            <v>0</v>
          </cell>
          <cell r="O3949">
            <v>0</v>
          </cell>
          <cell r="P3949">
            <v>0</v>
          </cell>
          <cell r="Q3949">
            <v>0</v>
          </cell>
          <cell r="R3949">
            <v>0</v>
          </cell>
          <cell r="S3949">
            <v>0</v>
          </cell>
          <cell r="T3949">
            <v>0</v>
          </cell>
          <cell r="U3949">
            <v>0</v>
          </cell>
          <cell r="V3949">
            <v>0</v>
          </cell>
          <cell r="W3949">
            <v>0</v>
          </cell>
          <cell r="X3949">
            <v>0</v>
          </cell>
        </row>
        <row r="3950">
          <cell r="C3950" t="str">
            <v>оформление и обустройство офисов</v>
          </cell>
          <cell r="D3950">
            <v>0</v>
          </cell>
          <cell r="H3950">
            <v>0</v>
          </cell>
          <cell r="I3950">
            <v>0</v>
          </cell>
          <cell r="J3950">
            <v>0</v>
          </cell>
          <cell r="K3950">
            <v>0</v>
          </cell>
          <cell r="L3950">
            <v>0</v>
          </cell>
          <cell r="M3950">
            <v>0</v>
          </cell>
          <cell r="N3950">
            <v>0</v>
          </cell>
          <cell r="O3950">
            <v>0</v>
          </cell>
          <cell r="P3950">
            <v>0</v>
          </cell>
          <cell r="Q3950">
            <v>0</v>
          </cell>
          <cell r="R3950">
            <v>0</v>
          </cell>
          <cell r="S3950">
            <v>0</v>
          </cell>
          <cell r="T3950">
            <v>0</v>
          </cell>
          <cell r="U3950">
            <v>0</v>
          </cell>
          <cell r="V3950">
            <v>0</v>
          </cell>
          <cell r="W3950">
            <v>0</v>
          </cell>
          <cell r="X3950">
            <v>0</v>
          </cell>
        </row>
        <row r="3951">
          <cell r="C3951" t="str">
            <v>уборка офисов</v>
          </cell>
          <cell r="D3951">
            <v>0</v>
          </cell>
          <cell r="H3951">
            <v>0</v>
          </cell>
          <cell r="I3951">
            <v>0</v>
          </cell>
          <cell r="J3951">
            <v>0</v>
          </cell>
          <cell r="K3951">
            <v>0</v>
          </cell>
          <cell r="L3951">
            <v>0</v>
          </cell>
          <cell r="M3951">
            <v>0</v>
          </cell>
          <cell r="N3951">
            <v>0</v>
          </cell>
          <cell r="O3951">
            <v>0</v>
          </cell>
          <cell r="P3951">
            <v>0</v>
          </cell>
          <cell r="Q3951">
            <v>0</v>
          </cell>
          <cell r="R3951">
            <v>0</v>
          </cell>
          <cell r="S3951">
            <v>0</v>
          </cell>
          <cell r="T3951">
            <v>0</v>
          </cell>
          <cell r="U3951">
            <v>0</v>
          </cell>
          <cell r="V3951">
            <v>0</v>
          </cell>
          <cell r="W3951">
            <v>0</v>
          </cell>
          <cell r="X3951">
            <v>0</v>
          </cell>
        </row>
        <row r="3952">
          <cell r="C3952" t="str">
            <v>Услуги коммунального хозяйства</v>
          </cell>
          <cell r="D3952">
            <v>0</v>
          </cell>
          <cell r="H3952">
            <v>0</v>
          </cell>
          <cell r="I3952">
            <v>0</v>
          </cell>
          <cell r="J3952">
            <v>0</v>
          </cell>
          <cell r="K3952">
            <v>0</v>
          </cell>
          <cell r="L3952">
            <v>0</v>
          </cell>
          <cell r="M3952">
            <v>0</v>
          </cell>
          <cell r="N3952">
            <v>0</v>
          </cell>
          <cell r="O3952">
            <v>0</v>
          </cell>
          <cell r="P3952">
            <v>0</v>
          </cell>
          <cell r="Q3952">
            <v>0</v>
          </cell>
          <cell r="R3952">
            <v>0</v>
          </cell>
          <cell r="S3952">
            <v>0</v>
          </cell>
          <cell r="T3952">
            <v>0</v>
          </cell>
          <cell r="U3952">
            <v>0</v>
          </cell>
          <cell r="V3952">
            <v>0</v>
          </cell>
          <cell r="W3952">
            <v>0</v>
          </cell>
          <cell r="X3952">
            <v>0</v>
          </cell>
        </row>
        <row r="3953">
          <cell r="C3953" t="str">
            <v>канцелярские товары</v>
          </cell>
          <cell r="D3953">
            <v>0</v>
          </cell>
          <cell r="H3953">
            <v>0</v>
          </cell>
          <cell r="I3953">
            <v>0</v>
          </cell>
          <cell r="J3953">
            <v>0</v>
          </cell>
          <cell r="K3953">
            <v>0</v>
          </cell>
          <cell r="L3953">
            <v>0</v>
          </cell>
          <cell r="M3953">
            <v>0</v>
          </cell>
          <cell r="N3953">
            <v>0</v>
          </cell>
          <cell r="O3953">
            <v>0</v>
          </cell>
          <cell r="P3953">
            <v>0</v>
          </cell>
          <cell r="Q3953">
            <v>0</v>
          </cell>
          <cell r="R3953">
            <v>0</v>
          </cell>
          <cell r="S3953">
            <v>0</v>
          </cell>
          <cell r="T3953">
            <v>0</v>
          </cell>
          <cell r="U3953">
            <v>0</v>
          </cell>
          <cell r="V3953">
            <v>0</v>
          </cell>
          <cell r="W3953">
            <v>0</v>
          </cell>
          <cell r="X3953">
            <v>0</v>
          </cell>
        </row>
        <row r="3954">
          <cell r="C3954" t="str">
            <v>изготовление визиток (деловой полиграфии)</v>
          </cell>
          <cell r="D3954">
            <v>0</v>
          </cell>
          <cell r="H3954">
            <v>0</v>
          </cell>
          <cell r="I3954">
            <v>0</v>
          </cell>
          <cell r="J3954">
            <v>0</v>
          </cell>
          <cell r="K3954">
            <v>0</v>
          </cell>
          <cell r="L3954">
            <v>0</v>
          </cell>
          <cell r="M3954">
            <v>0</v>
          </cell>
          <cell r="N3954">
            <v>0</v>
          </cell>
          <cell r="O3954">
            <v>0</v>
          </cell>
          <cell r="P3954">
            <v>0</v>
          </cell>
          <cell r="Q3954">
            <v>0</v>
          </cell>
          <cell r="R3954">
            <v>0</v>
          </cell>
          <cell r="S3954">
            <v>0</v>
          </cell>
          <cell r="T3954">
            <v>0</v>
          </cell>
          <cell r="U3954">
            <v>0</v>
          </cell>
          <cell r="V3954">
            <v>0</v>
          </cell>
          <cell r="W3954">
            <v>0</v>
          </cell>
          <cell r="X3954">
            <v>0</v>
          </cell>
        </row>
        <row r="3955">
          <cell r="C3955" t="str">
            <v>хозтовары</v>
          </cell>
          <cell r="D3955">
            <v>0</v>
          </cell>
          <cell r="H3955">
            <v>0</v>
          </cell>
          <cell r="I3955">
            <v>0</v>
          </cell>
          <cell r="J3955">
            <v>0</v>
          </cell>
          <cell r="K3955">
            <v>0</v>
          </cell>
          <cell r="L3955">
            <v>0</v>
          </cell>
          <cell r="M3955">
            <v>0</v>
          </cell>
          <cell r="N3955">
            <v>0</v>
          </cell>
          <cell r="O3955">
            <v>0</v>
          </cell>
          <cell r="P3955">
            <v>0</v>
          </cell>
          <cell r="Q3955">
            <v>0</v>
          </cell>
          <cell r="R3955">
            <v>0</v>
          </cell>
          <cell r="S3955">
            <v>0</v>
          </cell>
          <cell r="T3955">
            <v>0</v>
          </cell>
          <cell r="U3955">
            <v>0</v>
          </cell>
          <cell r="V3955">
            <v>0</v>
          </cell>
          <cell r="W3955">
            <v>0</v>
          </cell>
          <cell r="X3955">
            <v>0</v>
          </cell>
        </row>
        <row r="3956">
          <cell r="C3956" t="str">
            <v>экономическая, правовая, справочная литература</v>
          </cell>
          <cell r="D3956">
            <v>0</v>
          </cell>
          <cell r="H3956">
            <v>0</v>
          </cell>
          <cell r="I3956">
            <v>0</v>
          </cell>
          <cell r="J3956">
            <v>0</v>
          </cell>
          <cell r="K3956">
            <v>0</v>
          </cell>
          <cell r="L3956">
            <v>0</v>
          </cell>
          <cell r="M3956">
            <v>0</v>
          </cell>
          <cell r="N3956">
            <v>0</v>
          </cell>
          <cell r="O3956">
            <v>0</v>
          </cell>
          <cell r="P3956">
            <v>0</v>
          </cell>
          <cell r="Q3956">
            <v>0</v>
          </cell>
          <cell r="R3956">
            <v>0</v>
          </cell>
          <cell r="S3956">
            <v>0</v>
          </cell>
          <cell r="T3956">
            <v>0</v>
          </cell>
          <cell r="U3956">
            <v>0</v>
          </cell>
          <cell r="V3956">
            <v>0</v>
          </cell>
          <cell r="W3956">
            <v>0</v>
          </cell>
          <cell r="X3956">
            <v>0</v>
          </cell>
        </row>
        <row r="3957">
          <cell r="C3957" t="str">
            <v>чистая вода</v>
          </cell>
          <cell r="D3957">
            <v>0</v>
          </cell>
          <cell r="H3957">
            <v>0</v>
          </cell>
          <cell r="I3957">
            <v>0</v>
          </cell>
          <cell r="J3957">
            <v>0</v>
          </cell>
          <cell r="K3957">
            <v>0</v>
          </cell>
          <cell r="L3957">
            <v>0</v>
          </cell>
          <cell r="M3957">
            <v>0</v>
          </cell>
          <cell r="N3957">
            <v>0</v>
          </cell>
          <cell r="O3957">
            <v>0</v>
          </cell>
          <cell r="P3957">
            <v>0</v>
          </cell>
          <cell r="Q3957">
            <v>0</v>
          </cell>
          <cell r="R3957">
            <v>0</v>
          </cell>
          <cell r="S3957">
            <v>0</v>
          </cell>
          <cell r="T3957">
            <v>0</v>
          </cell>
          <cell r="U3957">
            <v>0</v>
          </cell>
          <cell r="V3957">
            <v>0</v>
          </cell>
          <cell r="W3957">
            <v>0</v>
          </cell>
          <cell r="X3957">
            <v>0</v>
          </cell>
        </row>
        <row r="3958">
          <cell r="C3958" t="str">
            <v>прочие расходы (содержание офиса)</v>
          </cell>
          <cell r="D3958">
            <v>0</v>
          </cell>
          <cell r="H3958">
            <v>0</v>
          </cell>
          <cell r="I3958">
            <v>0</v>
          </cell>
          <cell r="J3958">
            <v>0</v>
          </cell>
          <cell r="K3958">
            <v>0</v>
          </cell>
          <cell r="L3958">
            <v>0</v>
          </cell>
          <cell r="M3958">
            <v>0</v>
          </cell>
          <cell r="N3958">
            <v>0</v>
          </cell>
          <cell r="O3958">
            <v>0</v>
          </cell>
          <cell r="P3958">
            <v>0</v>
          </cell>
          <cell r="Q3958">
            <v>0</v>
          </cell>
          <cell r="R3958">
            <v>0</v>
          </cell>
          <cell r="S3958">
            <v>0</v>
          </cell>
          <cell r="T3958">
            <v>0</v>
          </cell>
          <cell r="U3958">
            <v>0</v>
          </cell>
          <cell r="V3958">
            <v>0</v>
          </cell>
          <cell r="W3958">
            <v>0</v>
          </cell>
          <cell r="X3958">
            <v>0</v>
          </cell>
        </row>
        <row r="3959">
          <cell r="C3959" t="str">
            <v>Аренда офиса</v>
          </cell>
          <cell r="D3959">
            <v>0</v>
          </cell>
          <cell r="H3959">
            <v>0</v>
          </cell>
          <cell r="I3959">
            <v>0</v>
          </cell>
          <cell r="J3959">
            <v>0</v>
          </cell>
          <cell r="K3959">
            <v>0</v>
          </cell>
          <cell r="L3959">
            <v>0</v>
          </cell>
          <cell r="M3959">
            <v>0</v>
          </cell>
          <cell r="N3959">
            <v>0</v>
          </cell>
          <cell r="O3959">
            <v>0</v>
          </cell>
          <cell r="P3959">
            <v>0</v>
          </cell>
          <cell r="Q3959">
            <v>0</v>
          </cell>
          <cell r="R3959">
            <v>0</v>
          </cell>
          <cell r="S3959">
            <v>0</v>
          </cell>
          <cell r="T3959">
            <v>0</v>
          </cell>
          <cell r="U3959">
            <v>0</v>
          </cell>
          <cell r="V3959">
            <v>0</v>
          </cell>
          <cell r="W3959">
            <v>0</v>
          </cell>
          <cell r="X3959">
            <v>0</v>
          </cell>
        </row>
        <row r="3960">
          <cell r="C3960" t="str">
            <v>Аренда автостоянки</v>
          </cell>
          <cell r="D3960">
            <v>0</v>
          </cell>
          <cell r="H3960">
            <v>0</v>
          </cell>
          <cell r="I3960">
            <v>0</v>
          </cell>
          <cell r="J3960">
            <v>0</v>
          </cell>
          <cell r="K3960">
            <v>0</v>
          </cell>
          <cell r="L3960">
            <v>0</v>
          </cell>
          <cell r="M3960">
            <v>0</v>
          </cell>
          <cell r="N3960">
            <v>0</v>
          </cell>
          <cell r="O3960">
            <v>0</v>
          </cell>
          <cell r="P3960">
            <v>0</v>
          </cell>
          <cell r="Q3960">
            <v>0</v>
          </cell>
          <cell r="R3960">
            <v>0</v>
          </cell>
          <cell r="S3960">
            <v>0</v>
          </cell>
          <cell r="T3960">
            <v>0</v>
          </cell>
          <cell r="U3960">
            <v>0</v>
          </cell>
          <cell r="V3960">
            <v>0</v>
          </cell>
          <cell r="W3960">
            <v>0</v>
          </cell>
          <cell r="X3960">
            <v>0</v>
          </cell>
        </row>
        <row r="3961">
          <cell r="C3961" t="str">
            <v>Прочие расходы (аренда зданий)</v>
          </cell>
          <cell r="D3961">
            <v>0</v>
          </cell>
          <cell r="H3961">
            <v>0</v>
          </cell>
          <cell r="I3961">
            <v>0</v>
          </cell>
          <cell r="J3961">
            <v>0</v>
          </cell>
          <cell r="K3961">
            <v>0</v>
          </cell>
          <cell r="L3961">
            <v>0</v>
          </cell>
          <cell r="M3961">
            <v>0</v>
          </cell>
          <cell r="N3961">
            <v>0</v>
          </cell>
          <cell r="O3961">
            <v>0</v>
          </cell>
          <cell r="P3961">
            <v>0</v>
          </cell>
          <cell r="Q3961">
            <v>0</v>
          </cell>
          <cell r="R3961">
            <v>0</v>
          </cell>
          <cell r="S3961">
            <v>0</v>
          </cell>
          <cell r="T3961">
            <v>0</v>
          </cell>
          <cell r="U3961">
            <v>0</v>
          </cell>
          <cell r="V3961">
            <v>0</v>
          </cell>
          <cell r="W3961">
            <v>0</v>
          </cell>
          <cell r="X3961">
            <v>0</v>
          </cell>
        </row>
        <row r="3962">
          <cell r="C3962" t="str">
            <v>ГСМ</v>
          </cell>
          <cell r="D3962">
            <v>0</v>
          </cell>
          <cell r="H3962">
            <v>0</v>
          </cell>
          <cell r="I3962">
            <v>0</v>
          </cell>
          <cell r="J3962">
            <v>0</v>
          </cell>
          <cell r="K3962">
            <v>0</v>
          </cell>
          <cell r="L3962">
            <v>0</v>
          </cell>
          <cell r="M3962">
            <v>0</v>
          </cell>
          <cell r="N3962">
            <v>0</v>
          </cell>
          <cell r="O3962">
            <v>0</v>
          </cell>
          <cell r="P3962">
            <v>0</v>
          </cell>
          <cell r="Q3962">
            <v>0</v>
          </cell>
          <cell r="R3962">
            <v>0</v>
          </cell>
          <cell r="S3962">
            <v>0</v>
          </cell>
          <cell r="T3962">
            <v>0</v>
          </cell>
          <cell r="U3962">
            <v>0</v>
          </cell>
          <cell r="V3962">
            <v>0</v>
          </cell>
          <cell r="W3962">
            <v>0</v>
          </cell>
          <cell r="X3962">
            <v>0</v>
          </cell>
        </row>
        <row r="3963">
          <cell r="C3963" t="str">
            <v>услуги по ремонту и обслуживанию</v>
          </cell>
          <cell r="D3963">
            <v>0</v>
          </cell>
          <cell r="H3963">
            <v>0</v>
          </cell>
          <cell r="I3963">
            <v>0</v>
          </cell>
          <cell r="J3963">
            <v>0</v>
          </cell>
          <cell r="K3963">
            <v>0</v>
          </cell>
          <cell r="L3963">
            <v>0</v>
          </cell>
          <cell r="M3963">
            <v>0</v>
          </cell>
          <cell r="N3963">
            <v>0</v>
          </cell>
          <cell r="O3963">
            <v>0</v>
          </cell>
          <cell r="P3963">
            <v>0</v>
          </cell>
          <cell r="Q3963">
            <v>0</v>
          </cell>
          <cell r="R3963">
            <v>0</v>
          </cell>
          <cell r="S3963">
            <v>0</v>
          </cell>
          <cell r="T3963">
            <v>0</v>
          </cell>
          <cell r="U3963">
            <v>0</v>
          </cell>
          <cell r="V3963">
            <v>0</v>
          </cell>
          <cell r="W3963">
            <v>0</v>
          </cell>
          <cell r="X3963">
            <v>0</v>
          </cell>
        </row>
        <row r="3964">
          <cell r="C3964" t="str">
            <v>Аренда машин / проездные</v>
          </cell>
          <cell r="D3964">
            <v>0</v>
          </cell>
          <cell r="H3964">
            <v>0</v>
          </cell>
          <cell r="I3964">
            <v>0</v>
          </cell>
          <cell r="J3964">
            <v>0</v>
          </cell>
          <cell r="K3964">
            <v>0</v>
          </cell>
          <cell r="L3964">
            <v>0</v>
          </cell>
          <cell r="M3964">
            <v>0</v>
          </cell>
          <cell r="N3964">
            <v>0</v>
          </cell>
          <cell r="O3964">
            <v>0</v>
          </cell>
          <cell r="P3964">
            <v>0</v>
          </cell>
          <cell r="Q3964">
            <v>0</v>
          </cell>
          <cell r="R3964">
            <v>0</v>
          </cell>
          <cell r="S3964">
            <v>0</v>
          </cell>
          <cell r="T3964">
            <v>0</v>
          </cell>
          <cell r="U3964">
            <v>0</v>
          </cell>
          <cell r="V3964">
            <v>0</v>
          </cell>
          <cell r="W3964">
            <v>0</v>
          </cell>
          <cell r="X3964">
            <v>0</v>
          </cell>
        </row>
        <row r="3965">
          <cell r="C3965" t="str">
            <v>Прочие расходы на транспорт</v>
          </cell>
          <cell r="D3965">
            <v>0</v>
          </cell>
          <cell r="H3965">
            <v>0</v>
          </cell>
          <cell r="I3965">
            <v>0</v>
          </cell>
          <cell r="J3965">
            <v>0</v>
          </cell>
          <cell r="K3965">
            <v>0</v>
          </cell>
          <cell r="L3965">
            <v>0</v>
          </cell>
          <cell r="M3965">
            <v>0</v>
          </cell>
          <cell r="N3965">
            <v>0</v>
          </cell>
          <cell r="O3965">
            <v>0</v>
          </cell>
          <cell r="P3965">
            <v>0</v>
          </cell>
          <cell r="Q3965">
            <v>0</v>
          </cell>
          <cell r="R3965">
            <v>0</v>
          </cell>
          <cell r="S3965">
            <v>0</v>
          </cell>
          <cell r="T3965">
            <v>0</v>
          </cell>
          <cell r="U3965">
            <v>0</v>
          </cell>
          <cell r="V3965">
            <v>0</v>
          </cell>
          <cell r="W3965">
            <v>0</v>
          </cell>
          <cell r="X3965">
            <v>0</v>
          </cell>
        </row>
        <row r="3966">
          <cell r="C3966" t="str">
            <v>поддержка ПО</v>
          </cell>
          <cell r="D3966">
            <v>0</v>
          </cell>
          <cell r="H3966">
            <v>0</v>
          </cell>
          <cell r="I3966">
            <v>0</v>
          </cell>
          <cell r="J3966">
            <v>0</v>
          </cell>
          <cell r="K3966">
            <v>0</v>
          </cell>
          <cell r="L3966">
            <v>0</v>
          </cell>
          <cell r="M3966">
            <v>0</v>
          </cell>
          <cell r="N3966">
            <v>0</v>
          </cell>
          <cell r="O3966">
            <v>0</v>
          </cell>
          <cell r="P3966">
            <v>0</v>
          </cell>
          <cell r="Q3966">
            <v>0</v>
          </cell>
          <cell r="R3966">
            <v>0</v>
          </cell>
          <cell r="S3966">
            <v>0</v>
          </cell>
          <cell r="T3966">
            <v>0</v>
          </cell>
          <cell r="U3966">
            <v>0</v>
          </cell>
          <cell r="V3966">
            <v>0</v>
          </cell>
          <cell r="W3966">
            <v>0</v>
          </cell>
          <cell r="X3966">
            <v>0</v>
          </cell>
        </row>
        <row r="3967">
          <cell r="C3967" t="str">
            <v>ремонт и сервисное обслуживание</v>
          </cell>
          <cell r="D3967">
            <v>0</v>
          </cell>
          <cell r="H3967">
            <v>0</v>
          </cell>
          <cell r="I3967">
            <v>0</v>
          </cell>
          <cell r="J3967">
            <v>0</v>
          </cell>
          <cell r="K3967">
            <v>0</v>
          </cell>
          <cell r="L3967">
            <v>0</v>
          </cell>
          <cell r="M3967">
            <v>0</v>
          </cell>
          <cell r="N3967">
            <v>0</v>
          </cell>
          <cell r="O3967">
            <v>0</v>
          </cell>
          <cell r="P3967">
            <v>0</v>
          </cell>
          <cell r="Q3967">
            <v>0</v>
          </cell>
          <cell r="R3967">
            <v>0</v>
          </cell>
          <cell r="S3967">
            <v>0</v>
          </cell>
          <cell r="T3967">
            <v>0</v>
          </cell>
          <cell r="U3967">
            <v>0</v>
          </cell>
          <cell r="V3967">
            <v>0</v>
          </cell>
          <cell r="W3967">
            <v>0</v>
          </cell>
          <cell r="X3967">
            <v>0</v>
          </cell>
        </row>
        <row r="3968">
          <cell r="C3968" t="str">
            <v>расходы на хостинг и аутсорсинг</v>
          </cell>
          <cell r="D3968">
            <v>0</v>
          </cell>
          <cell r="H3968">
            <v>0</v>
          </cell>
          <cell r="I3968">
            <v>0</v>
          </cell>
          <cell r="J3968">
            <v>0</v>
          </cell>
          <cell r="K3968">
            <v>0</v>
          </cell>
          <cell r="L3968">
            <v>0</v>
          </cell>
          <cell r="M3968">
            <v>0</v>
          </cell>
          <cell r="N3968">
            <v>0</v>
          </cell>
          <cell r="O3968">
            <v>0</v>
          </cell>
          <cell r="P3968">
            <v>0</v>
          </cell>
          <cell r="Q3968">
            <v>0</v>
          </cell>
          <cell r="R3968">
            <v>0</v>
          </cell>
          <cell r="S3968">
            <v>0</v>
          </cell>
          <cell r="T3968">
            <v>0</v>
          </cell>
          <cell r="U3968">
            <v>0</v>
          </cell>
          <cell r="V3968">
            <v>0</v>
          </cell>
          <cell r="W3968">
            <v>0</v>
          </cell>
          <cell r="X3968">
            <v>0</v>
          </cell>
        </row>
        <row r="3969">
          <cell r="C3969" t="str">
            <v>Запасные части и расходные материалы для оргтехники</v>
          </cell>
          <cell r="D3969">
            <v>0</v>
          </cell>
          <cell r="H3969">
            <v>0</v>
          </cell>
          <cell r="I3969">
            <v>0</v>
          </cell>
          <cell r="J3969">
            <v>0</v>
          </cell>
          <cell r="K3969">
            <v>0</v>
          </cell>
          <cell r="L3969">
            <v>0</v>
          </cell>
          <cell r="M3969">
            <v>0</v>
          </cell>
          <cell r="N3969">
            <v>0</v>
          </cell>
          <cell r="O3969">
            <v>0</v>
          </cell>
          <cell r="P3969">
            <v>0</v>
          </cell>
          <cell r="Q3969">
            <v>0</v>
          </cell>
          <cell r="R3969">
            <v>0</v>
          </cell>
          <cell r="S3969">
            <v>0</v>
          </cell>
          <cell r="T3969">
            <v>0</v>
          </cell>
          <cell r="U3969">
            <v>0</v>
          </cell>
          <cell r="V3969">
            <v>0</v>
          </cell>
          <cell r="W3969">
            <v>0</v>
          </cell>
          <cell r="X3969">
            <v>0</v>
          </cell>
        </row>
        <row r="3970">
          <cell r="C3970" t="str">
            <v>Прочие расходы на содержание офисной техники и IT</v>
          </cell>
          <cell r="D3970">
            <v>0</v>
          </cell>
          <cell r="H3970">
            <v>0</v>
          </cell>
          <cell r="I3970">
            <v>0</v>
          </cell>
          <cell r="J3970">
            <v>0</v>
          </cell>
          <cell r="K3970">
            <v>0</v>
          </cell>
          <cell r="L3970">
            <v>0</v>
          </cell>
          <cell r="M3970">
            <v>0</v>
          </cell>
          <cell r="N3970">
            <v>0</v>
          </cell>
          <cell r="O3970">
            <v>0</v>
          </cell>
          <cell r="P3970">
            <v>0</v>
          </cell>
          <cell r="Q3970">
            <v>0</v>
          </cell>
          <cell r="R3970">
            <v>0</v>
          </cell>
          <cell r="S3970">
            <v>0</v>
          </cell>
          <cell r="T3970">
            <v>0</v>
          </cell>
          <cell r="U3970">
            <v>0</v>
          </cell>
          <cell r="V3970">
            <v>0</v>
          </cell>
          <cell r="W3970">
            <v>0</v>
          </cell>
          <cell r="X3970">
            <v>0</v>
          </cell>
        </row>
        <row r="3971">
          <cell r="C3971" t="str">
            <v>Услуги мобильной связи</v>
          </cell>
          <cell r="D3971">
            <v>0</v>
          </cell>
          <cell r="H3971">
            <v>0</v>
          </cell>
          <cell r="I3971">
            <v>0</v>
          </cell>
          <cell r="J3971">
            <v>0</v>
          </cell>
          <cell r="K3971">
            <v>0</v>
          </cell>
          <cell r="L3971">
            <v>0</v>
          </cell>
          <cell r="M3971">
            <v>0</v>
          </cell>
          <cell r="N3971">
            <v>0</v>
          </cell>
          <cell r="O3971">
            <v>0</v>
          </cell>
          <cell r="P3971">
            <v>0</v>
          </cell>
          <cell r="Q3971">
            <v>0</v>
          </cell>
          <cell r="R3971">
            <v>0</v>
          </cell>
          <cell r="S3971">
            <v>0</v>
          </cell>
          <cell r="T3971">
            <v>0</v>
          </cell>
          <cell r="U3971">
            <v>0</v>
          </cell>
          <cell r="V3971">
            <v>0</v>
          </cell>
          <cell r="W3971">
            <v>0</v>
          </cell>
          <cell r="X3971">
            <v>0</v>
          </cell>
        </row>
        <row r="3972">
          <cell r="C3972" t="str">
            <v>Услуги фиксированной связи</v>
          </cell>
          <cell r="D3972">
            <v>0</v>
          </cell>
          <cell r="H3972">
            <v>0</v>
          </cell>
          <cell r="I3972">
            <v>0</v>
          </cell>
          <cell r="J3972">
            <v>0</v>
          </cell>
          <cell r="K3972">
            <v>0</v>
          </cell>
          <cell r="L3972">
            <v>0</v>
          </cell>
          <cell r="M3972">
            <v>0</v>
          </cell>
          <cell r="N3972">
            <v>0</v>
          </cell>
          <cell r="O3972">
            <v>0</v>
          </cell>
          <cell r="P3972">
            <v>0</v>
          </cell>
          <cell r="Q3972">
            <v>0</v>
          </cell>
          <cell r="R3972">
            <v>0</v>
          </cell>
          <cell r="S3972">
            <v>0</v>
          </cell>
          <cell r="T3972">
            <v>0</v>
          </cell>
          <cell r="U3972">
            <v>0</v>
          </cell>
          <cell r="V3972">
            <v>0</v>
          </cell>
          <cell r="W3972">
            <v>0</v>
          </cell>
          <cell r="X3972">
            <v>0</v>
          </cell>
        </row>
        <row r="3973">
          <cell r="C3973" t="str">
            <v>Услуги Интернет</v>
          </cell>
          <cell r="D3973">
            <v>0</v>
          </cell>
          <cell r="H3973">
            <v>0</v>
          </cell>
          <cell r="I3973">
            <v>0</v>
          </cell>
          <cell r="J3973">
            <v>0</v>
          </cell>
          <cell r="K3973">
            <v>0</v>
          </cell>
          <cell r="L3973">
            <v>0</v>
          </cell>
          <cell r="M3973">
            <v>0</v>
          </cell>
          <cell r="N3973">
            <v>0</v>
          </cell>
          <cell r="O3973">
            <v>0</v>
          </cell>
          <cell r="P3973">
            <v>0</v>
          </cell>
          <cell r="Q3973">
            <v>0</v>
          </cell>
          <cell r="R3973">
            <v>0</v>
          </cell>
          <cell r="S3973">
            <v>0</v>
          </cell>
          <cell r="T3973">
            <v>0</v>
          </cell>
          <cell r="U3973">
            <v>0</v>
          </cell>
          <cell r="V3973">
            <v>0</v>
          </cell>
          <cell r="W3973">
            <v>0</v>
          </cell>
          <cell r="X3973">
            <v>0</v>
          </cell>
        </row>
        <row r="3974">
          <cell r="C3974" t="str">
            <v>Почтово-телеграфные и курьерские расходы</v>
          </cell>
          <cell r="D3974">
            <v>0</v>
          </cell>
          <cell r="H3974">
            <v>0</v>
          </cell>
          <cell r="I3974">
            <v>0</v>
          </cell>
          <cell r="J3974">
            <v>0</v>
          </cell>
          <cell r="K3974">
            <v>0</v>
          </cell>
          <cell r="L3974">
            <v>0</v>
          </cell>
          <cell r="M3974">
            <v>0</v>
          </cell>
          <cell r="N3974">
            <v>0</v>
          </cell>
          <cell r="O3974">
            <v>0</v>
          </cell>
          <cell r="P3974">
            <v>0</v>
          </cell>
          <cell r="Q3974">
            <v>0</v>
          </cell>
          <cell r="R3974">
            <v>0</v>
          </cell>
          <cell r="S3974">
            <v>0</v>
          </cell>
          <cell r="T3974">
            <v>0</v>
          </cell>
          <cell r="U3974">
            <v>0</v>
          </cell>
          <cell r="V3974">
            <v>0</v>
          </cell>
          <cell r="W3974">
            <v>0</v>
          </cell>
          <cell r="X3974">
            <v>0</v>
          </cell>
        </row>
        <row r="3975">
          <cell r="C3975" t="str">
            <v>Подписка на периодические издания</v>
          </cell>
          <cell r="D3975">
            <v>0</v>
          </cell>
          <cell r="H3975">
            <v>0</v>
          </cell>
          <cell r="I3975">
            <v>0</v>
          </cell>
          <cell r="J3975">
            <v>0</v>
          </cell>
          <cell r="K3975">
            <v>0</v>
          </cell>
          <cell r="L3975">
            <v>0</v>
          </cell>
          <cell r="M3975">
            <v>0</v>
          </cell>
          <cell r="N3975">
            <v>0</v>
          </cell>
          <cell r="O3975">
            <v>0</v>
          </cell>
          <cell r="P3975">
            <v>0</v>
          </cell>
          <cell r="Q3975">
            <v>0</v>
          </cell>
          <cell r="R3975">
            <v>0</v>
          </cell>
          <cell r="S3975">
            <v>0</v>
          </cell>
          <cell r="T3975">
            <v>0</v>
          </cell>
          <cell r="U3975">
            <v>0</v>
          </cell>
          <cell r="V3975">
            <v>0</v>
          </cell>
          <cell r="W3975">
            <v>0</v>
          </cell>
          <cell r="X3975">
            <v>0</v>
          </cell>
        </row>
        <row r="3976">
          <cell r="C3976" t="str">
            <v>Прочие услуги связи</v>
          </cell>
          <cell r="D3976">
            <v>0</v>
          </cell>
          <cell r="H3976">
            <v>0</v>
          </cell>
          <cell r="I3976">
            <v>0</v>
          </cell>
          <cell r="J3976">
            <v>0</v>
          </cell>
          <cell r="K3976">
            <v>0</v>
          </cell>
          <cell r="L3976">
            <v>0</v>
          </cell>
          <cell r="M3976">
            <v>0</v>
          </cell>
          <cell r="N3976">
            <v>0</v>
          </cell>
          <cell r="O3976">
            <v>0</v>
          </cell>
          <cell r="P3976">
            <v>0</v>
          </cell>
          <cell r="Q3976">
            <v>0</v>
          </cell>
          <cell r="R3976">
            <v>0</v>
          </cell>
          <cell r="S3976">
            <v>0</v>
          </cell>
          <cell r="T3976">
            <v>0</v>
          </cell>
          <cell r="U3976">
            <v>0</v>
          </cell>
          <cell r="V3976">
            <v>0</v>
          </cell>
          <cell r="W3976">
            <v>0</v>
          </cell>
          <cell r="X3976">
            <v>0</v>
          </cell>
        </row>
        <row r="3977">
          <cell r="C3977" t="str">
            <v>Аренда каналов связи</v>
          </cell>
          <cell r="D3977">
            <v>0</v>
          </cell>
          <cell r="H3977">
            <v>0</v>
          </cell>
          <cell r="I3977">
            <v>0</v>
          </cell>
          <cell r="J3977">
            <v>0</v>
          </cell>
          <cell r="K3977">
            <v>0</v>
          </cell>
          <cell r="L3977">
            <v>0</v>
          </cell>
          <cell r="M3977">
            <v>0</v>
          </cell>
          <cell r="N3977">
            <v>0</v>
          </cell>
          <cell r="O3977">
            <v>0</v>
          </cell>
          <cell r="P3977">
            <v>0</v>
          </cell>
          <cell r="Q3977">
            <v>0</v>
          </cell>
          <cell r="R3977">
            <v>0</v>
          </cell>
          <cell r="S3977">
            <v>0</v>
          </cell>
          <cell r="T3977">
            <v>0</v>
          </cell>
          <cell r="U3977">
            <v>0</v>
          </cell>
          <cell r="V3977">
            <v>0</v>
          </cell>
          <cell r="W3977">
            <v>0</v>
          </cell>
          <cell r="X3977">
            <v>0</v>
          </cell>
        </row>
        <row r="3978">
          <cell r="C3978" t="str">
            <v>Услуги по охране объектов и персонала</v>
          </cell>
          <cell r="D3978">
            <v>0</v>
          </cell>
          <cell r="H3978">
            <v>0</v>
          </cell>
          <cell r="I3978">
            <v>0</v>
          </cell>
          <cell r="J3978">
            <v>0</v>
          </cell>
          <cell r="K3978">
            <v>0</v>
          </cell>
          <cell r="L3978">
            <v>0</v>
          </cell>
          <cell r="M3978">
            <v>0</v>
          </cell>
          <cell r="N3978">
            <v>0</v>
          </cell>
          <cell r="O3978">
            <v>0</v>
          </cell>
          <cell r="P3978">
            <v>0</v>
          </cell>
          <cell r="Q3978">
            <v>0</v>
          </cell>
          <cell r="R3978">
            <v>0</v>
          </cell>
          <cell r="S3978">
            <v>0</v>
          </cell>
          <cell r="T3978">
            <v>0</v>
          </cell>
          <cell r="U3978">
            <v>0</v>
          </cell>
          <cell r="V3978">
            <v>0</v>
          </cell>
          <cell r="W3978">
            <v>0</v>
          </cell>
          <cell r="X3978">
            <v>0</v>
          </cell>
        </row>
        <row r="3979">
          <cell r="C3979" t="str">
            <v>Информационная безопасность</v>
          </cell>
          <cell r="D3979">
            <v>0</v>
          </cell>
          <cell r="H3979">
            <v>0</v>
          </cell>
          <cell r="I3979">
            <v>0</v>
          </cell>
          <cell r="J3979">
            <v>0</v>
          </cell>
          <cell r="K3979">
            <v>0</v>
          </cell>
          <cell r="L3979">
            <v>0</v>
          </cell>
          <cell r="M3979">
            <v>0</v>
          </cell>
          <cell r="N3979">
            <v>0</v>
          </cell>
          <cell r="O3979">
            <v>0</v>
          </cell>
          <cell r="P3979">
            <v>0</v>
          </cell>
          <cell r="Q3979">
            <v>0</v>
          </cell>
          <cell r="R3979">
            <v>0</v>
          </cell>
          <cell r="S3979">
            <v>0</v>
          </cell>
          <cell r="T3979">
            <v>0</v>
          </cell>
          <cell r="U3979">
            <v>0</v>
          </cell>
          <cell r="V3979">
            <v>0</v>
          </cell>
          <cell r="W3979">
            <v>0</v>
          </cell>
          <cell r="X3979">
            <v>0</v>
          </cell>
        </row>
        <row r="3980">
          <cell r="C3980" t="str">
            <v>Прочие расходы (безопасность)</v>
          </cell>
          <cell r="D3980">
            <v>0</v>
          </cell>
          <cell r="H3980">
            <v>0</v>
          </cell>
          <cell r="I3980">
            <v>0</v>
          </cell>
          <cell r="J3980">
            <v>0</v>
          </cell>
          <cell r="K3980">
            <v>0</v>
          </cell>
          <cell r="L3980">
            <v>0</v>
          </cell>
          <cell r="M3980">
            <v>0</v>
          </cell>
          <cell r="N3980">
            <v>0</v>
          </cell>
          <cell r="O3980">
            <v>0</v>
          </cell>
          <cell r="P3980">
            <v>0</v>
          </cell>
          <cell r="Q3980">
            <v>0</v>
          </cell>
          <cell r="R3980">
            <v>0</v>
          </cell>
          <cell r="S3980">
            <v>0</v>
          </cell>
          <cell r="T3980">
            <v>0</v>
          </cell>
          <cell r="U3980">
            <v>0</v>
          </cell>
          <cell r="V3980">
            <v>0</v>
          </cell>
          <cell r="W3980">
            <v>0</v>
          </cell>
          <cell r="X3980">
            <v>0</v>
          </cell>
        </row>
        <row r="3981">
          <cell r="C3981" t="str">
            <v>Услуги внешнего аудита</v>
          </cell>
          <cell r="D3981">
            <v>0</v>
          </cell>
          <cell r="H3981">
            <v>0</v>
          </cell>
          <cell r="I3981">
            <v>0</v>
          </cell>
          <cell r="J3981">
            <v>0</v>
          </cell>
          <cell r="K3981">
            <v>0</v>
          </cell>
          <cell r="L3981">
            <v>0</v>
          </cell>
          <cell r="M3981">
            <v>0</v>
          </cell>
          <cell r="N3981">
            <v>0</v>
          </cell>
          <cell r="O3981">
            <v>0</v>
          </cell>
          <cell r="P3981">
            <v>0</v>
          </cell>
          <cell r="Q3981">
            <v>0</v>
          </cell>
          <cell r="R3981">
            <v>0</v>
          </cell>
          <cell r="S3981">
            <v>0</v>
          </cell>
          <cell r="T3981">
            <v>0</v>
          </cell>
          <cell r="U3981">
            <v>0</v>
          </cell>
          <cell r="V3981">
            <v>0</v>
          </cell>
          <cell r="W3981">
            <v>0</v>
          </cell>
          <cell r="X3981">
            <v>0</v>
          </cell>
        </row>
        <row r="3982">
          <cell r="C3982" t="str">
            <v>Юридические услуги</v>
          </cell>
          <cell r="D3982">
            <v>0</v>
          </cell>
          <cell r="H3982">
            <v>0</v>
          </cell>
          <cell r="I3982">
            <v>0</v>
          </cell>
          <cell r="J3982">
            <v>0</v>
          </cell>
          <cell r="K3982">
            <v>0</v>
          </cell>
          <cell r="L3982">
            <v>0</v>
          </cell>
          <cell r="M3982">
            <v>0</v>
          </cell>
          <cell r="N3982">
            <v>0</v>
          </cell>
          <cell r="O3982">
            <v>0</v>
          </cell>
          <cell r="P3982">
            <v>0</v>
          </cell>
          <cell r="Q3982">
            <v>0</v>
          </cell>
          <cell r="R3982">
            <v>0</v>
          </cell>
          <cell r="S3982">
            <v>0</v>
          </cell>
          <cell r="T3982">
            <v>0</v>
          </cell>
          <cell r="U3982">
            <v>0</v>
          </cell>
          <cell r="V3982">
            <v>0</v>
          </cell>
          <cell r="W3982">
            <v>0</v>
          </cell>
          <cell r="X3982">
            <v>0</v>
          </cell>
        </row>
        <row r="3983">
          <cell r="C3983" t="str">
            <v>Услуги регистраторов, нотариальные услуги</v>
          </cell>
          <cell r="D3983">
            <v>0</v>
          </cell>
          <cell r="H3983">
            <v>0</v>
          </cell>
          <cell r="I3983">
            <v>0</v>
          </cell>
          <cell r="J3983">
            <v>0</v>
          </cell>
          <cell r="K3983">
            <v>0</v>
          </cell>
          <cell r="L3983">
            <v>0</v>
          </cell>
          <cell r="M3983">
            <v>0</v>
          </cell>
          <cell r="N3983">
            <v>0</v>
          </cell>
          <cell r="O3983">
            <v>0</v>
          </cell>
          <cell r="P3983">
            <v>0</v>
          </cell>
          <cell r="Q3983">
            <v>0</v>
          </cell>
          <cell r="R3983">
            <v>0</v>
          </cell>
          <cell r="S3983">
            <v>0</v>
          </cell>
          <cell r="T3983">
            <v>0</v>
          </cell>
          <cell r="U3983">
            <v>0</v>
          </cell>
          <cell r="V3983">
            <v>0</v>
          </cell>
          <cell r="W3983">
            <v>0</v>
          </cell>
          <cell r="X3983">
            <v>0</v>
          </cell>
        </row>
        <row r="3984">
          <cell r="C3984" t="str">
            <v>Консультационно-информационные услуги</v>
          </cell>
          <cell r="D3984" t="str">
            <v>УК</v>
          </cell>
          <cell r="H3984">
            <v>0</v>
          </cell>
          <cell r="I3984">
            <v>0</v>
          </cell>
          <cell r="J3984">
            <v>0</v>
          </cell>
          <cell r="K3984">
            <v>0</v>
          </cell>
          <cell r="L3984">
            <v>0</v>
          </cell>
          <cell r="M3984">
            <v>0</v>
          </cell>
          <cell r="N3984">
            <v>2360467.19</v>
          </cell>
          <cell r="O3984">
            <v>1542850</v>
          </cell>
          <cell r="P3984">
            <v>3774559.28</v>
          </cell>
          <cell r="Q3984">
            <v>0</v>
          </cell>
          <cell r="R3984">
            <v>0</v>
          </cell>
          <cell r="S3984">
            <v>0</v>
          </cell>
          <cell r="T3984">
            <v>0</v>
          </cell>
          <cell r="U3984">
            <v>0</v>
          </cell>
          <cell r="V3984">
            <v>0</v>
          </cell>
          <cell r="W3984">
            <v>0</v>
          </cell>
          <cell r="X3984">
            <v>7677876.4699999997</v>
          </cell>
        </row>
        <row r="3985">
          <cell r="C3985" t="str">
            <v>Комиссии банков</v>
          </cell>
          <cell r="D3985">
            <v>0</v>
          </cell>
          <cell r="H3985">
            <v>0</v>
          </cell>
          <cell r="I3985">
            <v>0</v>
          </cell>
          <cell r="J3985">
            <v>0</v>
          </cell>
          <cell r="K3985">
            <v>0</v>
          </cell>
          <cell r="L3985">
            <v>0</v>
          </cell>
          <cell r="M3985">
            <v>0</v>
          </cell>
          <cell r="N3985">
            <v>0</v>
          </cell>
          <cell r="O3985">
            <v>0</v>
          </cell>
          <cell r="P3985">
            <v>0</v>
          </cell>
          <cell r="Q3985">
            <v>0</v>
          </cell>
          <cell r="R3985">
            <v>0</v>
          </cell>
          <cell r="S3985">
            <v>0</v>
          </cell>
          <cell r="T3985">
            <v>0</v>
          </cell>
          <cell r="U3985">
            <v>0</v>
          </cell>
          <cell r="V3985">
            <v>0</v>
          </cell>
          <cell r="W3985">
            <v>0</v>
          </cell>
          <cell r="X3985">
            <v>0</v>
          </cell>
        </row>
        <row r="3986">
          <cell r="C3986" t="str">
            <v>Услуги налоговых консультантов</v>
          </cell>
          <cell r="D3986">
            <v>0</v>
          </cell>
          <cell r="H3986">
            <v>0</v>
          </cell>
          <cell r="I3986">
            <v>0</v>
          </cell>
          <cell r="J3986">
            <v>0</v>
          </cell>
          <cell r="K3986">
            <v>0</v>
          </cell>
          <cell r="L3986">
            <v>0</v>
          </cell>
          <cell r="M3986">
            <v>0</v>
          </cell>
          <cell r="N3986">
            <v>0</v>
          </cell>
          <cell r="O3986">
            <v>0</v>
          </cell>
          <cell r="P3986">
            <v>0</v>
          </cell>
          <cell r="Q3986">
            <v>0</v>
          </cell>
          <cell r="R3986">
            <v>0</v>
          </cell>
          <cell r="S3986">
            <v>0</v>
          </cell>
          <cell r="T3986">
            <v>0</v>
          </cell>
          <cell r="U3986">
            <v>0</v>
          </cell>
          <cell r="V3986">
            <v>0</v>
          </cell>
          <cell r="W3986">
            <v>0</v>
          </cell>
          <cell r="X3986">
            <v>0</v>
          </cell>
        </row>
        <row r="3987">
          <cell r="C3987" t="str">
            <v>Налоги</v>
          </cell>
          <cell r="D3987">
            <v>0</v>
          </cell>
          <cell r="H3987">
            <v>0</v>
          </cell>
          <cell r="I3987">
            <v>0</v>
          </cell>
          <cell r="J3987">
            <v>0</v>
          </cell>
          <cell r="K3987">
            <v>0</v>
          </cell>
          <cell r="L3987">
            <v>0</v>
          </cell>
          <cell r="M3987">
            <v>0</v>
          </cell>
          <cell r="N3987">
            <v>0</v>
          </cell>
          <cell r="O3987">
            <v>0</v>
          </cell>
          <cell r="P3987">
            <v>0</v>
          </cell>
          <cell r="Q3987">
            <v>0</v>
          </cell>
          <cell r="R3987">
            <v>0</v>
          </cell>
          <cell r="S3987">
            <v>0</v>
          </cell>
          <cell r="T3987">
            <v>0</v>
          </cell>
          <cell r="U3987">
            <v>0</v>
          </cell>
          <cell r="V3987">
            <v>0</v>
          </cell>
          <cell r="W3987">
            <v>0</v>
          </cell>
          <cell r="X3987">
            <v>0</v>
          </cell>
        </row>
        <row r="3988">
          <cell r="C3988" t="str">
            <v>Штрафы и пени по налогам и сборам</v>
          </cell>
          <cell r="D3988">
            <v>0</v>
          </cell>
          <cell r="H3988">
            <v>0</v>
          </cell>
          <cell r="I3988">
            <v>0</v>
          </cell>
          <cell r="J3988">
            <v>0</v>
          </cell>
          <cell r="K3988">
            <v>0</v>
          </cell>
          <cell r="L3988">
            <v>0</v>
          </cell>
          <cell r="M3988">
            <v>0</v>
          </cell>
          <cell r="N3988">
            <v>0</v>
          </cell>
          <cell r="O3988">
            <v>0</v>
          </cell>
          <cell r="P3988">
            <v>0</v>
          </cell>
          <cell r="Q3988">
            <v>0</v>
          </cell>
          <cell r="R3988">
            <v>0</v>
          </cell>
          <cell r="S3988">
            <v>0</v>
          </cell>
          <cell r="T3988">
            <v>0</v>
          </cell>
          <cell r="U3988">
            <v>0</v>
          </cell>
          <cell r="V3988">
            <v>0</v>
          </cell>
          <cell r="W3988">
            <v>0</v>
          </cell>
          <cell r="X3988">
            <v>0</v>
          </cell>
        </row>
        <row r="3989">
          <cell r="C3989" t="str">
            <v>Бухгалтерские услуги</v>
          </cell>
          <cell r="D3989">
            <v>0</v>
          </cell>
          <cell r="H3989">
            <v>0</v>
          </cell>
          <cell r="I3989">
            <v>0</v>
          </cell>
          <cell r="J3989">
            <v>0</v>
          </cell>
          <cell r="K3989">
            <v>0</v>
          </cell>
          <cell r="L3989">
            <v>0</v>
          </cell>
          <cell r="M3989">
            <v>0</v>
          </cell>
          <cell r="N3989">
            <v>0</v>
          </cell>
          <cell r="O3989">
            <v>0</v>
          </cell>
          <cell r="P3989">
            <v>0</v>
          </cell>
          <cell r="Q3989">
            <v>0</v>
          </cell>
          <cell r="R3989">
            <v>0</v>
          </cell>
          <cell r="S3989">
            <v>0</v>
          </cell>
          <cell r="T3989">
            <v>0</v>
          </cell>
          <cell r="U3989">
            <v>0</v>
          </cell>
          <cell r="V3989">
            <v>0</v>
          </cell>
          <cell r="W3989">
            <v>0</v>
          </cell>
          <cell r="X3989">
            <v>0</v>
          </cell>
        </row>
        <row r="3990">
          <cell r="C3990" t="str">
            <v>Прочие расходы (проф. услуги)</v>
          </cell>
          <cell r="D3990">
            <v>0</v>
          </cell>
          <cell r="H3990">
            <v>0</v>
          </cell>
          <cell r="I3990">
            <v>0</v>
          </cell>
          <cell r="J3990">
            <v>0</v>
          </cell>
          <cell r="K3990">
            <v>0</v>
          </cell>
          <cell r="L3990">
            <v>0</v>
          </cell>
          <cell r="M3990">
            <v>0</v>
          </cell>
          <cell r="N3990">
            <v>0</v>
          </cell>
          <cell r="O3990">
            <v>0</v>
          </cell>
          <cell r="P3990">
            <v>0</v>
          </cell>
          <cell r="Q3990">
            <v>0</v>
          </cell>
          <cell r="R3990">
            <v>0</v>
          </cell>
          <cell r="S3990">
            <v>0</v>
          </cell>
          <cell r="T3990">
            <v>0</v>
          </cell>
          <cell r="U3990">
            <v>0</v>
          </cell>
          <cell r="V3990">
            <v>0</v>
          </cell>
          <cell r="W3990">
            <v>0</v>
          </cell>
          <cell r="X3990">
            <v>0</v>
          </cell>
        </row>
        <row r="3991">
          <cell r="C3991" t="str">
            <v>на корпоративные медиа (реклама)</v>
          </cell>
          <cell r="D3991">
            <v>0</v>
          </cell>
          <cell r="H3991">
            <v>0</v>
          </cell>
          <cell r="I3991">
            <v>0</v>
          </cell>
          <cell r="J3991">
            <v>0</v>
          </cell>
          <cell r="K3991">
            <v>0</v>
          </cell>
          <cell r="L3991">
            <v>0</v>
          </cell>
          <cell r="M3991">
            <v>0</v>
          </cell>
          <cell r="N3991">
            <v>0</v>
          </cell>
          <cell r="O3991">
            <v>0</v>
          </cell>
          <cell r="P3991">
            <v>0</v>
          </cell>
          <cell r="Q3991">
            <v>0</v>
          </cell>
          <cell r="R3991">
            <v>0</v>
          </cell>
          <cell r="S3991">
            <v>0</v>
          </cell>
          <cell r="T3991">
            <v>0</v>
          </cell>
          <cell r="U3991">
            <v>0</v>
          </cell>
          <cell r="V3991">
            <v>0</v>
          </cell>
          <cell r="W3991">
            <v>0</v>
          </cell>
          <cell r="X3991">
            <v>0</v>
          </cell>
        </row>
        <row r="3992">
          <cell r="C3992" t="str">
            <v>на корпоративные презентации (реклама)</v>
          </cell>
          <cell r="D3992">
            <v>0</v>
          </cell>
          <cell r="H3992">
            <v>0</v>
          </cell>
          <cell r="I3992">
            <v>0</v>
          </cell>
          <cell r="J3992">
            <v>0</v>
          </cell>
          <cell r="K3992">
            <v>0</v>
          </cell>
          <cell r="L3992">
            <v>0</v>
          </cell>
          <cell r="M3992">
            <v>0</v>
          </cell>
          <cell r="N3992">
            <v>0</v>
          </cell>
          <cell r="O3992">
            <v>0</v>
          </cell>
          <cell r="P3992">
            <v>0</v>
          </cell>
          <cell r="Q3992">
            <v>0</v>
          </cell>
          <cell r="R3992">
            <v>0</v>
          </cell>
          <cell r="S3992">
            <v>0</v>
          </cell>
          <cell r="T3992">
            <v>0</v>
          </cell>
          <cell r="U3992">
            <v>0</v>
          </cell>
          <cell r="V3992">
            <v>0</v>
          </cell>
          <cell r="W3992">
            <v>0</v>
          </cell>
          <cell r="X3992">
            <v>0</v>
          </cell>
        </row>
        <row r="3993">
          <cell r="C3993" t="str">
            <v>на федеральные и региональные СМИ (реклама)</v>
          </cell>
          <cell r="D3993">
            <v>0</v>
          </cell>
          <cell r="H3993">
            <v>0</v>
          </cell>
          <cell r="I3993">
            <v>0</v>
          </cell>
          <cell r="J3993">
            <v>0</v>
          </cell>
          <cell r="K3993">
            <v>0</v>
          </cell>
          <cell r="L3993">
            <v>0</v>
          </cell>
          <cell r="M3993">
            <v>0</v>
          </cell>
          <cell r="N3993">
            <v>0</v>
          </cell>
          <cell r="O3993">
            <v>0</v>
          </cell>
          <cell r="P3993">
            <v>0</v>
          </cell>
          <cell r="Q3993">
            <v>0</v>
          </cell>
          <cell r="R3993">
            <v>0</v>
          </cell>
          <cell r="S3993">
            <v>0</v>
          </cell>
          <cell r="T3993">
            <v>0</v>
          </cell>
          <cell r="U3993">
            <v>0</v>
          </cell>
          <cell r="V3993">
            <v>0</v>
          </cell>
          <cell r="W3993">
            <v>0</v>
          </cell>
          <cell r="X3993">
            <v>0</v>
          </cell>
        </row>
        <row r="3994">
          <cell r="C3994" t="str">
            <v>прочие (реклама)</v>
          </cell>
          <cell r="D3994">
            <v>0</v>
          </cell>
          <cell r="H3994">
            <v>0</v>
          </cell>
          <cell r="I3994">
            <v>0</v>
          </cell>
          <cell r="J3994">
            <v>0</v>
          </cell>
          <cell r="K3994">
            <v>0</v>
          </cell>
          <cell r="L3994">
            <v>0</v>
          </cell>
          <cell r="M3994">
            <v>0</v>
          </cell>
          <cell r="N3994">
            <v>0</v>
          </cell>
          <cell r="O3994">
            <v>0</v>
          </cell>
          <cell r="P3994">
            <v>0</v>
          </cell>
          <cell r="Q3994">
            <v>0</v>
          </cell>
          <cell r="R3994">
            <v>0</v>
          </cell>
          <cell r="S3994">
            <v>0</v>
          </cell>
          <cell r="T3994">
            <v>0</v>
          </cell>
          <cell r="U3994">
            <v>0</v>
          </cell>
          <cell r="V3994">
            <v>0</v>
          </cell>
          <cell r="W3994">
            <v>0</v>
          </cell>
          <cell r="X3994">
            <v>0</v>
          </cell>
        </row>
        <row r="3995">
          <cell r="C3995" t="str">
            <v>внутренние коммуникации (корп. мероприятия)</v>
          </cell>
          <cell r="D3995">
            <v>0</v>
          </cell>
          <cell r="H3995">
            <v>0</v>
          </cell>
          <cell r="I3995">
            <v>0</v>
          </cell>
          <cell r="J3995">
            <v>0</v>
          </cell>
          <cell r="K3995">
            <v>0</v>
          </cell>
          <cell r="L3995">
            <v>0</v>
          </cell>
          <cell r="M3995">
            <v>0</v>
          </cell>
          <cell r="N3995">
            <v>0</v>
          </cell>
          <cell r="O3995">
            <v>0</v>
          </cell>
          <cell r="P3995">
            <v>0</v>
          </cell>
          <cell r="Q3995">
            <v>0</v>
          </cell>
          <cell r="R3995">
            <v>0</v>
          </cell>
          <cell r="S3995">
            <v>0</v>
          </cell>
          <cell r="T3995">
            <v>0</v>
          </cell>
          <cell r="U3995">
            <v>0</v>
          </cell>
          <cell r="V3995">
            <v>0</v>
          </cell>
          <cell r="W3995">
            <v>0</v>
          </cell>
          <cell r="X3995">
            <v>0</v>
          </cell>
        </row>
        <row r="3996">
          <cell r="C3996" t="str">
            <v>проведение Стратегической сессии и семинаров (корп. мероприятия)</v>
          </cell>
          <cell r="D3996">
            <v>0</v>
          </cell>
          <cell r="H3996">
            <v>0</v>
          </cell>
          <cell r="I3996">
            <v>0</v>
          </cell>
          <cell r="J3996">
            <v>0</v>
          </cell>
          <cell r="K3996">
            <v>0</v>
          </cell>
          <cell r="L3996">
            <v>0</v>
          </cell>
          <cell r="M3996">
            <v>0</v>
          </cell>
          <cell r="N3996">
            <v>0</v>
          </cell>
          <cell r="O3996">
            <v>0</v>
          </cell>
          <cell r="P3996">
            <v>0</v>
          </cell>
          <cell r="Q3996">
            <v>0</v>
          </cell>
          <cell r="R3996">
            <v>0</v>
          </cell>
          <cell r="S3996">
            <v>0</v>
          </cell>
          <cell r="T3996">
            <v>0</v>
          </cell>
          <cell r="U3996">
            <v>0</v>
          </cell>
          <cell r="V3996">
            <v>0</v>
          </cell>
          <cell r="W3996">
            <v>0</v>
          </cell>
          <cell r="X3996">
            <v>0</v>
          </cell>
        </row>
        <row r="3997">
          <cell r="C3997" t="str">
            <v>участие в общественно-экономических мероприятиях (соц. проекты)</v>
          </cell>
          <cell r="D3997">
            <v>0</v>
          </cell>
          <cell r="H3997">
            <v>0</v>
          </cell>
          <cell r="I3997">
            <v>0</v>
          </cell>
          <cell r="J3997">
            <v>0</v>
          </cell>
          <cell r="K3997">
            <v>0</v>
          </cell>
          <cell r="L3997">
            <v>0</v>
          </cell>
          <cell r="M3997">
            <v>0</v>
          </cell>
          <cell r="N3997">
            <v>0</v>
          </cell>
          <cell r="O3997">
            <v>0</v>
          </cell>
          <cell r="P3997">
            <v>0</v>
          </cell>
          <cell r="Q3997">
            <v>0</v>
          </cell>
          <cell r="R3997">
            <v>0</v>
          </cell>
          <cell r="S3997">
            <v>0</v>
          </cell>
          <cell r="T3997">
            <v>0</v>
          </cell>
          <cell r="U3997">
            <v>0</v>
          </cell>
          <cell r="V3997">
            <v>0</v>
          </cell>
          <cell r="W3997">
            <v>0</v>
          </cell>
          <cell r="X3997">
            <v>0</v>
          </cell>
        </row>
        <row r="3998">
          <cell r="C3998" t="str">
            <v>поддержка некоммерческих и неправительственных организаций и объединений (соц. проекты)</v>
          </cell>
          <cell r="D3998">
            <v>0</v>
          </cell>
          <cell r="H3998">
            <v>0</v>
          </cell>
          <cell r="I3998">
            <v>0</v>
          </cell>
          <cell r="J3998">
            <v>0</v>
          </cell>
          <cell r="K3998">
            <v>0</v>
          </cell>
          <cell r="L3998">
            <v>0</v>
          </cell>
          <cell r="M3998">
            <v>0</v>
          </cell>
          <cell r="N3998">
            <v>0</v>
          </cell>
          <cell r="O3998">
            <v>0</v>
          </cell>
          <cell r="P3998">
            <v>0</v>
          </cell>
          <cell r="Q3998">
            <v>0</v>
          </cell>
          <cell r="R3998">
            <v>0</v>
          </cell>
          <cell r="S3998">
            <v>0</v>
          </cell>
          <cell r="T3998">
            <v>0</v>
          </cell>
          <cell r="U3998">
            <v>0</v>
          </cell>
          <cell r="V3998">
            <v>0</v>
          </cell>
          <cell r="W3998">
            <v>0</v>
          </cell>
          <cell r="X3998">
            <v>0</v>
          </cell>
        </row>
        <row r="3999">
          <cell r="C3999" t="str">
            <v>Прочие расходы (связи с общественностью)</v>
          </cell>
          <cell r="D3999">
            <v>0</v>
          </cell>
          <cell r="H3999">
            <v>0</v>
          </cell>
          <cell r="I3999">
            <v>0</v>
          </cell>
          <cell r="J3999">
            <v>0</v>
          </cell>
          <cell r="K3999">
            <v>0</v>
          </cell>
          <cell r="L3999">
            <v>0</v>
          </cell>
          <cell r="M3999">
            <v>0</v>
          </cell>
          <cell r="N3999">
            <v>0</v>
          </cell>
          <cell r="O3999">
            <v>0</v>
          </cell>
          <cell r="P3999">
            <v>0</v>
          </cell>
          <cell r="Q3999">
            <v>0</v>
          </cell>
          <cell r="R3999">
            <v>0</v>
          </cell>
          <cell r="S3999">
            <v>0</v>
          </cell>
          <cell r="T3999">
            <v>0</v>
          </cell>
          <cell r="U3999">
            <v>0</v>
          </cell>
          <cell r="V3999">
            <v>0</v>
          </cell>
          <cell r="W3999">
            <v>0</v>
          </cell>
          <cell r="X3999">
            <v>0</v>
          </cell>
        </row>
        <row r="4000">
          <cell r="C4000" t="str">
            <v>Ремонт офисных зданий и сооружений</v>
          </cell>
          <cell r="D4000">
            <v>0</v>
          </cell>
          <cell r="H4000">
            <v>0</v>
          </cell>
          <cell r="I4000">
            <v>0</v>
          </cell>
          <cell r="J4000">
            <v>0</v>
          </cell>
          <cell r="K4000">
            <v>0</v>
          </cell>
          <cell r="L4000">
            <v>0</v>
          </cell>
          <cell r="M4000">
            <v>0</v>
          </cell>
          <cell r="N4000">
            <v>0</v>
          </cell>
          <cell r="O4000">
            <v>0</v>
          </cell>
          <cell r="P4000">
            <v>0</v>
          </cell>
          <cell r="Q4000">
            <v>0</v>
          </cell>
          <cell r="R4000">
            <v>0</v>
          </cell>
          <cell r="S4000">
            <v>0</v>
          </cell>
          <cell r="T4000">
            <v>0</v>
          </cell>
          <cell r="U4000">
            <v>0</v>
          </cell>
          <cell r="V4000">
            <v>0</v>
          </cell>
          <cell r="W4000">
            <v>0</v>
          </cell>
          <cell r="X4000">
            <v>0</v>
          </cell>
        </row>
        <row r="4001">
          <cell r="C4001" t="str">
            <v>Покупка автотранспорта</v>
          </cell>
          <cell r="D4001">
            <v>0</v>
          </cell>
          <cell r="H4001">
            <v>0</v>
          </cell>
          <cell r="I4001">
            <v>0</v>
          </cell>
          <cell r="J4001">
            <v>0</v>
          </cell>
          <cell r="K4001">
            <v>0</v>
          </cell>
          <cell r="L4001">
            <v>0</v>
          </cell>
          <cell r="M4001">
            <v>0</v>
          </cell>
          <cell r="N4001">
            <v>0</v>
          </cell>
          <cell r="O4001">
            <v>0</v>
          </cell>
          <cell r="P4001">
            <v>0</v>
          </cell>
          <cell r="Q4001">
            <v>0</v>
          </cell>
          <cell r="R4001">
            <v>0</v>
          </cell>
          <cell r="S4001">
            <v>0</v>
          </cell>
          <cell r="T4001">
            <v>0</v>
          </cell>
          <cell r="U4001">
            <v>0</v>
          </cell>
          <cell r="V4001">
            <v>0</v>
          </cell>
          <cell r="W4001">
            <v>0</v>
          </cell>
          <cell r="X4001">
            <v>0</v>
          </cell>
        </row>
        <row r="4002">
          <cell r="C4002" t="str">
            <v>мебель</v>
          </cell>
          <cell r="D4002">
            <v>0</v>
          </cell>
          <cell r="H4002">
            <v>0</v>
          </cell>
          <cell r="I4002">
            <v>0</v>
          </cell>
          <cell r="J4002">
            <v>0</v>
          </cell>
          <cell r="K4002">
            <v>0</v>
          </cell>
          <cell r="L4002">
            <v>0</v>
          </cell>
          <cell r="M4002">
            <v>0</v>
          </cell>
          <cell r="N4002">
            <v>0</v>
          </cell>
          <cell r="O4002">
            <v>0</v>
          </cell>
          <cell r="P4002">
            <v>0</v>
          </cell>
          <cell r="Q4002">
            <v>0</v>
          </cell>
          <cell r="R4002">
            <v>0</v>
          </cell>
          <cell r="S4002">
            <v>0</v>
          </cell>
          <cell r="T4002">
            <v>0</v>
          </cell>
          <cell r="U4002">
            <v>0</v>
          </cell>
          <cell r="V4002">
            <v>0</v>
          </cell>
          <cell r="W4002">
            <v>0</v>
          </cell>
          <cell r="X4002">
            <v>0</v>
          </cell>
        </row>
        <row r="4003">
          <cell r="C4003" t="str">
            <v>компьютерная техника</v>
          </cell>
          <cell r="D4003">
            <v>0</v>
          </cell>
          <cell r="H4003">
            <v>0</v>
          </cell>
          <cell r="I4003">
            <v>0</v>
          </cell>
          <cell r="J4003">
            <v>0</v>
          </cell>
          <cell r="K4003">
            <v>0</v>
          </cell>
          <cell r="L4003">
            <v>0</v>
          </cell>
          <cell r="M4003">
            <v>0</v>
          </cell>
          <cell r="N4003">
            <v>0</v>
          </cell>
          <cell r="O4003">
            <v>0</v>
          </cell>
          <cell r="P4003">
            <v>0</v>
          </cell>
          <cell r="Q4003">
            <v>0</v>
          </cell>
          <cell r="R4003">
            <v>0</v>
          </cell>
          <cell r="S4003">
            <v>0</v>
          </cell>
          <cell r="T4003">
            <v>0</v>
          </cell>
          <cell r="U4003">
            <v>0</v>
          </cell>
          <cell r="V4003">
            <v>0</v>
          </cell>
          <cell r="W4003">
            <v>0</v>
          </cell>
          <cell r="X4003">
            <v>0</v>
          </cell>
        </row>
        <row r="4004">
          <cell r="C4004" t="str">
            <v>средства связи, бытовая техника</v>
          </cell>
          <cell r="D4004">
            <v>0</v>
          </cell>
          <cell r="H4004">
            <v>0</v>
          </cell>
          <cell r="I4004">
            <v>0</v>
          </cell>
          <cell r="J4004">
            <v>0</v>
          </cell>
          <cell r="K4004">
            <v>0</v>
          </cell>
          <cell r="L4004">
            <v>0</v>
          </cell>
          <cell r="M4004">
            <v>0</v>
          </cell>
          <cell r="N4004">
            <v>0</v>
          </cell>
          <cell r="O4004">
            <v>0</v>
          </cell>
          <cell r="P4004">
            <v>0</v>
          </cell>
          <cell r="Q4004">
            <v>0</v>
          </cell>
          <cell r="R4004">
            <v>0</v>
          </cell>
          <cell r="S4004">
            <v>0</v>
          </cell>
          <cell r="T4004">
            <v>0</v>
          </cell>
          <cell r="U4004">
            <v>0</v>
          </cell>
          <cell r="V4004">
            <v>0</v>
          </cell>
          <cell r="W4004">
            <v>0</v>
          </cell>
          <cell r="X4004">
            <v>0</v>
          </cell>
        </row>
        <row r="4005">
          <cell r="C4005" t="str">
            <v>серверное и сетевое оборудование</v>
          </cell>
          <cell r="D4005">
            <v>0</v>
          </cell>
          <cell r="H4005">
            <v>0</v>
          </cell>
          <cell r="I4005">
            <v>0</v>
          </cell>
          <cell r="J4005">
            <v>0</v>
          </cell>
          <cell r="K4005">
            <v>0</v>
          </cell>
          <cell r="L4005">
            <v>0</v>
          </cell>
          <cell r="M4005">
            <v>0</v>
          </cell>
          <cell r="N4005">
            <v>0</v>
          </cell>
          <cell r="O4005">
            <v>0</v>
          </cell>
          <cell r="P4005">
            <v>0</v>
          </cell>
          <cell r="Q4005">
            <v>0</v>
          </cell>
          <cell r="R4005">
            <v>0</v>
          </cell>
          <cell r="S4005">
            <v>0</v>
          </cell>
          <cell r="T4005">
            <v>0</v>
          </cell>
          <cell r="U4005">
            <v>0</v>
          </cell>
          <cell r="V4005">
            <v>0</v>
          </cell>
          <cell r="W4005">
            <v>0</v>
          </cell>
          <cell r="X4005">
            <v>0</v>
          </cell>
        </row>
        <row r="4006">
          <cell r="C4006" t="str">
            <v>Программное обеспечение</v>
          </cell>
          <cell r="D4006">
            <v>0</v>
          </cell>
          <cell r="H4006">
            <v>0</v>
          </cell>
          <cell r="I4006">
            <v>0</v>
          </cell>
          <cell r="J4006">
            <v>0</v>
          </cell>
          <cell r="K4006">
            <v>0</v>
          </cell>
          <cell r="L4006">
            <v>0</v>
          </cell>
          <cell r="M4006">
            <v>0</v>
          </cell>
          <cell r="N4006">
            <v>0</v>
          </cell>
          <cell r="O4006">
            <v>0</v>
          </cell>
          <cell r="P4006">
            <v>0</v>
          </cell>
          <cell r="Q4006">
            <v>0</v>
          </cell>
          <cell r="R4006">
            <v>0</v>
          </cell>
          <cell r="S4006">
            <v>0</v>
          </cell>
          <cell r="T4006">
            <v>0</v>
          </cell>
          <cell r="U4006">
            <v>0</v>
          </cell>
          <cell r="V4006">
            <v>0</v>
          </cell>
          <cell r="W4006">
            <v>0</v>
          </cell>
          <cell r="X4006">
            <v>0</v>
          </cell>
        </row>
        <row r="4007">
          <cell r="C4007" t="str">
            <v>Прочие расходы (инвестиции АУР)</v>
          </cell>
          <cell r="D4007">
            <v>0</v>
          </cell>
          <cell r="H4007">
            <v>0</v>
          </cell>
          <cell r="I4007">
            <v>0</v>
          </cell>
          <cell r="J4007">
            <v>0</v>
          </cell>
          <cell r="K4007">
            <v>0</v>
          </cell>
          <cell r="L4007">
            <v>0</v>
          </cell>
          <cell r="M4007">
            <v>0</v>
          </cell>
          <cell r="N4007">
            <v>0</v>
          </cell>
          <cell r="O4007">
            <v>0</v>
          </cell>
          <cell r="P4007">
            <v>0</v>
          </cell>
          <cell r="Q4007">
            <v>0</v>
          </cell>
          <cell r="R4007">
            <v>0</v>
          </cell>
          <cell r="S4007">
            <v>0</v>
          </cell>
          <cell r="T4007">
            <v>0</v>
          </cell>
          <cell r="U4007">
            <v>0</v>
          </cell>
          <cell r="V4007">
            <v>0</v>
          </cell>
          <cell r="W4007">
            <v>0</v>
          </cell>
          <cell r="X4007">
            <v>0</v>
          </cell>
        </row>
        <row r="4008">
          <cell r="C4008" t="str">
            <v>Доходы от проектов "под ключ"</v>
          </cell>
          <cell r="D4008">
            <v>0</v>
          </cell>
          <cell r="H4008">
            <v>0</v>
          </cell>
          <cell r="I4008">
            <v>0</v>
          </cell>
          <cell r="J4008">
            <v>0</v>
          </cell>
          <cell r="K4008">
            <v>0</v>
          </cell>
          <cell r="L4008">
            <v>0</v>
          </cell>
          <cell r="M4008">
            <v>0</v>
          </cell>
          <cell r="N4008">
            <v>0</v>
          </cell>
          <cell r="O4008">
            <v>0</v>
          </cell>
          <cell r="P4008">
            <v>0</v>
          </cell>
          <cell r="Q4008">
            <v>0</v>
          </cell>
          <cell r="R4008">
            <v>0</v>
          </cell>
          <cell r="S4008">
            <v>0</v>
          </cell>
          <cell r="T4008">
            <v>0</v>
          </cell>
          <cell r="U4008">
            <v>0</v>
          </cell>
          <cell r="V4008">
            <v>0</v>
          </cell>
          <cell r="W4008">
            <v>0</v>
          </cell>
          <cell r="X4008">
            <v>0</v>
          </cell>
        </row>
        <row r="4009">
          <cell r="C4009" t="str">
            <v>Доходы от продажи основных средств</v>
          </cell>
          <cell r="D4009">
            <v>0</v>
          </cell>
          <cell r="H4009">
            <v>0</v>
          </cell>
          <cell r="I4009">
            <v>0</v>
          </cell>
          <cell r="J4009">
            <v>0</v>
          </cell>
          <cell r="K4009">
            <v>0</v>
          </cell>
          <cell r="L4009">
            <v>0</v>
          </cell>
          <cell r="M4009">
            <v>0</v>
          </cell>
          <cell r="N4009">
            <v>0</v>
          </cell>
          <cell r="O4009">
            <v>0</v>
          </cell>
          <cell r="P4009">
            <v>0</v>
          </cell>
          <cell r="Q4009">
            <v>0</v>
          </cell>
          <cell r="R4009">
            <v>0</v>
          </cell>
          <cell r="S4009">
            <v>0</v>
          </cell>
          <cell r="T4009">
            <v>0</v>
          </cell>
          <cell r="U4009">
            <v>0</v>
          </cell>
          <cell r="V4009">
            <v>0</v>
          </cell>
          <cell r="W4009">
            <v>0</v>
          </cell>
          <cell r="X4009">
            <v>0</v>
          </cell>
        </row>
        <row r="4010">
          <cell r="C4010" t="str">
            <v>Поступления от реализации Бизнесов/Проектов</v>
          </cell>
          <cell r="D4010">
            <v>0</v>
          </cell>
          <cell r="H4010">
            <v>0</v>
          </cell>
          <cell r="I4010">
            <v>0</v>
          </cell>
          <cell r="J4010">
            <v>0</v>
          </cell>
          <cell r="K4010">
            <v>0</v>
          </cell>
          <cell r="L4010">
            <v>0</v>
          </cell>
          <cell r="M4010">
            <v>0</v>
          </cell>
          <cell r="N4010">
            <v>0</v>
          </cell>
          <cell r="O4010">
            <v>0</v>
          </cell>
          <cell r="P4010">
            <v>0</v>
          </cell>
          <cell r="Q4010">
            <v>0</v>
          </cell>
          <cell r="R4010">
            <v>0</v>
          </cell>
          <cell r="S4010">
            <v>0</v>
          </cell>
          <cell r="T4010">
            <v>0</v>
          </cell>
          <cell r="U4010">
            <v>0</v>
          </cell>
          <cell r="V4010">
            <v>0</v>
          </cell>
          <cell r="W4010">
            <v>0</v>
          </cell>
          <cell r="X4010">
            <v>0</v>
          </cell>
        </row>
        <row r="4011">
          <cell r="C4011" t="str">
            <v>Поступления от займов выданных (сторонние контрагенты и прочие акционеры, кроме РМАГ)</v>
          </cell>
          <cell r="D4011">
            <v>0</v>
          </cell>
          <cell r="H4011">
            <v>0</v>
          </cell>
          <cell r="I4011">
            <v>0</v>
          </cell>
          <cell r="J4011">
            <v>0</v>
          </cell>
          <cell r="K4011">
            <v>0</v>
          </cell>
          <cell r="L4011">
            <v>0</v>
          </cell>
          <cell r="M4011">
            <v>0</v>
          </cell>
          <cell r="N4011">
            <v>0</v>
          </cell>
          <cell r="O4011">
            <v>0</v>
          </cell>
          <cell r="P4011">
            <v>0</v>
          </cell>
          <cell r="Q4011">
            <v>0</v>
          </cell>
          <cell r="R4011">
            <v>0</v>
          </cell>
          <cell r="S4011">
            <v>0</v>
          </cell>
          <cell r="T4011">
            <v>0</v>
          </cell>
          <cell r="U4011">
            <v>0</v>
          </cell>
          <cell r="V4011">
            <v>0</v>
          </cell>
          <cell r="W4011">
            <v>0</v>
          </cell>
          <cell r="X4011">
            <v>0</v>
          </cell>
        </row>
        <row r="4012">
          <cell r="C4012" t="str">
            <v>Поступления от займов выданных (Бизнесы/Проекты/ДЗО)</v>
          </cell>
          <cell r="D4012" t="str">
            <v>УК</v>
          </cell>
          <cell r="H4012">
            <v>0</v>
          </cell>
          <cell r="I4012">
            <v>0</v>
          </cell>
          <cell r="J4012">
            <v>0</v>
          </cell>
          <cell r="K4012">
            <v>0</v>
          </cell>
          <cell r="L4012">
            <v>0</v>
          </cell>
          <cell r="M4012">
            <v>0</v>
          </cell>
          <cell r="N4012">
            <v>0</v>
          </cell>
          <cell r="O4012">
            <v>0</v>
          </cell>
          <cell r="P4012">
            <v>0</v>
          </cell>
          <cell r="Q4012">
            <v>0</v>
          </cell>
          <cell r="R4012">
            <v>0</v>
          </cell>
          <cell r="S4012">
            <v>0</v>
          </cell>
          <cell r="T4012">
            <v>460000000</v>
          </cell>
          <cell r="U4012">
            <v>0</v>
          </cell>
          <cell r="V4012">
            <v>0</v>
          </cell>
          <cell r="W4012">
            <v>0</v>
          </cell>
          <cell r="X4012">
            <v>460000000</v>
          </cell>
        </row>
        <row r="4013">
          <cell r="C4013" t="str">
            <v>Прочие поступления по инвестиционной деятельности</v>
          </cell>
          <cell r="D4013">
            <v>0</v>
          </cell>
          <cell r="H4013">
            <v>0</v>
          </cell>
          <cell r="I4013">
            <v>0</v>
          </cell>
          <cell r="J4013">
            <v>0</v>
          </cell>
          <cell r="K4013">
            <v>0</v>
          </cell>
          <cell r="L4013">
            <v>0</v>
          </cell>
          <cell r="M4013">
            <v>0</v>
          </cell>
          <cell r="N4013">
            <v>0</v>
          </cell>
          <cell r="O4013">
            <v>0</v>
          </cell>
          <cell r="P4013">
            <v>0</v>
          </cell>
          <cell r="Q4013">
            <v>0</v>
          </cell>
          <cell r="R4013">
            <v>0</v>
          </cell>
          <cell r="S4013">
            <v>0</v>
          </cell>
          <cell r="T4013">
            <v>0</v>
          </cell>
          <cell r="U4013">
            <v>0</v>
          </cell>
          <cell r="V4013">
            <v>0</v>
          </cell>
          <cell r="W4013">
            <v>0</v>
          </cell>
          <cell r="X4013">
            <v>0</v>
          </cell>
        </row>
        <row r="4014">
          <cell r="C4014" t="str">
            <v>Оборудование Oerlikon</v>
          </cell>
          <cell r="D4014">
            <v>0</v>
          </cell>
          <cell r="H4014">
            <v>0</v>
          </cell>
          <cell r="I4014">
            <v>0</v>
          </cell>
          <cell r="J4014">
            <v>0</v>
          </cell>
          <cell r="K4014">
            <v>0</v>
          </cell>
          <cell r="L4014">
            <v>0</v>
          </cell>
          <cell r="M4014">
            <v>0</v>
          </cell>
          <cell r="N4014">
            <v>0</v>
          </cell>
          <cell r="O4014">
            <v>0</v>
          </cell>
          <cell r="P4014">
            <v>0</v>
          </cell>
          <cell r="Q4014">
            <v>0</v>
          </cell>
          <cell r="R4014">
            <v>0</v>
          </cell>
          <cell r="S4014">
            <v>0</v>
          </cell>
          <cell r="T4014">
            <v>0</v>
          </cell>
          <cell r="U4014">
            <v>0</v>
          </cell>
          <cell r="V4014">
            <v>0</v>
          </cell>
          <cell r="W4014">
            <v>0</v>
          </cell>
          <cell r="X4014">
            <v>0</v>
          </cell>
        </row>
        <row r="4015">
          <cell r="C4015" t="str">
            <v>Оборудование Oerlikon. Расходы на БГ</v>
          </cell>
          <cell r="D4015">
            <v>0</v>
          </cell>
          <cell r="H4015">
            <v>0</v>
          </cell>
          <cell r="I4015">
            <v>0</v>
          </cell>
          <cell r="J4015">
            <v>0</v>
          </cell>
          <cell r="K4015">
            <v>0</v>
          </cell>
          <cell r="L4015">
            <v>0</v>
          </cell>
          <cell r="M4015">
            <v>0</v>
          </cell>
          <cell r="N4015">
            <v>0</v>
          </cell>
          <cell r="O4015">
            <v>0</v>
          </cell>
          <cell r="P4015">
            <v>0</v>
          </cell>
          <cell r="Q4015">
            <v>0</v>
          </cell>
          <cell r="R4015">
            <v>0</v>
          </cell>
          <cell r="S4015">
            <v>0</v>
          </cell>
          <cell r="T4015">
            <v>0</v>
          </cell>
          <cell r="U4015">
            <v>0</v>
          </cell>
          <cell r="V4015">
            <v>0</v>
          </cell>
          <cell r="W4015">
            <v>0</v>
          </cell>
          <cell r="X4015">
            <v>0</v>
          </cell>
        </row>
        <row r="4016">
          <cell r="C4016" t="str">
            <v>Таможенное оформление</v>
          </cell>
          <cell r="D4016">
            <v>0</v>
          </cell>
          <cell r="H4016">
            <v>0</v>
          </cell>
          <cell r="I4016">
            <v>0</v>
          </cell>
          <cell r="J4016">
            <v>0</v>
          </cell>
          <cell r="K4016">
            <v>0</v>
          </cell>
          <cell r="L4016">
            <v>0</v>
          </cell>
          <cell r="M4016">
            <v>0</v>
          </cell>
          <cell r="N4016">
            <v>0</v>
          </cell>
          <cell r="O4016">
            <v>0</v>
          </cell>
          <cell r="P4016">
            <v>0</v>
          </cell>
          <cell r="Q4016">
            <v>0</v>
          </cell>
          <cell r="R4016">
            <v>0</v>
          </cell>
          <cell r="S4016">
            <v>0</v>
          </cell>
          <cell r="T4016">
            <v>0</v>
          </cell>
          <cell r="U4016">
            <v>0</v>
          </cell>
          <cell r="V4016">
            <v>0</v>
          </cell>
          <cell r="W4016">
            <v>0</v>
          </cell>
          <cell r="X4016">
            <v>0</v>
          </cell>
        </row>
        <row r="4017">
          <cell r="C4017" t="str">
            <v>Вспомогательное оборудование</v>
          </cell>
          <cell r="D4017">
            <v>0</v>
          </cell>
          <cell r="H4017">
            <v>0</v>
          </cell>
          <cell r="I4017">
            <v>0</v>
          </cell>
          <cell r="J4017">
            <v>0</v>
          </cell>
          <cell r="K4017">
            <v>0</v>
          </cell>
          <cell r="L4017">
            <v>0</v>
          </cell>
          <cell r="M4017">
            <v>0</v>
          </cell>
          <cell r="N4017">
            <v>0</v>
          </cell>
          <cell r="O4017">
            <v>0</v>
          </cell>
          <cell r="P4017">
            <v>0</v>
          </cell>
          <cell r="Q4017">
            <v>0</v>
          </cell>
          <cell r="R4017">
            <v>0</v>
          </cell>
          <cell r="S4017">
            <v>0</v>
          </cell>
          <cell r="T4017">
            <v>0</v>
          </cell>
          <cell r="U4017">
            <v>0</v>
          </cell>
          <cell r="V4017">
            <v>0</v>
          </cell>
          <cell r="W4017">
            <v>0</v>
          </cell>
          <cell r="X4017">
            <v>0</v>
          </cell>
        </row>
        <row r="4018">
          <cell r="C4018" t="str">
            <v>Генеральный подряд</v>
          </cell>
          <cell r="D4018">
            <v>0</v>
          </cell>
          <cell r="H4018">
            <v>0</v>
          </cell>
          <cell r="I4018">
            <v>0</v>
          </cell>
          <cell r="J4018">
            <v>0</v>
          </cell>
          <cell r="K4018">
            <v>0</v>
          </cell>
          <cell r="L4018">
            <v>0</v>
          </cell>
          <cell r="M4018">
            <v>0</v>
          </cell>
          <cell r="N4018">
            <v>0</v>
          </cell>
          <cell r="O4018">
            <v>0</v>
          </cell>
          <cell r="P4018">
            <v>0</v>
          </cell>
          <cell r="Q4018">
            <v>0</v>
          </cell>
          <cell r="R4018">
            <v>0</v>
          </cell>
          <cell r="S4018">
            <v>0</v>
          </cell>
          <cell r="T4018">
            <v>0</v>
          </cell>
          <cell r="U4018">
            <v>0</v>
          </cell>
          <cell r="V4018">
            <v>0</v>
          </cell>
          <cell r="W4018">
            <v>0</v>
          </cell>
          <cell r="X4018">
            <v>0</v>
          </cell>
        </row>
        <row r="4019">
          <cell r="C4019" t="str">
            <v>Технический надзор</v>
          </cell>
          <cell r="D4019">
            <v>0</v>
          </cell>
          <cell r="H4019">
            <v>0</v>
          </cell>
          <cell r="I4019">
            <v>0</v>
          </cell>
          <cell r="J4019">
            <v>0</v>
          </cell>
          <cell r="K4019">
            <v>0</v>
          </cell>
          <cell r="L4019">
            <v>0</v>
          </cell>
          <cell r="M4019">
            <v>0</v>
          </cell>
          <cell r="N4019">
            <v>0</v>
          </cell>
          <cell r="O4019">
            <v>0</v>
          </cell>
          <cell r="P4019">
            <v>0</v>
          </cell>
          <cell r="Q4019">
            <v>0</v>
          </cell>
          <cell r="R4019">
            <v>0</v>
          </cell>
          <cell r="S4019">
            <v>0</v>
          </cell>
          <cell r="T4019">
            <v>0</v>
          </cell>
          <cell r="U4019">
            <v>0</v>
          </cell>
          <cell r="V4019">
            <v>0</v>
          </cell>
          <cell r="W4019">
            <v>0</v>
          </cell>
          <cell r="X4019">
            <v>0</v>
          </cell>
        </row>
        <row r="4020">
          <cell r="C4020" t="str">
            <v>СМР + проектирование + аренда (покупка) земли</v>
          </cell>
          <cell r="D4020">
            <v>0</v>
          </cell>
          <cell r="H4020">
            <v>0</v>
          </cell>
          <cell r="I4020">
            <v>0</v>
          </cell>
          <cell r="J4020">
            <v>0</v>
          </cell>
          <cell r="K4020">
            <v>0</v>
          </cell>
          <cell r="L4020">
            <v>0</v>
          </cell>
          <cell r="M4020">
            <v>0</v>
          </cell>
          <cell r="N4020">
            <v>0</v>
          </cell>
          <cell r="O4020">
            <v>0</v>
          </cell>
          <cell r="P4020">
            <v>0</v>
          </cell>
          <cell r="Q4020">
            <v>0</v>
          </cell>
          <cell r="R4020">
            <v>0</v>
          </cell>
          <cell r="S4020">
            <v>0</v>
          </cell>
          <cell r="T4020">
            <v>0</v>
          </cell>
          <cell r="U4020">
            <v>0</v>
          </cell>
          <cell r="V4020">
            <v>0</v>
          </cell>
          <cell r="W4020">
            <v>0</v>
          </cell>
          <cell r="X4020">
            <v>0</v>
          </cell>
        </row>
        <row r="4021">
          <cell r="C4021" t="str">
            <v>Вложения в проекты "под ключ"</v>
          </cell>
          <cell r="D4021">
            <v>0</v>
          </cell>
          <cell r="H4021">
            <v>0</v>
          </cell>
          <cell r="I4021">
            <v>0</v>
          </cell>
          <cell r="J4021">
            <v>0</v>
          </cell>
          <cell r="K4021">
            <v>0</v>
          </cell>
          <cell r="L4021">
            <v>0</v>
          </cell>
          <cell r="M4021">
            <v>0</v>
          </cell>
          <cell r="N4021">
            <v>0</v>
          </cell>
          <cell r="O4021">
            <v>0</v>
          </cell>
          <cell r="P4021">
            <v>0</v>
          </cell>
          <cell r="Q4021">
            <v>0</v>
          </cell>
          <cell r="R4021">
            <v>0</v>
          </cell>
          <cell r="S4021">
            <v>0</v>
          </cell>
          <cell r="T4021">
            <v>0</v>
          </cell>
          <cell r="U4021">
            <v>0</v>
          </cell>
          <cell r="V4021">
            <v>0</v>
          </cell>
          <cell r="W4021">
            <v>0</v>
          </cell>
          <cell r="X4021">
            <v>0</v>
          </cell>
        </row>
        <row r="4022">
          <cell r="C4022" t="str">
            <v>Прочие инвестиции в основные средства</v>
          </cell>
          <cell r="D4022">
            <v>0</v>
          </cell>
          <cell r="H4022">
            <v>0</v>
          </cell>
          <cell r="I4022">
            <v>0</v>
          </cell>
          <cell r="J4022">
            <v>0</v>
          </cell>
          <cell r="K4022">
            <v>0</v>
          </cell>
          <cell r="L4022">
            <v>0</v>
          </cell>
          <cell r="M4022">
            <v>0</v>
          </cell>
          <cell r="N4022">
            <v>0</v>
          </cell>
          <cell r="O4022">
            <v>0</v>
          </cell>
          <cell r="P4022">
            <v>0</v>
          </cell>
          <cell r="Q4022">
            <v>0</v>
          </cell>
          <cell r="R4022">
            <v>0</v>
          </cell>
          <cell r="S4022">
            <v>0</v>
          </cell>
          <cell r="T4022">
            <v>0</v>
          </cell>
          <cell r="U4022">
            <v>0</v>
          </cell>
          <cell r="V4022">
            <v>0</v>
          </cell>
          <cell r="W4022">
            <v>0</v>
          </cell>
          <cell r="X4022">
            <v>0</v>
          </cell>
        </row>
        <row r="4023">
          <cell r="C4023" t="str">
            <v>Инвестиции в бизнесы/проекты/ДЗО</v>
          </cell>
          <cell r="D4023" t="str">
            <v>УК</v>
          </cell>
          <cell r="H4023">
            <v>0</v>
          </cell>
          <cell r="I4023">
            <v>0</v>
          </cell>
          <cell r="J4023">
            <v>0</v>
          </cell>
          <cell r="K4023">
            <v>0</v>
          </cell>
          <cell r="L4023">
            <v>0</v>
          </cell>
          <cell r="M4023">
            <v>0</v>
          </cell>
          <cell r="N4023">
            <v>0</v>
          </cell>
          <cell r="O4023">
            <v>0</v>
          </cell>
          <cell r="P4023">
            <v>0</v>
          </cell>
          <cell r="Q4023">
            <v>0</v>
          </cell>
          <cell r="R4023">
            <v>418193489</v>
          </cell>
          <cell r="S4023">
            <v>450000000</v>
          </cell>
          <cell r="T4023">
            <v>450000000</v>
          </cell>
          <cell r="U4023">
            <v>0</v>
          </cell>
          <cell r="V4023">
            <v>0</v>
          </cell>
          <cell r="W4023">
            <v>0</v>
          </cell>
          <cell r="X4023">
            <v>1318193489</v>
          </cell>
        </row>
        <row r="4024">
          <cell r="C4024" t="str">
            <v>Выплаты по займам выданным (сторонние контрагенты и прочие акционеры, кроме РМАГ)</v>
          </cell>
          <cell r="D4024">
            <v>0</v>
          </cell>
          <cell r="H4024">
            <v>0</v>
          </cell>
          <cell r="I4024">
            <v>0</v>
          </cell>
          <cell r="J4024">
            <v>0</v>
          </cell>
          <cell r="K4024">
            <v>0</v>
          </cell>
          <cell r="L4024">
            <v>0</v>
          </cell>
          <cell r="M4024">
            <v>0</v>
          </cell>
          <cell r="N4024">
            <v>0</v>
          </cell>
          <cell r="O4024">
            <v>0</v>
          </cell>
          <cell r="P4024">
            <v>0</v>
          </cell>
          <cell r="Q4024">
            <v>0</v>
          </cell>
          <cell r="R4024">
            <v>0</v>
          </cell>
          <cell r="S4024">
            <v>0</v>
          </cell>
          <cell r="T4024">
            <v>0</v>
          </cell>
          <cell r="U4024">
            <v>0</v>
          </cell>
          <cell r="V4024">
            <v>0</v>
          </cell>
          <cell r="W4024">
            <v>0</v>
          </cell>
          <cell r="X4024">
            <v>0</v>
          </cell>
        </row>
        <row r="4025">
          <cell r="C4025" t="str">
            <v>Выплаты по займам выданным (Бизнесы/Проекты/ДЗО)</v>
          </cell>
          <cell r="D4025" t="str">
            <v>УК</v>
          </cell>
          <cell r="H4025">
            <v>0</v>
          </cell>
          <cell r="I4025">
            <v>0</v>
          </cell>
          <cell r="J4025">
            <v>0</v>
          </cell>
          <cell r="K4025">
            <v>0</v>
          </cell>
          <cell r="L4025">
            <v>0</v>
          </cell>
          <cell r="M4025">
            <v>0</v>
          </cell>
          <cell r="N4025">
            <v>0</v>
          </cell>
          <cell r="O4025">
            <v>60000000</v>
          </cell>
          <cell r="P4025">
            <v>0</v>
          </cell>
          <cell r="Q4025">
            <v>100000000</v>
          </cell>
          <cell r="R4025">
            <v>190000000</v>
          </cell>
          <cell r="S4025">
            <v>110000000</v>
          </cell>
          <cell r="T4025">
            <v>0</v>
          </cell>
          <cell r="U4025">
            <v>0</v>
          </cell>
          <cell r="V4025">
            <v>0</v>
          </cell>
          <cell r="W4025">
            <v>0</v>
          </cell>
          <cell r="X4025">
            <v>460000000</v>
          </cell>
        </row>
        <row r="4026">
          <cell r="C4026" t="str">
            <v>Вложение в уставный капитал НТЦ</v>
          </cell>
          <cell r="D4026">
            <v>0</v>
          </cell>
          <cell r="H4026">
            <v>0</v>
          </cell>
          <cell r="I4026">
            <v>0</v>
          </cell>
          <cell r="J4026">
            <v>0</v>
          </cell>
          <cell r="K4026">
            <v>0</v>
          </cell>
          <cell r="L4026">
            <v>0</v>
          </cell>
          <cell r="M4026">
            <v>0</v>
          </cell>
          <cell r="N4026">
            <v>0</v>
          </cell>
          <cell r="O4026">
            <v>0</v>
          </cell>
          <cell r="P4026">
            <v>0</v>
          </cell>
          <cell r="Q4026">
            <v>0</v>
          </cell>
          <cell r="R4026">
            <v>0</v>
          </cell>
          <cell r="S4026">
            <v>0</v>
          </cell>
          <cell r="T4026">
            <v>0</v>
          </cell>
          <cell r="U4026">
            <v>0</v>
          </cell>
          <cell r="V4026">
            <v>0</v>
          </cell>
          <cell r="W4026">
            <v>0</v>
          </cell>
          <cell r="X4026">
            <v>0</v>
          </cell>
        </row>
        <row r="4027">
          <cell r="C4027" t="str">
            <v>Расходы на НИР и НИОКР НТЦ</v>
          </cell>
          <cell r="D4027">
            <v>0</v>
          </cell>
          <cell r="H4027">
            <v>0</v>
          </cell>
          <cell r="I4027">
            <v>0</v>
          </cell>
          <cell r="J4027">
            <v>0</v>
          </cell>
          <cell r="K4027">
            <v>0</v>
          </cell>
          <cell r="L4027">
            <v>0</v>
          </cell>
          <cell r="M4027">
            <v>0</v>
          </cell>
          <cell r="N4027">
            <v>0</v>
          </cell>
          <cell r="O4027">
            <v>0</v>
          </cell>
          <cell r="P4027">
            <v>0</v>
          </cell>
          <cell r="Q4027">
            <v>0</v>
          </cell>
          <cell r="R4027">
            <v>0</v>
          </cell>
          <cell r="S4027">
            <v>0</v>
          </cell>
          <cell r="T4027">
            <v>0</v>
          </cell>
          <cell r="U4027">
            <v>0</v>
          </cell>
          <cell r="V4027">
            <v>0</v>
          </cell>
          <cell r="W4027">
            <v>0</v>
          </cell>
          <cell r="X4027">
            <v>0</v>
          </cell>
        </row>
        <row r="4028">
          <cell r="C4028" t="str">
            <v>Акционерное финансирование от РМАГ</v>
          </cell>
          <cell r="D4028">
            <v>0</v>
          </cell>
          <cell r="H4028">
            <v>0</v>
          </cell>
          <cell r="I4028">
            <v>0</v>
          </cell>
          <cell r="J4028">
            <v>0</v>
          </cell>
          <cell r="K4028">
            <v>0</v>
          </cell>
          <cell r="L4028">
            <v>0</v>
          </cell>
          <cell r="M4028">
            <v>0</v>
          </cell>
          <cell r="N4028">
            <v>0</v>
          </cell>
          <cell r="O4028">
            <v>0</v>
          </cell>
          <cell r="P4028">
            <v>0</v>
          </cell>
          <cell r="Q4028">
            <v>0</v>
          </cell>
          <cell r="R4028">
            <v>0</v>
          </cell>
          <cell r="S4028">
            <v>0</v>
          </cell>
          <cell r="T4028">
            <v>0</v>
          </cell>
          <cell r="U4028">
            <v>0</v>
          </cell>
          <cell r="V4028">
            <v>0</v>
          </cell>
          <cell r="W4028">
            <v>0</v>
          </cell>
          <cell r="X4028">
            <v>0</v>
          </cell>
        </row>
        <row r="4029">
          <cell r="C4029" t="str">
            <v>Акционерное финансирование от Меткомбанка</v>
          </cell>
          <cell r="D4029">
            <v>0</v>
          </cell>
          <cell r="H4029">
            <v>0</v>
          </cell>
          <cell r="I4029">
            <v>0</v>
          </cell>
          <cell r="J4029">
            <v>0</v>
          </cell>
          <cell r="K4029">
            <v>0</v>
          </cell>
          <cell r="L4029">
            <v>0</v>
          </cell>
          <cell r="M4029">
            <v>0</v>
          </cell>
          <cell r="N4029">
            <v>0</v>
          </cell>
          <cell r="O4029">
            <v>0</v>
          </cell>
          <cell r="P4029">
            <v>0</v>
          </cell>
          <cell r="Q4029">
            <v>0</v>
          </cell>
          <cell r="R4029">
            <v>0</v>
          </cell>
          <cell r="S4029">
            <v>0</v>
          </cell>
          <cell r="T4029">
            <v>0</v>
          </cell>
          <cell r="U4029">
            <v>0</v>
          </cell>
          <cell r="V4029">
            <v>0</v>
          </cell>
          <cell r="W4029">
            <v>0</v>
          </cell>
          <cell r="X4029">
            <v>0</v>
          </cell>
        </row>
        <row r="4030">
          <cell r="C4030" t="str">
            <v>Акционерное финансирование от 3-х лиц по указанию РМАГ</v>
          </cell>
          <cell r="D4030" t="str">
            <v>УК</v>
          </cell>
          <cell r="H4030">
            <v>0</v>
          </cell>
          <cell r="I4030">
            <v>0</v>
          </cell>
          <cell r="J4030">
            <v>0</v>
          </cell>
          <cell r="K4030">
            <v>0</v>
          </cell>
          <cell r="L4030">
            <v>612000000</v>
          </cell>
          <cell r="M4030">
            <v>0</v>
          </cell>
          <cell r="N4030">
            <v>0</v>
          </cell>
          <cell r="O4030">
            <v>0</v>
          </cell>
          <cell r="P4030">
            <v>0</v>
          </cell>
          <cell r="Q4030">
            <v>0</v>
          </cell>
          <cell r="R4030">
            <v>408000000</v>
          </cell>
          <cell r="S4030">
            <v>0</v>
          </cell>
          <cell r="T4030">
            <v>0</v>
          </cell>
          <cell r="U4030">
            <v>380832300</v>
          </cell>
          <cell r="V4030">
            <v>0</v>
          </cell>
          <cell r="W4030">
            <v>0</v>
          </cell>
          <cell r="X4030">
            <v>1400832300</v>
          </cell>
        </row>
        <row r="4031">
          <cell r="C4031" t="str">
            <v>Акционерное финансирование от прочих акционеров</v>
          </cell>
          <cell r="D4031" t="str">
            <v>УК</v>
          </cell>
          <cell r="H4031">
            <v>0</v>
          </cell>
          <cell r="I4031">
            <v>0</v>
          </cell>
          <cell r="J4031">
            <v>0</v>
          </cell>
          <cell r="K4031">
            <v>0</v>
          </cell>
          <cell r="L4031">
            <v>588000000</v>
          </cell>
          <cell r="M4031">
            <v>0</v>
          </cell>
          <cell r="N4031">
            <v>0</v>
          </cell>
          <cell r="O4031">
            <v>0</v>
          </cell>
          <cell r="P4031">
            <v>0</v>
          </cell>
          <cell r="Q4031">
            <v>0</v>
          </cell>
          <cell r="R4031">
            <v>392000000</v>
          </cell>
          <cell r="S4031">
            <v>0</v>
          </cell>
          <cell r="T4031">
            <v>0</v>
          </cell>
          <cell r="U4031">
            <v>365897700</v>
          </cell>
          <cell r="V4031">
            <v>0</v>
          </cell>
          <cell r="W4031">
            <v>0</v>
          </cell>
          <cell r="X4031">
            <v>1345897700</v>
          </cell>
        </row>
        <row r="4032">
          <cell r="C4032" t="str">
            <v>Привлечение банковских кредитов</v>
          </cell>
          <cell r="D4032">
            <v>0</v>
          </cell>
          <cell r="H4032">
            <v>0</v>
          </cell>
          <cell r="I4032">
            <v>0</v>
          </cell>
          <cell r="J4032">
            <v>0</v>
          </cell>
          <cell r="K4032">
            <v>0</v>
          </cell>
          <cell r="L4032">
            <v>0</v>
          </cell>
          <cell r="M4032">
            <v>0</v>
          </cell>
          <cell r="N4032">
            <v>0</v>
          </cell>
          <cell r="O4032">
            <v>0</v>
          </cell>
          <cell r="P4032">
            <v>0</v>
          </cell>
          <cell r="Q4032">
            <v>0</v>
          </cell>
          <cell r="R4032">
            <v>0</v>
          </cell>
          <cell r="S4032">
            <v>0</v>
          </cell>
          <cell r="T4032">
            <v>0</v>
          </cell>
          <cell r="U4032">
            <v>0</v>
          </cell>
          <cell r="V4032">
            <v>0</v>
          </cell>
          <cell r="W4032">
            <v>0</v>
          </cell>
          <cell r="X4032">
            <v>0</v>
          </cell>
        </row>
        <row r="4033">
          <cell r="C4033" t="str">
            <v>Поступления от займов полученных (сторонние контрагенты и прочие акционеры, кроме РМАГ)</v>
          </cell>
          <cell r="D4033">
            <v>0</v>
          </cell>
          <cell r="H4033">
            <v>0</v>
          </cell>
          <cell r="I4033">
            <v>0</v>
          </cell>
          <cell r="J4033">
            <v>0</v>
          </cell>
          <cell r="K4033">
            <v>0</v>
          </cell>
          <cell r="L4033">
            <v>0</v>
          </cell>
          <cell r="M4033">
            <v>0</v>
          </cell>
          <cell r="N4033">
            <v>0</v>
          </cell>
          <cell r="O4033">
            <v>0</v>
          </cell>
          <cell r="P4033">
            <v>0</v>
          </cell>
          <cell r="Q4033">
            <v>0</v>
          </cell>
          <cell r="R4033">
            <v>0</v>
          </cell>
          <cell r="S4033">
            <v>0</v>
          </cell>
          <cell r="T4033">
            <v>0</v>
          </cell>
          <cell r="U4033">
            <v>0</v>
          </cell>
          <cell r="V4033">
            <v>0</v>
          </cell>
          <cell r="W4033">
            <v>0</v>
          </cell>
          <cell r="X4033">
            <v>0</v>
          </cell>
        </row>
        <row r="4034">
          <cell r="C4034" t="str">
            <v>Поступления от займов полученных (Бизнесы/Проекты/ДЗО)</v>
          </cell>
          <cell r="D4034">
            <v>0</v>
          </cell>
          <cell r="H4034">
            <v>0</v>
          </cell>
          <cell r="I4034">
            <v>0</v>
          </cell>
          <cell r="J4034">
            <v>0</v>
          </cell>
          <cell r="K4034">
            <v>0</v>
          </cell>
          <cell r="L4034">
            <v>0</v>
          </cell>
          <cell r="M4034">
            <v>0</v>
          </cell>
          <cell r="N4034">
            <v>0</v>
          </cell>
          <cell r="O4034">
            <v>0</v>
          </cell>
          <cell r="P4034">
            <v>0</v>
          </cell>
          <cell r="Q4034">
            <v>0</v>
          </cell>
          <cell r="R4034">
            <v>0</v>
          </cell>
          <cell r="S4034">
            <v>0</v>
          </cell>
          <cell r="T4034">
            <v>0</v>
          </cell>
          <cell r="U4034">
            <v>0</v>
          </cell>
          <cell r="V4034">
            <v>0</v>
          </cell>
          <cell r="W4034">
            <v>0</v>
          </cell>
          <cell r="X4034">
            <v>0</v>
          </cell>
        </row>
        <row r="4035">
          <cell r="C4035" t="str">
            <v>Поступления от ценных бумаг</v>
          </cell>
          <cell r="D4035">
            <v>0</v>
          </cell>
          <cell r="H4035">
            <v>0</v>
          </cell>
          <cell r="I4035">
            <v>0</v>
          </cell>
          <cell r="J4035">
            <v>0</v>
          </cell>
          <cell r="K4035">
            <v>0</v>
          </cell>
          <cell r="L4035">
            <v>0</v>
          </cell>
          <cell r="M4035">
            <v>0</v>
          </cell>
          <cell r="N4035">
            <v>0</v>
          </cell>
          <cell r="O4035">
            <v>0</v>
          </cell>
          <cell r="P4035">
            <v>0</v>
          </cell>
          <cell r="Q4035">
            <v>0</v>
          </cell>
          <cell r="R4035">
            <v>0</v>
          </cell>
          <cell r="S4035">
            <v>0</v>
          </cell>
          <cell r="T4035">
            <v>0</v>
          </cell>
          <cell r="U4035">
            <v>0</v>
          </cell>
          <cell r="V4035">
            <v>0</v>
          </cell>
          <cell r="W4035">
            <v>0</v>
          </cell>
          <cell r="X4035">
            <v>0</v>
          </cell>
        </row>
        <row r="4036">
          <cell r="C4036" t="str">
            <v>Прочие поступления по финансовой деятельности</v>
          </cell>
          <cell r="D4036">
            <v>0</v>
          </cell>
          <cell r="H4036">
            <v>0</v>
          </cell>
          <cell r="I4036">
            <v>0</v>
          </cell>
          <cell r="J4036">
            <v>0</v>
          </cell>
          <cell r="K4036">
            <v>0</v>
          </cell>
          <cell r="L4036">
            <v>0</v>
          </cell>
          <cell r="M4036">
            <v>0</v>
          </cell>
          <cell r="N4036">
            <v>0</v>
          </cell>
          <cell r="O4036">
            <v>0</v>
          </cell>
          <cell r="P4036">
            <v>0</v>
          </cell>
          <cell r="Q4036">
            <v>0</v>
          </cell>
          <cell r="R4036">
            <v>0</v>
          </cell>
          <cell r="S4036">
            <v>0</v>
          </cell>
          <cell r="T4036">
            <v>0</v>
          </cell>
          <cell r="U4036">
            <v>0</v>
          </cell>
          <cell r="V4036">
            <v>0</v>
          </cell>
          <cell r="W4036">
            <v>0</v>
          </cell>
          <cell r="X4036">
            <v>0</v>
          </cell>
        </row>
        <row r="4037">
          <cell r="C4037" t="str">
            <v>Выплата дивидендов в РМАГ</v>
          </cell>
          <cell r="D4037">
            <v>0</v>
          </cell>
          <cell r="H4037">
            <v>0</v>
          </cell>
          <cell r="I4037">
            <v>0</v>
          </cell>
          <cell r="J4037">
            <v>0</v>
          </cell>
          <cell r="K4037">
            <v>0</v>
          </cell>
          <cell r="L4037">
            <v>0</v>
          </cell>
          <cell r="M4037">
            <v>0</v>
          </cell>
          <cell r="N4037">
            <v>0</v>
          </cell>
          <cell r="O4037">
            <v>0</v>
          </cell>
          <cell r="P4037">
            <v>0</v>
          </cell>
          <cell r="Q4037">
            <v>0</v>
          </cell>
          <cell r="R4037">
            <v>0</v>
          </cell>
          <cell r="S4037">
            <v>0</v>
          </cell>
          <cell r="T4037">
            <v>0</v>
          </cell>
          <cell r="U4037">
            <v>0</v>
          </cell>
          <cell r="V4037">
            <v>0</v>
          </cell>
          <cell r="W4037">
            <v>0</v>
          </cell>
          <cell r="X4037">
            <v>0</v>
          </cell>
        </row>
        <row r="4038">
          <cell r="C4038" t="str">
            <v>Выплата дивидендов в Меткомбанк</v>
          </cell>
          <cell r="D4038">
            <v>0</v>
          </cell>
          <cell r="H4038">
            <v>0</v>
          </cell>
          <cell r="I4038">
            <v>0</v>
          </cell>
          <cell r="J4038">
            <v>0</v>
          </cell>
          <cell r="K4038">
            <v>0</v>
          </cell>
          <cell r="L4038">
            <v>0</v>
          </cell>
          <cell r="M4038">
            <v>0</v>
          </cell>
          <cell r="N4038">
            <v>0</v>
          </cell>
          <cell r="O4038">
            <v>0</v>
          </cell>
          <cell r="P4038">
            <v>0</v>
          </cell>
          <cell r="Q4038">
            <v>0</v>
          </cell>
          <cell r="R4038">
            <v>0</v>
          </cell>
          <cell r="S4038">
            <v>0</v>
          </cell>
          <cell r="T4038">
            <v>0</v>
          </cell>
          <cell r="U4038">
            <v>0</v>
          </cell>
          <cell r="V4038">
            <v>0</v>
          </cell>
          <cell r="W4038">
            <v>0</v>
          </cell>
          <cell r="X4038">
            <v>0</v>
          </cell>
        </row>
        <row r="4039">
          <cell r="C4039" t="str">
            <v>Выплата дивидендов на 3-х лиц по указанию РМАГ</v>
          </cell>
          <cell r="D4039">
            <v>0</v>
          </cell>
          <cell r="H4039">
            <v>0</v>
          </cell>
          <cell r="I4039">
            <v>0</v>
          </cell>
          <cell r="J4039">
            <v>0</v>
          </cell>
          <cell r="K4039">
            <v>0</v>
          </cell>
          <cell r="L4039">
            <v>0</v>
          </cell>
          <cell r="M4039">
            <v>0</v>
          </cell>
          <cell r="N4039">
            <v>0</v>
          </cell>
          <cell r="O4039">
            <v>0</v>
          </cell>
          <cell r="P4039">
            <v>0</v>
          </cell>
          <cell r="Q4039">
            <v>0</v>
          </cell>
          <cell r="R4039">
            <v>0</v>
          </cell>
          <cell r="S4039">
            <v>0</v>
          </cell>
          <cell r="T4039">
            <v>0</v>
          </cell>
          <cell r="U4039">
            <v>0</v>
          </cell>
          <cell r="V4039">
            <v>0</v>
          </cell>
          <cell r="W4039">
            <v>0</v>
          </cell>
          <cell r="X4039">
            <v>0</v>
          </cell>
        </row>
        <row r="4040">
          <cell r="C4040" t="str">
            <v>Выплата дивидендов прочим акционерам</v>
          </cell>
          <cell r="D4040">
            <v>0</v>
          </cell>
          <cell r="H4040">
            <v>0</v>
          </cell>
          <cell r="I4040">
            <v>0</v>
          </cell>
          <cell r="J4040">
            <v>0</v>
          </cell>
          <cell r="K4040">
            <v>0</v>
          </cell>
          <cell r="L4040">
            <v>0</v>
          </cell>
          <cell r="M4040">
            <v>0</v>
          </cell>
          <cell r="N4040">
            <v>0</v>
          </cell>
          <cell r="O4040">
            <v>0</v>
          </cell>
          <cell r="P4040">
            <v>0</v>
          </cell>
          <cell r="Q4040">
            <v>0</v>
          </cell>
          <cell r="R4040">
            <v>0</v>
          </cell>
          <cell r="S4040">
            <v>0</v>
          </cell>
          <cell r="T4040">
            <v>0</v>
          </cell>
          <cell r="U4040">
            <v>0</v>
          </cell>
          <cell r="V4040">
            <v>0</v>
          </cell>
          <cell r="W4040">
            <v>0</v>
          </cell>
          <cell r="X4040">
            <v>0</v>
          </cell>
        </row>
        <row r="4041">
          <cell r="C4041" t="str">
            <v>Погашение банковских кредитов</v>
          </cell>
          <cell r="D4041">
            <v>0</v>
          </cell>
          <cell r="H4041">
            <v>0</v>
          </cell>
          <cell r="I4041">
            <v>0</v>
          </cell>
          <cell r="J4041">
            <v>0</v>
          </cell>
          <cell r="K4041">
            <v>0</v>
          </cell>
          <cell r="L4041">
            <v>0</v>
          </cell>
          <cell r="M4041">
            <v>0</v>
          </cell>
          <cell r="N4041">
            <v>0</v>
          </cell>
          <cell r="O4041">
            <v>0</v>
          </cell>
          <cell r="P4041">
            <v>0</v>
          </cell>
          <cell r="Q4041">
            <v>0</v>
          </cell>
          <cell r="R4041">
            <v>0</v>
          </cell>
          <cell r="S4041">
            <v>0</v>
          </cell>
          <cell r="T4041">
            <v>0</v>
          </cell>
          <cell r="U4041">
            <v>0</v>
          </cell>
          <cell r="V4041">
            <v>0</v>
          </cell>
          <cell r="W4041">
            <v>0</v>
          </cell>
          <cell r="X4041">
            <v>0</v>
          </cell>
        </row>
        <row r="4042">
          <cell r="C4042" t="str">
            <v>Выплаты по займам полученным (сторонние контрагенты и прочие акционеры, кроме РМАГ)</v>
          </cell>
          <cell r="D4042">
            <v>0</v>
          </cell>
          <cell r="H4042">
            <v>0</v>
          </cell>
          <cell r="I4042">
            <v>0</v>
          </cell>
          <cell r="J4042">
            <v>0</v>
          </cell>
          <cell r="K4042">
            <v>0</v>
          </cell>
          <cell r="L4042">
            <v>0</v>
          </cell>
          <cell r="M4042">
            <v>0</v>
          </cell>
          <cell r="N4042">
            <v>0</v>
          </cell>
          <cell r="O4042">
            <v>0</v>
          </cell>
          <cell r="P4042">
            <v>0</v>
          </cell>
          <cell r="Q4042">
            <v>0</v>
          </cell>
          <cell r="R4042">
            <v>0</v>
          </cell>
          <cell r="S4042">
            <v>0</v>
          </cell>
          <cell r="T4042">
            <v>0</v>
          </cell>
          <cell r="U4042">
            <v>0</v>
          </cell>
          <cell r="V4042">
            <v>0</v>
          </cell>
          <cell r="W4042">
            <v>0</v>
          </cell>
          <cell r="X4042">
            <v>0</v>
          </cell>
        </row>
        <row r="4043">
          <cell r="C4043" t="str">
            <v>Выплаты по займам полученным (Бизнесы/Проекты/ДЗО)</v>
          </cell>
          <cell r="D4043">
            <v>0</v>
          </cell>
          <cell r="H4043">
            <v>0</v>
          </cell>
          <cell r="I4043">
            <v>0</v>
          </cell>
          <cell r="J4043">
            <v>0</v>
          </cell>
          <cell r="K4043">
            <v>0</v>
          </cell>
          <cell r="L4043">
            <v>0</v>
          </cell>
          <cell r="M4043">
            <v>0</v>
          </cell>
          <cell r="N4043">
            <v>0</v>
          </cell>
          <cell r="O4043">
            <v>0</v>
          </cell>
          <cell r="P4043">
            <v>0</v>
          </cell>
          <cell r="Q4043">
            <v>0</v>
          </cell>
          <cell r="R4043">
            <v>0</v>
          </cell>
          <cell r="S4043">
            <v>0</v>
          </cell>
          <cell r="T4043">
            <v>0</v>
          </cell>
          <cell r="U4043">
            <v>0</v>
          </cell>
          <cell r="V4043">
            <v>0</v>
          </cell>
          <cell r="W4043">
            <v>0</v>
          </cell>
          <cell r="X4043">
            <v>0</v>
          </cell>
        </row>
        <row r="4044">
          <cell r="C4044" t="str">
            <v>Выплаты по ценным бумагам</v>
          </cell>
          <cell r="D4044">
            <v>0</v>
          </cell>
          <cell r="H4044">
            <v>0</v>
          </cell>
          <cell r="I4044">
            <v>0</v>
          </cell>
          <cell r="J4044">
            <v>0</v>
          </cell>
          <cell r="K4044">
            <v>0</v>
          </cell>
          <cell r="L4044">
            <v>0</v>
          </cell>
          <cell r="M4044">
            <v>0</v>
          </cell>
          <cell r="N4044">
            <v>0</v>
          </cell>
          <cell r="O4044">
            <v>0</v>
          </cell>
          <cell r="P4044">
            <v>0</v>
          </cell>
          <cell r="Q4044">
            <v>0</v>
          </cell>
          <cell r="R4044">
            <v>0</v>
          </cell>
          <cell r="S4044">
            <v>0</v>
          </cell>
          <cell r="T4044">
            <v>0</v>
          </cell>
          <cell r="U4044">
            <v>0</v>
          </cell>
          <cell r="V4044">
            <v>0</v>
          </cell>
          <cell r="W4044">
            <v>0</v>
          </cell>
          <cell r="X4044">
            <v>0</v>
          </cell>
        </row>
        <row r="4045">
          <cell r="C4045" t="str">
            <v>Прочие расходы по финансовой деятельности</v>
          </cell>
          <cell r="D4045">
            <v>0</v>
          </cell>
          <cell r="H4045">
            <v>0</v>
          </cell>
          <cell r="I4045">
            <v>0</v>
          </cell>
          <cell r="J4045">
            <v>0</v>
          </cell>
          <cell r="K4045">
            <v>0</v>
          </cell>
          <cell r="L4045">
            <v>0</v>
          </cell>
          <cell r="M4045">
            <v>0</v>
          </cell>
          <cell r="N4045">
            <v>0</v>
          </cell>
          <cell r="O4045">
            <v>0</v>
          </cell>
          <cell r="P4045">
            <v>0</v>
          </cell>
          <cell r="Q4045">
            <v>0</v>
          </cell>
          <cell r="R4045">
            <v>0</v>
          </cell>
          <cell r="S4045">
            <v>0</v>
          </cell>
          <cell r="T4045">
            <v>0</v>
          </cell>
          <cell r="U4045">
            <v>0</v>
          </cell>
          <cell r="V4045">
            <v>0</v>
          </cell>
          <cell r="W4045">
            <v>0</v>
          </cell>
          <cell r="X4045">
            <v>0</v>
          </cell>
        </row>
        <row r="4046">
          <cell r="C4046" t="str">
            <v>Курсовые разницы</v>
          </cell>
          <cell r="D4046">
            <v>0</v>
          </cell>
          <cell r="H4046">
            <v>0</v>
          </cell>
          <cell r="I4046">
            <v>0</v>
          </cell>
          <cell r="J4046">
            <v>0</v>
          </cell>
          <cell r="K4046">
            <v>0</v>
          </cell>
          <cell r="L4046">
            <v>0</v>
          </cell>
          <cell r="M4046">
            <v>0</v>
          </cell>
          <cell r="N4046">
            <v>0</v>
          </cell>
          <cell r="O4046">
            <v>0</v>
          </cell>
          <cell r="P4046">
            <v>0</v>
          </cell>
          <cell r="Q4046">
            <v>0</v>
          </cell>
          <cell r="R4046">
            <v>0</v>
          </cell>
          <cell r="S4046">
            <v>0</v>
          </cell>
          <cell r="T4046">
            <v>0</v>
          </cell>
          <cell r="U4046">
            <v>0</v>
          </cell>
          <cell r="V4046">
            <v>0</v>
          </cell>
          <cell r="W4046">
            <v>0</v>
          </cell>
          <cell r="X4046">
            <v>0</v>
          </cell>
        </row>
        <row r="4047">
          <cell r="C4047" t="str">
            <v>Транзитные поступления от РМАГ</v>
          </cell>
          <cell r="D4047">
            <v>0</v>
          </cell>
          <cell r="H4047">
            <v>0</v>
          </cell>
          <cell r="I4047">
            <v>0</v>
          </cell>
          <cell r="J4047">
            <v>0</v>
          </cell>
          <cell r="K4047">
            <v>0</v>
          </cell>
          <cell r="L4047">
            <v>0</v>
          </cell>
          <cell r="M4047">
            <v>0</v>
          </cell>
          <cell r="N4047">
            <v>0</v>
          </cell>
          <cell r="O4047">
            <v>0</v>
          </cell>
          <cell r="P4047">
            <v>0</v>
          </cell>
          <cell r="Q4047">
            <v>0</v>
          </cell>
          <cell r="R4047">
            <v>0</v>
          </cell>
          <cell r="S4047">
            <v>0</v>
          </cell>
          <cell r="T4047">
            <v>0</v>
          </cell>
          <cell r="U4047">
            <v>0</v>
          </cell>
          <cell r="V4047">
            <v>0</v>
          </cell>
          <cell r="W4047">
            <v>0</v>
          </cell>
          <cell r="X4047">
            <v>0</v>
          </cell>
        </row>
        <row r="4048">
          <cell r="C4048" t="str">
            <v>Транзитные поступления от Меткомбанка</v>
          </cell>
          <cell r="D4048">
            <v>0</v>
          </cell>
          <cell r="H4048">
            <v>0</v>
          </cell>
          <cell r="I4048">
            <v>0</v>
          </cell>
          <cell r="J4048">
            <v>0</v>
          </cell>
          <cell r="K4048">
            <v>0</v>
          </cell>
          <cell r="L4048">
            <v>0</v>
          </cell>
          <cell r="M4048">
            <v>0</v>
          </cell>
          <cell r="N4048">
            <v>0</v>
          </cell>
          <cell r="O4048">
            <v>0</v>
          </cell>
          <cell r="P4048">
            <v>0</v>
          </cell>
          <cell r="Q4048">
            <v>0</v>
          </cell>
          <cell r="R4048">
            <v>0</v>
          </cell>
          <cell r="S4048">
            <v>0</v>
          </cell>
          <cell r="T4048">
            <v>0</v>
          </cell>
          <cell r="U4048">
            <v>0</v>
          </cell>
          <cell r="V4048">
            <v>0</v>
          </cell>
          <cell r="W4048">
            <v>0</v>
          </cell>
          <cell r="X4048">
            <v>0</v>
          </cell>
        </row>
        <row r="4049">
          <cell r="C4049" t="str">
            <v>Транзитные поступления от 3-х лиц по указанию РМАГ</v>
          </cell>
          <cell r="D4049">
            <v>0</v>
          </cell>
          <cell r="H4049">
            <v>0</v>
          </cell>
          <cell r="I4049">
            <v>0</v>
          </cell>
          <cell r="J4049">
            <v>0</v>
          </cell>
          <cell r="K4049">
            <v>0</v>
          </cell>
          <cell r="L4049">
            <v>0</v>
          </cell>
          <cell r="M4049">
            <v>0</v>
          </cell>
          <cell r="N4049">
            <v>0</v>
          </cell>
          <cell r="O4049">
            <v>0</v>
          </cell>
          <cell r="P4049">
            <v>0</v>
          </cell>
          <cell r="Q4049">
            <v>0</v>
          </cell>
          <cell r="R4049">
            <v>0</v>
          </cell>
          <cell r="S4049">
            <v>0</v>
          </cell>
          <cell r="T4049">
            <v>0</v>
          </cell>
          <cell r="U4049">
            <v>0</v>
          </cell>
          <cell r="V4049">
            <v>0</v>
          </cell>
          <cell r="W4049">
            <v>0</v>
          </cell>
          <cell r="X4049">
            <v>0</v>
          </cell>
        </row>
        <row r="4050">
          <cell r="C4050" t="str">
            <v>Транзитные поступления от Бизнесов/Проектов/ДЗО</v>
          </cell>
          <cell r="D4050">
            <v>0</v>
          </cell>
          <cell r="H4050">
            <v>0</v>
          </cell>
          <cell r="I4050">
            <v>0</v>
          </cell>
          <cell r="J4050">
            <v>0</v>
          </cell>
          <cell r="K4050">
            <v>0</v>
          </cell>
          <cell r="L4050">
            <v>0</v>
          </cell>
          <cell r="M4050">
            <v>0</v>
          </cell>
          <cell r="N4050">
            <v>0</v>
          </cell>
          <cell r="O4050">
            <v>0</v>
          </cell>
          <cell r="P4050">
            <v>0</v>
          </cell>
          <cell r="Q4050">
            <v>0</v>
          </cell>
          <cell r="R4050">
            <v>0</v>
          </cell>
          <cell r="S4050">
            <v>0</v>
          </cell>
          <cell r="T4050">
            <v>0</v>
          </cell>
          <cell r="U4050">
            <v>0</v>
          </cell>
          <cell r="V4050">
            <v>0</v>
          </cell>
          <cell r="W4050">
            <v>0</v>
          </cell>
          <cell r="X4050">
            <v>0</v>
          </cell>
        </row>
        <row r="4051">
          <cell r="C4051" t="str">
            <v>Транзитные выбытия в РМАГ</v>
          </cell>
          <cell r="D4051">
            <v>0</v>
          </cell>
          <cell r="H4051">
            <v>0</v>
          </cell>
          <cell r="I4051">
            <v>0</v>
          </cell>
          <cell r="J4051">
            <v>0</v>
          </cell>
          <cell r="K4051">
            <v>0</v>
          </cell>
          <cell r="L4051">
            <v>0</v>
          </cell>
          <cell r="M4051">
            <v>0</v>
          </cell>
          <cell r="N4051">
            <v>0</v>
          </cell>
          <cell r="O4051">
            <v>0</v>
          </cell>
          <cell r="P4051">
            <v>0</v>
          </cell>
          <cell r="Q4051">
            <v>0</v>
          </cell>
          <cell r="R4051">
            <v>0</v>
          </cell>
          <cell r="S4051">
            <v>0</v>
          </cell>
          <cell r="T4051">
            <v>0</v>
          </cell>
          <cell r="U4051">
            <v>0</v>
          </cell>
          <cell r="V4051">
            <v>0</v>
          </cell>
          <cell r="W4051">
            <v>0</v>
          </cell>
          <cell r="X4051">
            <v>0</v>
          </cell>
        </row>
        <row r="4052">
          <cell r="C4052" t="str">
            <v>Транзитные выбытия в Меткомбанк</v>
          </cell>
          <cell r="D4052">
            <v>0</v>
          </cell>
          <cell r="H4052">
            <v>0</v>
          </cell>
          <cell r="I4052">
            <v>0</v>
          </cell>
          <cell r="J4052">
            <v>0</v>
          </cell>
          <cell r="K4052">
            <v>0</v>
          </cell>
          <cell r="L4052">
            <v>0</v>
          </cell>
          <cell r="M4052">
            <v>0</v>
          </cell>
          <cell r="N4052">
            <v>0</v>
          </cell>
          <cell r="O4052">
            <v>0</v>
          </cell>
          <cell r="P4052">
            <v>0</v>
          </cell>
          <cell r="Q4052">
            <v>0</v>
          </cell>
          <cell r="R4052">
            <v>0</v>
          </cell>
          <cell r="S4052">
            <v>0</v>
          </cell>
          <cell r="T4052">
            <v>0</v>
          </cell>
          <cell r="U4052">
            <v>0</v>
          </cell>
          <cell r="V4052">
            <v>0</v>
          </cell>
          <cell r="W4052">
            <v>0</v>
          </cell>
          <cell r="X4052">
            <v>0</v>
          </cell>
        </row>
        <row r="4053">
          <cell r="C4053" t="str">
            <v>Транзитные выбытия на 3-х лиц по указанию РМАГ</v>
          </cell>
          <cell r="D4053">
            <v>0</v>
          </cell>
          <cell r="H4053">
            <v>0</v>
          </cell>
          <cell r="I4053">
            <v>0</v>
          </cell>
          <cell r="J4053">
            <v>0</v>
          </cell>
          <cell r="K4053">
            <v>0</v>
          </cell>
          <cell r="L4053">
            <v>0</v>
          </cell>
          <cell r="M4053">
            <v>0</v>
          </cell>
          <cell r="N4053">
            <v>0</v>
          </cell>
          <cell r="O4053">
            <v>0</v>
          </cell>
          <cell r="P4053">
            <v>0</v>
          </cell>
          <cell r="Q4053">
            <v>0</v>
          </cell>
          <cell r="R4053">
            <v>0</v>
          </cell>
          <cell r="S4053">
            <v>0</v>
          </cell>
          <cell r="T4053">
            <v>0</v>
          </cell>
          <cell r="U4053">
            <v>0</v>
          </cell>
          <cell r="V4053">
            <v>0</v>
          </cell>
          <cell r="W4053">
            <v>0</v>
          </cell>
          <cell r="X4053">
            <v>0</v>
          </cell>
        </row>
        <row r="4054">
          <cell r="C4054" t="str">
            <v>Транзитные выбытия в Бизнесы/Проекты/ДЗО</v>
          </cell>
          <cell r="D4054">
            <v>0</v>
          </cell>
          <cell r="H4054">
            <v>0</v>
          </cell>
          <cell r="I4054">
            <v>0</v>
          </cell>
          <cell r="J4054">
            <v>0</v>
          </cell>
          <cell r="K4054">
            <v>0</v>
          </cell>
          <cell r="L4054">
            <v>0</v>
          </cell>
          <cell r="M4054">
            <v>0</v>
          </cell>
          <cell r="N4054">
            <v>0</v>
          </cell>
          <cell r="O4054">
            <v>0</v>
          </cell>
          <cell r="P4054">
            <v>0</v>
          </cell>
          <cell r="Q4054">
            <v>0</v>
          </cell>
          <cell r="R4054">
            <v>0</v>
          </cell>
          <cell r="S4054">
            <v>0</v>
          </cell>
          <cell r="T4054">
            <v>0</v>
          </cell>
          <cell r="U4054">
            <v>0</v>
          </cell>
          <cell r="V4054">
            <v>0</v>
          </cell>
          <cell r="W4054">
            <v>0</v>
          </cell>
          <cell r="X4054">
            <v>0</v>
          </cell>
        </row>
        <row r="4055">
          <cell r="C4055" t="str">
            <v>Чистое изменение денежных средств</v>
          </cell>
          <cell r="D4055">
            <v>0</v>
          </cell>
          <cell r="H4055">
            <v>0</v>
          </cell>
          <cell r="I4055">
            <v>0</v>
          </cell>
          <cell r="J4055">
            <v>0</v>
          </cell>
          <cell r="K4055">
            <v>0</v>
          </cell>
          <cell r="L4055">
            <v>0</v>
          </cell>
          <cell r="M4055">
            <v>0</v>
          </cell>
          <cell r="N4055">
            <v>0</v>
          </cell>
          <cell r="O4055">
            <v>0</v>
          </cell>
          <cell r="P4055">
            <v>0</v>
          </cell>
          <cell r="Q4055">
            <v>0</v>
          </cell>
          <cell r="R4055">
            <v>0</v>
          </cell>
          <cell r="S4055">
            <v>0</v>
          </cell>
          <cell r="T4055">
            <v>0</v>
          </cell>
          <cell r="U4055">
            <v>0</v>
          </cell>
          <cell r="V4055">
            <v>0</v>
          </cell>
          <cell r="W4055">
            <v>0</v>
          </cell>
          <cell r="X4055">
            <v>0</v>
          </cell>
        </row>
        <row r="4056">
          <cell r="C4056" t="str">
            <v>Денежные средства на начало периода</v>
          </cell>
          <cell r="D4056">
            <v>0</v>
          </cell>
          <cell r="H4056">
            <v>0</v>
          </cell>
          <cell r="I4056">
            <v>0</v>
          </cell>
          <cell r="J4056">
            <v>0</v>
          </cell>
          <cell r="K4056">
            <v>0</v>
          </cell>
          <cell r="L4056">
            <v>0</v>
          </cell>
          <cell r="M4056">
            <v>0</v>
          </cell>
          <cell r="N4056">
            <v>0</v>
          </cell>
          <cell r="O4056">
            <v>0</v>
          </cell>
          <cell r="P4056">
            <v>0</v>
          </cell>
          <cell r="Q4056">
            <v>0</v>
          </cell>
          <cell r="R4056">
            <v>0</v>
          </cell>
          <cell r="S4056">
            <v>0</v>
          </cell>
          <cell r="T4056">
            <v>0</v>
          </cell>
          <cell r="U4056">
            <v>0</v>
          </cell>
          <cell r="V4056">
            <v>0</v>
          </cell>
          <cell r="W4056">
            <v>0</v>
          </cell>
          <cell r="X4056">
            <v>0</v>
          </cell>
        </row>
        <row r="4057">
          <cell r="C4057" t="str">
            <v>Денежные средства на конец периода</v>
          </cell>
          <cell r="D4057">
            <v>0</v>
          </cell>
          <cell r="H4057">
            <v>0</v>
          </cell>
          <cell r="I4057">
            <v>0</v>
          </cell>
          <cell r="J4057">
            <v>0</v>
          </cell>
          <cell r="K4057">
            <v>0</v>
          </cell>
          <cell r="L4057">
            <v>0</v>
          </cell>
          <cell r="M4057">
            <v>0</v>
          </cell>
          <cell r="N4057">
            <v>0</v>
          </cell>
          <cell r="O4057">
            <v>0</v>
          </cell>
          <cell r="P4057">
            <v>0</v>
          </cell>
          <cell r="Q4057">
            <v>0</v>
          </cell>
          <cell r="R4057">
            <v>0</v>
          </cell>
          <cell r="S4057">
            <v>0</v>
          </cell>
          <cell r="T4057">
            <v>0</v>
          </cell>
          <cell r="U4057">
            <v>0</v>
          </cell>
          <cell r="V4057">
            <v>0</v>
          </cell>
          <cell r="W4057">
            <v>0</v>
          </cell>
          <cell r="X4057">
            <v>0</v>
          </cell>
        </row>
        <row r="4058">
          <cell r="C4058" t="str">
            <v>Покупка валюты</v>
          </cell>
          <cell r="D4058">
            <v>0</v>
          </cell>
          <cell r="H4058">
            <v>0</v>
          </cell>
          <cell r="I4058">
            <v>0</v>
          </cell>
          <cell r="J4058">
            <v>0</v>
          </cell>
          <cell r="K4058">
            <v>0</v>
          </cell>
          <cell r="L4058">
            <v>0</v>
          </cell>
          <cell r="M4058">
            <v>0</v>
          </cell>
          <cell r="N4058">
            <v>0</v>
          </cell>
          <cell r="O4058">
            <v>0</v>
          </cell>
          <cell r="P4058">
            <v>0</v>
          </cell>
          <cell r="Q4058">
            <v>0</v>
          </cell>
          <cell r="R4058">
            <v>0</v>
          </cell>
          <cell r="S4058">
            <v>0</v>
          </cell>
          <cell r="T4058">
            <v>0</v>
          </cell>
          <cell r="U4058">
            <v>0</v>
          </cell>
          <cell r="V4058">
            <v>0</v>
          </cell>
          <cell r="W4058">
            <v>0</v>
          </cell>
          <cell r="X4058">
            <v>0</v>
          </cell>
        </row>
        <row r="4059">
          <cell r="C4059" t="str">
            <v>Перевод собственных средств</v>
          </cell>
          <cell r="D4059">
            <v>0</v>
          </cell>
          <cell r="H4059">
            <v>0</v>
          </cell>
          <cell r="I4059">
            <v>0</v>
          </cell>
          <cell r="J4059">
            <v>0</v>
          </cell>
          <cell r="K4059">
            <v>0</v>
          </cell>
          <cell r="L4059">
            <v>0</v>
          </cell>
          <cell r="M4059">
            <v>0</v>
          </cell>
          <cell r="N4059">
            <v>0</v>
          </cell>
          <cell r="O4059">
            <v>0</v>
          </cell>
          <cell r="P4059">
            <v>0</v>
          </cell>
          <cell r="Q4059">
            <v>0</v>
          </cell>
          <cell r="R4059">
            <v>0</v>
          </cell>
          <cell r="S4059">
            <v>0</v>
          </cell>
          <cell r="T4059">
            <v>0</v>
          </cell>
          <cell r="U4059">
            <v>0</v>
          </cell>
          <cell r="V4059">
            <v>0</v>
          </cell>
          <cell r="W4059">
            <v>0</v>
          </cell>
          <cell r="X4059">
            <v>0</v>
          </cell>
        </row>
        <row r="4060">
          <cell r="D4060" t="str">
            <v>УК</v>
          </cell>
          <cell r="H4060">
            <v>-1192976</v>
          </cell>
          <cell r="I4060">
            <v>-1232976</v>
          </cell>
          <cell r="J4060">
            <v>-1232976</v>
          </cell>
          <cell r="K4060">
            <v>-3658928</v>
          </cell>
          <cell r="L4060">
            <v>-32400</v>
          </cell>
          <cell r="M4060">
            <v>-2310700</v>
          </cell>
          <cell r="N4060">
            <v>-74700</v>
          </cell>
          <cell r="O4060">
            <v>-1262355</v>
          </cell>
          <cell r="P4060">
            <v>-2474810</v>
          </cell>
          <cell r="Q4060">
            <v>-1289755</v>
          </cell>
          <cell r="R4060">
            <v>-1262355</v>
          </cell>
          <cell r="S4060">
            <v>-1289755</v>
          </cell>
          <cell r="T4060">
            <v>-1289755</v>
          </cell>
          <cell r="U4060">
            <v>-1262355</v>
          </cell>
          <cell r="V4060">
            <v>-1299755</v>
          </cell>
          <cell r="W4060">
            <v>-1299755</v>
          </cell>
          <cell r="X4060">
            <v>-15148450</v>
          </cell>
        </row>
        <row r="4061">
          <cell r="C4061" t="str">
            <v>Доходы от продажи собственных модулей</v>
          </cell>
          <cell r="D4061">
            <v>0</v>
          </cell>
          <cell r="H4061">
            <v>0</v>
          </cell>
          <cell r="I4061">
            <v>0</v>
          </cell>
          <cell r="J4061">
            <v>0</v>
          </cell>
          <cell r="K4061">
            <v>0</v>
          </cell>
          <cell r="L4061">
            <v>0</v>
          </cell>
          <cell r="M4061">
            <v>0</v>
          </cell>
          <cell r="N4061">
            <v>0</v>
          </cell>
          <cell r="O4061">
            <v>0</v>
          </cell>
          <cell r="P4061">
            <v>0</v>
          </cell>
          <cell r="Q4061">
            <v>0</v>
          </cell>
          <cell r="R4061">
            <v>0</v>
          </cell>
          <cell r="S4061">
            <v>0</v>
          </cell>
          <cell r="T4061">
            <v>0</v>
          </cell>
          <cell r="U4061">
            <v>0</v>
          </cell>
          <cell r="V4061">
            <v>0</v>
          </cell>
          <cell r="W4061">
            <v>0</v>
          </cell>
          <cell r="X4061">
            <v>0</v>
          </cell>
        </row>
        <row r="4062">
          <cell r="C4062" t="str">
            <v>НИР и НИОКР НТЦ - Хевел</v>
          </cell>
          <cell r="D4062">
            <v>0</v>
          </cell>
          <cell r="H4062">
            <v>0</v>
          </cell>
          <cell r="I4062">
            <v>0</v>
          </cell>
          <cell r="J4062">
            <v>0</v>
          </cell>
          <cell r="K4062">
            <v>0</v>
          </cell>
          <cell r="L4062">
            <v>0</v>
          </cell>
          <cell r="M4062">
            <v>0</v>
          </cell>
          <cell r="N4062">
            <v>0</v>
          </cell>
          <cell r="O4062">
            <v>0</v>
          </cell>
          <cell r="P4062">
            <v>0</v>
          </cell>
          <cell r="Q4062">
            <v>0</v>
          </cell>
          <cell r="R4062">
            <v>0</v>
          </cell>
          <cell r="S4062">
            <v>0</v>
          </cell>
          <cell r="T4062">
            <v>0</v>
          </cell>
          <cell r="U4062">
            <v>0</v>
          </cell>
          <cell r="V4062">
            <v>0</v>
          </cell>
          <cell r="W4062">
            <v>0</v>
          </cell>
          <cell r="X4062">
            <v>0</v>
          </cell>
        </row>
        <row r="4063">
          <cell r="C4063" t="str">
            <v>Генеральный подряд ИЭС - Хевел</v>
          </cell>
          <cell r="D4063">
            <v>0</v>
          </cell>
          <cell r="H4063">
            <v>0</v>
          </cell>
          <cell r="I4063">
            <v>0</v>
          </cell>
          <cell r="J4063">
            <v>0</v>
          </cell>
          <cell r="K4063">
            <v>0</v>
          </cell>
          <cell r="L4063">
            <v>0</v>
          </cell>
          <cell r="M4063">
            <v>0</v>
          </cell>
          <cell r="N4063">
            <v>0</v>
          </cell>
          <cell r="O4063">
            <v>0</v>
          </cell>
          <cell r="P4063">
            <v>0</v>
          </cell>
          <cell r="Q4063">
            <v>0</v>
          </cell>
          <cell r="R4063">
            <v>0</v>
          </cell>
          <cell r="S4063">
            <v>0</v>
          </cell>
          <cell r="T4063">
            <v>0</v>
          </cell>
          <cell r="U4063">
            <v>0</v>
          </cell>
          <cell r="V4063">
            <v>0</v>
          </cell>
          <cell r="W4063">
            <v>0</v>
          </cell>
          <cell r="X4063">
            <v>0</v>
          </cell>
        </row>
        <row r="4064">
          <cell r="C4064" t="str">
            <v>Поступления от Бизнесов/Проектов</v>
          </cell>
          <cell r="D4064">
            <v>0</v>
          </cell>
          <cell r="H4064">
            <v>0</v>
          </cell>
          <cell r="I4064">
            <v>0</v>
          </cell>
          <cell r="J4064">
            <v>0</v>
          </cell>
          <cell r="K4064">
            <v>0</v>
          </cell>
          <cell r="L4064">
            <v>0</v>
          </cell>
          <cell r="M4064">
            <v>0</v>
          </cell>
          <cell r="N4064">
            <v>0</v>
          </cell>
          <cell r="O4064">
            <v>0</v>
          </cell>
          <cell r="P4064">
            <v>0</v>
          </cell>
          <cell r="Q4064">
            <v>0</v>
          </cell>
          <cell r="R4064">
            <v>0</v>
          </cell>
          <cell r="S4064">
            <v>0</v>
          </cell>
          <cell r="T4064">
            <v>0</v>
          </cell>
          <cell r="U4064">
            <v>0</v>
          </cell>
          <cell r="V4064">
            <v>0</v>
          </cell>
          <cell r="W4064">
            <v>0</v>
          </cell>
          <cell r="X4064">
            <v>0</v>
          </cell>
        </row>
        <row r="4065">
          <cell r="C4065" t="str">
            <v>Проценты по банковским депозитам</v>
          </cell>
          <cell r="D4065">
            <v>0</v>
          </cell>
          <cell r="H4065">
            <v>0</v>
          </cell>
          <cell r="I4065">
            <v>0</v>
          </cell>
          <cell r="J4065">
            <v>0</v>
          </cell>
          <cell r="K4065">
            <v>0</v>
          </cell>
          <cell r="L4065">
            <v>0</v>
          </cell>
          <cell r="M4065">
            <v>0</v>
          </cell>
          <cell r="N4065">
            <v>0</v>
          </cell>
          <cell r="O4065">
            <v>0</v>
          </cell>
          <cell r="P4065">
            <v>0</v>
          </cell>
          <cell r="Q4065">
            <v>0</v>
          </cell>
          <cell r="R4065">
            <v>0</v>
          </cell>
          <cell r="S4065">
            <v>0</v>
          </cell>
          <cell r="T4065">
            <v>0</v>
          </cell>
          <cell r="U4065">
            <v>0</v>
          </cell>
          <cell r="V4065">
            <v>0</v>
          </cell>
          <cell r="W4065">
            <v>0</v>
          </cell>
          <cell r="X4065">
            <v>0</v>
          </cell>
        </row>
        <row r="4066">
          <cell r="C4066" t="str">
            <v>Проценты по предоставленным кредитам/займам</v>
          </cell>
          <cell r="D4066">
            <v>0</v>
          </cell>
          <cell r="H4066">
            <v>0</v>
          </cell>
          <cell r="I4066">
            <v>0</v>
          </cell>
          <cell r="J4066">
            <v>0</v>
          </cell>
          <cell r="K4066">
            <v>0</v>
          </cell>
          <cell r="L4066">
            <v>0</v>
          </cell>
          <cell r="M4066">
            <v>0</v>
          </cell>
          <cell r="N4066">
            <v>0</v>
          </cell>
          <cell r="O4066">
            <v>0</v>
          </cell>
          <cell r="P4066">
            <v>0</v>
          </cell>
          <cell r="Q4066">
            <v>0</v>
          </cell>
          <cell r="R4066">
            <v>0</v>
          </cell>
          <cell r="S4066">
            <v>0</v>
          </cell>
          <cell r="T4066">
            <v>0</v>
          </cell>
          <cell r="U4066">
            <v>0</v>
          </cell>
          <cell r="V4066">
            <v>0</v>
          </cell>
          <cell r="W4066">
            <v>0</v>
          </cell>
          <cell r="X4066">
            <v>0</v>
          </cell>
        </row>
        <row r="4067">
          <cell r="C4067" t="str">
            <v>Доходы от продажи модулей</v>
          </cell>
          <cell r="D4067">
            <v>0</v>
          </cell>
          <cell r="H4067">
            <v>0</v>
          </cell>
          <cell r="I4067">
            <v>0</v>
          </cell>
          <cell r="J4067">
            <v>0</v>
          </cell>
          <cell r="K4067">
            <v>0</v>
          </cell>
          <cell r="L4067">
            <v>0</v>
          </cell>
          <cell r="M4067">
            <v>0</v>
          </cell>
          <cell r="N4067">
            <v>0</v>
          </cell>
          <cell r="O4067">
            <v>0</v>
          </cell>
          <cell r="P4067">
            <v>0</v>
          </cell>
          <cell r="Q4067">
            <v>0</v>
          </cell>
          <cell r="R4067">
            <v>0</v>
          </cell>
          <cell r="S4067">
            <v>0</v>
          </cell>
          <cell r="T4067">
            <v>0</v>
          </cell>
          <cell r="U4067">
            <v>0</v>
          </cell>
          <cell r="V4067">
            <v>0</v>
          </cell>
          <cell r="W4067">
            <v>0</v>
          </cell>
          <cell r="X4067">
            <v>0</v>
          </cell>
        </row>
        <row r="4068">
          <cell r="C4068" t="str">
            <v>Доходы от продажи коммерческих установок</v>
          </cell>
          <cell r="D4068">
            <v>0</v>
          </cell>
          <cell r="H4068">
            <v>0</v>
          </cell>
          <cell r="I4068">
            <v>0</v>
          </cell>
          <cell r="J4068">
            <v>0</v>
          </cell>
          <cell r="K4068">
            <v>0</v>
          </cell>
          <cell r="L4068">
            <v>0</v>
          </cell>
          <cell r="M4068">
            <v>0</v>
          </cell>
          <cell r="N4068">
            <v>0</v>
          </cell>
          <cell r="O4068">
            <v>0</v>
          </cell>
          <cell r="P4068">
            <v>0</v>
          </cell>
          <cell r="Q4068">
            <v>0</v>
          </cell>
          <cell r="R4068">
            <v>0</v>
          </cell>
          <cell r="S4068">
            <v>0</v>
          </cell>
          <cell r="T4068">
            <v>0</v>
          </cell>
          <cell r="U4068">
            <v>0</v>
          </cell>
          <cell r="V4068">
            <v>0</v>
          </cell>
          <cell r="W4068">
            <v>0</v>
          </cell>
          <cell r="X4068">
            <v>0</v>
          </cell>
        </row>
        <row r="4069">
          <cell r="C4069" t="str">
            <v>Оказание услуг технического исполнителя</v>
          </cell>
          <cell r="D4069">
            <v>0</v>
          </cell>
          <cell r="H4069">
            <v>0</v>
          </cell>
          <cell r="I4069">
            <v>0</v>
          </cell>
          <cell r="J4069">
            <v>0</v>
          </cell>
          <cell r="K4069">
            <v>0</v>
          </cell>
          <cell r="L4069">
            <v>0</v>
          </cell>
          <cell r="M4069">
            <v>0</v>
          </cell>
          <cell r="N4069">
            <v>0</v>
          </cell>
          <cell r="O4069">
            <v>0</v>
          </cell>
          <cell r="P4069">
            <v>0</v>
          </cell>
          <cell r="Q4069">
            <v>0</v>
          </cell>
          <cell r="R4069">
            <v>0</v>
          </cell>
          <cell r="S4069">
            <v>0</v>
          </cell>
          <cell r="T4069">
            <v>0</v>
          </cell>
          <cell r="U4069">
            <v>0</v>
          </cell>
          <cell r="V4069">
            <v>0</v>
          </cell>
          <cell r="W4069">
            <v>0</v>
          </cell>
          <cell r="X4069">
            <v>0</v>
          </cell>
        </row>
        <row r="4070">
          <cell r="C4070" t="str">
            <v>Прочие поступления</v>
          </cell>
          <cell r="D4070">
            <v>0</v>
          </cell>
          <cell r="H4070">
            <v>0</v>
          </cell>
          <cell r="I4070">
            <v>0</v>
          </cell>
          <cell r="J4070">
            <v>0</v>
          </cell>
          <cell r="K4070">
            <v>0</v>
          </cell>
          <cell r="L4070">
            <v>0</v>
          </cell>
          <cell r="M4070">
            <v>0</v>
          </cell>
          <cell r="N4070">
            <v>0</v>
          </cell>
          <cell r="O4070">
            <v>0</v>
          </cell>
          <cell r="P4070">
            <v>0</v>
          </cell>
          <cell r="Q4070">
            <v>0</v>
          </cell>
          <cell r="R4070">
            <v>0</v>
          </cell>
          <cell r="S4070">
            <v>0</v>
          </cell>
          <cell r="T4070">
            <v>0</v>
          </cell>
          <cell r="U4070">
            <v>0</v>
          </cell>
          <cell r="V4070">
            <v>0</v>
          </cell>
          <cell r="W4070">
            <v>0</v>
          </cell>
          <cell r="X4070">
            <v>0</v>
          </cell>
        </row>
        <row r="4071">
          <cell r="C4071" t="str">
            <v>Сырье и материалы</v>
          </cell>
          <cell r="D4071">
            <v>0</v>
          </cell>
          <cell r="H4071">
            <v>0</v>
          </cell>
          <cell r="I4071">
            <v>0</v>
          </cell>
          <cell r="J4071">
            <v>0</v>
          </cell>
          <cell r="K4071">
            <v>0</v>
          </cell>
          <cell r="L4071">
            <v>0</v>
          </cell>
          <cell r="M4071">
            <v>0</v>
          </cell>
          <cell r="N4071">
            <v>0</v>
          </cell>
          <cell r="O4071">
            <v>0</v>
          </cell>
          <cell r="P4071">
            <v>0</v>
          </cell>
          <cell r="Q4071">
            <v>0</v>
          </cell>
          <cell r="R4071">
            <v>0</v>
          </cell>
          <cell r="S4071">
            <v>0</v>
          </cell>
          <cell r="T4071">
            <v>0</v>
          </cell>
          <cell r="U4071">
            <v>0</v>
          </cell>
          <cell r="V4071">
            <v>0</v>
          </cell>
          <cell r="W4071">
            <v>0</v>
          </cell>
          <cell r="X4071">
            <v>0</v>
          </cell>
        </row>
        <row r="4072">
          <cell r="C4072" t="str">
            <v>ФОТ + ЕСН</v>
          </cell>
          <cell r="D4072">
            <v>0</v>
          </cell>
          <cell r="H4072">
            <v>0</v>
          </cell>
          <cell r="I4072">
            <v>0</v>
          </cell>
          <cell r="J4072">
            <v>0</v>
          </cell>
          <cell r="K4072">
            <v>0</v>
          </cell>
          <cell r="L4072">
            <v>0</v>
          </cell>
          <cell r="M4072">
            <v>0</v>
          </cell>
          <cell r="N4072">
            <v>0</v>
          </cell>
          <cell r="O4072">
            <v>0</v>
          </cell>
          <cell r="P4072">
            <v>0</v>
          </cell>
          <cell r="Q4072">
            <v>0</v>
          </cell>
          <cell r="R4072">
            <v>0</v>
          </cell>
          <cell r="S4072">
            <v>0</v>
          </cell>
          <cell r="T4072">
            <v>0</v>
          </cell>
          <cell r="U4072">
            <v>0</v>
          </cell>
          <cell r="V4072">
            <v>0</v>
          </cell>
          <cell r="W4072">
            <v>0</v>
          </cell>
          <cell r="X4072">
            <v>0</v>
          </cell>
        </row>
        <row r="4073">
          <cell r="C4073" t="str">
            <v>Электроэнергия</v>
          </cell>
          <cell r="D4073">
            <v>0</v>
          </cell>
          <cell r="H4073">
            <v>0</v>
          </cell>
          <cell r="I4073">
            <v>0</v>
          </cell>
          <cell r="J4073">
            <v>0</v>
          </cell>
          <cell r="K4073">
            <v>0</v>
          </cell>
          <cell r="L4073">
            <v>0</v>
          </cell>
          <cell r="M4073">
            <v>0</v>
          </cell>
          <cell r="N4073">
            <v>0</v>
          </cell>
          <cell r="O4073">
            <v>0</v>
          </cell>
          <cell r="P4073">
            <v>0</v>
          </cell>
          <cell r="Q4073">
            <v>0</v>
          </cell>
          <cell r="R4073">
            <v>0</v>
          </cell>
          <cell r="S4073">
            <v>0</v>
          </cell>
          <cell r="T4073">
            <v>0</v>
          </cell>
          <cell r="U4073">
            <v>0</v>
          </cell>
          <cell r="V4073">
            <v>0</v>
          </cell>
          <cell r="W4073">
            <v>0</v>
          </cell>
          <cell r="X4073">
            <v>0</v>
          </cell>
        </row>
        <row r="4074">
          <cell r="C4074" t="str">
            <v>Общепроизводственные</v>
          </cell>
          <cell r="D4074">
            <v>0</v>
          </cell>
          <cell r="H4074">
            <v>0</v>
          </cell>
          <cell r="I4074">
            <v>0</v>
          </cell>
          <cell r="J4074">
            <v>0</v>
          </cell>
          <cell r="K4074">
            <v>0</v>
          </cell>
          <cell r="L4074">
            <v>0</v>
          </cell>
          <cell r="M4074">
            <v>0</v>
          </cell>
          <cell r="N4074">
            <v>0</v>
          </cell>
          <cell r="O4074">
            <v>0</v>
          </cell>
          <cell r="P4074">
            <v>0</v>
          </cell>
          <cell r="Q4074">
            <v>0</v>
          </cell>
          <cell r="R4074">
            <v>0</v>
          </cell>
          <cell r="S4074">
            <v>0</v>
          </cell>
          <cell r="T4074">
            <v>0</v>
          </cell>
          <cell r="U4074">
            <v>0</v>
          </cell>
          <cell r="V4074">
            <v>0</v>
          </cell>
          <cell r="W4074">
            <v>0</v>
          </cell>
          <cell r="X4074">
            <v>0</v>
          </cell>
        </row>
        <row r="4075">
          <cell r="C4075" t="str">
            <v>Прочие производственные расходы</v>
          </cell>
          <cell r="D4075">
            <v>0</v>
          </cell>
          <cell r="H4075">
            <v>0</v>
          </cell>
          <cell r="I4075">
            <v>0</v>
          </cell>
          <cell r="J4075">
            <v>0</v>
          </cell>
          <cell r="K4075">
            <v>0</v>
          </cell>
          <cell r="L4075">
            <v>0</v>
          </cell>
          <cell r="M4075">
            <v>0</v>
          </cell>
          <cell r="N4075">
            <v>0</v>
          </cell>
          <cell r="O4075">
            <v>0</v>
          </cell>
          <cell r="P4075">
            <v>0</v>
          </cell>
          <cell r="Q4075">
            <v>0</v>
          </cell>
          <cell r="R4075">
            <v>0</v>
          </cell>
          <cell r="S4075">
            <v>0</v>
          </cell>
          <cell r="T4075">
            <v>0</v>
          </cell>
          <cell r="U4075">
            <v>0</v>
          </cell>
          <cell r="V4075">
            <v>0</v>
          </cell>
          <cell r="W4075">
            <v>0</v>
          </cell>
          <cell r="X4075">
            <v>0</v>
          </cell>
        </row>
        <row r="4076">
          <cell r="C4076" t="str">
            <v>Операционные расходы по новым проектам</v>
          </cell>
          <cell r="D4076">
            <v>0</v>
          </cell>
          <cell r="H4076">
            <v>0</v>
          </cell>
          <cell r="I4076">
            <v>0</v>
          </cell>
          <cell r="J4076">
            <v>0</v>
          </cell>
          <cell r="K4076">
            <v>0</v>
          </cell>
          <cell r="L4076">
            <v>0</v>
          </cell>
          <cell r="M4076">
            <v>0</v>
          </cell>
          <cell r="N4076">
            <v>0</v>
          </cell>
          <cell r="O4076">
            <v>0</v>
          </cell>
          <cell r="P4076">
            <v>0</v>
          </cell>
          <cell r="Q4076">
            <v>0</v>
          </cell>
          <cell r="R4076">
            <v>0</v>
          </cell>
          <cell r="S4076">
            <v>0</v>
          </cell>
          <cell r="T4076">
            <v>0</v>
          </cell>
          <cell r="U4076">
            <v>0</v>
          </cell>
          <cell r="V4076">
            <v>0</v>
          </cell>
          <cell r="W4076">
            <v>0</v>
          </cell>
          <cell r="X4076">
            <v>0</v>
          </cell>
        </row>
        <row r="4077">
          <cell r="C4077" t="str">
            <v>Выплата процентов по полученным займам и кредитам</v>
          </cell>
          <cell r="D4077">
            <v>0</v>
          </cell>
          <cell r="H4077">
            <v>0</v>
          </cell>
          <cell r="I4077">
            <v>0</v>
          </cell>
          <cell r="J4077">
            <v>0</v>
          </cell>
          <cell r="K4077">
            <v>0</v>
          </cell>
          <cell r="L4077">
            <v>0</v>
          </cell>
          <cell r="M4077">
            <v>0</v>
          </cell>
          <cell r="N4077">
            <v>0</v>
          </cell>
          <cell r="O4077">
            <v>0</v>
          </cell>
          <cell r="P4077">
            <v>0</v>
          </cell>
          <cell r="Q4077">
            <v>0</v>
          </cell>
          <cell r="R4077">
            <v>0</v>
          </cell>
          <cell r="S4077">
            <v>0</v>
          </cell>
          <cell r="T4077">
            <v>0</v>
          </cell>
          <cell r="U4077">
            <v>0</v>
          </cell>
          <cell r="V4077">
            <v>0</v>
          </cell>
          <cell r="W4077">
            <v>0</v>
          </cell>
          <cell r="X4077">
            <v>0</v>
          </cell>
        </row>
        <row r="4078">
          <cell r="C4078" t="str">
            <v>Налоги и сборы, штрафы и пени</v>
          </cell>
          <cell r="D4078">
            <v>0</v>
          </cell>
          <cell r="H4078">
            <v>0</v>
          </cell>
          <cell r="I4078">
            <v>0</v>
          </cell>
          <cell r="J4078">
            <v>0</v>
          </cell>
          <cell r="K4078">
            <v>0</v>
          </cell>
          <cell r="L4078">
            <v>0</v>
          </cell>
          <cell r="M4078">
            <v>0</v>
          </cell>
          <cell r="N4078">
            <v>0</v>
          </cell>
          <cell r="O4078">
            <v>0</v>
          </cell>
          <cell r="P4078">
            <v>0</v>
          </cell>
          <cell r="Q4078">
            <v>0</v>
          </cell>
          <cell r="R4078">
            <v>0</v>
          </cell>
          <cell r="S4078">
            <v>0</v>
          </cell>
          <cell r="T4078">
            <v>0</v>
          </cell>
          <cell r="U4078">
            <v>0</v>
          </cell>
          <cell r="V4078">
            <v>0</v>
          </cell>
          <cell r="W4078">
            <v>0</v>
          </cell>
          <cell r="X4078">
            <v>0</v>
          </cell>
        </row>
        <row r="4079">
          <cell r="C4079" t="str">
            <v>Возмещение НДС</v>
          </cell>
          <cell r="D4079">
            <v>0</v>
          </cell>
          <cell r="H4079">
            <v>0</v>
          </cell>
          <cell r="I4079">
            <v>0</v>
          </cell>
          <cell r="J4079">
            <v>0</v>
          </cell>
          <cell r="K4079">
            <v>0</v>
          </cell>
          <cell r="L4079">
            <v>0</v>
          </cell>
          <cell r="M4079">
            <v>0</v>
          </cell>
          <cell r="N4079">
            <v>0</v>
          </cell>
          <cell r="O4079">
            <v>0</v>
          </cell>
          <cell r="P4079">
            <v>0</v>
          </cell>
          <cell r="Q4079">
            <v>0</v>
          </cell>
          <cell r="R4079">
            <v>0</v>
          </cell>
          <cell r="S4079">
            <v>0</v>
          </cell>
          <cell r="T4079">
            <v>0</v>
          </cell>
          <cell r="U4079">
            <v>0</v>
          </cell>
          <cell r="V4079">
            <v>0</v>
          </cell>
          <cell r="W4079">
            <v>0</v>
          </cell>
          <cell r="X4079">
            <v>0</v>
          </cell>
        </row>
        <row r="4080">
          <cell r="C4080" t="str">
            <v>Расходы на закупку модулей</v>
          </cell>
          <cell r="D4080">
            <v>0</v>
          </cell>
          <cell r="H4080">
            <v>0</v>
          </cell>
          <cell r="I4080">
            <v>0</v>
          </cell>
          <cell r="J4080">
            <v>0</v>
          </cell>
          <cell r="K4080">
            <v>0</v>
          </cell>
          <cell r="L4080">
            <v>0</v>
          </cell>
          <cell r="M4080">
            <v>0</v>
          </cell>
          <cell r="N4080">
            <v>0</v>
          </cell>
          <cell r="O4080">
            <v>0</v>
          </cell>
          <cell r="P4080">
            <v>0</v>
          </cell>
          <cell r="Q4080">
            <v>0</v>
          </cell>
          <cell r="R4080">
            <v>0</v>
          </cell>
          <cell r="S4080">
            <v>0</v>
          </cell>
          <cell r="T4080">
            <v>0</v>
          </cell>
          <cell r="U4080">
            <v>0</v>
          </cell>
          <cell r="V4080">
            <v>0</v>
          </cell>
          <cell r="W4080">
            <v>0</v>
          </cell>
          <cell r="X4080">
            <v>0</v>
          </cell>
        </row>
        <row r="4081">
          <cell r="C4081" t="str">
            <v>Расходы на закупку и монтаж коммерческих установок</v>
          </cell>
          <cell r="D4081">
            <v>0</v>
          </cell>
          <cell r="H4081">
            <v>0</v>
          </cell>
          <cell r="I4081">
            <v>0</v>
          </cell>
          <cell r="J4081">
            <v>0</v>
          </cell>
          <cell r="K4081">
            <v>0</v>
          </cell>
          <cell r="L4081">
            <v>0</v>
          </cell>
          <cell r="M4081">
            <v>0</v>
          </cell>
          <cell r="N4081">
            <v>0</v>
          </cell>
          <cell r="O4081">
            <v>0</v>
          </cell>
          <cell r="P4081">
            <v>0</v>
          </cell>
          <cell r="Q4081">
            <v>0</v>
          </cell>
          <cell r="R4081">
            <v>0</v>
          </cell>
          <cell r="S4081">
            <v>0</v>
          </cell>
          <cell r="T4081">
            <v>0</v>
          </cell>
          <cell r="U4081">
            <v>0</v>
          </cell>
          <cell r="V4081">
            <v>0</v>
          </cell>
          <cell r="W4081">
            <v>0</v>
          </cell>
          <cell r="X4081">
            <v>0</v>
          </cell>
        </row>
        <row r="4082">
          <cell r="C4082" t="str">
            <v>Прочие расходы</v>
          </cell>
          <cell r="D4082">
            <v>0</v>
          </cell>
          <cell r="H4082">
            <v>0</v>
          </cell>
          <cell r="I4082">
            <v>0</v>
          </cell>
          <cell r="J4082">
            <v>0</v>
          </cell>
          <cell r="K4082">
            <v>0</v>
          </cell>
          <cell r="L4082">
            <v>0</v>
          </cell>
          <cell r="M4082">
            <v>0</v>
          </cell>
          <cell r="N4082">
            <v>0</v>
          </cell>
          <cell r="O4082">
            <v>0</v>
          </cell>
          <cell r="P4082">
            <v>0</v>
          </cell>
          <cell r="Q4082">
            <v>0</v>
          </cell>
          <cell r="R4082">
            <v>0</v>
          </cell>
          <cell r="S4082">
            <v>0</v>
          </cell>
          <cell r="T4082">
            <v>0</v>
          </cell>
          <cell r="U4082">
            <v>0</v>
          </cell>
          <cell r="V4082">
            <v>0</v>
          </cell>
          <cell r="W4082">
            <v>0</v>
          </cell>
          <cell r="X4082">
            <v>0</v>
          </cell>
        </row>
        <row r="4083">
          <cell r="C4083" t="str">
            <v>Коммерческие расходы</v>
          </cell>
          <cell r="D4083">
            <v>0</v>
          </cell>
          <cell r="H4083">
            <v>0</v>
          </cell>
          <cell r="I4083">
            <v>0</v>
          </cell>
          <cell r="J4083">
            <v>0</v>
          </cell>
          <cell r="K4083">
            <v>0</v>
          </cell>
          <cell r="L4083">
            <v>0</v>
          </cell>
          <cell r="M4083">
            <v>0</v>
          </cell>
          <cell r="N4083">
            <v>0</v>
          </cell>
          <cell r="O4083">
            <v>0</v>
          </cell>
          <cell r="P4083">
            <v>0</v>
          </cell>
          <cell r="Q4083">
            <v>0</v>
          </cell>
          <cell r="R4083">
            <v>0</v>
          </cell>
          <cell r="S4083">
            <v>0</v>
          </cell>
          <cell r="T4083">
            <v>0</v>
          </cell>
          <cell r="U4083">
            <v>0</v>
          </cell>
          <cell r="V4083">
            <v>0</v>
          </cell>
          <cell r="W4083">
            <v>0</v>
          </cell>
          <cell r="X4083">
            <v>0</v>
          </cell>
        </row>
        <row r="4084">
          <cell r="C4084" t="str">
            <v>основная зарплата + подоходный налог</v>
          </cell>
          <cell r="D4084">
            <v>0</v>
          </cell>
          <cell r="H4084">
            <v>0</v>
          </cell>
          <cell r="I4084">
            <v>0</v>
          </cell>
          <cell r="J4084">
            <v>0</v>
          </cell>
          <cell r="K4084">
            <v>0</v>
          </cell>
          <cell r="L4084">
            <v>0</v>
          </cell>
          <cell r="M4084">
            <v>0</v>
          </cell>
          <cell r="N4084">
            <v>0</v>
          </cell>
          <cell r="O4084">
            <v>0</v>
          </cell>
          <cell r="P4084">
            <v>0</v>
          </cell>
          <cell r="Q4084">
            <v>0</v>
          </cell>
          <cell r="R4084">
            <v>0</v>
          </cell>
          <cell r="S4084">
            <v>0</v>
          </cell>
          <cell r="T4084">
            <v>0</v>
          </cell>
          <cell r="U4084">
            <v>0</v>
          </cell>
          <cell r="V4084">
            <v>0</v>
          </cell>
          <cell r="W4084">
            <v>0</v>
          </cell>
          <cell r="X4084">
            <v>0</v>
          </cell>
        </row>
        <row r="4085">
          <cell r="C4085" t="str">
            <v>бонус + подоходный налог</v>
          </cell>
          <cell r="D4085">
            <v>0</v>
          </cell>
          <cell r="H4085">
            <v>0</v>
          </cell>
          <cell r="I4085">
            <v>0</v>
          </cell>
          <cell r="J4085">
            <v>0</v>
          </cell>
          <cell r="K4085">
            <v>0</v>
          </cell>
          <cell r="L4085">
            <v>0</v>
          </cell>
          <cell r="M4085">
            <v>0</v>
          </cell>
          <cell r="N4085">
            <v>0</v>
          </cell>
          <cell r="O4085">
            <v>0</v>
          </cell>
          <cell r="P4085">
            <v>0</v>
          </cell>
          <cell r="Q4085">
            <v>0</v>
          </cell>
          <cell r="R4085">
            <v>0</v>
          </cell>
          <cell r="S4085">
            <v>0</v>
          </cell>
          <cell r="T4085">
            <v>0</v>
          </cell>
          <cell r="U4085">
            <v>0</v>
          </cell>
          <cell r="V4085">
            <v>0</v>
          </cell>
          <cell r="W4085">
            <v>0</v>
          </cell>
          <cell r="X4085">
            <v>0</v>
          </cell>
        </row>
        <row r="4086">
          <cell r="C4086" t="str">
            <v>льготы, материальная помощь</v>
          </cell>
          <cell r="D4086">
            <v>0</v>
          </cell>
          <cell r="H4086">
            <v>0</v>
          </cell>
          <cell r="I4086">
            <v>0</v>
          </cell>
          <cell r="J4086">
            <v>0</v>
          </cell>
          <cell r="K4086">
            <v>0</v>
          </cell>
          <cell r="L4086">
            <v>0</v>
          </cell>
          <cell r="M4086">
            <v>0</v>
          </cell>
          <cell r="N4086">
            <v>0</v>
          </cell>
          <cell r="O4086">
            <v>0</v>
          </cell>
          <cell r="P4086">
            <v>0</v>
          </cell>
          <cell r="Q4086">
            <v>0</v>
          </cell>
          <cell r="R4086">
            <v>0</v>
          </cell>
          <cell r="S4086">
            <v>0</v>
          </cell>
          <cell r="T4086">
            <v>0</v>
          </cell>
          <cell r="U4086">
            <v>0</v>
          </cell>
          <cell r="V4086">
            <v>0</v>
          </cell>
          <cell r="W4086">
            <v>0</v>
          </cell>
          <cell r="X4086">
            <v>0</v>
          </cell>
        </row>
        <row r="4087">
          <cell r="C4087" t="str">
            <v>резерв (фонд оплаты труда)</v>
          </cell>
          <cell r="D4087">
            <v>0</v>
          </cell>
          <cell r="H4087">
            <v>0</v>
          </cell>
          <cell r="I4087">
            <v>0</v>
          </cell>
          <cell r="J4087">
            <v>0</v>
          </cell>
          <cell r="K4087">
            <v>0</v>
          </cell>
          <cell r="L4087">
            <v>0</v>
          </cell>
          <cell r="M4087">
            <v>0</v>
          </cell>
          <cell r="N4087">
            <v>0</v>
          </cell>
          <cell r="O4087">
            <v>0</v>
          </cell>
          <cell r="P4087">
            <v>0</v>
          </cell>
          <cell r="Q4087">
            <v>0</v>
          </cell>
          <cell r="R4087">
            <v>0</v>
          </cell>
          <cell r="S4087">
            <v>0</v>
          </cell>
          <cell r="T4087">
            <v>0</v>
          </cell>
          <cell r="U4087">
            <v>0</v>
          </cell>
          <cell r="V4087">
            <v>0</v>
          </cell>
          <cell r="W4087">
            <v>0</v>
          </cell>
          <cell r="X4087">
            <v>0</v>
          </cell>
        </row>
        <row r="4088">
          <cell r="C4088" t="str">
            <v>Социальные выплаты (ЕСН)</v>
          </cell>
          <cell r="D4088">
            <v>0</v>
          </cell>
          <cell r="H4088">
            <v>0</v>
          </cell>
          <cell r="I4088">
            <v>0</v>
          </cell>
          <cell r="J4088">
            <v>0</v>
          </cell>
          <cell r="K4088">
            <v>0</v>
          </cell>
          <cell r="L4088">
            <v>0</v>
          </cell>
          <cell r="M4088">
            <v>0</v>
          </cell>
          <cell r="N4088">
            <v>0</v>
          </cell>
          <cell r="O4088">
            <v>0</v>
          </cell>
          <cell r="P4088">
            <v>0</v>
          </cell>
          <cell r="Q4088">
            <v>0</v>
          </cell>
          <cell r="R4088">
            <v>0</v>
          </cell>
          <cell r="S4088">
            <v>0</v>
          </cell>
          <cell r="T4088">
            <v>0</v>
          </cell>
          <cell r="U4088">
            <v>0</v>
          </cell>
          <cell r="V4088">
            <v>0</v>
          </cell>
          <cell r="W4088">
            <v>0</v>
          </cell>
          <cell r="X4088">
            <v>0</v>
          </cell>
        </row>
        <row r="4089">
          <cell r="C4089" t="str">
            <v>Добровольное медицинское страхование</v>
          </cell>
          <cell r="D4089">
            <v>0</v>
          </cell>
          <cell r="H4089">
            <v>0</v>
          </cell>
          <cell r="I4089">
            <v>0</v>
          </cell>
          <cell r="J4089">
            <v>0</v>
          </cell>
          <cell r="K4089">
            <v>0</v>
          </cell>
          <cell r="L4089">
            <v>0</v>
          </cell>
          <cell r="M4089">
            <v>0</v>
          </cell>
          <cell r="N4089">
            <v>0</v>
          </cell>
          <cell r="O4089">
            <v>0</v>
          </cell>
          <cell r="P4089">
            <v>0</v>
          </cell>
          <cell r="Q4089">
            <v>0</v>
          </cell>
          <cell r="R4089">
            <v>0</v>
          </cell>
          <cell r="S4089">
            <v>0</v>
          </cell>
          <cell r="T4089">
            <v>0</v>
          </cell>
          <cell r="U4089">
            <v>0</v>
          </cell>
          <cell r="V4089">
            <v>0</v>
          </cell>
          <cell r="W4089">
            <v>0</v>
          </cell>
          <cell r="X4089">
            <v>0</v>
          </cell>
        </row>
        <row r="4090">
          <cell r="C4090" t="str">
            <v>Прочие виды страхования</v>
          </cell>
          <cell r="D4090">
            <v>0</v>
          </cell>
          <cell r="H4090">
            <v>0</v>
          </cell>
          <cell r="I4090">
            <v>0</v>
          </cell>
          <cell r="J4090">
            <v>0</v>
          </cell>
          <cell r="K4090">
            <v>0</v>
          </cell>
          <cell r="L4090">
            <v>0</v>
          </cell>
          <cell r="M4090">
            <v>0</v>
          </cell>
          <cell r="N4090">
            <v>0</v>
          </cell>
          <cell r="O4090">
            <v>0</v>
          </cell>
          <cell r="P4090">
            <v>0</v>
          </cell>
          <cell r="Q4090">
            <v>0</v>
          </cell>
          <cell r="R4090">
            <v>0</v>
          </cell>
          <cell r="S4090">
            <v>0</v>
          </cell>
          <cell r="T4090">
            <v>0</v>
          </cell>
          <cell r="U4090">
            <v>0</v>
          </cell>
          <cell r="V4090">
            <v>0</v>
          </cell>
          <cell r="W4090">
            <v>0</v>
          </cell>
          <cell r="X4090">
            <v>0</v>
          </cell>
        </row>
        <row r="4091">
          <cell r="C4091" t="str">
            <v>спортивно-оздоровительные мероприятия</v>
          </cell>
          <cell r="D4091">
            <v>0</v>
          </cell>
          <cell r="H4091">
            <v>0</v>
          </cell>
          <cell r="I4091">
            <v>0</v>
          </cell>
          <cell r="J4091">
            <v>0</v>
          </cell>
          <cell r="K4091">
            <v>0</v>
          </cell>
          <cell r="L4091">
            <v>0</v>
          </cell>
          <cell r="M4091">
            <v>0</v>
          </cell>
          <cell r="N4091">
            <v>0</v>
          </cell>
          <cell r="O4091">
            <v>0</v>
          </cell>
          <cell r="P4091">
            <v>0</v>
          </cell>
          <cell r="Q4091">
            <v>0</v>
          </cell>
          <cell r="R4091">
            <v>0</v>
          </cell>
          <cell r="S4091">
            <v>0</v>
          </cell>
          <cell r="T4091">
            <v>0</v>
          </cell>
          <cell r="U4091">
            <v>0</v>
          </cell>
          <cell r="V4091">
            <v>0</v>
          </cell>
          <cell r="W4091">
            <v>0</v>
          </cell>
          <cell r="X4091">
            <v>0</v>
          </cell>
        </row>
        <row r="4092">
          <cell r="C4092" t="str">
            <v>расходы на культурно-массовые мероприятия, корпоративные вечера и пр.</v>
          </cell>
          <cell r="D4092">
            <v>0</v>
          </cell>
          <cell r="H4092">
            <v>0</v>
          </cell>
          <cell r="I4092">
            <v>0</v>
          </cell>
          <cell r="J4092">
            <v>0</v>
          </cell>
          <cell r="K4092">
            <v>0</v>
          </cell>
          <cell r="L4092">
            <v>0</v>
          </cell>
          <cell r="M4092">
            <v>0</v>
          </cell>
          <cell r="N4092">
            <v>0</v>
          </cell>
          <cell r="O4092">
            <v>0</v>
          </cell>
          <cell r="P4092">
            <v>0</v>
          </cell>
          <cell r="Q4092">
            <v>0</v>
          </cell>
          <cell r="R4092">
            <v>0</v>
          </cell>
          <cell r="S4092">
            <v>0</v>
          </cell>
          <cell r="T4092">
            <v>0</v>
          </cell>
          <cell r="U4092">
            <v>0</v>
          </cell>
          <cell r="V4092">
            <v>0</v>
          </cell>
          <cell r="W4092">
            <v>0</v>
          </cell>
          <cell r="X4092">
            <v>0</v>
          </cell>
        </row>
        <row r="4093">
          <cell r="C4093" t="str">
            <v>Взносы в негосударственный ПФ</v>
          </cell>
          <cell r="D4093">
            <v>0</v>
          </cell>
          <cell r="H4093">
            <v>0</v>
          </cell>
          <cell r="I4093">
            <v>0</v>
          </cell>
          <cell r="J4093">
            <v>0</v>
          </cell>
          <cell r="K4093">
            <v>0</v>
          </cell>
          <cell r="L4093">
            <v>0</v>
          </cell>
          <cell r="M4093">
            <v>0</v>
          </cell>
          <cell r="N4093">
            <v>0</v>
          </cell>
          <cell r="O4093">
            <v>0</v>
          </cell>
          <cell r="P4093">
            <v>0</v>
          </cell>
          <cell r="Q4093">
            <v>0</v>
          </cell>
          <cell r="R4093">
            <v>0</v>
          </cell>
          <cell r="S4093">
            <v>0</v>
          </cell>
          <cell r="T4093">
            <v>0</v>
          </cell>
          <cell r="U4093">
            <v>0</v>
          </cell>
          <cell r="V4093">
            <v>0</v>
          </cell>
          <cell r="W4093">
            <v>0</v>
          </cell>
          <cell r="X4093">
            <v>0</v>
          </cell>
        </row>
        <row r="4094">
          <cell r="C4094" t="str">
            <v>Аренда квартиры</v>
          </cell>
          <cell r="D4094">
            <v>0</v>
          </cell>
          <cell r="H4094">
            <v>0</v>
          </cell>
          <cell r="I4094">
            <v>0</v>
          </cell>
          <cell r="J4094">
            <v>0</v>
          </cell>
          <cell r="K4094">
            <v>0</v>
          </cell>
          <cell r="L4094">
            <v>0</v>
          </cell>
          <cell r="M4094">
            <v>0</v>
          </cell>
          <cell r="N4094">
            <v>0</v>
          </cell>
          <cell r="O4094">
            <v>0</v>
          </cell>
          <cell r="P4094">
            <v>0</v>
          </cell>
          <cell r="Q4094">
            <v>0</v>
          </cell>
          <cell r="R4094">
            <v>0</v>
          </cell>
          <cell r="S4094">
            <v>0</v>
          </cell>
          <cell r="T4094">
            <v>0</v>
          </cell>
          <cell r="U4094">
            <v>0</v>
          </cell>
          <cell r="V4094">
            <v>0</v>
          </cell>
          <cell r="W4094">
            <v>0</v>
          </cell>
          <cell r="X4094">
            <v>0</v>
          </cell>
        </row>
        <row r="4095">
          <cell r="C4095" t="str">
            <v>Коммунальные платежи (квартира)</v>
          </cell>
          <cell r="D4095">
            <v>0</v>
          </cell>
          <cell r="H4095">
            <v>0</v>
          </cell>
          <cell r="I4095">
            <v>0</v>
          </cell>
          <cell r="J4095">
            <v>0</v>
          </cell>
          <cell r="K4095">
            <v>0</v>
          </cell>
          <cell r="L4095">
            <v>0</v>
          </cell>
          <cell r="M4095">
            <v>0</v>
          </cell>
          <cell r="N4095">
            <v>0</v>
          </cell>
          <cell r="O4095">
            <v>0</v>
          </cell>
          <cell r="P4095">
            <v>0</v>
          </cell>
          <cell r="Q4095">
            <v>0</v>
          </cell>
          <cell r="R4095">
            <v>0</v>
          </cell>
          <cell r="S4095">
            <v>0</v>
          </cell>
          <cell r="T4095">
            <v>0</v>
          </cell>
          <cell r="U4095">
            <v>0</v>
          </cell>
          <cell r="V4095">
            <v>0</v>
          </cell>
          <cell r="W4095">
            <v>0</v>
          </cell>
          <cell r="X4095">
            <v>0</v>
          </cell>
        </row>
        <row r="4096">
          <cell r="C4096" t="str">
            <v>Прочие расходы (содержание персонала)</v>
          </cell>
          <cell r="D4096">
            <v>0</v>
          </cell>
          <cell r="H4096">
            <v>0</v>
          </cell>
          <cell r="I4096">
            <v>0</v>
          </cell>
          <cell r="J4096">
            <v>0</v>
          </cell>
          <cell r="K4096">
            <v>0</v>
          </cell>
          <cell r="L4096">
            <v>0</v>
          </cell>
          <cell r="M4096">
            <v>0</v>
          </cell>
          <cell r="N4096">
            <v>0</v>
          </cell>
          <cell r="O4096">
            <v>0</v>
          </cell>
          <cell r="P4096">
            <v>0</v>
          </cell>
          <cell r="Q4096">
            <v>0</v>
          </cell>
          <cell r="R4096">
            <v>0</v>
          </cell>
          <cell r="S4096">
            <v>0</v>
          </cell>
          <cell r="T4096">
            <v>0</v>
          </cell>
          <cell r="U4096">
            <v>0</v>
          </cell>
          <cell r="V4096">
            <v>0</v>
          </cell>
          <cell r="W4096">
            <v>0</v>
          </cell>
          <cell r="X4096">
            <v>0</v>
          </cell>
        </row>
        <row r="4097">
          <cell r="C4097" t="str">
            <v>Командировочные расходы</v>
          </cell>
          <cell r="D4097" t="str">
            <v>УК</v>
          </cell>
          <cell r="H4097">
            <v>45000</v>
          </cell>
          <cell r="I4097">
            <v>75000</v>
          </cell>
          <cell r="J4097">
            <v>75000</v>
          </cell>
          <cell r="K4097">
            <v>195000</v>
          </cell>
          <cell r="L4097">
            <v>32400</v>
          </cell>
          <cell r="M4097">
            <v>74700</v>
          </cell>
          <cell r="N4097">
            <v>74700</v>
          </cell>
          <cell r="O4097">
            <v>47300</v>
          </cell>
          <cell r="P4097">
            <v>74700</v>
          </cell>
          <cell r="Q4097">
            <v>74700</v>
          </cell>
          <cell r="R4097">
            <v>47300</v>
          </cell>
          <cell r="S4097">
            <v>74700</v>
          </cell>
          <cell r="T4097">
            <v>74700</v>
          </cell>
          <cell r="U4097">
            <v>47300</v>
          </cell>
          <cell r="V4097">
            <v>74700</v>
          </cell>
          <cell r="W4097">
            <v>74700</v>
          </cell>
          <cell r="X4097">
            <v>771900</v>
          </cell>
        </row>
        <row r="4098">
          <cell r="C4098" t="str">
            <v>Представительские расходы</v>
          </cell>
          <cell r="D4098" t="str">
            <v>УК</v>
          </cell>
          <cell r="H4098">
            <v>30000</v>
          </cell>
          <cell r="I4098">
            <v>40000</v>
          </cell>
          <cell r="J4098">
            <v>40000</v>
          </cell>
          <cell r="K4098">
            <v>110000</v>
          </cell>
          <cell r="L4098">
            <v>0</v>
          </cell>
          <cell r="M4098">
            <v>0</v>
          </cell>
          <cell r="N4098">
            <v>0</v>
          </cell>
          <cell r="O4098">
            <v>30000</v>
          </cell>
          <cell r="P4098">
            <v>30000</v>
          </cell>
          <cell r="Q4098">
            <v>30000</v>
          </cell>
          <cell r="R4098">
            <v>30000</v>
          </cell>
          <cell r="S4098">
            <v>30000</v>
          </cell>
          <cell r="T4098">
            <v>30000</v>
          </cell>
          <cell r="U4098">
            <v>30000</v>
          </cell>
          <cell r="V4098">
            <v>40000</v>
          </cell>
          <cell r="W4098">
            <v>40000</v>
          </cell>
          <cell r="X4098">
            <v>290000</v>
          </cell>
        </row>
        <row r="4099">
          <cell r="C4099" t="str">
            <v>расходы на текущее обучение</v>
          </cell>
          <cell r="D4099">
            <v>0</v>
          </cell>
          <cell r="H4099">
            <v>0</v>
          </cell>
          <cell r="I4099">
            <v>0</v>
          </cell>
          <cell r="J4099">
            <v>0</v>
          </cell>
          <cell r="K4099">
            <v>0</v>
          </cell>
          <cell r="L4099">
            <v>0</v>
          </cell>
          <cell r="M4099">
            <v>0</v>
          </cell>
          <cell r="N4099">
            <v>0</v>
          </cell>
          <cell r="O4099">
            <v>0</v>
          </cell>
          <cell r="P4099">
            <v>0</v>
          </cell>
          <cell r="Q4099">
            <v>0</v>
          </cell>
          <cell r="R4099">
            <v>0</v>
          </cell>
          <cell r="S4099">
            <v>0</v>
          </cell>
          <cell r="T4099">
            <v>0</v>
          </cell>
          <cell r="U4099">
            <v>0</v>
          </cell>
          <cell r="V4099">
            <v>0</v>
          </cell>
          <cell r="W4099">
            <v>0</v>
          </cell>
          <cell r="X4099">
            <v>0</v>
          </cell>
        </row>
        <row r="4100">
          <cell r="C4100" t="str">
            <v>расходы на целевое обучение</v>
          </cell>
          <cell r="D4100">
            <v>0</v>
          </cell>
          <cell r="H4100">
            <v>0</v>
          </cell>
          <cell r="I4100">
            <v>0</v>
          </cell>
          <cell r="J4100">
            <v>0</v>
          </cell>
          <cell r="K4100">
            <v>0</v>
          </cell>
          <cell r="L4100">
            <v>0</v>
          </cell>
          <cell r="M4100">
            <v>0</v>
          </cell>
          <cell r="N4100">
            <v>0</v>
          </cell>
          <cell r="O4100">
            <v>0</v>
          </cell>
          <cell r="P4100">
            <v>0</v>
          </cell>
          <cell r="Q4100">
            <v>0</v>
          </cell>
          <cell r="R4100">
            <v>0</v>
          </cell>
          <cell r="S4100">
            <v>0</v>
          </cell>
          <cell r="T4100">
            <v>0</v>
          </cell>
          <cell r="U4100">
            <v>0</v>
          </cell>
          <cell r="V4100">
            <v>0</v>
          </cell>
          <cell r="W4100">
            <v>0</v>
          </cell>
          <cell r="X4100">
            <v>0</v>
          </cell>
        </row>
        <row r="4101">
          <cell r="C4101" t="str">
            <v>Услуги рекрутинговых агентств и прочие расходы по подбору персонала</v>
          </cell>
          <cell r="D4101">
            <v>0</v>
          </cell>
          <cell r="H4101">
            <v>0</v>
          </cell>
          <cell r="I4101">
            <v>0</v>
          </cell>
          <cell r="J4101">
            <v>0</v>
          </cell>
          <cell r="K4101">
            <v>0</v>
          </cell>
          <cell r="L4101">
            <v>0</v>
          </cell>
          <cell r="M4101">
            <v>0</v>
          </cell>
          <cell r="N4101">
            <v>0</v>
          </cell>
          <cell r="O4101">
            <v>0</v>
          </cell>
          <cell r="P4101">
            <v>0</v>
          </cell>
          <cell r="Q4101">
            <v>0</v>
          </cell>
          <cell r="R4101">
            <v>0</v>
          </cell>
          <cell r="S4101">
            <v>0</v>
          </cell>
          <cell r="T4101">
            <v>0</v>
          </cell>
          <cell r="U4101">
            <v>0</v>
          </cell>
          <cell r="V4101">
            <v>0</v>
          </cell>
          <cell r="W4101">
            <v>0</v>
          </cell>
          <cell r="X4101">
            <v>0</v>
          </cell>
        </row>
        <row r="4102">
          <cell r="C4102" t="str">
            <v>ремонт и обслуживание зданий и сооружений</v>
          </cell>
          <cell r="D4102">
            <v>0</v>
          </cell>
          <cell r="H4102">
            <v>0</v>
          </cell>
          <cell r="I4102">
            <v>0</v>
          </cell>
          <cell r="J4102">
            <v>0</v>
          </cell>
          <cell r="K4102">
            <v>0</v>
          </cell>
          <cell r="L4102">
            <v>0</v>
          </cell>
          <cell r="M4102">
            <v>0</v>
          </cell>
          <cell r="N4102">
            <v>0</v>
          </cell>
          <cell r="O4102">
            <v>0</v>
          </cell>
          <cell r="P4102">
            <v>0</v>
          </cell>
          <cell r="Q4102">
            <v>0</v>
          </cell>
          <cell r="R4102">
            <v>0</v>
          </cell>
          <cell r="S4102">
            <v>0</v>
          </cell>
          <cell r="T4102">
            <v>0</v>
          </cell>
          <cell r="U4102">
            <v>0</v>
          </cell>
          <cell r="V4102">
            <v>0</v>
          </cell>
          <cell r="W4102">
            <v>0</v>
          </cell>
          <cell r="X4102">
            <v>0</v>
          </cell>
        </row>
        <row r="4103">
          <cell r="C4103" t="str">
            <v>ремонт мебели</v>
          </cell>
          <cell r="D4103">
            <v>0</v>
          </cell>
          <cell r="H4103">
            <v>0</v>
          </cell>
          <cell r="I4103">
            <v>0</v>
          </cell>
          <cell r="J4103">
            <v>0</v>
          </cell>
          <cell r="K4103">
            <v>0</v>
          </cell>
          <cell r="L4103">
            <v>0</v>
          </cell>
          <cell r="M4103">
            <v>0</v>
          </cell>
          <cell r="N4103">
            <v>0</v>
          </cell>
          <cell r="O4103">
            <v>0</v>
          </cell>
          <cell r="P4103">
            <v>0</v>
          </cell>
          <cell r="Q4103">
            <v>0</v>
          </cell>
          <cell r="R4103">
            <v>0</v>
          </cell>
          <cell r="S4103">
            <v>0</v>
          </cell>
          <cell r="T4103">
            <v>0</v>
          </cell>
          <cell r="U4103">
            <v>0</v>
          </cell>
          <cell r="V4103">
            <v>0</v>
          </cell>
          <cell r="W4103">
            <v>0</v>
          </cell>
          <cell r="X4103">
            <v>0</v>
          </cell>
        </row>
        <row r="4104">
          <cell r="C4104" t="str">
            <v>ремонт бытовой техники</v>
          </cell>
          <cell r="D4104">
            <v>0</v>
          </cell>
          <cell r="H4104">
            <v>0</v>
          </cell>
          <cell r="I4104">
            <v>0</v>
          </cell>
          <cell r="J4104">
            <v>0</v>
          </cell>
          <cell r="K4104">
            <v>0</v>
          </cell>
          <cell r="L4104">
            <v>0</v>
          </cell>
          <cell r="M4104">
            <v>0</v>
          </cell>
          <cell r="N4104">
            <v>0</v>
          </cell>
          <cell r="O4104">
            <v>0</v>
          </cell>
          <cell r="P4104">
            <v>0</v>
          </cell>
          <cell r="Q4104">
            <v>0</v>
          </cell>
          <cell r="R4104">
            <v>0</v>
          </cell>
          <cell r="S4104">
            <v>0</v>
          </cell>
          <cell r="T4104">
            <v>0</v>
          </cell>
          <cell r="U4104">
            <v>0</v>
          </cell>
          <cell r="V4104">
            <v>0</v>
          </cell>
          <cell r="W4104">
            <v>0</v>
          </cell>
          <cell r="X4104">
            <v>0</v>
          </cell>
        </row>
        <row r="4105">
          <cell r="C4105" t="str">
            <v>запчасти и материалы</v>
          </cell>
          <cell r="D4105">
            <v>0</v>
          </cell>
          <cell r="H4105">
            <v>0</v>
          </cell>
          <cell r="I4105">
            <v>0</v>
          </cell>
          <cell r="J4105">
            <v>0</v>
          </cell>
          <cell r="K4105">
            <v>0</v>
          </cell>
          <cell r="L4105">
            <v>0</v>
          </cell>
          <cell r="M4105">
            <v>0</v>
          </cell>
          <cell r="N4105">
            <v>0</v>
          </cell>
          <cell r="O4105">
            <v>0</v>
          </cell>
          <cell r="P4105">
            <v>0</v>
          </cell>
          <cell r="Q4105">
            <v>0</v>
          </cell>
          <cell r="R4105">
            <v>0</v>
          </cell>
          <cell r="S4105">
            <v>0</v>
          </cell>
          <cell r="T4105">
            <v>0</v>
          </cell>
          <cell r="U4105">
            <v>0</v>
          </cell>
          <cell r="V4105">
            <v>0</v>
          </cell>
          <cell r="W4105">
            <v>0</v>
          </cell>
          <cell r="X4105">
            <v>0</v>
          </cell>
        </row>
        <row r="4106">
          <cell r="C4106" t="str">
            <v>оформление и обустройство офисов</v>
          </cell>
          <cell r="D4106">
            <v>0</v>
          </cell>
          <cell r="H4106">
            <v>0</v>
          </cell>
          <cell r="I4106">
            <v>0</v>
          </cell>
          <cell r="J4106">
            <v>0</v>
          </cell>
          <cell r="K4106">
            <v>0</v>
          </cell>
          <cell r="L4106">
            <v>0</v>
          </cell>
          <cell r="M4106">
            <v>0</v>
          </cell>
          <cell r="N4106">
            <v>0</v>
          </cell>
          <cell r="O4106">
            <v>0</v>
          </cell>
          <cell r="P4106">
            <v>0</v>
          </cell>
          <cell r="Q4106">
            <v>0</v>
          </cell>
          <cell r="R4106">
            <v>0</v>
          </cell>
          <cell r="S4106">
            <v>0</v>
          </cell>
          <cell r="T4106">
            <v>0</v>
          </cell>
          <cell r="U4106">
            <v>0</v>
          </cell>
          <cell r="V4106">
            <v>0</v>
          </cell>
          <cell r="W4106">
            <v>0</v>
          </cell>
          <cell r="X4106">
            <v>0</v>
          </cell>
        </row>
        <row r="4107">
          <cell r="C4107" t="str">
            <v>уборка офисов</v>
          </cell>
          <cell r="D4107">
            <v>0</v>
          </cell>
          <cell r="H4107">
            <v>0</v>
          </cell>
          <cell r="I4107">
            <v>0</v>
          </cell>
          <cell r="J4107">
            <v>0</v>
          </cell>
          <cell r="K4107">
            <v>0</v>
          </cell>
          <cell r="L4107">
            <v>0</v>
          </cell>
          <cell r="M4107">
            <v>0</v>
          </cell>
          <cell r="N4107">
            <v>0</v>
          </cell>
          <cell r="O4107">
            <v>0</v>
          </cell>
          <cell r="P4107">
            <v>0</v>
          </cell>
          <cell r="Q4107">
            <v>0</v>
          </cell>
          <cell r="R4107">
            <v>0</v>
          </cell>
          <cell r="S4107">
            <v>0</v>
          </cell>
          <cell r="T4107">
            <v>0</v>
          </cell>
          <cell r="U4107">
            <v>0</v>
          </cell>
          <cell r="V4107">
            <v>0</v>
          </cell>
          <cell r="W4107">
            <v>0</v>
          </cell>
          <cell r="X4107">
            <v>0</v>
          </cell>
        </row>
        <row r="4108">
          <cell r="C4108" t="str">
            <v>Услуги коммунального хозяйства</v>
          </cell>
          <cell r="D4108">
            <v>0</v>
          </cell>
          <cell r="H4108">
            <v>0</v>
          </cell>
          <cell r="I4108">
            <v>0</v>
          </cell>
          <cell r="J4108">
            <v>0</v>
          </cell>
          <cell r="K4108">
            <v>0</v>
          </cell>
          <cell r="L4108">
            <v>0</v>
          </cell>
          <cell r="M4108">
            <v>0</v>
          </cell>
          <cell r="N4108">
            <v>0</v>
          </cell>
          <cell r="O4108">
            <v>0</v>
          </cell>
          <cell r="P4108">
            <v>0</v>
          </cell>
          <cell r="Q4108">
            <v>0</v>
          </cell>
          <cell r="R4108">
            <v>0</v>
          </cell>
          <cell r="S4108">
            <v>0</v>
          </cell>
          <cell r="T4108">
            <v>0</v>
          </cell>
          <cell r="U4108">
            <v>0</v>
          </cell>
          <cell r="V4108">
            <v>0</v>
          </cell>
          <cell r="W4108">
            <v>0</v>
          </cell>
          <cell r="X4108">
            <v>0</v>
          </cell>
        </row>
        <row r="4109">
          <cell r="C4109" t="str">
            <v>канцелярские товары</v>
          </cell>
          <cell r="D4109">
            <v>0</v>
          </cell>
          <cell r="H4109">
            <v>0</v>
          </cell>
          <cell r="I4109">
            <v>0</v>
          </cell>
          <cell r="J4109">
            <v>0</v>
          </cell>
          <cell r="K4109">
            <v>0</v>
          </cell>
          <cell r="L4109">
            <v>0</v>
          </cell>
          <cell r="M4109">
            <v>0</v>
          </cell>
          <cell r="N4109">
            <v>0</v>
          </cell>
          <cell r="O4109">
            <v>0</v>
          </cell>
          <cell r="P4109">
            <v>0</v>
          </cell>
          <cell r="Q4109">
            <v>0</v>
          </cell>
          <cell r="R4109">
            <v>0</v>
          </cell>
          <cell r="S4109">
            <v>0</v>
          </cell>
          <cell r="T4109">
            <v>0</v>
          </cell>
          <cell r="U4109">
            <v>0</v>
          </cell>
          <cell r="V4109">
            <v>0</v>
          </cell>
          <cell r="W4109">
            <v>0</v>
          </cell>
          <cell r="X4109">
            <v>0</v>
          </cell>
        </row>
        <row r="4110">
          <cell r="C4110" t="str">
            <v>изготовление визиток (деловой полиграфии)</v>
          </cell>
          <cell r="D4110">
            <v>0</v>
          </cell>
          <cell r="H4110">
            <v>0</v>
          </cell>
          <cell r="I4110">
            <v>0</v>
          </cell>
          <cell r="J4110">
            <v>0</v>
          </cell>
          <cell r="K4110">
            <v>0</v>
          </cell>
          <cell r="L4110">
            <v>0</v>
          </cell>
          <cell r="M4110">
            <v>0</v>
          </cell>
          <cell r="N4110">
            <v>0</v>
          </cell>
          <cell r="O4110">
            <v>0</v>
          </cell>
          <cell r="P4110">
            <v>0</v>
          </cell>
          <cell r="Q4110">
            <v>0</v>
          </cell>
          <cell r="R4110">
            <v>0</v>
          </cell>
          <cell r="S4110">
            <v>0</v>
          </cell>
          <cell r="T4110">
            <v>0</v>
          </cell>
          <cell r="U4110">
            <v>0</v>
          </cell>
          <cell r="V4110">
            <v>0</v>
          </cell>
          <cell r="W4110">
            <v>0</v>
          </cell>
          <cell r="X4110">
            <v>0</v>
          </cell>
        </row>
        <row r="4111">
          <cell r="C4111" t="str">
            <v>хозтовары</v>
          </cell>
          <cell r="D4111">
            <v>0</v>
          </cell>
          <cell r="H4111">
            <v>0</v>
          </cell>
          <cell r="I4111">
            <v>0</v>
          </cell>
          <cell r="J4111">
            <v>0</v>
          </cell>
          <cell r="K4111">
            <v>0</v>
          </cell>
          <cell r="L4111">
            <v>0</v>
          </cell>
          <cell r="M4111">
            <v>0</v>
          </cell>
          <cell r="N4111">
            <v>0</v>
          </cell>
          <cell r="O4111">
            <v>0</v>
          </cell>
          <cell r="P4111">
            <v>0</v>
          </cell>
          <cell r="Q4111">
            <v>0</v>
          </cell>
          <cell r="R4111">
            <v>0</v>
          </cell>
          <cell r="S4111">
            <v>0</v>
          </cell>
          <cell r="T4111">
            <v>0</v>
          </cell>
          <cell r="U4111">
            <v>0</v>
          </cell>
          <cell r="V4111">
            <v>0</v>
          </cell>
          <cell r="W4111">
            <v>0</v>
          </cell>
          <cell r="X4111">
            <v>0</v>
          </cell>
        </row>
        <row r="4112">
          <cell r="C4112" t="str">
            <v>экономическая, правовая, справочная литература</v>
          </cell>
          <cell r="D4112">
            <v>0</v>
          </cell>
          <cell r="H4112">
            <v>0</v>
          </cell>
          <cell r="I4112">
            <v>0</v>
          </cell>
          <cell r="J4112">
            <v>0</v>
          </cell>
          <cell r="K4112">
            <v>0</v>
          </cell>
          <cell r="L4112">
            <v>0</v>
          </cell>
          <cell r="M4112">
            <v>0</v>
          </cell>
          <cell r="N4112">
            <v>0</v>
          </cell>
          <cell r="O4112">
            <v>0</v>
          </cell>
          <cell r="P4112">
            <v>0</v>
          </cell>
          <cell r="Q4112">
            <v>0</v>
          </cell>
          <cell r="R4112">
            <v>0</v>
          </cell>
          <cell r="S4112">
            <v>0</v>
          </cell>
          <cell r="T4112">
            <v>0</v>
          </cell>
          <cell r="U4112">
            <v>0</v>
          </cell>
          <cell r="V4112">
            <v>0</v>
          </cell>
          <cell r="W4112">
            <v>0</v>
          </cell>
          <cell r="X4112">
            <v>0</v>
          </cell>
        </row>
        <row r="4113">
          <cell r="C4113" t="str">
            <v>чистая вода</v>
          </cell>
          <cell r="D4113">
            <v>0</v>
          </cell>
          <cell r="H4113">
            <v>0</v>
          </cell>
          <cell r="I4113">
            <v>0</v>
          </cell>
          <cell r="J4113">
            <v>0</v>
          </cell>
          <cell r="K4113">
            <v>0</v>
          </cell>
          <cell r="L4113">
            <v>0</v>
          </cell>
          <cell r="M4113">
            <v>0</v>
          </cell>
          <cell r="N4113">
            <v>0</v>
          </cell>
          <cell r="O4113">
            <v>0</v>
          </cell>
          <cell r="P4113">
            <v>0</v>
          </cell>
          <cell r="Q4113">
            <v>0</v>
          </cell>
          <cell r="R4113">
            <v>0</v>
          </cell>
          <cell r="S4113">
            <v>0</v>
          </cell>
          <cell r="T4113">
            <v>0</v>
          </cell>
          <cell r="U4113">
            <v>0</v>
          </cell>
          <cell r="V4113">
            <v>0</v>
          </cell>
          <cell r="W4113">
            <v>0</v>
          </cell>
          <cell r="X4113">
            <v>0</v>
          </cell>
        </row>
        <row r="4114">
          <cell r="C4114" t="str">
            <v>прочие расходы (содержание офиса)</v>
          </cell>
          <cell r="D4114">
            <v>0</v>
          </cell>
          <cell r="H4114">
            <v>0</v>
          </cell>
          <cell r="I4114">
            <v>0</v>
          </cell>
          <cell r="J4114">
            <v>0</v>
          </cell>
          <cell r="K4114">
            <v>0</v>
          </cell>
          <cell r="L4114">
            <v>0</v>
          </cell>
          <cell r="M4114">
            <v>0</v>
          </cell>
          <cell r="N4114">
            <v>0</v>
          </cell>
          <cell r="O4114">
            <v>0</v>
          </cell>
          <cell r="P4114">
            <v>0</v>
          </cell>
          <cell r="Q4114">
            <v>0</v>
          </cell>
          <cell r="R4114">
            <v>0</v>
          </cell>
          <cell r="S4114">
            <v>0</v>
          </cell>
          <cell r="T4114">
            <v>0</v>
          </cell>
          <cell r="U4114">
            <v>0</v>
          </cell>
          <cell r="V4114">
            <v>0</v>
          </cell>
          <cell r="W4114">
            <v>0</v>
          </cell>
          <cell r="X4114">
            <v>0</v>
          </cell>
        </row>
        <row r="4115">
          <cell r="C4115" t="str">
            <v>Аренда офиса</v>
          </cell>
          <cell r="D4115">
            <v>0</v>
          </cell>
          <cell r="H4115">
            <v>0</v>
          </cell>
          <cell r="I4115">
            <v>0</v>
          </cell>
          <cell r="J4115">
            <v>0</v>
          </cell>
          <cell r="K4115">
            <v>0</v>
          </cell>
          <cell r="L4115">
            <v>0</v>
          </cell>
          <cell r="M4115">
            <v>0</v>
          </cell>
          <cell r="N4115">
            <v>0</v>
          </cell>
          <cell r="O4115">
            <v>0</v>
          </cell>
          <cell r="P4115">
            <v>0</v>
          </cell>
          <cell r="Q4115">
            <v>0</v>
          </cell>
          <cell r="R4115">
            <v>0</v>
          </cell>
          <cell r="S4115">
            <v>0</v>
          </cell>
          <cell r="T4115">
            <v>0</v>
          </cell>
          <cell r="U4115">
            <v>0</v>
          </cell>
          <cell r="V4115">
            <v>0</v>
          </cell>
          <cell r="W4115">
            <v>0</v>
          </cell>
          <cell r="X4115">
            <v>0</v>
          </cell>
        </row>
        <row r="4116">
          <cell r="C4116" t="str">
            <v>Аренда автостоянки</v>
          </cell>
          <cell r="D4116">
            <v>0</v>
          </cell>
          <cell r="H4116">
            <v>0</v>
          </cell>
          <cell r="I4116">
            <v>0</v>
          </cell>
          <cell r="J4116">
            <v>0</v>
          </cell>
          <cell r="K4116">
            <v>0</v>
          </cell>
          <cell r="L4116">
            <v>0</v>
          </cell>
          <cell r="M4116">
            <v>0</v>
          </cell>
          <cell r="N4116">
            <v>0</v>
          </cell>
          <cell r="O4116">
            <v>0</v>
          </cell>
          <cell r="P4116">
            <v>0</v>
          </cell>
          <cell r="Q4116">
            <v>0</v>
          </cell>
          <cell r="R4116">
            <v>0</v>
          </cell>
          <cell r="S4116">
            <v>0</v>
          </cell>
          <cell r="T4116">
            <v>0</v>
          </cell>
          <cell r="U4116">
            <v>0</v>
          </cell>
          <cell r="V4116">
            <v>0</v>
          </cell>
          <cell r="W4116">
            <v>0</v>
          </cell>
          <cell r="X4116">
            <v>0</v>
          </cell>
        </row>
        <row r="4117">
          <cell r="C4117" t="str">
            <v>Прочие расходы (аренда зданий)</v>
          </cell>
          <cell r="D4117">
            <v>0</v>
          </cell>
          <cell r="H4117">
            <v>0</v>
          </cell>
          <cell r="I4117">
            <v>0</v>
          </cell>
          <cell r="J4117">
            <v>0</v>
          </cell>
          <cell r="K4117">
            <v>0</v>
          </cell>
          <cell r="L4117">
            <v>0</v>
          </cell>
          <cell r="M4117">
            <v>0</v>
          </cell>
          <cell r="N4117">
            <v>0</v>
          </cell>
          <cell r="O4117">
            <v>0</v>
          </cell>
          <cell r="P4117">
            <v>0</v>
          </cell>
          <cell r="Q4117">
            <v>0</v>
          </cell>
          <cell r="R4117">
            <v>0</v>
          </cell>
          <cell r="S4117">
            <v>0</v>
          </cell>
          <cell r="T4117">
            <v>0</v>
          </cell>
          <cell r="U4117">
            <v>0</v>
          </cell>
          <cell r="V4117">
            <v>0</v>
          </cell>
          <cell r="W4117">
            <v>0</v>
          </cell>
          <cell r="X4117">
            <v>0</v>
          </cell>
        </row>
        <row r="4118">
          <cell r="C4118" t="str">
            <v>ГСМ</v>
          </cell>
          <cell r="D4118">
            <v>0</v>
          </cell>
          <cell r="H4118">
            <v>0</v>
          </cell>
          <cell r="I4118">
            <v>0</v>
          </cell>
          <cell r="J4118">
            <v>0</v>
          </cell>
          <cell r="K4118">
            <v>0</v>
          </cell>
          <cell r="L4118">
            <v>0</v>
          </cell>
          <cell r="M4118">
            <v>0</v>
          </cell>
          <cell r="N4118">
            <v>0</v>
          </cell>
          <cell r="O4118">
            <v>0</v>
          </cell>
          <cell r="P4118">
            <v>0</v>
          </cell>
          <cell r="Q4118">
            <v>0</v>
          </cell>
          <cell r="R4118">
            <v>0</v>
          </cell>
          <cell r="S4118">
            <v>0</v>
          </cell>
          <cell r="T4118">
            <v>0</v>
          </cell>
          <cell r="U4118">
            <v>0</v>
          </cell>
          <cell r="V4118">
            <v>0</v>
          </cell>
          <cell r="W4118">
            <v>0</v>
          </cell>
          <cell r="X4118">
            <v>0</v>
          </cell>
        </row>
        <row r="4119">
          <cell r="C4119" t="str">
            <v>услуги по ремонту и обслуживанию</v>
          </cell>
          <cell r="D4119">
            <v>0</v>
          </cell>
          <cell r="H4119">
            <v>0</v>
          </cell>
          <cell r="I4119">
            <v>0</v>
          </cell>
          <cell r="J4119">
            <v>0</v>
          </cell>
          <cell r="K4119">
            <v>0</v>
          </cell>
          <cell r="L4119">
            <v>0</v>
          </cell>
          <cell r="M4119">
            <v>0</v>
          </cell>
          <cell r="N4119">
            <v>0</v>
          </cell>
          <cell r="O4119">
            <v>0</v>
          </cell>
          <cell r="P4119">
            <v>0</v>
          </cell>
          <cell r="Q4119">
            <v>0</v>
          </cell>
          <cell r="R4119">
            <v>0</v>
          </cell>
          <cell r="S4119">
            <v>0</v>
          </cell>
          <cell r="T4119">
            <v>0</v>
          </cell>
          <cell r="U4119">
            <v>0</v>
          </cell>
          <cell r="V4119">
            <v>0</v>
          </cell>
          <cell r="W4119">
            <v>0</v>
          </cell>
          <cell r="X4119">
            <v>0</v>
          </cell>
        </row>
        <row r="4120">
          <cell r="C4120" t="str">
            <v>Аренда машин / проездные</v>
          </cell>
          <cell r="D4120">
            <v>0</v>
          </cell>
          <cell r="H4120">
            <v>0</v>
          </cell>
          <cell r="I4120">
            <v>0</v>
          </cell>
          <cell r="J4120">
            <v>0</v>
          </cell>
          <cell r="K4120">
            <v>0</v>
          </cell>
          <cell r="L4120">
            <v>0</v>
          </cell>
          <cell r="M4120">
            <v>0</v>
          </cell>
          <cell r="N4120">
            <v>0</v>
          </cell>
          <cell r="O4120">
            <v>0</v>
          </cell>
          <cell r="P4120">
            <v>0</v>
          </cell>
          <cell r="Q4120">
            <v>0</v>
          </cell>
          <cell r="R4120">
            <v>0</v>
          </cell>
          <cell r="S4120">
            <v>0</v>
          </cell>
          <cell r="T4120">
            <v>0</v>
          </cell>
          <cell r="U4120">
            <v>0</v>
          </cell>
          <cell r="V4120">
            <v>0</v>
          </cell>
          <cell r="W4120">
            <v>0</v>
          </cell>
          <cell r="X4120">
            <v>0</v>
          </cell>
        </row>
        <row r="4121">
          <cell r="C4121" t="str">
            <v>Прочие расходы на транспорт</v>
          </cell>
          <cell r="D4121">
            <v>0</v>
          </cell>
          <cell r="H4121">
            <v>0</v>
          </cell>
          <cell r="I4121">
            <v>0</v>
          </cell>
          <cell r="J4121">
            <v>0</v>
          </cell>
          <cell r="K4121">
            <v>0</v>
          </cell>
          <cell r="L4121">
            <v>0</v>
          </cell>
          <cell r="M4121">
            <v>0</v>
          </cell>
          <cell r="N4121">
            <v>0</v>
          </cell>
          <cell r="O4121">
            <v>0</v>
          </cell>
          <cell r="P4121">
            <v>0</v>
          </cell>
          <cell r="Q4121">
            <v>0</v>
          </cell>
          <cell r="R4121">
            <v>0</v>
          </cell>
          <cell r="S4121">
            <v>0</v>
          </cell>
          <cell r="T4121">
            <v>0</v>
          </cell>
          <cell r="U4121">
            <v>0</v>
          </cell>
          <cell r="V4121">
            <v>0</v>
          </cell>
          <cell r="W4121">
            <v>0</v>
          </cell>
          <cell r="X4121">
            <v>0</v>
          </cell>
        </row>
        <row r="4122">
          <cell r="C4122" t="str">
            <v>поддержка ПО</v>
          </cell>
          <cell r="D4122">
            <v>0</v>
          </cell>
          <cell r="H4122">
            <v>0</v>
          </cell>
          <cell r="I4122">
            <v>0</v>
          </cell>
          <cell r="J4122">
            <v>0</v>
          </cell>
          <cell r="K4122">
            <v>0</v>
          </cell>
          <cell r="L4122">
            <v>0</v>
          </cell>
          <cell r="M4122">
            <v>0</v>
          </cell>
          <cell r="N4122">
            <v>0</v>
          </cell>
          <cell r="O4122">
            <v>0</v>
          </cell>
          <cell r="P4122">
            <v>0</v>
          </cell>
          <cell r="Q4122">
            <v>0</v>
          </cell>
          <cell r="R4122">
            <v>0</v>
          </cell>
          <cell r="S4122">
            <v>0</v>
          </cell>
          <cell r="T4122">
            <v>0</v>
          </cell>
          <cell r="U4122">
            <v>0</v>
          </cell>
          <cell r="V4122">
            <v>0</v>
          </cell>
          <cell r="W4122">
            <v>0</v>
          </cell>
          <cell r="X4122">
            <v>0</v>
          </cell>
        </row>
        <row r="4123">
          <cell r="C4123" t="str">
            <v>ремонт и сервисное обслуживание</v>
          </cell>
          <cell r="D4123">
            <v>0</v>
          </cell>
          <cell r="H4123">
            <v>0</v>
          </cell>
          <cell r="I4123">
            <v>0</v>
          </cell>
          <cell r="J4123">
            <v>0</v>
          </cell>
          <cell r="K4123">
            <v>0</v>
          </cell>
          <cell r="L4123">
            <v>0</v>
          </cell>
          <cell r="M4123">
            <v>0</v>
          </cell>
          <cell r="N4123">
            <v>0</v>
          </cell>
          <cell r="O4123">
            <v>0</v>
          </cell>
          <cell r="P4123">
            <v>0</v>
          </cell>
          <cell r="Q4123">
            <v>0</v>
          </cell>
          <cell r="R4123">
            <v>0</v>
          </cell>
          <cell r="S4123">
            <v>0</v>
          </cell>
          <cell r="T4123">
            <v>0</v>
          </cell>
          <cell r="U4123">
            <v>0</v>
          </cell>
          <cell r="V4123">
            <v>0</v>
          </cell>
          <cell r="W4123">
            <v>0</v>
          </cell>
          <cell r="X4123">
            <v>0</v>
          </cell>
        </row>
        <row r="4124">
          <cell r="C4124" t="str">
            <v>расходы на хостинг и аутсорсинг</v>
          </cell>
          <cell r="D4124">
            <v>0</v>
          </cell>
          <cell r="H4124">
            <v>0</v>
          </cell>
          <cell r="I4124">
            <v>0</v>
          </cell>
          <cell r="J4124">
            <v>0</v>
          </cell>
          <cell r="K4124">
            <v>0</v>
          </cell>
          <cell r="L4124">
            <v>0</v>
          </cell>
          <cell r="M4124">
            <v>0</v>
          </cell>
          <cell r="N4124">
            <v>0</v>
          </cell>
          <cell r="O4124">
            <v>0</v>
          </cell>
          <cell r="P4124">
            <v>0</v>
          </cell>
          <cell r="Q4124">
            <v>0</v>
          </cell>
          <cell r="R4124">
            <v>0</v>
          </cell>
          <cell r="S4124">
            <v>0</v>
          </cell>
          <cell r="T4124">
            <v>0</v>
          </cell>
          <cell r="U4124">
            <v>0</v>
          </cell>
          <cell r="V4124">
            <v>0</v>
          </cell>
          <cell r="W4124">
            <v>0</v>
          </cell>
          <cell r="X4124">
            <v>0</v>
          </cell>
        </row>
        <row r="4125">
          <cell r="C4125" t="str">
            <v>Запасные части и расходные материалы для оргтехники</v>
          </cell>
          <cell r="D4125">
            <v>0</v>
          </cell>
          <cell r="H4125">
            <v>0</v>
          </cell>
          <cell r="I4125">
            <v>0</v>
          </cell>
          <cell r="J4125">
            <v>0</v>
          </cell>
          <cell r="K4125">
            <v>0</v>
          </cell>
          <cell r="L4125">
            <v>0</v>
          </cell>
          <cell r="M4125">
            <v>0</v>
          </cell>
          <cell r="N4125">
            <v>0</v>
          </cell>
          <cell r="O4125">
            <v>0</v>
          </cell>
          <cell r="P4125">
            <v>0</v>
          </cell>
          <cell r="Q4125">
            <v>0</v>
          </cell>
          <cell r="R4125">
            <v>0</v>
          </cell>
          <cell r="S4125">
            <v>0</v>
          </cell>
          <cell r="T4125">
            <v>0</v>
          </cell>
          <cell r="U4125">
            <v>0</v>
          </cell>
          <cell r="V4125">
            <v>0</v>
          </cell>
          <cell r="W4125">
            <v>0</v>
          </cell>
          <cell r="X4125">
            <v>0</v>
          </cell>
        </row>
        <row r="4126">
          <cell r="C4126" t="str">
            <v>Прочие расходы на содержание офисной техники и IT</v>
          </cell>
          <cell r="D4126">
            <v>0</v>
          </cell>
          <cell r="H4126">
            <v>0</v>
          </cell>
          <cell r="I4126">
            <v>0</v>
          </cell>
          <cell r="J4126">
            <v>0</v>
          </cell>
          <cell r="K4126">
            <v>0</v>
          </cell>
          <cell r="L4126">
            <v>0</v>
          </cell>
          <cell r="M4126">
            <v>0</v>
          </cell>
          <cell r="N4126">
            <v>0</v>
          </cell>
          <cell r="O4126">
            <v>0</v>
          </cell>
          <cell r="P4126">
            <v>0</v>
          </cell>
          <cell r="Q4126">
            <v>0</v>
          </cell>
          <cell r="R4126">
            <v>0</v>
          </cell>
          <cell r="S4126">
            <v>0</v>
          </cell>
          <cell r="T4126">
            <v>0</v>
          </cell>
          <cell r="U4126">
            <v>0</v>
          </cell>
          <cell r="V4126">
            <v>0</v>
          </cell>
          <cell r="W4126">
            <v>0</v>
          </cell>
          <cell r="X4126">
            <v>0</v>
          </cell>
        </row>
        <row r="4127">
          <cell r="C4127" t="str">
            <v>Услуги мобильной связи</v>
          </cell>
          <cell r="D4127">
            <v>0</v>
          </cell>
          <cell r="H4127">
            <v>0</v>
          </cell>
          <cell r="I4127">
            <v>0</v>
          </cell>
          <cell r="J4127">
            <v>0</v>
          </cell>
          <cell r="K4127">
            <v>0</v>
          </cell>
          <cell r="L4127">
            <v>0</v>
          </cell>
          <cell r="M4127">
            <v>0</v>
          </cell>
          <cell r="N4127">
            <v>0</v>
          </cell>
          <cell r="O4127">
            <v>0</v>
          </cell>
          <cell r="P4127">
            <v>0</v>
          </cell>
          <cell r="Q4127">
            <v>0</v>
          </cell>
          <cell r="R4127">
            <v>0</v>
          </cell>
          <cell r="S4127">
            <v>0</v>
          </cell>
          <cell r="T4127">
            <v>0</v>
          </cell>
          <cell r="U4127">
            <v>0</v>
          </cell>
          <cell r="V4127">
            <v>0</v>
          </cell>
          <cell r="W4127">
            <v>0</v>
          </cell>
          <cell r="X4127">
            <v>0</v>
          </cell>
        </row>
        <row r="4128">
          <cell r="C4128" t="str">
            <v>Услуги фиксированной связи</v>
          </cell>
          <cell r="D4128">
            <v>0</v>
          </cell>
          <cell r="H4128">
            <v>0</v>
          </cell>
          <cell r="I4128">
            <v>0</v>
          </cell>
          <cell r="J4128">
            <v>0</v>
          </cell>
          <cell r="K4128">
            <v>0</v>
          </cell>
          <cell r="L4128">
            <v>0</v>
          </cell>
          <cell r="M4128">
            <v>0</v>
          </cell>
          <cell r="N4128">
            <v>0</v>
          </cell>
          <cell r="O4128">
            <v>0</v>
          </cell>
          <cell r="P4128">
            <v>0</v>
          </cell>
          <cell r="Q4128">
            <v>0</v>
          </cell>
          <cell r="R4128">
            <v>0</v>
          </cell>
          <cell r="S4128">
            <v>0</v>
          </cell>
          <cell r="T4128">
            <v>0</v>
          </cell>
          <cell r="U4128">
            <v>0</v>
          </cell>
          <cell r="V4128">
            <v>0</v>
          </cell>
          <cell r="W4128">
            <v>0</v>
          </cell>
          <cell r="X4128">
            <v>0</v>
          </cell>
        </row>
        <row r="4129">
          <cell r="C4129" t="str">
            <v>Услуги Интернет</v>
          </cell>
          <cell r="D4129">
            <v>0</v>
          </cell>
          <cell r="H4129">
            <v>0</v>
          </cell>
          <cell r="I4129">
            <v>0</v>
          </cell>
          <cell r="J4129">
            <v>0</v>
          </cell>
          <cell r="K4129">
            <v>0</v>
          </cell>
          <cell r="L4129">
            <v>0</v>
          </cell>
          <cell r="M4129">
            <v>0</v>
          </cell>
          <cell r="N4129">
            <v>0</v>
          </cell>
          <cell r="O4129">
            <v>0</v>
          </cell>
          <cell r="P4129">
            <v>0</v>
          </cell>
          <cell r="Q4129">
            <v>0</v>
          </cell>
          <cell r="R4129">
            <v>0</v>
          </cell>
          <cell r="S4129">
            <v>0</v>
          </cell>
          <cell r="T4129">
            <v>0</v>
          </cell>
          <cell r="U4129">
            <v>0</v>
          </cell>
          <cell r="V4129">
            <v>0</v>
          </cell>
          <cell r="W4129">
            <v>0</v>
          </cell>
          <cell r="X4129">
            <v>0</v>
          </cell>
        </row>
        <row r="4130">
          <cell r="C4130" t="str">
            <v>Почтово-телеграфные и курьерские расходы</v>
          </cell>
          <cell r="D4130">
            <v>0</v>
          </cell>
          <cell r="H4130">
            <v>0</v>
          </cell>
          <cell r="I4130">
            <v>0</v>
          </cell>
          <cell r="J4130">
            <v>0</v>
          </cell>
          <cell r="K4130">
            <v>0</v>
          </cell>
          <cell r="L4130">
            <v>0</v>
          </cell>
          <cell r="M4130">
            <v>0</v>
          </cell>
          <cell r="N4130">
            <v>0</v>
          </cell>
          <cell r="O4130">
            <v>0</v>
          </cell>
          <cell r="P4130">
            <v>0</v>
          </cell>
          <cell r="Q4130">
            <v>0</v>
          </cell>
          <cell r="R4130">
            <v>0</v>
          </cell>
          <cell r="S4130">
            <v>0</v>
          </cell>
          <cell r="T4130">
            <v>0</v>
          </cell>
          <cell r="U4130">
            <v>0</v>
          </cell>
          <cell r="V4130">
            <v>0</v>
          </cell>
          <cell r="W4130">
            <v>0</v>
          </cell>
          <cell r="X4130">
            <v>0</v>
          </cell>
        </row>
        <row r="4131">
          <cell r="C4131" t="str">
            <v>Подписка на периодические издания</v>
          </cell>
          <cell r="D4131">
            <v>0</v>
          </cell>
          <cell r="H4131">
            <v>0</v>
          </cell>
          <cell r="I4131">
            <v>0</v>
          </cell>
          <cell r="J4131">
            <v>0</v>
          </cell>
          <cell r="K4131">
            <v>0</v>
          </cell>
          <cell r="L4131">
            <v>0</v>
          </cell>
          <cell r="M4131">
            <v>0</v>
          </cell>
          <cell r="N4131">
            <v>0</v>
          </cell>
          <cell r="O4131">
            <v>0</v>
          </cell>
          <cell r="P4131">
            <v>0</v>
          </cell>
          <cell r="Q4131">
            <v>0</v>
          </cell>
          <cell r="R4131">
            <v>0</v>
          </cell>
          <cell r="S4131">
            <v>0</v>
          </cell>
          <cell r="T4131">
            <v>0</v>
          </cell>
          <cell r="U4131">
            <v>0</v>
          </cell>
          <cell r="V4131">
            <v>0</v>
          </cell>
          <cell r="W4131">
            <v>0</v>
          </cell>
          <cell r="X4131">
            <v>0</v>
          </cell>
        </row>
        <row r="4132">
          <cell r="C4132" t="str">
            <v>Прочие услуги связи</v>
          </cell>
          <cell r="D4132">
            <v>0</v>
          </cell>
          <cell r="H4132">
            <v>0</v>
          </cell>
          <cell r="I4132">
            <v>0</v>
          </cell>
          <cell r="J4132">
            <v>0</v>
          </cell>
          <cell r="K4132">
            <v>0</v>
          </cell>
          <cell r="L4132">
            <v>0</v>
          </cell>
          <cell r="M4132">
            <v>0</v>
          </cell>
          <cell r="N4132">
            <v>0</v>
          </cell>
          <cell r="O4132">
            <v>0</v>
          </cell>
          <cell r="P4132">
            <v>0</v>
          </cell>
          <cell r="Q4132">
            <v>0</v>
          </cell>
          <cell r="R4132">
            <v>0</v>
          </cell>
          <cell r="S4132">
            <v>0</v>
          </cell>
          <cell r="T4132">
            <v>0</v>
          </cell>
          <cell r="U4132">
            <v>0</v>
          </cell>
          <cell r="V4132">
            <v>0</v>
          </cell>
          <cell r="W4132">
            <v>0</v>
          </cell>
          <cell r="X4132">
            <v>0</v>
          </cell>
        </row>
        <row r="4133">
          <cell r="C4133" t="str">
            <v>Аренда каналов связи</v>
          </cell>
          <cell r="D4133">
            <v>0</v>
          </cell>
          <cell r="H4133">
            <v>0</v>
          </cell>
          <cell r="I4133">
            <v>0</v>
          </cell>
          <cell r="J4133">
            <v>0</v>
          </cell>
          <cell r="K4133">
            <v>0</v>
          </cell>
          <cell r="L4133">
            <v>0</v>
          </cell>
          <cell r="M4133">
            <v>0</v>
          </cell>
          <cell r="N4133">
            <v>0</v>
          </cell>
          <cell r="O4133">
            <v>0</v>
          </cell>
          <cell r="P4133">
            <v>0</v>
          </cell>
          <cell r="Q4133">
            <v>0</v>
          </cell>
          <cell r="R4133">
            <v>0</v>
          </cell>
          <cell r="S4133">
            <v>0</v>
          </cell>
          <cell r="T4133">
            <v>0</v>
          </cell>
          <cell r="U4133">
            <v>0</v>
          </cell>
          <cell r="V4133">
            <v>0</v>
          </cell>
          <cell r="W4133">
            <v>0</v>
          </cell>
          <cell r="X4133">
            <v>0</v>
          </cell>
        </row>
        <row r="4134">
          <cell r="C4134" t="str">
            <v>Услуги по охране объектов и персонала</v>
          </cell>
          <cell r="D4134" t="str">
            <v>УК</v>
          </cell>
          <cell r="H4134">
            <v>1117976</v>
          </cell>
          <cell r="I4134">
            <v>1117976</v>
          </cell>
          <cell r="J4134">
            <v>1117976</v>
          </cell>
          <cell r="K4134">
            <v>3353928</v>
          </cell>
          <cell r="L4134">
            <v>0</v>
          </cell>
          <cell r="M4134">
            <v>2236000</v>
          </cell>
          <cell r="N4134">
            <v>0</v>
          </cell>
          <cell r="O4134">
            <v>1185055</v>
          </cell>
          <cell r="P4134">
            <v>2370110</v>
          </cell>
          <cell r="Q4134">
            <v>1185055</v>
          </cell>
          <cell r="R4134">
            <v>1185055</v>
          </cell>
          <cell r="S4134">
            <v>1185055</v>
          </cell>
          <cell r="T4134">
            <v>1185055</v>
          </cell>
          <cell r="U4134">
            <v>1185055</v>
          </cell>
          <cell r="V4134">
            <v>1185055</v>
          </cell>
          <cell r="W4134">
            <v>1185055</v>
          </cell>
          <cell r="X4134">
            <v>14086550</v>
          </cell>
        </row>
        <row r="4135">
          <cell r="C4135" t="str">
            <v>Информационная безопасность</v>
          </cell>
          <cell r="D4135">
            <v>0</v>
          </cell>
          <cell r="H4135">
            <v>0</v>
          </cell>
          <cell r="I4135">
            <v>0</v>
          </cell>
          <cell r="J4135">
            <v>0</v>
          </cell>
          <cell r="K4135">
            <v>0</v>
          </cell>
          <cell r="L4135">
            <v>0</v>
          </cell>
          <cell r="M4135">
            <v>0</v>
          </cell>
          <cell r="N4135">
            <v>0</v>
          </cell>
          <cell r="O4135">
            <v>0</v>
          </cell>
          <cell r="P4135">
            <v>0</v>
          </cell>
          <cell r="Q4135">
            <v>0</v>
          </cell>
          <cell r="R4135">
            <v>0</v>
          </cell>
          <cell r="S4135">
            <v>0</v>
          </cell>
          <cell r="T4135">
            <v>0</v>
          </cell>
          <cell r="U4135">
            <v>0</v>
          </cell>
          <cell r="V4135">
            <v>0</v>
          </cell>
          <cell r="W4135">
            <v>0</v>
          </cell>
          <cell r="X4135">
            <v>0</v>
          </cell>
        </row>
        <row r="4136">
          <cell r="C4136" t="str">
            <v>Прочие расходы (безопасность)</v>
          </cell>
          <cell r="D4136">
            <v>0</v>
          </cell>
          <cell r="H4136">
            <v>0</v>
          </cell>
          <cell r="I4136">
            <v>0</v>
          </cell>
          <cell r="J4136">
            <v>0</v>
          </cell>
          <cell r="K4136">
            <v>0</v>
          </cell>
          <cell r="L4136">
            <v>0</v>
          </cell>
          <cell r="M4136">
            <v>0</v>
          </cell>
          <cell r="N4136">
            <v>0</v>
          </cell>
          <cell r="O4136">
            <v>0</v>
          </cell>
          <cell r="P4136">
            <v>0</v>
          </cell>
          <cell r="Q4136">
            <v>0</v>
          </cell>
          <cell r="R4136">
            <v>0</v>
          </cell>
          <cell r="S4136">
            <v>0</v>
          </cell>
          <cell r="T4136">
            <v>0</v>
          </cell>
          <cell r="U4136">
            <v>0</v>
          </cell>
          <cell r="V4136">
            <v>0</v>
          </cell>
          <cell r="W4136">
            <v>0</v>
          </cell>
          <cell r="X4136">
            <v>0</v>
          </cell>
        </row>
        <row r="4137">
          <cell r="C4137" t="str">
            <v>Услуги внешнего аудита</v>
          </cell>
          <cell r="D4137">
            <v>0</v>
          </cell>
          <cell r="H4137">
            <v>0</v>
          </cell>
          <cell r="I4137">
            <v>0</v>
          </cell>
          <cell r="J4137">
            <v>0</v>
          </cell>
          <cell r="K4137">
            <v>0</v>
          </cell>
          <cell r="L4137">
            <v>0</v>
          </cell>
          <cell r="M4137">
            <v>0</v>
          </cell>
          <cell r="N4137">
            <v>0</v>
          </cell>
          <cell r="O4137">
            <v>0</v>
          </cell>
          <cell r="P4137">
            <v>0</v>
          </cell>
          <cell r="Q4137">
            <v>0</v>
          </cell>
          <cell r="R4137">
            <v>0</v>
          </cell>
          <cell r="S4137">
            <v>0</v>
          </cell>
          <cell r="T4137">
            <v>0</v>
          </cell>
          <cell r="U4137">
            <v>0</v>
          </cell>
          <cell r="V4137">
            <v>0</v>
          </cell>
          <cell r="W4137">
            <v>0</v>
          </cell>
          <cell r="X4137">
            <v>0</v>
          </cell>
        </row>
        <row r="4138">
          <cell r="C4138" t="str">
            <v>Юридические услуги</v>
          </cell>
          <cell r="D4138">
            <v>0</v>
          </cell>
          <cell r="H4138">
            <v>0</v>
          </cell>
          <cell r="I4138">
            <v>0</v>
          </cell>
          <cell r="J4138">
            <v>0</v>
          </cell>
          <cell r="K4138">
            <v>0</v>
          </cell>
          <cell r="L4138">
            <v>0</v>
          </cell>
          <cell r="M4138">
            <v>0</v>
          </cell>
          <cell r="N4138">
            <v>0</v>
          </cell>
          <cell r="O4138">
            <v>0</v>
          </cell>
          <cell r="P4138">
            <v>0</v>
          </cell>
          <cell r="Q4138">
            <v>0</v>
          </cell>
          <cell r="R4138">
            <v>0</v>
          </cell>
          <cell r="S4138">
            <v>0</v>
          </cell>
          <cell r="T4138">
            <v>0</v>
          </cell>
          <cell r="U4138">
            <v>0</v>
          </cell>
          <cell r="V4138">
            <v>0</v>
          </cell>
          <cell r="W4138">
            <v>0</v>
          </cell>
          <cell r="X4138">
            <v>0</v>
          </cell>
        </row>
        <row r="4139">
          <cell r="C4139" t="str">
            <v>Услуги регистраторов, нотариальные услуги</v>
          </cell>
          <cell r="D4139">
            <v>0</v>
          </cell>
          <cell r="H4139">
            <v>0</v>
          </cell>
          <cell r="I4139">
            <v>0</v>
          </cell>
          <cell r="J4139">
            <v>0</v>
          </cell>
          <cell r="K4139">
            <v>0</v>
          </cell>
          <cell r="L4139">
            <v>0</v>
          </cell>
          <cell r="M4139">
            <v>0</v>
          </cell>
          <cell r="N4139">
            <v>0</v>
          </cell>
          <cell r="O4139">
            <v>0</v>
          </cell>
          <cell r="P4139">
            <v>0</v>
          </cell>
          <cell r="Q4139">
            <v>0</v>
          </cell>
          <cell r="R4139">
            <v>0</v>
          </cell>
          <cell r="S4139">
            <v>0</v>
          </cell>
          <cell r="T4139">
            <v>0</v>
          </cell>
          <cell r="U4139">
            <v>0</v>
          </cell>
          <cell r="V4139">
            <v>0</v>
          </cell>
          <cell r="W4139">
            <v>0</v>
          </cell>
          <cell r="X4139">
            <v>0</v>
          </cell>
        </row>
        <row r="4140">
          <cell r="C4140" t="str">
            <v>Консультационно-информационные услуги</v>
          </cell>
          <cell r="D4140">
            <v>0</v>
          </cell>
          <cell r="H4140">
            <v>0</v>
          </cell>
          <cell r="I4140">
            <v>0</v>
          </cell>
          <cell r="J4140">
            <v>0</v>
          </cell>
          <cell r="K4140">
            <v>0</v>
          </cell>
          <cell r="L4140">
            <v>0</v>
          </cell>
          <cell r="M4140">
            <v>0</v>
          </cell>
          <cell r="N4140">
            <v>0</v>
          </cell>
          <cell r="O4140">
            <v>0</v>
          </cell>
          <cell r="P4140">
            <v>0</v>
          </cell>
          <cell r="Q4140">
            <v>0</v>
          </cell>
          <cell r="R4140">
            <v>0</v>
          </cell>
          <cell r="S4140">
            <v>0</v>
          </cell>
          <cell r="T4140">
            <v>0</v>
          </cell>
          <cell r="U4140">
            <v>0</v>
          </cell>
          <cell r="V4140">
            <v>0</v>
          </cell>
          <cell r="W4140">
            <v>0</v>
          </cell>
          <cell r="X4140">
            <v>0</v>
          </cell>
        </row>
        <row r="4141">
          <cell r="C4141" t="str">
            <v>Комиссии банков</v>
          </cell>
          <cell r="D4141">
            <v>0</v>
          </cell>
          <cell r="H4141">
            <v>0</v>
          </cell>
          <cell r="I4141">
            <v>0</v>
          </cell>
          <cell r="J4141">
            <v>0</v>
          </cell>
          <cell r="K4141">
            <v>0</v>
          </cell>
          <cell r="L4141">
            <v>0</v>
          </cell>
          <cell r="M4141">
            <v>0</v>
          </cell>
          <cell r="N4141">
            <v>0</v>
          </cell>
          <cell r="O4141">
            <v>0</v>
          </cell>
          <cell r="P4141">
            <v>0</v>
          </cell>
          <cell r="Q4141">
            <v>0</v>
          </cell>
          <cell r="R4141">
            <v>0</v>
          </cell>
          <cell r="S4141">
            <v>0</v>
          </cell>
          <cell r="T4141">
            <v>0</v>
          </cell>
          <cell r="U4141">
            <v>0</v>
          </cell>
          <cell r="V4141">
            <v>0</v>
          </cell>
          <cell r="W4141">
            <v>0</v>
          </cell>
          <cell r="X4141">
            <v>0</v>
          </cell>
        </row>
        <row r="4142">
          <cell r="C4142" t="str">
            <v>Услуги налоговых консультантов</v>
          </cell>
          <cell r="D4142">
            <v>0</v>
          </cell>
          <cell r="H4142">
            <v>0</v>
          </cell>
          <cell r="I4142">
            <v>0</v>
          </cell>
          <cell r="J4142">
            <v>0</v>
          </cell>
          <cell r="K4142">
            <v>0</v>
          </cell>
          <cell r="L4142">
            <v>0</v>
          </cell>
          <cell r="M4142">
            <v>0</v>
          </cell>
          <cell r="N4142">
            <v>0</v>
          </cell>
          <cell r="O4142">
            <v>0</v>
          </cell>
          <cell r="P4142">
            <v>0</v>
          </cell>
          <cell r="Q4142">
            <v>0</v>
          </cell>
          <cell r="R4142">
            <v>0</v>
          </cell>
          <cell r="S4142">
            <v>0</v>
          </cell>
          <cell r="T4142">
            <v>0</v>
          </cell>
          <cell r="U4142">
            <v>0</v>
          </cell>
          <cell r="V4142">
            <v>0</v>
          </cell>
          <cell r="W4142">
            <v>0</v>
          </cell>
          <cell r="X4142">
            <v>0</v>
          </cell>
        </row>
        <row r="4143">
          <cell r="C4143" t="str">
            <v>Налоги</v>
          </cell>
          <cell r="D4143">
            <v>0</v>
          </cell>
          <cell r="H4143">
            <v>0</v>
          </cell>
          <cell r="I4143">
            <v>0</v>
          </cell>
          <cell r="J4143">
            <v>0</v>
          </cell>
          <cell r="K4143">
            <v>0</v>
          </cell>
          <cell r="L4143">
            <v>0</v>
          </cell>
          <cell r="M4143">
            <v>0</v>
          </cell>
          <cell r="N4143">
            <v>0</v>
          </cell>
          <cell r="O4143">
            <v>0</v>
          </cell>
          <cell r="P4143">
            <v>0</v>
          </cell>
          <cell r="Q4143">
            <v>0</v>
          </cell>
          <cell r="R4143">
            <v>0</v>
          </cell>
          <cell r="S4143">
            <v>0</v>
          </cell>
          <cell r="T4143">
            <v>0</v>
          </cell>
          <cell r="U4143">
            <v>0</v>
          </cell>
          <cell r="V4143">
            <v>0</v>
          </cell>
          <cell r="W4143">
            <v>0</v>
          </cell>
          <cell r="X4143">
            <v>0</v>
          </cell>
        </row>
        <row r="4144">
          <cell r="C4144" t="str">
            <v>Штрафы и пени по налогам и сборам</v>
          </cell>
          <cell r="D4144">
            <v>0</v>
          </cell>
          <cell r="H4144">
            <v>0</v>
          </cell>
          <cell r="I4144">
            <v>0</v>
          </cell>
          <cell r="J4144">
            <v>0</v>
          </cell>
          <cell r="K4144">
            <v>0</v>
          </cell>
          <cell r="L4144">
            <v>0</v>
          </cell>
          <cell r="M4144">
            <v>0</v>
          </cell>
          <cell r="N4144">
            <v>0</v>
          </cell>
          <cell r="O4144">
            <v>0</v>
          </cell>
          <cell r="P4144">
            <v>0</v>
          </cell>
          <cell r="Q4144">
            <v>0</v>
          </cell>
          <cell r="R4144">
            <v>0</v>
          </cell>
          <cell r="S4144">
            <v>0</v>
          </cell>
          <cell r="T4144">
            <v>0</v>
          </cell>
          <cell r="U4144">
            <v>0</v>
          </cell>
          <cell r="V4144">
            <v>0</v>
          </cell>
          <cell r="W4144">
            <v>0</v>
          </cell>
          <cell r="X4144">
            <v>0</v>
          </cell>
        </row>
        <row r="4145">
          <cell r="C4145" t="str">
            <v>Бухгалтерские услуги</v>
          </cell>
          <cell r="D4145">
            <v>0</v>
          </cell>
          <cell r="H4145">
            <v>0</v>
          </cell>
          <cell r="I4145">
            <v>0</v>
          </cell>
          <cell r="J4145">
            <v>0</v>
          </cell>
          <cell r="K4145">
            <v>0</v>
          </cell>
          <cell r="L4145">
            <v>0</v>
          </cell>
          <cell r="M4145">
            <v>0</v>
          </cell>
          <cell r="N4145">
            <v>0</v>
          </cell>
          <cell r="O4145">
            <v>0</v>
          </cell>
          <cell r="P4145">
            <v>0</v>
          </cell>
          <cell r="Q4145">
            <v>0</v>
          </cell>
          <cell r="R4145">
            <v>0</v>
          </cell>
          <cell r="S4145">
            <v>0</v>
          </cell>
          <cell r="T4145">
            <v>0</v>
          </cell>
          <cell r="U4145">
            <v>0</v>
          </cell>
          <cell r="V4145">
            <v>0</v>
          </cell>
          <cell r="W4145">
            <v>0</v>
          </cell>
          <cell r="X4145">
            <v>0</v>
          </cell>
        </row>
        <row r="4146">
          <cell r="C4146" t="str">
            <v>Прочие расходы (проф. услуги)</v>
          </cell>
          <cell r="D4146">
            <v>0</v>
          </cell>
          <cell r="H4146">
            <v>0</v>
          </cell>
          <cell r="I4146">
            <v>0</v>
          </cell>
          <cell r="J4146">
            <v>0</v>
          </cell>
          <cell r="K4146">
            <v>0</v>
          </cell>
          <cell r="L4146">
            <v>0</v>
          </cell>
          <cell r="M4146">
            <v>0</v>
          </cell>
          <cell r="N4146">
            <v>0</v>
          </cell>
          <cell r="O4146">
            <v>0</v>
          </cell>
          <cell r="P4146">
            <v>0</v>
          </cell>
          <cell r="Q4146">
            <v>0</v>
          </cell>
          <cell r="R4146">
            <v>0</v>
          </cell>
          <cell r="S4146">
            <v>0</v>
          </cell>
          <cell r="T4146">
            <v>0</v>
          </cell>
          <cell r="U4146">
            <v>0</v>
          </cell>
          <cell r="V4146">
            <v>0</v>
          </cell>
          <cell r="W4146">
            <v>0</v>
          </cell>
          <cell r="X4146">
            <v>0</v>
          </cell>
        </row>
        <row r="4147">
          <cell r="C4147" t="str">
            <v>на корпоративные медиа (реклама)</v>
          </cell>
          <cell r="D4147">
            <v>0</v>
          </cell>
          <cell r="H4147">
            <v>0</v>
          </cell>
          <cell r="I4147">
            <v>0</v>
          </cell>
          <cell r="J4147">
            <v>0</v>
          </cell>
          <cell r="K4147">
            <v>0</v>
          </cell>
          <cell r="L4147">
            <v>0</v>
          </cell>
          <cell r="M4147">
            <v>0</v>
          </cell>
          <cell r="N4147">
            <v>0</v>
          </cell>
          <cell r="O4147">
            <v>0</v>
          </cell>
          <cell r="P4147">
            <v>0</v>
          </cell>
          <cell r="Q4147">
            <v>0</v>
          </cell>
          <cell r="R4147">
            <v>0</v>
          </cell>
          <cell r="S4147">
            <v>0</v>
          </cell>
          <cell r="T4147">
            <v>0</v>
          </cell>
          <cell r="U4147">
            <v>0</v>
          </cell>
          <cell r="V4147">
            <v>0</v>
          </cell>
          <cell r="W4147">
            <v>0</v>
          </cell>
          <cell r="X4147">
            <v>0</v>
          </cell>
        </row>
        <row r="4148">
          <cell r="C4148" t="str">
            <v>на корпоративные презентации (реклама)</v>
          </cell>
          <cell r="D4148">
            <v>0</v>
          </cell>
          <cell r="H4148">
            <v>0</v>
          </cell>
          <cell r="I4148">
            <v>0</v>
          </cell>
          <cell r="J4148">
            <v>0</v>
          </cell>
          <cell r="K4148">
            <v>0</v>
          </cell>
          <cell r="L4148">
            <v>0</v>
          </cell>
          <cell r="M4148">
            <v>0</v>
          </cell>
          <cell r="N4148">
            <v>0</v>
          </cell>
          <cell r="O4148">
            <v>0</v>
          </cell>
          <cell r="P4148">
            <v>0</v>
          </cell>
          <cell r="Q4148">
            <v>0</v>
          </cell>
          <cell r="R4148">
            <v>0</v>
          </cell>
          <cell r="S4148">
            <v>0</v>
          </cell>
          <cell r="T4148">
            <v>0</v>
          </cell>
          <cell r="U4148">
            <v>0</v>
          </cell>
          <cell r="V4148">
            <v>0</v>
          </cell>
          <cell r="W4148">
            <v>0</v>
          </cell>
          <cell r="X4148">
            <v>0</v>
          </cell>
        </row>
        <row r="4149">
          <cell r="C4149" t="str">
            <v>на федеральные и региональные СМИ (реклама)</v>
          </cell>
          <cell r="D4149">
            <v>0</v>
          </cell>
          <cell r="H4149">
            <v>0</v>
          </cell>
          <cell r="I4149">
            <v>0</v>
          </cell>
          <cell r="J4149">
            <v>0</v>
          </cell>
          <cell r="K4149">
            <v>0</v>
          </cell>
          <cell r="L4149">
            <v>0</v>
          </cell>
          <cell r="M4149">
            <v>0</v>
          </cell>
          <cell r="N4149">
            <v>0</v>
          </cell>
          <cell r="O4149">
            <v>0</v>
          </cell>
          <cell r="P4149">
            <v>0</v>
          </cell>
          <cell r="Q4149">
            <v>0</v>
          </cell>
          <cell r="R4149">
            <v>0</v>
          </cell>
          <cell r="S4149">
            <v>0</v>
          </cell>
          <cell r="T4149">
            <v>0</v>
          </cell>
          <cell r="U4149">
            <v>0</v>
          </cell>
          <cell r="V4149">
            <v>0</v>
          </cell>
          <cell r="W4149">
            <v>0</v>
          </cell>
          <cell r="X4149">
            <v>0</v>
          </cell>
        </row>
        <row r="4150">
          <cell r="C4150" t="str">
            <v>прочие (реклама)</v>
          </cell>
          <cell r="D4150">
            <v>0</v>
          </cell>
          <cell r="H4150">
            <v>0</v>
          </cell>
          <cell r="I4150">
            <v>0</v>
          </cell>
          <cell r="J4150">
            <v>0</v>
          </cell>
          <cell r="K4150">
            <v>0</v>
          </cell>
          <cell r="L4150">
            <v>0</v>
          </cell>
          <cell r="M4150">
            <v>0</v>
          </cell>
          <cell r="N4150">
            <v>0</v>
          </cell>
          <cell r="O4150">
            <v>0</v>
          </cell>
          <cell r="P4150">
            <v>0</v>
          </cell>
          <cell r="Q4150">
            <v>0</v>
          </cell>
          <cell r="R4150">
            <v>0</v>
          </cell>
          <cell r="S4150">
            <v>0</v>
          </cell>
          <cell r="T4150">
            <v>0</v>
          </cell>
          <cell r="U4150">
            <v>0</v>
          </cell>
          <cell r="V4150">
            <v>0</v>
          </cell>
          <cell r="W4150">
            <v>0</v>
          </cell>
          <cell r="X4150">
            <v>0</v>
          </cell>
        </row>
        <row r="4151">
          <cell r="C4151" t="str">
            <v>внутренние коммуникации (корп. мероприятия)</v>
          </cell>
          <cell r="D4151">
            <v>0</v>
          </cell>
          <cell r="H4151">
            <v>0</v>
          </cell>
          <cell r="I4151">
            <v>0</v>
          </cell>
          <cell r="J4151">
            <v>0</v>
          </cell>
          <cell r="K4151">
            <v>0</v>
          </cell>
          <cell r="L4151">
            <v>0</v>
          </cell>
          <cell r="M4151">
            <v>0</v>
          </cell>
          <cell r="N4151">
            <v>0</v>
          </cell>
          <cell r="O4151">
            <v>0</v>
          </cell>
          <cell r="P4151">
            <v>0</v>
          </cell>
          <cell r="Q4151">
            <v>0</v>
          </cell>
          <cell r="R4151">
            <v>0</v>
          </cell>
          <cell r="S4151">
            <v>0</v>
          </cell>
          <cell r="T4151">
            <v>0</v>
          </cell>
          <cell r="U4151">
            <v>0</v>
          </cell>
          <cell r="V4151">
            <v>0</v>
          </cell>
          <cell r="W4151">
            <v>0</v>
          </cell>
          <cell r="X4151">
            <v>0</v>
          </cell>
        </row>
        <row r="4152">
          <cell r="C4152" t="str">
            <v>проведение Стратегической сессии и семинаров (корп. мероприятия)</v>
          </cell>
          <cell r="D4152">
            <v>0</v>
          </cell>
          <cell r="H4152">
            <v>0</v>
          </cell>
          <cell r="I4152">
            <v>0</v>
          </cell>
          <cell r="J4152">
            <v>0</v>
          </cell>
          <cell r="K4152">
            <v>0</v>
          </cell>
          <cell r="L4152">
            <v>0</v>
          </cell>
          <cell r="M4152">
            <v>0</v>
          </cell>
          <cell r="N4152">
            <v>0</v>
          </cell>
          <cell r="O4152">
            <v>0</v>
          </cell>
          <cell r="P4152">
            <v>0</v>
          </cell>
          <cell r="Q4152">
            <v>0</v>
          </cell>
          <cell r="R4152">
            <v>0</v>
          </cell>
          <cell r="S4152">
            <v>0</v>
          </cell>
          <cell r="T4152">
            <v>0</v>
          </cell>
          <cell r="U4152">
            <v>0</v>
          </cell>
          <cell r="V4152">
            <v>0</v>
          </cell>
          <cell r="W4152">
            <v>0</v>
          </cell>
          <cell r="X4152">
            <v>0</v>
          </cell>
        </row>
        <row r="4153">
          <cell r="C4153" t="str">
            <v>участие в общественно-экономических мероприятиях (соц. проекты)</v>
          </cell>
          <cell r="D4153">
            <v>0</v>
          </cell>
          <cell r="H4153">
            <v>0</v>
          </cell>
          <cell r="I4153">
            <v>0</v>
          </cell>
          <cell r="J4153">
            <v>0</v>
          </cell>
          <cell r="K4153">
            <v>0</v>
          </cell>
          <cell r="L4153">
            <v>0</v>
          </cell>
          <cell r="M4153">
            <v>0</v>
          </cell>
          <cell r="N4153">
            <v>0</v>
          </cell>
          <cell r="O4153">
            <v>0</v>
          </cell>
          <cell r="P4153">
            <v>0</v>
          </cell>
          <cell r="Q4153">
            <v>0</v>
          </cell>
          <cell r="R4153">
            <v>0</v>
          </cell>
          <cell r="S4153">
            <v>0</v>
          </cell>
          <cell r="T4153">
            <v>0</v>
          </cell>
          <cell r="U4153">
            <v>0</v>
          </cell>
          <cell r="V4153">
            <v>0</v>
          </cell>
          <cell r="W4153">
            <v>0</v>
          </cell>
          <cell r="X4153">
            <v>0</v>
          </cell>
        </row>
        <row r="4154">
          <cell r="C4154" t="str">
            <v>поддержка некоммерческих и неправительственных организаций и объединений (соц. проекты)</v>
          </cell>
          <cell r="D4154">
            <v>0</v>
          </cell>
          <cell r="H4154">
            <v>0</v>
          </cell>
          <cell r="I4154">
            <v>0</v>
          </cell>
          <cell r="J4154">
            <v>0</v>
          </cell>
          <cell r="K4154">
            <v>0</v>
          </cell>
          <cell r="L4154">
            <v>0</v>
          </cell>
          <cell r="M4154">
            <v>0</v>
          </cell>
          <cell r="N4154">
            <v>0</v>
          </cell>
          <cell r="O4154">
            <v>0</v>
          </cell>
          <cell r="P4154">
            <v>0</v>
          </cell>
          <cell r="Q4154">
            <v>0</v>
          </cell>
          <cell r="R4154">
            <v>0</v>
          </cell>
          <cell r="S4154">
            <v>0</v>
          </cell>
          <cell r="T4154">
            <v>0</v>
          </cell>
          <cell r="U4154">
            <v>0</v>
          </cell>
          <cell r="V4154">
            <v>0</v>
          </cell>
          <cell r="W4154">
            <v>0</v>
          </cell>
          <cell r="X4154">
            <v>0</v>
          </cell>
        </row>
        <row r="4155">
          <cell r="C4155" t="str">
            <v>Прочие расходы (связи с общественностью)</v>
          </cell>
          <cell r="D4155">
            <v>0</v>
          </cell>
          <cell r="H4155">
            <v>0</v>
          </cell>
          <cell r="I4155">
            <v>0</v>
          </cell>
          <cell r="J4155">
            <v>0</v>
          </cell>
          <cell r="K4155">
            <v>0</v>
          </cell>
          <cell r="L4155">
            <v>0</v>
          </cell>
          <cell r="M4155">
            <v>0</v>
          </cell>
          <cell r="N4155">
            <v>0</v>
          </cell>
          <cell r="O4155">
            <v>0</v>
          </cell>
          <cell r="P4155">
            <v>0</v>
          </cell>
          <cell r="Q4155">
            <v>0</v>
          </cell>
          <cell r="R4155">
            <v>0</v>
          </cell>
          <cell r="S4155">
            <v>0</v>
          </cell>
          <cell r="T4155">
            <v>0</v>
          </cell>
          <cell r="U4155">
            <v>0</v>
          </cell>
          <cell r="V4155">
            <v>0</v>
          </cell>
          <cell r="W4155">
            <v>0</v>
          </cell>
          <cell r="X4155">
            <v>0</v>
          </cell>
        </row>
        <row r="4156">
          <cell r="C4156" t="str">
            <v>Ремонт офисных зданий и сооружений</v>
          </cell>
          <cell r="D4156">
            <v>0</v>
          </cell>
          <cell r="H4156">
            <v>0</v>
          </cell>
          <cell r="I4156">
            <v>0</v>
          </cell>
          <cell r="J4156">
            <v>0</v>
          </cell>
          <cell r="K4156">
            <v>0</v>
          </cell>
          <cell r="L4156">
            <v>0</v>
          </cell>
          <cell r="M4156">
            <v>0</v>
          </cell>
          <cell r="N4156">
            <v>0</v>
          </cell>
          <cell r="O4156">
            <v>0</v>
          </cell>
          <cell r="P4156">
            <v>0</v>
          </cell>
          <cell r="Q4156">
            <v>0</v>
          </cell>
          <cell r="R4156">
            <v>0</v>
          </cell>
          <cell r="S4156">
            <v>0</v>
          </cell>
          <cell r="T4156">
            <v>0</v>
          </cell>
          <cell r="U4156">
            <v>0</v>
          </cell>
          <cell r="V4156">
            <v>0</v>
          </cell>
          <cell r="W4156">
            <v>0</v>
          </cell>
          <cell r="X4156">
            <v>0</v>
          </cell>
        </row>
        <row r="4157">
          <cell r="C4157" t="str">
            <v>Покупка автотранспорта</v>
          </cell>
          <cell r="D4157">
            <v>0</v>
          </cell>
          <cell r="H4157">
            <v>0</v>
          </cell>
          <cell r="I4157">
            <v>0</v>
          </cell>
          <cell r="J4157">
            <v>0</v>
          </cell>
          <cell r="K4157">
            <v>0</v>
          </cell>
          <cell r="L4157">
            <v>0</v>
          </cell>
          <cell r="M4157">
            <v>0</v>
          </cell>
          <cell r="N4157">
            <v>0</v>
          </cell>
          <cell r="O4157">
            <v>0</v>
          </cell>
          <cell r="P4157">
            <v>0</v>
          </cell>
          <cell r="Q4157">
            <v>0</v>
          </cell>
          <cell r="R4157">
            <v>0</v>
          </cell>
          <cell r="S4157">
            <v>0</v>
          </cell>
          <cell r="T4157">
            <v>0</v>
          </cell>
          <cell r="U4157">
            <v>0</v>
          </cell>
          <cell r="V4157">
            <v>0</v>
          </cell>
          <cell r="W4157">
            <v>0</v>
          </cell>
          <cell r="X4157">
            <v>0</v>
          </cell>
        </row>
        <row r="4158">
          <cell r="C4158" t="str">
            <v>мебель</v>
          </cell>
          <cell r="D4158">
            <v>0</v>
          </cell>
          <cell r="H4158">
            <v>0</v>
          </cell>
          <cell r="I4158">
            <v>0</v>
          </cell>
          <cell r="J4158">
            <v>0</v>
          </cell>
          <cell r="K4158">
            <v>0</v>
          </cell>
          <cell r="L4158">
            <v>0</v>
          </cell>
          <cell r="M4158">
            <v>0</v>
          </cell>
          <cell r="N4158">
            <v>0</v>
          </cell>
          <cell r="O4158">
            <v>0</v>
          </cell>
          <cell r="P4158">
            <v>0</v>
          </cell>
          <cell r="Q4158">
            <v>0</v>
          </cell>
          <cell r="R4158">
            <v>0</v>
          </cell>
          <cell r="S4158">
            <v>0</v>
          </cell>
          <cell r="T4158">
            <v>0</v>
          </cell>
          <cell r="U4158">
            <v>0</v>
          </cell>
          <cell r="V4158">
            <v>0</v>
          </cell>
          <cell r="W4158">
            <v>0</v>
          </cell>
          <cell r="X4158">
            <v>0</v>
          </cell>
        </row>
        <row r="4159">
          <cell r="C4159" t="str">
            <v>компьютерная техника</v>
          </cell>
          <cell r="D4159">
            <v>0</v>
          </cell>
          <cell r="H4159">
            <v>0</v>
          </cell>
          <cell r="I4159">
            <v>0</v>
          </cell>
          <cell r="J4159">
            <v>0</v>
          </cell>
          <cell r="K4159">
            <v>0</v>
          </cell>
          <cell r="L4159">
            <v>0</v>
          </cell>
          <cell r="M4159">
            <v>0</v>
          </cell>
          <cell r="N4159">
            <v>0</v>
          </cell>
          <cell r="O4159">
            <v>0</v>
          </cell>
          <cell r="P4159">
            <v>0</v>
          </cell>
          <cell r="Q4159">
            <v>0</v>
          </cell>
          <cell r="R4159">
            <v>0</v>
          </cell>
          <cell r="S4159">
            <v>0</v>
          </cell>
          <cell r="T4159">
            <v>0</v>
          </cell>
          <cell r="U4159">
            <v>0</v>
          </cell>
          <cell r="V4159">
            <v>0</v>
          </cell>
          <cell r="W4159">
            <v>0</v>
          </cell>
          <cell r="X4159">
            <v>0</v>
          </cell>
        </row>
        <row r="4160">
          <cell r="C4160" t="str">
            <v>средства связи, бытовая техника</v>
          </cell>
          <cell r="D4160">
            <v>0</v>
          </cell>
          <cell r="H4160">
            <v>0</v>
          </cell>
          <cell r="I4160">
            <v>0</v>
          </cell>
          <cell r="J4160">
            <v>0</v>
          </cell>
          <cell r="K4160">
            <v>0</v>
          </cell>
          <cell r="L4160">
            <v>0</v>
          </cell>
          <cell r="M4160">
            <v>0</v>
          </cell>
          <cell r="N4160">
            <v>0</v>
          </cell>
          <cell r="O4160">
            <v>0</v>
          </cell>
          <cell r="P4160">
            <v>0</v>
          </cell>
          <cell r="Q4160">
            <v>0</v>
          </cell>
          <cell r="R4160">
            <v>0</v>
          </cell>
          <cell r="S4160">
            <v>0</v>
          </cell>
          <cell r="T4160">
            <v>0</v>
          </cell>
          <cell r="U4160">
            <v>0</v>
          </cell>
          <cell r="V4160">
            <v>0</v>
          </cell>
          <cell r="W4160">
            <v>0</v>
          </cell>
          <cell r="X4160">
            <v>0</v>
          </cell>
        </row>
        <row r="4161">
          <cell r="C4161" t="str">
            <v>серверное и сетевое оборудование</v>
          </cell>
          <cell r="D4161">
            <v>0</v>
          </cell>
          <cell r="H4161">
            <v>0</v>
          </cell>
          <cell r="I4161">
            <v>0</v>
          </cell>
          <cell r="J4161">
            <v>0</v>
          </cell>
          <cell r="K4161">
            <v>0</v>
          </cell>
          <cell r="L4161">
            <v>0</v>
          </cell>
          <cell r="M4161">
            <v>0</v>
          </cell>
          <cell r="N4161">
            <v>0</v>
          </cell>
          <cell r="O4161">
            <v>0</v>
          </cell>
          <cell r="P4161">
            <v>0</v>
          </cell>
          <cell r="Q4161">
            <v>0</v>
          </cell>
          <cell r="R4161">
            <v>0</v>
          </cell>
          <cell r="S4161">
            <v>0</v>
          </cell>
          <cell r="T4161">
            <v>0</v>
          </cell>
          <cell r="U4161">
            <v>0</v>
          </cell>
          <cell r="V4161">
            <v>0</v>
          </cell>
          <cell r="W4161">
            <v>0</v>
          </cell>
          <cell r="X4161">
            <v>0</v>
          </cell>
        </row>
        <row r="4162">
          <cell r="C4162" t="str">
            <v>Программное обеспечение</v>
          </cell>
          <cell r="D4162">
            <v>0</v>
          </cell>
          <cell r="H4162">
            <v>0</v>
          </cell>
          <cell r="I4162">
            <v>0</v>
          </cell>
          <cell r="J4162">
            <v>0</v>
          </cell>
          <cell r="K4162">
            <v>0</v>
          </cell>
          <cell r="L4162">
            <v>0</v>
          </cell>
          <cell r="M4162">
            <v>0</v>
          </cell>
          <cell r="N4162">
            <v>0</v>
          </cell>
          <cell r="O4162">
            <v>0</v>
          </cell>
          <cell r="P4162">
            <v>0</v>
          </cell>
          <cell r="Q4162">
            <v>0</v>
          </cell>
          <cell r="R4162">
            <v>0</v>
          </cell>
          <cell r="S4162">
            <v>0</v>
          </cell>
          <cell r="T4162">
            <v>0</v>
          </cell>
          <cell r="U4162">
            <v>0</v>
          </cell>
          <cell r="V4162">
            <v>0</v>
          </cell>
          <cell r="W4162">
            <v>0</v>
          </cell>
          <cell r="X4162">
            <v>0</v>
          </cell>
        </row>
        <row r="4163">
          <cell r="C4163" t="str">
            <v>Прочие расходы (инвестиции АУР)</v>
          </cell>
          <cell r="D4163">
            <v>0</v>
          </cell>
          <cell r="H4163">
            <v>0</v>
          </cell>
          <cell r="I4163">
            <v>0</v>
          </cell>
          <cell r="J4163">
            <v>0</v>
          </cell>
          <cell r="K4163">
            <v>0</v>
          </cell>
          <cell r="L4163">
            <v>0</v>
          </cell>
          <cell r="M4163">
            <v>0</v>
          </cell>
          <cell r="N4163">
            <v>0</v>
          </cell>
          <cell r="O4163">
            <v>0</v>
          </cell>
          <cell r="P4163">
            <v>0</v>
          </cell>
          <cell r="Q4163">
            <v>0</v>
          </cell>
          <cell r="R4163">
            <v>0</v>
          </cell>
          <cell r="S4163">
            <v>0</v>
          </cell>
          <cell r="T4163">
            <v>0</v>
          </cell>
          <cell r="U4163">
            <v>0</v>
          </cell>
          <cell r="V4163">
            <v>0</v>
          </cell>
          <cell r="W4163">
            <v>0</v>
          </cell>
          <cell r="X4163">
            <v>0</v>
          </cell>
        </row>
        <row r="4164">
          <cell r="C4164" t="str">
            <v>Доходы от проектов "под ключ"</v>
          </cell>
          <cell r="D4164">
            <v>0</v>
          </cell>
          <cell r="H4164">
            <v>0</v>
          </cell>
          <cell r="I4164">
            <v>0</v>
          </cell>
          <cell r="J4164">
            <v>0</v>
          </cell>
          <cell r="K4164">
            <v>0</v>
          </cell>
          <cell r="L4164">
            <v>0</v>
          </cell>
          <cell r="M4164">
            <v>0</v>
          </cell>
          <cell r="N4164">
            <v>0</v>
          </cell>
          <cell r="O4164">
            <v>0</v>
          </cell>
          <cell r="P4164">
            <v>0</v>
          </cell>
          <cell r="Q4164">
            <v>0</v>
          </cell>
          <cell r="R4164">
            <v>0</v>
          </cell>
          <cell r="S4164">
            <v>0</v>
          </cell>
          <cell r="T4164">
            <v>0</v>
          </cell>
          <cell r="U4164">
            <v>0</v>
          </cell>
          <cell r="V4164">
            <v>0</v>
          </cell>
          <cell r="W4164">
            <v>0</v>
          </cell>
          <cell r="X4164">
            <v>0</v>
          </cell>
        </row>
        <row r="4165">
          <cell r="C4165" t="str">
            <v>Доходы от продажи основных средств</v>
          </cell>
          <cell r="D4165">
            <v>0</v>
          </cell>
          <cell r="H4165">
            <v>0</v>
          </cell>
          <cell r="I4165">
            <v>0</v>
          </cell>
          <cell r="J4165">
            <v>0</v>
          </cell>
          <cell r="K4165">
            <v>0</v>
          </cell>
          <cell r="L4165">
            <v>0</v>
          </cell>
          <cell r="M4165">
            <v>0</v>
          </cell>
          <cell r="N4165">
            <v>0</v>
          </cell>
          <cell r="O4165">
            <v>0</v>
          </cell>
          <cell r="P4165">
            <v>0</v>
          </cell>
          <cell r="Q4165">
            <v>0</v>
          </cell>
          <cell r="R4165">
            <v>0</v>
          </cell>
          <cell r="S4165">
            <v>0</v>
          </cell>
          <cell r="T4165">
            <v>0</v>
          </cell>
          <cell r="U4165">
            <v>0</v>
          </cell>
          <cell r="V4165">
            <v>0</v>
          </cell>
          <cell r="W4165">
            <v>0</v>
          </cell>
          <cell r="X4165">
            <v>0</v>
          </cell>
        </row>
        <row r="4166">
          <cell r="C4166" t="str">
            <v>Поступления от реализации Бизнесов/Проектов</v>
          </cell>
          <cell r="D4166">
            <v>0</v>
          </cell>
          <cell r="H4166">
            <v>0</v>
          </cell>
          <cell r="I4166">
            <v>0</v>
          </cell>
          <cell r="J4166">
            <v>0</v>
          </cell>
          <cell r="K4166">
            <v>0</v>
          </cell>
          <cell r="L4166">
            <v>0</v>
          </cell>
          <cell r="M4166">
            <v>0</v>
          </cell>
          <cell r="N4166">
            <v>0</v>
          </cell>
          <cell r="O4166">
            <v>0</v>
          </cell>
          <cell r="P4166">
            <v>0</v>
          </cell>
          <cell r="Q4166">
            <v>0</v>
          </cell>
          <cell r="R4166">
            <v>0</v>
          </cell>
          <cell r="S4166">
            <v>0</v>
          </cell>
          <cell r="T4166">
            <v>0</v>
          </cell>
          <cell r="U4166">
            <v>0</v>
          </cell>
          <cell r="V4166">
            <v>0</v>
          </cell>
          <cell r="W4166">
            <v>0</v>
          </cell>
          <cell r="X4166">
            <v>0</v>
          </cell>
        </row>
        <row r="4167">
          <cell r="C4167" t="str">
            <v>Поступления от займов выданных (сторонние контрагенты и прочие акционеры, кроме РМАГ)</v>
          </cell>
          <cell r="D4167">
            <v>0</v>
          </cell>
          <cell r="H4167">
            <v>0</v>
          </cell>
          <cell r="I4167">
            <v>0</v>
          </cell>
          <cell r="J4167">
            <v>0</v>
          </cell>
          <cell r="K4167">
            <v>0</v>
          </cell>
          <cell r="L4167">
            <v>0</v>
          </cell>
          <cell r="M4167">
            <v>0</v>
          </cell>
          <cell r="N4167">
            <v>0</v>
          </cell>
          <cell r="O4167">
            <v>0</v>
          </cell>
          <cell r="P4167">
            <v>0</v>
          </cell>
          <cell r="Q4167">
            <v>0</v>
          </cell>
          <cell r="R4167">
            <v>0</v>
          </cell>
          <cell r="S4167">
            <v>0</v>
          </cell>
          <cell r="T4167">
            <v>0</v>
          </cell>
          <cell r="U4167">
            <v>0</v>
          </cell>
          <cell r="V4167">
            <v>0</v>
          </cell>
          <cell r="W4167">
            <v>0</v>
          </cell>
          <cell r="X4167">
            <v>0</v>
          </cell>
        </row>
        <row r="4168">
          <cell r="C4168" t="str">
            <v>Поступления от займов выданных (Бизнесы/Проекты/ДЗО)</v>
          </cell>
          <cell r="D4168">
            <v>0</v>
          </cell>
          <cell r="H4168">
            <v>0</v>
          </cell>
          <cell r="I4168">
            <v>0</v>
          </cell>
          <cell r="J4168">
            <v>0</v>
          </cell>
          <cell r="K4168">
            <v>0</v>
          </cell>
          <cell r="L4168">
            <v>0</v>
          </cell>
          <cell r="M4168">
            <v>0</v>
          </cell>
          <cell r="N4168">
            <v>0</v>
          </cell>
          <cell r="O4168">
            <v>0</v>
          </cell>
          <cell r="P4168">
            <v>0</v>
          </cell>
          <cell r="Q4168">
            <v>0</v>
          </cell>
          <cell r="R4168">
            <v>0</v>
          </cell>
          <cell r="S4168">
            <v>0</v>
          </cell>
          <cell r="T4168">
            <v>0</v>
          </cell>
          <cell r="U4168">
            <v>0</v>
          </cell>
          <cell r="V4168">
            <v>0</v>
          </cell>
          <cell r="W4168">
            <v>0</v>
          </cell>
          <cell r="X4168">
            <v>0</v>
          </cell>
        </row>
        <row r="4169">
          <cell r="C4169" t="str">
            <v>Прочие поступления по инвестиционной деятельности</v>
          </cell>
          <cell r="D4169">
            <v>0</v>
          </cell>
          <cell r="H4169">
            <v>0</v>
          </cell>
          <cell r="I4169">
            <v>0</v>
          </cell>
          <cell r="J4169">
            <v>0</v>
          </cell>
          <cell r="K4169">
            <v>0</v>
          </cell>
          <cell r="L4169">
            <v>0</v>
          </cell>
          <cell r="M4169">
            <v>0</v>
          </cell>
          <cell r="N4169">
            <v>0</v>
          </cell>
          <cell r="O4169">
            <v>0</v>
          </cell>
          <cell r="P4169">
            <v>0</v>
          </cell>
          <cell r="Q4169">
            <v>0</v>
          </cell>
          <cell r="R4169">
            <v>0</v>
          </cell>
          <cell r="S4169">
            <v>0</v>
          </cell>
          <cell r="T4169">
            <v>0</v>
          </cell>
          <cell r="U4169">
            <v>0</v>
          </cell>
          <cell r="V4169">
            <v>0</v>
          </cell>
          <cell r="W4169">
            <v>0</v>
          </cell>
          <cell r="X4169">
            <v>0</v>
          </cell>
        </row>
        <row r="4170">
          <cell r="C4170" t="str">
            <v>Оборудование Oerlikon</v>
          </cell>
          <cell r="D4170">
            <v>0</v>
          </cell>
          <cell r="H4170">
            <v>0</v>
          </cell>
          <cell r="I4170">
            <v>0</v>
          </cell>
          <cell r="J4170">
            <v>0</v>
          </cell>
          <cell r="K4170">
            <v>0</v>
          </cell>
          <cell r="L4170">
            <v>0</v>
          </cell>
          <cell r="M4170">
            <v>0</v>
          </cell>
          <cell r="N4170">
            <v>0</v>
          </cell>
          <cell r="O4170">
            <v>0</v>
          </cell>
          <cell r="P4170">
            <v>0</v>
          </cell>
          <cell r="Q4170">
            <v>0</v>
          </cell>
          <cell r="R4170">
            <v>0</v>
          </cell>
          <cell r="S4170">
            <v>0</v>
          </cell>
          <cell r="T4170">
            <v>0</v>
          </cell>
          <cell r="U4170">
            <v>0</v>
          </cell>
          <cell r="V4170">
            <v>0</v>
          </cell>
          <cell r="W4170">
            <v>0</v>
          </cell>
          <cell r="X4170">
            <v>0</v>
          </cell>
        </row>
        <row r="4171">
          <cell r="C4171" t="str">
            <v>Оборудование Oerlikon. Расходы на БГ</v>
          </cell>
          <cell r="D4171">
            <v>0</v>
          </cell>
          <cell r="H4171">
            <v>0</v>
          </cell>
          <cell r="I4171">
            <v>0</v>
          </cell>
          <cell r="J4171">
            <v>0</v>
          </cell>
          <cell r="K4171">
            <v>0</v>
          </cell>
          <cell r="L4171">
            <v>0</v>
          </cell>
          <cell r="M4171">
            <v>0</v>
          </cell>
          <cell r="N4171">
            <v>0</v>
          </cell>
          <cell r="O4171">
            <v>0</v>
          </cell>
          <cell r="P4171">
            <v>0</v>
          </cell>
          <cell r="Q4171">
            <v>0</v>
          </cell>
          <cell r="R4171">
            <v>0</v>
          </cell>
          <cell r="S4171">
            <v>0</v>
          </cell>
          <cell r="T4171">
            <v>0</v>
          </cell>
          <cell r="U4171">
            <v>0</v>
          </cell>
          <cell r="V4171">
            <v>0</v>
          </cell>
          <cell r="W4171">
            <v>0</v>
          </cell>
          <cell r="X4171">
            <v>0</v>
          </cell>
        </row>
        <row r="4172">
          <cell r="C4172" t="str">
            <v>Таможенное оформление</v>
          </cell>
          <cell r="D4172">
            <v>0</v>
          </cell>
          <cell r="H4172">
            <v>0</v>
          </cell>
          <cell r="I4172">
            <v>0</v>
          </cell>
          <cell r="J4172">
            <v>0</v>
          </cell>
          <cell r="K4172">
            <v>0</v>
          </cell>
          <cell r="L4172">
            <v>0</v>
          </cell>
          <cell r="M4172">
            <v>0</v>
          </cell>
          <cell r="N4172">
            <v>0</v>
          </cell>
          <cell r="O4172">
            <v>0</v>
          </cell>
          <cell r="P4172">
            <v>0</v>
          </cell>
          <cell r="Q4172">
            <v>0</v>
          </cell>
          <cell r="R4172">
            <v>0</v>
          </cell>
          <cell r="S4172">
            <v>0</v>
          </cell>
          <cell r="T4172">
            <v>0</v>
          </cell>
          <cell r="U4172">
            <v>0</v>
          </cell>
          <cell r="V4172">
            <v>0</v>
          </cell>
          <cell r="W4172">
            <v>0</v>
          </cell>
          <cell r="X4172">
            <v>0</v>
          </cell>
        </row>
        <row r="4173">
          <cell r="C4173" t="str">
            <v>Вспомогательное оборудование</v>
          </cell>
          <cell r="D4173">
            <v>0</v>
          </cell>
          <cell r="H4173">
            <v>0</v>
          </cell>
          <cell r="I4173">
            <v>0</v>
          </cell>
          <cell r="J4173">
            <v>0</v>
          </cell>
          <cell r="K4173">
            <v>0</v>
          </cell>
          <cell r="L4173">
            <v>0</v>
          </cell>
          <cell r="M4173">
            <v>0</v>
          </cell>
          <cell r="N4173">
            <v>0</v>
          </cell>
          <cell r="O4173">
            <v>0</v>
          </cell>
          <cell r="P4173">
            <v>0</v>
          </cell>
          <cell r="Q4173">
            <v>0</v>
          </cell>
          <cell r="R4173">
            <v>0</v>
          </cell>
          <cell r="S4173">
            <v>0</v>
          </cell>
          <cell r="T4173">
            <v>0</v>
          </cell>
          <cell r="U4173">
            <v>0</v>
          </cell>
          <cell r="V4173">
            <v>0</v>
          </cell>
          <cell r="W4173">
            <v>0</v>
          </cell>
          <cell r="X4173">
            <v>0</v>
          </cell>
        </row>
        <row r="4174">
          <cell r="C4174" t="str">
            <v>Генеральный подряд</v>
          </cell>
          <cell r="D4174">
            <v>0</v>
          </cell>
          <cell r="H4174">
            <v>0</v>
          </cell>
          <cell r="I4174">
            <v>0</v>
          </cell>
          <cell r="J4174">
            <v>0</v>
          </cell>
          <cell r="K4174">
            <v>0</v>
          </cell>
          <cell r="L4174">
            <v>0</v>
          </cell>
          <cell r="M4174">
            <v>0</v>
          </cell>
          <cell r="N4174">
            <v>0</v>
          </cell>
          <cell r="O4174">
            <v>0</v>
          </cell>
          <cell r="P4174">
            <v>0</v>
          </cell>
          <cell r="Q4174">
            <v>0</v>
          </cell>
          <cell r="R4174">
            <v>0</v>
          </cell>
          <cell r="S4174">
            <v>0</v>
          </cell>
          <cell r="T4174">
            <v>0</v>
          </cell>
          <cell r="U4174">
            <v>0</v>
          </cell>
          <cell r="V4174">
            <v>0</v>
          </cell>
          <cell r="W4174">
            <v>0</v>
          </cell>
          <cell r="X4174">
            <v>0</v>
          </cell>
        </row>
        <row r="4175">
          <cell r="C4175" t="str">
            <v>Технический надзор</v>
          </cell>
          <cell r="D4175">
            <v>0</v>
          </cell>
          <cell r="H4175">
            <v>0</v>
          </cell>
          <cell r="I4175">
            <v>0</v>
          </cell>
          <cell r="J4175">
            <v>0</v>
          </cell>
          <cell r="K4175">
            <v>0</v>
          </cell>
          <cell r="L4175">
            <v>0</v>
          </cell>
          <cell r="M4175">
            <v>0</v>
          </cell>
          <cell r="N4175">
            <v>0</v>
          </cell>
          <cell r="O4175">
            <v>0</v>
          </cell>
          <cell r="P4175">
            <v>0</v>
          </cell>
          <cell r="Q4175">
            <v>0</v>
          </cell>
          <cell r="R4175">
            <v>0</v>
          </cell>
          <cell r="S4175">
            <v>0</v>
          </cell>
          <cell r="T4175">
            <v>0</v>
          </cell>
          <cell r="U4175">
            <v>0</v>
          </cell>
          <cell r="V4175">
            <v>0</v>
          </cell>
          <cell r="W4175">
            <v>0</v>
          </cell>
          <cell r="X4175">
            <v>0</v>
          </cell>
        </row>
        <row r="4176">
          <cell r="C4176" t="str">
            <v>СМР + проектирование + аренда (покупка) земли</v>
          </cell>
          <cell r="D4176">
            <v>0</v>
          </cell>
          <cell r="H4176">
            <v>0</v>
          </cell>
          <cell r="I4176">
            <v>0</v>
          </cell>
          <cell r="J4176">
            <v>0</v>
          </cell>
          <cell r="K4176">
            <v>0</v>
          </cell>
          <cell r="L4176">
            <v>0</v>
          </cell>
          <cell r="M4176">
            <v>0</v>
          </cell>
          <cell r="N4176">
            <v>0</v>
          </cell>
          <cell r="O4176">
            <v>0</v>
          </cell>
          <cell r="P4176">
            <v>0</v>
          </cell>
          <cell r="Q4176">
            <v>0</v>
          </cell>
          <cell r="R4176">
            <v>0</v>
          </cell>
          <cell r="S4176">
            <v>0</v>
          </cell>
          <cell r="T4176">
            <v>0</v>
          </cell>
          <cell r="U4176">
            <v>0</v>
          </cell>
          <cell r="V4176">
            <v>0</v>
          </cell>
          <cell r="W4176">
            <v>0</v>
          </cell>
          <cell r="X4176">
            <v>0</v>
          </cell>
        </row>
        <row r="4177">
          <cell r="C4177" t="str">
            <v>Вложения в проекты "под ключ"</v>
          </cell>
          <cell r="D4177">
            <v>0</v>
          </cell>
          <cell r="H4177">
            <v>0</v>
          </cell>
          <cell r="I4177">
            <v>0</v>
          </cell>
          <cell r="J4177">
            <v>0</v>
          </cell>
          <cell r="K4177">
            <v>0</v>
          </cell>
          <cell r="L4177">
            <v>0</v>
          </cell>
          <cell r="M4177">
            <v>0</v>
          </cell>
          <cell r="N4177">
            <v>0</v>
          </cell>
          <cell r="O4177">
            <v>0</v>
          </cell>
          <cell r="P4177">
            <v>0</v>
          </cell>
          <cell r="Q4177">
            <v>0</v>
          </cell>
          <cell r="R4177">
            <v>0</v>
          </cell>
          <cell r="S4177">
            <v>0</v>
          </cell>
          <cell r="T4177">
            <v>0</v>
          </cell>
          <cell r="U4177">
            <v>0</v>
          </cell>
          <cell r="V4177">
            <v>0</v>
          </cell>
          <cell r="W4177">
            <v>0</v>
          </cell>
          <cell r="X4177">
            <v>0</v>
          </cell>
        </row>
        <row r="4178">
          <cell r="C4178" t="str">
            <v>Прочие инвестиции в основные средства</v>
          </cell>
          <cell r="D4178">
            <v>0</v>
          </cell>
          <cell r="H4178">
            <v>0</v>
          </cell>
          <cell r="I4178">
            <v>0</v>
          </cell>
          <cell r="J4178">
            <v>0</v>
          </cell>
          <cell r="K4178">
            <v>0</v>
          </cell>
          <cell r="L4178">
            <v>0</v>
          </cell>
          <cell r="M4178">
            <v>0</v>
          </cell>
          <cell r="N4178">
            <v>0</v>
          </cell>
          <cell r="O4178">
            <v>0</v>
          </cell>
          <cell r="P4178">
            <v>0</v>
          </cell>
          <cell r="Q4178">
            <v>0</v>
          </cell>
          <cell r="R4178">
            <v>0</v>
          </cell>
          <cell r="S4178">
            <v>0</v>
          </cell>
          <cell r="T4178">
            <v>0</v>
          </cell>
          <cell r="U4178">
            <v>0</v>
          </cell>
          <cell r="V4178">
            <v>0</v>
          </cell>
          <cell r="W4178">
            <v>0</v>
          </cell>
          <cell r="X4178">
            <v>0</v>
          </cell>
        </row>
        <row r="4179">
          <cell r="C4179" t="str">
            <v>Инвестиции в бизнесы/проекты/ДЗО</v>
          </cell>
          <cell r="D4179">
            <v>0</v>
          </cell>
          <cell r="H4179">
            <v>0</v>
          </cell>
          <cell r="I4179">
            <v>0</v>
          </cell>
          <cell r="J4179">
            <v>0</v>
          </cell>
          <cell r="K4179">
            <v>0</v>
          </cell>
          <cell r="L4179">
            <v>0</v>
          </cell>
          <cell r="M4179">
            <v>0</v>
          </cell>
          <cell r="N4179">
            <v>0</v>
          </cell>
          <cell r="O4179">
            <v>0</v>
          </cell>
          <cell r="P4179">
            <v>0</v>
          </cell>
          <cell r="Q4179">
            <v>0</v>
          </cell>
          <cell r="R4179">
            <v>0</v>
          </cell>
          <cell r="S4179">
            <v>0</v>
          </cell>
          <cell r="T4179">
            <v>0</v>
          </cell>
          <cell r="U4179">
            <v>0</v>
          </cell>
          <cell r="V4179">
            <v>0</v>
          </cell>
          <cell r="W4179">
            <v>0</v>
          </cell>
          <cell r="X4179">
            <v>0</v>
          </cell>
        </row>
        <row r="4180">
          <cell r="C4180" t="str">
            <v>Выплаты по займам выданным (сторонние контрагенты и прочие акционеры, кроме РМАГ)</v>
          </cell>
          <cell r="D4180">
            <v>0</v>
          </cell>
          <cell r="H4180">
            <v>0</v>
          </cell>
          <cell r="I4180">
            <v>0</v>
          </cell>
          <cell r="J4180">
            <v>0</v>
          </cell>
          <cell r="K4180">
            <v>0</v>
          </cell>
          <cell r="L4180">
            <v>0</v>
          </cell>
          <cell r="M4180">
            <v>0</v>
          </cell>
          <cell r="N4180">
            <v>0</v>
          </cell>
          <cell r="O4180">
            <v>0</v>
          </cell>
          <cell r="P4180">
            <v>0</v>
          </cell>
          <cell r="Q4180">
            <v>0</v>
          </cell>
          <cell r="R4180">
            <v>0</v>
          </cell>
          <cell r="S4180">
            <v>0</v>
          </cell>
          <cell r="T4180">
            <v>0</v>
          </cell>
          <cell r="U4180">
            <v>0</v>
          </cell>
          <cell r="V4180">
            <v>0</v>
          </cell>
          <cell r="W4180">
            <v>0</v>
          </cell>
          <cell r="X4180">
            <v>0</v>
          </cell>
        </row>
        <row r="4181">
          <cell r="C4181" t="str">
            <v>Выплаты по займам выданным (Бизнесы/Проекты/ДЗО)</v>
          </cell>
          <cell r="D4181">
            <v>0</v>
          </cell>
          <cell r="H4181">
            <v>0</v>
          </cell>
          <cell r="I4181">
            <v>0</v>
          </cell>
          <cell r="J4181">
            <v>0</v>
          </cell>
          <cell r="K4181">
            <v>0</v>
          </cell>
          <cell r="L4181">
            <v>0</v>
          </cell>
          <cell r="M4181">
            <v>0</v>
          </cell>
          <cell r="N4181">
            <v>0</v>
          </cell>
          <cell r="O4181">
            <v>0</v>
          </cell>
          <cell r="P4181">
            <v>0</v>
          </cell>
          <cell r="Q4181">
            <v>0</v>
          </cell>
          <cell r="R4181">
            <v>0</v>
          </cell>
          <cell r="S4181">
            <v>0</v>
          </cell>
          <cell r="T4181">
            <v>0</v>
          </cell>
          <cell r="U4181">
            <v>0</v>
          </cell>
          <cell r="V4181">
            <v>0</v>
          </cell>
          <cell r="W4181">
            <v>0</v>
          </cell>
          <cell r="X4181">
            <v>0</v>
          </cell>
        </row>
        <row r="4182">
          <cell r="C4182" t="str">
            <v>Вложение в уставный капитал НТЦ</v>
          </cell>
          <cell r="D4182">
            <v>0</v>
          </cell>
          <cell r="H4182">
            <v>0</v>
          </cell>
          <cell r="I4182">
            <v>0</v>
          </cell>
          <cell r="J4182">
            <v>0</v>
          </cell>
          <cell r="K4182">
            <v>0</v>
          </cell>
          <cell r="L4182">
            <v>0</v>
          </cell>
          <cell r="M4182">
            <v>0</v>
          </cell>
          <cell r="N4182">
            <v>0</v>
          </cell>
          <cell r="O4182">
            <v>0</v>
          </cell>
          <cell r="P4182">
            <v>0</v>
          </cell>
          <cell r="Q4182">
            <v>0</v>
          </cell>
          <cell r="R4182">
            <v>0</v>
          </cell>
          <cell r="S4182">
            <v>0</v>
          </cell>
          <cell r="T4182">
            <v>0</v>
          </cell>
          <cell r="U4182">
            <v>0</v>
          </cell>
          <cell r="V4182">
            <v>0</v>
          </cell>
          <cell r="W4182">
            <v>0</v>
          </cell>
          <cell r="X4182">
            <v>0</v>
          </cell>
        </row>
        <row r="4183">
          <cell r="C4183" t="str">
            <v>Расходы на НИР и НИОКР НТЦ</v>
          </cell>
          <cell r="D4183">
            <v>0</v>
          </cell>
          <cell r="H4183">
            <v>0</v>
          </cell>
          <cell r="I4183">
            <v>0</v>
          </cell>
          <cell r="J4183">
            <v>0</v>
          </cell>
          <cell r="K4183">
            <v>0</v>
          </cell>
          <cell r="L4183">
            <v>0</v>
          </cell>
          <cell r="M4183">
            <v>0</v>
          </cell>
          <cell r="N4183">
            <v>0</v>
          </cell>
          <cell r="O4183">
            <v>0</v>
          </cell>
          <cell r="P4183">
            <v>0</v>
          </cell>
          <cell r="Q4183">
            <v>0</v>
          </cell>
          <cell r="R4183">
            <v>0</v>
          </cell>
          <cell r="S4183">
            <v>0</v>
          </cell>
          <cell r="T4183">
            <v>0</v>
          </cell>
          <cell r="U4183">
            <v>0</v>
          </cell>
          <cell r="V4183">
            <v>0</v>
          </cell>
          <cell r="W4183">
            <v>0</v>
          </cell>
          <cell r="X4183">
            <v>0</v>
          </cell>
        </row>
        <row r="4184">
          <cell r="C4184" t="str">
            <v>Акционерное финансирование от РМАГ</v>
          </cell>
          <cell r="D4184">
            <v>0</v>
          </cell>
          <cell r="H4184">
            <v>0</v>
          </cell>
          <cell r="I4184">
            <v>0</v>
          </cell>
          <cell r="J4184">
            <v>0</v>
          </cell>
          <cell r="K4184">
            <v>0</v>
          </cell>
          <cell r="L4184">
            <v>0</v>
          </cell>
          <cell r="M4184">
            <v>0</v>
          </cell>
          <cell r="N4184">
            <v>0</v>
          </cell>
          <cell r="O4184">
            <v>0</v>
          </cell>
          <cell r="P4184">
            <v>0</v>
          </cell>
          <cell r="Q4184">
            <v>0</v>
          </cell>
          <cell r="R4184">
            <v>0</v>
          </cell>
          <cell r="S4184">
            <v>0</v>
          </cell>
          <cell r="T4184">
            <v>0</v>
          </cell>
          <cell r="U4184">
            <v>0</v>
          </cell>
          <cell r="V4184">
            <v>0</v>
          </cell>
          <cell r="W4184">
            <v>0</v>
          </cell>
          <cell r="X4184">
            <v>0</v>
          </cell>
        </row>
        <row r="4185">
          <cell r="C4185" t="str">
            <v>Акционерное финансирование от Меткомбанка</v>
          </cell>
          <cell r="D4185">
            <v>0</v>
          </cell>
          <cell r="H4185">
            <v>0</v>
          </cell>
          <cell r="I4185">
            <v>0</v>
          </cell>
          <cell r="J4185">
            <v>0</v>
          </cell>
          <cell r="K4185">
            <v>0</v>
          </cell>
          <cell r="L4185">
            <v>0</v>
          </cell>
          <cell r="M4185">
            <v>0</v>
          </cell>
          <cell r="N4185">
            <v>0</v>
          </cell>
          <cell r="O4185">
            <v>0</v>
          </cell>
          <cell r="P4185">
            <v>0</v>
          </cell>
          <cell r="Q4185">
            <v>0</v>
          </cell>
          <cell r="R4185">
            <v>0</v>
          </cell>
          <cell r="S4185">
            <v>0</v>
          </cell>
          <cell r="T4185">
            <v>0</v>
          </cell>
          <cell r="U4185">
            <v>0</v>
          </cell>
          <cell r="V4185">
            <v>0</v>
          </cell>
          <cell r="W4185">
            <v>0</v>
          </cell>
          <cell r="X4185">
            <v>0</v>
          </cell>
        </row>
        <row r="4186">
          <cell r="C4186" t="str">
            <v>Акционерное финансирование от 3-х лиц по указанию РМАГ</v>
          </cell>
          <cell r="D4186">
            <v>0</v>
          </cell>
          <cell r="H4186">
            <v>0</v>
          </cell>
          <cell r="I4186">
            <v>0</v>
          </cell>
          <cell r="J4186">
            <v>0</v>
          </cell>
          <cell r="K4186">
            <v>0</v>
          </cell>
          <cell r="L4186">
            <v>0</v>
          </cell>
          <cell r="M4186">
            <v>0</v>
          </cell>
          <cell r="N4186">
            <v>0</v>
          </cell>
          <cell r="O4186">
            <v>0</v>
          </cell>
          <cell r="P4186">
            <v>0</v>
          </cell>
          <cell r="Q4186">
            <v>0</v>
          </cell>
          <cell r="R4186">
            <v>0</v>
          </cell>
          <cell r="S4186">
            <v>0</v>
          </cell>
          <cell r="T4186">
            <v>0</v>
          </cell>
          <cell r="U4186">
            <v>0</v>
          </cell>
          <cell r="V4186">
            <v>0</v>
          </cell>
          <cell r="W4186">
            <v>0</v>
          </cell>
          <cell r="X4186">
            <v>0</v>
          </cell>
        </row>
        <row r="4187">
          <cell r="C4187" t="str">
            <v>Акционерное финансирование от прочих акционеров</v>
          </cell>
          <cell r="D4187">
            <v>0</v>
          </cell>
          <cell r="H4187">
            <v>0</v>
          </cell>
          <cell r="I4187">
            <v>0</v>
          </cell>
          <cell r="J4187">
            <v>0</v>
          </cell>
          <cell r="K4187">
            <v>0</v>
          </cell>
          <cell r="L4187">
            <v>0</v>
          </cell>
          <cell r="M4187">
            <v>0</v>
          </cell>
          <cell r="N4187">
            <v>0</v>
          </cell>
          <cell r="O4187">
            <v>0</v>
          </cell>
          <cell r="P4187">
            <v>0</v>
          </cell>
          <cell r="Q4187">
            <v>0</v>
          </cell>
          <cell r="R4187">
            <v>0</v>
          </cell>
          <cell r="S4187">
            <v>0</v>
          </cell>
          <cell r="T4187">
            <v>0</v>
          </cell>
          <cell r="U4187">
            <v>0</v>
          </cell>
          <cell r="V4187">
            <v>0</v>
          </cell>
          <cell r="W4187">
            <v>0</v>
          </cell>
          <cell r="X4187">
            <v>0</v>
          </cell>
        </row>
        <row r="4188">
          <cell r="C4188" t="str">
            <v>Привлечение банковских кредитов</v>
          </cell>
          <cell r="D4188">
            <v>0</v>
          </cell>
          <cell r="H4188">
            <v>0</v>
          </cell>
          <cell r="I4188">
            <v>0</v>
          </cell>
          <cell r="J4188">
            <v>0</v>
          </cell>
          <cell r="K4188">
            <v>0</v>
          </cell>
          <cell r="L4188">
            <v>0</v>
          </cell>
          <cell r="M4188">
            <v>0</v>
          </cell>
          <cell r="N4188">
            <v>0</v>
          </cell>
          <cell r="O4188">
            <v>0</v>
          </cell>
          <cell r="P4188">
            <v>0</v>
          </cell>
          <cell r="Q4188">
            <v>0</v>
          </cell>
          <cell r="R4188">
            <v>0</v>
          </cell>
          <cell r="S4188">
            <v>0</v>
          </cell>
          <cell r="T4188">
            <v>0</v>
          </cell>
          <cell r="U4188">
            <v>0</v>
          </cell>
          <cell r="V4188">
            <v>0</v>
          </cell>
          <cell r="W4188">
            <v>0</v>
          </cell>
          <cell r="X4188">
            <v>0</v>
          </cell>
        </row>
        <row r="4189">
          <cell r="C4189" t="str">
            <v>Поступления от займов полученных (сторонние контрагенты и прочие акционеры, кроме РМАГ)</v>
          </cell>
          <cell r="D4189">
            <v>0</v>
          </cell>
          <cell r="H4189">
            <v>0</v>
          </cell>
          <cell r="I4189">
            <v>0</v>
          </cell>
          <cell r="J4189">
            <v>0</v>
          </cell>
          <cell r="K4189">
            <v>0</v>
          </cell>
          <cell r="L4189">
            <v>0</v>
          </cell>
          <cell r="M4189">
            <v>0</v>
          </cell>
          <cell r="N4189">
            <v>0</v>
          </cell>
          <cell r="O4189">
            <v>0</v>
          </cell>
          <cell r="P4189">
            <v>0</v>
          </cell>
          <cell r="Q4189">
            <v>0</v>
          </cell>
          <cell r="R4189">
            <v>0</v>
          </cell>
          <cell r="S4189">
            <v>0</v>
          </cell>
          <cell r="T4189">
            <v>0</v>
          </cell>
          <cell r="U4189">
            <v>0</v>
          </cell>
          <cell r="V4189">
            <v>0</v>
          </cell>
          <cell r="W4189">
            <v>0</v>
          </cell>
          <cell r="X4189">
            <v>0</v>
          </cell>
        </row>
        <row r="4190">
          <cell r="C4190" t="str">
            <v>Поступления от займов полученных (Бизнесы/Проекты/ДЗО)</v>
          </cell>
          <cell r="D4190">
            <v>0</v>
          </cell>
          <cell r="H4190">
            <v>0</v>
          </cell>
          <cell r="I4190">
            <v>0</v>
          </cell>
          <cell r="J4190">
            <v>0</v>
          </cell>
          <cell r="K4190">
            <v>0</v>
          </cell>
          <cell r="L4190">
            <v>0</v>
          </cell>
          <cell r="M4190">
            <v>0</v>
          </cell>
          <cell r="N4190">
            <v>0</v>
          </cell>
          <cell r="O4190">
            <v>0</v>
          </cell>
          <cell r="P4190">
            <v>0</v>
          </cell>
          <cell r="Q4190">
            <v>0</v>
          </cell>
          <cell r="R4190">
            <v>0</v>
          </cell>
          <cell r="S4190">
            <v>0</v>
          </cell>
          <cell r="T4190">
            <v>0</v>
          </cell>
          <cell r="U4190">
            <v>0</v>
          </cell>
          <cell r="V4190">
            <v>0</v>
          </cell>
          <cell r="W4190">
            <v>0</v>
          </cell>
          <cell r="X4190">
            <v>0</v>
          </cell>
        </row>
        <row r="4191">
          <cell r="C4191" t="str">
            <v>Поступления от ценных бумаг</v>
          </cell>
          <cell r="D4191">
            <v>0</v>
          </cell>
          <cell r="H4191">
            <v>0</v>
          </cell>
          <cell r="I4191">
            <v>0</v>
          </cell>
          <cell r="J4191">
            <v>0</v>
          </cell>
          <cell r="K4191">
            <v>0</v>
          </cell>
          <cell r="L4191">
            <v>0</v>
          </cell>
          <cell r="M4191">
            <v>0</v>
          </cell>
          <cell r="N4191">
            <v>0</v>
          </cell>
          <cell r="O4191">
            <v>0</v>
          </cell>
          <cell r="P4191">
            <v>0</v>
          </cell>
          <cell r="Q4191">
            <v>0</v>
          </cell>
          <cell r="R4191">
            <v>0</v>
          </cell>
          <cell r="S4191">
            <v>0</v>
          </cell>
          <cell r="T4191">
            <v>0</v>
          </cell>
          <cell r="U4191">
            <v>0</v>
          </cell>
          <cell r="V4191">
            <v>0</v>
          </cell>
          <cell r="W4191">
            <v>0</v>
          </cell>
          <cell r="X4191">
            <v>0</v>
          </cell>
        </row>
        <row r="4192">
          <cell r="C4192" t="str">
            <v>Прочие поступления по финансовой деятельности</v>
          </cell>
          <cell r="D4192">
            <v>0</v>
          </cell>
          <cell r="H4192">
            <v>0</v>
          </cell>
          <cell r="I4192">
            <v>0</v>
          </cell>
          <cell r="J4192">
            <v>0</v>
          </cell>
          <cell r="K4192">
            <v>0</v>
          </cell>
          <cell r="L4192">
            <v>0</v>
          </cell>
          <cell r="M4192">
            <v>0</v>
          </cell>
          <cell r="N4192">
            <v>0</v>
          </cell>
          <cell r="O4192">
            <v>0</v>
          </cell>
          <cell r="P4192">
            <v>0</v>
          </cell>
          <cell r="Q4192">
            <v>0</v>
          </cell>
          <cell r="R4192">
            <v>0</v>
          </cell>
          <cell r="S4192">
            <v>0</v>
          </cell>
          <cell r="T4192">
            <v>0</v>
          </cell>
          <cell r="U4192">
            <v>0</v>
          </cell>
          <cell r="V4192">
            <v>0</v>
          </cell>
          <cell r="W4192">
            <v>0</v>
          </cell>
          <cell r="X4192">
            <v>0</v>
          </cell>
        </row>
        <row r="4193">
          <cell r="C4193" t="str">
            <v>Выплата дивидендов в РМАГ</v>
          </cell>
          <cell r="D4193">
            <v>0</v>
          </cell>
          <cell r="H4193">
            <v>0</v>
          </cell>
          <cell r="I4193">
            <v>0</v>
          </cell>
          <cell r="J4193">
            <v>0</v>
          </cell>
          <cell r="K4193">
            <v>0</v>
          </cell>
          <cell r="L4193">
            <v>0</v>
          </cell>
          <cell r="M4193">
            <v>0</v>
          </cell>
          <cell r="N4193">
            <v>0</v>
          </cell>
          <cell r="O4193">
            <v>0</v>
          </cell>
          <cell r="P4193">
            <v>0</v>
          </cell>
          <cell r="Q4193">
            <v>0</v>
          </cell>
          <cell r="R4193">
            <v>0</v>
          </cell>
          <cell r="S4193">
            <v>0</v>
          </cell>
          <cell r="T4193">
            <v>0</v>
          </cell>
          <cell r="U4193">
            <v>0</v>
          </cell>
          <cell r="V4193">
            <v>0</v>
          </cell>
          <cell r="W4193">
            <v>0</v>
          </cell>
          <cell r="X4193">
            <v>0</v>
          </cell>
        </row>
        <row r="4194">
          <cell r="C4194" t="str">
            <v>Выплата дивидендов в Меткомбанк</v>
          </cell>
          <cell r="D4194">
            <v>0</v>
          </cell>
          <cell r="H4194">
            <v>0</v>
          </cell>
          <cell r="I4194">
            <v>0</v>
          </cell>
          <cell r="J4194">
            <v>0</v>
          </cell>
          <cell r="K4194">
            <v>0</v>
          </cell>
          <cell r="L4194">
            <v>0</v>
          </cell>
          <cell r="M4194">
            <v>0</v>
          </cell>
          <cell r="N4194">
            <v>0</v>
          </cell>
          <cell r="O4194">
            <v>0</v>
          </cell>
          <cell r="P4194">
            <v>0</v>
          </cell>
          <cell r="Q4194">
            <v>0</v>
          </cell>
          <cell r="R4194">
            <v>0</v>
          </cell>
          <cell r="S4194">
            <v>0</v>
          </cell>
          <cell r="T4194">
            <v>0</v>
          </cell>
          <cell r="U4194">
            <v>0</v>
          </cell>
          <cell r="V4194">
            <v>0</v>
          </cell>
          <cell r="W4194">
            <v>0</v>
          </cell>
          <cell r="X4194">
            <v>0</v>
          </cell>
        </row>
        <row r="4195">
          <cell r="C4195" t="str">
            <v>Выплата дивидендов на 3-х лиц по указанию РМАГ</v>
          </cell>
          <cell r="D4195">
            <v>0</v>
          </cell>
          <cell r="H4195">
            <v>0</v>
          </cell>
          <cell r="I4195">
            <v>0</v>
          </cell>
          <cell r="J4195">
            <v>0</v>
          </cell>
          <cell r="K4195">
            <v>0</v>
          </cell>
          <cell r="L4195">
            <v>0</v>
          </cell>
          <cell r="M4195">
            <v>0</v>
          </cell>
          <cell r="N4195">
            <v>0</v>
          </cell>
          <cell r="O4195">
            <v>0</v>
          </cell>
          <cell r="P4195">
            <v>0</v>
          </cell>
          <cell r="Q4195">
            <v>0</v>
          </cell>
          <cell r="R4195">
            <v>0</v>
          </cell>
          <cell r="S4195">
            <v>0</v>
          </cell>
          <cell r="T4195">
            <v>0</v>
          </cell>
          <cell r="U4195">
            <v>0</v>
          </cell>
          <cell r="V4195">
            <v>0</v>
          </cell>
          <cell r="W4195">
            <v>0</v>
          </cell>
          <cell r="X4195">
            <v>0</v>
          </cell>
        </row>
        <row r="4196">
          <cell r="C4196" t="str">
            <v>Выплата дивидендов прочим акционерам</v>
          </cell>
          <cell r="D4196">
            <v>0</v>
          </cell>
          <cell r="H4196">
            <v>0</v>
          </cell>
          <cell r="I4196">
            <v>0</v>
          </cell>
          <cell r="J4196">
            <v>0</v>
          </cell>
          <cell r="K4196">
            <v>0</v>
          </cell>
          <cell r="L4196">
            <v>0</v>
          </cell>
          <cell r="M4196">
            <v>0</v>
          </cell>
          <cell r="N4196">
            <v>0</v>
          </cell>
          <cell r="O4196">
            <v>0</v>
          </cell>
          <cell r="P4196">
            <v>0</v>
          </cell>
          <cell r="Q4196">
            <v>0</v>
          </cell>
          <cell r="R4196">
            <v>0</v>
          </cell>
          <cell r="S4196">
            <v>0</v>
          </cell>
          <cell r="T4196">
            <v>0</v>
          </cell>
          <cell r="U4196">
            <v>0</v>
          </cell>
          <cell r="V4196">
            <v>0</v>
          </cell>
          <cell r="W4196">
            <v>0</v>
          </cell>
          <cell r="X4196">
            <v>0</v>
          </cell>
        </row>
        <row r="4197">
          <cell r="C4197" t="str">
            <v>Погашение банковских кредитов</v>
          </cell>
          <cell r="D4197">
            <v>0</v>
          </cell>
          <cell r="H4197">
            <v>0</v>
          </cell>
          <cell r="I4197">
            <v>0</v>
          </cell>
          <cell r="J4197">
            <v>0</v>
          </cell>
          <cell r="K4197">
            <v>0</v>
          </cell>
          <cell r="L4197">
            <v>0</v>
          </cell>
          <cell r="M4197">
            <v>0</v>
          </cell>
          <cell r="N4197">
            <v>0</v>
          </cell>
          <cell r="O4197">
            <v>0</v>
          </cell>
          <cell r="P4197">
            <v>0</v>
          </cell>
          <cell r="Q4197">
            <v>0</v>
          </cell>
          <cell r="R4197">
            <v>0</v>
          </cell>
          <cell r="S4197">
            <v>0</v>
          </cell>
          <cell r="T4197">
            <v>0</v>
          </cell>
          <cell r="U4197">
            <v>0</v>
          </cell>
          <cell r="V4197">
            <v>0</v>
          </cell>
          <cell r="W4197">
            <v>0</v>
          </cell>
          <cell r="X4197">
            <v>0</v>
          </cell>
        </row>
        <row r="4198">
          <cell r="C4198" t="str">
            <v>Выплаты по займам полученным (сторонние контрагенты и прочие акционеры, кроме РМАГ)</v>
          </cell>
          <cell r="D4198">
            <v>0</v>
          </cell>
          <cell r="H4198">
            <v>0</v>
          </cell>
          <cell r="I4198">
            <v>0</v>
          </cell>
          <cell r="J4198">
            <v>0</v>
          </cell>
          <cell r="K4198">
            <v>0</v>
          </cell>
          <cell r="L4198">
            <v>0</v>
          </cell>
          <cell r="M4198">
            <v>0</v>
          </cell>
          <cell r="N4198">
            <v>0</v>
          </cell>
          <cell r="O4198">
            <v>0</v>
          </cell>
          <cell r="P4198">
            <v>0</v>
          </cell>
          <cell r="Q4198">
            <v>0</v>
          </cell>
          <cell r="R4198">
            <v>0</v>
          </cell>
          <cell r="S4198">
            <v>0</v>
          </cell>
          <cell r="T4198">
            <v>0</v>
          </cell>
          <cell r="U4198">
            <v>0</v>
          </cell>
          <cell r="V4198">
            <v>0</v>
          </cell>
          <cell r="W4198">
            <v>0</v>
          </cell>
          <cell r="X4198">
            <v>0</v>
          </cell>
        </row>
        <row r="4199">
          <cell r="C4199" t="str">
            <v>Выплаты по займам полученным (Бизнесы/Проекты/ДЗО)</v>
          </cell>
          <cell r="D4199">
            <v>0</v>
          </cell>
          <cell r="H4199">
            <v>0</v>
          </cell>
          <cell r="I4199">
            <v>0</v>
          </cell>
          <cell r="J4199">
            <v>0</v>
          </cell>
          <cell r="K4199">
            <v>0</v>
          </cell>
          <cell r="L4199">
            <v>0</v>
          </cell>
          <cell r="M4199">
            <v>0</v>
          </cell>
          <cell r="N4199">
            <v>0</v>
          </cell>
          <cell r="O4199">
            <v>0</v>
          </cell>
          <cell r="P4199">
            <v>0</v>
          </cell>
          <cell r="Q4199">
            <v>0</v>
          </cell>
          <cell r="R4199">
            <v>0</v>
          </cell>
          <cell r="S4199">
            <v>0</v>
          </cell>
          <cell r="T4199">
            <v>0</v>
          </cell>
          <cell r="U4199">
            <v>0</v>
          </cell>
          <cell r="V4199">
            <v>0</v>
          </cell>
          <cell r="W4199">
            <v>0</v>
          </cell>
          <cell r="X4199">
            <v>0</v>
          </cell>
        </row>
        <row r="4200">
          <cell r="C4200" t="str">
            <v>Выплаты по ценным бумагам</v>
          </cell>
          <cell r="D4200">
            <v>0</v>
          </cell>
          <cell r="H4200">
            <v>0</v>
          </cell>
          <cell r="I4200">
            <v>0</v>
          </cell>
          <cell r="J4200">
            <v>0</v>
          </cell>
          <cell r="K4200">
            <v>0</v>
          </cell>
          <cell r="L4200">
            <v>0</v>
          </cell>
          <cell r="M4200">
            <v>0</v>
          </cell>
          <cell r="N4200">
            <v>0</v>
          </cell>
          <cell r="O4200">
            <v>0</v>
          </cell>
          <cell r="P4200">
            <v>0</v>
          </cell>
          <cell r="Q4200">
            <v>0</v>
          </cell>
          <cell r="R4200">
            <v>0</v>
          </cell>
          <cell r="S4200">
            <v>0</v>
          </cell>
          <cell r="T4200">
            <v>0</v>
          </cell>
          <cell r="U4200">
            <v>0</v>
          </cell>
          <cell r="V4200">
            <v>0</v>
          </cell>
          <cell r="W4200">
            <v>0</v>
          </cell>
          <cell r="X4200">
            <v>0</v>
          </cell>
        </row>
        <row r="4201">
          <cell r="C4201" t="str">
            <v>Прочие расходы по финансовой деятельности</v>
          </cell>
          <cell r="D4201">
            <v>0</v>
          </cell>
          <cell r="H4201">
            <v>0</v>
          </cell>
          <cell r="I4201">
            <v>0</v>
          </cell>
          <cell r="J4201">
            <v>0</v>
          </cell>
          <cell r="K4201">
            <v>0</v>
          </cell>
          <cell r="L4201">
            <v>0</v>
          </cell>
          <cell r="M4201">
            <v>0</v>
          </cell>
          <cell r="N4201">
            <v>0</v>
          </cell>
          <cell r="O4201">
            <v>0</v>
          </cell>
          <cell r="P4201">
            <v>0</v>
          </cell>
          <cell r="Q4201">
            <v>0</v>
          </cell>
          <cell r="R4201">
            <v>0</v>
          </cell>
          <cell r="S4201">
            <v>0</v>
          </cell>
          <cell r="T4201">
            <v>0</v>
          </cell>
          <cell r="U4201">
            <v>0</v>
          </cell>
          <cell r="V4201">
            <v>0</v>
          </cell>
          <cell r="W4201">
            <v>0</v>
          </cell>
          <cell r="X4201">
            <v>0</v>
          </cell>
        </row>
        <row r="4202">
          <cell r="C4202" t="str">
            <v>Курсовые разницы</v>
          </cell>
          <cell r="D4202">
            <v>0</v>
          </cell>
          <cell r="H4202">
            <v>0</v>
          </cell>
          <cell r="I4202">
            <v>0</v>
          </cell>
          <cell r="J4202">
            <v>0</v>
          </cell>
          <cell r="K4202">
            <v>0</v>
          </cell>
          <cell r="L4202">
            <v>0</v>
          </cell>
          <cell r="M4202">
            <v>0</v>
          </cell>
          <cell r="N4202">
            <v>0</v>
          </cell>
          <cell r="O4202">
            <v>0</v>
          </cell>
          <cell r="P4202">
            <v>0</v>
          </cell>
          <cell r="Q4202">
            <v>0</v>
          </cell>
          <cell r="R4202">
            <v>0</v>
          </cell>
          <cell r="S4202">
            <v>0</v>
          </cell>
          <cell r="T4202">
            <v>0</v>
          </cell>
          <cell r="U4202">
            <v>0</v>
          </cell>
          <cell r="V4202">
            <v>0</v>
          </cell>
          <cell r="W4202">
            <v>0</v>
          </cell>
          <cell r="X4202">
            <v>0</v>
          </cell>
        </row>
        <row r="4203">
          <cell r="C4203" t="str">
            <v>Транзитные поступления от РМАГ</v>
          </cell>
          <cell r="D4203">
            <v>0</v>
          </cell>
          <cell r="H4203">
            <v>0</v>
          </cell>
          <cell r="I4203">
            <v>0</v>
          </cell>
          <cell r="J4203">
            <v>0</v>
          </cell>
          <cell r="K4203">
            <v>0</v>
          </cell>
          <cell r="L4203">
            <v>0</v>
          </cell>
          <cell r="M4203">
            <v>0</v>
          </cell>
          <cell r="N4203">
            <v>0</v>
          </cell>
          <cell r="O4203">
            <v>0</v>
          </cell>
          <cell r="P4203">
            <v>0</v>
          </cell>
          <cell r="Q4203">
            <v>0</v>
          </cell>
          <cell r="R4203">
            <v>0</v>
          </cell>
          <cell r="S4203">
            <v>0</v>
          </cell>
          <cell r="T4203">
            <v>0</v>
          </cell>
          <cell r="U4203">
            <v>0</v>
          </cell>
          <cell r="V4203">
            <v>0</v>
          </cell>
          <cell r="W4203">
            <v>0</v>
          </cell>
          <cell r="X4203">
            <v>0</v>
          </cell>
        </row>
        <row r="4204">
          <cell r="C4204" t="str">
            <v>Транзитные поступления от Меткомбанка</v>
          </cell>
          <cell r="D4204">
            <v>0</v>
          </cell>
          <cell r="H4204">
            <v>0</v>
          </cell>
          <cell r="I4204">
            <v>0</v>
          </cell>
          <cell r="J4204">
            <v>0</v>
          </cell>
          <cell r="K4204">
            <v>0</v>
          </cell>
          <cell r="L4204">
            <v>0</v>
          </cell>
          <cell r="M4204">
            <v>0</v>
          </cell>
          <cell r="N4204">
            <v>0</v>
          </cell>
          <cell r="O4204">
            <v>0</v>
          </cell>
          <cell r="P4204">
            <v>0</v>
          </cell>
          <cell r="Q4204">
            <v>0</v>
          </cell>
          <cell r="R4204">
            <v>0</v>
          </cell>
          <cell r="S4204">
            <v>0</v>
          </cell>
          <cell r="T4204">
            <v>0</v>
          </cell>
          <cell r="U4204">
            <v>0</v>
          </cell>
          <cell r="V4204">
            <v>0</v>
          </cell>
          <cell r="W4204">
            <v>0</v>
          </cell>
          <cell r="X4204">
            <v>0</v>
          </cell>
        </row>
        <row r="4205">
          <cell r="C4205" t="str">
            <v>Транзитные поступления от 3-х лиц по указанию РМАГ</v>
          </cell>
          <cell r="D4205">
            <v>0</v>
          </cell>
          <cell r="H4205">
            <v>0</v>
          </cell>
          <cell r="I4205">
            <v>0</v>
          </cell>
          <cell r="J4205">
            <v>0</v>
          </cell>
          <cell r="K4205">
            <v>0</v>
          </cell>
          <cell r="L4205">
            <v>0</v>
          </cell>
          <cell r="M4205">
            <v>0</v>
          </cell>
          <cell r="N4205">
            <v>0</v>
          </cell>
          <cell r="O4205">
            <v>0</v>
          </cell>
          <cell r="P4205">
            <v>0</v>
          </cell>
          <cell r="Q4205">
            <v>0</v>
          </cell>
          <cell r="R4205">
            <v>0</v>
          </cell>
          <cell r="S4205">
            <v>0</v>
          </cell>
          <cell r="T4205">
            <v>0</v>
          </cell>
          <cell r="U4205">
            <v>0</v>
          </cell>
          <cell r="V4205">
            <v>0</v>
          </cell>
          <cell r="W4205">
            <v>0</v>
          </cell>
          <cell r="X4205">
            <v>0</v>
          </cell>
        </row>
        <row r="4206">
          <cell r="C4206" t="str">
            <v>Транзитные поступления от Бизнесов/Проектов/ДЗО</v>
          </cell>
          <cell r="D4206">
            <v>0</v>
          </cell>
          <cell r="H4206">
            <v>0</v>
          </cell>
          <cell r="I4206">
            <v>0</v>
          </cell>
          <cell r="J4206">
            <v>0</v>
          </cell>
          <cell r="K4206">
            <v>0</v>
          </cell>
          <cell r="L4206">
            <v>0</v>
          </cell>
          <cell r="M4206">
            <v>0</v>
          </cell>
          <cell r="N4206">
            <v>0</v>
          </cell>
          <cell r="O4206">
            <v>0</v>
          </cell>
          <cell r="P4206">
            <v>0</v>
          </cell>
          <cell r="Q4206">
            <v>0</v>
          </cell>
          <cell r="R4206">
            <v>0</v>
          </cell>
          <cell r="S4206">
            <v>0</v>
          </cell>
          <cell r="T4206">
            <v>0</v>
          </cell>
          <cell r="U4206">
            <v>0</v>
          </cell>
          <cell r="V4206">
            <v>0</v>
          </cell>
          <cell r="W4206">
            <v>0</v>
          </cell>
          <cell r="X4206">
            <v>0</v>
          </cell>
        </row>
        <row r="4207">
          <cell r="C4207" t="str">
            <v>Транзитные выбытия в РМАГ</v>
          </cell>
          <cell r="D4207">
            <v>0</v>
          </cell>
          <cell r="H4207">
            <v>0</v>
          </cell>
          <cell r="I4207">
            <v>0</v>
          </cell>
          <cell r="J4207">
            <v>0</v>
          </cell>
          <cell r="K4207">
            <v>0</v>
          </cell>
          <cell r="L4207">
            <v>0</v>
          </cell>
          <cell r="M4207">
            <v>0</v>
          </cell>
          <cell r="N4207">
            <v>0</v>
          </cell>
          <cell r="O4207">
            <v>0</v>
          </cell>
          <cell r="P4207">
            <v>0</v>
          </cell>
          <cell r="Q4207">
            <v>0</v>
          </cell>
          <cell r="R4207">
            <v>0</v>
          </cell>
          <cell r="S4207">
            <v>0</v>
          </cell>
          <cell r="T4207">
            <v>0</v>
          </cell>
          <cell r="U4207">
            <v>0</v>
          </cell>
          <cell r="V4207">
            <v>0</v>
          </cell>
          <cell r="W4207">
            <v>0</v>
          </cell>
          <cell r="X4207">
            <v>0</v>
          </cell>
        </row>
        <row r="4208">
          <cell r="C4208" t="str">
            <v>Транзитные выбытия в Меткомбанк</v>
          </cell>
          <cell r="D4208">
            <v>0</v>
          </cell>
          <cell r="H4208">
            <v>0</v>
          </cell>
          <cell r="I4208">
            <v>0</v>
          </cell>
          <cell r="J4208">
            <v>0</v>
          </cell>
          <cell r="K4208">
            <v>0</v>
          </cell>
          <cell r="L4208">
            <v>0</v>
          </cell>
          <cell r="M4208">
            <v>0</v>
          </cell>
          <cell r="N4208">
            <v>0</v>
          </cell>
          <cell r="O4208">
            <v>0</v>
          </cell>
          <cell r="P4208">
            <v>0</v>
          </cell>
          <cell r="Q4208">
            <v>0</v>
          </cell>
          <cell r="R4208">
            <v>0</v>
          </cell>
          <cell r="S4208">
            <v>0</v>
          </cell>
          <cell r="T4208">
            <v>0</v>
          </cell>
          <cell r="U4208">
            <v>0</v>
          </cell>
          <cell r="V4208">
            <v>0</v>
          </cell>
          <cell r="W4208">
            <v>0</v>
          </cell>
          <cell r="X4208">
            <v>0</v>
          </cell>
        </row>
        <row r="4209">
          <cell r="C4209" t="str">
            <v>Транзитные выбытия на 3-х лиц по указанию РМАГ</v>
          </cell>
          <cell r="D4209">
            <v>0</v>
          </cell>
          <cell r="H4209">
            <v>0</v>
          </cell>
          <cell r="I4209">
            <v>0</v>
          </cell>
          <cell r="J4209">
            <v>0</v>
          </cell>
          <cell r="K4209">
            <v>0</v>
          </cell>
          <cell r="L4209">
            <v>0</v>
          </cell>
          <cell r="M4209">
            <v>0</v>
          </cell>
          <cell r="N4209">
            <v>0</v>
          </cell>
          <cell r="O4209">
            <v>0</v>
          </cell>
          <cell r="P4209">
            <v>0</v>
          </cell>
          <cell r="Q4209">
            <v>0</v>
          </cell>
          <cell r="R4209">
            <v>0</v>
          </cell>
          <cell r="S4209">
            <v>0</v>
          </cell>
          <cell r="T4209">
            <v>0</v>
          </cell>
          <cell r="U4209">
            <v>0</v>
          </cell>
          <cell r="V4209">
            <v>0</v>
          </cell>
          <cell r="W4209">
            <v>0</v>
          </cell>
          <cell r="X4209">
            <v>0</v>
          </cell>
        </row>
        <row r="4210">
          <cell r="C4210" t="str">
            <v>Транзитные выбытия в Бизнесы/Проекты/ДЗО</v>
          </cell>
          <cell r="D4210">
            <v>0</v>
          </cell>
          <cell r="H4210">
            <v>0</v>
          </cell>
          <cell r="I4210">
            <v>0</v>
          </cell>
          <cell r="J4210">
            <v>0</v>
          </cell>
          <cell r="K4210">
            <v>0</v>
          </cell>
          <cell r="L4210">
            <v>0</v>
          </cell>
          <cell r="M4210">
            <v>0</v>
          </cell>
          <cell r="N4210">
            <v>0</v>
          </cell>
          <cell r="O4210">
            <v>0</v>
          </cell>
          <cell r="P4210">
            <v>0</v>
          </cell>
          <cell r="Q4210">
            <v>0</v>
          </cell>
          <cell r="R4210">
            <v>0</v>
          </cell>
          <cell r="S4210">
            <v>0</v>
          </cell>
          <cell r="T4210">
            <v>0</v>
          </cell>
          <cell r="U4210">
            <v>0</v>
          </cell>
          <cell r="V4210">
            <v>0</v>
          </cell>
          <cell r="W4210">
            <v>0</v>
          </cell>
          <cell r="X4210">
            <v>0</v>
          </cell>
        </row>
        <row r="4211">
          <cell r="C4211" t="str">
            <v>Чистое изменение денежных средств</v>
          </cell>
          <cell r="D4211">
            <v>0</v>
          </cell>
          <cell r="H4211">
            <v>0</v>
          </cell>
          <cell r="I4211">
            <v>0</v>
          </cell>
          <cell r="J4211">
            <v>0</v>
          </cell>
          <cell r="K4211">
            <v>0</v>
          </cell>
          <cell r="L4211">
            <v>0</v>
          </cell>
          <cell r="M4211">
            <v>0</v>
          </cell>
          <cell r="N4211">
            <v>0</v>
          </cell>
          <cell r="O4211">
            <v>0</v>
          </cell>
          <cell r="P4211">
            <v>0</v>
          </cell>
          <cell r="Q4211">
            <v>0</v>
          </cell>
          <cell r="R4211">
            <v>0</v>
          </cell>
          <cell r="S4211">
            <v>0</v>
          </cell>
          <cell r="T4211">
            <v>0</v>
          </cell>
          <cell r="U4211">
            <v>0</v>
          </cell>
          <cell r="V4211">
            <v>0</v>
          </cell>
          <cell r="W4211">
            <v>0</v>
          </cell>
          <cell r="X4211">
            <v>0</v>
          </cell>
        </row>
        <row r="4212">
          <cell r="C4212" t="str">
            <v>Денежные средства на начало периода</v>
          </cell>
          <cell r="D4212">
            <v>0</v>
          </cell>
          <cell r="H4212">
            <v>0</v>
          </cell>
          <cell r="I4212">
            <v>0</v>
          </cell>
          <cell r="J4212">
            <v>0</v>
          </cell>
          <cell r="K4212">
            <v>0</v>
          </cell>
          <cell r="L4212">
            <v>0</v>
          </cell>
          <cell r="M4212">
            <v>0</v>
          </cell>
          <cell r="N4212">
            <v>0</v>
          </cell>
          <cell r="O4212">
            <v>0</v>
          </cell>
          <cell r="P4212">
            <v>0</v>
          </cell>
          <cell r="Q4212">
            <v>0</v>
          </cell>
          <cell r="R4212">
            <v>0</v>
          </cell>
          <cell r="S4212">
            <v>0</v>
          </cell>
          <cell r="T4212">
            <v>0</v>
          </cell>
          <cell r="U4212">
            <v>0</v>
          </cell>
          <cell r="V4212">
            <v>0</v>
          </cell>
          <cell r="W4212">
            <v>0</v>
          </cell>
          <cell r="X4212">
            <v>0</v>
          </cell>
        </row>
        <row r="4213">
          <cell r="C4213" t="str">
            <v>Денежные средства на конец периода</v>
          </cell>
          <cell r="D4213">
            <v>0</v>
          </cell>
          <cell r="H4213">
            <v>0</v>
          </cell>
          <cell r="I4213">
            <v>0</v>
          </cell>
          <cell r="J4213">
            <v>0</v>
          </cell>
          <cell r="K4213">
            <v>0</v>
          </cell>
          <cell r="L4213">
            <v>0</v>
          </cell>
          <cell r="M4213">
            <v>0</v>
          </cell>
          <cell r="N4213">
            <v>0</v>
          </cell>
          <cell r="O4213">
            <v>0</v>
          </cell>
          <cell r="P4213">
            <v>0</v>
          </cell>
          <cell r="Q4213">
            <v>0</v>
          </cell>
          <cell r="R4213">
            <v>0</v>
          </cell>
          <cell r="S4213">
            <v>0</v>
          </cell>
          <cell r="T4213">
            <v>0</v>
          </cell>
          <cell r="U4213">
            <v>0</v>
          </cell>
          <cell r="V4213">
            <v>0</v>
          </cell>
          <cell r="W4213">
            <v>0</v>
          </cell>
          <cell r="X4213">
            <v>0</v>
          </cell>
        </row>
        <row r="4214">
          <cell r="C4214" t="str">
            <v>Покупка валюты</v>
          </cell>
          <cell r="D4214">
            <v>0</v>
          </cell>
          <cell r="H4214">
            <v>0</v>
          </cell>
          <cell r="I4214">
            <v>0</v>
          </cell>
          <cell r="J4214">
            <v>0</v>
          </cell>
          <cell r="K4214">
            <v>0</v>
          </cell>
          <cell r="L4214">
            <v>0</v>
          </cell>
          <cell r="M4214">
            <v>0</v>
          </cell>
          <cell r="N4214">
            <v>0</v>
          </cell>
          <cell r="O4214">
            <v>0</v>
          </cell>
          <cell r="P4214">
            <v>0</v>
          </cell>
          <cell r="Q4214">
            <v>0</v>
          </cell>
          <cell r="R4214">
            <v>0</v>
          </cell>
          <cell r="S4214">
            <v>0</v>
          </cell>
          <cell r="T4214">
            <v>0</v>
          </cell>
          <cell r="U4214">
            <v>0</v>
          </cell>
          <cell r="V4214">
            <v>0</v>
          </cell>
          <cell r="W4214">
            <v>0</v>
          </cell>
          <cell r="X4214">
            <v>0</v>
          </cell>
        </row>
        <row r="4215">
          <cell r="C4215" t="str">
            <v>Перевод собственных средств</v>
          </cell>
          <cell r="D4215">
            <v>0</v>
          </cell>
          <cell r="H4215">
            <v>0</v>
          </cell>
          <cell r="I4215">
            <v>0</v>
          </cell>
          <cell r="J4215">
            <v>0</v>
          </cell>
          <cell r="K4215">
            <v>0</v>
          </cell>
          <cell r="L4215">
            <v>0</v>
          </cell>
          <cell r="M4215">
            <v>0</v>
          </cell>
          <cell r="N4215">
            <v>0</v>
          </cell>
          <cell r="O4215">
            <v>0</v>
          </cell>
          <cell r="P4215">
            <v>0</v>
          </cell>
          <cell r="Q4215">
            <v>0</v>
          </cell>
          <cell r="R4215">
            <v>0</v>
          </cell>
          <cell r="S4215">
            <v>0</v>
          </cell>
          <cell r="T4215">
            <v>0</v>
          </cell>
          <cell r="U4215">
            <v>0</v>
          </cell>
          <cell r="V4215">
            <v>0</v>
          </cell>
          <cell r="W4215">
            <v>0</v>
          </cell>
          <cell r="X4215">
            <v>0</v>
          </cell>
        </row>
        <row r="4216">
          <cell r="D4216" t="str">
            <v>УК</v>
          </cell>
          <cell r="H4216">
            <v>-68826</v>
          </cell>
          <cell r="I4216">
            <v>-72602.8</v>
          </cell>
          <cell r="J4216">
            <v>-222602.8</v>
          </cell>
          <cell r="K4216">
            <v>-364031.6</v>
          </cell>
          <cell r="L4216">
            <v>-46918</v>
          </cell>
          <cell r="M4216">
            <v>-118271</v>
          </cell>
          <cell r="N4216">
            <v>-74718</v>
          </cell>
          <cell r="O4216">
            <v>-61518</v>
          </cell>
          <cell r="P4216">
            <v>-59580</v>
          </cell>
          <cell r="Q4216">
            <v>-584340</v>
          </cell>
          <cell r="R4216">
            <v>-149540</v>
          </cell>
          <cell r="S4216">
            <v>-94540</v>
          </cell>
          <cell r="T4216">
            <v>-89540</v>
          </cell>
          <cell r="U4216">
            <v>-115540</v>
          </cell>
          <cell r="V4216">
            <v>-105018</v>
          </cell>
          <cell r="W4216">
            <v>-734018</v>
          </cell>
          <cell r="X4216">
            <v>-2233541</v>
          </cell>
        </row>
        <row r="4217">
          <cell r="C4217" t="str">
            <v>Доходы от продажи собственных модулей</v>
          </cell>
          <cell r="D4217">
            <v>0</v>
          </cell>
          <cell r="H4217">
            <v>0</v>
          </cell>
          <cell r="I4217">
            <v>0</v>
          </cell>
          <cell r="J4217">
            <v>0</v>
          </cell>
          <cell r="K4217">
            <v>0</v>
          </cell>
          <cell r="L4217">
            <v>0</v>
          </cell>
          <cell r="M4217">
            <v>0</v>
          </cell>
          <cell r="N4217">
            <v>0</v>
          </cell>
          <cell r="O4217">
            <v>0</v>
          </cell>
          <cell r="P4217">
            <v>0</v>
          </cell>
          <cell r="Q4217">
            <v>0</v>
          </cell>
          <cell r="R4217">
            <v>0</v>
          </cell>
          <cell r="S4217">
            <v>0</v>
          </cell>
          <cell r="T4217">
            <v>0</v>
          </cell>
          <cell r="U4217">
            <v>0</v>
          </cell>
          <cell r="V4217">
            <v>0</v>
          </cell>
          <cell r="W4217">
            <v>0</v>
          </cell>
          <cell r="X4217">
            <v>0</v>
          </cell>
        </row>
        <row r="4218">
          <cell r="C4218" t="str">
            <v>НИР и НИОКР НТЦ - Хевел</v>
          </cell>
          <cell r="D4218">
            <v>0</v>
          </cell>
          <cell r="H4218">
            <v>0</v>
          </cell>
          <cell r="I4218">
            <v>0</v>
          </cell>
          <cell r="J4218">
            <v>0</v>
          </cell>
          <cell r="K4218">
            <v>0</v>
          </cell>
          <cell r="L4218">
            <v>0</v>
          </cell>
          <cell r="M4218">
            <v>0</v>
          </cell>
          <cell r="N4218">
            <v>0</v>
          </cell>
          <cell r="O4218">
            <v>0</v>
          </cell>
          <cell r="P4218">
            <v>0</v>
          </cell>
          <cell r="Q4218">
            <v>0</v>
          </cell>
          <cell r="R4218">
            <v>0</v>
          </cell>
          <cell r="S4218">
            <v>0</v>
          </cell>
          <cell r="T4218">
            <v>0</v>
          </cell>
          <cell r="U4218">
            <v>0</v>
          </cell>
          <cell r="V4218">
            <v>0</v>
          </cell>
          <cell r="W4218">
            <v>0</v>
          </cell>
          <cell r="X4218">
            <v>0</v>
          </cell>
        </row>
        <row r="4219">
          <cell r="C4219" t="str">
            <v>Генеральный подряд ИЭС - Хевел</v>
          </cell>
          <cell r="D4219">
            <v>0</v>
          </cell>
          <cell r="H4219">
            <v>0</v>
          </cell>
          <cell r="I4219">
            <v>0</v>
          </cell>
          <cell r="J4219">
            <v>0</v>
          </cell>
          <cell r="K4219">
            <v>0</v>
          </cell>
          <cell r="L4219">
            <v>0</v>
          </cell>
          <cell r="M4219">
            <v>0</v>
          </cell>
          <cell r="N4219">
            <v>0</v>
          </cell>
          <cell r="O4219">
            <v>0</v>
          </cell>
          <cell r="P4219">
            <v>0</v>
          </cell>
          <cell r="Q4219">
            <v>0</v>
          </cell>
          <cell r="R4219">
            <v>0</v>
          </cell>
          <cell r="S4219">
            <v>0</v>
          </cell>
          <cell r="T4219">
            <v>0</v>
          </cell>
          <cell r="U4219">
            <v>0</v>
          </cell>
          <cell r="V4219">
            <v>0</v>
          </cell>
          <cell r="W4219">
            <v>0</v>
          </cell>
          <cell r="X4219">
            <v>0</v>
          </cell>
        </row>
        <row r="4220">
          <cell r="C4220" t="str">
            <v>Поступления от Бизнесов/Проектов</v>
          </cell>
          <cell r="D4220">
            <v>0</v>
          </cell>
          <cell r="H4220">
            <v>0</v>
          </cell>
          <cell r="I4220">
            <v>0</v>
          </cell>
          <cell r="J4220">
            <v>0</v>
          </cell>
          <cell r="K4220">
            <v>0</v>
          </cell>
          <cell r="L4220">
            <v>0</v>
          </cell>
          <cell r="M4220">
            <v>0</v>
          </cell>
          <cell r="N4220">
            <v>0</v>
          </cell>
          <cell r="O4220">
            <v>0</v>
          </cell>
          <cell r="P4220">
            <v>0</v>
          </cell>
          <cell r="Q4220">
            <v>0</v>
          </cell>
          <cell r="R4220">
            <v>0</v>
          </cell>
          <cell r="S4220">
            <v>0</v>
          </cell>
          <cell r="T4220">
            <v>0</v>
          </cell>
          <cell r="U4220">
            <v>0</v>
          </cell>
          <cell r="V4220">
            <v>0</v>
          </cell>
          <cell r="W4220">
            <v>0</v>
          </cell>
          <cell r="X4220">
            <v>0</v>
          </cell>
        </row>
        <row r="4221">
          <cell r="C4221" t="str">
            <v>Проценты по банковским депозитам</v>
          </cell>
          <cell r="D4221">
            <v>0</v>
          </cell>
          <cell r="H4221">
            <v>0</v>
          </cell>
          <cell r="I4221">
            <v>0</v>
          </cell>
          <cell r="J4221">
            <v>0</v>
          </cell>
          <cell r="K4221">
            <v>0</v>
          </cell>
          <cell r="L4221">
            <v>0</v>
          </cell>
          <cell r="M4221">
            <v>0</v>
          </cell>
          <cell r="N4221">
            <v>0</v>
          </cell>
          <cell r="O4221">
            <v>0</v>
          </cell>
          <cell r="P4221">
            <v>0</v>
          </cell>
          <cell r="Q4221">
            <v>0</v>
          </cell>
          <cell r="R4221">
            <v>0</v>
          </cell>
          <cell r="S4221">
            <v>0</v>
          </cell>
          <cell r="T4221">
            <v>0</v>
          </cell>
          <cell r="U4221">
            <v>0</v>
          </cell>
          <cell r="V4221">
            <v>0</v>
          </cell>
          <cell r="W4221">
            <v>0</v>
          </cell>
          <cell r="X4221">
            <v>0</v>
          </cell>
        </row>
        <row r="4222">
          <cell r="C4222" t="str">
            <v>Проценты по предоставленным кредитам/займам</v>
          </cell>
          <cell r="D4222">
            <v>0</v>
          </cell>
          <cell r="H4222">
            <v>0</v>
          </cell>
          <cell r="I4222">
            <v>0</v>
          </cell>
          <cell r="J4222">
            <v>0</v>
          </cell>
          <cell r="K4222">
            <v>0</v>
          </cell>
          <cell r="L4222">
            <v>0</v>
          </cell>
          <cell r="M4222">
            <v>0</v>
          </cell>
          <cell r="N4222">
            <v>0</v>
          </cell>
          <cell r="O4222">
            <v>0</v>
          </cell>
          <cell r="P4222">
            <v>0</v>
          </cell>
          <cell r="Q4222">
            <v>0</v>
          </cell>
          <cell r="R4222">
            <v>0</v>
          </cell>
          <cell r="S4222">
            <v>0</v>
          </cell>
          <cell r="T4222">
            <v>0</v>
          </cell>
          <cell r="U4222">
            <v>0</v>
          </cell>
          <cell r="V4222">
            <v>0</v>
          </cell>
          <cell r="W4222">
            <v>0</v>
          </cell>
          <cell r="X4222">
            <v>0</v>
          </cell>
        </row>
        <row r="4223">
          <cell r="C4223" t="str">
            <v>Доходы от продажи модулей</v>
          </cell>
          <cell r="D4223">
            <v>0</v>
          </cell>
          <cell r="H4223">
            <v>0</v>
          </cell>
          <cell r="I4223">
            <v>0</v>
          </cell>
          <cell r="J4223">
            <v>0</v>
          </cell>
          <cell r="K4223">
            <v>0</v>
          </cell>
          <cell r="L4223">
            <v>0</v>
          </cell>
          <cell r="M4223">
            <v>0</v>
          </cell>
          <cell r="N4223">
            <v>0</v>
          </cell>
          <cell r="O4223">
            <v>0</v>
          </cell>
          <cell r="P4223">
            <v>0</v>
          </cell>
          <cell r="Q4223">
            <v>0</v>
          </cell>
          <cell r="R4223">
            <v>0</v>
          </cell>
          <cell r="S4223">
            <v>0</v>
          </cell>
          <cell r="T4223">
            <v>0</v>
          </cell>
          <cell r="U4223">
            <v>0</v>
          </cell>
          <cell r="V4223">
            <v>0</v>
          </cell>
          <cell r="W4223">
            <v>0</v>
          </cell>
          <cell r="X4223">
            <v>0</v>
          </cell>
        </row>
        <row r="4224">
          <cell r="C4224" t="str">
            <v>Доходы от продажи коммерческих установок</v>
          </cell>
          <cell r="D4224">
            <v>0</v>
          </cell>
          <cell r="H4224">
            <v>0</v>
          </cell>
          <cell r="I4224">
            <v>0</v>
          </cell>
          <cell r="J4224">
            <v>0</v>
          </cell>
          <cell r="K4224">
            <v>0</v>
          </cell>
          <cell r="L4224">
            <v>0</v>
          </cell>
          <cell r="M4224">
            <v>0</v>
          </cell>
          <cell r="N4224">
            <v>0</v>
          </cell>
          <cell r="O4224">
            <v>0</v>
          </cell>
          <cell r="P4224">
            <v>0</v>
          </cell>
          <cell r="Q4224">
            <v>0</v>
          </cell>
          <cell r="R4224">
            <v>0</v>
          </cell>
          <cell r="S4224">
            <v>0</v>
          </cell>
          <cell r="T4224">
            <v>0</v>
          </cell>
          <cell r="U4224">
            <v>0</v>
          </cell>
          <cell r="V4224">
            <v>0</v>
          </cell>
          <cell r="W4224">
            <v>0</v>
          </cell>
          <cell r="X4224">
            <v>0</v>
          </cell>
        </row>
        <row r="4225">
          <cell r="C4225" t="str">
            <v>Оказание услуг технического исполнителя</v>
          </cell>
          <cell r="D4225">
            <v>0</v>
          </cell>
          <cell r="H4225">
            <v>0</v>
          </cell>
          <cell r="I4225">
            <v>0</v>
          </cell>
          <cell r="J4225">
            <v>0</v>
          </cell>
          <cell r="K4225">
            <v>0</v>
          </cell>
          <cell r="L4225">
            <v>0</v>
          </cell>
          <cell r="M4225">
            <v>0</v>
          </cell>
          <cell r="N4225">
            <v>0</v>
          </cell>
          <cell r="O4225">
            <v>0</v>
          </cell>
          <cell r="P4225">
            <v>0</v>
          </cell>
          <cell r="Q4225">
            <v>0</v>
          </cell>
          <cell r="R4225">
            <v>0</v>
          </cell>
          <cell r="S4225">
            <v>0</v>
          </cell>
          <cell r="T4225">
            <v>0</v>
          </cell>
          <cell r="U4225">
            <v>0</v>
          </cell>
          <cell r="V4225">
            <v>0</v>
          </cell>
          <cell r="W4225">
            <v>0</v>
          </cell>
          <cell r="X4225">
            <v>0</v>
          </cell>
        </row>
        <row r="4226">
          <cell r="C4226" t="str">
            <v>Прочие поступления</v>
          </cell>
          <cell r="D4226">
            <v>0</v>
          </cell>
          <cell r="H4226">
            <v>0</v>
          </cell>
          <cell r="I4226">
            <v>0</v>
          </cell>
          <cell r="J4226">
            <v>0</v>
          </cell>
          <cell r="K4226">
            <v>0</v>
          </cell>
          <cell r="L4226">
            <v>0</v>
          </cell>
          <cell r="M4226">
            <v>0</v>
          </cell>
          <cell r="N4226">
            <v>0</v>
          </cell>
          <cell r="O4226">
            <v>0</v>
          </cell>
          <cell r="P4226">
            <v>0</v>
          </cell>
          <cell r="Q4226">
            <v>0</v>
          </cell>
          <cell r="R4226">
            <v>0</v>
          </cell>
          <cell r="S4226">
            <v>0</v>
          </cell>
          <cell r="T4226">
            <v>0</v>
          </cell>
          <cell r="U4226">
            <v>0</v>
          </cell>
          <cell r="V4226">
            <v>0</v>
          </cell>
          <cell r="W4226">
            <v>0</v>
          </cell>
          <cell r="X4226">
            <v>0</v>
          </cell>
        </row>
        <row r="4227">
          <cell r="C4227" t="str">
            <v>Сырье и материалы</v>
          </cell>
          <cell r="D4227">
            <v>0</v>
          </cell>
          <cell r="H4227">
            <v>0</v>
          </cell>
          <cell r="I4227">
            <v>0</v>
          </cell>
          <cell r="J4227">
            <v>0</v>
          </cell>
          <cell r="K4227">
            <v>0</v>
          </cell>
          <cell r="L4227">
            <v>0</v>
          </cell>
          <cell r="M4227">
            <v>0</v>
          </cell>
          <cell r="N4227">
            <v>0</v>
          </cell>
          <cell r="O4227">
            <v>0</v>
          </cell>
          <cell r="P4227">
            <v>0</v>
          </cell>
          <cell r="Q4227">
            <v>0</v>
          </cell>
          <cell r="R4227">
            <v>0</v>
          </cell>
          <cell r="S4227">
            <v>0</v>
          </cell>
          <cell r="T4227">
            <v>0</v>
          </cell>
          <cell r="U4227">
            <v>0</v>
          </cell>
          <cell r="V4227">
            <v>0</v>
          </cell>
          <cell r="W4227">
            <v>0</v>
          </cell>
          <cell r="X4227">
            <v>0</v>
          </cell>
        </row>
        <row r="4228">
          <cell r="C4228" t="str">
            <v>ФОТ + ЕСН</v>
          </cell>
          <cell r="D4228">
            <v>0</v>
          </cell>
          <cell r="H4228">
            <v>0</v>
          </cell>
          <cell r="I4228">
            <v>0</v>
          </cell>
          <cell r="J4228">
            <v>0</v>
          </cell>
          <cell r="K4228">
            <v>0</v>
          </cell>
          <cell r="L4228">
            <v>0</v>
          </cell>
          <cell r="M4228">
            <v>0</v>
          </cell>
          <cell r="N4228">
            <v>0</v>
          </cell>
          <cell r="O4228">
            <v>0</v>
          </cell>
          <cell r="P4228">
            <v>0</v>
          </cell>
          <cell r="Q4228">
            <v>0</v>
          </cell>
          <cell r="R4228">
            <v>0</v>
          </cell>
          <cell r="S4228">
            <v>0</v>
          </cell>
          <cell r="T4228">
            <v>0</v>
          </cell>
          <cell r="U4228">
            <v>0</v>
          </cell>
          <cell r="V4228">
            <v>0</v>
          </cell>
          <cell r="W4228">
            <v>0</v>
          </cell>
          <cell r="X4228">
            <v>0</v>
          </cell>
        </row>
        <row r="4229">
          <cell r="C4229" t="str">
            <v>Электроэнергия</v>
          </cell>
          <cell r="D4229">
            <v>0</v>
          </cell>
          <cell r="H4229">
            <v>0</v>
          </cell>
          <cell r="I4229">
            <v>0</v>
          </cell>
          <cell r="J4229">
            <v>0</v>
          </cell>
          <cell r="K4229">
            <v>0</v>
          </cell>
          <cell r="L4229">
            <v>0</v>
          </cell>
          <cell r="M4229">
            <v>0</v>
          </cell>
          <cell r="N4229">
            <v>0</v>
          </cell>
          <cell r="O4229">
            <v>0</v>
          </cell>
          <cell r="P4229">
            <v>0</v>
          </cell>
          <cell r="Q4229">
            <v>0</v>
          </cell>
          <cell r="R4229">
            <v>0</v>
          </cell>
          <cell r="S4229">
            <v>0</v>
          </cell>
          <cell r="T4229">
            <v>0</v>
          </cell>
          <cell r="U4229">
            <v>0</v>
          </cell>
          <cell r="V4229">
            <v>0</v>
          </cell>
          <cell r="W4229">
            <v>0</v>
          </cell>
          <cell r="X4229">
            <v>0</v>
          </cell>
        </row>
        <row r="4230">
          <cell r="C4230" t="str">
            <v>Общепроизводственные</v>
          </cell>
          <cell r="D4230">
            <v>0</v>
          </cell>
          <cell r="H4230">
            <v>0</v>
          </cell>
          <cell r="I4230">
            <v>0</v>
          </cell>
          <cell r="J4230">
            <v>0</v>
          </cell>
          <cell r="K4230">
            <v>0</v>
          </cell>
          <cell r="L4230">
            <v>0</v>
          </cell>
          <cell r="M4230">
            <v>0</v>
          </cell>
          <cell r="N4230">
            <v>0</v>
          </cell>
          <cell r="O4230">
            <v>0</v>
          </cell>
          <cell r="P4230">
            <v>0</v>
          </cell>
          <cell r="Q4230">
            <v>0</v>
          </cell>
          <cell r="R4230">
            <v>0</v>
          </cell>
          <cell r="S4230">
            <v>0</v>
          </cell>
          <cell r="T4230">
            <v>0</v>
          </cell>
          <cell r="U4230">
            <v>0</v>
          </cell>
          <cell r="V4230">
            <v>0</v>
          </cell>
          <cell r="W4230">
            <v>0</v>
          </cell>
          <cell r="X4230">
            <v>0</v>
          </cell>
        </row>
        <row r="4231">
          <cell r="C4231" t="str">
            <v>Прочие производственные расходы</v>
          </cell>
          <cell r="D4231">
            <v>0</v>
          </cell>
          <cell r="H4231">
            <v>0</v>
          </cell>
          <cell r="I4231">
            <v>0</v>
          </cell>
          <cell r="J4231">
            <v>0</v>
          </cell>
          <cell r="K4231">
            <v>0</v>
          </cell>
          <cell r="L4231">
            <v>0</v>
          </cell>
          <cell r="M4231">
            <v>0</v>
          </cell>
          <cell r="N4231">
            <v>0</v>
          </cell>
          <cell r="O4231">
            <v>0</v>
          </cell>
          <cell r="P4231">
            <v>0</v>
          </cell>
          <cell r="Q4231">
            <v>0</v>
          </cell>
          <cell r="R4231">
            <v>0</v>
          </cell>
          <cell r="S4231">
            <v>0</v>
          </cell>
          <cell r="T4231">
            <v>0</v>
          </cell>
          <cell r="U4231">
            <v>0</v>
          </cell>
          <cell r="V4231">
            <v>0</v>
          </cell>
          <cell r="W4231">
            <v>0</v>
          </cell>
          <cell r="X4231">
            <v>0</v>
          </cell>
        </row>
        <row r="4232">
          <cell r="C4232" t="str">
            <v>Операционные расходы по новым проектам</v>
          </cell>
          <cell r="D4232">
            <v>0</v>
          </cell>
          <cell r="H4232">
            <v>0</v>
          </cell>
          <cell r="I4232">
            <v>0</v>
          </cell>
          <cell r="J4232">
            <v>0</v>
          </cell>
          <cell r="K4232">
            <v>0</v>
          </cell>
          <cell r="L4232">
            <v>0</v>
          </cell>
          <cell r="M4232">
            <v>0</v>
          </cell>
          <cell r="N4232">
            <v>0</v>
          </cell>
          <cell r="O4232">
            <v>0</v>
          </cell>
          <cell r="P4232">
            <v>0</v>
          </cell>
          <cell r="Q4232">
            <v>0</v>
          </cell>
          <cell r="R4232">
            <v>0</v>
          </cell>
          <cell r="S4232">
            <v>0</v>
          </cell>
          <cell r="T4232">
            <v>0</v>
          </cell>
          <cell r="U4232">
            <v>0</v>
          </cell>
          <cell r="V4232">
            <v>0</v>
          </cell>
          <cell r="W4232">
            <v>0</v>
          </cell>
          <cell r="X4232">
            <v>0</v>
          </cell>
        </row>
        <row r="4233">
          <cell r="C4233" t="str">
            <v>Выплата процентов по полученным займам и кредитам</v>
          </cell>
          <cell r="D4233">
            <v>0</v>
          </cell>
          <cell r="H4233">
            <v>0</v>
          </cell>
          <cell r="I4233">
            <v>0</v>
          </cell>
          <cell r="J4233">
            <v>0</v>
          </cell>
          <cell r="K4233">
            <v>0</v>
          </cell>
          <cell r="L4233">
            <v>0</v>
          </cell>
          <cell r="M4233">
            <v>0</v>
          </cell>
          <cell r="N4233">
            <v>0</v>
          </cell>
          <cell r="O4233">
            <v>0</v>
          </cell>
          <cell r="P4233">
            <v>0</v>
          </cell>
          <cell r="Q4233">
            <v>0</v>
          </cell>
          <cell r="R4233">
            <v>0</v>
          </cell>
          <cell r="S4233">
            <v>0</v>
          </cell>
          <cell r="T4233">
            <v>0</v>
          </cell>
          <cell r="U4233">
            <v>0</v>
          </cell>
          <cell r="V4233">
            <v>0</v>
          </cell>
          <cell r="W4233">
            <v>0</v>
          </cell>
          <cell r="X4233">
            <v>0</v>
          </cell>
        </row>
        <row r="4234">
          <cell r="C4234" t="str">
            <v>Налоги и сборы, штрафы и пени</v>
          </cell>
          <cell r="D4234">
            <v>0</v>
          </cell>
          <cell r="H4234">
            <v>0</v>
          </cell>
          <cell r="I4234">
            <v>0</v>
          </cell>
          <cell r="J4234">
            <v>0</v>
          </cell>
          <cell r="K4234">
            <v>0</v>
          </cell>
          <cell r="L4234">
            <v>0</v>
          </cell>
          <cell r="M4234">
            <v>0</v>
          </cell>
          <cell r="N4234">
            <v>0</v>
          </cell>
          <cell r="O4234">
            <v>0</v>
          </cell>
          <cell r="P4234">
            <v>0</v>
          </cell>
          <cell r="Q4234">
            <v>0</v>
          </cell>
          <cell r="R4234">
            <v>0</v>
          </cell>
          <cell r="S4234">
            <v>0</v>
          </cell>
          <cell r="T4234">
            <v>0</v>
          </cell>
          <cell r="U4234">
            <v>0</v>
          </cell>
          <cell r="V4234">
            <v>0</v>
          </cell>
          <cell r="W4234">
            <v>0</v>
          </cell>
          <cell r="X4234">
            <v>0</v>
          </cell>
        </row>
        <row r="4235">
          <cell r="C4235" t="str">
            <v>Возмещение НДС</v>
          </cell>
          <cell r="D4235">
            <v>0</v>
          </cell>
          <cell r="H4235">
            <v>0</v>
          </cell>
          <cell r="I4235">
            <v>0</v>
          </cell>
          <cell r="J4235">
            <v>0</v>
          </cell>
          <cell r="K4235">
            <v>0</v>
          </cell>
          <cell r="L4235">
            <v>0</v>
          </cell>
          <cell r="M4235">
            <v>0</v>
          </cell>
          <cell r="N4235">
            <v>0</v>
          </cell>
          <cell r="O4235">
            <v>0</v>
          </cell>
          <cell r="P4235">
            <v>0</v>
          </cell>
          <cell r="Q4235">
            <v>0</v>
          </cell>
          <cell r="R4235">
            <v>0</v>
          </cell>
          <cell r="S4235">
            <v>0</v>
          </cell>
          <cell r="T4235">
            <v>0</v>
          </cell>
          <cell r="U4235">
            <v>0</v>
          </cell>
          <cell r="V4235">
            <v>0</v>
          </cell>
          <cell r="W4235">
            <v>0</v>
          </cell>
          <cell r="X4235">
            <v>0</v>
          </cell>
        </row>
        <row r="4236">
          <cell r="C4236" t="str">
            <v>Расходы на закупку модулей</v>
          </cell>
          <cell r="D4236">
            <v>0</v>
          </cell>
          <cell r="H4236">
            <v>0</v>
          </cell>
          <cell r="I4236">
            <v>0</v>
          </cell>
          <cell r="J4236">
            <v>0</v>
          </cell>
          <cell r="K4236">
            <v>0</v>
          </cell>
          <cell r="L4236">
            <v>0</v>
          </cell>
          <cell r="M4236">
            <v>0</v>
          </cell>
          <cell r="N4236">
            <v>0</v>
          </cell>
          <cell r="O4236">
            <v>0</v>
          </cell>
          <cell r="P4236">
            <v>0</v>
          </cell>
          <cell r="Q4236">
            <v>0</v>
          </cell>
          <cell r="R4236">
            <v>0</v>
          </cell>
          <cell r="S4236">
            <v>0</v>
          </cell>
          <cell r="T4236">
            <v>0</v>
          </cell>
          <cell r="U4236">
            <v>0</v>
          </cell>
          <cell r="V4236">
            <v>0</v>
          </cell>
          <cell r="W4236">
            <v>0</v>
          </cell>
          <cell r="X4236">
            <v>0</v>
          </cell>
        </row>
        <row r="4237">
          <cell r="C4237" t="str">
            <v>Расходы на закупку и монтаж коммерческих установок</v>
          </cell>
          <cell r="D4237">
            <v>0</v>
          </cell>
          <cell r="H4237">
            <v>0</v>
          </cell>
          <cell r="I4237">
            <v>0</v>
          </cell>
          <cell r="J4237">
            <v>0</v>
          </cell>
          <cell r="K4237">
            <v>0</v>
          </cell>
          <cell r="L4237">
            <v>0</v>
          </cell>
          <cell r="M4237">
            <v>0</v>
          </cell>
          <cell r="N4237">
            <v>0</v>
          </cell>
          <cell r="O4237">
            <v>0</v>
          </cell>
          <cell r="P4237">
            <v>0</v>
          </cell>
          <cell r="Q4237">
            <v>0</v>
          </cell>
          <cell r="R4237">
            <v>0</v>
          </cell>
          <cell r="S4237">
            <v>0</v>
          </cell>
          <cell r="T4237">
            <v>0</v>
          </cell>
          <cell r="U4237">
            <v>0</v>
          </cell>
          <cell r="V4237">
            <v>0</v>
          </cell>
          <cell r="W4237">
            <v>0</v>
          </cell>
          <cell r="X4237">
            <v>0</v>
          </cell>
        </row>
        <row r="4238">
          <cell r="C4238" t="str">
            <v>Прочие расходы</v>
          </cell>
          <cell r="D4238">
            <v>0</v>
          </cell>
          <cell r="H4238">
            <v>0</v>
          </cell>
          <cell r="I4238">
            <v>0</v>
          </cell>
          <cell r="J4238">
            <v>0</v>
          </cell>
          <cell r="K4238">
            <v>0</v>
          </cell>
          <cell r="L4238">
            <v>0</v>
          </cell>
          <cell r="M4238">
            <v>0</v>
          </cell>
          <cell r="N4238">
            <v>0</v>
          </cell>
          <cell r="O4238">
            <v>0</v>
          </cell>
          <cell r="P4238">
            <v>0</v>
          </cell>
          <cell r="Q4238">
            <v>0</v>
          </cell>
          <cell r="R4238">
            <v>0</v>
          </cell>
          <cell r="S4238">
            <v>0</v>
          </cell>
          <cell r="T4238">
            <v>0</v>
          </cell>
          <cell r="U4238">
            <v>0</v>
          </cell>
          <cell r="V4238">
            <v>0</v>
          </cell>
          <cell r="W4238">
            <v>0</v>
          </cell>
          <cell r="X4238">
            <v>0</v>
          </cell>
        </row>
        <row r="4239">
          <cell r="C4239" t="str">
            <v>Коммерческие расходы</v>
          </cell>
          <cell r="D4239">
            <v>0</v>
          </cell>
          <cell r="H4239">
            <v>0</v>
          </cell>
          <cell r="I4239">
            <v>0</v>
          </cell>
          <cell r="J4239">
            <v>0</v>
          </cell>
          <cell r="K4239">
            <v>0</v>
          </cell>
          <cell r="L4239">
            <v>0</v>
          </cell>
          <cell r="M4239">
            <v>0</v>
          </cell>
          <cell r="N4239">
            <v>0</v>
          </cell>
          <cell r="O4239">
            <v>0</v>
          </cell>
          <cell r="P4239">
            <v>0</v>
          </cell>
          <cell r="Q4239">
            <v>0</v>
          </cell>
          <cell r="R4239">
            <v>0</v>
          </cell>
          <cell r="S4239">
            <v>0</v>
          </cell>
          <cell r="T4239">
            <v>0</v>
          </cell>
          <cell r="U4239">
            <v>0</v>
          </cell>
          <cell r="V4239">
            <v>0</v>
          </cell>
          <cell r="W4239">
            <v>0</v>
          </cell>
          <cell r="X4239">
            <v>0</v>
          </cell>
        </row>
        <row r="4240">
          <cell r="C4240" t="str">
            <v>основная зарплата + подоходный налог</v>
          </cell>
          <cell r="D4240">
            <v>0</v>
          </cell>
          <cell r="H4240">
            <v>0</v>
          </cell>
          <cell r="I4240">
            <v>0</v>
          </cell>
          <cell r="J4240">
            <v>0</v>
          </cell>
          <cell r="K4240">
            <v>0</v>
          </cell>
          <cell r="L4240">
            <v>0</v>
          </cell>
          <cell r="M4240">
            <v>0</v>
          </cell>
          <cell r="N4240">
            <v>0</v>
          </cell>
          <cell r="O4240">
            <v>0</v>
          </cell>
          <cell r="P4240">
            <v>0</v>
          </cell>
          <cell r="Q4240">
            <v>0</v>
          </cell>
          <cell r="R4240">
            <v>0</v>
          </cell>
          <cell r="S4240">
            <v>0</v>
          </cell>
          <cell r="T4240">
            <v>0</v>
          </cell>
          <cell r="U4240">
            <v>0</v>
          </cell>
          <cell r="V4240">
            <v>0</v>
          </cell>
          <cell r="W4240">
            <v>0</v>
          </cell>
          <cell r="X4240">
            <v>0</v>
          </cell>
        </row>
        <row r="4241">
          <cell r="C4241" t="str">
            <v>бонус + подоходный налог</v>
          </cell>
          <cell r="D4241">
            <v>0</v>
          </cell>
          <cell r="H4241">
            <v>0</v>
          </cell>
          <cell r="I4241">
            <v>0</v>
          </cell>
          <cell r="J4241">
            <v>0</v>
          </cell>
          <cell r="K4241">
            <v>0</v>
          </cell>
          <cell r="L4241">
            <v>0</v>
          </cell>
          <cell r="M4241">
            <v>0</v>
          </cell>
          <cell r="N4241">
            <v>0</v>
          </cell>
          <cell r="O4241">
            <v>0</v>
          </cell>
          <cell r="P4241">
            <v>0</v>
          </cell>
          <cell r="Q4241">
            <v>0</v>
          </cell>
          <cell r="R4241">
            <v>0</v>
          </cell>
          <cell r="S4241">
            <v>0</v>
          </cell>
          <cell r="T4241">
            <v>0</v>
          </cell>
          <cell r="U4241">
            <v>0</v>
          </cell>
          <cell r="V4241">
            <v>0</v>
          </cell>
          <cell r="W4241">
            <v>0</v>
          </cell>
          <cell r="X4241">
            <v>0</v>
          </cell>
        </row>
        <row r="4242">
          <cell r="C4242" t="str">
            <v>льготы, материальная помощь</v>
          </cell>
          <cell r="D4242">
            <v>0</v>
          </cell>
          <cell r="H4242">
            <v>0</v>
          </cell>
          <cell r="I4242">
            <v>0</v>
          </cell>
          <cell r="J4242">
            <v>0</v>
          </cell>
          <cell r="K4242">
            <v>0</v>
          </cell>
          <cell r="L4242">
            <v>0</v>
          </cell>
          <cell r="M4242">
            <v>0</v>
          </cell>
          <cell r="N4242">
            <v>0</v>
          </cell>
          <cell r="O4242">
            <v>0</v>
          </cell>
          <cell r="P4242">
            <v>0</v>
          </cell>
          <cell r="Q4242">
            <v>0</v>
          </cell>
          <cell r="R4242">
            <v>0</v>
          </cell>
          <cell r="S4242">
            <v>0</v>
          </cell>
          <cell r="T4242">
            <v>0</v>
          </cell>
          <cell r="U4242">
            <v>0</v>
          </cell>
          <cell r="V4242">
            <v>0</v>
          </cell>
          <cell r="W4242">
            <v>0</v>
          </cell>
          <cell r="X4242">
            <v>0</v>
          </cell>
        </row>
        <row r="4243">
          <cell r="C4243" t="str">
            <v>резерв (фонд оплаты труда)</v>
          </cell>
          <cell r="D4243">
            <v>0</v>
          </cell>
          <cell r="H4243">
            <v>0</v>
          </cell>
          <cell r="I4243">
            <v>0</v>
          </cell>
          <cell r="J4243">
            <v>0</v>
          </cell>
          <cell r="K4243">
            <v>0</v>
          </cell>
          <cell r="L4243">
            <v>0</v>
          </cell>
          <cell r="M4243">
            <v>0</v>
          </cell>
          <cell r="N4243">
            <v>0</v>
          </cell>
          <cell r="O4243">
            <v>0</v>
          </cell>
          <cell r="P4243">
            <v>0</v>
          </cell>
          <cell r="Q4243">
            <v>0</v>
          </cell>
          <cell r="R4243">
            <v>0</v>
          </cell>
          <cell r="S4243">
            <v>0</v>
          </cell>
          <cell r="T4243">
            <v>0</v>
          </cell>
          <cell r="U4243">
            <v>0</v>
          </cell>
          <cell r="V4243">
            <v>0</v>
          </cell>
          <cell r="W4243">
            <v>0</v>
          </cell>
          <cell r="X4243">
            <v>0</v>
          </cell>
        </row>
        <row r="4244">
          <cell r="C4244" t="str">
            <v>Социальные выплаты (ЕСН)</v>
          </cell>
          <cell r="D4244">
            <v>0</v>
          </cell>
          <cell r="H4244">
            <v>0</v>
          </cell>
          <cell r="I4244">
            <v>0</v>
          </cell>
          <cell r="J4244">
            <v>0</v>
          </cell>
          <cell r="K4244">
            <v>0</v>
          </cell>
          <cell r="L4244">
            <v>0</v>
          </cell>
          <cell r="M4244">
            <v>0</v>
          </cell>
          <cell r="N4244">
            <v>0</v>
          </cell>
          <cell r="O4244">
            <v>0</v>
          </cell>
          <cell r="P4244">
            <v>0</v>
          </cell>
          <cell r="Q4244">
            <v>0</v>
          </cell>
          <cell r="R4244">
            <v>0</v>
          </cell>
          <cell r="S4244">
            <v>0</v>
          </cell>
          <cell r="T4244">
            <v>0</v>
          </cell>
          <cell r="U4244">
            <v>0</v>
          </cell>
          <cell r="V4244">
            <v>0</v>
          </cell>
          <cell r="W4244">
            <v>0</v>
          </cell>
          <cell r="X4244">
            <v>0</v>
          </cell>
        </row>
        <row r="4245">
          <cell r="C4245" t="str">
            <v>Добровольное медицинское страхование</v>
          </cell>
          <cell r="D4245">
            <v>0</v>
          </cell>
          <cell r="H4245">
            <v>0</v>
          </cell>
          <cell r="I4245">
            <v>0</v>
          </cell>
          <cell r="J4245">
            <v>0</v>
          </cell>
          <cell r="K4245">
            <v>0</v>
          </cell>
          <cell r="L4245">
            <v>0</v>
          </cell>
          <cell r="M4245">
            <v>0</v>
          </cell>
          <cell r="N4245">
            <v>0</v>
          </cell>
          <cell r="O4245">
            <v>0</v>
          </cell>
          <cell r="P4245">
            <v>0</v>
          </cell>
          <cell r="Q4245">
            <v>0</v>
          </cell>
          <cell r="R4245">
            <v>0</v>
          </cell>
          <cell r="S4245">
            <v>0</v>
          </cell>
          <cell r="T4245">
            <v>0</v>
          </cell>
          <cell r="U4245">
            <v>0</v>
          </cell>
          <cell r="V4245">
            <v>0</v>
          </cell>
          <cell r="W4245">
            <v>0</v>
          </cell>
          <cell r="X4245">
            <v>0</v>
          </cell>
        </row>
        <row r="4246">
          <cell r="C4246" t="str">
            <v>Прочие виды страхования</v>
          </cell>
          <cell r="D4246">
            <v>0</v>
          </cell>
          <cell r="H4246">
            <v>0</v>
          </cell>
          <cell r="I4246">
            <v>0</v>
          </cell>
          <cell r="J4246">
            <v>0</v>
          </cell>
          <cell r="K4246">
            <v>0</v>
          </cell>
          <cell r="L4246">
            <v>0</v>
          </cell>
          <cell r="M4246">
            <v>0</v>
          </cell>
          <cell r="N4246">
            <v>0</v>
          </cell>
          <cell r="O4246">
            <v>0</v>
          </cell>
          <cell r="P4246">
            <v>0</v>
          </cell>
          <cell r="Q4246">
            <v>0</v>
          </cell>
          <cell r="R4246">
            <v>0</v>
          </cell>
          <cell r="S4246">
            <v>0</v>
          </cell>
          <cell r="T4246">
            <v>0</v>
          </cell>
          <cell r="U4246">
            <v>0</v>
          </cell>
          <cell r="V4246">
            <v>0</v>
          </cell>
          <cell r="W4246">
            <v>0</v>
          </cell>
          <cell r="X4246">
            <v>0</v>
          </cell>
        </row>
        <row r="4247">
          <cell r="C4247" t="str">
            <v>спортивно-оздоровительные мероприятия</v>
          </cell>
          <cell r="D4247">
            <v>0</v>
          </cell>
          <cell r="H4247">
            <v>0</v>
          </cell>
          <cell r="I4247">
            <v>0</v>
          </cell>
          <cell r="J4247">
            <v>0</v>
          </cell>
          <cell r="K4247">
            <v>0</v>
          </cell>
          <cell r="L4247">
            <v>0</v>
          </cell>
          <cell r="M4247">
            <v>0</v>
          </cell>
          <cell r="N4247">
            <v>0</v>
          </cell>
          <cell r="O4247">
            <v>0</v>
          </cell>
          <cell r="P4247">
            <v>0</v>
          </cell>
          <cell r="Q4247">
            <v>0</v>
          </cell>
          <cell r="R4247">
            <v>0</v>
          </cell>
          <cell r="S4247">
            <v>0</v>
          </cell>
          <cell r="T4247">
            <v>0</v>
          </cell>
          <cell r="U4247">
            <v>0</v>
          </cell>
          <cell r="V4247">
            <v>0</v>
          </cell>
          <cell r="W4247">
            <v>0</v>
          </cell>
          <cell r="X4247">
            <v>0</v>
          </cell>
        </row>
        <row r="4248">
          <cell r="C4248" t="str">
            <v>расходы на культурно-массовые мероприятия, корпоративные вечера и пр.</v>
          </cell>
          <cell r="D4248">
            <v>0</v>
          </cell>
          <cell r="H4248">
            <v>0</v>
          </cell>
          <cell r="I4248">
            <v>0</v>
          </cell>
          <cell r="J4248">
            <v>0</v>
          </cell>
          <cell r="K4248">
            <v>0</v>
          </cell>
          <cell r="L4248">
            <v>0</v>
          </cell>
          <cell r="M4248">
            <v>0</v>
          </cell>
          <cell r="N4248">
            <v>0</v>
          </cell>
          <cell r="O4248">
            <v>0</v>
          </cell>
          <cell r="P4248">
            <v>0</v>
          </cell>
          <cell r="Q4248">
            <v>0</v>
          </cell>
          <cell r="R4248">
            <v>0</v>
          </cell>
          <cell r="S4248">
            <v>0</v>
          </cell>
          <cell r="T4248">
            <v>0</v>
          </cell>
          <cell r="U4248">
            <v>0</v>
          </cell>
          <cell r="V4248">
            <v>0</v>
          </cell>
          <cell r="W4248">
            <v>0</v>
          </cell>
          <cell r="X4248">
            <v>0</v>
          </cell>
        </row>
        <row r="4249">
          <cell r="C4249" t="str">
            <v>Взносы в негосударственный ПФ</v>
          </cell>
          <cell r="D4249">
            <v>0</v>
          </cell>
          <cell r="H4249">
            <v>0</v>
          </cell>
          <cell r="I4249">
            <v>0</v>
          </cell>
          <cell r="J4249">
            <v>0</v>
          </cell>
          <cell r="K4249">
            <v>0</v>
          </cell>
          <cell r="L4249">
            <v>0</v>
          </cell>
          <cell r="M4249">
            <v>0</v>
          </cell>
          <cell r="N4249">
            <v>0</v>
          </cell>
          <cell r="O4249">
            <v>0</v>
          </cell>
          <cell r="P4249">
            <v>0</v>
          </cell>
          <cell r="Q4249">
            <v>0</v>
          </cell>
          <cell r="R4249">
            <v>0</v>
          </cell>
          <cell r="S4249">
            <v>0</v>
          </cell>
          <cell r="T4249">
            <v>0</v>
          </cell>
          <cell r="U4249">
            <v>0</v>
          </cell>
          <cell r="V4249">
            <v>0</v>
          </cell>
          <cell r="W4249">
            <v>0</v>
          </cell>
          <cell r="X4249">
            <v>0</v>
          </cell>
        </row>
        <row r="4250">
          <cell r="C4250" t="str">
            <v>Аренда квартиры</v>
          </cell>
          <cell r="D4250">
            <v>0</v>
          </cell>
          <cell r="H4250">
            <v>0</v>
          </cell>
          <cell r="I4250">
            <v>0</v>
          </cell>
          <cell r="J4250">
            <v>0</v>
          </cell>
          <cell r="K4250">
            <v>0</v>
          </cell>
          <cell r="L4250">
            <v>0</v>
          </cell>
          <cell r="M4250">
            <v>0</v>
          </cell>
          <cell r="N4250">
            <v>0</v>
          </cell>
          <cell r="O4250">
            <v>0</v>
          </cell>
          <cell r="P4250">
            <v>0</v>
          </cell>
          <cell r="Q4250">
            <v>0</v>
          </cell>
          <cell r="R4250">
            <v>0</v>
          </cell>
          <cell r="S4250">
            <v>0</v>
          </cell>
          <cell r="T4250">
            <v>0</v>
          </cell>
          <cell r="U4250">
            <v>0</v>
          </cell>
          <cell r="V4250">
            <v>0</v>
          </cell>
          <cell r="W4250">
            <v>0</v>
          </cell>
          <cell r="X4250">
            <v>0</v>
          </cell>
        </row>
        <row r="4251">
          <cell r="C4251" t="str">
            <v>Коммунальные платежи (квартира)</v>
          </cell>
          <cell r="D4251">
            <v>0</v>
          </cell>
          <cell r="H4251">
            <v>0</v>
          </cell>
          <cell r="I4251">
            <v>0</v>
          </cell>
          <cell r="J4251">
            <v>0</v>
          </cell>
          <cell r="K4251">
            <v>0</v>
          </cell>
          <cell r="L4251">
            <v>0</v>
          </cell>
          <cell r="M4251">
            <v>0</v>
          </cell>
          <cell r="N4251">
            <v>0</v>
          </cell>
          <cell r="O4251">
            <v>0</v>
          </cell>
          <cell r="P4251">
            <v>0</v>
          </cell>
          <cell r="Q4251">
            <v>0</v>
          </cell>
          <cell r="R4251">
            <v>0</v>
          </cell>
          <cell r="S4251">
            <v>0</v>
          </cell>
          <cell r="T4251">
            <v>0</v>
          </cell>
          <cell r="U4251">
            <v>0</v>
          </cell>
          <cell r="V4251">
            <v>0</v>
          </cell>
          <cell r="W4251">
            <v>0</v>
          </cell>
          <cell r="X4251">
            <v>0</v>
          </cell>
        </row>
        <row r="4252">
          <cell r="C4252" t="str">
            <v>Прочие расходы (содержание персонала)</v>
          </cell>
          <cell r="D4252">
            <v>0</v>
          </cell>
          <cell r="H4252">
            <v>0</v>
          </cell>
          <cell r="I4252">
            <v>0</v>
          </cell>
          <cell r="J4252">
            <v>0</v>
          </cell>
          <cell r="K4252">
            <v>0</v>
          </cell>
          <cell r="L4252">
            <v>0</v>
          </cell>
          <cell r="M4252">
            <v>0</v>
          </cell>
          <cell r="N4252">
            <v>0</v>
          </cell>
          <cell r="O4252">
            <v>0</v>
          </cell>
          <cell r="P4252">
            <v>0</v>
          </cell>
          <cell r="Q4252">
            <v>0</v>
          </cell>
          <cell r="R4252">
            <v>0</v>
          </cell>
          <cell r="S4252">
            <v>0</v>
          </cell>
          <cell r="T4252">
            <v>0</v>
          </cell>
          <cell r="U4252">
            <v>0</v>
          </cell>
          <cell r="V4252">
            <v>0</v>
          </cell>
          <cell r="W4252">
            <v>0</v>
          </cell>
          <cell r="X4252">
            <v>0</v>
          </cell>
        </row>
        <row r="4253">
          <cell r="C4253" t="str">
            <v>Командировочные расходы</v>
          </cell>
          <cell r="D4253" t="str">
            <v>УК</v>
          </cell>
          <cell r="H4253">
            <v>0</v>
          </cell>
          <cell r="I4253">
            <v>0</v>
          </cell>
          <cell r="J4253">
            <v>0</v>
          </cell>
          <cell r="K4253">
            <v>0</v>
          </cell>
          <cell r="L4253">
            <v>0</v>
          </cell>
          <cell r="M4253">
            <v>12600</v>
          </cell>
          <cell r="N4253">
            <v>12600</v>
          </cell>
          <cell r="O4253">
            <v>0</v>
          </cell>
          <cell r="P4253">
            <v>0</v>
          </cell>
          <cell r="Q4253">
            <v>12600</v>
          </cell>
          <cell r="R4253">
            <v>0</v>
          </cell>
          <cell r="S4253">
            <v>0</v>
          </cell>
          <cell r="T4253">
            <v>0</v>
          </cell>
          <cell r="U4253">
            <v>0</v>
          </cell>
          <cell r="V4253">
            <v>0</v>
          </cell>
          <cell r="W4253">
            <v>0</v>
          </cell>
          <cell r="X4253">
            <v>37800</v>
          </cell>
        </row>
        <row r="4254">
          <cell r="C4254" t="str">
            <v>Представительские расходы</v>
          </cell>
          <cell r="D4254">
            <v>0</v>
          </cell>
          <cell r="H4254">
            <v>0</v>
          </cell>
          <cell r="I4254">
            <v>0</v>
          </cell>
          <cell r="J4254">
            <v>0</v>
          </cell>
          <cell r="K4254">
            <v>0</v>
          </cell>
          <cell r="L4254">
            <v>0</v>
          </cell>
          <cell r="M4254">
            <v>0</v>
          </cell>
          <cell r="N4254">
            <v>0</v>
          </cell>
          <cell r="O4254">
            <v>0</v>
          </cell>
          <cell r="P4254">
            <v>0</v>
          </cell>
          <cell r="Q4254">
            <v>0</v>
          </cell>
          <cell r="R4254">
            <v>0</v>
          </cell>
          <cell r="S4254">
            <v>0</v>
          </cell>
          <cell r="T4254">
            <v>0</v>
          </cell>
          <cell r="U4254">
            <v>0</v>
          </cell>
          <cell r="V4254">
            <v>0</v>
          </cell>
          <cell r="W4254">
            <v>0</v>
          </cell>
          <cell r="X4254">
            <v>0</v>
          </cell>
        </row>
        <row r="4255">
          <cell r="C4255" t="str">
            <v>расходы на текущее обучение</v>
          </cell>
          <cell r="D4255">
            <v>0</v>
          </cell>
          <cell r="H4255">
            <v>0</v>
          </cell>
          <cell r="I4255">
            <v>0</v>
          </cell>
          <cell r="J4255">
            <v>0</v>
          </cell>
          <cell r="K4255">
            <v>0</v>
          </cell>
          <cell r="L4255">
            <v>0</v>
          </cell>
          <cell r="M4255">
            <v>0</v>
          </cell>
          <cell r="N4255">
            <v>0</v>
          </cell>
          <cell r="O4255">
            <v>0</v>
          </cell>
          <cell r="P4255">
            <v>0</v>
          </cell>
          <cell r="Q4255">
            <v>0</v>
          </cell>
          <cell r="R4255">
            <v>0</v>
          </cell>
          <cell r="S4255">
            <v>0</v>
          </cell>
          <cell r="T4255">
            <v>0</v>
          </cell>
          <cell r="U4255">
            <v>0</v>
          </cell>
          <cell r="V4255">
            <v>0</v>
          </cell>
          <cell r="W4255">
            <v>0</v>
          </cell>
          <cell r="X4255">
            <v>0</v>
          </cell>
        </row>
        <row r="4256">
          <cell r="C4256" t="str">
            <v>расходы на целевое обучение</v>
          </cell>
          <cell r="D4256">
            <v>0</v>
          </cell>
          <cell r="H4256">
            <v>0</v>
          </cell>
          <cell r="I4256">
            <v>0</v>
          </cell>
          <cell r="J4256">
            <v>0</v>
          </cell>
          <cell r="K4256">
            <v>0</v>
          </cell>
          <cell r="L4256">
            <v>0</v>
          </cell>
          <cell r="M4256">
            <v>0</v>
          </cell>
          <cell r="N4256">
            <v>0</v>
          </cell>
          <cell r="O4256">
            <v>0</v>
          </cell>
          <cell r="P4256">
            <v>0</v>
          </cell>
          <cell r="Q4256">
            <v>0</v>
          </cell>
          <cell r="R4256">
            <v>0</v>
          </cell>
          <cell r="S4256">
            <v>0</v>
          </cell>
          <cell r="T4256">
            <v>0</v>
          </cell>
          <cell r="U4256">
            <v>0</v>
          </cell>
          <cell r="V4256">
            <v>0</v>
          </cell>
          <cell r="W4256">
            <v>0</v>
          </cell>
          <cell r="X4256">
            <v>0</v>
          </cell>
        </row>
        <row r="4257">
          <cell r="C4257" t="str">
            <v>Услуги рекрутинговых агентств и прочие расходы по подбору персонала</v>
          </cell>
          <cell r="D4257">
            <v>0</v>
          </cell>
          <cell r="H4257">
            <v>0</v>
          </cell>
          <cell r="I4257">
            <v>0</v>
          </cell>
          <cell r="J4257">
            <v>0</v>
          </cell>
          <cell r="K4257">
            <v>0</v>
          </cell>
          <cell r="L4257">
            <v>0</v>
          </cell>
          <cell r="M4257">
            <v>0</v>
          </cell>
          <cell r="N4257">
            <v>0</v>
          </cell>
          <cell r="O4257">
            <v>0</v>
          </cell>
          <cell r="P4257">
            <v>0</v>
          </cell>
          <cell r="Q4257">
            <v>0</v>
          </cell>
          <cell r="R4257">
            <v>0</v>
          </cell>
          <cell r="S4257">
            <v>0</v>
          </cell>
          <cell r="T4257">
            <v>0</v>
          </cell>
          <cell r="U4257">
            <v>0</v>
          </cell>
          <cell r="V4257">
            <v>0</v>
          </cell>
          <cell r="W4257">
            <v>0</v>
          </cell>
          <cell r="X4257">
            <v>0</v>
          </cell>
        </row>
        <row r="4258">
          <cell r="C4258" t="str">
            <v>ремонт и обслуживание зданий и сооружений</v>
          </cell>
          <cell r="D4258">
            <v>0</v>
          </cell>
          <cell r="H4258">
            <v>0</v>
          </cell>
          <cell r="I4258">
            <v>0</v>
          </cell>
          <cell r="J4258">
            <v>0</v>
          </cell>
          <cell r="K4258">
            <v>0</v>
          </cell>
          <cell r="L4258">
            <v>0</v>
          </cell>
          <cell r="M4258">
            <v>0</v>
          </cell>
          <cell r="N4258">
            <v>0</v>
          </cell>
          <cell r="O4258">
            <v>0</v>
          </cell>
          <cell r="P4258">
            <v>0</v>
          </cell>
          <cell r="Q4258">
            <v>0</v>
          </cell>
          <cell r="R4258">
            <v>0</v>
          </cell>
          <cell r="S4258">
            <v>0</v>
          </cell>
          <cell r="T4258">
            <v>0</v>
          </cell>
          <cell r="U4258">
            <v>0</v>
          </cell>
          <cell r="V4258">
            <v>0</v>
          </cell>
          <cell r="W4258">
            <v>0</v>
          </cell>
          <cell r="X4258">
            <v>0</v>
          </cell>
        </row>
        <row r="4259">
          <cell r="C4259" t="str">
            <v>ремонт мебели</v>
          </cell>
          <cell r="D4259">
            <v>0</v>
          </cell>
          <cell r="H4259">
            <v>0</v>
          </cell>
          <cell r="I4259">
            <v>0</v>
          </cell>
          <cell r="J4259">
            <v>0</v>
          </cell>
          <cell r="K4259">
            <v>0</v>
          </cell>
          <cell r="L4259">
            <v>0</v>
          </cell>
          <cell r="M4259">
            <v>0</v>
          </cell>
          <cell r="N4259">
            <v>0</v>
          </cell>
          <cell r="O4259">
            <v>0</v>
          </cell>
          <cell r="P4259">
            <v>0</v>
          </cell>
          <cell r="Q4259">
            <v>0</v>
          </cell>
          <cell r="R4259">
            <v>0</v>
          </cell>
          <cell r="S4259">
            <v>0</v>
          </cell>
          <cell r="T4259">
            <v>0</v>
          </cell>
          <cell r="U4259">
            <v>0</v>
          </cell>
          <cell r="V4259">
            <v>0</v>
          </cell>
          <cell r="W4259">
            <v>0</v>
          </cell>
          <cell r="X4259">
            <v>0</v>
          </cell>
        </row>
        <row r="4260">
          <cell r="C4260" t="str">
            <v>ремонт бытовой техники</v>
          </cell>
          <cell r="D4260">
            <v>0</v>
          </cell>
          <cell r="H4260">
            <v>0</v>
          </cell>
          <cell r="I4260">
            <v>0</v>
          </cell>
          <cell r="J4260">
            <v>0</v>
          </cell>
          <cell r="K4260">
            <v>0</v>
          </cell>
          <cell r="L4260">
            <v>0</v>
          </cell>
          <cell r="M4260">
            <v>0</v>
          </cell>
          <cell r="N4260">
            <v>0</v>
          </cell>
          <cell r="O4260">
            <v>0</v>
          </cell>
          <cell r="P4260">
            <v>0</v>
          </cell>
          <cell r="Q4260">
            <v>0</v>
          </cell>
          <cell r="R4260">
            <v>0</v>
          </cell>
          <cell r="S4260">
            <v>0</v>
          </cell>
          <cell r="T4260">
            <v>0</v>
          </cell>
          <cell r="U4260">
            <v>0</v>
          </cell>
          <cell r="V4260">
            <v>0</v>
          </cell>
          <cell r="W4260">
            <v>0</v>
          </cell>
          <cell r="X4260">
            <v>0</v>
          </cell>
        </row>
        <row r="4261">
          <cell r="C4261" t="str">
            <v>запчасти и материалы</v>
          </cell>
          <cell r="D4261">
            <v>0</v>
          </cell>
          <cell r="H4261">
            <v>0</v>
          </cell>
          <cell r="I4261">
            <v>0</v>
          </cell>
          <cell r="J4261">
            <v>0</v>
          </cell>
          <cell r="K4261">
            <v>0</v>
          </cell>
          <cell r="L4261">
            <v>0</v>
          </cell>
          <cell r="M4261">
            <v>0</v>
          </cell>
          <cell r="N4261">
            <v>0</v>
          </cell>
          <cell r="O4261">
            <v>0</v>
          </cell>
          <cell r="P4261">
            <v>0</v>
          </cell>
          <cell r="Q4261">
            <v>0</v>
          </cell>
          <cell r="R4261">
            <v>0</v>
          </cell>
          <cell r="S4261">
            <v>0</v>
          </cell>
          <cell r="T4261">
            <v>0</v>
          </cell>
          <cell r="U4261">
            <v>0</v>
          </cell>
          <cell r="V4261">
            <v>0</v>
          </cell>
          <cell r="W4261">
            <v>0</v>
          </cell>
          <cell r="X4261">
            <v>0</v>
          </cell>
        </row>
        <row r="4262">
          <cell r="C4262" t="str">
            <v>оформление и обустройство офисов</v>
          </cell>
          <cell r="D4262">
            <v>0</v>
          </cell>
          <cell r="H4262">
            <v>0</v>
          </cell>
          <cell r="I4262">
            <v>0</v>
          </cell>
          <cell r="J4262">
            <v>0</v>
          </cell>
          <cell r="K4262">
            <v>0</v>
          </cell>
          <cell r="L4262">
            <v>0</v>
          </cell>
          <cell r="M4262">
            <v>0</v>
          </cell>
          <cell r="N4262">
            <v>0</v>
          </cell>
          <cell r="O4262">
            <v>0</v>
          </cell>
          <cell r="P4262">
            <v>0</v>
          </cell>
          <cell r="Q4262">
            <v>0</v>
          </cell>
          <cell r="R4262">
            <v>0</v>
          </cell>
          <cell r="S4262">
            <v>0</v>
          </cell>
          <cell r="T4262">
            <v>0</v>
          </cell>
          <cell r="U4262">
            <v>0</v>
          </cell>
          <cell r="V4262">
            <v>0</v>
          </cell>
          <cell r="W4262">
            <v>0</v>
          </cell>
          <cell r="X4262">
            <v>0</v>
          </cell>
        </row>
        <row r="4263">
          <cell r="C4263" t="str">
            <v>уборка офисов</v>
          </cell>
          <cell r="D4263">
            <v>0</v>
          </cell>
          <cell r="H4263">
            <v>0</v>
          </cell>
          <cell r="I4263">
            <v>0</v>
          </cell>
          <cell r="J4263">
            <v>0</v>
          </cell>
          <cell r="K4263">
            <v>0</v>
          </cell>
          <cell r="L4263">
            <v>0</v>
          </cell>
          <cell r="M4263">
            <v>0</v>
          </cell>
          <cell r="N4263">
            <v>0</v>
          </cell>
          <cell r="O4263">
            <v>0</v>
          </cell>
          <cell r="P4263">
            <v>0</v>
          </cell>
          <cell r="Q4263">
            <v>0</v>
          </cell>
          <cell r="R4263">
            <v>0</v>
          </cell>
          <cell r="S4263">
            <v>0</v>
          </cell>
          <cell r="T4263">
            <v>0</v>
          </cell>
          <cell r="U4263">
            <v>0</v>
          </cell>
          <cell r="V4263">
            <v>0</v>
          </cell>
          <cell r="W4263">
            <v>0</v>
          </cell>
          <cell r="X4263">
            <v>0</v>
          </cell>
        </row>
        <row r="4264">
          <cell r="C4264" t="str">
            <v>Услуги коммунального хозяйства</v>
          </cell>
          <cell r="D4264">
            <v>0</v>
          </cell>
          <cell r="H4264">
            <v>0</v>
          </cell>
          <cell r="I4264">
            <v>0</v>
          </cell>
          <cell r="J4264">
            <v>0</v>
          </cell>
          <cell r="K4264">
            <v>0</v>
          </cell>
          <cell r="L4264">
            <v>0</v>
          </cell>
          <cell r="M4264">
            <v>0</v>
          </cell>
          <cell r="N4264">
            <v>0</v>
          </cell>
          <cell r="O4264">
            <v>0</v>
          </cell>
          <cell r="P4264">
            <v>0</v>
          </cell>
          <cell r="Q4264">
            <v>0</v>
          </cell>
          <cell r="R4264">
            <v>0</v>
          </cell>
          <cell r="S4264">
            <v>0</v>
          </cell>
          <cell r="T4264">
            <v>0</v>
          </cell>
          <cell r="U4264">
            <v>0</v>
          </cell>
          <cell r="V4264">
            <v>0</v>
          </cell>
          <cell r="W4264">
            <v>0</v>
          </cell>
          <cell r="X4264">
            <v>0</v>
          </cell>
        </row>
        <row r="4265">
          <cell r="C4265" t="str">
            <v>канцелярские товары</v>
          </cell>
          <cell r="D4265">
            <v>0</v>
          </cell>
          <cell r="H4265">
            <v>0</v>
          </cell>
          <cell r="I4265">
            <v>0</v>
          </cell>
          <cell r="J4265">
            <v>0</v>
          </cell>
          <cell r="K4265">
            <v>0</v>
          </cell>
          <cell r="L4265">
            <v>0</v>
          </cell>
          <cell r="M4265">
            <v>0</v>
          </cell>
          <cell r="N4265">
            <v>0</v>
          </cell>
          <cell r="O4265">
            <v>0</v>
          </cell>
          <cell r="P4265">
            <v>0</v>
          </cell>
          <cell r="Q4265">
            <v>0</v>
          </cell>
          <cell r="R4265">
            <v>0</v>
          </cell>
          <cell r="S4265">
            <v>0</v>
          </cell>
          <cell r="T4265">
            <v>0</v>
          </cell>
          <cell r="U4265">
            <v>0</v>
          </cell>
          <cell r="V4265">
            <v>0</v>
          </cell>
          <cell r="W4265">
            <v>0</v>
          </cell>
          <cell r="X4265">
            <v>0</v>
          </cell>
        </row>
        <row r="4266">
          <cell r="C4266" t="str">
            <v>изготовление визиток (деловой полиграфии)</v>
          </cell>
          <cell r="D4266">
            <v>0</v>
          </cell>
          <cell r="H4266">
            <v>0</v>
          </cell>
          <cell r="I4266">
            <v>0</v>
          </cell>
          <cell r="J4266">
            <v>0</v>
          </cell>
          <cell r="K4266">
            <v>0</v>
          </cell>
          <cell r="L4266">
            <v>0</v>
          </cell>
          <cell r="M4266">
            <v>0</v>
          </cell>
          <cell r="N4266">
            <v>0</v>
          </cell>
          <cell r="O4266">
            <v>0</v>
          </cell>
          <cell r="P4266">
            <v>0</v>
          </cell>
          <cell r="Q4266">
            <v>0</v>
          </cell>
          <cell r="R4266">
            <v>0</v>
          </cell>
          <cell r="S4266">
            <v>0</v>
          </cell>
          <cell r="T4266">
            <v>0</v>
          </cell>
          <cell r="U4266">
            <v>0</v>
          </cell>
          <cell r="V4266">
            <v>0</v>
          </cell>
          <cell r="W4266">
            <v>0</v>
          </cell>
          <cell r="X4266">
            <v>0</v>
          </cell>
        </row>
        <row r="4267">
          <cell r="C4267" t="str">
            <v>хозтовары</v>
          </cell>
          <cell r="D4267">
            <v>0</v>
          </cell>
          <cell r="H4267">
            <v>0</v>
          </cell>
          <cell r="I4267">
            <v>0</v>
          </cell>
          <cell r="J4267">
            <v>0</v>
          </cell>
          <cell r="K4267">
            <v>0</v>
          </cell>
          <cell r="L4267">
            <v>0</v>
          </cell>
          <cell r="M4267">
            <v>0</v>
          </cell>
          <cell r="N4267">
            <v>0</v>
          </cell>
          <cell r="O4267">
            <v>0</v>
          </cell>
          <cell r="P4267">
            <v>0</v>
          </cell>
          <cell r="Q4267">
            <v>0</v>
          </cell>
          <cell r="R4267">
            <v>0</v>
          </cell>
          <cell r="S4267">
            <v>0</v>
          </cell>
          <cell r="T4267">
            <v>0</v>
          </cell>
          <cell r="U4267">
            <v>0</v>
          </cell>
          <cell r="V4267">
            <v>0</v>
          </cell>
          <cell r="W4267">
            <v>0</v>
          </cell>
          <cell r="X4267">
            <v>0</v>
          </cell>
        </row>
        <row r="4268">
          <cell r="C4268" t="str">
            <v>экономическая, правовая, справочная литература</v>
          </cell>
          <cell r="D4268">
            <v>0</v>
          </cell>
          <cell r="H4268">
            <v>0</v>
          </cell>
          <cell r="I4268">
            <v>0</v>
          </cell>
          <cell r="J4268">
            <v>0</v>
          </cell>
          <cell r="K4268">
            <v>0</v>
          </cell>
          <cell r="L4268">
            <v>0</v>
          </cell>
          <cell r="M4268">
            <v>0</v>
          </cell>
          <cell r="N4268">
            <v>0</v>
          </cell>
          <cell r="O4268">
            <v>0</v>
          </cell>
          <cell r="P4268">
            <v>0</v>
          </cell>
          <cell r="Q4268">
            <v>0</v>
          </cell>
          <cell r="R4268">
            <v>0</v>
          </cell>
          <cell r="S4268">
            <v>0</v>
          </cell>
          <cell r="T4268">
            <v>0</v>
          </cell>
          <cell r="U4268">
            <v>0</v>
          </cell>
          <cell r="V4268">
            <v>0</v>
          </cell>
          <cell r="W4268">
            <v>0</v>
          </cell>
          <cell r="X4268">
            <v>0</v>
          </cell>
        </row>
        <row r="4269">
          <cell r="C4269" t="str">
            <v>чистая вода</v>
          </cell>
          <cell r="D4269">
            <v>0</v>
          </cell>
          <cell r="H4269">
            <v>0</v>
          </cell>
          <cell r="I4269">
            <v>0</v>
          </cell>
          <cell r="J4269">
            <v>0</v>
          </cell>
          <cell r="K4269">
            <v>0</v>
          </cell>
          <cell r="L4269">
            <v>0</v>
          </cell>
          <cell r="M4269">
            <v>0</v>
          </cell>
          <cell r="N4269">
            <v>0</v>
          </cell>
          <cell r="O4269">
            <v>0</v>
          </cell>
          <cell r="P4269">
            <v>0</v>
          </cell>
          <cell r="Q4269">
            <v>0</v>
          </cell>
          <cell r="R4269">
            <v>0</v>
          </cell>
          <cell r="S4269">
            <v>0</v>
          </cell>
          <cell r="T4269">
            <v>0</v>
          </cell>
          <cell r="U4269">
            <v>0</v>
          </cell>
          <cell r="V4269">
            <v>0</v>
          </cell>
          <cell r="W4269">
            <v>0</v>
          </cell>
          <cell r="X4269">
            <v>0</v>
          </cell>
        </row>
        <row r="4270">
          <cell r="C4270" t="str">
            <v>прочие расходы (содержание офиса)</v>
          </cell>
          <cell r="D4270">
            <v>0</v>
          </cell>
          <cell r="H4270">
            <v>0</v>
          </cell>
          <cell r="I4270">
            <v>0</v>
          </cell>
          <cell r="J4270">
            <v>0</v>
          </cell>
          <cell r="K4270">
            <v>0</v>
          </cell>
          <cell r="L4270">
            <v>0</v>
          </cell>
          <cell r="M4270">
            <v>0</v>
          </cell>
          <cell r="N4270">
            <v>0</v>
          </cell>
          <cell r="O4270">
            <v>0</v>
          </cell>
          <cell r="P4270">
            <v>0</v>
          </cell>
          <cell r="Q4270">
            <v>0</v>
          </cell>
          <cell r="R4270">
            <v>0</v>
          </cell>
          <cell r="S4270">
            <v>0</v>
          </cell>
          <cell r="T4270">
            <v>0</v>
          </cell>
          <cell r="U4270">
            <v>0</v>
          </cell>
          <cell r="V4270">
            <v>0</v>
          </cell>
          <cell r="W4270">
            <v>0</v>
          </cell>
          <cell r="X4270">
            <v>0</v>
          </cell>
        </row>
        <row r="4271">
          <cell r="C4271" t="str">
            <v>Аренда офиса</v>
          </cell>
          <cell r="D4271">
            <v>0</v>
          </cell>
          <cell r="H4271">
            <v>0</v>
          </cell>
          <cell r="I4271">
            <v>0</v>
          </cell>
          <cell r="J4271">
            <v>0</v>
          </cell>
          <cell r="K4271">
            <v>0</v>
          </cell>
          <cell r="L4271">
            <v>0</v>
          </cell>
          <cell r="M4271">
            <v>0</v>
          </cell>
          <cell r="N4271">
            <v>0</v>
          </cell>
          <cell r="O4271">
            <v>0</v>
          </cell>
          <cell r="P4271">
            <v>0</v>
          </cell>
          <cell r="Q4271">
            <v>0</v>
          </cell>
          <cell r="R4271">
            <v>0</v>
          </cell>
          <cell r="S4271">
            <v>0</v>
          </cell>
          <cell r="T4271">
            <v>0</v>
          </cell>
          <cell r="U4271">
            <v>0</v>
          </cell>
          <cell r="V4271">
            <v>0</v>
          </cell>
          <cell r="W4271">
            <v>0</v>
          </cell>
          <cell r="X4271">
            <v>0</v>
          </cell>
        </row>
        <row r="4272">
          <cell r="C4272" t="str">
            <v>Аренда автостоянки</v>
          </cell>
          <cell r="D4272" t="str">
            <v>УК</v>
          </cell>
          <cell r="H4272">
            <v>1000</v>
          </cell>
          <cell r="I4272">
            <v>1000</v>
          </cell>
          <cell r="J4272">
            <v>1000</v>
          </cell>
          <cell r="K4272">
            <v>3000</v>
          </cell>
          <cell r="L4272">
            <v>1000</v>
          </cell>
          <cell r="M4272">
            <v>1200</v>
          </cell>
          <cell r="N4272">
            <v>1200</v>
          </cell>
          <cell r="O4272">
            <v>1200</v>
          </cell>
          <cell r="P4272">
            <v>1200</v>
          </cell>
          <cell r="Q4272">
            <v>1200</v>
          </cell>
          <cell r="R4272">
            <v>4000</v>
          </cell>
          <cell r="S4272">
            <v>4000</v>
          </cell>
          <cell r="T4272">
            <v>4000</v>
          </cell>
          <cell r="U4272">
            <v>4000</v>
          </cell>
          <cell r="V4272">
            <v>4000</v>
          </cell>
          <cell r="W4272">
            <v>4000</v>
          </cell>
          <cell r="X4272">
            <v>31000</v>
          </cell>
        </row>
        <row r="4273">
          <cell r="C4273" t="str">
            <v>Прочие расходы (аренда зданий)</v>
          </cell>
          <cell r="D4273">
            <v>0</v>
          </cell>
          <cell r="H4273">
            <v>0</v>
          </cell>
          <cell r="I4273">
            <v>0</v>
          </cell>
          <cell r="J4273">
            <v>0</v>
          </cell>
          <cell r="K4273">
            <v>0</v>
          </cell>
          <cell r="L4273">
            <v>0</v>
          </cell>
          <cell r="M4273">
            <v>0</v>
          </cell>
          <cell r="N4273">
            <v>0</v>
          </cell>
          <cell r="O4273">
            <v>0</v>
          </cell>
          <cell r="P4273">
            <v>0</v>
          </cell>
          <cell r="Q4273">
            <v>0</v>
          </cell>
          <cell r="R4273">
            <v>0</v>
          </cell>
          <cell r="S4273">
            <v>0</v>
          </cell>
          <cell r="T4273">
            <v>0</v>
          </cell>
          <cell r="U4273">
            <v>0</v>
          </cell>
          <cell r="V4273">
            <v>0</v>
          </cell>
          <cell r="W4273">
            <v>0</v>
          </cell>
          <cell r="X4273">
            <v>0</v>
          </cell>
        </row>
        <row r="4274">
          <cell r="C4274" t="str">
            <v>ГСМ</v>
          </cell>
          <cell r="D4274" t="str">
            <v>УК</v>
          </cell>
          <cell r="H4274">
            <v>23826</v>
          </cell>
          <cell r="I4274">
            <v>27002.800000000003</v>
          </cell>
          <cell r="J4274">
            <v>27002.800000000003</v>
          </cell>
          <cell r="K4274">
            <v>77831.600000000006</v>
          </cell>
          <cell r="L4274">
            <v>21317.999999999996</v>
          </cell>
          <cell r="M4274">
            <v>24871</v>
          </cell>
          <cell r="N4274">
            <v>21317.999999999996</v>
          </cell>
          <cell r="O4274">
            <v>21317.999999999996</v>
          </cell>
          <cell r="P4274">
            <v>19380</v>
          </cell>
          <cell r="Q4274">
            <v>27540</v>
          </cell>
          <cell r="R4274">
            <v>27540</v>
          </cell>
          <cell r="S4274">
            <v>27540</v>
          </cell>
          <cell r="T4274">
            <v>27540</v>
          </cell>
          <cell r="U4274">
            <v>27540</v>
          </cell>
          <cell r="V4274">
            <v>31517.999999999996</v>
          </cell>
          <cell r="W4274">
            <v>31517.999999999996</v>
          </cell>
          <cell r="X4274">
            <v>308941</v>
          </cell>
        </row>
        <row r="4275">
          <cell r="C4275" t="str">
            <v>услуги по ремонту и обслуживанию</v>
          </cell>
          <cell r="D4275" t="str">
            <v>УК</v>
          </cell>
          <cell r="H4275">
            <v>4000</v>
          </cell>
          <cell r="I4275">
            <v>4600</v>
          </cell>
          <cell r="J4275">
            <v>4600</v>
          </cell>
          <cell r="K4275">
            <v>13200</v>
          </cell>
          <cell r="L4275">
            <v>4600</v>
          </cell>
          <cell r="M4275">
            <v>44600</v>
          </cell>
          <cell r="N4275">
            <v>4600</v>
          </cell>
          <cell r="O4275">
            <v>4000</v>
          </cell>
          <cell r="P4275">
            <v>4000</v>
          </cell>
          <cell r="Q4275">
            <v>11000</v>
          </cell>
          <cell r="R4275">
            <v>68000</v>
          </cell>
          <cell r="S4275">
            <v>13000</v>
          </cell>
          <cell r="T4275">
            <v>8000</v>
          </cell>
          <cell r="U4275">
            <v>34000</v>
          </cell>
          <cell r="V4275">
            <v>19500</v>
          </cell>
          <cell r="W4275">
            <v>21500</v>
          </cell>
          <cell r="X4275">
            <v>236800</v>
          </cell>
        </row>
        <row r="4276">
          <cell r="C4276" t="str">
            <v>Аренда машин / проездные</v>
          </cell>
          <cell r="D4276" t="str">
            <v>УК</v>
          </cell>
          <cell r="H4276">
            <v>40000</v>
          </cell>
          <cell r="I4276">
            <v>40000</v>
          </cell>
          <cell r="J4276">
            <v>40000</v>
          </cell>
          <cell r="K4276">
            <v>120000</v>
          </cell>
          <cell r="L4276">
            <v>20000</v>
          </cell>
          <cell r="M4276">
            <v>35000</v>
          </cell>
          <cell r="N4276">
            <v>35000</v>
          </cell>
          <cell r="O4276">
            <v>35000</v>
          </cell>
          <cell r="P4276">
            <v>35000</v>
          </cell>
          <cell r="Q4276">
            <v>35000</v>
          </cell>
          <cell r="R4276">
            <v>50000</v>
          </cell>
          <cell r="S4276">
            <v>50000</v>
          </cell>
          <cell r="T4276">
            <v>50000</v>
          </cell>
          <cell r="U4276">
            <v>50000</v>
          </cell>
          <cell r="V4276">
            <v>50000</v>
          </cell>
          <cell r="W4276">
            <v>550000</v>
          </cell>
          <cell r="X4276">
            <v>995000</v>
          </cell>
        </row>
        <row r="4277">
          <cell r="C4277" t="str">
            <v>Прочие расходы на транспорт</v>
          </cell>
          <cell r="D4277" t="str">
            <v>УК</v>
          </cell>
          <cell r="H4277">
            <v>0</v>
          </cell>
          <cell r="I4277">
            <v>0</v>
          </cell>
          <cell r="J4277">
            <v>150000</v>
          </cell>
          <cell r="K4277">
            <v>150000</v>
          </cell>
          <cell r="L4277">
            <v>0</v>
          </cell>
          <cell r="M4277">
            <v>0</v>
          </cell>
          <cell r="N4277">
            <v>0</v>
          </cell>
          <cell r="O4277">
            <v>0</v>
          </cell>
          <cell r="P4277">
            <v>0</v>
          </cell>
          <cell r="Q4277">
            <v>47000</v>
          </cell>
          <cell r="R4277">
            <v>0</v>
          </cell>
          <cell r="S4277">
            <v>0</v>
          </cell>
          <cell r="T4277">
            <v>0</v>
          </cell>
          <cell r="U4277">
            <v>0</v>
          </cell>
          <cell r="V4277">
            <v>0</v>
          </cell>
          <cell r="W4277">
            <v>127000</v>
          </cell>
          <cell r="X4277">
            <v>174000</v>
          </cell>
        </row>
        <row r="4278">
          <cell r="C4278" t="str">
            <v>поддержка ПО</v>
          </cell>
          <cell r="D4278">
            <v>0</v>
          </cell>
          <cell r="H4278">
            <v>0</v>
          </cell>
          <cell r="I4278">
            <v>0</v>
          </cell>
          <cell r="J4278">
            <v>0</v>
          </cell>
          <cell r="K4278">
            <v>0</v>
          </cell>
          <cell r="L4278">
            <v>0</v>
          </cell>
          <cell r="M4278">
            <v>0</v>
          </cell>
          <cell r="N4278">
            <v>0</v>
          </cell>
          <cell r="O4278">
            <v>0</v>
          </cell>
          <cell r="P4278">
            <v>0</v>
          </cell>
          <cell r="Q4278">
            <v>0</v>
          </cell>
          <cell r="R4278">
            <v>0</v>
          </cell>
          <cell r="S4278">
            <v>0</v>
          </cell>
          <cell r="T4278">
            <v>0</v>
          </cell>
          <cell r="U4278">
            <v>0</v>
          </cell>
          <cell r="V4278">
            <v>0</v>
          </cell>
          <cell r="W4278">
            <v>0</v>
          </cell>
          <cell r="X4278">
            <v>0</v>
          </cell>
        </row>
        <row r="4279">
          <cell r="C4279" t="str">
            <v>ремонт и сервисное обслуживание</v>
          </cell>
          <cell r="D4279">
            <v>0</v>
          </cell>
          <cell r="H4279">
            <v>0</v>
          </cell>
          <cell r="I4279">
            <v>0</v>
          </cell>
          <cell r="J4279">
            <v>0</v>
          </cell>
          <cell r="K4279">
            <v>0</v>
          </cell>
          <cell r="L4279">
            <v>0</v>
          </cell>
          <cell r="M4279">
            <v>0</v>
          </cell>
          <cell r="N4279">
            <v>0</v>
          </cell>
          <cell r="O4279">
            <v>0</v>
          </cell>
          <cell r="P4279">
            <v>0</v>
          </cell>
          <cell r="Q4279">
            <v>0</v>
          </cell>
          <cell r="R4279">
            <v>0</v>
          </cell>
          <cell r="S4279">
            <v>0</v>
          </cell>
          <cell r="T4279">
            <v>0</v>
          </cell>
          <cell r="U4279">
            <v>0</v>
          </cell>
          <cell r="V4279">
            <v>0</v>
          </cell>
          <cell r="W4279">
            <v>0</v>
          </cell>
          <cell r="X4279">
            <v>0</v>
          </cell>
        </row>
        <row r="4280">
          <cell r="C4280" t="str">
            <v>расходы на хостинг и аутсорсинг</v>
          </cell>
          <cell r="D4280">
            <v>0</v>
          </cell>
          <cell r="H4280">
            <v>0</v>
          </cell>
          <cell r="I4280">
            <v>0</v>
          </cell>
          <cell r="J4280">
            <v>0</v>
          </cell>
          <cell r="K4280">
            <v>0</v>
          </cell>
          <cell r="L4280">
            <v>0</v>
          </cell>
          <cell r="M4280">
            <v>0</v>
          </cell>
          <cell r="N4280">
            <v>0</v>
          </cell>
          <cell r="O4280">
            <v>0</v>
          </cell>
          <cell r="P4280">
            <v>0</v>
          </cell>
          <cell r="Q4280">
            <v>0</v>
          </cell>
          <cell r="R4280">
            <v>0</v>
          </cell>
          <cell r="S4280">
            <v>0</v>
          </cell>
          <cell r="T4280">
            <v>0</v>
          </cell>
          <cell r="U4280">
            <v>0</v>
          </cell>
          <cell r="V4280">
            <v>0</v>
          </cell>
          <cell r="W4280">
            <v>0</v>
          </cell>
          <cell r="X4280">
            <v>0</v>
          </cell>
        </row>
        <row r="4281">
          <cell r="C4281" t="str">
            <v>Запасные части и расходные материалы для оргтехники</v>
          </cell>
          <cell r="D4281">
            <v>0</v>
          </cell>
          <cell r="H4281">
            <v>0</v>
          </cell>
          <cell r="I4281">
            <v>0</v>
          </cell>
          <cell r="J4281">
            <v>0</v>
          </cell>
          <cell r="K4281">
            <v>0</v>
          </cell>
          <cell r="L4281">
            <v>0</v>
          </cell>
          <cell r="M4281">
            <v>0</v>
          </cell>
          <cell r="N4281">
            <v>0</v>
          </cell>
          <cell r="O4281">
            <v>0</v>
          </cell>
          <cell r="P4281">
            <v>0</v>
          </cell>
          <cell r="Q4281">
            <v>0</v>
          </cell>
          <cell r="R4281">
            <v>0</v>
          </cell>
          <cell r="S4281">
            <v>0</v>
          </cell>
          <cell r="T4281">
            <v>0</v>
          </cell>
          <cell r="U4281">
            <v>0</v>
          </cell>
          <cell r="V4281">
            <v>0</v>
          </cell>
          <cell r="W4281">
            <v>0</v>
          </cell>
          <cell r="X4281">
            <v>0</v>
          </cell>
        </row>
        <row r="4282">
          <cell r="C4282" t="str">
            <v>Прочие расходы на содержание офисной техники и IT</v>
          </cell>
          <cell r="D4282">
            <v>0</v>
          </cell>
          <cell r="H4282">
            <v>0</v>
          </cell>
          <cell r="I4282">
            <v>0</v>
          </cell>
          <cell r="J4282">
            <v>0</v>
          </cell>
          <cell r="K4282">
            <v>0</v>
          </cell>
          <cell r="L4282">
            <v>0</v>
          </cell>
          <cell r="M4282">
            <v>0</v>
          </cell>
          <cell r="N4282">
            <v>0</v>
          </cell>
          <cell r="O4282">
            <v>0</v>
          </cell>
          <cell r="P4282">
            <v>0</v>
          </cell>
          <cell r="Q4282">
            <v>0</v>
          </cell>
          <cell r="R4282">
            <v>0</v>
          </cell>
          <cell r="S4282">
            <v>0</v>
          </cell>
          <cell r="T4282">
            <v>0</v>
          </cell>
          <cell r="U4282">
            <v>0</v>
          </cell>
          <cell r="V4282">
            <v>0</v>
          </cell>
          <cell r="W4282">
            <v>0</v>
          </cell>
          <cell r="X4282">
            <v>0</v>
          </cell>
        </row>
        <row r="4283">
          <cell r="C4283" t="str">
            <v>Услуги мобильной связи</v>
          </cell>
          <cell r="D4283">
            <v>0</v>
          </cell>
          <cell r="H4283">
            <v>0</v>
          </cell>
          <cell r="I4283">
            <v>0</v>
          </cell>
          <cell r="J4283">
            <v>0</v>
          </cell>
          <cell r="K4283">
            <v>0</v>
          </cell>
          <cell r="L4283">
            <v>0</v>
          </cell>
          <cell r="M4283">
            <v>0</v>
          </cell>
          <cell r="N4283">
            <v>0</v>
          </cell>
          <cell r="O4283">
            <v>0</v>
          </cell>
          <cell r="P4283">
            <v>0</v>
          </cell>
          <cell r="Q4283">
            <v>0</v>
          </cell>
          <cell r="R4283">
            <v>0</v>
          </cell>
          <cell r="S4283">
            <v>0</v>
          </cell>
          <cell r="T4283">
            <v>0</v>
          </cell>
          <cell r="U4283">
            <v>0</v>
          </cell>
          <cell r="V4283">
            <v>0</v>
          </cell>
          <cell r="W4283">
            <v>0</v>
          </cell>
          <cell r="X4283">
            <v>0</v>
          </cell>
        </row>
        <row r="4284">
          <cell r="C4284" t="str">
            <v>Услуги фиксированной связи</v>
          </cell>
          <cell r="D4284">
            <v>0</v>
          </cell>
          <cell r="H4284">
            <v>0</v>
          </cell>
          <cell r="I4284">
            <v>0</v>
          </cell>
          <cell r="J4284">
            <v>0</v>
          </cell>
          <cell r="K4284">
            <v>0</v>
          </cell>
          <cell r="L4284">
            <v>0</v>
          </cell>
          <cell r="M4284">
            <v>0</v>
          </cell>
          <cell r="N4284">
            <v>0</v>
          </cell>
          <cell r="O4284">
            <v>0</v>
          </cell>
          <cell r="P4284">
            <v>0</v>
          </cell>
          <cell r="Q4284">
            <v>0</v>
          </cell>
          <cell r="R4284">
            <v>0</v>
          </cell>
          <cell r="S4284">
            <v>0</v>
          </cell>
          <cell r="T4284">
            <v>0</v>
          </cell>
          <cell r="U4284">
            <v>0</v>
          </cell>
          <cell r="V4284">
            <v>0</v>
          </cell>
          <cell r="W4284">
            <v>0</v>
          </cell>
          <cell r="X4284">
            <v>0</v>
          </cell>
        </row>
        <row r="4285">
          <cell r="C4285" t="str">
            <v>Услуги Интернет</v>
          </cell>
          <cell r="D4285">
            <v>0</v>
          </cell>
          <cell r="H4285">
            <v>0</v>
          </cell>
          <cell r="I4285">
            <v>0</v>
          </cell>
          <cell r="J4285">
            <v>0</v>
          </cell>
          <cell r="K4285">
            <v>0</v>
          </cell>
          <cell r="L4285">
            <v>0</v>
          </cell>
          <cell r="M4285">
            <v>0</v>
          </cell>
          <cell r="N4285">
            <v>0</v>
          </cell>
          <cell r="O4285">
            <v>0</v>
          </cell>
          <cell r="P4285">
            <v>0</v>
          </cell>
          <cell r="Q4285">
            <v>0</v>
          </cell>
          <cell r="R4285">
            <v>0</v>
          </cell>
          <cell r="S4285">
            <v>0</v>
          </cell>
          <cell r="T4285">
            <v>0</v>
          </cell>
          <cell r="U4285">
            <v>0</v>
          </cell>
          <cell r="V4285">
            <v>0</v>
          </cell>
          <cell r="W4285">
            <v>0</v>
          </cell>
          <cell r="X4285">
            <v>0</v>
          </cell>
        </row>
        <row r="4286">
          <cell r="C4286" t="str">
            <v>Почтово-телеграфные и курьерские расходы</v>
          </cell>
          <cell r="D4286">
            <v>0</v>
          </cell>
          <cell r="H4286">
            <v>0</v>
          </cell>
          <cell r="I4286">
            <v>0</v>
          </cell>
          <cell r="J4286">
            <v>0</v>
          </cell>
          <cell r="K4286">
            <v>0</v>
          </cell>
          <cell r="L4286">
            <v>0</v>
          </cell>
          <cell r="M4286">
            <v>0</v>
          </cell>
          <cell r="N4286">
            <v>0</v>
          </cell>
          <cell r="O4286">
            <v>0</v>
          </cell>
          <cell r="P4286">
            <v>0</v>
          </cell>
          <cell r="Q4286">
            <v>0</v>
          </cell>
          <cell r="R4286">
            <v>0</v>
          </cell>
          <cell r="S4286">
            <v>0</v>
          </cell>
          <cell r="T4286">
            <v>0</v>
          </cell>
          <cell r="U4286">
            <v>0</v>
          </cell>
          <cell r="V4286">
            <v>0</v>
          </cell>
          <cell r="W4286">
            <v>0</v>
          </cell>
          <cell r="X4286">
            <v>0</v>
          </cell>
        </row>
        <row r="4287">
          <cell r="C4287" t="str">
            <v>Подписка на периодические издания</v>
          </cell>
          <cell r="D4287">
            <v>0</v>
          </cell>
          <cell r="H4287">
            <v>0</v>
          </cell>
          <cell r="I4287">
            <v>0</v>
          </cell>
          <cell r="J4287">
            <v>0</v>
          </cell>
          <cell r="K4287">
            <v>0</v>
          </cell>
          <cell r="L4287">
            <v>0</v>
          </cell>
          <cell r="M4287">
            <v>0</v>
          </cell>
          <cell r="N4287">
            <v>0</v>
          </cell>
          <cell r="O4287">
            <v>0</v>
          </cell>
          <cell r="P4287">
            <v>0</v>
          </cell>
          <cell r="Q4287">
            <v>0</v>
          </cell>
          <cell r="R4287">
            <v>0</v>
          </cell>
          <cell r="S4287">
            <v>0</v>
          </cell>
          <cell r="T4287">
            <v>0</v>
          </cell>
          <cell r="U4287">
            <v>0</v>
          </cell>
          <cell r="V4287">
            <v>0</v>
          </cell>
          <cell r="W4287">
            <v>0</v>
          </cell>
          <cell r="X4287">
            <v>0</v>
          </cell>
        </row>
        <row r="4288">
          <cell r="C4288" t="str">
            <v>Прочие услуги связи</v>
          </cell>
          <cell r="D4288">
            <v>0</v>
          </cell>
          <cell r="H4288">
            <v>0</v>
          </cell>
          <cell r="I4288">
            <v>0</v>
          </cell>
          <cell r="J4288">
            <v>0</v>
          </cell>
          <cell r="K4288">
            <v>0</v>
          </cell>
          <cell r="L4288">
            <v>0</v>
          </cell>
          <cell r="M4288">
            <v>0</v>
          </cell>
          <cell r="N4288">
            <v>0</v>
          </cell>
          <cell r="O4288">
            <v>0</v>
          </cell>
          <cell r="P4288">
            <v>0</v>
          </cell>
          <cell r="Q4288">
            <v>0</v>
          </cell>
          <cell r="R4288">
            <v>0</v>
          </cell>
          <cell r="S4288">
            <v>0</v>
          </cell>
          <cell r="T4288">
            <v>0</v>
          </cell>
          <cell r="U4288">
            <v>0</v>
          </cell>
          <cell r="V4288">
            <v>0</v>
          </cell>
          <cell r="W4288">
            <v>0</v>
          </cell>
          <cell r="X4288">
            <v>0</v>
          </cell>
        </row>
        <row r="4289">
          <cell r="C4289" t="str">
            <v>Аренда каналов связи</v>
          </cell>
          <cell r="D4289">
            <v>0</v>
          </cell>
          <cell r="H4289">
            <v>0</v>
          </cell>
          <cell r="I4289">
            <v>0</v>
          </cell>
          <cell r="J4289">
            <v>0</v>
          </cell>
          <cell r="K4289">
            <v>0</v>
          </cell>
          <cell r="L4289">
            <v>0</v>
          </cell>
          <cell r="M4289">
            <v>0</v>
          </cell>
          <cell r="N4289">
            <v>0</v>
          </cell>
          <cell r="O4289">
            <v>0</v>
          </cell>
          <cell r="P4289">
            <v>0</v>
          </cell>
          <cell r="Q4289">
            <v>0</v>
          </cell>
          <cell r="R4289">
            <v>0</v>
          </cell>
          <cell r="S4289">
            <v>0</v>
          </cell>
          <cell r="T4289">
            <v>0</v>
          </cell>
          <cell r="U4289">
            <v>0</v>
          </cell>
          <cell r="V4289">
            <v>0</v>
          </cell>
          <cell r="W4289">
            <v>0</v>
          </cell>
          <cell r="X4289">
            <v>0</v>
          </cell>
        </row>
        <row r="4290">
          <cell r="C4290" t="str">
            <v>Услуги по охране объектов и персонала</v>
          </cell>
          <cell r="D4290">
            <v>0</v>
          </cell>
          <cell r="H4290">
            <v>0</v>
          </cell>
          <cell r="I4290">
            <v>0</v>
          </cell>
          <cell r="J4290">
            <v>0</v>
          </cell>
          <cell r="K4290">
            <v>0</v>
          </cell>
          <cell r="L4290">
            <v>0</v>
          </cell>
          <cell r="M4290">
            <v>0</v>
          </cell>
          <cell r="N4290">
            <v>0</v>
          </cell>
          <cell r="O4290">
            <v>0</v>
          </cell>
          <cell r="P4290">
            <v>0</v>
          </cell>
          <cell r="Q4290">
            <v>0</v>
          </cell>
          <cell r="R4290">
            <v>0</v>
          </cell>
          <cell r="S4290">
            <v>0</v>
          </cell>
          <cell r="T4290">
            <v>0</v>
          </cell>
          <cell r="U4290">
            <v>0</v>
          </cell>
          <cell r="V4290">
            <v>0</v>
          </cell>
          <cell r="W4290">
            <v>0</v>
          </cell>
          <cell r="X4290">
            <v>0</v>
          </cell>
        </row>
        <row r="4291">
          <cell r="C4291" t="str">
            <v>Информационная безопасность</v>
          </cell>
          <cell r="D4291">
            <v>0</v>
          </cell>
          <cell r="H4291">
            <v>0</v>
          </cell>
          <cell r="I4291">
            <v>0</v>
          </cell>
          <cell r="J4291">
            <v>0</v>
          </cell>
          <cell r="K4291">
            <v>0</v>
          </cell>
          <cell r="L4291">
            <v>0</v>
          </cell>
          <cell r="M4291">
            <v>0</v>
          </cell>
          <cell r="N4291">
            <v>0</v>
          </cell>
          <cell r="O4291">
            <v>0</v>
          </cell>
          <cell r="P4291">
            <v>0</v>
          </cell>
          <cell r="Q4291">
            <v>0</v>
          </cell>
          <cell r="R4291">
            <v>0</v>
          </cell>
          <cell r="S4291">
            <v>0</v>
          </cell>
          <cell r="T4291">
            <v>0</v>
          </cell>
          <cell r="U4291">
            <v>0</v>
          </cell>
          <cell r="V4291">
            <v>0</v>
          </cell>
          <cell r="W4291">
            <v>0</v>
          </cell>
          <cell r="X4291">
            <v>0</v>
          </cell>
        </row>
        <row r="4292">
          <cell r="C4292" t="str">
            <v>Прочие расходы (безопасность)</v>
          </cell>
          <cell r="D4292">
            <v>0</v>
          </cell>
          <cell r="H4292">
            <v>0</v>
          </cell>
          <cell r="I4292">
            <v>0</v>
          </cell>
          <cell r="J4292">
            <v>0</v>
          </cell>
          <cell r="K4292">
            <v>0</v>
          </cell>
          <cell r="L4292">
            <v>0</v>
          </cell>
          <cell r="M4292">
            <v>0</v>
          </cell>
          <cell r="N4292">
            <v>0</v>
          </cell>
          <cell r="O4292">
            <v>0</v>
          </cell>
          <cell r="P4292">
            <v>0</v>
          </cell>
          <cell r="Q4292">
            <v>0</v>
          </cell>
          <cell r="R4292">
            <v>0</v>
          </cell>
          <cell r="S4292">
            <v>0</v>
          </cell>
          <cell r="T4292">
            <v>0</v>
          </cell>
          <cell r="U4292">
            <v>0</v>
          </cell>
          <cell r="V4292">
            <v>0</v>
          </cell>
          <cell r="W4292">
            <v>0</v>
          </cell>
          <cell r="X4292">
            <v>0</v>
          </cell>
        </row>
        <row r="4293">
          <cell r="C4293" t="str">
            <v>Услуги внешнего аудита</v>
          </cell>
          <cell r="D4293">
            <v>0</v>
          </cell>
          <cell r="H4293">
            <v>0</v>
          </cell>
          <cell r="I4293">
            <v>0</v>
          </cell>
          <cell r="J4293">
            <v>0</v>
          </cell>
          <cell r="K4293">
            <v>0</v>
          </cell>
          <cell r="L4293">
            <v>0</v>
          </cell>
          <cell r="M4293">
            <v>0</v>
          </cell>
          <cell r="N4293">
            <v>0</v>
          </cell>
          <cell r="O4293">
            <v>0</v>
          </cell>
          <cell r="P4293">
            <v>0</v>
          </cell>
          <cell r="Q4293">
            <v>0</v>
          </cell>
          <cell r="R4293">
            <v>0</v>
          </cell>
          <cell r="S4293">
            <v>0</v>
          </cell>
          <cell r="T4293">
            <v>0</v>
          </cell>
          <cell r="U4293">
            <v>0</v>
          </cell>
          <cell r="V4293">
            <v>0</v>
          </cell>
          <cell r="W4293">
            <v>0</v>
          </cell>
          <cell r="X4293">
            <v>0</v>
          </cell>
        </row>
        <row r="4294">
          <cell r="C4294" t="str">
            <v>Юридические услуги</v>
          </cell>
          <cell r="D4294">
            <v>0</v>
          </cell>
          <cell r="H4294">
            <v>0</v>
          </cell>
          <cell r="I4294">
            <v>0</v>
          </cell>
          <cell r="J4294">
            <v>0</v>
          </cell>
          <cell r="K4294">
            <v>0</v>
          </cell>
          <cell r="L4294">
            <v>0</v>
          </cell>
          <cell r="M4294">
            <v>0</v>
          </cell>
          <cell r="N4294">
            <v>0</v>
          </cell>
          <cell r="O4294">
            <v>0</v>
          </cell>
          <cell r="P4294">
            <v>0</v>
          </cell>
          <cell r="Q4294">
            <v>0</v>
          </cell>
          <cell r="R4294">
            <v>0</v>
          </cell>
          <cell r="S4294">
            <v>0</v>
          </cell>
          <cell r="T4294">
            <v>0</v>
          </cell>
          <cell r="U4294">
            <v>0</v>
          </cell>
          <cell r="V4294">
            <v>0</v>
          </cell>
          <cell r="W4294">
            <v>0</v>
          </cell>
          <cell r="X4294">
            <v>0</v>
          </cell>
        </row>
        <row r="4295">
          <cell r="C4295" t="str">
            <v>Услуги регистраторов, нотариальные услуги</v>
          </cell>
          <cell r="D4295">
            <v>0</v>
          </cell>
          <cell r="H4295">
            <v>0</v>
          </cell>
          <cell r="I4295">
            <v>0</v>
          </cell>
          <cell r="J4295">
            <v>0</v>
          </cell>
          <cell r="K4295">
            <v>0</v>
          </cell>
          <cell r="L4295">
            <v>0</v>
          </cell>
          <cell r="M4295">
            <v>0</v>
          </cell>
          <cell r="N4295">
            <v>0</v>
          </cell>
          <cell r="O4295">
            <v>0</v>
          </cell>
          <cell r="P4295">
            <v>0</v>
          </cell>
          <cell r="Q4295">
            <v>0</v>
          </cell>
          <cell r="R4295">
            <v>0</v>
          </cell>
          <cell r="S4295">
            <v>0</v>
          </cell>
          <cell r="T4295">
            <v>0</v>
          </cell>
          <cell r="U4295">
            <v>0</v>
          </cell>
          <cell r="V4295">
            <v>0</v>
          </cell>
          <cell r="W4295">
            <v>0</v>
          </cell>
          <cell r="X4295">
            <v>0</v>
          </cell>
        </row>
        <row r="4296">
          <cell r="C4296" t="str">
            <v>Консультационно-информационные услуги</v>
          </cell>
          <cell r="D4296">
            <v>0</v>
          </cell>
          <cell r="H4296">
            <v>0</v>
          </cell>
          <cell r="I4296">
            <v>0</v>
          </cell>
          <cell r="J4296">
            <v>0</v>
          </cell>
          <cell r="K4296">
            <v>0</v>
          </cell>
          <cell r="L4296">
            <v>0</v>
          </cell>
          <cell r="M4296">
            <v>0</v>
          </cell>
          <cell r="N4296">
            <v>0</v>
          </cell>
          <cell r="O4296">
            <v>0</v>
          </cell>
          <cell r="P4296">
            <v>0</v>
          </cell>
          <cell r="Q4296">
            <v>0</v>
          </cell>
          <cell r="R4296">
            <v>0</v>
          </cell>
          <cell r="S4296">
            <v>0</v>
          </cell>
          <cell r="T4296">
            <v>0</v>
          </cell>
          <cell r="U4296">
            <v>0</v>
          </cell>
          <cell r="V4296">
            <v>0</v>
          </cell>
          <cell r="W4296">
            <v>0</v>
          </cell>
          <cell r="X4296">
            <v>0</v>
          </cell>
        </row>
        <row r="4297">
          <cell r="C4297" t="str">
            <v>Комиссии банков</v>
          </cell>
          <cell r="D4297">
            <v>0</v>
          </cell>
          <cell r="H4297">
            <v>0</v>
          </cell>
          <cell r="I4297">
            <v>0</v>
          </cell>
          <cell r="J4297">
            <v>0</v>
          </cell>
          <cell r="K4297">
            <v>0</v>
          </cell>
          <cell r="L4297">
            <v>0</v>
          </cell>
          <cell r="M4297">
            <v>0</v>
          </cell>
          <cell r="N4297">
            <v>0</v>
          </cell>
          <cell r="O4297">
            <v>0</v>
          </cell>
          <cell r="P4297">
            <v>0</v>
          </cell>
          <cell r="Q4297">
            <v>0</v>
          </cell>
          <cell r="R4297">
            <v>0</v>
          </cell>
          <cell r="S4297">
            <v>0</v>
          </cell>
          <cell r="T4297">
            <v>0</v>
          </cell>
          <cell r="U4297">
            <v>0</v>
          </cell>
          <cell r="V4297">
            <v>0</v>
          </cell>
          <cell r="W4297">
            <v>0</v>
          </cell>
          <cell r="X4297">
            <v>0</v>
          </cell>
        </row>
        <row r="4298">
          <cell r="C4298" t="str">
            <v>Услуги налоговых консультантов</v>
          </cell>
          <cell r="D4298">
            <v>0</v>
          </cell>
          <cell r="H4298">
            <v>0</v>
          </cell>
          <cell r="I4298">
            <v>0</v>
          </cell>
          <cell r="J4298">
            <v>0</v>
          </cell>
          <cell r="K4298">
            <v>0</v>
          </cell>
          <cell r="L4298">
            <v>0</v>
          </cell>
          <cell r="M4298">
            <v>0</v>
          </cell>
          <cell r="N4298">
            <v>0</v>
          </cell>
          <cell r="O4298">
            <v>0</v>
          </cell>
          <cell r="P4298">
            <v>0</v>
          </cell>
          <cell r="Q4298">
            <v>0</v>
          </cell>
          <cell r="R4298">
            <v>0</v>
          </cell>
          <cell r="S4298">
            <v>0</v>
          </cell>
          <cell r="T4298">
            <v>0</v>
          </cell>
          <cell r="U4298">
            <v>0</v>
          </cell>
          <cell r="V4298">
            <v>0</v>
          </cell>
          <cell r="W4298">
            <v>0</v>
          </cell>
          <cell r="X4298">
            <v>0</v>
          </cell>
        </row>
        <row r="4299">
          <cell r="C4299" t="str">
            <v>Налоги</v>
          </cell>
          <cell r="D4299">
            <v>0</v>
          </cell>
          <cell r="H4299">
            <v>0</v>
          </cell>
          <cell r="I4299">
            <v>0</v>
          </cell>
          <cell r="J4299">
            <v>0</v>
          </cell>
          <cell r="K4299">
            <v>0</v>
          </cell>
          <cell r="L4299">
            <v>0</v>
          </cell>
          <cell r="M4299">
            <v>0</v>
          </cell>
          <cell r="N4299">
            <v>0</v>
          </cell>
          <cell r="O4299">
            <v>0</v>
          </cell>
          <cell r="P4299">
            <v>0</v>
          </cell>
          <cell r="Q4299">
            <v>0</v>
          </cell>
          <cell r="R4299">
            <v>0</v>
          </cell>
          <cell r="S4299">
            <v>0</v>
          </cell>
          <cell r="T4299">
            <v>0</v>
          </cell>
          <cell r="U4299">
            <v>0</v>
          </cell>
          <cell r="V4299">
            <v>0</v>
          </cell>
          <cell r="W4299">
            <v>0</v>
          </cell>
          <cell r="X4299">
            <v>0</v>
          </cell>
        </row>
        <row r="4300">
          <cell r="C4300" t="str">
            <v>Штрафы и пени по налогам и сборам</v>
          </cell>
          <cell r="D4300">
            <v>0</v>
          </cell>
          <cell r="H4300">
            <v>0</v>
          </cell>
          <cell r="I4300">
            <v>0</v>
          </cell>
          <cell r="J4300">
            <v>0</v>
          </cell>
          <cell r="K4300">
            <v>0</v>
          </cell>
          <cell r="L4300">
            <v>0</v>
          </cell>
          <cell r="M4300">
            <v>0</v>
          </cell>
          <cell r="N4300">
            <v>0</v>
          </cell>
          <cell r="O4300">
            <v>0</v>
          </cell>
          <cell r="P4300">
            <v>0</v>
          </cell>
          <cell r="Q4300">
            <v>0</v>
          </cell>
          <cell r="R4300">
            <v>0</v>
          </cell>
          <cell r="S4300">
            <v>0</v>
          </cell>
          <cell r="T4300">
            <v>0</v>
          </cell>
          <cell r="U4300">
            <v>0</v>
          </cell>
          <cell r="V4300">
            <v>0</v>
          </cell>
          <cell r="W4300">
            <v>0</v>
          </cell>
          <cell r="X4300">
            <v>0</v>
          </cell>
        </row>
        <row r="4301">
          <cell r="C4301" t="str">
            <v>Бухгалтерские услуги</v>
          </cell>
          <cell r="D4301">
            <v>0</v>
          </cell>
          <cell r="H4301">
            <v>0</v>
          </cell>
          <cell r="I4301">
            <v>0</v>
          </cell>
          <cell r="J4301">
            <v>0</v>
          </cell>
          <cell r="K4301">
            <v>0</v>
          </cell>
          <cell r="L4301">
            <v>0</v>
          </cell>
          <cell r="M4301">
            <v>0</v>
          </cell>
          <cell r="N4301">
            <v>0</v>
          </cell>
          <cell r="O4301">
            <v>0</v>
          </cell>
          <cell r="P4301">
            <v>0</v>
          </cell>
          <cell r="Q4301">
            <v>0</v>
          </cell>
          <cell r="R4301">
            <v>0</v>
          </cell>
          <cell r="S4301">
            <v>0</v>
          </cell>
          <cell r="T4301">
            <v>0</v>
          </cell>
          <cell r="U4301">
            <v>0</v>
          </cell>
          <cell r="V4301">
            <v>0</v>
          </cell>
          <cell r="W4301">
            <v>0</v>
          </cell>
          <cell r="X4301">
            <v>0</v>
          </cell>
        </row>
        <row r="4302">
          <cell r="C4302" t="str">
            <v>Прочие расходы (проф. услуги)</v>
          </cell>
          <cell r="D4302">
            <v>0</v>
          </cell>
          <cell r="H4302">
            <v>0</v>
          </cell>
          <cell r="I4302">
            <v>0</v>
          </cell>
          <cell r="J4302">
            <v>0</v>
          </cell>
          <cell r="K4302">
            <v>0</v>
          </cell>
          <cell r="L4302">
            <v>0</v>
          </cell>
          <cell r="M4302">
            <v>0</v>
          </cell>
          <cell r="N4302">
            <v>0</v>
          </cell>
          <cell r="O4302">
            <v>0</v>
          </cell>
          <cell r="P4302">
            <v>0</v>
          </cell>
          <cell r="Q4302">
            <v>0</v>
          </cell>
          <cell r="R4302">
            <v>0</v>
          </cell>
          <cell r="S4302">
            <v>0</v>
          </cell>
          <cell r="T4302">
            <v>0</v>
          </cell>
          <cell r="U4302">
            <v>0</v>
          </cell>
          <cell r="V4302">
            <v>0</v>
          </cell>
          <cell r="W4302">
            <v>0</v>
          </cell>
          <cell r="X4302">
            <v>0</v>
          </cell>
        </row>
        <row r="4303">
          <cell r="C4303" t="str">
            <v>на корпоративные медиа (реклама)</v>
          </cell>
          <cell r="D4303">
            <v>0</v>
          </cell>
          <cell r="H4303">
            <v>0</v>
          </cell>
          <cell r="I4303">
            <v>0</v>
          </cell>
          <cell r="J4303">
            <v>0</v>
          </cell>
          <cell r="K4303">
            <v>0</v>
          </cell>
          <cell r="L4303">
            <v>0</v>
          </cell>
          <cell r="M4303">
            <v>0</v>
          </cell>
          <cell r="N4303">
            <v>0</v>
          </cell>
          <cell r="O4303">
            <v>0</v>
          </cell>
          <cell r="P4303">
            <v>0</v>
          </cell>
          <cell r="Q4303">
            <v>0</v>
          </cell>
          <cell r="R4303">
            <v>0</v>
          </cell>
          <cell r="S4303">
            <v>0</v>
          </cell>
          <cell r="T4303">
            <v>0</v>
          </cell>
          <cell r="U4303">
            <v>0</v>
          </cell>
          <cell r="V4303">
            <v>0</v>
          </cell>
          <cell r="W4303">
            <v>0</v>
          </cell>
          <cell r="X4303">
            <v>0</v>
          </cell>
        </row>
        <row r="4304">
          <cell r="C4304" t="str">
            <v>на корпоративные презентации (реклама)</v>
          </cell>
          <cell r="D4304">
            <v>0</v>
          </cell>
          <cell r="H4304">
            <v>0</v>
          </cell>
          <cell r="I4304">
            <v>0</v>
          </cell>
          <cell r="J4304">
            <v>0</v>
          </cell>
          <cell r="K4304">
            <v>0</v>
          </cell>
          <cell r="L4304">
            <v>0</v>
          </cell>
          <cell r="M4304">
            <v>0</v>
          </cell>
          <cell r="N4304">
            <v>0</v>
          </cell>
          <cell r="O4304">
            <v>0</v>
          </cell>
          <cell r="P4304">
            <v>0</v>
          </cell>
          <cell r="Q4304">
            <v>0</v>
          </cell>
          <cell r="R4304">
            <v>0</v>
          </cell>
          <cell r="S4304">
            <v>0</v>
          </cell>
          <cell r="T4304">
            <v>0</v>
          </cell>
          <cell r="U4304">
            <v>0</v>
          </cell>
          <cell r="V4304">
            <v>0</v>
          </cell>
          <cell r="W4304">
            <v>0</v>
          </cell>
          <cell r="X4304">
            <v>0</v>
          </cell>
        </row>
        <row r="4305">
          <cell r="C4305" t="str">
            <v>на федеральные и региональные СМИ (реклама)</v>
          </cell>
          <cell r="D4305">
            <v>0</v>
          </cell>
          <cell r="H4305">
            <v>0</v>
          </cell>
          <cell r="I4305">
            <v>0</v>
          </cell>
          <cell r="J4305">
            <v>0</v>
          </cell>
          <cell r="K4305">
            <v>0</v>
          </cell>
          <cell r="L4305">
            <v>0</v>
          </cell>
          <cell r="M4305">
            <v>0</v>
          </cell>
          <cell r="N4305">
            <v>0</v>
          </cell>
          <cell r="O4305">
            <v>0</v>
          </cell>
          <cell r="P4305">
            <v>0</v>
          </cell>
          <cell r="Q4305">
            <v>0</v>
          </cell>
          <cell r="R4305">
            <v>0</v>
          </cell>
          <cell r="S4305">
            <v>0</v>
          </cell>
          <cell r="T4305">
            <v>0</v>
          </cell>
          <cell r="U4305">
            <v>0</v>
          </cell>
          <cell r="V4305">
            <v>0</v>
          </cell>
          <cell r="W4305">
            <v>0</v>
          </cell>
          <cell r="X4305">
            <v>0</v>
          </cell>
        </row>
        <row r="4306">
          <cell r="C4306" t="str">
            <v>прочие (реклама)</v>
          </cell>
          <cell r="D4306">
            <v>0</v>
          </cell>
          <cell r="H4306">
            <v>0</v>
          </cell>
          <cell r="I4306">
            <v>0</v>
          </cell>
          <cell r="J4306">
            <v>0</v>
          </cell>
          <cell r="K4306">
            <v>0</v>
          </cell>
          <cell r="L4306">
            <v>0</v>
          </cell>
          <cell r="M4306">
            <v>0</v>
          </cell>
          <cell r="N4306">
            <v>0</v>
          </cell>
          <cell r="O4306">
            <v>0</v>
          </cell>
          <cell r="P4306">
            <v>0</v>
          </cell>
          <cell r="Q4306">
            <v>0</v>
          </cell>
          <cell r="R4306">
            <v>0</v>
          </cell>
          <cell r="S4306">
            <v>0</v>
          </cell>
          <cell r="T4306">
            <v>0</v>
          </cell>
          <cell r="U4306">
            <v>0</v>
          </cell>
          <cell r="V4306">
            <v>0</v>
          </cell>
          <cell r="W4306">
            <v>0</v>
          </cell>
          <cell r="X4306">
            <v>0</v>
          </cell>
        </row>
        <row r="4307">
          <cell r="C4307" t="str">
            <v>внутренние коммуникации (корп. мероприятия)</v>
          </cell>
          <cell r="D4307">
            <v>0</v>
          </cell>
          <cell r="H4307">
            <v>0</v>
          </cell>
          <cell r="I4307">
            <v>0</v>
          </cell>
          <cell r="J4307">
            <v>0</v>
          </cell>
          <cell r="K4307">
            <v>0</v>
          </cell>
          <cell r="L4307">
            <v>0</v>
          </cell>
          <cell r="M4307">
            <v>0</v>
          </cell>
          <cell r="N4307">
            <v>0</v>
          </cell>
          <cell r="O4307">
            <v>0</v>
          </cell>
          <cell r="P4307">
            <v>0</v>
          </cell>
          <cell r="Q4307">
            <v>0</v>
          </cell>
          <cell r="R4307">
            <v>0</v>
          </cell>
          <cell r="S4307">
            <v>0</v>
          </cell>
          <cell r="T4307">
            <v>0</v>
          </cell>
          <cell r="U4307">
            <v>0</v>
          </cell>
          <cell r="V4307">
            <v>0</v>
          </cell>
          <cell r="W4307">
            <v>0</v>
          </cell>
          <cell r="X4307">
            <v>0</v>
          </cell>
        </row>
        <row r="4308">
          <cell r="C4308" t="str">
            <v>проведение Стратегической сессии и семинаров (корп. мероприятия)</v>
          </cell>
          <cell r="D4308">
            <v>0</v>
          </cell>
          <cell r="H4308">
            <v>0</v>
          </cell>
          <cell r="I4308">
            <v>0</v>
          </cell>
          <cell r="J4308">
            <v>0</v>
          </cell>
          <cell r="K4308">
            <v>0</v>
          </cell>
          <cell r="L4308">
            <v>0</v>
          </cell>
          <cell r="M4308">
            <v>0</v>
          </cell>
          <cell r="N4308">
            <v>0</v>
          </cell>
          <cell r="O4308">
            <v>0</v>
          </cell>
          <cell r="P4308">
            <v>0</v>
          </cell>
          <cell r="Q4308">
            <v>0</v>
          </cell>
          <cell r="R4308">
            <v>0</v>
          </cell>
          <cell r="S4308">
            <v>0</v>
          </cell>
          <cell r="T4308">
            <v>0</v>
          </cell>
          <cell r="U4308">
            <v>0</v>
          </cell>
          <cell r="V4308">
            <v>0</v>
          </cell>
          <cell r="W4308">
            <v>0</v>
          </cell>
          <cell r="X4308">
            <v>0</v>
          </cell>
        </row>
        <row r="4309">
          <cell r="C4309" t="str">
            <v>участие в общественно-экономических мероприятиях (соц. проекты)</v>
          </cell>
          <cell r="D4309">
            <v>0</v>
          </cell>
          <cell r="H4309">
            <v>0</v>
          </cell>
          <cell r="I4309">
            <v>0</v>
          </cell>
          <cell r="J4309">
            <v>0</v>
          </cell>
          <cell r="K4309">
            <v>0</v>
          </cell>
          <cell r="L4309">
            <v>0</v>
          </cell>
          <cell r="M4309">
            <v>0</v>
          </cell>
          <cell r="N4309">
            <v>0</v>
          </cell>
          <cell r="O4309">
            <v>0</v>
          </cell>
          <cell r="P4309">
            <v>0</v>
          </cell>
          <cell r="Q4309">
            <v>0</v>
          </cell>
          <cell r="R4309">
            <v>0</v>
          </cell>
          <cell r="S4309">
            <v>0</v>
          </cell>
          <cell r="T4309">
            <v>0</v>
          </cell>
          <cell r="U4309">
            <v>0</v>
          </cell>
          <cell r="V4309">
            <v>0</v>
          </cell>
          <cell r="W4309">
            <v>0</v>
          </cell>
          <cell r="X4309">
            <v>0</v>
          </cell>
        </row>
        <row r="4310">
          <cell r="C4310" t="str">
            <v>поддержка некоммерческих и неправительственных организаций и объединений (соц. проекты)</v>
          </cell>
          <cell r="D4310">
            <v>0</v>
          </cell>
          <cell r="H4310">
            <v>0</v>
          </cell>
          <cell r="I4310">
            <v>0</v>
          </cell>
          <cell r="J4310">
            <v>0</v>
          </cell>
          <cell r="K4310">
            <v>0</v>
          </cell>
          <cell r="L4310">
            <v>0</v>
          </cell>
          <cell r="M4310">
            <v>0</v>
          </cell>
          <cell r="N4310">
            <v>0</v>
          </cell>
          <cell r="O4310">
            <v>0</v>
          </cell>
          <cell r="P4310">
            <v>0</v>
          </cell>
          <cell r="Q4310">
            <v>0</v>
          </cell>
          <cell r="R4310">
            <v>0</v>
          </cell>
          <cell r="S4310">
            <v>0</v>
          </cell>
          <cell r="T4310">
            <v>0</v>
          </cell>
          <cell r="U4310">
            <v>0</v>
          </cell>
          <cell r="V4310">
            <v>0</v>
          </cell>
          <cell r="W4310">
            <v>0</v>
          </cell>
          <cell r="X4310">
            <v>0</v>
          </cell>
        </row>
        <row r="4311">
          <cell r="C4311" t="str">
            <v>Прочие расходы (связи с общественностью)</v>
          </cell>
          <cell r="D4311">
            <v>0</v>
          </cell>
          <cell r="H4311">
            <v>0</v>
          </cell>
          <cell r="I4311">
            <v>0</v>
          </cell>
          <cell r="J4311">
            <v>0</v>
          </cell>
          <cell r="K4311">
            <v>0</v>
          </cell>
          <cell r="L4311">
            <v>0</v>
          </cell>
          <cell r="M4311">
            <v>0</v>
          </cell>
          <cell r="N4311">
            <v>0</v>
          </cell>
          <cell r="O4311">
            <v>0</v>
          </cell>
          <cell r="P4311">
            <v>0</v>
          </cell>
          <cell r="Q4311">
            <v>0</v>
          </cell>
          <cell r="R4311">
            <v>0</v>
          </cell>
          <cell r="S4311">
            <v>0</v>
          </cell>
          <cell r="T4311">
            <v>0</v>
          </cell>
          <cell r="U4311">
            <v>0</v>
          </cell>
          <cell r="V4311">
            <v>0</v>
          </cell>
          <cell r="W4311">
            <v>0</v>
          </cell>
          <cell r="X4311">
            <v>0</v>
          </cell>
        </row>
        <row r="4312">
          <cell r="C4312" t="str">
            <v>Ремонт офисных зданий и сооружений</v>
          </cell>
          <cell r="D4312">
            <v>0</v>
          </cell>
          <cell r="H4312">
            <v>0</v>
          </cell>
          <cell r="I4312">
            <v>0</v>
          </cell>
          <cell r="J4312">
            <v>0</v>
          </cell>
          <cell r="K4312">
            <v>0</v>
          </cell>
          <cell r="L4312">
            <v>0</v>
          </cell>
          <cell r="M4312">
            <v>0</v>
          </cell>
          <cell r="N4312">
            <v>0</v>
          </cell>
          <cell r="O4312">
            <v>0</v>
          </cell>
          <cell r="P4312">
            <v>0</v>
          </cell>
          <cell r="Q4312">
            <v>0</v>
          </cell>
          <cell r="R4312">
            <v>0</v>
          </cell>
          <cell r="S4312">
            <v>0</v>
          </cell>
          <cell r="T4312">
            <v>0</v>
          </cell>
          <cell r="U4312">
            <v>0</v>
          </cell>
          <cell r="V4312">
            <v>0</v>
          </cell>
          <cell r="W4312">
            <v>0</v>
          </cell>
          <cell r="X4312">
            <v>0</v>
          </cell>
        </row>
        <row r="4313">
          <cell r="C4313" t="str">
            <v>Покупка автотранспорта</v>
          </cell>
          <cell r="D4313" t="str">
            <v>УК</v>
          </cell>
          <cell r="H4313">
            <v>0</v>
          </cell>
          <cell r="I4313">
            <v>0</v>
          </cell>
          <cell r="J4313">
            <v>0</v>
          </cell>
          <cell r="K4313">
            <v>0</v>
          </cell>
          <cell r="L4313">
            <v>0</v>
          </cell>
          <cell r="M4313">
            <v>0</v>
          </cell>
          <cell r="N4313">
            <v>0</v>
          </cell>
          <cell r="O4313">
            <v>0</v>
          </cell>
          <cell r="P4313">
            <v>0</v>
          </cell>
          <cell r="Q4313">
            <v>450000</v>
          </cell>
          <cell r="R4313">
            <v>0</v>
          </cell>
          <cell r="S4313">
            <v>0</v>
          </cell>
          <cell r="T4313">
            <v>0</v>
          </cell>
          <cell r="U4313">
            <v>0</v>
          </cell>
          <cell r="V4313">
            <v>0</v>
          </cell>
          <cell r="W4313">
            <v>0</v>
          </cell>
          <cell r="X4313">
            <v>450000</v>
          </cell>
        </row>
        <row r="4314">
          <cell r="C4314" t="str">
            <v>мебель</v>
          </cell>
          <cell r="D4314">
            <v>0</v>
          </cell>
          <cell r="H4314">
            <v>0</v>
          </cell>
          <cell r="I4314">
            <v>0</v>
          </cell>
          <cell r="J4314">
            <v>0</v>
          </cell>
          <cell r="K4314">
            <v>0</v>
          </cell>
          <cell r="L4314">
            <v>0</v>
          </cell>
          <cell r="M4314">
            <v>0</v>
          </cell>
          <cell r="N4314">
            <v>0</v>
          </cell>
          <cell r="O4314">
            <v>0</v>
          </cell>
          <cell r="P4314">
            <v>0</v>
          </cell>
          <cell r="Q4314">
            <v>0</v>
          </cell>
          <cell r="R4314">
            <v>0</v>
          </cell>
          <cell r="S4314">
            <v>0</v>
          </cell>
          <cell r="T4314">
            <v>0</v>
          </cell>
          <cell r="U4314">
            <v>0</v>
          </cell>
          <cell r="V4314">
            <v>0</v>
          </cell>
          <cell r="W4314">
            <v>0</v>
          </cell>
          <cell r="X4314">
            <v>0</v>
          </cell>
        </row>
        <row r="4315">
          <cell r="C4315" t="str">
            <v>компьютерная техника</v>
          </cell>
          <cell r="D4315">
            <v>0</v>
          </cell>
          <cell r="H4315">
            <v>0</v>
          </cell>
          <cell r="I4315">
            <v>0</v>
          </cell>
          <cell r="J4315">
            <v>0</v>
          </cell>
          <cell r="K4315">
            <v>0</v>
          </cell>
          <cell r="L4315">
            <v>0</v>
          </cell>
          <cell r="M4315">
            <v>0</v>
          </cell>
          <cell r="N4315">
            <v>0</v>
          </cell>
          <cell r="O4315">
            <v>0</v>
          </cell>
          <cell r="P4315">
            <v>0</v>
          </cell>
          <cell r="Q4315">
            <v>0</v>
          </cell>
          <cell r="R4315">
            <v>0</v>
          </cell>
          <cell r="S4315">
            <v>0</v>
          </cell>
          <cell r="T4315">
            <v>0</v>
          </cell>
          <cell r="U4315">
            <v>0</v>
          </cell>
          <cell r="V4315">
            <v>0</v>
          </cell>
          <cell r="W4315">
            <v>0</v>
          </cell>
          <cell r="X4315">
            <v>0</v>
          </cell>
        </row>
        <row r="4316">
          <cell r="C4316" t="str">
            <v>средства связи, бытовая техника</v>
          </cell>
          <cell r="D4316">
            <v>0</v>
          </cell>
          <cell r="H4316">
            <v>0</v>
          </cell>
          <cell r="I4316">
            <v>0</v>
          </cell>
          <cell r="J4316">
            <v>0</v>
          </cell>
          <cell r="K4316">
            <v>0</v>
          </cell>
          <cell r="L4316">
            <v>0</v>
          </cell>
          <cell r="M4316">
            <v>0</v>
          </cell>
          <cell r="N4316">
            <v>0</v>
          </cell>
          <cell r="O4316">
            <v>0</v>
          </cell>
          <cell r="P4316">
            <v>0</v>
          </cell>
          <cell r="Q4316">
            <v>0</v>
          </cell>
          <cell r="R4316">
            <v>0</v>
          </cell>
          <cell r="S4316">
            <v>0</v>
          </cell>
          <cell r="T4316">
            <v>0</v>
          </cell>
          <cell r="U4316">
            <v>0</v>
          </cell>
          <cell r="V4316">
            <v>0</v>
          </cell>
          <cell r="W4316">
            <v>0</v>
          </cell>
          <cell r="X4316">
            <v>0</v>
          </cell>
        </row>
        <row r="4317">
          <cell r="C4317" t="str">
            <v>серверное и сетевое оборудование</v>
          </cell>
          <cell r="D4317">
            <v>0</v>
          </cell>
          <cell r="H4317">
            <v>0</v>
          </cell>
          <cell r="I4317">
            <v>0</v>
          </cell>
          <cell r="J4317">
            <v>0</v>
          </cell>
          <cell r="K4317">
            <v>0</v>
          </cell>
          <cell r="L4317">
            <v>0</v>
          </cell>
          <cell r="M4317">
            <v>0</v>
          </cell>
          <cell r="N4317">
            <v>0</v>
          </cell>
          <cell r="O4317">
            <v>0</v>
          </cell>
          <cell r="P4317">
            <v>0</v>
          </cell>
          <cell r="Q4317">
            <v>0</v>
          </cell>
          <cell r="R4317">
            <v>0</v>
          </cell>
          <cell r="S4317">
            <v>0</v>
          </cell>
          <cell r="T4317">
            <v>0</v>
          </cell>
          <cell r="U4317">
            <v>0</v>
          </cell>
          <cell r="V4317">
            <v>0</v>
          </cell>
          <cell r="W4317">
            <v>0</v>
          </cell>
          <cell r="X4317">
            <v>0</v>
          </cell>
        </row>
        <row r="4318">
          <cell r="C4318" t="str">
            <v>Программное обеспечение</v>
          </cell>
          <cell r="D4318">
            <v>0</v>
          </cell>
          <cell r="H4318">
            <v>0</v>
          </cell>
          <cell r="I4318">
            <v>0</v>
          </cell>
          <cell r="J4318">
            <v>0</v>
          </cell>
          <cell r="K4318">
            <v>0</v>
          </cell>
          <cell r="L4318">
            <v>0</v>
          </cell>
          <cell r="M4318">
            <v>0</v>
          </cell>
          <cell r="N4318">
            <v>0</v>
          </cell>
          <cell r="O4318">
            <v>0</v>
          </cell>
          <cell r="P4318">
            <v>0</v>
          </cell>
          <cell r="Q4318">
            <v>0</v>
          </cell>
          <cell r="R4318">
            <v>0</v>
          </cell>
          <cell r="S4318">
            <v>0</v>
          </cell>
          <cell r="T4318">
            <v>0</v>
          </cell>
          <cell r="U4318">
            <v>0</v>
          </cell>
          <cell r="V4318">
            <v>0</v>
          </cell>
          <cell r="W4318">
            <v>0</v>
          </cell>
          <cell r="X4318">
            <v>0</v>
          </cell>
        </row>
        <row r="4319">
          <cell r="C4319" t="str">
            <v>Прочие расходы (инвестиции АУР)</v>
          </cell>
          <cell r="D4319">
            <v>0</v>
          </cell>
          <cell r="H4319">
            <v>0</v>
          </cell>
          <cell r="I4319">
            <v>0</v>
          </cell>
          <cell r="J4319">
            <v>0</v>
          </cell>
          <cell r="K4319">
            <v>0</v>
          </cell>
          <cell r="L4319">
            <v>0</v>
          </cell>
          <cell r="M4319">
            <v>0</v>
          </cell>
          <cell r="N4319">
            <v>0</v>
          </cell>
          <cell r="O4319">
            <v>0</v>
          </cell>
          <cell r="P4319">
            <v>0</v>
          </cell>
          <cell r="Q4319">
            <v>0</v>
          </cell>
          <cell r="R4319">
            <v>0</v>
          </cell>
          <cell r="S4319">
            <v>0</v>
          </cell>
          <cell r="T4319">
            <v>0</v>
          </cell>
          <cell r="U4319">
            <v>0</v>
          </cell>
          <cell r="V4319">
            <v>0</v>
          </cell>
          <cell r="W4319">
            <v>0</v>
          </cell>
          <cell r="X4319">
            <v>0</v>
          </cell>
        </row>
        <row r="4320">
          <cell r="C4320" t="str">
            <v>Доходы от проектов "под ключ"</v>
          </cell>
          <cell r="D4320">
            <v>0</v>
          </cell>
          <cell r="H4320">
            <v>0</v>
          </cell>
          <cell r="I4320">
            <v>0</v>
          </cell>
          <cell r="J4320">
            <v>0</v>
          </cell>
          <cell r="K4320">
            <v>0</v>
          </cell>
          <cell r="L4320">
            <v>0</v>
          </cell>
          <cell r="M4320">
            <v>0</v>
          </cell>
          <cell r="N4320">
            <v>0</v>
          </cell>
          <cell r="O4320">
            <v>0</v>
          </cell>
          <cell r="P4320">
            <v>0</v>
          </cell>
          <cell r="Q4320">
            <v>0</v>
          </cell>
          <cell r="R4320">
            <v>0</v>
          </cell>
          <cell r="S4320">
            <v>0</v>
          </cell>
          <cell r="T4320">
            <v>0</v>
          </cell>
          <cell r="U4320">
            <v>0</v>
          </cell>
          <cell r="V4320">
            <v>0</v>
          </cell>
          <cell r="W4320">
            <v>0</v>
          </cell>
          <cell r="X4320">
            <v>0</v>
          </cell>
        </row>
        <row r="4321">
          <cell r="C4321" t="str">
            <v>Доходы от продажи основных средств</v>
          </cell>
          <cell r="D4321">
            <v>0</v>
          </cell>
          <cell r="H4321">
            <v>0</v>
          </cell>
          <cell r="I4321">
            <v>0</v>
          </cell>
          <cell r="J4321">
            <v>0</v>
          </cell>
          <cell r="K4321">
            <v>0</v>
          </cell>
          <cell r="L4321">
            <v>0</v>
          </cell>
          <cell r="M4321">
            <v>0</v>
          </cell>
          <cell r="N4321">
            <v>0</v>
          </cell>
          <cell r="O4321">
            <v>0</v>
          </cell>
          <cell r="P4321">
            <v>0</v>
          </cell>
          <cell r="Q4321">
            <v>0</v>
          </cell>
          <cell r="R4321">
            <v>0</v>
          </cell>
          <cell r="S4321">
            <v>0</v>
          </cell>
          <cell r="T4321">
            <v>0</v>
          </cell>
          <cell r="U4321">
            <v>0</v>
          </cell>
          <cell r="V4321">
            <v>0</v>
          </cell>
          <cell r="W4321">
            <v>0</v>
          </cell>
          <cell r="X4321">
            <v>0</v>
          </cell>
        </row>
        <row r="4322">
          <cell r="C4322" t="str">
            <v>Поступления от реализации Бизнесов/Проектов</v>
          </cell>
          <cell r="D4322">
            <v>0</v>
          </cell>
          <cell r="H4322">
            <v>0</v>
          </cell>
          <cell r="I4322">
            <v>0</v>
          </cell>
          <cell r="J4322">
            <v>0</v>
          </cell>
          <cell r="K4322">
            <v>0</v>
          </cell>
          <cell r="L4322">
            <v>0</v>
          </cell>
          <cell r="M4322">
            <v>0</v>
          </cell>
          <cell r="N4322">
            <v>0</v>
          </cell>
          <cell r="O4322">
            <v>0</v>
          </cell>
          <cell r="P4322">
            <v>0</v>
          </cell>
          <cell r="Q4322">
            <v>0</v>
          </cell>
          <cell r="R4322">
            <v>0</v>
          </cell>
          <cell r="S4322">
            <v>0</v>
          </cell>
          <cell r="T4322">
            <v>0</v>
          </cell>
          <cell r="U4322">
            <v>0</v>
          </cell>
          <cell r="V4322">
            <v>0</v>
          </cell>
          <cell r="W4322">
            <v>0</v>
          </cell>
          <cell r="X4322">
            <v>0</v>
          </cell>
        </row>
        <row r="4323">
          <cell r="C4323" t="str">
            <v>Поступления от займов выданных (сторонние контрагенты и прочие акционеры, кроме РМАГ)</v>
          </cell>
          <cell r="D4323">
            <v>0</v>
          </cell>
          <cell r="H4323">
            <v>0</v>
          </cell>
          <cell r="I4323">
            <v>0</v>
          </cell>
          <cell r="J4323">
            <v>0</v>
          </cell>
          <cell r="K4323">
            <v>0</v>
          </cell>
          <cell r="L4323">
            <v>0</v>
          </cell>
          <cell r="M4323">
            <v>0</v>
          </cell>
          <cell r="N4323">
            <v>0</v>
          </cell>
          <cell r="O4323">
            <v>0</v>
          </cell>
          <cell r="P4323">
            <v>0</v>
          </cell>
          <cell r="Q4323">
            <v>0</v>
          </cell>
          <cell r="R4323">
            <v>0</v>
          </cell>
          <cell r="S4323">
            <v>0</v>
          </cell>
          <cell r="T4323">
            <v>0</v>
          </cell>
          <cell r="U4323">
            <v>0</v>
          </cell>
          <cell r="V4323">
            <v>0</v>
          </cell>
          <cell r="W4323">
            <v>0</v>
          </cell>
          <cell r="X4323">
            <v>0</v>
          </cell>
        </row>
        <row r="4324">
          <cell r="C4324" t="str">
            <v>Поступления от займов выданных (Бизнесы/Проекты/ДЗО)</v>
          </cell>
          <cell r="D4324">
            <v>0</v>
          </cell>
          <cell r="H4324">
            <v>0</v>
          </cell>
          <cell r="I4324">
            <v>0</v>
          </cell>
          <cell r="J4324">
            <v>0</v>
          </cell>
          <cell r="K4324">
            <v>0</v>
          </cell>
          <cell r="L4324">
            <v>0</v>
          </cell>
          <cell r="M4324">
            <v>0</v>
          </cell>
          <cell r="N4324">
            <v>0</v>
          </cell>
          <cell r="O4324">
            <v>0</v>
          </cell>
          <cell r="P4324">
            <v>0</v>
          </cell>
          <cell r="Q4324">
            <v>0</v>
          </cell>
          <cell r="R4324">
            <v>0</v>
          </cell>
          <cell r="S4324">
            <v>0</v>
          </cell>
          <cell r="T4324">
            <v>0</v>
          </cell>
          <cell r="U4324">
            <v>0</v>
          </cell>
          <cell r="V4324">
            <v>0</v>
          </cell>
          <cell r="W4324">
            <v>0</v>
          </cell>
          <cell r="X4324">
            <v>0</v>
          </cell>
        </row>
        <row r="4325">
          <cell r="C4325" t="str">
            <v>Прочие поступления по инвестиционной деятельности</v>
          </cell>
          <cell r="D4325">
            <v>0</v>
          </cell>
          <cell r="H4325">
            <v>0</v>
          </cell>
          <cell r="I4325">
            <v>0</v>
          </cell>
          <cell r="J4325">
            <v>0</v>
          </cell>
          <cell r="K4325">
            <v>0</v>
          </cell>
          <cell r="L4325">
            <v>0</v>
          </cell>
          <cell r="M4325">
            <v>0</v>
          </cell>
          <cell r="N4325">
            <v>0</v>
          </cell>
          <cell r="O4325">
            <v>0</v>
          </cell>
          <cell r="P4325">
            <v>0</v>
          </cell>
          <cell r="Q4325">
            <v>0</v>
          </cell>
          <cell r="R4325">
            <v>0</v>
          </cell>
          <cell r="S4325">
            <v>0</v>
          </cell>
          <cell r="T4325">
            <v>0</v>
          </cell>
          <cell r="U4325">
            <v>0</v>
          </cell>
          <cell r="V4325">
            <v>0</v>
          </cell>
          <cell r="W4325">
            <v>0</v>
          </cell>
          <cell r="X4325">
            <v>0</v>
          </cell>
        </row>
        <row r="4326">
          <cell r="C4326" t="str">
            <v>Оборудование Oerlikon</v>
          </cell>
          <cell r="D4326">
            <v>0</v>
          </cell>
          <cell r="H4326">
            <v>0</v>
          </cell>
          <cell r="I4326">
            <v>0</v>
          </cell>
          <cell r="J4326">
            <v>0</v>
          </cell>
          <cell r="K4326">
            <v>0</v>
          </cell>
          <cell r="L4326">
            <v>0</v>
          </cell>
          <cell r="M4326">
            <v>0</v>
          </cell>
          <cell r="N4326">
            <v>0</v>
          </cell>
          <cell r="O4326">
            <v>0</v>
          </cell>
          <cell r="P4326">
            <v>0</v>
          </cell>
          <cell r="Q4326">
            <v>0</v>
          </cell>
          <cell r="R4326">
            <v>0</v>
          </cell>
          <cell r="S4326">
            <v>0</v>
          </cell>
          <cell r="T4326">
            <v>0</v>
          </cell>
          <cell r="U4326">
            <v>0</v>
          </cell>
          <cell r="V4326">
            <v>0</v>
          </cell>
          <cell r="W4326">
            <v>0</v>
          </cell>
          <cell r="X4326">
            <v>0</v>
          </cell>
        </row>
        <row r="4327">
          <cell r="C4327" t="str">
            <v>Оборудование Oerlikon. Расходы на БГ</v>
          </cell>
          <cell r="D4327">
            <v>0</v>
          </cell>
          <cell r="H4327">
            <v>0</v>
          </cell>
          <cell r="I4327">
            <v>0</v>
          </cell>
          <cell r="J4327">
            <v>0</v>
          </cell>
          <cell r="K4327">
            <v>0</v>
          </cell>
          <cell r="L4327">
            <v>0</v>
          </cell>
          <cell r="M4327">
            <v>0</v>
          </cell>
          <cell r="N4327">
            <v>0</v>
          </cell>
          <cell r="O4327">
            <v>0</v>
          </cell>
          <cell r="P4327">
            <v>0</v>
          </cell>
          <cell r="Q4327">
            <v>0</v>
          </cell>
          <cell r="R4327">
            <v>0</v>
          </cell>
          <cell r="S4327">
            <v>0</v>
          </cell>
          <cell r="T4327">
            <v>0</v>
          </cell>
          <cell r="U4327">
            <v>0</v>
          </cell>
          <cell r="V4327">
            <v>0</v>
          </cell>
          <cell r="W4327">
            <v>0</v>
          </cell>
          <cell r="X4327">
            <v>0</v>
          </cell>
        </row>
        <row r="4328">
          <cell r="C4328" t="str">
            <v>Таможенное оформление</v>
          </cell>
          <cell r="D4328">
            <v>0</v>
          </cell>
          <cell r="H4328">
            <v>0</v>
          </cell>
          <cell r="I4328">
            <v>0</v>
          </cell>
          <cell r="J4328">
            <v>0</v>
          </cell>
          <cell r="K4328">
            <v>0</v>
          </cell>
          <cell r="L4328">
            <v>0</v>
          </cell>
          <cell r="M4328">
            <v>0</v>
          </cell>
          <cell r="N4328">
            <v>0</v>
          </cell>
          <cell r="O4328">
            <v>0</v>
          </cell>
          <cell r="P4328">
            <v>0</v>
          </cell>
          <cell r="Q4328">
            <v>0</v>
          </cell>
          <cell r="R4328">
            <v>0</v>
          </cell>
          <cell r="S4328">
            <v>0</v>
          </cell>
          <cell r="T4328">
            <v>0</v>
          </cell>
          <cell r="U4328">
            <v>0</v>
          </cell>
          <cell r="V4328">
            <v>0</v>
          </cell>
          <cell r="W4328">
            <v>0</v>
          </cell>
          <cell r="X4328">
            <v>0</v>
          </cell>
        </row>
        <row r="4329">
          <cell r="C4329" t="str">
            <v>Вспомогательное оборудование</v>
          </cell>
          <cell r="D4329">
            <v>0</v>
          </cell>
          <cell r="H4329">
            <v>0</v>
          </cell>
          <cell r="I4329">
            <v>0</v>
          </cell>
          <cell r="J4329">
            <v>0</v>
          </cell>
          <cell r="K4329">
            <v>0</v>
          </cell>
          <cell r="L4329">
            <v>0</v>
          </cell>
          <cell r="M4329">
            <v>0</v>
          </cell>
          <cell r="N4329">
            <v>0</v>
          </cell>
          <cell r="O4329">
            <v>0</v>
          </cell>
          <cell r="P4329">
            <v>0</v>
          </cell>
          <cell r="Q4329">
            <v>0</v>
          </cell>
          <cell r="R4329">
            <v>0</v>
          </cell>
          <cell r="S4329">
            <v>0</v>
          </cell>
          <cell r="T4329">
            <v>0</v>
          </cell>
          <cell r="U4329">
            <v>0</v>
          </cell>
          <cell r="V4329">
            <v>0</v>
          </cell>
          <cell r="W4329">
            <v>0</v>
          </cell>
          <cell r="X4329">
            <v>0</v>
          </cell>
        </row>
        <row r="4330">
          <cell r="C4330" t="str">
            <v>Генеральный подряд</v>
          </cell>
          <cell r="D4330">
            <v>0</v>
          </cell>
          <cell r="H4330">
            <v>0</v>
          </cell>
          <cell r="I4330">
            <v>0</v>
          </cell>
          <cell r="J4330">
            <v>0</v>
          </cell>
          <cell r="K4330">
            <v>0</v>
          </cell>
          <cell r="L4330">
            <v>0</v>
          </cell>
          <cell r="M4330">
            <v>0</v>
          </cell>
          <cell r="N4330">
            <v>0</v>
          </cell>
          <cell r="O4330">
            <v>0</v>
          </cell>
          <cell r="P4330">
            <v>0</v>
          </cell>
          <cell r="Q4330">
            <v>0</v>
          </cell>
          <cell r="R4330">
            <v>0</v>
          </cell>
          <cell r="S4330">
            <v>0</v>
          </cell>
          <cell r="T4330">
            <v>0</v>
          </cell>
          <cell r="U4330">
            <v>0</v>
          </cell>
          <cell r="V4330">
            <v>0</v>
          </cell>
          <cell r="W4330">
            <v>0</v>
          </cell>
          <cell r="X4330">
            <v>0</v>
          </cell>
        </row>
        <row r="4331">
          <cell r="C4331" t="str">
            <v>Технический надзор</v>
          </cell>
          <cell r="D4331">
            <v>0</v>
          </cell>
          <cell r="H4331">
            <v>0</v>
          </cell>
          <cell r="I4331">
            <v>0</v>
          </cell>
          <cell r="J4331">
            <v>0</v>
          </cell>
          <cell r="K4331">
            <v>0</v>
          </cell>
          <cell r="L4331">
            <v>0</v>
          </cell>
          <cell r="M4331">
            <v>0</v>
          </cell>
          <cell r="N4331">
            <v>0</v>
          </cell>
          <cell r="O4331">
            <v>0</v>
          </cell>
          <cell r="P4331">
            <v>0</v>
          </cell>
          <cell r="Q4331">
            <v>0</v>
          </cell>
          <cell r="R4331">
            <v>0</v>
          </cell>
          <cell r="S4331">
            <v>0</v>
          </cell>
          <cell r="T4331">
            <v>0</v>
          </cell>
          <cell r="U4331">
            <v>0</v>
          </cell>
          <cell r="V4331">
            <v>0</v>
          </cell>
          <cell r="W4331">
            <v>0</v>
          </cell>
          <cell r="X4331">
            <v>0</v>
          </cell>
        </row>
        <row r="4332">
          <cell r="C4332" t="str">
            <v>СМР + проектирование + аренда (покупка) земли</v>
          </cell>
          <cell r="D4332">
            <v>0</v>
          </cell>
          <cell r="H4332">
            <v>0</v>
          </cell>
          <cell r="I4332">
            <v>0</v>
          </cell>
          <cell r="J4332">
            <v>0</v>
          </cell>
          <cell r="K4332">
            <v>0</v>
          </cell>
          <cell r="L4332">
            <v>0</v>
          </cell>
          <cell r="M4332">
            <v>0</v>
          </cell>
          <cell r="N4332">
            <v>0</v>
          </cell>
          <cell r="O4332">
            <v>0</v>
          </cell>
          <cell r="P4332">
            <v>0</v>
          </cell>
          <cell r="Q4332">
            <v>0</v>
          </cell>
          <cell r="R4332">
            <v>0</v>
          </cell>
          <cell r="S4332">
            <v>0</v>
          </cell>
          <cell r="T4332">
            <v>0</v>
          </cell>
          <cell r="U4332">
            <v>0</v>
          </cell>
          <cell r="V4332">
            <v>0</v>
          </cell>
          <cell r="W4332">
            <v>0</v>
          </cell>
          <cell r="X4332">
            <v>0</v>
          </cell>
        </row>
        <row r="4333">
          <cell r="C4333" t="str">
            <v>Вложения в проекты "под ключ"</v>
          </cell>
          <cell r="D4333">
            <v>0</v>
          </cell>
          <cell r="H4333">
            <v>0</v>
          </cell>
          <cell r="I4333">
            <v>0</v>
          </cell>
          <cell r="J4333">
            <v>0</v>
          </cell>
          <cell r="K4333">
            <v>0</v>
          </cell>
          <cell r="L4333">
            <v>0</v>
          </cell>
          <cell r="M4333">
            <v>0</v>
          </cell>
          <cell r="N4333">
            <v>0</v>
          </cell>
          <cell r="O4333">
            <v>0</v>
          </cell>
          <cell r="P4333">
            <v>0</v>
          </cell>
          <cell r="Q4333">
            <v>0</v>
          </cell>
          <cell r="R4333">
            <v>0</v>
          </cell>
          <cell r="S4333">
            <v>0</v>
          </cell>
          <cell r="T4333">
            <v>0</v>
          </cell>
          <cell r="U4333">
            <v>0</v>
          </cell>
          <cell r="V4333">
            <v>0</v>
          </cell>
          <cell r="W4333">
            <v>0</v>
          </cell>
          <cell r="X4333">
            <v>0</v>
          </cell>
        </row>
        <row r="4334">
          <cell r="C4334" t="str">
            <v>Прочие инвестиции в основные средства</v>
          </cell>
          <cell r="D4334">
            <v>0</v>
          </cell>
          <cell r="H4334">
            <v>0</v>
          </cell>
          <cell r="I4334">
            <v>0</v>
          </cell>
          <cell r="J4334">
            <v>0</v>
          </cell>
          <cell r="K4334">
            <v>0</v>
          </cell>
          <cell r="L4334">
            <v>0</v>
          </cell>
          <cell r="M4334">
            <v>0</v>
          </cell>
          <cell r="N4334">
            <v>0</v>
          </cell>
          <cell r="O4334">
            <v>0</v>
          </cell>
          <cell r="P4334">
            <v>0</v>
          </cell>
          <cell r="Q4334">
            <v>0</v>
          </cell>
          <cell r="R4334">
            <v>0</v>
          </cell>
          <cell r="S4334">
            <v>0</v>
          </cell>
          <cell r="T4334">
            <v>0</v>
          </cell>
          <cell r="U4334">
            <v>0</v>
          </cell>
          <cell r="V4334">
            <v>0</v>
          </cell>
          <cell r="W4334">
            <v>0</v>
          </cell>
          <cell r="X4334">
            <v>0</v>
          </cell>
        </row>
        <row r="4335">
          <cell r="C4335" t="str">
            <v>Инвестиции в бизнесы/проекты/ДЗО</v>
          </cell>
          <cell r="D4335">
            <v>0</v>
          </cell>
          <cell r="H4335">
            <v>0</v>
          </cell>
          <cell r="I4335">
            <v>0</v>
          </cell>
          <cell r="J4335">
            <v>0</v>
          </cell>
          <cell r="K4335">
            <v>0</v>
          </cell>
          <cell r="L4335">
            <v>0</v>
          </cell>
          <cell r="M4335">
            <v>0</v>
          </cell>
          <cell r="N4335">
            <v>0</v>
          </cell>
          <cell r="O4335">
            <v>0</v>
          </cell>
          <cell r="P4335">
            <v>0</v>
          </cell>
          <cell r="Q4335">
            <v>0</v>
          </cell>
          <cell r="R4335">
            <v>0</v>
          </cell>
          <cell r="S4335">
            <v>0</v>
          </cell>
          <cell r="T4335">
            <v>0</v>
          </cell>
          <cell r="U4335">
            <v>0</v>
          </cell>
          <cell r="V4335">
            <v>0</v>
          </cell>
          <cell r="W4335">
            <v>0</v>
          </cell>
          <cell r="X4335">
            <v>0</v>
          </cell>
        </row>
        <row r="4336">
          <cell r="C4336" t="str">
            <v>Выплаты по займам выданным (сторонние контрагенты и прочие акционеры, кроме РМАГ)</v>
          </cell>
          <cell r="D4336">
            <v>0</v>
          </cell>
          <cell r="H4336">
            <v>0</v>
          </cell>
          <cell r="I4336">
            <v>0</v>
          </cell>
          <cell r="J4336">
            <v>0</v>
          </cell>
          <cell r="K4336">
            <v>0</v>
          </cell>
          <cell r="L4336">
            <v>0</v>
          </cell>
          <cell r="M4336">
            <v>0</v>
          </cell>
          <cell r="N4336">
            <v>0</v>
          </cell>
          <cell r="O4336">
            <v>0</v>
          </cell>
          <cell r="P4336">
            <v>0</v>
          </cell>
          <cell r="Q4336">
            <v>0</v>
          </cell>
          <cell r="R4336">
            <v>0</v>
          </cell>
          <cell r="S4336">
            <v>0</v>
          </cell>
          <cell r="T4336">
            <v>0</v>
          </cell>
          <cell r="U4336">
            <v>0</v>
          </cell>
          <cell r="V4336">
            <v>0</v>
          </cell>
          <cell r="W4336">
            <v>0</v>
          </cell>
          <cell r="X4336">
            <v>0</v>
          </cell>
        </row>
        <row r="4337">
          <cell r="C4337" t="str">
            <v>Выплаты по займам выданным (Бизнесы/Проекты/ДЗО)</v>
          </cell>
          <cell r="D4337">
            <v>0</v>
          </cell>
          <cell r="H4337">
            <v>0</v>
          </cell>
          <cell r="I4337">
            <v>0</v>
          </cell>
          <cell r="J4337">
            <v>0</v>
          </cell>
          <cell r="K4337">
            <v>0</v>
          </cell>
          <cell r="L4337">
            <v>0</v>
          </cell>
          <cell r="M4337">
            <v>0</v>
          </cell>
          <cell r="N4337">
            <v>0</v>
          </cell>
          <cell r="O4337">
            <v>0</v>
          </cell>
          <cell r="P4337">
            <v>0</v>
          </cell>
          <cell r="Q4337">
            <v>0</v>
          </cell>
          <cell r="R4337">
            <v>0</v>
          </cell>
          <cell r="S4337">
            <v>0</v>
          </cell>
          <cell r="T4337">
            <v>0</v>
          </cell>
          <cell r="U4337">
            <v>0</v>
          </cell>
          <cell r="V4337">
            <v>0</v>
          </cell>
          <cell r="W4337">
            <v>0</v>
          </cell>
          <cell r="X4337">
            <v>0</v>
          </cell>
        </row>
        <row r="4338">
          <cell r="C4338" t="str">
            <v>Вложение в уставный капитал НТЦ</v>
          </cell>
          <cell r="D4338">
            <v>0</v>
          </cell>
          <cell r="H4338">
            <v>0</v>
          </cell>
          <cell r="I4338">
            <v>0</v>
          </cell>
          <cell r="J4338">
            <v>0</v>
          </cell>
          <cell r="K4338">
            <v>0</v>
          </cell>
          <cell r="L4338">
            <v>0</v>
          </cell>
          <cell r="M4338">
            <v>0</v>
          </cell>
          <cell r="N4338">
            <v>0</v>
          </cell>
          <cell r="O4338">
            <v>0</v>
          </cell>
          <cell r="P4338">
            <v>0</v>
          </cell>
          <cell r="Q4338">
            <v>0</v>
          </cell>
          <cell r="R4338">
            <v>0</v>
          </cell>
          <cell r="S4338">
            <v>0</v>
          </cell>
          <cell r="T4338">
            <v>0</v>
          </cell>
          <cell r="U4338">
            <v>0</v>
          </cell>
          <cell r="V4338">
            <v>0</v>
          </cell>
          <cell r="W4338">
            <v>0</v>
          </cell>
          <cell r="X4338">
            <v>0</v>
          </cell>
        </row>
        <row r="4339">
          <cell r="C4339" t="str">
            <v>Расходы на НИР и НИОКР НТЦ</v>
          </cell>
          <cell r="D4339">
            <v>0</v>
          </cell>
          <cell r="H4339">
            <v>0</v>
          </cell>
          <cell r="I4339">
            <v>0</v>
          </cell>
          <cell r="J4339">
            <v>0</v>
          </cell>
          <cell r="K4339">
            <v>0</v>
          </cell>
          <cell r="L4339">
            <v>0</v>
          </cell>
          <cell r="M4339">
            <v>0</v>
          </cell>
          <cell r="N4339">
            <v>0</v>
          </cell>
          <cell r="O4339">
            <v>0</v>
          </cell>
          <cell r="P4339">
            <v>0</v>
          </cell>
          <cell r="Q4339">
            <v>0</v>
          </cell>
          <cell r="R4339">
            <v>0</v>
          </cell>
          <cell r="S4339">
            <v>0</v>
          </cell>
          <cell r="T4339">
            <v>0</v>
          </cell>
          <cell r="U4339">
            <v>0</v>
          </cell>
          <cell r="V4339">
            <v>0</v>
          </cell>
          <cell r="W4339">
            <v>0</v>
          </cell>
          <cell r="X4339">
            <v>0</v>
          </cell>
        </row>
        <row r="4340">
          <cell r="C4340" t="str">
            <v>Акционерное финансирование от РМАГ</v>
          </cell>
          <cell r="D4340">
            <v>0</v>
          </cell>
          <cell r="H4340">
            <v>0</v>
          </cell>
          <cell r="I4340">
            <v>0</v>
          </cell>
          <cell r="J4340">
            <v>0</v>
          </cell>
          <cell r="K4340">
            <v>0</v>
          </cell>
          <cell r="L4340">
            <v>0</v>
          </cell>
          <cell r="M4340">
            <v>0</v>
          </cell>
          <cell r="N4340">
            <v>0</v>
          </cell>
          <cell r="O4340">
            <v>0</v>
          </cell>
          <cell r="P4340">
            <v>0</v>
          </cell>
          <cell r="Q4340">
            <v>0</v>
          </cell>
          <cell r="R4340">
            <v>0</v>
          </cell>
          <cell r="S4340">
            <v>0</v>
          </cell>
          <cell r="T4340">
            <v>0</v>
          </cell>
          <cell r="U4340">
            <v>0</v>
          </cell>
          <cell r="V4340">
            <v>0</v>
          </cell>
          <cell r="W4340">
            <v>0</v>
          </cell>
          <cell r="X4340">
            <v>0</v>
          </cell>
        </row>
        <row r="4341">
          <cell r="C4341" t="str">
            <v>Акционерное финансирование от Меткомбанка</v>
          </cell>
          <cell r="D4341">
            <v>0</v>
          </cell>
          <cell r="H4341">
            <v>0</v>
          </cell>
          <cell r="I4341">
            <v>0</v>
          </cell>
          <cell r="J4341">
            <v>0</v>
          </cell>
          <cell r="K4341">
            <v>0</v>
          </cell>
          <cell r="L4341">
            <v>0</v>
          </cell>
          <cell r="M4341">
            <v>0</v>
          </cell>
          <cell r="N4341">
            <v>0</v>
          </cell>
          <cell r="O4341">
            <v>0</v>
          </cell>
          <cell r="P4341">
            <v>0</v>
          </cell>
          <cell r="Q4341">
            <v>0</v>
          </cell>
          <cell r="R4341">
            <v>0</v>
          </cell>
          <cell r="S4341">
            <v>0</v>
          </cell>
          <cell r="T4341">
            <v>0</v>
          </cell>
          <cell r="U4341">
            <v>0</v>
          </cell>
          <cell r="V4341">
            <v>0</v>
          </cell>
          <cell r="W4341">
            <v>0</v>
          </cell>
          <cell r="X4341">
            <v>0</v>
          </cell>
        </row>
        <row r="4342">
          <cell r="C4342" t="str">
            <v>Акционерное финансирование от 3-х лиц по указанию РМАГ</v>
          </cell>
          <cell r="D4342">
            <v>0</v>
          </cell>
          <cell r="H4342">
            <v>0</v>
          </cell>
          <cell r="I4342">
            <v>0</v>
          </cell>
          <cell r="J4342">
            <v>0</v>
          </cell>
          <cell r="K4342">
            <v>0</v>
          </cell>
          <cell r="L4342">
            <v>0</v>
          </cell>
          <cell r="M4342">
            <v>0</v>
          </cell>
          <cell r="N4342">
            <v>0</v>
          </cell>
          <cell r="O4342">
            <v>0</v>
          </cell>
          <cell r="P4342">
            <v>0</v>
          </cell>
          <cell r="Q4342">
            <v>0</v>
          </cell>
          <cell r="R4342">
            <v>0</v>
          </cell>
          <cell r="S4342">
            <v>0</v>
          </cell>
          <cell r="T4342">
            <v>0</v>
          </cell>
          <cell r="U4342">
            <v>0</v>
          </cell>
          <cell r="V4342">
            <v>0</v>
          </cell>
          <cell r="W4342">
            <v>0</v>
          </cell>
          <cell r="X4342">
            <v>0</v>
          </cell>
        </row>
        <row r="4343">
          <cell r="C4343" t="str">
            <v>Акционерное финансирование от прочих акционеров</v>
          </cell>
          <cell r="D4343">
            <v>0</v>
          </cell>
          <cell r="H4343">
            <v>0</v>
          </cell>
          <cell r="I4343">
            <v>0</v>
          </cell>
          <cell r="J4343">
            <v>0</v>
          </cell>
          <cell r="K4343">
            <v>0</v>
          </cell>
          <cell r="L4343">
            <v>0</v>
          </cell>
          <cell r="M4343">
            <v>0</v>
          </cell>
          <cell r="N4343">
            <v>0</v>
          </cell>
          <cell r="O4343">
            <v>0</v>
          </cell>
          <cell r="P4343">
            <v>0</v>
          </cell>
          <cell r="Q4343">
            <v>0</v>
          </cell>
          <cell r="R4343">
            <v>0</v>
          </cell>
          <cell r="S4343">
            <v>0</v>
          </cell>
          <cell r="T4343">
            <v>0</v>
          </cell>
          <cell r="U4343">
            <v>0</v>
          </cell>
          <cell r="V4343">
            <v>0</v>
          </cell>
          <cell r="W4343">
            <v>0</v>
          </cell>
          <cell r="X4343">
            <v>0</v>
          </cell>
        </row>
        <row r="4344">
          <cell r="C4344" t="str">
            <v>Привлечение банковских кредитов</v>
          </cell>
          <cell r="D4344">
            <v>0</v>
          </cell>
          <cell r="H4344">
            <v>0</v>
          </cell>
          <cell r="I4344">
            <v>0</v>
          </cell>
          <cell r="J4344">
            <v>0</v>
          </cell>
          <cell r="K4344">
            <v>0</v>
          </cell>
          <cell r="L4344">
            <v>0</v>
          </cell>
          <cell r="M4344">
            <v>0</v>
          </cell>
          <cell r="N4344">
            <v>0</v>
          </cell>
          <cell r="O4344">
            <v>0</v>
          </cell>
          <cell r="P4344">
            <v>0</v>
          </cell>
          <cell r="Q4344">
            <v>0</v>
          </cell>
          <cell r="R4344">
            <v>0</v>
          </cell>
          <cell r="S4344">
            <v>0</v>
          </cell>
          <cell r="T4344">
            <v>0</v>
          </cell>
          <cell r="U4344">
            <v>0</v>
          </cell>
          <cell r="V4344">
            <v>0</v>
          </cell>
          <cell r="W4344">
            <v>0</v>
          </cell>
          <cell r="X4344">
            <v>0</v>
          </cell>
        </row>
        <row r="4345">
          <cell r="C4345" t="str">
            <v>Поступления от займов полученных (сторонние контрагенты и прочие акционеры, кроме РМАГ)</v>
          </cell>
          <cell r="D4345">
            <v>0</v>
          </cell>
          <cell r="H4345">
            <v>0</v>
          </cell>
          <cell r="I4345">
            <v>0</v>
          </cell>
          <cell r="J4345">
            <v>0</v>
          </cell>
          <cell r="K4345">
            <v>0</v>
          </cell>
          <cell r="L4345">
            <v>0</v>
          </cell>
          <cell r="M4345">
            <v>0</v>
          </cell>
          <cell r="N4345">
            <v>0</v>
          </cell>
          <cell r="O4345">
            <v>0</v>
          </cell>
          <cell r="P4345">
            <v>0</v>
          </cell>
          <cell r="Q4345">
            <v>0</v>
          </cell>
          <cell r="R4345">
            <v>0</v>
          </cell>
          <cell r="S4345">
            <v>0</v>
          </cell>
          <cell r="T4345">
            <v>0</v>
          </cell>
          <cell r="U4345">
            <v>0</v>
          </cell>
          <cell r="V4345">
            <v>0</v>
          </cell>
          <cell r="W4345">
            <v>0</v>
          </cell>
          <cell r="X4345">
            <v>0</v>
          </cell>
        </row>
        <row r="4346">
          <cell r="C4346" t="str">
            <v>Поступления от займов полученных (Бизнесы/Проекты/ДЗО)</v>
          </cell>
          <cell r="D4346">
            <v>0</v>
          </cell>
          <cell r="H4346">
            <v>0</v>
          </cell>
          <cell r="I4346">
            <v>0</v>
          </cell>
          <cell r="J4346">
            <v>0</v>
          </cell>
          <cell r="K4346">
            <v>0</v>
          </cell>
          <cell r="L4346">
            <v>0</v>
          </cell>
          <cell r="M4346">
            <v>0</v>
          </cell>
          <cell r="N4346">
            <v>0</v>
          </cell>
          <cell r="O4346">
            <v>0</v>
          </cell>
          <cell r="P4346">
            <v>0</v>
          </cell>
          <cell r="Q4346">
            <v>0</v>
          </cell>
          <cell r="R4346">
            <v>0</v>
          </cell>
          <cell r="S4346">
            <v>0</v>
          </cell>
          <cell r="T4346">
            <v>0</v>
          </cell>
          <cell r="U4346">
            <v>0</v>
          </cell>
          <cell r="V4346">
            <v>0</v>
          </cell>
          <cell r="W4346">
            <v>0</v>
          </cell>
          <cell r="X4346">
            <v>0</v>
          </cell>
        </row>
        <row r="4347">
          <cell r="C4347" t="str">
            <v>Поступления от ценных бумаг</v>
          </cell>
          <cell r="D4347">
            <v>0</v>
          </cell>
          <cell r="H4347">
            <v>0</v>
          </cell>
          <cell r="I4347">
            <v>0</v>
          </cell>
          <cell r="J4347">
            <v>0</v>
          </cell>
          <cell r="K4347">
            <v>0</v>
          </cell>
          <cell r="L4347">
            <v>0</v>
          </cell>
          <cell r="M4347">
            <v>0</v>
          </cell>
          <cell r="N4347">
            <v>0</v>
          </cell>
          <cell r="O4347">
            <v>0</v>
          </cell>
          <cell r="P4347">
            <v>0</v>
          </cell>
          <cell r="Q4347">
            <v>0</v>
          </cell>
          <cell r="R4347">
            <v>0</v>
          </cell>
          <cell r="S4347">
            <v>0</v>
          </cell>
          <cell r="T4347">
            <v>0</v>
          </cell>
          <cell r="U4347">
            <v>0</v>
          </cell>
          <cell r="V4347">
            <v>0</v>
          </cell>
          <cell r="W4347">
            <v>0</v>
          </cell>
          <cell r="X4347">
            <v>0</v>
          </cell>
        </row>
        <row r="4348">
          <cell r="C4348" t="str">
            <v>Прочие поступления по финансовой деятельности</v>
          </cell>
          <cell r="D4348">
            <v>0</v>
          </cell>
          <cell r="H4348">
            <v>0</v>
          </cell>
          <cell r="I4348">
            <v>0</v>
          </cell>
          <cell r="J4348">
            <v>0</v>
          </cell>
          <cell r="K4348">
            <v>0</v>
          </cell>
          <cell r="L4348">
            <v>0</v>
          </cell>
          <cell r="M4348">
            <v>0</v>
          </cell>
          <cell r="N4348">
            <v>0</v>
          </cell>
          <cell r="O4348">
            <v>0</v>
          </cell>
          <cell r="P4348">
            <v>0</v>
          </cell>
          <cell r="Q4348">
            <v>0</v>
          </cell>
          <cell r="R4348">
            <v>0</v>
          </cell>
          <cell r="S4348">
            <v>0</v>
          </cell>
          <cell r="T4348">
            <v>0</v>
          </cell>
          <cell r="U4348">
            <v>0</v>
          </cell>
          <cell r="V4348">
            <v>0</v>
          </cell>
          <cell r="W4348">
            <v>0</v>
          </cell>
          <cell r="X4348">
            <v>0</v>
          </cell>
        </row>
        <row r="4349">
          <cell r="C4349" t="str">
            <v>Выплата дивидендов в РМАГ</v>
          </cell>
          <cell r="D4349">
            <v>0</v>
          </cell>
          <cell r="H4349">
            <v>0</v>
          </cell>
          <cell r="I4349">
            <v>0</v>
          </cell>
          <cell r="J4349">
            <v>0</v>
          </cell>
          <cell r="K4349">
            <v>0</v>
          </cell>
          <cell r="L4349">
            <v>0</v>
          </cell>
          <cell r="M4349">
            <v>0</v>
          </cell>
          <cell r="N4349">
            <v>0</v>
          </cell>
          <cell r="O4349">
            <v>0</v>
          </cell>
          <cell r="P4349">
            <v>0</v>
          </cell>
          <cell r="Q4349">
            <v>0</v>
          </cell>
          <cell r="R4349">
            <v>0</v>
          </cell>
          <cell r="S4349">
            <v>0</v>
          </cell>
          <cell r="T4349">
            <v>0</v>
          </cell>
          <cell r="U4349">
            <v>0</v>
          </cell>
          <cell r="V4349">
            <v>0</v>
          </cell>
          <cell r="W4349">
            <v>0</v>
          </cell>
          <cell r="X4349">
            <v>0</v>
          </cell>
        </row>
        <row r="4350">
          <cell r="C4350" t="str">
            <v>Выплата дивидендов в Меткомбанк</v>
          </cell>
          <cell r="D4350">
            <v>0</v>
          </cell>
          <cell r="H4350">
            <v>0</v>
          </cell>
          <cell r="I4350">
            <v>0</v>
          </cell>
          <cell r="J4350">
            <v>0</v>
          </cell>
          <cell r="K4350">
            <v>0</v>
          </cell>
          <cell r="L4350">
            <v>0</v>
          </cell>
          <cell r="M4350">
            <v>0</v>
          </cell>
          <cell r="N4350">
            <v>0</v>
          </cell>
          <cell r="O4350">
            <v>0</v>
          </cell>
          <cell r="P4350">
            <v>0</v>
          </cell>
          <cell r="Q4350">
            <v>0</v>
          </cell>
          <cell r="R4350">
            <v>0</v>
          </cell>
          <cell r="S4350">
            <v>0</v>
          </cell>
          <cell r="T4350">
            <v>0</v>
          </cell>
          <cell r="U4350">
            <v>0</v>
          </cell>
          <cell r="V4350">
            <v>0</v>
          </cell>
          <cell r="W4350">
            <v>0</v>
          </cell>
          <cell r="X4350">
            <v>0</v>
          </cell>
        </row>
        <row r="4351">
          <cell r="C4351" t="str">
            <v>Выплата дивидендов на 3-х лиц по указанию РМАГ</v>
          </cell>
          <cell r="D4351">
            <v>0</v>
          </cell>
          <cell r="H4351">
            <v>0</v>
          </cell>
          <cell r="I4351">
            <v>0</v>
          </cell>
          <cell r="J4351">
            <v>0</v>
          </cell>
          <cell r="K4351">
            <v>0</v>
          </cell>
          <cell r="L4351">
            <v>0</v>
          </cell>
          <cell r="M4351">
            <v>0</v>
          </cell>
          <cell r="N4351">
            <v>0</v>
          </cell>
          <cell r="O4351">
            <v>0</v>
          </cell>
          <cell r="P4351">
            <v>0</v>
          </cell>
          <cell r="Q4351">
            <v>0</v>
          </cell>
          <cell r="R4351">
            <v>0</v>
          </cell>
          <cell r="S4351">
            <v>0</v>
          </cell>
          <cell r="T4351">
            <v>0</v>
          </cell>
          <cell r="U4351">
            <v>0</v>
          </cell>
          <cell r="V4351">
            <v>0</v>
          </cell>
          <cell r="W4351">
            <v>0</v>
          </cell>
          <cell r="X4351">
            <v>0</v>
          </cell>
        </row>
        <row r="4352">
          <cell r="C4352" t="str">
            <v>Выплата дивидендов прочим акционерам</v>
          </cell>
          <cell r="D4352">
            <v>0</v>
          </cell>
          <cell r="H4352">
            <v>0</v>
          </cell>
          <cell r="I4352">
            <v>0</v>
          </cell>
          <cell r="J4352">
            <v>0</v>
          </cell>
          <cell r="K4352">
            <v>0</v>
          </cell>
          <cell r="L4352">
            <v>0</v>
          </cell>
          <cell r="M4352">
            <v>0</v>
          </cell>
          <cell r="N4352">
            <v>0</v>
          </cell>
          <cell r="O4352">
            <v>0</v>
          </cell>
          <cell r="P4352">
            <v>0</v>
          </cell>
          <cell r="Q4352">
            <v>0</v>
          </cell>
          <cell r="R4352">
            <v>0</v>
          </cell>
          <cell r="S4352">
            <v>0</v>
          </cell>
          <cell r="T4352">
            <v>0</v>
          </cell>
          <cell r="U4352">
            <v>0</v>
          </cell>
          <cell r="V4352">
            <v>0</v>
          </cell>
          <cell r="W4352">
            <v>0</v>
          </cell>
          <cell r="X4352">
            <v>0</v>
          </cell>
        </row>
        <row r="4353">
          <cell r="C4353" t="str">
            <v>Погашение банковских кредитов</v>
          </cell>
          <cell r="D4353">
            <v>0</v>
          </cell>
          <cell r="H4353">
            <v>0</v>
          </cell>
          <cell r="I4353">
            <v>0</v>
          </cell>
          <cell r="J4353">
            <v>0</v>
          </cell>
          <cell r="K4353">
            <v>0</v>
          </cell>
          <cell r="L4353">
            <v>0</v>
          </cell>
          <cell r="M4353">
            <v>0</v>
          </cell>
          <cell r="N4353">
            <v>0</v>
          </cell>
          <cell r="O4353">
            <v>0</v>
          </cell>
          <cell r="P4353">
            <v>0</v>
          </cell>
          <cell r="Q4353">
            <v>0</v>
          </cell>
          <cell r="R4353">
            <v>0</v>
          </cell>
          <cell r="S4353">
            <v>0</v>
          </cell>
          <cell r="T4353">
            <v>0</v>
          </cell>
          <cell r="U4353">
            <v>0</v>
          </cell>
          <cell r="V4353">
            <v>0</v>
          </cell>
          <cell r="W4353">
            <v>0</v>
          </cell>
          <cell r="X4353">
            <v>0</v>
          </cell>
        </row>
        <row r="4354">
          <cell r="C4354" t="str">
            <v>Выплаты по займам полученным (сторонние контрагенты и прочие акционеры, кроме РМАГ)</v>
          </cell>
          <cell r="D4354">
            <v>0</v>
          </cell>
          <cell r="H4354">
            <v>0</v>
          </cell>
          <cell r="I4354">
            <v>0</v>
          </cell>
          <cell r="J4354">
            <v>0</v>
          </cell>
          <cell r="K4354">
            <v>0</v>
          </cell>
          <cell r="L4354">
            <v>0</v>
          </cell>
          <cell r="M4354">
            <v>0</v>
          </cell>
          <cell r="N4354">
            <v>0</v>
          </cell>
          <cell r="O4354">
            <v>0</v>
          </cell>
          <cell r="P4354">
            <v>0</v>
          </cell>
          <cell r="Q4354">
            <v>0</v>
          </cell>
          <cell r="R4354">
            <v>0</v>
          </cell>
          <cell r="S4354">
            <v>0</v>
          </cell>
          <cell r="T4354">
            <v>0</v>
          </cell>
          <cell r="U4354">
            <v>0</v>
          </cell>
          <cell r="V4354">
            <v>0</v>
          </cell>
          <cell r="W4354">
            <v>0</v>
          </cell>
          <cell r="X4354">
            <v>0</v>
          </cell>
        </row>
        <row r="4355">
          <cell r="C4355" t="str">
            <v>Выплаты по займам полученным (Бизнесы/Проекты/ДЗО)</v>
          </cell>
          <cell r="D4355">
            <v>0</v>
          </cell>
          <cell r="H4355">
            <v>0</v>
          </cell>
          <cell r="I4355">
            <v>0</v>
          </cell>
          <cell r="J4355">
            <v>0</v>
          </cell>
          <cell r="K4355">
            <v>0</v>
          </cell>
          <cell r="L4355">
            <v>0</v>
          </cell>
          <cell r="M4355">
            <v>0</v>
          </cell>
          <cell r="N4355">
            <v>0</v>
          </cell>
          <cell r="O4355">
            <v>0</v>
          </cell>
          <cell r="P4355">
            <v>0</v>
          </cell>
          <cell r="Q4355">
            <v>0</v>
          </cell>
          <cell r="R4355">
            <v>0</v>
          </cell>
          <cell r="S4355">
            <v>0</v>
          </cell>
          <cell r="T4355">
            <v>0</v>
          </cell>
          <cell r="U4355">
            <v>0</v>
          </cell>
          <cell r="V4355">
            <v>0</v>
          </cell>
          <cell r="W4355">
            <v>0</v>
          </cell>
          <cell r="X4355">
            <v>0</v>
          </cell>
        </row>
        <row r="4356">
          <cell r="C4356" t="str">
            <v>Выплаты по ценным бумагам</v>
          </cell>
          <cell r="D4356">
            <v>0</v>
          </cell>
          <cell r="H4356">
            <v>0</v>
          </cell>
          <cell r="I4356">
            <v>0</v>
          </cell>
          <cell r="J4356">
            <v>0</v>
          </cell>
          <cell r="K4356">
            <v>0</v>
          </cell>
          <cell r="L4356">
            <v>0</v>
          </cell>
          <cell r="M4356">
            <v>0</v>
          </cell>
          <cell r="N4356">
            <v>0</v>
          </cell>
          <cell r="O4356">
            <v>0</v>
          </cell>
          <cell r="P4356">
            <v>0</v>
          </cell>
          <cell r="Q4356">
            <v>0</v>
          </cell>
          <cell r="R4356">
            <v>0</v>
          </cell>
          <cell r="S4356">
            <v>0</v>
          </cell>
          <cell r="T4356">
            <v>0</v>
          </cell>
          <cell r="U4356">
            <v>0</v>
          </cell>
          <cell r="V4356">
            <v>0</v>
          </cell>
          <cell r="W4356">
            <v>0</v>
          </cell>
          <cell r="X4356">
            <v>0</v>
          </cell>
        </row>
        <row r="4357">
          <cell r="C4357" t="str">
            <v>Прочие расходы по финансовой деятельности</v>
          </cell>
          <cell r="D4357">
            <v>0</v>
          </cell>
          <cell r="H4357">
            <v>0</v>
          </cell>
          <cell r="I4357">
            <v>0</v>
          </cell>
          <cell r="J4357">
            <v>0</v>
          </cell>
          <cell r="K4357">
            <v>0</v>
          </cell>
          <cell r="L4357">
            <v>0</v>
          </cell>
          <cell r="M4357">
            <v>0</v>
          </cell>
          <cell r="N4357">
            <v>0</v>
          </cell>
          <cell r="O4357">
            <v>0</v>
          </cell>
          <cell r="P4357">
            <v>0</v>
          </cell>
          <cell r="Q4357">
            <v>0</v>
          </cell>
          <cell r="R4357">
            <v>0</v>
          </cell>
          <cell r="S4357">
            <v>0</v>
          </cell>
          <cell r="T4357">
            <v>0</v>
          </cell>
          <cell r="U4357">
            <v>0</v>
          </cell>
          <cell r="V4357">
            <v>0</v>
          </cell>
          <cell r="W4357">
            <v>0</v>
          </cell>
          <cell r="X4357">
            <v>0</v>
          </cell>
        </row>
        <row r="4358">
          <cell r="C4358" t="str">
            <v>Курсовые разницы</v>
          </cell>
          <cell r="D4358">
            <v>0</v>
          </cell>
          <cell r="H4358">
            <v>0</v>
          </cell>
          <cell r="I4358">
            <v>0</v>
          </cell>
          <cell r="J4358">
            <v>0</v>
          </cell>
          <cell r="K4358">
            <v>0</v>
          </cell>
          <cell r="L4358">
            <v>0</v>
          </cell>
          <cell r="M4358">
            <v>0</v>
          </cell>
          <cell r="N4358">
            <v>0</v>
          </cell>
          <cell r="O4358">
            <v>0</v>
          </cell>
          <cell r="P4358">
            <v>0</v>
          </cell>
          <cell r="Q4358">
            <v>0</v>
          </cell>
          <cell r="R4358">
            <v>0</v>
          </cell>
          <cell r="S4358">
            <v>0</v>
          </cell>
          <cell r="T4358">
            <v>0</v>
          </cell>
          <cell r="U4358">
            <v>0</v>
          </cell>
          <cell r="V4358">
            <v>0</v>
          </cell>
          <cell r="W4358">
            <v>0</v>
          </cell>
          <cell r="X4358">
            <v>0</v>
          </cell>
        </row>
        <row r="4359">
          <cell r="C4359" t="str">
            <v>Транзитные поступления от РМАГ</v>
          </cell>
          <cell r="D4359">
            <v>0</v>
          </cell>
          <cell r="H4359">
            <v>0</v>
          </cell>
          <cell r="I4359">
            <v>0</v>
          </cell>
          <cell r="J4359">
            <v>0</v>
          </cell>
          <cell r="K4359">
            <v>0</v>
          </cell>
          <cell r="L4359">
            <v>0</v>
          </cell>
          <cell r="M4359">
            <v>0</v>
          </cell>
          <cell r="N4359">
            <v>0</v>
          </cell>
          <cell r="O4359">
            <v>0</v>
          </cell>
          <cell r="P4359">
            <v>0</v>
          </cell>
          <cell r="Q4359">
            <v>0</v>
          </cell>
          <cell r="R4359">
            <v>0</v>
          </cell>
          <cell r="S4359">
            <v>0</v>
          </cell>
          <cell r="T4359">
            <v>0</v>
          </cell>
          <cell r="U4359">
            <v>0</v>
          </cell>
          <cell r="V4359">
            <v>0</v>
          </cell>
          <cell r="W4359">
            <v>0</v>
          </cell>
          <cell r="X4359">
            <v>0</v>
          </cell>
        </row>
        <row r="4360">
          <cell r="C4360" t="str">
            <v>Транзитные поступления от Меткомбанка</v>
          </cell>
          <cell r="D4360">
            <v>0</v>
          </cell>
          <cell r="H4360">
            <v>0</v>
          </cell>
          <cell r="I4360">
            <v>0</v>
          </cell>
          <cell r="J4360">
            <v>0</v>
          </cell>
          <cell r="K4360">
            <v>0</v>
          </cell>
          <cell r="L4360">
            <v>0</v>
          </cell>
          <cell r="M4360">
            <v>0</v>
          </cell>
          <cell r="N4360">
            <v>0</v>
          </cell>
          <cell r="O4360">
            <v>0</v>
          </cell>
          <cell r="P4360">
            <v>0</v>
          </cell>
          <cell r="Q4360">
            <v>0</v>
          </cell>
          <cell r="R4360">
            <v>0</v>
          </cell>
          <cell r="S4360">
            <v>0</v>
          </cell>
          <cell r="T4360">
            <v>0</v>
          </cell>
          <cell r="U4360">
            <v>0</v>
          </cell>
          <cell r="V4360">
            <v>0</v>
          </cell>
          <cell r="W4360">
            <v>0</v>
          </cell>
          <cell r="X4360">
            <v>0</v>
          </cell>
        </row>
        <row r="4361">
          <cell r="C4361" t="str">
            <v>Транзитные поступления от 3-х лиц по указанию РМАГ</v>
          </cell>
          <cell r="D4361">
            <v>0</v>
          </cell>
          <cell r="H4361">
            <v>0</v>
          </cell>
          <cell r="I4361">
            <v>0</v>
          </cell>
          <cell r="J4361">
            <v>0</v>
          </cell>
          <cell r="K4361">
            <v>0</v>
          </cell>
          <cell r="L4361">
            <v>0</v>
          </cell>
          <cell r="M4361">
            <v>0</v>
          </cell>
          <cell r="N4361">
            <v>0</v>
          </cell>
          <cell r="O4361">
            <v>0</v>
          </cell>
          <cell r="P4361">
            <v>0</v>
          </cell>
          <cell r="Q4361">
            <v>0</v>
          </cell>
          <cell r="R4361">
            <v>0</v>
          </cell>
          <cell r="S4361">
            <v>0</v>
          </cell>
          <cell r="T4361">
            <v>0</v>
          </cell>
          <cell r="U4361">
            <v>0</v>
          </cell>
          <cell r="V4361">
            <v>0</v>
          </cell>
          <cell r="W4361">
            <v>0</v>
          </cell>
          <cell r="X4361">
            <v>0</v>
          </cell>
        </row>
        <row r="4362">
          <cell r="C4362" t="str">
            <v>Транзитные поступления от Бизнесов/Проектов/ДЗО</v>
          </cell>
          <cell r="D4362">
            <v>0</v>
          </cell>
          <cell r="H4362">
            <v>0</v>
          </cell>
          <cell r="I4362">
            <v>0</v>
          </cell>
          <cell r="J4362">
            <v>0</v>
          </cell>
          <cell r="K4362">
            <v>0</v>
          </cell>
          <cell r="L4362">
            <v>0</v>
          </cell>
          <cell r="M4362">
            <v>0</v>
          </cell>
          <cell r="N4362">
            <v>0</v>
          </cell>
          <cell r="O4362">
            <v>0</v>
          </cell>
          <cell r="P4362">
            <v>0</v>
          </cell>
          <cell r="Q4362">
            <v>0</v>
          </cell>
          <cell r="R4362">
            <v>0</v>
          </cell>
          <cell r="S4362">
            <v>0</v>
          </cell>
          <cell r="T4362">
            <v>0</v>
          </cell>
          <cell r="U4362">
            <v>0</v>
          </cell>
          <cell r="V4362">
            <v>0</v>
          </cell>
          <cell r="W4362">
            <v>0</v>
          </cell>
          <cell r="X4362">
            <v>0</v>
          </cell>
        </row>
        <row r="4363">
          <cell r="C4363" t="str">
            <v>Транзитные выбытия в РМАГ</v>
          </cell>
          <cell r="D4363">
            <v>0</v>
          </cell>
          <cell r="H4363">
            <v>0</v>
          </cell>
          <cell r="I4363">
            <v>0</v>
          </cell>
          <cell r="J4363">
            <v>0</v>
          </cell>
          <cell r="K4363">
            <v>0</v>
          </cell>
          <cell r="L4363">
            <v>0</v>
          </cell>
          <cell r="M4363">
            <v>0</v>
          </cell>
          <cell r="N4363">
            <v>0</v>
          </cell>
          <cell r="O4363">
            <v>0</v>
          </cell>
          <cell r="P4363">
            <v>0</v>
          </cell>
          <cell r="Q4363">
            <v>0</v>
          </cell>
          <cell r="R4363">
            <v>0</v>
          </cell>
          <cell r="S4363">
            <v>0</v>
          </cell>
          <cell r="T4363">
            <v>0</v>
          </cell>
          <cell r="U4363">
            <v>0</v>
          </cell>
          <cell r="V4363">
            <v>0</v>
          </cell>
          <cell r="W4363">
            <v>0</v>
          </cell>
          <cell r="X4363">
            <v>0</v>
          </cell>
        </row>
        <row r="4364">
          <cell r="C4364" t="str">
            <v>Транзитные выбытия в Меткомбанк</v>
          </cell>
          <cell r="D4364">
            <v>0</v>
          </cell>
          <cell r="H4364">
            <v>0</v>
          </cell>
          <cell r="I4364">
            <v>0</v>
          </cell>
          <cell r="J4364">
            <v>0</v>
          </cell>
          <cell r="K4364">
            <v>0</v>
          </cell>
          <cell r="L4364">
            <v>0</v>
          </cell>
          <cell r="M4364">
            <v>0</v>
          </cell>
          <cell r="N4364">
            <v>0</v>
          </cell>
          <cell r="O4364">
            <v>0</v>
          </cell>
          <cell r="P4364">
            <v>0</v>
          </cell>
          <cell r="Q4364">
            <v>0</v>
          </cell>
          <cell r="R4364">
            <v>0</v>
          </cell>
          <cell r="S4364">
            <v>0</v>
          </cell>
          <cell r="T4364">
            <v>0</v>
          </cell>
          <cell r="U4364">
            <v>0</v>
          </cell>
          <cell r="V4364">
            <v>0</v>
          </cell>
          <cell r="W4364">
            <v>0</v>
          </cell>
          <cell r="X4364">
            <v>0</v>
          </cell>
        </row>
        <row r="4365">
          <cell r="C4365" t="str">
            <v>Транзитные выбытия на 3-х лиц по указанию РМАГ</v>
          </cell>
          <cell r="D4365">
            <v>0</v>
          </cell>
          <cell r="H4365">
            <v>0</v>
          </cell>
          <cell r="I4365">
            <v>0</v>
          </cell>
          <cell r="J4365">
            <v>0</v>
          </cell>
          <cell r="K4365">
            <v>0</v>
          </cell>
          <cell r="L4365">
            <v>0</v>
          </cell>
          <cell r="M4365">
            <v>0</v>
          </cell>
          <cell r="N4365">
            <v>0</v>
          </cell>
          <cell r="O4365">
            <v>0</v>
          </cell>
          <cell r="P4365">
            <v>0</v>
          </cell>
          <cell r="Q4365">
            <v>0</v>
          </cell>
          <cell r="R4365">
            <v>0</v>
          </cell>
          <cell r="S4365">
            <v>0</v>
          </cell>
          <cell r="T4365">
            <v>0</v>
          </cell>
          <cell r="U4365">
            <v>0</v>
          </cell>
          <cell r="V4365">
            <v>0</v>
          </cell>
          <cell r="W4365">
            <v>0</v>
          </cell>
          <cell r="X4365">
            <v>0</v>
          </cell>
        </row>
        <row r="4366">
          <cell r="C4366" t="str">
            <v>Транзитные выбытия в Бизнесы/Проекты/ДЗО</v>
          </cell>
          <cell r="D4366">
            <v>0</v>
          </cell>
          <cell r="H4366">
            <v>0</v>
          </cell>
          <cell r="I4366">
            <v>0</v>
          </cell>
          <cell r="J4366">
            <v>0</v>
          </cell>
          <cell r="K4366">
            <v>0</v>
          </cell>
          <cell r="L4366">
            <v>0</v>
          </cell>
          <cell r="M4366">
            <v>0</v>
          </cell>
          <cell r="N4366">
            <v>0</v>
          </cell>
          <cell r="O4366">
            <v>0</v>
          </cell>
          <cell r="P4366">
            <v>0</v>
          </cell>
          <cell r="Q4366">
            <v>0</v>
          </cell>
          <cell r="R4366">
            <v>0</v>
          </cell>
          <cell r="S4366">
            <v>0</v>
          </cell>
          <cell r="T4366">
            <v>0</v>
          </cell>
          <cell r="U4366">
            <v>0</v>
          </cell>
          <cell r="V4366">
            <v>0</v>
          </cell>
          <cell r="W4366">
            <v>0</v>
          </cell>
          <cell r="X4366">
            <v>0</v>
          </cell>
        </row>
        <row r="4367">
          <cell r="C4367" t="str">
            <v>Чистое изменение денежных средств</v>
          </cell>
          <cell r="D4367">
            <v>0</v>
          </cell>
          <cell r="H4367">
            <v>0</v>
          </cell>
          <cell r="I4367">
            <v>0</v>
          </cell>
          <cell r="J4367">
            <v>0</v>
          </cell>
          <cell r="K4367">
            <v>0</v>
          </cell>
          <cell r="L4367">
            <v>0</v>
          </cell>
          <cell r="M4367">
            <v>0</v>
          </cell>
          <cell r="N4367">
            <v>0</v>
          </cell>
          <cell r="O4367">
            <v>0</v>
          </cell>
          <cell r="P4367">
            <v>0</v>
          </cell>
          <cell r="Q4367">
            <v>0</v>
          </cell>
          <cell r="R4367">
            <v>0</v>
          </cell>
          <cell r="S4367">
            <v>0</v>
          </cell>
          <cell r="T4367">
            <v>0</v>
          </cell>
          <cell r="U4367">
            <v>0</v>
          </cell>
          <cell r="V4367">
            <v>0</v>
          </cell>
          <cell r="W4367">
            <v>0</v>
          </cell>
          <cell r="X4367">
            <v>0</v>
          </cell>
        </row>
        <row r="4368">
          <cell r="C4368" t="str">
            <v>Денежные средства на начало периода</v>
          </cell>
          <cell r="D4368">
            <v>0</v>
          </cell>
          <cell r="H4368">
            <v>0</v>
          </cell>
          <cell r="I4368">
            <v>0</v>
          </cell>
          <cell r="J4368">
            <v>0</v>
          </cell>
          <cell r="K4368">
            <v>0</v>
          </cell>
          <cell r="L4368">
            <v>0</v>
          </cell>
          <cell r="M4368">
            <v>0</v>
          </cell>
          <cell r="N4368">
            <v>0</v>
          </cell>
          <cell r="O4368">
            <v>0</v>
          </cell>
          <cell r="P4368">
            <v>0</v>
          </cell>
          <cell r="Q4368">
            <v>0</v>
          </cell>
          <cell r="R4368">
            <v>0</v>
          </cell>
          <cell r="S4368">
            <v>0</v>
          </cell>
          <cell r="T4368">
            <v>0</v>
          </cell>
          <cell r="U4368">
            <v>0</v>
          </cell>
          <cell r="V4368">
            <v>0</v>
          </cell>
          <cell r="W4368">
            <v>0</v>
          </cell>
          <cell r="X4368">
            <v>0</v>
          </cell>
        </row>
        <row r="4369">
          <cell r="C4369" t="str">
            <v>Денежные средства на конец периода</v>
          </cell>
          <cell r="D4369">
            <v>0</v>
          </cell>
          <cell r="H4369">
            <v>0</v>
          </cell>
          <cell r="I4369">
            <v>0</v>
          </cell>
          <cell r="J4369">
            <v>0</v>
          </cell>
          <cell r="K4369">
            <v>0</v>
          </cell>
          <cell r="L4369">
            <v>0</v>
          </cell>
          <cell r="M4369">
            <v>0</v>
          </cell>
          <cell r="N4369">
            <v>0</v>
          </cell>
          <cell r="O4369">
            <v>0</v>
          </cell>
          <cell r="P4369">
            <v>0</v>
          </cell>
          <cell r="Q4369">
            <v>0</v>
          </cell>
          <cell r="R4369">
            <v>0</v>
          </cell>
          <cell r="S4369">
            <v>0</v>
          </cell>
          <cell r="T4369">
            <v>0</v>
          </cell>
          <cell r="U4369">
            <v>0</v>
          </cell>
          <cell r="V4369">
            <v>0</v>
          </cell>
          <cell r="W4369">
            <v>0</v>
          </cell>
          <cell r="X4369">
            <v>0</v>
          </cell>
        </row>
        <row r="4370">
          <cell r="C4370" t="str">
            <v>Покупка валюты</v>
          </cell>
          <cell r="D4370">
            <v>0</v>
          </cell>
          <cell r="H4370">
            <v>0</v>
          </cell>
          <cell r="I4370">
            <v>0</v>
          </cell>
          <cell r="J4370">
            <v>0</v>
          </cell>
          <cell r="K4370">
            <v>0</v>
          </cell>
          <cell r="L4370">
            <v>0</v>
          </cell>
          <cell r="M4370">
            <v>0</v>
          </cell>
          <cell r="N4370">
            <v>0</v>
          </cell>
          <cell r="O4370">
            <v>0</v>
          </cell>
          <cell r="P4370">
            <v>0</v>
          </cell>
          <cell r="Q4370">
            <v>0</v>
          </cell>
          <cell r="R4370">
            <v>0</v>
          </cell>
          <cell r="S4370">
            <v>0</v>
          </cell>
          <cell r="T4370">
            <v>0</v>
          </cell>
          <cell r="U4370">
            <v>0</v>
          </cell>
          <cell r="V4370">
            <v>0</v>
          </cell>
          <cell r="W4370">
            <v>0</v>
          </cell>
          <cell r="X4370">
            <v>0</v>
          </cell>
        </row>
        <row r="4371">
          <cell r="C4371" t="str">
            <v>Перевод собственных средств</v>
          </cell>
          <cell r="D4371">
            <v>0</v>
          </cell>
          <cell r="H4371">
            <v>0</v>
          </cell>
          <cell r="I4371">
            <v>0</v>
          </cell>
          <cell r="J4371">
            <v>0</v>
          </cell>
          <cell r="K4371">
            <v>0</v>
          </cell>
          <cell r="L4371">
            <v>0</v>
          </cell>
          <cell r="M4371">
            <v>0</v>
          </cell>
          <cell r="N4371">
            <v>0</v>
          </cell>
          <cell r="O4371">
            <v>0</v>
          </cell>
          <cell r="P4371">
            <v>0</v>
          </cell>
          <cell r="Q4371">
            <v>0</v>
          </cell>
          <cell r="R4371">
            <v>0</v>
          </cell>
          <cell r="S4371">
            <v>0</v>
          </cell>
          <cell r="T4371">
            <v>0</v>
          </cell>
          <cell r="U4371">
            <v>0</v>
          </cell>
          <cell r="V4371">
            <v>0</v>
          </cell>
          <cell r="W4371">
            <v>0</v>
          </cell>
          <cell r="X4371">
            <v>0</v>
          </cell>
        </row>
        <row r="4372">
          <cell r="D4372" t="str">
            <v>УК</v>
          </cell>
          <cell r="H4372">
            <v>-12664726.5</v>
          </cell>
          <cell r="I4372">
            <v>-34215797.5</v>
          </cell>
          <cell r="J4372">
            <v>-13376451.5</v>
          </cell>
          <cell r="K4372">
            <v>-60256975.5</v>
          </cell>
          <cell r="L4372">
            <v>-10070443.616666667</v>
          </cell>
          <cell r="M4372">
            <v>-9793144.5166666675</v>
          </cell>
          <cell r="N4372">
            <v>-9704966.1416666675</v>
          </cell>
          <cell r="O4372">
            <v>-9877618.6016666684</v>
          </cell>
          <cell r="P4372">
            <v>-10466729.444216667</v>
          </cell>
          <cell r="Q4372">
            <v>-41946252.86421667</v>
          </cell>
          <cell r="R4372">
            <v>-10659992.174216665</v>
          </cell>
          <cell r="S4372">
            <v>-80911907.424216673</v>
          </cell>
          <cell r="T4372">
            <v>-10758312.644216668</v>
          </cell>
          <cell r="U4372">
            <v>-9703726.7167166676</v>
          </cell>
          <cell r="V4372">
            <v>-33073073.504216667</v>
          </cell>
          <cell r="W4372">
            <v>-10487813.504216667</v>
          </cell>
          <cell r="X4372">
            <v>-247453981.15290001</v>
          </cell>
        </row>
        <row r="4373">
          <cell r="C4373" t="str">
            <v>Доходы от продажи собственных модулей</v>
          </cell>
          <cell r="D4373">
            <v>0</v>
          </cell>
          <cell r="H4373">
            <v>0</v>
          </cell>
          <cell r="I4373">
            <v>0</v>
          </cell>
          <cell r="J4373">
            <v>0</v>
          </cell>
          <cell r="K4373">
            <v>0</v>
          </cell>
          <cell r="L4373">
            <v>0</v>
          </cell>
          <cell r="M4373">
            <v>0</v>
          </cell>
          <cell r="N4373">
            <v>0</v>
          </cell>
          <cell r="O4373">
            <v>0</v>
          </cell>
          <cell r="P4373">
            <v>0</v>
          </cell>
          <cell r="Q4373">
            <v>0</v>
          </cell>
          <cell r="R4373">
            <v>0</v>
          </cell>
          <cell r="S4373">
            <v>0</v>
          </cell>
          <cell r="T4373">
            <v>0</v>
          </cell>
          <cell r="U4373">
            <v>0</v>
          </cell>
          <cell r="V4373">
            <v>0</v>
          </cell>
          <cell r="W4373">
            <v>0</v>
          </cell>
          <cell r="X4373">
            <v>0</v>
          </cell>
        </row>
        <row r="4374">
          <cell r="C4374" t="str">
            <v>НИР и НИОКР НТЦ - Хевел</v>
          </cell>
          <cell r="D4374">
            <v>0</v>
          </cell>
          <cell r="H4374">
            <v>0</v>
          </cell>
          <cell r="I4374">
            <v>0</v>
          </cell>
          <cell r="J4374">
            <v>0</v>
          </cell>
          <cell r="K4374">
            <v>0</v>
          </cell>
          <cell r="L4374">
            <v>0</v>
          </cell>
          <cell r="M4374">
            <v>0</v>
          </cell>
          <cell r="N4374">
            <v>0</v>
          </cell>
          <cell r="O4374">
            <v>0</v>
          </cell>
          <cell r="P4374">
            <v>0</v>
          </cell>
          <cell r="Q4374">
            <v>0</v>
          </cell>
          <cell r="R4374">
            <v>0</v>
          </cell>
          <cell r="S4374">
            <v>0</v>
          </cell>
          <cell r="T4374">
            <v>0</v>
          </cell>
          <cell r="U4374">
            <v>0</v>
          </cell>
          <cell r="V4374">
            <v>0</v>
          </cell>
          <cell r="W4374">
            <v>0</v>
          </cell>
          <cell r="X4374">
            <v>0</v>
          </cell>
        </row>
        <row r="4375">
          <cell r="C4375" t="str">
            <v>Генеральный подряд ИЭС - Хевел</v>
          </cell>
          <cell r="D4375">
            <v>0</v>
          </cell>
          <cell r="H4375">
            <v>0</v>
          </cell>
          <cell r="I4375">
            <v>0</v>
          </cell>
          <cell r="J4375">
            <v>0</v>
          </cell>
          <cell r="K4375">
            <v>0</v>
          </cell>
          <cell r="L4375">
            <v>0</v>
          </cell>
          <cell r="M4375">
            <v>0</v>
          </cell>
          <cell r="N4375">
            <v>0</v>
          </cell>
          <cell r="O4375">
            <v>0</v>
          </cell>
          <cell r="P4375">
            <v>0</v>
          </cell>
          <cell r="Q4375">
            <v>0</v>
          </cell>
          <cell r="R4375">
            <v>0</v>
          </cell>
          <cell r="S4375">
            <v>0</v>
          </cell>
          <cell r="T4375">
            <v>0</v>
          </cell>
          <cell r="U4375">
            <v>0</v>
          </cell>
          <cell r="V4375">
            <v>0</v>
          </cell>
          <cell r="W4375">
            <v>0</v>
          </cell>
          <cell r="X4375">
            <v>0</v>
          </cell>
        </row>
        <row r="4376">
          <cell r="C4376" t="str">
            <v>Поступления от Бизнесов/Проектов</v>
          </cell>
          <cell r="D4376">
            <v>0</v>
          </cell>
          <cell r="H4376">
            <v>0</v>
          </cell>
          <cell r="I4376">
            <v>0</v>
          </cell>
          <cell r="J4376">
            <v>0</v>
          </cell>
          <cell r="K4376">
            <v>0</v>
          </cell>
          <cell r="L4376">
            <v>0</v>
          </cell>
          <cell r="M4376">
            <v>0</v>
          </cell>
          <cell r="N4376">
            <v>0</v>
          </cell>
          <cell r="O4376">
            <v>0</v>
          </cell>
          <cell r="P4376">
            <v>0</v>
          </cell>
          <cell r="Q4376">
            <v>0</v>
          </cell>
          <cell r="R4376">
            <v>0</v>
          </cell>
          <cell r="S4376">
            <v>0</v>
          </cell>
          <cell r="T4376">
            <v>0</v>
          </cell>
          <cell r="U4376">
            <v>0</v>
          </cell>
          <cell r="V4376">
            <v>0</v>
          </cell>
          <cell r="W4376">
            <v>0</v>
          </cell>
          <cell r="X4376">
            <v>0</v>
          </cell>
        </row>
        <row r="4377">
          <cell r="C4377" t="str">
            <v>Проценты по банковским депозитам</v>
          </cell>
          <cell r="D4377">
            <v>0</v>
          </cell>
          <cell r="H4377">
            <v>0</v>
          </cell>
          <cell r="I4377">
            <v>0</v>
          </cell>
          <cell r="J4377">
            <v>0</v>
          </cell>
          <cell r="K4377">
            <v>0</v>
          </cell>
          <cell r="L4377">
            <v>0</v>
          </cell>
          <cell r="M4377">
            <v>0</v>
          </cell>
          <cell r="N4377">
            <v>0</v>
          </cell>
          <cell r="O4377">
            <v>0</v>
          </cell>
          <cell r="P4377">
            <v>0</v>
          </cell>
          <cell r="Q4377">
            <v>0</v>
          </cell>
          <cell r="R4377">
            <v>0</v>
          </cell>
          <cell r="S4377">
            <v>0</v>
          </cell>
          <cell r="T4377">
            <v>0</v>
          </cell>
          <cell r="U4377">
            <v>0</v>
          </cell>
          <cell r="V4377">
            <v>0</v>
          </cell>
          <cell r="W4377">
            <v>0</v>
          </cell>
          <cell r="X4377">
            <v>0</v>
          </cell>
        </row>
        <row r="4378">
          <cell r="C4378" t="str">
            <v>Проценты по предоставленным кредитам/займам</v>
          </cell>
          <cell r="D4378">
            <v>0</v>
          </cell>
          <cell r="H4378">
            <v>0</v>
          </cell>
          <cell r="I4378">
            <v>0</v>
          </cell>
          <cell r="J4378">
            <v>0</v>
          </cell>
          <cell r="K4378">
            <v>0</v>
          </cell>
          <cell r="L4378">
            <v>0</v>
          </cell>
          <cell r="M4378">
            <v>0</v>
          </cell>
          <cell r="N4378">
            <v>0</v>
          </cell>
          <cell r="O4378">
            <v>0</v>
          </cell>
          <cell r="P4378">
            <v>0</v>
          </cell>
          <cell r="Q4378">
            <v>0</v>
          </cell>
          <cell r="R4378">
            <v>0</v>
          </cell>
          <cell r="S4378">
            <v>0</v>
          </cell>
          <cell r="T4378">
            <v>0</v>
          </cell>
          <cell r="U4378">
            <v>0</v>
          </cell>
          <cell r="V4378">
            <v>0</v>
          </cell>
          <cell r="W4378">
            <v>0</v>
          </cell>
          <cell r="X4378">
            <v>0</v>
          </cell>
        </row>
        <row r="4379">
          <cell r="C4379" t="str">
            <v>Доходы от продажи модулей</v>
          </cell>
          <cell r="D4379">
            <v>0</v>
          </cell>
          <cell r="H4379">
            <v>0</v>
          </cell>
          <cell r="I4379">
            <v>0</v>
          </cell>
          <cell r="J4379">
            <v>0</v>
          </cell>
          <cell r="K4379">
            <v>0</v>
          </cell>
          <cell r="L4379">
            <v>0</v>
          </cell>
          <cell r="M4379">
            <v>0</v>
          </cell>
          <cell r="N4379">
            <v>0</v>
          </cell>
          <cell r="O4379">
            <v>0</v>
          </cell>
          <cell r="P4379">
            <v>0</v>
          </cell>
          <cell r="Q4379">
            <v>0</v>
          </cell>
          <cell r="R4379">
            <v>0</v>
          </cell>
          <cell r="S4379">
            <v>0</v>
          </cell>
          <cell r="T4379">
            <v>0</v>
          </cell>
          <cell r="U4379">
            <v>0</v>
          </cell>
          <cell r="V4379">
            <v>0</v>
          </cell>
          <cell r="W4379">
            <v>0</v>
          </cell>
          <cell r="X4379">
            <v>0</v>
          </cell>
        </row>
        <row r="4380">
          <cell r="C4380" t="str">
            <v>Доходы от продажи коммерческих установок</v>
          </cell>
          <cell r="D4380">
            <v>0</v>
          </cell>
          <cell r="H4380">
            <v>0</v>
          </cell>
          <cell r="I4380">
            <v>0</v>
          </cell>
          <cell r="J4380">
            <v>0</v>
          </cell>
          <cell r="K4380">
            <v>0</v>
          </cell>
          <cell r="L4380">
            <v>0</v>
          </cell>
          <cell r="M4380">
            <v>0</v>
          </cell>
          <cell r="N4380">
            <v>0</v>
          </cell>
          <cell r="O4380">
            <v>0</v>
          </cell>
          <cell r="P4380">
            <v>0</v>
          </cell>
          <cell r="Q4380">
            <v>0</v>
          </cell>
          <cell r="R4380">
            <v>0</v>
          </cell>
          <cell r="S4380">
            <v>0</v>
          </cell>
          <cell r="T4380">
            <v>0</v>
          </cell>
          <cell r="U4380">
            <v>0</v>
          </cell>
          <cell r="V4380">
            <v>0</v>
          </cell>
          <cell r="W4380">
            <v>0</v>
          </cell>
          <cell r="X4380">
            <v>0</v>
          </cell>
        </row>
        <row r="4381">
          <cell r="C4381" t="str">
            <v>Оказание услуг технического исполнителя</v>
          </cell>
          <cell r="D4381">
            <v>0</v>
          </cell>
          <cell r="H4381">
            <v>0</v>
          </cell>
          <cell r="I4381">
            <v>0</v>
          </cell>
          <cell r="J4381">
            <v>0</v>
          </cell>
          <cell r="K4381">
            <v>0</v>
          </cell>
          <cell r="L4381">
            <v>0</v>
          </cell>
          <cell r="M4381">
            <v>0</v>
          </cell>
          <cell r="N4381">
            <v>0</v>
          </cell>
          <cell r="O4381">
            <v>0</v>
          </cell>
          <cell r="P4381">
            <v>0</v>
          </cell>
          <cell r="Q4381">
            <v>0</v>
          </cell>
          <cell r="R4381">
            <v>0</v>
          </cell>
          <cell r="S4381">
            <v>0</v>
          </cell>
          <cell r="T4381">
            <v>0</v>
          </cell>
          <cell r="U4381">
            <v>0</v>
          </cell>
          <cell r="V4381">
            <v>0</v>
          </cell>
          <cell r="W4381">
            <v>0</v>
          </cell>
          <cell r="X4381">
            <v>0</v>
          </cell>
        </row>
        <row r="4382">
          <cell r="C4382" t="str">
            <v>Прочие поступления</v>
          </cell>
          <cell r="D4382">
            <v>0</v>
          </cell>
          <cell r="H4382">
            <v>0</v>
          </cell>
          <cell r="I4382">
            <v>0</v>
          </cell>
          <cell r="J4382">
            <v>0</v>
          </cell>
          <cell r="K4382">
            <v>0</v>
          </cell>
          <cell r="L4382">
            <v>0</v>
          </cell>
          <cell r="M4382">
            <v>0</v>
          </cell>
          <cell r="N4382">
            <v>0</v>
          </cell>
          <cell r="O4382">
            <v>0</v>
          </cell>
          <cell r="P4382">
            <v>0</v>
          </cell>
          <cell r="Q4382">
            <v>0</v>
          </cell>
          <cell r="R4382">
            <v>0</v>
          </cell>
          <cell r="S4382">
            <v>0</v>
          </cell>
          <cell r="T4382">
            <v>0</v>
          </cell>
          <cell r="U4382">
            <v>0</v>
          </cell>
          <cell r="V4382">
            <v>0</v>
          </cell>
          <cell r="W4382">
            <v>0</v>
          </cell>
          <cell r="X4382">
            <v>0</v>
          </cell>
        </row>
        <row r="4383">
          <cell r="C4383" t="str">
            <v>Сырье и материалы</v>
          </cell>
          <cell r="D4383">
            <v>0</v>
          </cell>
          <cell r="H4383">
            <v>0</v>
          </cell>
          <cell r="I4383">
            <v>0</v>
          </cell>
          <cell r="J4383">
            <v>0</v>
          </cell>
          <cell r="K4383">
            <v>0</v>
          </cell>
          <cell r="L4383">
            <v>0</v>
          </cell>
          <cell r="M4383">
            <v>0</v>
          </cell>
          <cell r="N4383">
            <v>0</v>
          </cell>
          <cell r="O4383">
            <v>0</v>
          </cell>
          <cell r="P4383">
            <v>0</v>
          </cell>
          <cell r="Q4383">
            <v>0</v>
          </cell>
          <cell r="R4383">
            <v>0</v>
          </cell>
          <cell r="S4383">
            <v>0</v>
          </cell>
          <cell r="T4383">
            <v>0</v>
          </cell>
          <cell r="U4383">
            <v>0</v>
          </cell>
          <cell r="V4383">
            <v>0</v>
          </cell>
          <cell r="W4383">
            <v>0</v>
          </cell>
          <cell r="X4383">
            <v>0</v>
          </cell>
        </row>
        <row r="4384">
          <cell r="C4384" t="str">
            <v>ФОТ + ЕСН</v>
          </cell>
          <cell r="D4384">
            <v>0</v>
          </cell>
          <cell r="H4384">
            <v>0</v>
          </cell>
          <cell r="I4384">
            <v>0</v>
          </cell>
          <cell r="J4384">
            <v>0</v>
          </cell>
          <cell r="K4384">
            <v>0</v>
          </cell>
          <cell r="L4384">
            <v>0</v>
          </cell>
          <cell r="M4384">
            <v>0</v>
          </cell>
          <cell r="N4384">
            <v>0</v>
          </cell>
          <cell r="O4384">
            <v>0</v>
          </cell>
          <cell r="P4384">
            <v>0</v>
          </cell>
          <cell r="Q4384">
            <v>0</v>
          </cell>
          <cell r="R4384">
            <v>0</v>
          </cell>
          <cell r="S4384">
            <v>0</v>
          </cell>
          <cell r="T4384">
            <v>0</v>
          </cell>
          <cell r="U4384">
            <v>0</v>
          </cell>
          <cell r="V4384">
            <v>0</v>
          </cell>
          <cell r="W4384">
            <v>0</v>
          </cell>
          <cell r="X4384">
            <v>0</v>
          </cell>
        </row>
        <row r="4385">
          <cell r="C4385" t="str">
            <v>Электроэнергия</v>
          </cell>
          <cell r="D4385">
            <v>0</v>
          </cell>
          <cell r="H4385">
            <v>0</v>
          </cell>
          <cell r="I4385">
            <v>0</v>
          </cell>
          <cell r="J4385">
            <v>0</v>
          </cell>
          <cell r="K4385">
            <v>0</v>
          </cell>
          <cell r="L4385">
            <v>0</v>
          </cell>
          <cell r="M4385">
            <v>0</v>
          </cell>
          <cell r="N4385">
            <v>0</v>
          </cell>
          <cell r="O4385">
            <v>0</v>
          </cell>
          <cell r="P4385">
            <v>0</v>
          </cell>
          <cell r="Q4385">
            <v>0</v>
          </cell>
          <cell r="R4385">
            <v>0</v>
          </cell>
          <cell r="S4385">
            <v>0</v>
          </cell>
          <cell r="T4385">
            <v>0</v>
          </cell>
          <cell r="U4385">
            <v>0</v>
          </cell>
          <cell r="V4385">
            <v>0</v>
          </cell>
          <cell r="W4385">
            <v>0</v>
          </cell>
          <cell r="X4385">
            <v>0</v>
          </cell>
        </row>
        <row r="4386">
          <cell r="C4386" t="str">
            <v>Общепроизводственные</v>
          </cell>
          <cell r="D4386">
            <v>0</v>
          </cell>
          <cell r="H4386">
            <v>0</v>
          </cell>
          <cell r="I4386">
            <v>0</v>
          </cell>
          <cell r="J4386">
            <v>0</v>
          </cell>
          <cell r="K4386">
            <v>0</v>
          </cell>
          <cell r="L4386">
            <v>0</v>
          </cell>
          <cell r="M4386">
            <v>0</v>
          </cell>
          <cell r="N4386">
            <v>0</v>
          </cell>
          <cell r="O4386">
            <v>0</v>
          </cell>
          <cell r="P4386">
            <v>0</v>
          </cell>
          <cell r="Q4386">
            <v>0</v>
          </cell>
          <cell r="R4386">
            <v>0</v>
          </cell>
          <cell r="S4386">
            <v>0</v>
          </cell>
          <cell r="T4386">
            <v>0</v>
          </cell>
          <cell r="U4386">
            <v>0</v>
          </cell>
          <cell r="V4386">
            <v>0</v>
          </cell>
          <cell r="W4386">
            <v>0</v>
          </cell>
          <cell r="X4386">
            <v>0</v>
          </cell>
        </row>
        <row r="4387">
          <cell r="C4387" t="str">
            <v>Прочие производственные расходы</v>
          </cell>
          <cell r="D4387">
            <v>0</v>
          </cell>
          <cell r="H4387">
            <v>0</v>
          </cell>
          <cell r="I4387">
            <v>0</v>
          </cell>
          <cell r="J4387">
            <v>0</v>
          </cell>
          <cell r="K4387">
            <v>0</v>
          </cell>
          <cell r="L4387">
            <v>0</v>
          </cell>
          <cell r="M4387">
            <v>0</v>
          </cell>
          <cell r="N4387">
            <v>0</v>
          </cell>
          <cell r="O4387">
            <v>0</v>
          </cell>
          <cell r="P4387">
            <v>0</v>
          </cell>
          <cell r="Q4387">
            <v>0</v>
          </cell>
          <cell r="R4387">
            <v>0</v>
          </cell>
          <cell r="S4387">
            <v>0</v>
          </cell>
          <cell r="T4387">
            <v>0</v>
          </cell>
          <cell r="U4387">
            <v>0</v>
          </cell>
          <cell r="V4387">
            <v>0</v>
          </cell>
          <cell r="W4387">
            <v>0</v>
          </cell>
          <cell r="X4387">
            <v>0</v>
          </cell>
        </row>
        <row r="4388">
          <cell r="C4388" t="str">
            <v>Операционные расходы по новым проектам</v>
          </cell>
          <cell r="D4388">
            <v>0</v>
          </cell>
          <cell r="H4388">
            <v>0</v>
          </cell>
          <cell r="I4388">
            <v>0</v>
          </cell>
          <cell r="J4388">
            <v>0</v>
          </cell>
          <cell r="K4388">
            <v>0</v>
          </cell>
          <cell r="L4388">
            <v>0</v>
          </cell>
          <cell r="M4388">
            <v>0</v>
          </cell>
          <cell r="N4388">
            <v>0</v>
          </cell>
          <cell r="O4388">
            <v>0</v>
          </cell>
          <cell r="P4388">
            <v>0</v>
          </cell>
          <cell r="Q4388">
            <v>0</v>
          </cell>
          <cell r="R4388">
            <v>0</v>
          </cell>
          <cell r="S4388">
            <v>0</v>
          </cell>
          <cell r="T4388">
            <v>0</v>
          </cell>
          <cell r="U4388">
            <v>0</v>
          </cell>
          <cell r="V4388">
            <v>0</v>
          </cell>
          <cell r="W4388">
            <v>0</v>
          </cell>
          <cell r="X4388">
            <v>0</v>
          </cell>
        </row>
        <row r="4389">
          <cell r="C4389" t="str">
            <v>Выплата процентов по полученным займам и кредитам</v>
          </cell>
          <cell r="D4389">
            <v>0</v>
          </cell>
          <cell r="H4389">
            <v>0</v>
          </cell>
          <cell r="I4389">
            <v>0</v>
          </cell>
          <cell r="J4389">
            <v>0</v>
          </cell>
          <cell r="K4389">
            <v>0</v>
          </cell>
          <cell r="L4389">
            <v>0</v>
          </cell>
          <cell r="M4389">
            <v>0</v>
          </cell>
          <cell r="N4389">
            <v>0</v>
          </cell>
          <cell r="O4389">
            <v>0</v>
          </cell>
          <cell r="P4389">
            <v>0</v>
          </cell>
          <cell r="Q4389">
            <v>0</v>
          </cell>
          <cell r="R4389">
            <v>0</v>
          </cell>
          <cell r="S4389">
            <v>0</v>
          </cell>
          <cell r="T4389">
            <v>0</v>
          </cell>
          <cell r="U4389">
            <v>0</v>
          </cell>
          <cell r="V4389">
            <v>0</v>
          </cell>
          <cell r="W4389">
            <v>0</v>
          </cell>
          <cell r="X4389">
            <v>0</v>
          </cell>
        </row>
        <row r="4390">
          <cell r="C4390" t="str">
            <v>Налоги и сборы, штрафы и пени</v>
          </cell>
          <cell r="D4390">
            <v>0</v>
          </cell>
          <cell r="H4390">
            <v>0</v>
          </cell>
          <cell r="I4390">
            <v>0</v>
          </cell>
          <cell r="J4390">
            <v>0</v>
          </cell>
          <cell r="K4390">
            <v>0</v>
          </cell>
          <cell r="L4390">
            <v>0</v>
          </cell>
          <cell r="M4390">
            <v>0</v>
          </cell>
          <cell r="N4390">
            <v>0</v>
          </cell>
          <cell r="O4390">
            <v>0</v>
          </cell>
          <cell r="P4390">
            <v>0</v>
          </cell>
          <cell r="Q4390">
            <v>0</v>
          </cell>
          <cell r="R4390">
            <v>0</v>
          </cell>
          <cell r="S4390">
            <v>0</v>
          </cell>
          <cell r="T4390">
            <v>0</v>
          </cell>
          <cell r="U4390">
            <v>0</v>
          </cell>
          <cell r="V4390">
            <v>0</v>
          </cell>
          <cell r="W4390">
            <v>0</v>
          </cell>
          <cell r="X4390">
            <v>0</v>
          </cell>
        </row>
        <row r="4391">
          <cell r="C4391" t="str">
            <v>Возмещение НДС</v>
          </cell>
          <cell r="D4391">
            <v>0</v>
          </cell>
          <cell r="H4391">
            <v>0</v>
          </cell>
          <cell r="I4391">
            <v>0</v>
          </cell>
          <cell r="J4391">
            <v>0</v>
          </cell>
          <cell r="K4391">
            <v>0</v>
          </cell>
          <cell r="L4391">
            <v>0</v>
          </cell>
          <cell r="M4391">
            <v>0</v>
          </cell>
          <cell r="N4391">
            <v>0</v>
          </cell>
          <cell r="O4391">
            <v>0</v>
          </cell>
          <cell r="P4391">
            <v>0</v>
          </cell>
          <cell r="Q4391">
            <v>0</v>
          </cell>
          <cell r="R4391">
            <v>0</v>
          </cell>
          <cell r="S4391">
            <v>0</v>
          </cell>
          <cell r="T4391">
            <v>0</v>
          </cell>
          <cell r="U4391">
            <v>0</v>
          </cell>
          <cell r="V4391">
            <v>0</v>
          </cell>
          <cell r="W4391">
            <v>0</v>
          </cell>
          <cell r="X4391">
            <v>0</v>
          </cell>
        </row>
        <row r="4392">
          <cell r="C4392" t="str">
            <v>Расходы на закупку модулей</v>
          </cell>
          <cell r="D4392">
            <v>0</v>
          </cell>
          <cell r="H4392">
            <v>0</v>
          </cell>
          <cell r="I4392">
            <v>0</v>
          </cell>
          <cell r="J4392">
            <v>0</v>
          </cell>
          <cell r="K4392">
            <v>0</v>
          </cell>
          <cell r="L4392">
            <v>0</v>
          </cell>
          <cell r="M4392">
            <v>0</v>
          </cell>
          <cell r="N4392">
            <v>0</v>
          </cell>
          <cell r="O4392">
            <v>0</v>
          </cell>
          <cell r="P4392">
            <v>0</v>
          </cell>
          <cell r="Q4392">
            <v>0</v>
          </cell>
          <cell r="R4392">
            <v>0</v>
          </cell>
          <cell r="S4392">
            <v>0</v>
          </cell>
          <cell r="T4392">
            <v>0</v>
          </cell>
          <cell r="U4392">
            <v>0</v>
          </cell>
          <cell r="V4392">
            <v>0</v>
          </cell>
          <cell r="W4392">
            <v>0</v>
          </cell>
          <cell r="X4392">
            <v>0</v>
          </cell>
        </row>
        <row r="4393">
          <cell r="C4393" t="str">
            <v>Расходы на закупку и монтаж коммерческих установок</v>
          </cell>
          <cell r="D4393">
            <v>0</v>
          </cell>
          <cell r="H4393">
            <v>0</v>
          </cell>
          <cell r="I4393">
            <v>0</v>
          </cell>
          <cell r="J4393">
            <v>0</v>
          </cell>
          <cell r="K4393">
            <v>0</v>
          </cell>
          <cell r="L4393">
            <v>0</v>
          </cell>
          <cell r="M4393">
            <v>0</v>
          </cell>
          <cell r="N4393">
            <v>0</v>
          </cell>
          <cell r="O4393">
            <v>0</v>
          </cell>
          <cell r="P4393">
            <v>0</v>
          </cell>
          <cell r="Q4393">
            <v>0</v>
          </cell>
          <cell r="R4393">
            <v>0</v>
          </cell>
          <cell r="S4393">
            <v>0</v>
          </cell>
          <cell r="T4393">
            <v>0</v>
          </cell>
          <cell r="U4393">
            <v>0</v>
          </cell>
          <cell r="V4393">
            <v>0</v>
          </cell>
          <cell r="W4393">
            <v>0</v>
          </cell>
          <cell r="X4393">
            <v>0</v>
          </cell>
        </row>
        <row r="4394">
          <cell r="C4394" t="str">
            <v>Прочие расходы</v>
          </cell>
          <cell r="D4394">
            <v>0</v>
          </cell>
          <cell r="H4394">
            <v>0</v>
          </cell>
          <cell r="I4394">
            <v>0</v>
          </cell>
          <cell r="J4394">
            <v>0</v>
          </cell>
          <cell r="K4394">
            <v>0</v>
          </cell>
          <cell r="L4394">
            <v>0</v>
          </cell>
          <cell r="M4394">
            <v>0</v>
          </cell>
          <cell r="N4394">
            <v>0</v>
          </cell>
          <cell r="O4394">
            <v>0</v>
          </cell>
          <cell r="P4394">
            <v>0</v>
          </cell>
          <cell r="Q4394">
            <v>0</v>
          </cell>
          <cell r="R4394">
            <v>0</v>
          </cell>
          <cell r="S4394">
            <v>0</v>
          </cell>
          <cell r="T4394">
            <v>0</v>
          </cell>
          <cell r="U4394">
            <v>0</v>
          </cell>
          <cell r="V4394">
            <v>0</v>
          </cell>
          <cell r="W4394">
            <v>0</v>
          </cell>
          <cell r="X4394">
            <v>0</v>
          </cell>
        </row>
        <row r="4395">
          <cell r="C4395" t="str">
            <v>Коммерческие расходы</v>
          </cell>
          <cell r="D4395">
            <v>0</v>
          </cell>
          <cell r="H4395">
            <v>0</v>
          </cell>
          <cell r="I4395">
            <v>0</v>
          </cell>
          <cell r="J4395">
            <v>0</v>
          </cell>
          <cell r="K4395">
            <v>0</v>
          </cell>
          <cell r="L4395">
            <v>0</v>
          </cell>
          <cell r="M4395">
            <v>0</v>
          </cell>
          <cell r="N4395">
            <v>0</v>
          </cell>
          <cell r="O4395">
            <v>0</v>
          </cell>
          <cell r="P4395">
            <v>0</v>
          </cell>
          <cell r="Q4395">
            <v>0</v>
          </cell>
          <cell r="R4395">
            <v>0</v>
          </cell>
          <cell r="S4395">
            <v>0</v>
          </cell>
          <cell r="T4395">
            <v>0</v>
          </cell>
          <cell r="U4395">
            <v>0</v>
          </cell>
          <cell r="V4395">
            <v>0</v>
          </cell>
          <cell r="W4395">
            <v>0</v>
          </cell>
          <cell r="X4395">
            <v>0</v>
          </cell>
        </row>
        <row r="4396">
          <cell r="C4396" t="str">
            <v>основная зарплата + подоходный налог</v>
          </cell>
          <cell r="D4396" t="str">
            <v>УК</v>
          </cell>
          <cell r="H4396">
            <v>11382500</v>
          </cell>
          <cell r="I4396">
            <v>11382500</v>
          </cell>
          <cell r="J4396">
            <v>11382500</v>
          </cell>
          <cell r="K4396">
            <v>34147500</v>
          </cell>
          <cell r="L4396">
            <v>7208000</v>
          </cell>
          <cell r="M4396">
            <v>7208000</v>
          </cell>
          <cell r="N4396">
            <v>7233000</v>
          </cell>
          <cell r="O4396">
            <v>7797000</v>
          </cell>
          <cell r="P4396">
            <v>8340670</v>
          </cell>
          <cell r="Q4396">
            <v>8340670</v>
          </cell>
          <cell r="R4396">
            <v>8616670</v>
          </cell>
          <cell r="S4396">
            <v>8616670</v>
          </cell>
          <cell r="T4396">
            <v>8064670</v>
          </cell>
          <cell r="U4396">
            <v>7961170</v>
          </cell>
          <cell r="V4396">
            <v>7788670</v>
          </cell>
          <cell r="W4396">
            <v>7788670</v>
          </cell>
          <cell r="X4396">
            <v>94963860</v>
          </cell>
        </row>
        <row r="4397">
          <cell r="C4397" t="str">
            <v>бонус + подоходный налог</v>
          </cell>
          <cell r="D4397" t="str">
            <v>УК</v>
          </cell>
          <cell r="H4397">
            <v>0</v>
          </cell>
          <cell r="I4397">
            <v>19740000</v>
          </cell>
          <cell r="J4397">
            <v>0</v>
          </cell>
          <cell r="K4397">
            <v>19740000</v>
          </cell>
          <cell r="L4397">
            <v>0</v>
          </cell>
          <cell r="M4397">
            <v>0</v>
          </cell>
          <cell r="N4397">
            <v>0</v>
          </cell>
          <cell r="O4397">
            <v>0</v>
          </cell>
          <cell r="P4397">
            <v>0</v>
          </cell>
          <cell r="Q4397">
            <v>27856870</v>
          </cell>
          <cell r="R4397">
            <v>0</v>
          </cell>
          <cell r="S4397">
            <v>70380000</v>
          </cell>
          <cell r="T4397">
            <v>41400</v>
          </cell>
          <cell r="U4397">
            <v>0</v>
          </cell>
          <cell r="V4397">
            <v>19740000</v>
          </cell>
          <cell r="W4397">
            <v>41400</v>
          </cell>
          <cell r="X4397">
            <v>118059670</v>
          </cell>
        </row>
        <row r="4398">
          <cell r="C4398" t="str">
            <v>льготы, материальная помощь</v>
          </cell>
          <cell r="D4398" t="str">
            <v>УК</v>
          </cell>
          <cell r="H4398">
            <v>50000</v>
          </cell>
          <cell r="I4398">
            <v>50000</v>
          </cell>
          <cell r="J4398">
            <v>50000</v>
          </cell>
          <cell r="K4398">
            <v>150000</v>
          </cell>
          <cell r="L4398">
            <v>42729.666666666672</v>
          </cell>
          <cell r="M4398">
            <v>42729.666666666672</v>
          </cell>
          <cell r="N4398">
            <v>42904.666666666672</v>
          </cell>
          <cell r="O4398">
            <v>44304.666666666672</v>
          </cell>
          <cell r="P4398">
            <v>42904.666666666672</v>
          </cell>
          <cell r="Q4398">
            <v>42904.666666666672</v>
          </cell>
          <cell r="R4398">
            <v>44584.666666666672</v>
          </cell>
          <cell r="S4398">
            <v>44584.666666666672</v>
          </cell>
          <cell r="T4398">
            <v>41224.666666666672</v>
          </cell>
          <cell r="U4398">
            <v>40594.666666666672</v>
          </cell>
          <cell r="V4398">
            <v>39544.666666666672</v>
          </cell>
          <cell r="W4398">
            <v>39544.666666666672</v>
          </cell>
          <cell r="X4398">
            <v>508556.00000000017</v>
          </cell>
        </row>
        <row r="4399">
          <cell r="C4399" t="str">
            <v>резерв (фонд оплаты труда)</v>
          </cell>
          <cell r="D4399" t="str">
            <v>УК</v>
          </cell>
          <cell r="H4399">
            <v>169987.5</v>
          </cell>
          <cell r="I4399">
            <v>169987.5</v>
          </cell>
          <cell r="J4399">
            <v>169987.5</v>
          </cell>
          <cell r="K4399">
            <v>509962.5</v>
          </cell>
          <cell r="L4399">
            <v>597550</v>
          </cell>
          <cell r="M4399">
            <v>597550</v>
          </cell>
          <cell r="N4399">
            <v>599675</v>
          </cell>
          <cell r="O4399">
            <v>647615</v>
          </cell>
          <cell r="P4399">
            <v>693826.95000000007</v>
          </cell>
          <cell r="Q4399">
            <v>693826.95000000007</v>
          </cell>
          <cell r="R4399">
            <v>717286.95000000007</v>
          </cell>
          <cell r="S4399">
            <v>717286.95000000007</v>
          </cell>
          <cell r="T4399">
            <v>670366.95000000007</v>
          </cell>
          <cell r="U4399">
            <v>661569.45000000007</v>
          </cell>
          <cell r="V4399">
            <v>646906.95000000007</v>
          </cell>
          <cell r="W4399">
            <v>646906.95000000007</v>
          </cell>
          <cell r="X4399">
            <v>7890368.1000000015</v>
          </cell>
        </row>
        <row r="4400">
          <cell r="C4400" t="str">
            <v>Социальные выплаты (ЕСН)</v>
          </cell>
          <cell r="D4400" t="str">
            <v>УК</v>
          </cell>
          <cell r="H4400">
            <v>1018639</v>
          </cell>
          <cell r="I4400">
            <v>2805410</v>
          </cell>
          <cell r="J4400">
            <v>986064</v>
          </cell>
          <cell r="K4400">
            <v>4810113</v>
          </cell>
          <cell r="L4400">
            <v>2154263.9500000002</v>
          </cell>
          <cell r="M4400">
            <v>1733964.8499999999</v>
          </cell>
          <cell r="N4400">
            <v>1345236.4749999999</v>
          </cell>
          <cell r="O4400">
            <v>1288898.9349999998</v>
          </cell>
          <cell r="P4400">
            <v>1258427.82755</v>
          </cell>
          <cell r="Q4400">
            <v>4275381.2475499995</v>
          </cell>
          <cell r="R4400">
            <v>1121650.55755</v>
          </cell>
          <cell r="S4400">
            <v>1085465.80755</v>
          </cell>
          <cell r="T4400">
            <v>982751.02755</v>
          </cell>
          <cell r="U4400">
            <v>958792.60005000001</v>
          </cell>
          <cell r="V4400">
            <v>3090051.8875499996</v>
          </cell>
          <cell r="W4400">
            <v>938391.8875500001</v>
          </cell>
          <cell r="X4400">
            <v>20233277.052899998</v>
          </cell>
        </row>
        <row r="4401">
          <cell r="C4401" t="str">
            <v>Добровольное медицинское страхование</v>
          </cell>
          <cell r="D4401" t="str">
            <v>УК</v>
          </cell>
          <cell r="H4401">
            <v>0</v>
          </cell>
          <cell r="I4401">
            <v>0</v>
          </cell>
          <cell r="J4401">
            <v>690000</v>
          </cell>
          <cell r="K4401">
            <v>690000</v>
          </cell>
          <cell r="L4401">
            <v>0</v>
          </cell>
          <cell r="M4401">
            <v>0</v>
          </cell>
          <cell r="N4401">
            <v>416250</v>
          </cell>
          <cell r="O4401">
            <v>0</v>
          </cell>
          <cell r="P4401">
            <v>0</v>
          </cell>
          <cell r="Q4401">
            <v>405000</v>
          </cell>
          <cell r="R4401">
            <v>0</v>
          </cell>
          <cell r="S4401">
            <v>0</v>
          </cell>
          <cell r="T4401">
            <v>675000</v>
          </cell>
          <cell r="U4401">
            <v>0</v>
          </cell>
          <cell r="V4401">
            <v>0</v>
          </cell>
          <cell r="W4401">
            <v>315000</v>
          </cell>
          <cell r="X4401">
            <v>1811250</v>
          </cell>
        </row>
        <row r="4402">
          <cell r="C4402" t="str">
            <v>Прочие виды страхования</v>
          </cell>
          <cell r="D4402">
            <v>0</v>
          </cell>
          <cell r="H4402">
            <v>0</v>
          </cell>
          <cell r="I4402">
            <v>0</v>
          </cell>
          <cell r="J4402">
            <v>0</v>
          </cell>
          <cell r="K4402">
            <v>0</v>
          </cell>
          <cell r="L4402">
            <v>0</v>
          </cell>
          <cell r="M4402">
            <v>0</v>
          </cell>
          <cell r="N4402">
            <v>0</v>
          </cell>
          <cell r="O4402">
            <v>0</v>
          </cell>
          <cell r="P4402">
            <v>0</v>
          </cell>
          <cell r="Q4402">
            <v>0</v>
          </cell>
          <cell r="R4402">
            <v>0</v>
          </cell>
          <cell r="S4402">
            <v>0</v>
          </cell>
          <cell r="T4402">
            <v>0</v>
          </cell>
          <cell r="U4402">
            <v>0</v>
          </cell>
          <cell r="V4402">
            <v>0</v>
          </cell>
          <cell r="W4402">
            <v>0</v>
          </cell>
          <cell r="X4402">
            <v>0</v>
          </cell>
        </row>
        <row r="4403">
          <cell r="C4403" t="str">
            <v>спортивно-оздоровительные мероприятия</v>
          </cell>
          <cell r="D4403" t="str">
            <v>УК</v>
          </cell>
          <cell r="H4403">
            <v>0</v>
          </cell>
          <cell r="I4403">
            <v>35000</v>
          </cell>
          <cell r="J4403">
            <v>35000</v>
          </cell>
          <cell r="K4403">
            <v>70000</v>
          </cell>
          <cell r="L4403">
            <v>35000</v>
          </cell>
          <cell r="M4403">
            <v>35000</v>
          </cell>
          <cell r="N4403">
            <v>35000</v>
          </cell>
          <cell r="O4403">
            <v>35000</v>
          </cell>
          <cell r="P4403">
            <v>35000</v>
          </cell>
          <cell r="Q4403">
            <v>35000</v>
          </cell>
          <cell r="R4403">
            <v>35000</v>
          </cell>
          <cell r="S4403">
            <v>35000</v>
          </cell>
          <cell r="T4403">
            <v>250000</v>
          </cell>
          <cell r="U4403">
            <v>35000</v>
          </cell>
          <cell r="V4403">
            <v>35000</v>
          </cell>
          <cell r="W4403">
            <v>35000</v>
          </cell>
          <cell r="X4403">
            <v>635000</v>
          </cell>
        </row>
        <row r="4404">
          <cell r="C4404" t="str">
            <v>расходы на культурно-массовые мероприятия, корпоративные вечера и пр.</v>
          </cell>
          <cell r="D4404" t="str">
            <v>УК</v>
          </cell>
          <cell r="H4404">
            <v>0</v>
          </cell>
          <cell r="I4404">
            <v>0</v>
          </cell>
          <cell r="J4404">
            <v>30000</v>
          </cell>
          <cell r="K4404">
            <v>30000</v>
          </cell>
          <cell r="L4404">
            <v>0</v>
          </cell>
          <cell r="M4404">
            <v>143000</v>
          </cell>
          <cell r="N4404">
            <v>0</v>
          </cell>
          <cell r="O4404">
            <v>0</v>
          </cell>
          <cell r="P4404">
            <v>0</v>
          </cell>
          <cell r="Q4404">
            <v>0</v>
          </cell>
          <cell r="R4404">
            <v>0</v>
          </cell>
          <cell r="S4404">
            <v>0</v>
          </cell>
          <cell r="T4404">
            <v>0</v>
          </cell>
          <cell r="U4404">
            <v>0</v>
          </cell>
          <cell r="V4404">
            <v>1700000</v>
          </cell>
          <cell r="W4404">
            <v>0</v>
          </cell>
          <cell r="X4404">
            <v>1843000</v>
          </cell>
        </row>
        <row r="4405">
          <cell r="C4405" t="str">
            <v>Взносы в негосударственный ПФ</v>
          </cell>
          <cell r="D4405">
            <v>0</v>
          </cell>
          <cell r="H4405">
            <v>0</v>
          </cell>
          <cell r="I4405">
            <v>0</v>
          </cell>
          <cell r="J4405">
            <v>0</v>
          </cell>
          <cell r="K4405">
            <v>0</v>
          </cell>
          <cell r="L4405">
            <v>0</v>
          </cell>
          <cell r="M4405">
            <v>0</v>
          </cell>
          <cell r="N4405">
            <v>0</v>
          </cell>
          <cell r="O4405">
            <v>0</v>
          </cell>
          <cell r="P4405">
            <v>0</v>
          </cell>
          <cell r="Q4405">
            <v>0</v>
          </cell>
          <cell r="R4405">
            <v>0</v>
          </cell>
          <cell r="S4405">
            <v>0</v>
          </cell>
          <cell r="T4405">
            <v>0</v>
          </cell>
          <cell r="U4405">
            <v>0</v>
          </cell>
          <cell r="V4405">
            <v>0</v>
          </cell>
          <cell r="W4405">
            <v>0</v>
          </cell>
          <cell r="X4405">
            <v>0</v>
          </cell>
        </row>
        <row r="4406">
          <cell r="C4406" t="str">
            <v>Аренда квартиры</v>
          </cell>
          <cell r="D4406">
            <v>0</v>
          </cell>
          <cell r="H4406">
            <v>0</v>
          </cell>
          <cell r="I4406">
            <v>0</v>
          </cell>
          <cell r="J4406">
            <v>0</v>
          </cell>
          <cell r="K4406">
            <v>0</v>
          </cell>
          <cell r="L4406">
            <v>0</v>
          </cell>
          <cell r="M4406">
            <v>0</v>
          </cell>
          <cell r="N4406">
            <v>0</v>
          </cell>
          <cell r="O4406">
            <v>0</v>
          </cell>
          <cell r="P4406">
            <v>0</v>
          </cell>
          <cell r="Q4406">
            <v>0</v>
          </cell>
          <cell r="R4406">
            <v>0</v>
          </cell>
          <cell r="S4406">
            <v>0</v>
          </cell>
          <cell r="T4406">
            <v>0</v>
          </cell>
          <cell r="U4406">
            <v>0</v>
          </cell>
          <cell r="V4406">
            <v>0</v>
          </cell>
          <cell r="W4406">
            <v>0</v>
          </cell>
          <cell r="X4406">
            <v>0</v>
          </cell>
        </row>
        <row r="4407">
          <cell r="C4407" t="str">
            <v>Коммунальные платежи (квартира)</v>
          </cell>
          <cell r="D4407">
            <v>0</v>
          </cell>
          <cell r="H4407">
            <v>0</v>
          </cell>
          <cell r="I4407">
            <v>0</v>
          </cell>
          <cell r="J4407">
            <v>0</v>
          </cell>
          <cell r="K4407">
            <v>0</v>
          </cell>
          <cell r="L4407">
            <v>0</v>
          </cell>
          <cell r="M4407">
            <v>0</v>
          </cell>
          <cell r="N4407">
            <v>0</v>
          </cell>
          <cell r="O4407">
            <v>0</v>
          </cell>
          <cell r="P4407">
            <v>0</v>
          </cell>
          <cell r="Q4407">
            <v>0</v>
          </cell>
          <cell r="R4407">
            <v>0</v>
          </cell>
          <cell r="S4407">
            <v>0</v>
          </cell>
          <cell r="T4407">
            <v>0</v>
          </cell>
          <cell r="U4407">
            <v>0</v>
          </cell>
          <cell r="V4407">
            <v>0</v>
          </cell>
          <cell r="W4407">
            <v>0</v>
          </cell>
          <cell r="X4407">
            <v>0</v>
          </cell>
        </row>
        <row r="4408">
          <cell r="C4408" t="str">
            <v>Прочие расходы (содержание персонала)</v>
          </cell>
          <cell r="D4408">
            <v>0</v>
          </cell>
          <cell r="H4408">
            <v>0</v>
          </cell>
          <cell r="I4408">
            <v>0</v>
          </cell>
          <cell r="J4408">
            <v>0</v>
          </cell>
          <cell r="K4408">
            <v>0</v>
          </cell>
          <cell r="L4408">
            <v>0</v>
          </cell>
          <cell r="M4408">
            <v>0</v>
          </cell>
          <cell r="N4408">
            <v>0</v>
          </cell>
          <cell r="O4408">
            <v>0</v>
          </cell>
          <cell r="P4408">
            <v>0</v>
          </cell>
          <cell r="Q4408">
            <v>0</v>
          </cell>
          <cell r="R4408">
            <v>0</v>
          </cell>
          <cell r="S4408">
            <v>0</v>
          </cell>
          <cell r="T4408">
            <v>0</v>
          </cell>
          <cell r="U4408">
            <v>0</v>
          </cell>
          <cell r="V4408">
            <v>0</v>
          </cell>
          <cell r="W4408">
            <v>0</v>
          </cell>
          <cell r="X4408">
            <v>0</v>
          </cell>
        </row>
        <row r="4409">
          <cell r="C4409" t="str">
            <v>Командировочные расходы</v>
          </cell>
          <cell r="D4409" t="str">
            <v>УК</v>
          </cell>
          <cell r="H4409">
            <v>43600</v>
          </cell>
          <cell r="I4409">
            <v>29900</v>
          </cell>
          <cell r="J4409">
            <v>29900</v>
          </cell>
          <cell r="K4409">
            <v>103400</v>
          </cell>
          <cell r="L4409">
            <v>29900</v>
          </cell>
          <cell r="M4409">
            <v>29900</v>
          </cell>
          <cell r="N4409">
            <v>29900</v>
          </cell>
          <cell r="O4409">
            <v>61800</v>
          </cell>
          <cell r="P4409">
            <v>29900</v>
          </cell>
          <cell r="Q4409">
            <v>43600</v>
          </cell>
          <cell r="R4409">
            <v>61800</v>
          </cell>
          <cell r="S4409">
            <v>29900</v>
          </cell>
          <cell r="T4409">
            <v>29900</v>
          </cell>
          <cell r="U4409">
            <v>43600</v>
          </cell>
          <cell r="V4409">
            <v>29900</v>
          </cell>
          <cell r="W4409">
            <v>29900</v>
          </cell>
          <cell r="X4409">
            <v>450000</v>
          </cell>
        </row>
        <row r="4410">
          <cell r="C4410" t="str">
            <v>Представительские расходы</v>
          </cell>
          <cell r="D4410">
            <v>0</v>
          </cell>
          <cell r="H4410">
            <v>0</v>
          </cell>
          <cell r="I4410">
            <v>0</v>
          </cell>
          <cell r="J4410">
            <v>0</v>
          </cell>
          <cell r="K4410">
            <v>0</v>
          </cell>
          <cell r="L4410">
            <v>0</v>
          </cell>
          <cell r="M4410">
            <v>0</v>
          </cell>
          <cell r="N4410">
            <v>0</v>
          </cell>
          <cell r="O4410">
            <v>0</v>
          </cell>
          <cell r="P4410">
            <v>0</v>
          </cell>
          <cell r="Q4410">
            <v>0</v>
          </cell>
          <cell r="R4410">
            <v>0</v>
          </cell>
          <cell r="S4410">
            <v>0</v>
          </cell>
          <cell r="T4410">
            <v>0</v>
          </cell>
          <cell r="U4410">
            <v>0</v>
          </cell>
          <cell r="V4410">
            <v>0</v>
          </cell>
          <cell r="W4410">
            <v>0</v>
          </cell>
          <cell r="X4410">
            <v>0</v>
          </cell>
        </row>
        <row r="4411">
          <cell r="C4411" t="str">
            <v>расходы на текущее обучение</v>
          </cell>
          <cell r="D4411" t="str">
            <v>УК</v>
          </cell>
          <cell r="H4411">
            <v>0</v>
          </cell>
          <cell r="I4411">
            <v>0</v>
          </cell>
          <cell r="J4411">
            <v>0</v>
          </cell>
          <cell r="K4411">
            <v>0</v>
          </cell>
          <cell r="L4411">
            <v>0</v>
          </cell>
          <cell r="M4411">
            <v>0</v>
          </cell>
          <cell r="N4411">
            <v>0</v>
          </cell>
          <cell r="O4411">
            <v>0</v>
          </cell>
          <cell r="P4411">
            <v>0</v>
          </cell>
          <cell r="Q4411">
            <v>0</v>
          </cell>
          <cell r="R4411">
            <v>60000</v>
          </cell>
          <cell r="S4411">
            <v>0</v>
          </cell>
          <cell r="T4411">
            <v>0</v>
          </cell>
          <cell r="U4411">
            <v>0</v>
          </cell>
          <cell r="V4411">
            <v>0</v>
          </cell>
          <cell r="W4411">
            <v>0</v>
          </cell>
          <cell r="X4411">
            <v>60000</v>
          </cell>
        </row>
        <row r="4412">
          <cell r="C4412" t="str">
            <v>расходы на целевое обучение</v>
          </cell>
          <cell r="D4412">
            <v>0</v>
          </cell>
          <cell r="H4412">
            <v>0</v>
          </cell>
          <cell r="I4412">
            <v>0</v>
          </cell>
          <cell r="J4412">
            <v>0</v>
          </cell>
          <cell r="K4412">
            <v>0</v>
          </cell>
          <cell r="L4412">
            <v>0</v>
          </cell>
          <cell r="M4412">
            <v>0</v>
          </cell>
          <cell r="N4412">
            <v>0</v>
          </cell>
          <cell r="O4412">
            <v>0</v>
          </cell>
          <cell r="P4412">
            <v>0</v>
          </cell>
          <cell r="Q4412">
            <v>0</v>
          </cell>
          <cell r="R4412">
            <v>0</v>
          </cell>
          <cell r="S4412">
            <v>0</v>
          </cell>
          <cell r="T4412">
            <v>0</v>
          </cell>
          <cell r="U4412">
            <v>0</v>
          </cell>
          <cell r="V4412">
            <v>0</v>
          </cell>
          <cell r="W4412">
            <v>0</v>
          </cell>
          <cell r="X4412">
            <v>0</v>
          </cell>
        </row>
        <row r="4413">
          <cell r="C4413" t="str">
            <v>Услуги рекрутинговых агентств и прочие расходы по подбору персонала</v>
          </cell>
          <cell r="D4413" t="str">
            <v>УК</v>
          </cell>
          <cell r="H4413">
            <v>0</v>
          </cell>
          <cell r="I4413">
            <v>0</v>
          </cell>
          <cell r="J4413">
            <v>0</v>
          </cell>
          <cell r="K4413">
            <v>0</v>
          </cell>
          <cell r="L4413">
            <v>0</v>
          </cell>
          <cell r="M4413">
            <v>0</v>
          </cell>
          <cell r="N4413">
            <v>0</v>
          </cell>
          <cell r="O4413">
            <v>0</v>
          </cell>
          <cell r="P4413">
            <v>0</v>
          </cell>
          <cell r="Q4413">
            <v>0</v>
          </cell>
          <cell r="R4413">
            <v>0</v>
          </cell>
          <cell r="S4413">
            <v>0</v>
          </cell>
          <cell r="T4413">
            <v>0</v>
          </cell>
          <cell r="U4413">
            <v>0</v>
          </cell>
          <cell r="V4413">
            <v>0</v>
          </cell>
          <cell r="W4413">
            <v>650000</v>
          </cell>
          <cell r="X4413">
            <v>650000</v>
          </cell>
        </row>
        <row r="4414">
          <cell r="C4414" t="str">
            <v>ремонт и обслуживание зданий и сооружений</v>
          </cell>
          <cell r="D4414">
            <v>0</v>
          </cell>
          <cell r="H4414">
            <v>0</v>
          </cell>
          <cell r="I4414">
            <v>0</v>
          </cell>
          <cell r="J4414">
            <v>0</v>
          </cell>
          <cell r="K4414">
            <v>0</v>
          </cell>
          <cell r="L4414">
            <v>0</v>
          </cell>
          <cell r="M4414">
            <v>0</v>
          </cell>
          <cell r="N4414">
            <v>0</v>
          </cell>
          <cell r="O4414">
            <v>0</v>
          </cell>
          <cell r="P4414">
            <v>0</v>
          </cell>
          <cell r="Q4414">
            <v>0</v>
          </cell>
          <cell r="R4414">
            <v>0</v>
          </cell>
          <cell r="S4414">
            <v>0</v>
          </cell>
          <cell r="T4414">
            <v>0</v>
          </cell>
          <cell r="U4414">
            <v>0</v>
          </cell>
          <cell r="V4414">
            <v>0</v>
          </cell>
          <cell r="W4414">
            <v>0</v>
          </cell>
          <cell r="X4414">
            <v>0</v>
          </cell>
        </row>
        <row r="4415">
          <cell r="C4415" t="str">
            <v>ремонт мебели</v>
          </cell>
          <cell r="D4415">
            <v>0</v>
          </cell>
          <cell r="H4415">
            <v>0</v>
          </cell>
          <cell r="I4415">
            <v>0</v>
          </cell>
          <cell r="J4415">
            <v>0</v>
          </cell>
          <cell r="K4415">
            <v>0</v>
          </cell>
          <cell r="L4415">
            <v>0</v>
          </cell>
          <cell r="M4415">
            <v>0</v>
          </cell>
          <cell r="N4415">
            <v>0</v>
          </cell>
          <cell r="O4415">
            <v>0</v>
          </cell>
          <cell r="P4415">
            <v>0</v>
          </cell>
          <cell r="Q4415">
            <v>0</v>
          </cell>
          <cell r="R4415">
            <v>0</v>
          </cell>
          <cell r="S4415">
            <v>0</v>
          </cell>
          <cell r="T4415">
            <v>0</v>
          </cell>
          <cell r="U4415">
            <v>0</v>
          </cell>
          <cell r="V4415">
            <v>0</v>
          </cell>
          <cell r="W4415">
            <v>0</v>
          </cell>
          <cell r="X4415">
            <v>0</v>
          </cell>
        </row>
        <row r="4416">
          <cell r="C4416" t="str">
            <v>ремонт бытовой техники</v>
          </cell>
          <cell r="D4416">
            <v>0</v>
          </cell>
          <cell r="H4416">
            <v>0</v>
          </cell>
          <cell r="I4416">
            <v>0</v>
          </cell>
          <cell r="J4416">
            <v>0</v>
          </cell>
          <cell r="K4416">
            <v>0</v>
          </cell>
          <cell r="L4416">
            <v>0</v>
          </cell>
          <cell r="M4416">
            <v>0</v>
          </cell>
          <cell r="N4416">
            <v>0</v>
          </cell>
          <cell r="O4416">
            <v>0</v>
          </cell>
          <cell r="P4416">
            <v>0</v>
          </cell>
          <cell r="Q4416">
            <v>0</v>
          </cell>
          <cell r="R4416">
            <v>0</v>
          </cell>
          <cell r="S4416">
            <v>0</v>
          </cell>
          <cell r="T4416">
            <v>0</v>
          </cell>
          <cell r="U4416">
            <v>0</v>
          </cell>
          <cell r="V4416">
            <v>0</v>
          </cell>
          <cell r="W4416">
            <v>0</v>
          </cell>
          <cell r="X4416">
            <v>0</v>
          </cell>
        </row>
        <row r="4417">
          <cell r="C4417" t="str">
            <v>запчасти и материалы</v>
          </cell>
          <cell r="D4417">
            <v>0</v>
          </cell>
          <cell r="H4417">
            <v>0</v>
          </cell>
          <cell r="I4417">
            <v>0</v>
          </cell>
          <cell r="J4417">
            <v>0</v>
          </cell>
          <cell r="K4417">
            <v>0</v>
          </cell>
          <cell r="L4417">
            <v>0</v>
          </cell>
          <cell r="M4417">
            <v>0</v>
          </cell>
          <cell r="N4417">
            <v>0</v>
          </cell>
          <cell r="O4417">
            <v>0</v>
          </cell>
          <cell r="P4417">
            <v>0</v>
          </cell>
          <cell r="Q4417">
            <v>0</v>
          </cell>
          <cell r="R4417">
            <v>0</v>
          </cell>
          <cell r="S4417">
            <v>0</v>
          </cell>
          <cell r="T4417">
            <v>0</v>
          </cell>
          <cell r="U4417">
            <v>0</v>
          </cell>
          <cell r="V4417">
            <v>0</v>
          </cell>
          <cell r="W4417">
            <v>0</v>
          </cell>
          <cell r="X4417">
            <v>0</v>
          </cell>
        </row>
        <row r="4418">
          <cell r="C4418" t="str">
            <v>оформление и обустройство офисов</v>
          </cell>
          <cell r="D4418">
            <v>0</v>
          </cell>
          <cell r="H4418">
            <v>0</v>
          </cell>
          <cell r="I4418">
            <v>0</v>
          </cell>
          <cell r="J4418">
            <v>0</v>
          </cell>
          <cell r="K4418">
            <v>0</v>
          </cell>
          <cell r="L4418">
            <v>0</v>
          </cell>
          <cell r="M4418">
            <v>0</v>
          </cell>
          <cell r="N4418">
            <v>0</v>
          </cell>
          <cell r="O4418">
            <v>0</v>
          </cell>
          <cell r="P4418">
            <v>0</v>
          </cell>
          <cell r="Q4418">
            <v>0</v>
          </cell>
          <cell r="R4418">
            <v>0</v>
          </cell>
          <cell r="S4418">
            <v>0</v>
          </cell>
          <cell r="T4418">
            <v>0</v>
          </cell>
          <cell r="U4418">
            <v>0</v>
          </cell>
          <cell r="V4418">
            <v>0</v>
          </cell>
          <cell r="W4418">
            <v>0</v>
          </cell>
          <cell r="X4418">
            <v>0</v>
          </cell>
        </row>
        <row r="4419">
          <cell r="C4419" t="str">
            <v>уборка офисов</v>
          </cell>
          <cell r="D4419">
            <v>0</v>
          </cell>
          <cell r="H4419">
            <v>0</v>
          </cell>
          <cell r="I4419">
            <v>0</v>
          </cell>
          <cell r="J4419">
            <v>0</v>
          </cell>
          <cell r="K4419">
            <v>0</v>
          </cell>
          <cell r="L4419">
            <v>0</v>
          </cell>
          <cell r="M4419">
            <v>0</v>
          </cell>
          <cell r="N4419">
            <v>0</v>
          </cell>
          <cell r="O4419">
            <v>0</v>
          </cell>
          <cell r="P4419">
            <v>0</v>
          </cell>
          <cell r="Q4419">
            <v>0</v>
          </cell>
          <cell r="R4419">
            <v>0</v>
          </cell>
          <cell r="S4419">
            <v>0</v>
          </cell>
          <cell r="T4419">
            <v>0</v>
          </cell>
          <cell r="U4419">
            <v>0</v>
          </cell>
          <cell r="V4419">
            <v>0</v>
          </cell>
          <cell r="W4419">
            <v>0</v>
          </cell>
          <cell r="X4419">
            <v>0</v>
          </cell>
        </row>
        <row r="4420">
          <cell r="C4420" t="str">
            <v>Услуги коммунального хозяйства</v>
          </cell>
          <cell r="D4420">
            <v>0</v>
          </cell>
          <cell r="H4420">
            <v>0</v>
          </cell>
          <cell r="I4420">
            <v>0</v>
          </cell>
          <cell r="J4420">
            <v>0</v>
          </cell>
          <cell r="K4420">
            <v>0</v>
          </cell>
          <cell r="L4420">
            <v>0</v>
          </cell>
          <cell r="M4420">
            <v>0</v>
          </cell>
          <cell r="N4420">
            <v>0</v>
          </cell>
          <cell r="O4420">
            <v>0</v>
          </cell>
          <cell r="P4420">
            <v>0</v>
          </cell>
          <cell r="Q4420">
            <v>0</v>
          </cell>
          <cell r="R4420">
            <v>0</v>
          </cell>
          <cell r="S4420">
            <v>0</v>
          </cell>
          <cell r="T4420">
            <v>0</v>
          </cell>
          <cell r="U4420">
            <v>0</v>
          </cell>
          <cell r="V4420">
            <v>0</v>
          </cell>
          <cell r="W4420">
            <v>0</v>
          </cell>
          <cell r="X4420">
            <v>0</v>
          </cell>
        </row>
        <row r="4421">
          <cell r="C4421" t="str">
            <v>канцелярские товары</v>
          </cell>
          <cell r="D4421">
            <v>0</v>
          </cell>
          <cell r="H4421">
            <v>0</v>
          </cell>
          <cell r="I4421">
            <v>0</v>
          </cell>
          <cell r="J4421">
            <v>0</v>
          </cell>
          <cell r="K4421">
            <v>0</v>
          </cell>
          <cell r="L4421">
            <v>0</v>
          </cell>
          <cell r="M4421">
            <v>0</v>
          </cell>
          <cell r="N4421">
            <v>0</v>
          </cell>
          <cell r="O4421">
            <v>0</v>
          </cell>
          <cell r="P4421">
            <v>0</v>
          </cell>
          <cell r="Q4421">
            <v>0</v>
          </cell>
          <cell r="R4421">
            <v>0</v>
          </cell>
          <cell r="S4421">
            <v>0</v>
          </cell>
          <cell r="T4421">
            <v>0</v>
          </cell>
          <cell r="U4421">
            <v>0</v>
          </cell>
          <cell r="V4421">
            <v>0</v>
          </cell>
          <cell r="W4421">
            <v>0</v>
          </cell>
          <cell r="X4421">
            <v>0</v>
          </cell>
        </row>
        <row r="4422">
          <cell r="C4422" t="str">
            <v>изготовление визиток (деловой полиграфии)</v>
          </cell>
          <cell r="D4422">
            <v>0</v>
          </cell>
          <cell r="H4422">
            <v>0</v>
          </cell>
          <cell r="I4422">
            <v>0</v>
          </cell>
          <cell r="J4422">
            <v>0</v>
          </cell>
          <cell r="K4422">
            <v>0</v>
          </cell>
          <cell r="L4422">
            <v>0</v>
          </cell>
          <cell r="M4422">
            <v>0</v>
          </cell>
          <cell r="N4422">
            <v>0</v>
          </cell>
          <cell r="O4422">
            <v>0</v>
          </cell>
          <cell r="P4422">
            <v>0</v>
          </cell>
          <cell r="Q4422">
            <v>0</v>
          </cell>
          <cell r="R4422">
            <v>0</v>
          </cell>
          <cell r="S4422">
            <v>0</v>
          </cell>
          <cell r="T4422">
            <v>0</v>
          </cell>
          <cell r="U4422">
            <v>0</v>
          </cell>
          <cell r="V4422">
            <v>0</v>
          </cell>
          <cell r="W4422">
            <v>0</v>
          </cell>
          <cell r="X4422">
            <v>0</v>
          </cell>
        </row>
        <row r="4423">
          <cell r="C4423" t="str">
            <v>хозтовары</v>
          </cell>
          <cell r="D4423">
            <v>0</v>
          </cell>
          <cell r="H4423">
            <v>0</v>
          </cell>
          <cell r="I4423">
            <v>0</v>
          </cell>
          <cell r="J4423">
            <v>0</v>
          </cell>
          <cell r="K4423">
            <v>0</v>
          </cell>
          <cell r="L4423">
            <v>0</v>
          </cell>
          <cell r="M4423">
            <v>0</v>
          </cell>
          <cell r="N4423">
            <v>0</v>
          </cell>
          <cell r="O4423">
            <v>0</v>
          </cell>
          <cell r="P4423">
            <v>0</v>
          </cell>
          <cell r="Q4423">
            <v>0</v>
          </cell>
          <cell r="R4423">
            <v>0</v>
          </cell>
          <cell r="S4423">
            <v>0</v>
          </cell>
          <cell r="T4423">
            <v>0</v>
          </cell>
          <cell r="U4423">
            <v>0</v>
          </cell>
          <cell r="V4423">
            <v>0</v>
          </cell>
          <cell r="W4423">
            <v>0</v>
          </cell>
          <cell r="X4423">
            <v>0</v>
          </cell>
        </row>
        <row r="4424">
          <cell r="C4424" t="str">
            <v>экономическая, правовая, справочная литература</v>
          </cell>
          <cell r="D4424">
            <v>0</v>
          </cell>
          <cell r="H4424">
            <v>0</v>
          </cell>
          <cell r="I4424">
            <v>0</v>
          </cell>
          <cell r="J4424">
            <v>0</v>
          </cell>
          <cell r="K4424">
            <v>0</v>
          </cell>
          <cell r="L4424">
            <v>0</v>
          </cell>
          <cell r="M4424">
            <v>0</v>
          </cell>
          <cell r="N4424">
            <v>0</v>
          </cell>
          <cell r="O4424">
            <v>0</v>
          </cell>
          <cell r="P4424">
            <v>0</v>
          </cell>
          <cell r="Q4424">
            <v>0</v>
          </cell>
          <cell r="R4424">
            <v>0</v>
          </cell>
          <cell r="S4424">
            <v>0</v>
          </cell>
          <cell r="T4424">
            <v>0</v>
          </cell>
          <cell r="U4424">
            <v>0</v>
          </cell>
          <cell r="V4424">
            <v>0</v>
          </cell>
          <cell r="W4424">
            <v>0</v>
          </cell>
          <cell r="X4424">
            <v>0</v>
          </cell>
        </row>
        <row r="4425">
          <cell r="C4425" t="str">
            <v>чистая вода</v>
          </cell>
          <cell r="D4425">
            <v>0</v>
          </cell>
          <cell r="H4425">
            <v>0</v>
          </cell>
          <cell r="I4425">
            <v>0</v>
          </cell>
          <cell r="J4425">
            <v>0</v>
          </cell>
          <cell r="K4425">
            <v>0</v>
          </cell>
          <cell r="L4425">
            <v>0</v>
          </cell>
          <cell r="M4425">
            <v>0</v>
          </cell>
          <cell r="N4425">
            <v>0</v>
          </cell>
          <cell r="O4425">
            <v>0</v>
          </cell>
          <cell r="P4425">
            <v>0</v>
          </cell>
          <cell r="Q4425">
            <v>0</v>
          </cell>
          <cell r="R4425">
            <v>0</v>
          </cell>
          <cell r="S4425">
            <v>0</v>
          </cell>
          <cell r="T4425">
            <v>0</v>
          </cell>
          <cell r="U4425">
            <v>0</v>
          </cell>
          <cell r="V4425">
            <v>0</v>
          </cell>
          <cell r="W4425">
            <v>0</v>
          </cell>
          <cell r="X4425">
            <v>0</v>
          </cell>
        </row>
        <row r="4426">
          <cell r="C4426" t="str">
            <v>прочие расходы (содержание офиса)</v>
          </cell>
          <cell r="D4426">
            <v>0</v>
          </cell>
          <cell r="H4426">
            <v>0</v>
          </cell>
          <cell r="I4426">
            <v>0</v>
          </cell>
          <cell r="J4426">
            <v>0</v>
          </cell>
          <cell r="K4426">
            <v>0</v>
          </cell>
          <cell r="L4426">
            <v>0</v>
          </cell>
          <cell r="M4426">
            <v>0</v>
          </cell>
          <cell r="N4426">
            <v>0</v>
          </cell>
          <cell r="O4426">
            <v>0</v>
          </cell>
          <cell r="P4426">
            <v>0</v>
          </cell>
          <cell r="Q4426">
            <v>0</v>
          </cell>
          <cell r="R4426">
            <v>0</v>
          </cell>
          <cell r="S4426">
            <v>0</v>
          </cell>
          <cell r="T4426">
            <v>0</v>
          </cell>
          <cell r="U4426">
            <v>0</v>
          </cell>
          <cell r="V4426">
            <v>0</v>
          </cell>
          <cell r="W4426">
            <v>0</v>
          </cell>
          <cell r="X4426">
            <v>0</v>
          </cell>
        </row>
        <row r="4427">
          <cell r="C4427" t="str">
            <v>Аренда офиса</v>
          </cell>
          <cell r="D4427">
            <v>0</v>
          </cell>
          <cell r="H4427">
            <v>0</v>
          </cell>
          <cell r="I4427">
            <v>0</v>
          </cell>
          <cell r="J4427">
            <v>0</v>
          </cell>
          <cell r="K4427">
            <v>0</v>
          </cell>
          <cell r="L4427">
            <v>0</v>
          </cell>
          <cell r="M4427">
            <v>0</v>
          </cell>
          <cell r="N4427">
            <v>0</v>
          </cell>
          <cell r="O4427">
            <v>0</v>
          </cell>
          <cell r="P4427">
            <v>0</v>
          </cell>
          <cell r="Q4427">
            <v>0</v>
          </cell>
          <cell r="R4427">
            <v>0</v>
          </cell>
          <cell r="S4427">
            <v>0</v>
          </cell>
          <cell r="T4427">
            <v>0</v>
          </cell>
          <cell r="U4427">
            <v>0</v>
          </cell>
          <cell r="V4427">
            <v>0</v>
          </cell>
          <cell r="W4427">
            <v>0</v>
          </cell>
          <cell r="X4427">
            <v>0</v>
          </cell>
        </row>
        <row r="4428">
          <cell r="C4428" t="str">
            <v>Аренда автостоянки</v>
          </cell>
          <cell r="D4428">
            <v>0</v>
          </cell>
          <cell r="H4428">
            <v>0</v>
          </cell>
          <cell r="I4428">
            <v>0</v>
          </cell>
          <cell r="J4428">
            <v>0</v>
          </cell>
          <cell r="K4428">
            <v>0</v>
          </cell>
          <cell r="L4428">
            <v>0</v>
          </cell>
          <cell r="M4428">
            <v>0</v>
          </cell>
          <cell r="N4428">
            <v>0</v>
          </cell>
          <cell r="O4428">
            <v>0</v>
          </cell>
          <cell r="P4428">
            <v>0</v>
          </cell>
          <cell r="Q4428">
            <v>0</v>
          </cell>
          <cell r="R4428">
            <v>0</v>
          </cell>
          <cell r="S4428">
            <v>0</v>
          </cell>
          <cell r="T4428">
            <v>0</v>
          </cell>
          <cell r="U4428">
            <v>0</v>
          </cell>
          <cell r="V4428">
            <v>0</v>
          </cell>
          <cell r="W4428">
            <v>0</v>
          </cell>
          <cell r="X4428">
            <v>0</v>
          </cell>
        </row>
        <row r="4429">
          <cell r="C4429" t="str">
            <v>Прочие расходы (аренда зданий)</v>
          </cell>
          <cell r="D4429">
            <v>0</v>
          </cell>
          <cell r="H4429">
            <v>0</v>
          </cell>
          <cell r="I4429">
            <v>0</v>
          </cell>
          <cell r="J4429">
            <v>0</v>
          </cell>
          <cell r="K4429">
            <v>0</v>
          </cell>
          <cell r="L4429">
            <v>0</v>
          </cell>
          <cell r="M4429">
            <v>0</v>
          </cell>
          <cell r="N4429">
            <v>0</v>
          </cell>
          <cell r="O4429">
            <v>0</v>
          </cell>
          <cell r="P4429">
            <v>0</v>
          </cell>
          <cell r="Q4429">
            <v>0</v>
          </cell>
          <cell r="R4429">
            <v>0</v>
          </cell>
          <cell r="S4429">
            <v>0</v>
          </cell>
          <cell r="T4429">
            <v>0</v>
          </cell>
          <cell r="U4429">
            <v>0</v>
          </cell>
          <cell r="V4429">
            <v>0</v>
          </cell>
          <cell r="W4429">
            <v>0</v>
          </cell>
          <cell r="X4429">
            <v>0</v>
          </cell>
        </row>
        <row r="4430">
          <cell r="C4430" t="str">
            <v>ГСМ</v>
          </cell>
          <cell r="D4430">
            <v>0</v>
          </cell>
          <cell r="H4430">
            <v>0</v>
          </cell>
          <cell r="I4430">
            <v>0</v>
          </cell>
          <cell r="J4430">
            <v>0</v>
          </cell>
          <cell r="K4430">
            <v>0</v>
          </cell>
          <cell r="L4430">
            <v>0</v>
          </cell>
          <cell r="M4430">
            <v>0</v>
          </cell>
          <cell r="N4430">
            <v>0</v>
          </cell>
          <cell r="O4430">
            <v>0</v>
          </cell>
          <cell r="P4430">
            <v>0</v>
          </cell>
          <cell r="Q4430">
            <v>0</v>
          </cell>
          <cell r="R4430">
            <v>0</v>
          </cell>
          <cell r="S4430">
            <v>0</v>
          </cell>
          <cell r="T4430">
            <v>0</v>
          </cell>
          <cell r="U4430">
            <v>0</v>
          </cell>
          <cell r="V4430">
            <v>0</v>
          </cell>
          <cell r="W4430">
            <v>0</v>
          </cell>
          <cell r="X4430">
            <v>0</v>
          </cell>
        </row>
        <row r="4431">
          <cell r="C4431" t="str">
            <v>услуги по ремонту и обслуживанию</v>
          </cell>
          <cell r="D4431">
            <v>0</v>
          </cell>
          <cell r="H4431">
            <v>0</v>
          </cell>
          <cell r="I4431">
            <v>0</v>
          </cell>
          <cell r="J4431">
            <v>0</v>
          </cell>
          <cell r="K4431">
            <v>0</v>
          </cell>
          <cell r="L4431">
            <v>0</v>
          </cell>
          <cell r="M4431">
            <v>0</v>
          </cell>
          <cell r="N4431">
            <v>0</v>
          </cell>
          <cell r="O4431">
            <v>0</v>
          </cell>
          <cell r="P4431">
            <v>0</v>
          </cell>
          <cell r="Q4431">
            <v>0</v>
          </cell>
          <cell r="R4431">
            <v>0</v>
          </cell>
          <cell r="S4431">
            <v>0</v>
          </cell>
          <cell r="T4431">
            <v>0</v>
          </cell>
          <cell r="U4431">
            <v>0</v>
          </cell>
          <cell r="V4431">
            <v>0</v>
          </cell>
          <cell r="W4431">
            <v>0</v>
          </cell>
          <cell r="X4431">
            <v>0</v>
          </cell>
        </row>
        <row r="4432">
          <cell r="C4432" t="str">
            <v>Аренда машин / проездные</v>
          </cell>
          <cell r="D4432">
            <v>0</v>
          </cell>
          <cell r="H4432">
            <v>0</v>
          </cell>
          <cell r="I4432">
            <v>0</v>
          </cell>
          <cell r="J4432">
            <v>0</v>
          </cell>
          <cell r="K4432">
            <v>0</v>
          </cell>
          <cell r="L4432">
            <v>0</v>
          </cell>
          <cell r="M4432">
            <v>0</v>
          </cell>
          <cell r="N4432">
            <v>0</v>
          </cell>
          <cell r="O4432">
            <v>0</v>
          </cell>
          <cell r="P4432">
            <v>0</v>
          </cell>
          <cell r="Q4432">
            <v>0</v>
          </cell>
          <cell r="R4432">
            <v>0</v>
          </cell>
          <cell r="S4432">
            <v>0</v>
          </cell>
          <cell r="T4432">
            <v>0</v>
          </cell>
          <cell r="U4432">
            <v>0</v>
          </cell>
          <cell r="V4432">
            <v>0</v>
          </cell>
          <cell r="W4432">
            <v>0</v>
          </cell>
          <cell r="X4432">
            <v>0</v>
          </cell>
        </row>
        <row r="4433">
          <cell r="C4433" t="str">
            <v>Прочие расходы на транспорт</v>
          </cell>
          <cell r="D4433">
            <v>0</v>
          </cell>
          <cell r="H4433">
            <v>0</v>
          </cell>
          <cell r="I4433">
            <v>0</v>
          </cell>
          <cell r="J4433">
            <v>0</v>
          </cell>
          <cell r="K4433">
            <v>0</v>
          </cell>
          <cell r="L4433">
            <v>0</v>
          </cell>
          <cell r="M4433">
            <v>0</v>
          </cell>
          <cell r="N4433">
            <v>0</v>
          </cell>
          <cell r="O4433">
            <v>0</v>
          </cell>
          <cell r="P4433">
            <v>0</v>
          </cell>
          <cell r="Q4433">
            <v>0</v>
          </cell>
          <cell r="R4433">
            <v>0</v>
          </cell>
          <cell r="S4433">
            <v>0</v>
          </cell>
          <cell r="T4433">
            <v>0</v>
          </cell>
          <cell r="U4433">
            <v>0</v>
          </cell>
          <cell r="V4433">
            <v>0</v>
          </cell>
          <cell r="W4433">
            <v>0</v>
          </cell>
          <cell r="X4433">
            <v>0</v>
          </cell>
        </row>
        <row r="4434">
          <cell r="C4434" t="str">
            <v>поддержка ПО</v>
          </cell>
          <cell r="D4434">
            <v>0</v>
          </cell>
          <cell r="H4434">
            <v>0</v>
          </cell>
          <cell r="I4434">
            <v>0</v>
          </cell>
          <cell r="J4434">
            <v>0</v>
          </cell>
          <cell r="K4434">
            <v>0</v>
          </cell>
          <cell r="L4434">
            <v>0</v>
          </cell>
          <cell r="M4434">
            <v>0</v>
          </cell>
          <cell r="N4434">
            <v>0</v>
          </cell>
          <cell r="O4434">
            <v>0</v>
          </cell>
          <cell r="P4434">
            <v>0</v>
          </cell>
          <cell r="Q4434">
            <v>0</v>
          </cell>
          <cell r="R4434">
            <v>0</v>
          </cell>
          <cell r="S4434">
            <v>0</v>
          </cell>
          <cell r="T4434">
            <v>0</v>
          </cell>
          <cell r="U4434">
            <v>0</v>
          </cell>
          <cell r="V4434">
            <v>0</v>
          </cell>
          <cell r="W4434">
            <v>0</v>
          </cell>
          <cell r="X4434">
            <v>0</v>
          </cell>
        </row>
        <row r="4435">
          <cell r="C4435" t="str">
            <v>ремонт и сервисное обслуживание</v>
          </cell>
          <cell r="D4435">
            <v>0</v>
          </cell>
          <cell r="H4435">
            <v>0</v>
          </cell>
          <cell r="I4435">
            <v>0</v>
          </cell>
          <cell r="J4435">
            <v>0</v>
          </cell>
          <cell r="K4435">
            <v>0</v>
          </cell>
          <cell r="L4435">
            <v>0</v>
          </cell>
          <cell r="M4435">
            <v>0</v>
          </cell>
          <cell r="N4435">
            <v>0</v>
          </cell>
          <cell r="O4435">
            <v>0</v>
          </cell>
          <cell r="P4435">
            <v>0</v>
          </cell>
          <cell r="Q4435">
            <v>0</v>
          </cell>
          <cell r="R4435">
            <v>0</v>
          </cell>
          <cell r="S4435">
            <v>0</v>
          </cell>
          <cell r="T4435">
            <v>0</v>
          </cell>
          <cell r="U4435">
            <v>0</v>
          </cell>
          <cell r="V4435">
            <v>0</v>
          </cell>
          <cell r="W4435">
            <v>0</v>
          </cell>
          <cell r="X4435">
            <v>0</v>
          </cell>
        </row>
        <row r="4436">
          <cell r="C4436" t="str">
            <v>расходы на хостинг и аутсорсинг</v>
          </cell>
          <cell r="D4436">
            <v>0</v>
          </cell>
          <cell r="H4436">
            <v>0</v>
          </cell>
          <cell r="I4436">
            <v>0</v>
          </cell>
          <cell r="J4436">
            <v>0</v>
          </cell>
          <cell r="K4436">
            <v>0</v>
          </cell>
          <cell r="L4436">
            <v>0</v>
          </cell>
          <cell r="M4436">
            <v>0</v>
          </cell>
          <cell r="N4436">
            <v>0</v>
          </cell>
          <cell r="O4436">
            <v>0</v>
          </cell>
          <cell r="P4436">
            <v>0</v>
          </cell>
          <cell r="Q4436">
            <v>0</v>
          </cell>
          <cell r="R4436">
            <v>0</v>
          </cell>
          <cell r="S4436">
            <v>0</v>
          </cell>
          <cell r="T4436">
            <v>0</v>
          </cell>
          <cell r="U4436">
            <v>0</v>
          </cell>
          <cell r="V4436">
            <v>0</v>
          </cell>
          <cell r="W4436">
            <v>0</v>
          </cell>
          <cell r="X4436">
            <v>0</v>
          </cell>
        </row>
        <row r="4437">
          <cell r="C4437" t="str">
            <v>Запасные части и расходные материалы для оргтехники</v>
          </cell>
          <cell r="D4437">
            <v>0</v>
          </cell>
          <cell r="H4437">
            <v>0</v>
          </cell>
          <cell r="I4437">
            <v>0</v>
          </cell>
          <cell r="J4437">
            <v>0</v>
          </cell>
          <cell r="K4437">
            <v>0</v>
          </cell>
          <cell r="L4437">
            <v>0</v>
          </cell>
          <cell r="M4437">
            <v>0</v>
          </cell>
          <cell r="N4437">
            <v>0</v>
          </cell>
          <cell r="O4437">
            <v>0</v>
          </cell>
          <cell r="P4437">
            <v>0</v>
          </cell>
          <cell r="Q4437">
            <v>0</v>
          </cell>
          <cell r="R4437">
            <v>0</v>
          </cell>
          <cell r="S4437">
            <v>0</v>
          </cell>
          <cell r="T4437">
            <v>0</v>
          </cell>
          <cell r="U4437">
            <v>0</v>
          </cell>
          <cell r="V4437">
            <v>0</v>
          </cell>
          <cell r="W4437">
            <v>0</v>
          </cell>
          <cell r="X4437">
            <v>0</v>
          </cell>
        </row>
        <row r="4438">
          <cell r="C4438" t="str">
            <v>Прочие расходы на содержание офисной техники и IT</v>
          </cell>
          <cell r="D4438">
            <v>0</v>
          </cell>
          <cell r="H4438">
            <v>0</v>
          </cell>
          <cell r="I4438">
            <v>0</v>
          </cell>
          <cell r="J4438">
            <v>0</v>
          </cell>
          <cell r="K4438">
            <v>0</v>
          </cell>
          <cell r="L4438">
            <v>0</v>
          </cell>
          <cell r="M4438">
            <v>0</v>
          </cell>
          <cell r="N4438">
            <v>0</v>
          </cell>
          <cell r="O4438">
            <v>0</v>
          </cell>
          <cell r="P4438">
            <v>0</v>
          </cell>
          <cell r="Q4438">
            <v>0</v>
          </cell>
          <cell r="R4438">
            <v>0</v>
          </cell>
          <cell r="S4438">
            <v>0</v>
          </cell>
          <cell r="T4438">
            <v>0</v>
          </cell>
          <cell r="U4438">
            <v>0</v>
          </cell>
          <cell r="V4438">
            <v>0</v>
          </cell>
          <cell r="W4438">
            <v>0</v>
          </cell>
          <cell r="X4438">
            <v>0</v>
          </cell>
        </row>
        <row r="4439">
          <cell r="C4439" t="str">
            <v>Услуги мобильной связи</v>
          </cell>
          <cell r="D4439">
            <v>0</v>
          </cell>
          <cell r="H4439">
            <v>0</v>
          </cell>
          <cell r="I4439">
            <v>0</v>
          </cell>
          <cell r="J4439">
            <v>0</v>
          </cell>
          <cell r="K4439">
            <v>0</v>
          </cell>
          <cell r="L4439">
            <v>0</v>
          </cell>
          <cell r="M4439">
            <v>0</v>
          </cell>
          <cell r="N4439">
            <v>0</v>
          </cell>
          <cell r="O4439">
            <v>0</v>
          </cell>
          <cell r="P4439">
            <v>0</v>
          </cell>
          <cell r="Q4439">
            <v>0</v>
          </cell>
          <cell r="R4439">
            <v>0</v>
          </cell>
          <cell r="S4439">
            <v>0</v>
          </cell>
          <cell r="T4439">
            <v>0</v>
          </cell>
          <cell r="U4439">
            <v>0</v>
          </cell>
          <cell r="V4439">
            <v>0</v>
          </cell>
          <cell r="W4439">
            <v>0</v>
          </cell>
          <cell r="X4439">
            <v>0</v>
          </cell>
        </row>
        <row r="4440">
          <cell r="C4440" t="str">
            <v>Услуги фиксированной связи</v>
          </cell>
          <cell r="D4440">
            <v>0</v>
          </cell>
          <cell r="H4440">
            <v>0</v>
          </cell>
          <cell r="I4440">
            <v>0</v>
          </cell>
          <cell r="J4440">
            <v>0</v>
          </cell>
          <cell r="K4440">
            <v>0</v>
          </cell>
          <cell r="L4440">
            <v>0</v>
          </cell>
          <cell r="M4440">
            <v>0</v>
          </cell>
          <cell r="N4440">
            <v>0</v>
          </cell>
          <cell r="O4440">
            <v>0</v>
          </cell>
          <cell r="P4440">
            <v>0</v>
          </cell>
          <cell r="Q4440">
            <v>0</v>
          </cell>
          <cell r="R4440">
            <v>0</v>
          </cell>
          <cell r="S4440">
            <v>0</v>
          </cell>
          <cell r="T4440">
            <v>0</v>
          </cell>
          <cell r="U4440">
            <v>0</v>
          </cell>
          <cell r="V4440">
            <v>0</v>
          </cell>
          <cell r="W4440">
            <v>0</v>
          </cell>
          <cell r="X4440">
            <v>0</v>
          </cell>
        </row>
        <row r="4441">
          <cell r="C4441" t="str">
            <v>Услуги Интернет</v>
          </cell>
          <cell r="D4441">
            <v>0</v>
          </cell>
          <cell r="H4441">
            <v>0</v>
          </cell>
          <cell r="I4441">
            <v>0</v>
          </cell>
          <cell r="J4441">
            <v>0</v>
          </cell>
          <cell r="K4441">
            <v>0</v>
          </cell>
          <cell r="L4441">
            <v>0</v>
          </cell>
          <cell r="M4441">
            <v>0</v>
          </cell>
          <cell r="N4441">
            <v>0</v>
          </cell>
          <cell r="O4441">
            <v>0</v>
          </cell>
          <cell r="P4441">
            <v>0</v>
          </cell>
          <cell r="Q4441">
            <v>0</v>
          </cell>
          <cell r="R4441">
            <v>0</v>
          </cell>
          <cell r="S4441">
            <v>0</v>
          </cell>
          <cell r="T4441">
            <v>0</v>
          </cell>
          <cell r="U4441">
            <v>0</v>
          </cell>
          <cell r="V4441">
            <v>0</v>
          </cell>
          <cell r="W4441">
            <v>0</v>
          </cell>
          <cell r="X4441">
            <v>0</v>
          </cell>
        </row>
        <row r="4442">
          <cell r="C4442" t="str">
            <v>Почтово-телеграфные и курьерские расходы</v>
          </cell>
          <cell r="D4442">
            <v>0</v>
          </cell>
          <cell r="H4442">
            <v>0</v>
          </cell>
          <cell r="I4442">
            <v>0</v>
          </cell>
          <cell r="J4442">
            <v>0</v>
          </cell>
          <cell r="K4442">
            <v>0</v>
          </cell>
          <cell r="L4442">
            <v>0</v>
          </cell>
          <cell r="M4442">
            <v>0</v>
          </cell>
          <cell r="N4442">
            <v>0</v>
          </cell>
          <cell r="O4442">
            <v>0</v>
          </cell>
          <cell r="P4442">
            <v>0</v>
          </cell>
          <cell r="Q4442">
            <v>0</v>
          </cell>
          <cell r="R4442">
            <v>0</v>
          </cell>
          <cell r="S4442">
            <v>0</v>
          </cell>
          <cell r="T4442">
            <v>0</v>
          </cell>
          <cell r="U4442">
            <v>0</v>
          </cell>
          <cell r="V4442">
            <v>0</v>
          </cell>
          <cell r="W4442">
            <v>0</v>
          </cell>
          <cell r="X4442">
            <v>0</v>
          </cell>
        </row>
        <row r="4443">
          <cell r="C4443" t="str">
            <v>Подписка на периодические издания</v>
          </cell>
          <cell r="D4443">
            <v>0</v>
          </cell>
          <cell r="H4443">
            <v>0</v>
          </cell>
          <cell r="I4443">
            <v>0</v>
          </cell>
          <cell r="J4443">
            <v>0</v>
          </cell>
          <cell r="K4443">
            <v>0</v>
          </cell>
          <cell r="L4443">
            <v>0</v>
          </cell>
          <cell r="M4443">
            <v>0</v>
          </cell>
          <cell r="N4443">
            <v>0</v>
          </cell>
          <cell r="O4443">
            <v>0</v>
          </cell>
          <cell r="P4443">
            <v>0</v>
          </cell>
          <cell r="Q4443">
            <v>0</v>
          </cell>
          <cell r="R4443">
            <v>0</v>
          </cell>
          <cell r="S4443">
            <v>0</v>
          </cell>
          <cell r="T4443">
            <v>0</v>
          </cell>
          <cell r="U4443">
            <v>0</v>
          </cell>
          <cell r="V4443">
            <v>0</v>
          </cell>
          <cell r="W4443">
            <v>0</v>
          </cell>
          <cell r="X4443">
            <v>0</v>
          </cell>
        </row>
        <row r="4444">
          <cell r="C4444" t="str">
            <v>Прочие услуги связи</v>
          </cell>
          <cell r="D4444">
            <v>0</v>
          </cell>
          <cell r="H4444">
            <v>0</v>
          </cell>
          <cell r="I4444">
            <v>0</v>
          </cell>
          <cell r="J4444">
            <v>0</v>
          </cell>
          <cell r="K4444">
            <v>0</v>
          </cell>
          <cell r="L4444">
            <v>0</v>
          </cell>
          <cell r="M4444">
            <v>0</v>
          </cell>
          <cell r="N4444">
            <v>0</v>
          </cell>
          <cell r="O4444">
            <v>0</v>
          </cell>
          <cell r="P4444">
            <v>0</v>
          </cell>
          <cell r="Q4444">
            <v>0</v>
          </cell>
          <cell r="R4444">
            <v>0</v>
          </cell>
          <cell r="S4444">
            <v>0</v>
          </cell>
          <cell r="T4444">
            <v>0</v>
          </cell>
          <cell r="U4444">
            <v>0</v>
          </cell>
          <cell r="V4444">
            <v>0</v>
          </cell>
          <cell r="W4444">
            <v>0</v>
          </cell>
          <cell r="X4444">
            <v>0</v>
          </cell>
        </row>
        <row r="4445">
          <cell r="C4445" t="str">
            <v>Аренда каналов связи</v>
          </cell>
          <cell r="D4445">
            <v>0</v>
          </cell>
          <cell r="H4445">
            <v>0</v>
          </cell>
          <cell r="I4445">
            <v>0</v>
          </cell>
          <cell r="J4445">
            <v>0</v>
          </cell>
          <cell r="K4445">
            <v>0</v>
          </cell>
          <cell r="L4445">
            <v>0</v>
          </cell>
          <cell r="M4445">
            <v>0</v>
          </cell>
          <cell r="N4445">
            <v>0</v>
          </cell>
          <cell r="O4445">
            <v>0</v>
          </cell>
          <cell r="P4445">
            <v>0</v>
          </cell>
          <cell r="Q4445">
            <v>0</v>
          </cell>
          <cell r="R4445">
            <v>0</v>
          </cell>
          <cell r="S4445">
            <v>0</v>
          </cell>
          <cell r="T4445">
            <v>0</v>
          </cell>
          <cell r="U4445">
            <v>0</v>
          </cell>
          <cell r="V4445">
            <v>0</v>
          </cell>
          <cell r="W4445">
            <v>0</v>
          </cell>
          <cell r="X4445">
            <v>0</v>
          </cell>
        </row>
        <row r="4446">
          <cell r="C4446" t="str">
            <v>Услуги по охране объектов и персонала</v>
          </cell>
          <cell r="D4446">
            <v>0</v>
          </cell>
          <cell r="H4446">
            <v>0</v>
          </cell>
          <cell r="I4446">
            <v>0</v>
          </cell>
          <cell r="J4446">
            <v>0</v>
          </cell>
          <cell r="K4446">
            <v>0</v>
          </cell>
          <cell r="L4446">
            <v>0</v>
          </cell>
          <cell r="M4446">
            <v>0</v>
          </cell>
          <cell r="N4446">
            <v>0</v>
          </cell>
          <cell r="O4446">
            <v>0</v>
          </cell>
          <cell r="P4446">
            <v>0</v>
          </cell>
          <cell r="Q4446">
            <v>0</v>
          </cell>
          <cell r="R4446">
            <v>0</v>
          </cell>
          <cell r="S4446">
            <v>0</v>
          </cell>
          <cell r="T4446">
            <v>0</v>
          </cell>
          <cell r="U4446">
            <v>0</v>
          </cell>
          <cell r="V4446">
            <v>0</v>
          </cell>
          <cell r="W4446">
            <v>0</v>
          </cell>
          <cell r="X4446">
            <v>0</v>
          </cell>
        </row>
        <row r="4447">
          <cell r="C4447" t="str">
            <v>Информационная безопасность</v>
          </cell>
          <cell r="D4447">
            <v>0</v>
          </cell>
          <cell r="H4447">
            <v>0</v>
          </cell>
          <cell r="I4447">
            <v>0</v>
          </cell>
          <cell r="J4447">
            <v>0</v>
          </cell>
          <cell r="K4447">
            <v>0</v>
          </cell>
          <cell r="L4447">
            <v>0</v>
          </cell>
          <cell r="M4447">
            <v>0</v>
          </cell>
          <cell r="N4447">
            <v>0</v>
          </cell>
          <cell r="O4447">
            <v>0</v>
          </cell>
          <cell r="P4447">
            <v>0</v>
          </cell>
          <cell r="Q4447">
            <v>0</v>
          </cell>
          <cell r="R4447">
            <v>0</v>
          </cell>
          <cell r="S4447">
            <v>0</v>
          </cell>
          <cell r="T4447">
            <v>0</v>
          </cell>
          <cell r="U4447">
            <v>0</v>
          </cell>
          <cell r="V4447">
            <v>0</v>
          </cell>
          <cell r="W4447">
            <v>0</v>
          </cell>
          <cell r="X4447">
            <v>0</v>
          </cell>
        </row>
        <row r="4448">
          <cell r="C4448" t="str">
            <v>Прочие расходы (безопасность)</v>
          </cell>
          <cell r="D4448">
            <v>0</v>
          </cell>
          <cell r="H4448">
            <v>0</v>
          </cell>
          <cell r="I4448">
            <v>0</v>
          </cell>
          <cell r="J4448">
            <v>0</v>
          </cell>
          <cell r="K4448">
            <v>0</v>
          </cell>
          <cell r="L4448">
            <v>0</v>
          </cell>
          <cell r="M4448">
            <v>0</v>
          </cell>
          <cell r="N4448">
            <v>0</v>
          </cell>
          <cell r="O4448">
            <v>0</v>
          </cell>
          <cell r="P4448">
            <v>0</v>
          </cell>
          <cell r="Q4448">
            <v>0</v>
          </cell>
          <cell r="R4448">
            <v>0</v>
          </cell>
          <cell r="S4448">
            <v>0</v>
          </cell>
          <cell r="T4448">
            <v>0</v>
          </cell>
          <cell r="U4448">
            <v>0</v>
          </cell>
          <cell r="V4448">
            <v>0</v>
          </cell>
          <cell r="W4448">
            <v>0</v>
          </cell>
          <cell r="X4448">
            <v>0</v>
          </cell>
        </row>
        <row r="4449">
          <cell r="C4449" t="str">
            <v>Услуги внешнего аудита</v>
          </cell>
          <cell r="D4449">
            <v>0</v>
          </cell>
          <cell r="H4449">
            <v>0</v>
          </cell>
          <cell r="I4449">
            <v>0</v>
          </cell>
          <cell r="J4449">
            <v>0</v>
          </cell>
          <cell r="K4449">
            <v>0</v>
          </cell>
          <cell r="L4449">
            <v>0</v>
          </cell>
          <cell r="M4449">
            <v>0</v>
          </cell>
          <cell r="N4449">
            <v>0</v>
          </cell>
          <cell r="O4449">
            <v>0</v>
          </cell>
          <cell r="P4449">
            <v>0</v>
          </cell>
          <cell r="Q4449">
            <v>0</v>
          </cell>
          <cell r="R4449">
            <v>0</v>
          </cell>
          <cell r="S4449">
            <v>0</v>
          </cell>
          <cell r="T4449">
            <v>0</v>
          </cell>
          <cell r="U4449">
            <v>0</v>
          </cell>
          <cell r="V4449">
            <v>0</v>
          </cell>
          <cell r="W4449">
            <v>0</v>
          </cell>
          <cell r="X4449">
            <v>0</v>
          </cell>
        </row>
        <row r="4450">
          <cell r="C4450" t="str">
            <v>Юридические услуги</v>
          </cell>
          <cell r="D4450" t="str">
            <v>УК</v>
          </cell>
          <cell r="H4450">
            <v>0</v>
          </cell>
          <cell r="I4450">
            <v>3000</v>
          </cell>
          <cell r="J4450">
            <v>3000</v>
          </cell>
          <cell r="K4450">
            <v>6000</v>
          </cell>
          <cell r="L4450">
            <v>3000</v>
          </cell>
          <cell r="M4450">
            <v>3000</v>
          </cell>
          <cell r="N4450">
            <v>3000</v>
          </cell>
          <cell r="O4450">
            <v>3000</v>
          </cell>
          <cell r="P4450">
            <v>3000</v>
          </cell>
          <cell r="Q4450">
            <v>3000</v>
          </cell>
          <cell r="R4450">
            <v>3000</v>
          </cell>
          <cell r="S4450">
            <v>3000</v>
          </cell>
          <cell r="T4450">
            <v>3000</v>
          </cell>
          <cell r="U4450">
            <v>3000</v>
          </cell>
          <cell r="V4450">
            <v>3000</v>
          </cell>
          <cell r="W4450">
            <v>3000</v>
          </cell>
          <cell r="X4450">
            <v>36000</v>
          </cell>
        </row>
        <row r="4451">
          <cell r="C4451" t="str">
            <v>Услуги регистраторов, нотариальные услуги</v>
          </cell>
          <cell r="D4451">
            <v>0</v>
          </cell>
          <cell r="H4451">
            <v>0</v>
          </cell>
          <cell r="I4451">
            <v>0</v>
          </cell>
          <cell r="J4451">
            <v>0</v>
          </cell>
          <cell r="K4451">
            <v>0</v>
          </cell>
          <cell r="L4451">
            <v>0</v>
          </cell>
          <cell r="M4451">
            <v>0</v>
          </cell>
          <cell r="N4451">
            <v>0</v>
          </cell>
          <cell r="O4451">
            <v>0</v>
          </cell>
          <cell r="P4451">
            <v>0</v>
          </cell>
          <cell r="Q4451">
            <v>0</v>
          </cell>
          <cell r="R4451">
            <v>0</v>
          </cell>
          <cell r="S4451">
            <v>0</v>
          </cell>
          <cell r="T4451">
            <v>0</v>
          </cell>
          <cell r="U4451">
            <v>0</v>
          </cell>
          <cell r="V4451">
            <v>0</v>
          </cell>
          <cell r="W4451">
            <v>0</v>
          </cell>
          <cell r="X4451">
            <v>0</v>
          </cell>
        </row>
        <row r="4452">
          <cell r="C4452" t="str">
            <v>Консультационно-информационные услуги</v>
          </cell>
          <cell r="D4452" t="str">
            <v>УК</v>
          </cell>
          <cell r="H4452">
            <v>0</v>
          </cell>
          <cell r="I4452">
            <v>0</v>
          </cell>
          <cell r="J4452">
            <v>0</v>
          </cell>
          <cell r="K4452">
            <v>0</v>
          </cell>
          <cell r="L4452">
            <v>0</v>
          </cell>
          <cell r="M4452">
            <v>0</v>
          </cell>
          <cell r="N4452">
            <v>0</v>
          </cell>
          <cell r="O4452">
            <v>0</v>
          </cell>
          <cell r="P4452">
            <v>63000</v>
          </cell>
          <cell r="Q4452">
            <v>250000</v>
          </cell>
          <cell r="R4452">
            <v>0</v>
          </cell>
          <cell r="S4452">
            <v>0</v>
          </cell>
          <cell r="T4452">
            <v>0</v>
          </cell>
          <cell r="U4452">
            <v>0</v>
          </cell>
          <cell r="V4452">
            <v>0</v>
          </cell>
          <cell r="W4452">
            <v>0</v>
          </cell>
          <cell r="X4452">
            <v>313000</v>
          </cell>
        </row>
        <row r="4453">
          <cell r="C4453" t="str">
            <v>Комиссии банков</v>
          </cell>
          <cell r="D4453">
            <v>0</v>
          </cell>
          <cell r="H4453">
            <v>0</v>
          </cell>
          <cell r="I4453">
            <v>0</v>
          </cell>
          <cell r="J4453">
            <v>0</v>
          </cell>
          <cell r="K4453">
            <v>0</v>
          </cell>
          <cell r="L4453">
            <v>0</v>
          </cell>
          <cell r="M4453">
            <v>0</v>
          </cell>
          <cell r="N4453">
            <v>0</v>
          </cell>
          <cell r="O4453">
            <v>0</v>
          </cell>
          <cell r="P4453">
            <v>0</v>
          </cell>
          <cell r="Q4453">
            <v>0</v>
          </cell>
          <cell r="R4453">
            <v>0</v>
          </cell>
          <cell r="S4453">
            <v>0</v>
          </cell>
          <cell r="T4453">
            <v>0</v>
          </cell>
          <cell r="U4453">
            <v>0</v>
          </cell>
          <cell r="V4453">
            <v>0</v>
          </cell>
          <cell r="W4453">
            <v>0</v>
          </cell>
          <cell r="X4453">
            <v>0</v>
          </cell>
        </row>
        <row r="4454">
          <cell r="C4454" t="str">
            <v>Услуги налоговых консультантов</v>
          </cell>
          <cell r="D4454">
            <v>0</v>
          </cell>
          <cell r="H4454">
            <v>0</v>
          </cell>
          <cell r="I4454">
            <v>0</v>
          </cell>
          <cell r="J4454">
            <v>0</v>
          </cell>
          <cell r="K4454">
            <v>0</v>
          </cell>
          <cell r="L4454">
            <v>0</v>
          </cell>
          <cell r="M4454">
            <v>0</v>
          </cell>
          <cell r="N4454">
            <v>0</v>
          </cell>
          <cell r="O4454">
            <v>0</v>
          </cell>
          <cell r="P4454">
            <v>0</v>
          </cell>
          <cell r="Q4454">
            <v>0</v>
          </cell>
          <cell r="R4454">
            <v>0</v>
          </cell>
          <cell r="S4454">
            <v>0</v>
          </cell>
          <cell r="T4454">
            <v>0</v>
          </cell>
          <cell r="U4454">
            <v>0</v>
          </cell>
          <cell r="V4454">
            <v>0</v>
          </cell>
          <cell r="W4454">
            <v>0</v>
          </cell>
          <cell r="X4454">
            <v>0</v>
          </cell>
        </row>
        <row r="4455">
          <cell r="C4455" t="str">
            <v>Налоги</v>
          </cell>
          <cell r="D4455">
            <v>0</v>
          </cell>
          <cell r="H4455">
            <v>0</v>
          </cell>
          <cell r="I4455">
            <v>0</v>
          </cell>
          <cell r="J4455">
            <v>0</v>
          </cell>
          <cell r="K4455">
            <v>0</v>
          </cell>
          <cell r="L4455">
            <v>0</v>
          </cell>
          <cell r="M4455">
            <v>0</v>
          </cell>
          <cell r="N4455">
            <v>0</v>
          </cell>
          <cell r="O4455">
            <v>0</v>
          </cell>
          <cell r="P4455">
            <v>0</v>
          </cell>
          <cell r="Q4455">
            <v>0</v>
          </cell>
          <cell r="R4455">
            <v>0</v>
          </cell>
          <cell r="S4455">
            <v>0</v>
          </cell>
          <cell r="T4455">
            <v>0</v>
          </cell>
          <cell r="U4455">
            <v>0</v>
          </cell>
          <cell r="V4455">
            <v>0</v>
          </cell>
          <cell r="W4455">
            <v>0</v>
          </cell>
          <cell r="X4455">
            <v>0</v>
          </cell>
        </row>
        <row r="4456">
          <cell r="C4456" t="str">
            <v>Штрафы и пени по налогам и сборам</v>
          </cell>
          <cell r="D4456">
            <v>0</v>
          </cell>
          <cell r="H4456">
            <v>0</v>
          </cell>
          <cell r="I4456">
            <v>0</v>
          </cell>
          <cell r="J4456">
            <v>0</v>
          </cell>
          <cell r="K4456">
            <v>0</v>
          </cell>
          <cell r="L4456">
            <v>0</v>
          </cell>
          <cell r="M4456">
            <v>0</v>
          </cell>
          <cell r="N4456">
            <v>0</v>
          </cell>
          <cell r="O4456">
            <v>0</v>
          </cell>
          <cell r="P4456">
            <v>0</v>
          </cell>
          <cell r="Q4456">
            <v>0</v>
          </cell>
          <cell r="R4456">
            <v>0</v>
          </cell>
          <cell r="S4456">
            <v>0</v>
          </cell>
          <cell r="T4456">
            <v>0</v>
          </cell>
          <cell r="U4456">
            <v>0</v>
          </cell>
          <cell r="V4456">
            <v>0</v>
          </cell>
          <cell r="W4456">
            <v>0</v>
          </cell>
          <cell r="X4456">
            <v>0</v>
          </cell>
        </row>
        <row r="4457">
          <cell r="C4457" t="str">
            <v>Бухгалтерские услуги</v>
          </cell>
          <cell r="D4457">
            <v>0</v>
          </cell>
          <cell r="H4457">
            <v>0</v>
          </cell>
          <cell r="I4457">
            <v>0</v>
          </cell>
          <cell r="J4457">
            <v>0</v>
          </cell>
          <cell r="K4457">
            <v>0</v>
          </cell>
          <cell r="L4457">
            <v>0</v>
          </cell>
          <cell r="M4457">
            <v>0</v>
          </cell>
          <cell r="N4457">
            <v>0</v>
          </cell>
          <cell r="O4457">
            <v>0</v>
          </cell>
          <cell r="P4457">
            <v>0</v>
          </cell>
          <cell r="Q4457">
            <v>0</v>
          </cell>
          <cell r="R4457">
            <v>0</v>
          </cell>
          <cell r="S4457">
            <v>0</v>
          </cell>
          <cell r="T4457">
            <v>0</v>
          </cell>
          <cell r="U4457">
            <v>0</v>
          </cell>
          <cell r="V4457">
            <v>0</v>
          </cell>
          <cell r="W4457">
            <v>0</v>
          </cell>
          <cell r="X4457">
            <v>0</v>
          </cell>
        </row>
        <row r="4458">
          <cell r="C4458" t="str">
            <v>Прочие расходы (проф. услуги)</v>
          </cell>
          <cell r="D4458">
            <v>0</v>
          </cell>
          <cell r="H4458">
            <v>0</v>
          </cell>
          <cell r="I4458">
            <v>0</v>
          </cell>
          <cell r="J4458">
            <v>0</v>
          </cell>
          <cell r="K4458">
            <v>0</v>
          </cell>
          <cell r="L4458">
            <v>0</v>
          </cell>
          <cell r="M4458">
            <v>0</v>
          </cell>
          <cell r="N4458">
            <v>0</v>
          </cell>
          <cell r="O4458">
            <v>0</v>
          </cell>
          <cell r="P4458">
            <v>0</v>
          </cell>
          <cell r="Q4458">
            <v>0</v>
          </cell>
          <cell r="R4458">
            <v>0</v>
          </cell>
          <cell r="S4458">
            <v>0</v>
          </cell>
          <cell r="T4458">
            <v>0</v>
          </cell>
          <cell r="U4458">
            <v>0</v>
          </cell>
          <cell r="V4458">
            <v>0</v>
          </cell>
          <cell r="W4458">
            <v>0</v>
          </cell>
          <cell r="X4458">
            <v>0</v>
          </cell>
        </row>
        <row r="4459">
          <cell r="C4459" t="str">
            <v>на корпоративные медиа (реклама)</v>
          </cell>
          <cell r="D4459">
            <v>0</v>
          </cell>
          <cell r="H4459">
            <v>0</v>
          </cell>
          <cell r="I4459">
            <v>0</v>
          </cell>
          <cell r="J4459">
            <v>0</v>
          </cell>
          <cell r="K4459">
            <v>0</v>
          </cell>
          <cell r="L4459">
            <v>0</v>
          </cell>
          <cell r="M4459">
            <v>0</v>
          </cell>
          <cell r="N4459">
            <v>0</v>
          </cell>
          <cell r="O4459">
            <v>0</v>
          </cell>
          <cell r="P4459">
            <v>0</v>
          </cell>
          <cell r="Q4459">
            <v>0</v>
          </cell>
          <cell r="R4459">
            <v>0</v>
          </cell>
          <cell r="S4459">
            <v>0</v>
          </cell>
          <cell r="T4459">
            <v>0</v>
          </cell>
          <cell r="U4459">
            <v>0</v>
          </cell>
          <cell r="V4459">
            <v>0</v>
          </cell>
          <cell r="W4459">
            <v>0</v>
          </cell>
          <cell r="X4459">
            <v>0</v>
          </cell>
        </row>
        <row r="4460">
          <cell r="C4460" t="str">
            <v>на корпоративные презентации (реклама)</v>
          </cell>
          <cell r="D4460">
            <v>0</v>
          </cell>
          <cell r="H4460">
            <v>0</v>
          </cell>
          <cell r="I4460">
            <v>0</v>
          </cell>
          <cell r="J4460">
            <v>0</v>
          </cell>
          <cell r="K4460">
            <v>0</v>
          </cell>
          <cell r="L4460">
            <v>0</v>
          </cell>
          <cell r="M4460">
            <v>0</v>
          </cell>
          <cell r="N4460">
            <v>0</v>
          </cell>
          <cell r="O4460">
            <v>0</v>
          </cell>
          <cell r="P4460">
            <v>0</v>
          </cell>
          <cell r="Q4460">
            <v>0</v>
          </cell>
          <cell r="R4460">
            <v>0</v>
          </cell>
          <cell r="S4460">
            <v>0</v>
          </cell>
          <cell r="T4460">
            <v>0</v>
          </cell>
          <cell r="U4460">
            <v>0</v>
          </cell>
          <cell r="V4460">
            <v>0</v>
          </cell>
          <cell r="W4460">
            <v>0</v>
          </cell>
          <cell r="X4460">
            <v>0</v>
          </cell>
        </row>
        <row r="4461">
          <cell r="C4461" t="str">
            <v>на федеральные и региональные СМИ (реклама)</v>
          </cell>
          <cell r="D4461">
            <v>0</v>
          </cell>
          <cell r="H4461">
            <v>0</v>
          </cell>
          <cell r="I4461">
            <v>0</v>
          </cell>
          <cell r="J4461">
            <v>0</v>
          </cell>
          <cell r="K4461">
            <v>0</v>
          </cell>
          <cell r="L4461">
            <v>0</v>
          </cell>
          <cell r="M4461">
            <v>0</v>
          </cell>
          <cell r="N4461">
            <v>0</v>
          </cell>
          <cell r="O4461">
            <v>0</v>
          </cell>
          <cell r="P4461">
            <v>0</v>
          </cell>
          <cell r="Q4461">
            <v>0</v>
          </cell>
          <cell r="R4461">
            <v>0</v>
          </cell>
          <cell r="S4461">
            <v>0</v>
          </cell>
          <cell r="T4461">
            <v>0</v>
          </cell>
          <cell r="U4461">
            <v>0</v>
          </cell>
          <cell r="V4461">
            <v>0</v>
          </cell>
          <cell r="W4461">
            <v>0</v>
          </cell>
          <cell r="X4461">
            <v>0</v>
          </cell>
        </row>
        <row r="4462">
          <cell r="C4462" t="str">
            <v>прочие (реклама)</v>
          </cell>
          <cell r="D4462">
            <v>0</v>
          </cell>
          <cell r="H4462">
            <v>0</v>
          </cell>
          <cell r="I4462">
            <v>0</v>
          </cell>
          <cell r="J4462">
            <v>0</v>
          </cell>
          <cell r="K4462">
            <v>0</v>
          </cell>
          <cell r="L4462">
            <v>0</v>
          </cell>
          <cell r="M4462">
            <v>0</v>
          </cell>
          <cell r="N4462">
            <v>0</v>
          </cell>
          <cell r="O4462">
            <v>0</v>
          </cell>
          <cell r="P4462">
            <v>0</v>
          </cell>
          <cell r="Q4462">
            <v>0</v>
          </cell>
          <cell r="R4462">
            <v>0</v>
          </cell>
          <cell r="S4462">
            <v>0</v>
          </cell>
          <cell r="T4462">
            <v>0</v>
          </cell>
          <cell r="U4462">
            <v>0</v>
          </cell>
          <cell r="V4462">
            <v>0</v>
          </cell>
          <cell r="W4462">
            <v>0</v>
          </cell>
          <cell r="X4462">
            <v>0</v>
          </cell>
        </row>
        <row r="4463">
          <cell r="C4463" t="str">
            <v>внутренние коммуникации (корп. мероприятия)</v>
          </cell>
          <cell r="D4463">
            <v>0</v>
          </cell>
          <cell r="H4463">
            <v>0</v>
          </cell>
          <cell r="I4463">
            <v>0</v>
          </cell>
          <cell r="J4463">
            <v>0</v>
          </cell>
          <cell r="K4463">
            <v>0</v>
          </cell>
          <cell r="L4463">
            <v>0</v>
          </cell>
          <cell r="M4463">
            <v>0</v>
          </cell>
          <cell r="N4463">
            <v>0</v>
          </cell>
          <cell r="O4463">
            <v>0</v>
          </cell>
          <cell r="P4463">
            <v>0</v>
          </cell>
          <cell r="Q4463">
            <v>0</v>
          </cell>
          <cell r="R4463">
            <v>0</v>
          </cell>
          <cell r="S4463">
            <v>0</v>
          </cell>
          <cell r="T4463">
            <v>0</v>
          </cell>
          <cell r="U4463">
            <v>0</v>
          </cell>
          <cell r="V4463">
            <v>0</v>
          </cell>
          <cell r="W4463">
            <v>0</v>
          </cell>
          <cell r="X4463">
            <v>0</v>
          </cell>
        </row>
        <row r="4464">
          <cell r="C4464" t="str">
            <v>проведение Стратегической сессии и семинаров (корп. мероприятия)</v>
          </cell>
          <cell r="D4464">
            <v>0</v>
          </cell>
          <cell r="H4464">
            <v>0</v>
          </cell>
          <cell r="I4464">
            <v>0</v>
          </cell>
          <cell r="J4464">
            <v>0</v>
          </cell>
          <cell r="K4464">
            <v>0</v>
          </cell>
          <cell r="L4464">
            <v>0</v>
          </cell>
          <cell r="M4464">
            <v>0</v>
          </cell>
          <cell r="N4464">
            <v>0</v>
          </cell>
          <cell r="O4464">
            <v>0</v>
          </cell>
          <cell r="P4464">
            <v>0</v>
          </cell>
          <cell r="Q4464">
            <v>0</v>
          </cell>
          <cell r="R4464">
            <v>0</v>
          </cell>
          <cell r="S4464">
            <v>0</v>
          </cell>
          <cell r="T4464">
            <v>0</v>
          </cell>
          <cell r="U4464">
            <v>0</v>
          </cell>
          <cell r="V4464">
            <v>0</v>
          </cell>
          <cell r="W4464">
            <v>0</v>
          </cell>
          <cell r="X4464">
            <v>0</v>
          </cell>
        </row>
        <row r="4465">
          <cell r="C4465" t="str">
            <v>участие в общественно-экономических мероприятиях (соц. проекты)</v>
          </cell>
          <cell r="D4465">
            <v>0</v>
          </cell>
          <cell r="H4465">
            <v>0</v>
          </cell>
          <cell r="I4465">
            <v>0</v>
          </cell>
          <cell r="J4465">
            <v>0</v>
          </cell>
          <cell r="K4465">
            <v>0</v>
          </cell>
          <cell r="L4465">
            <v>0</v>
          </cell>
          <cell r="M4465">
            <v>0</v>
          </cell>
          <cell r="N4465">
            <v>0</v>
          </cell>
          <cell r="O4465">
            <v>0</v>
          </cell>
          <cell r="P4465">
            <v>0</v>
          </cell>
          <cell r="Q4465">
            <v>0</v>
          </cell>
          <cell r="R4465">
            <v>0</v>
          </cell>
          <cell r="S4465">
            <v>0</v>
          </cell>
          <cell r="T4465">
            <v>0</v>
          </cell>
          <cell r="U4465">
            <v>0</v>
          </cell>
          <cell r="V4465">
            <v>0</v>
          </cell>
          <cell r="W4465">
            <v>0</v>
          </cell>
          <cell r="X4465">
            <v>0</v>
          </cell>
        </row>
        <row r="4466">
          <cell r="C4466" t="str">
            <v>поддержка некоммерческих и неправительственных организаций и объединений (соц. проекты)</v>
          </cell>
          <cell r="D4466">
            <v>0</v>
          </cell>
          <cell r="H4466">
            <v>0</v>
          </cell>
          <cell r="I4466">
            <v>0</v>
          </cell>
          <cell r="J4466">
            <v>0</v>
          </cell>
          <cell r="K4466">
            <v>0</v>
          </cell>
          <cell r="L4466">
            <v>0</v>
          </cell>
          <cell r="M4466">
            <v>0</v>
          </cell>
          <cell r="N4466">
            <v>0</v>
          </cell>
          <cell r="O4466">
            <v>0</v>
          </cell>
          <cell r="P4466">
            <v>0</v>
          </cell>
          <cell r="Q4466">
            <v>0</v>
          </cell>
          <cell r="R4466">
            <v>0</v>
          </cell>
          <cell r="S4466">
            <v>0</v>
          </cell>
          <cell r="T4466">
            <v>0</v>
          </cell>
          <cell r="U4466">
            <v>0</v>
          </cell>
          <cell r="V4466">
            <v>0</v>
          </cell>
          <cell r="W4466">
            <v>0</v>
          </cell>
          <cell r="X4466">
            <v>0</v>
          </cell>
        </row>
        <row r="4467">
          <cell r="C4467" t="str">
            <v>Прочие расходы (связи с общественностью)</v>
          </cell>
          <cell r="D4467">
            <v>0</v>
          </cell>
          <cell r="H4467">
            <v>0</v>
          </cell>
          <cell r="I4467">
            <v>0</v>
          </cell>
          <cell r="J4467">
            <v>0</v>
          </cell>
          <cell r="K4467">
            <v>0</v>
          </cell>
          <cell r="L4467">
            <v>0</v>
          </cell>
          <cell r="M4467">
            <v>0</v>
          </cell>
          <cell r="N4467">
            <v>0</v>
          </cell>
          <cell r="O4467">
            <v>0</v>
          </cell>
          <cell r="P4467">
            <v>0</v>
          </cell>
          <cell r="Q4467">
            <v>0</v>
          </cell>
          <cell r="R4467">
            <v>0</v>
          </cell>
          <cell r="S4467">
            <v>0</v>
          </cell>
          <cell r="T4467">
            <v>0</v>
          </cell>
          <cell r="U4467">
            <v>0</v>
          </cell>
          <cell r="V4467">
            <v>0</v>
          </cell>
          <cell r="W4467">
            <v>0</v>
          </cell>
          <cell r="X4467">
            <v>0</v>
          </cell>
        </row>
        <row r="4468">
          <cell r="C4468" t="str">
            <v>Ремонт офисных зданий и сооружений</v>
          </cell>
          <cell r="D4468">
            <v>0</v>
          </cell>
          <cell r="H4468">
            <v>0</v>
          </cell>
          <cell r="I4468">
            <v>0</v>
          </cell>
          <cell r="J4468">
            <v>0</v>
          </cell>
          <cell r="K4468">
            <v>0</v>
          </cell>
          <cell r="L4468">
            <v>0</v>
          </cell>
          <cell r="M4468">
            <v>0</v>
          </cell>
          <cell r="N4468">
            <v>0</v>
          </cell>
          <cell r="O4468">
            <v>0</v>
          </cell>
          <cell r="P4468">
            <v>0</v>
          </cell>
          <cell r="Q4468">
            <v>0</v>
          </cell>
          <cell r="R4468">
            <v>0</v>
          </cell>
          <cell r="S4468">
            <v>0</v>
          </cell>
          <cell r="T4468">
            <v>0</v>
          </cell>
          <cell r="U4468">
            <v>0</v>
          </cell>
          <cell r="V4468">
            <v>0</v>
          </cell>
          <cell r="W4468">
            <v>0</v>
          </cell>
          <cell r="X4468">
            <v>0</v>
          </cell>
        </row>
        <row r="4469">
          <cell r="C4469" t="str">
            <v>Покупка автотранспорта</v>
          </cell>
          <cell r="D4469">
            <v>0</v>
          </cell>
          <cell r="H4469">
            <v>0</v>
          </cell>
          <cell r="I4469">
            <v>0</v>
          </cell>
          <cell r="J4469">
            <v>0</v>
          </cell>
          <cell r="K4469">
            <v>0</v>
          </cell>
          <cell r="L4469">
            <v>0</v>
          </cell>
          <cell r="M4469">
            <v>0</v>
          </cell>
          <cell r="N4469">
            <v>0</v>
          </cell>
          <cell r="O4469">
            <v>0</v>
          </cell>
          <cell r="P4469">
            <v>0</v>
          </cell>
          <cell r="Q4469">
            <v>0</v>
          </cell>
          <cell r="R4469">
            <v>0</v>
          </cell>
          <cell r="S4469">
            <v>0</v>
          </cell>
          <cell r="T4469">
            <v>0</v>
          </cell>
          <cell r="U4469">
            <v>0</v>
          </cell>
          <cell r="V4469">
            <v>0</v>
          </cell>
          <cell r="W4469">
            <v>0</v>
          </cell>
          <cell r="X4469">
            <v>0</v>
          </cell>
        </row>
        <row r="4470">
          <cell r="C4470" t="str">
            <v>мебель</v>
          </cell>
          <cell r="D4470">
            <v>0</v>
          </cell>
          <cell r="H4470">
            <v>0</v>
          </cell>
          <cell r="I4470">
            <v>0</v>
          </cell>
          <cell r="J4470">
            <v>0</v>
          </cell>
          <cell r="K4470">
            <v>0</v>
          </cell>
          <cell r="L4470">
            <v>0</v>
          </cell>
          <cell r="M4470">
            <v>0</v>
          </cell>
          <cell r="N4470">
            <v>0</v>
          </cell>
          <cell r="O4470">
            <v>0</v>
          </cell>
          <cell r="P4470">
            <v>0</v>
          </cell>
          <cell r="Q4470">
            <v>0</v>
          </cell>
          <cell r="R4470">
            <v>0</v>
          </cell>
          <cell r="S4470">
            <v>0</v>
          </cell>
          <cell r="T4470">
            <v>0</v>
          </cell>
          <cell r="U4470">
            <v>0</v>
          </cell>
          <cell r="V4470">
            <v>0</v>
          </cell>
          <cell r="W4470">
            <v>0</v>
          </cell>
          <cell r="X4470">
            <v>0</v>
          </cell>
        </row>
        <row r="4471">
          <cell r="C4471" t="str">
            <v>компьютерная техника</v>
          </cell>
          <cell r="D4471">
            <v>0</v>
          </cell>
          <cell r="H4471">
            <v>0</v>
          </cell>
          <cell r="I4471">
            <v>0</v>
          </cell>
          <cell r="J4471">
            <v>0</v>
          </cell>
          <cell r="K4471">
            <v>0</v>
          </cell>
          <cell r="L4471">
            <v>0</v>
          </cell>
          <cell r="M4471">
            <v>0</v>
          </cell>
          <cell r="N4471">
            <v>0</v>
          </cell>
          <cell r="O4471">
            <v>0</v>
          </cell>
          <cell r="P4471">
            <v>0</v>
          </cell>
          <cell r="Q4471">
            <v>0</v>
          </cell>
          <cell r="R4471">
            <v>0</v>
          </cell>
          <cell r="S4471">
            <v>0</v>
          </cell>
          <cell r="T4471">
            <v>0</v>
          </cell>
          <cell r="U4471">
            <v>0</v>
          </cell>
          <cell r="V4471">
            <v>0</v>
          </cell>
          <cell r="W4471">
            <v>0</v>
          </cell>
          <cell r="X4471">
            <v>0</v>
          </cell>
        </row>
        <row r="4472">
          <cell r="C4472" t="str">
            <v>средства связи, бытовая техника</v>
          </cell>
          <cell r="D4472">
            <v>0</v>
          </cell>
          <cell r="H4472">
            <v>0</v>
          </cell>
          <cell r="I4472">
            <v>0</v>
          </cell>
          <cell r="J4472">
            <v>0</v>
          </cell>
          <cell r="K4472">
            <v>0</v>
          </cell>
          <cell r="L4472">
            <v>0</v>
          </cell>
          <cell r="M4472">
            <v>0</v>
          </cell>
          <cell r="N4472">
            <v>0</v>
          </cell>
          <cell r="O4472">
            <v>0</v>
          </cell>
          <cell r="P4472">
            <v>0</v>
          </cell>
          <cell r="Q4472">
            <v>0</v>
          </cell>
          <cell r="R4472">
            <v>0</v>
          </cell>
          <cell r="S4472">
            <v>0</v>
          </cell>
          <cell r="T4472">
            <v>0</v>
          </cell>
          <cell r="U4472">
            <v>0</v>
          </cell>
          <cell r="V4472">
            <v>0</v>
          </cell>
          <cell r="W4472">
            <v>0</v>
          </cell>
          <cell r="X4472">
            <v>0</v>
          </cell>
        </row>
        <row r="4473">
          <cell r="C4473" t="str">
            <v>серверное и сетевое оборудование</v>
          </cell>
          <cell r="D4473">
            <v>0</v>
          </cell>
          <cell r="H4473">
            <v>0</v>
          </cell>
          <cell r="I4473">
            <v>0</v>
          </cell>
          <cell r="J4473">
            <v>0</v>
          </cell>
          <cell r="K4473">
            <v>0</v>
          </cell>
          <cell r="L4473">
            <v>0</v>
          </cell>
          <cell r="M4473">
            <v>0</v>
          </cell>
          <cell r="N4473">
            <v>0</v>
          </cell>
          <cell r="O4473">
            <v>0</v>
          </cell>
          <cell r="P4473">
            <v>0</v>
          </cell>
          <cell r="Q4473">
            <v>0</v>
          </cell>
          <cell r="R4473">
            <v>0</v>
          </cell>
          <cell r="S4473">
            <v>0</v>
          </cell>
          <cell r="T4473">
            <v>0</v>
          </cell>
          <cell r="U4473">
            <v>0</v>
          </cell>
          <cell r="V4473">
            <v>0</v>
          </cell>
          <cell r="W4473">
            <v>0</v>
          </cell>
          <cell r="X4473">
            <v>0</v>
          </cell>
        </row>
        <row r="4474">
          <cell r="C4474" t="str">
            <v>Программное обеспечение</v>
          </cell>
          <cell r="D4474">
            <v>0</v>
          </cell>
          <cell r="H4474">
            <v>0</v>
          </cell>
          <cell r="I4474">
            <v>0</v>
          </cell>
          <cell r="J4474">
            <v>0</v>
          </cell>
          <cell r="K4474">
            <v>0</v>
          </cell>
          <cell r="L4474">
            <v>0</v>
          </cell>
          <cell r="M4474">
            <v>0</v>
          </cell>
          <cell r="N4474">
            <v>0</v>
          </cell>
          <cell r="O4474">
            <v>0</v>
          </cell>
          <cell r="P4474">
            <v>0</v>
          </cell>
          <cell r="Q4474">
            <v>0</v>
          </cell>
          <cell r="R4474">
            <v>0</v>
          </cell>
          <cell r="S4474">
            <v>0</v>
          </cell>
          <cell r="T4474">
            <v>0</v>
          </cell>
          <cell r="U4474">
            <v>0</v>
          </cell>
          <cell r="V4474">
            <v>0</v>
          </cell>
          <cell r="W4474">
            <v>0</v>
          </cell>
          <cell r="X4474">
            <v>0</v>
          </cell>
        </row>
        <row r="4475">
          <cell r="C4475" t="str">
            <v>Прочие расходы (инвестиции АУР)</v>
          </cell>
          <cell r="D4475">
            <v>0</v>
          </cell>
          <cell r="H4475">
            <v>0</v>
          </cell>
          <cell r="I4475">
            <v>0</v>
          </cell>
          <cell r="J4475">
            <v>0</v>
          </cell>
          <cell r="K4475">
            <v>0</v>
          </cell>
          <cell r="L4475">
            <v>0</v>
          </cell>
          <cell r="M4475">
            <v>0</v>
          </cell>
          <cell r="N4475">
            <v>0</v>
          </cell>
          <cell r="O4475">
            <v>0</v>
          </cell>
          <cell r="P4475">
            <v>0</v>
          </cell>
          <cell r="Q4475">
            <v>0</v>
          </cell>
          <cell r="R4475">
            <v>0</v>
          </cell>
          <cell r="S4475">
            <v>0</v>
          </cell>
          <cell r="T4475">
            <v>0</v>
          </cell>
          <cell r="U4475">
            <v>0</v>
          </cell>
          <cell r="V4475">
            <v>0</v>
          </cell>
          <cell r="W4475">
            <v>0</v>
          </cell>
          <cell r="X4475">
            <v>0</v>
          </cell>
        </row>
        <row r="4476">
          <cell r="C4476" t="str">
            <v>Доходы от проектов "под ключ"</v>
          </cell>
          <cell r="D4476">
            <v>0</v>
          </cell>
          <cell r="H4476">
            <v>0</v>
          </cell>
          <cell r="I4476">
            <v>0</v>
          </cell>
          <cell r="J4476">
            <v>0</v>
          </cell>
          <cell r="K4476">
            <v>0</v>
          </cell>
          <cell r="L4476">
            <v>0</v>
          </cell>
          <cell r="M4476">
            <v>0</v>
          </cell>
          <cell r="N4476">
            <v>0</v>
          </cell>
          <cell r="O4476">
            <v>0</v>
          </cell>
          <cell r="P4476">
            <v>0</v>
          </cell>
          <cell r="Q4476">
            <v>0</v>
          </cell>
          <cell r="R4476">
            <v>0</v>
          </cell>
          <cell r="S4476">
            <v>0</v>
          </cell>
          <cell r="T4476">
            <v>0</v>
          </cell>
          <cell r="U4476">
            <v>0</v>
          </cell>
          <cell r="V4476">
            <v>0</v>
          </cell>
          <cell r="W4476">
            <v>0</v>
          </cell>
          <cell r="X4476">
            <v>0</v>
          </cell>
        </row>
        <row r="4477">
          <cell r="C4477" t="str">
            <v>Доходы от продажи основных средств</v>
          </cell>
          <cell r="D4477">
            <v>0</v>
          </cell>
          <cell r="H4477">
            <v>0</v>
          </cell>
          <cell r="I4477">
            <v>0</v>
          </cell>
          <cell r="J4477">
            <v>0</v>
          </cell>
          <cell r="K4477">
            <v>0</v>
          </cell>
          <cell r="L4477">
            <v>0</v>
          </cell>
          <cell r="M4477">
            <v>0</v>
          </cell>
          <cell r="N4477">
            <v>0</v>
          </cell>
          <cell r="O4477">
            <v>0</v>
          </cell>
          <cell r="P4477">
            <v>0</v>
          </cell>
          <cell r="Q4477">
            <v>0</v>
          </cell>
          <cell r="R4477">
            <v>0</v>
          </cell>
          <cell r="S4477">
            <v>0</v>
          </cell>
          <cell r="T4477">
            <v>0</v>
          </cell>
          <cell r="U4477">
            <v>0</v>
          </cell>
          <cell r="V4477">
            <v>0</v>
          </cell>
          <cell r="W4477">
            <v>0</v>
          </cell>
          <cell r="X4477">
            <v>0</v>
          </cell>
        </row>
        <row r="4478">
          <cell r="C4478" t="str">
            <v>Поступления от реализации Бизнесов/Проектов</v>
          </cell>
          <cell r="D4478">
            <v>0</v>
          </cell>
          <cell r="H4478">
            <v>0</v>
          </cell>
          <cell r="I4478">
            <v>0</v>
          </cell>
          <cell r="J4478">
            <v>0</v>
          </cell>
          <cell r="K4478">
            <v>0</v>
          </cell>
          <cell r="L4478">
            <v>0</v>
          </cell>
          <cell r="M4478">
            <v>0</v>
          </cell>
          <cell r="N4478">
            <v>0</v>
          </cell>
          <cell r="O4478">
            <v>0</v>
          </cell>
          <cell r="P4478">
            <v>0</v>
          </cell>
          <cell r="Q4478">
            <v>0</v>
          </cell>
          <cell r="R4478">
            <v>0</v>
          </cell>
          <cell r="S4478">
            <v>0</v>
          </cell>
          <cell r="T4478">
            <v>0</v>
          </cell>
          <cell r="U4478">
            <v>0</v>
          </cell>
          <cell r="V4478">
            <v>0</v>
          </cell>
          <cell r="W4478">
            <v>0</v>
          </cell>
          <cell r="X4478">
            <v>0</v>
          </cell>
        </row>
        <row r="4479">
          <cell r="C4479" t="str">
            <v>Поступления от займов выданных (сторонние контрагенты и прочие акционеры, кроме РМАГ)</v>
          </cell>
          <cell r="D4479">
            <v>0</v>
          </cell>
          <cell r="H4479">
            <v>0</v>
          </cell>
          <cell r="I4479">
            <v>0</v>
          </cell>
          <cell r="J4479">
            <v>0</v>
          </cell>
          <cell r="K4479">
            <v>0</v>
          </cell>
          <cell r="L4479">
            <v>0</v>
          </cell>
          <cell r="M4479">
            <v>0</v>
          </cell>
          <cell r="N4479">
            <v>0</v>
          </cell>
          <cell r="O4479">
            <v>0</v>
          </cell>
          <cell r="P4479">
            <v>0</v>
          </cell>
          <cell r="Q4479">
            <v>0</v>
          </cell>
          <cell r="R4479">
            <v>0</v>
          </cell>
          <cell r="S4479">
            <v>0</v>
          </cell>
          <cell r="T4479">
            <v>0</v>
          </cell>
          <cell r="U4479">
            <v>0</v>
          </cell>
          <cell r="V4479">
            <v>0</v>
          </cell>
          <cell r="W4479">
            <v>0</v>
          </cell>
          <cell r="X4479">
            <v>0</v>
          </cell>
        </row>
        <row r="4480">
          <cell r="C4480" t="str">
            <v>Поступления от займов выданных (Бизнесы/Проекты/ДЗО)</v>
          </cell>
          <cell r="D4480">
            <v>0</v>
          </cell>
          <cell r="H4480">
            <v>0</v>
          </cell>
          <cell r="I4480">
            <v>0</v>
          </cell>
          <cell r="J4480">
            <v>0</v>
          </cell>
          <cell r="K4480">
            <v>0</v>
          </cell>
          <cell r="L4480">
            <v>0</v>
          </cell>
          <cell r="M4480">
            <v>0</v>
          </cell>
          <cell r="N4480">
            <v>0</v>
          </cell>
          <cell r="O4480">
            <v>0</v>
          </cell>
          <cell r="P4480">
            <v>0</v>
          </cell>
          <cell r="Q4480">
            <v>0</v>
          </cell>
          <cell r="R4480">
            <v>0</v>
          </cell>
          <cell r="S4480">
            <v>0</v>
          </cell>
          <cell r="T4480">
            <v>0</v>
          </cell>
          <cell r="U4480">
            <v>0</v>
          </cell>
          <cell r="V4480">
            <v>0</v>
          </cell>
          <cell r="W4480">
            <v>0</v>
          </cell>
          <cell r="X4480">
            <v>0</v>
          </cell>
        </row>
        <row r="4481">
          <cell r="C4481" t="str">
            <v>Прочие поступления по инвестиционной деятельности</v>
          </cell>
          <cell r="D4481">
            <v>0</v>
          </cell>
          <cell r="H4481">
            <v>0</v>
          </cell>
          <cell r="I4481">
            <v>0</v>
          </cell>
          <cell r="J4481">
            <v>0</v>
          </cell>
          <cell r="K4481">
            <v>0</v>
          </cell>
          <cell r="L4481">
            <v>0</v>
          </cell>
          <cell r="M4481">
            <v>0</v>
          </cell>
          <cell r="N4481">
            <v>0</v>
          </cell>
          <cell r="O4481">
            <v>0</v>
          </cell>
          <cell r="P4481">
            <v>0</v>
          </cell>
          <cell r="Q4481">
            <v>0</v>
          </cell>
          <cell r="R4481">
            <v>0</v>
          </cell>
          <cell r="S4481">
            <v>0</v>
          </cell>
          <cell r="T4481">
            <v>0</v>
          </cell>
          <cell r="U4481">
            <v>0</v>
          </cell>
          <cell r="V4481">
            <v>0</v>
          </cell>
          <cell r="W4481">
            <v>0</v>
          </cell>
          <cell r="X4481">
            <v>0</v>
          </cell>
        </row>
        <row r="4482">
          <cell r="C4482" t="str">
            <v>Оборудование Oerlikon</v>
          </cell>
          <cell r="D4482">
            <v>0</v>
          </cell>
          <cell r="H4482">
            <v>0</v>
          </cell>
          <cell r="I4482">
            <v>0</v>
          </cell>
          <cell r="J4482">
            <v>0</v>
          </cell>
          <cell r="K4482">
            <v>0</v>
          </cell>
          <cell r="L4482">
            <v>0</v>
          </cell>
          <cell r="M4482">
            <v>0</v>
          </cell>
          <cell r="N4482">
            <v>0</v>
          </cell>
          <cell r="O4482">
            <v>0</v>
          </cell>
          <cell r="P4482">
            <v>0</v>
          </cell>
          <cell r="Q4482">
            <v>0</v>
          </cell>
          <cell r="R4482">
            <v>0</v>
          </cell>
          <cell r="S4482">
            <v>0</v>
          </cell>
          <cell r="T4482">
            <v>0</v>
          </cell>
          <cell r="U4482">
            <v>0</v>
          </cell>
          <cell r="V4482">
            <v>0</v>
          </cell>
          <cell r="W4482">
            <v>0</v>
          </cell>
          <cell r="X4482">
            <v>0</v>
          </cell>
        </row>
        <row r="4483">
          <cell r="C4483" t="str">
            <v>Оборудование Oerlikon. Расходы на БГ</v>
          </cell>
          <cell r="D4483">
            <v>0</v>
          </cell>
          <cell r="H4483">
            <v>0</v>
          </cell>
          <cell r="I4483">
            <v>0</v>
          </cell>
          <cell r="J4483">
            <v>0</v>
          </cell>
          <cell r="K4483">
            <v>0</v>
          </cell>
          <cell r="L4483">
            <v>0</v>
          </cell>
          <cell r="M4483">
            <v>0</v>
          </cell>
          <cell r="N4483">
            <v>0</v>
          </cell>
          <cell r="O4483">
            <v>0</v>
          </cell>
          <cell r="P4483">
            <v>0</v>
          </cell>
          <cell r="Q4483">
            <v>0</v>
          </cell>
          <cell r="R4483">
            <v>0</v>
          </cell>
          <cell r="S4483">
            <v>0</v>
          </cell>
          <cell r="T4483">
            <v>0</v>
          </cell>
          <cell r="U4483">
            <v>0</v>
          </cell>
          <cell r="V4483">
            <v>0</v>
          </cell>
          <cell r="W4483">
            <v>0</v>
          </cell>
          <cell r="X4483">
            <v>0</v>
          </cell>
        </row>
        <row r="4484">
          <cell r="C4484" t="str">
            <v>Таможенное оформление</v>
          </cell>
          <cell r="D4484">
            <v>0</v>
          </cell>
          <cell r="H4484">
            <v>0</v>
          </cell>
          <cell r="I4484">
            <v>0</v>
          </cell>
          <cell r="J4484">
            <v>0</v>
          </cell>
          <cell r="K4484">
            <v>0</v>
          </cell>
          <cell r="L4484">
            <v>0</v>
          </cell>
          <cell r="M4484">
            <v>0</v>
          </cell>
          <cell r="N4484">
            <v>0</v>
          </cell>
          <cell r="O4484">
            <v>0</v>
          </cell>
          <cell r="P4484">
            <v>0</v>
          </cell>
          <cell r="Q4484">
            <v>0</v>
          </cell>
          <cell r="R4484">
            <v>0</v>
          </cell>
          <cell r="S4484">
            <v>0</v>
          </cell>
          <cell r="T4484">
            <v>0</v>
          </cell>
          <cell r="U4484">
            <v>0</v>
          </cell>
          <cell r="V4484">
            <v>0</v>
          </cell>
          <cell r="W4484">
            <v>0</v>
          </cell>
          <cell r="X4484">
            <v>0</v>
          </cell>
        </row>
        <row r="4485">
          <cell r="C4485" t="str">
            <v>Вспомогательное оборудование</v>
          </cell>
          <cell r="D4485">
            <v>0</v>
          </cell>
          <cell r="H4485">
            <v>0</v>
          </cell>
          <cell r="I4485">
            <v>0</v>
          </cell>
          <cell r="J4485">
            <v>0</v>
          </cell>
          <cell r="K4485">
            <v>0</v>
          </cell>
          <cell r="L4485">
            <v>0</v>
          </cell>
          <cell r="M4485">
            <v>0</v>
          </cell>
          <cell r="N4485">
            <v>0</v>
          </cell>
          <cell r="O4485">
            <v>0</v>
          </cell>
          <cell r="P4485">
            <v>0</v>
          </cell>
          <cell r="Q4485">
            <v>0</v>
          </cell>
          <cell r="R4485">
            <v>0</v>
          </cell>
          <cell r="S4485">
            <v>0</v>
          </cell>
          <cell r="T4485">
            <v>0</v>
          </cell>
          <cell r="U4485">
            <v>0</v>
          </cell>
          <cell r="V4485">
            <v>0</v>
          </cell>
          <cell r="W4485">
            <v>0</v>
          </cell>
          <cell r="X4485">
            <v>0</v>
          </cell>
        </row>
        <row r="4486">
          <cell r="C4486" t="str">
            <v>Генеральный подряд</v>
          </cell>
          <cell r="D4486">
            <v>0</v>
          </cell>
          <cell r="H4486">
            <v>0</v>
          </cell>
          <cell r="I4486">
            <v>0</v>
          </cell>
          <cell r="J4486">
            <v>0</v>
          </cell>
          <cell r="K4486">
            <v>0</v>
          </cell>
          <cell r="L4486">
            <v>0</v>
          </cell>
          <cell r="M4486">
            <v>0</v>
          </cell>
          <cell r="N4486">
            <v>0</v>
          </cell>
          <cell r="O4486">
            <v>0</v>
          </cell>
          <cell r="P4486">
            <v>0</v>
          </cell>
          <cell r="Q4486">
            <v>0</v>
          </cell>
          <cell r="R4486">
            <v>0</v>
          </cell>
          <cell r="S4486">
            <v>0</v>
          </cell>
          <cell r="T4486">
            <v>0</v>
          </cell>
          <cell r="U4486">
            <v>0</v>
          </cell>
          <cell r="V4486">
            <v>0</v>
          </cell>
          <cell r="W4486">
            <v>0</v>
          </cell>
          <cell r="X4486">
            <v>0</v>
          </cell>
        </row>
        <row r="4487">
          <cell r="C4487" t="str">
            <v>Технический надзор</v>
          </cell>
          <cell r="D4487">
            <v>0</v>
          </cell>
          <cell r="H4487">
            <v>0</v>
          </cell>
          <cell r="I4487">
            <v>0</v>
          </cell>
          <cell r="J4487">
            <v>0</v>
          </cell>
          <cell r="K4487">
            <v>0</v>
          </cell>
          <cell r="L4487">
            <v>0</v>
          </cell>
          <cell r="M4487">
            <v>0</v>
          </cell>
          <cell r="N4487">
            <v>0</v>
          </cell>
          <cell r="O4487">
            <v>0</v>
          </cell>
          <cell r="P4487">
            <v>0</v>
          </cell>
          <cell r="Q4487">
            <v>0</v>
          </cell>
          <cell r="R4487">
            <v>0</v>
          </cell>
          <cell r="S4487">
            <v>0</v>
          </cell>
          <cell r="T4487">
            <v>0</v>
          </cell>
          <cell r="U4487">
            <v>0</v>
          </cell>
          <cell r="V4487">
            <v>0</v>
          </cell>
          <cell r="W4487">
            <v>0</v>
          </cell>
          <cell r="X4487">
            <v>0</v>
          </cell>
        </row>
        <row r="4488">
          <cell r="C4488" t="str">
            <v>СМР + проектирование + аренда (покупка) земли</v>
          </cell>
          <cell r="D4488">
            <v>0</v>
          </cell>
          <cell r="H4488">
            <v>0</v>
          </cell>
          <cell r="I4488">
            <v>0</v>
          </cell>
          <cell r="J4488">
            <v>0</v>
          </cell>
          <cell r="K4488">
            <v>0</v>
          </cell>
          <cell r="L4488">
            <v>0</v>
          </cell>
          <cell r="M4488">
            <v>0</v>
          </cell>
          <cell r="N4488">
            <v>0</v>
          </cell>
          <cell r="O4488">
            <v>0</v>
          </cell>
          <cell r="P4488">
            <v>0</v>
          </cell>
          <cell r="Q4488">
            <v>0</v>
          </cell>
          <cell r="R4488">
            <v>0</v>
          </cell>
          <cell r="S4488">
            <v>0</v>
          </cell>
          <cell r="T4488">
            <v>0</v>
          </cell>
          <cell r="U4488">
            <v>0</v>
          </cell>
          <cell r="V4488">
            <v>0</v>
          </cell>
          <cell r="W4488">
            <v>0</v>
          </cell>
          <cell r="X4488">
            <v>0</v>
          </cell>
        </row>
        <row r="4489">
          <cell r="C4489" t="str">
            <v>Вложения в проекты "под ключ"</v>
          </cell>
          <cell r="D4489">
            <v>0</v>
          </cell>
          <cell r="H4489">
            <v>0</v>
          </cell>
          <cell r="I4489">
            <v>0</v>
          </cell>
          <cell r="J4489">
            <v>0</v>
          </cell>
          <cell r="K4489">
            <v>0</v>
          </cell>
          <cell r="L4489">
            <v>0</v>
          </cell>
          <cell r="M4489">
            <v>0</v>
          </cell>
          <cell r="N4489">
            <v>0</v>
          </cell>
          <cell r="O4489">
            <v>0</v>
          </cell>
          <cell r="P4489">
            <v>0</v>
          </cell>
          <cell r="Q4489">
            <v>0</v>
          </cell>
          <cell r="R4489">
            <v>0</v>
          </cell>
          <cell r="S4489">
            <v>0</v>
          </cell>
          <cell r="T4489">
            <v>0</v>
          </cell>
          <cell r="U4489">
            <v>0</v>
          </cell>
          <cell r="V4489">
            <v>0</v>
          </cell>
          <cell r="W4489">
            <v>0</v>
          </cell>
          <cell r="X4489">
            <v>0</v>
          </cell>
        </row>
        <row r="4490">
          <cell r="C4490" t="str">
            <v>Прочие инвестиции в основные средства</v>
          </cell>
          <cell r="D4490">
            <v>0</v>
          </cell>
          <cell r="H4490">
            <v>0</v>
          </cell>
          <cell r="I4490">
            <v>0</v>
          </cell>
          <cell r="J4490">
            <v>0</v>
          </cell>
          <cell r="K4490">
            <v>0</v>
          </cell>
          <cell r="L4490">
            <v>0</v>
          </cell>
          <cell r="M4490">
            <v>0</v>
          </cell>
          <cell r="N4490">
            <v>0</v>
          </cell>
          <cell r="O4490">
            <v>0</v>
          </cell>
          <cell r="P4490">
            <v>0</v>
          </cell>
          <cell r="Q4490">
            <v>0</v>
          </cell>
          <cell r="R4490">
            <v>0</v>
          </cell>
          <cell r="S4490">
            <v>0</v>
          </cell>
          <cell r="T4490">
            <v>0</v>
          </cell>
          <cell r="U4490">
            <v>0</v>
          </cell>
          <cell r="V4490">
            <v>0</v>
          </cell>
          <cell r="W4490">
            <v>0</v>
          </cell>
          <cell r="X4490">
            <v>0</v>
          </cell>
        </row>
        <row r="4491">
          <cell r="C4491" t="str">
            <v>Инвестиции в бизнесы/проекты/ДЗО</v>
          </cell>
          <cell r="D4491">
            <v>0</v>
          </cell>
          <cell r="H4491">
            <v>0</v>
          </cell>
          <cell r="I4491">
            <v>0</v>
          </cell>
          <cell r="J4491">
            <v>0</v>
          </cell>
          <cell r="K4491">
            <v>0</v>
          </cell>
          <cell r="L4491">
            <v>0</v>
          </cell>
          <cell r="M4491">
            <v>0</v>
          </cell>
          <cell r="N4491">
            <v>0</v>
          </cell>
          <cell r="O4491">
            <v>0</v>
          </cell>
          <cell r="P4491">
            <v>0</v>
          </cell>
          <cell r="Q4491">
            <v>0</v>
          </cell>
          <cell r="R4491">
            <v>0</v>
          </cell>
          <cell r="S4491">
            <v>0</v>
          </cell>
          <cell r="T4491">
            <v>0</v>
          </cell>
          <cell r="U4491">
            <v>0</v>
          </cell>
          <cell r="V4491">
            <v>0</v>
          </cell>
          <cell r="W4491">
            <v>0</v>
          </cell>
          <cell r="X4491">
            <v>0</v>
          </cell>
        </row>
        <row r="4492">
          <cell r="C4492" t="str">
            <v>Выплаты по займам выданным (сторонние контрагенты и прочие акционеры, кроме РМАГ)</v>
          </cell>
          <cell r="D4492">
            <v>0</v>
          </cell>
          <cell r="H4492">
            <v>0</v>
          </cell>
          <cell r="I4492">
            <v>0</v>
          </cell>
          <cell r="J4492">
            <v>0</v>
          </cell>
          <cell r="K4492">
            <v>0</v>
          </cell>
          <cell r="L4492">
            <v>0</v>
          </cell>
          <cell r="M4492">
            <v>0</v>
          </cell>
          <cell r="N4492">
            <v>0</v>
          </cell>
          <cell r="O4492">
            <v>0</v>
          </cell>
          <cell r="P4492">
            <v>0</v>
          </cell>
          <cell r="Q4492">
            <v>0</v>
          </cell>
          <cell r="R4492">
            <v>0</v>
          </cell>
          <cell r="S4492">
            <v>0</v>
          </cell>
          <cell r="T4492">
            <v>0</v>
          </cell>
          <cell r="U4492">
            <v>0</v>
          </cell>
          <cell r="V4492">
            <v>0</v>
          </cell>
          <cell r="W4492">
            <v>0</v>
          </cell>
          <cell r="X4492">
            <v>0</v>
          </cell>
        </row>
        <row r="4493">
          <cell r="C4493" t="str">
            <v>Выплаты по займам выданным (Бизнесы/Проекты/ДЗО)</v>
          </cell>
          <cell r="D4493">
            <v>0</v>
          </cell>
          <cell r="H4493">
            <v>0</v>
          </cell>
          <cell r="I4493">
            <v>0</v>
          </cell>
          <cell r="J4493">
            <v>0</v>
          </cell>
          <cell r="K4493">
            <v>0</v>
          </cell>
          <cell r="L4493">
            <v>0</v>
          </cell>
          <cell r="M4493">
            <v>0</v>
          </cell>
          <cell r="N4493">
            <v>0</v>
          </cell>
          <cell r="O4493">
            <v>0</v>
          </cell>
          <cell r="P4493">
            <v>0</v>
          </cell>
          <cell r="Q4493">
            <v>0</v>
          </cell>
          <cell r="R4493">
            <v>0</v>
          </cell>
          <cell r="S4493">
            <v>0</v>
          </cell>
          <cell r="T4493">
            <v>0</v>
          </cell>
          <cell r="U4493">
            <v>0</v>
          </cell>
          <cell r="V4493">
            <v>0</v>
          </cell>
          <cell r="W4493">
            <v>0</v>
          </cell>
          <cell r="X4493">
            <v>0</v>
          </cell>
        </row>
        <row r="4494">
          <cell r="C4494" t="str">
            <v>Вложение в уставный капитал НТЦ</v>
          </cell>
          <cell r="D4494">
            <v>0</v>
          </cell>
          <cell r="H4494">
            <v>0</v>
          </cell>
          <cell r="I4494">
            <v>0</v>
          </cell>
          <cell r="J4494">
            <v>0</v>
          </cell>
          <cell r="K4494">
            <v>0</v>
          </cell>
          <cell r="L4494">
            <v>0</v>
          </cell>
          <cell r="M4494">
            <v>0</v>
          </cell>
          <cell r="N4494">
            <v>0</v>
          </cell>
          <cell r="O4494">
            <v>0</v>
          </cell>
          <cell r="P4494">
            <v>0</v>
          </cell>
          <cell r="Q4494">
            <v>0</v>
          </cell>
          <cell r="R4494">
            <v>0</v>
          </cell>
          <cell r="S4494">
            <v>0</v>
          </cell>
          <cell r="T4494">
            <v>0</v>
          </cell>
          <cell r="U4494">
            <v>0</v>
          </cell>
          <cell r="V4494">
            <v>0</v>
          </cell>
          <cell r="W4494">
            <v>0</v>
          </cell>
          <cell r="X4494">
            <v>0</v>
          </cell>
        </row>
        <row r="4495">
          <cell r="C4495" t="str">
            <v>Расходы на НИР и НИОКР НТЦ</v>
          </cell>
          <cell r="D4495">
            <v>0</v>
          </cell>
          <cell r="H4495">
            <v>0</v>
          </cell>
          <cell r="I4495">
            <v>0</v>
          </cell>
          <cell r="J4495">
            <v>0</v>
          </cell>
          <cell r="K4495">
            <v>0</v>
          </cell>
          <cell r="L4495">
            <v>0</v>
          </cell>
          <cell r="M4495">
            <v>0</v>
          </cell>
          <cell r="N4495">
            <v>0</v>
          </cell>
          <cell r="O4495">
            <v>0</v>
          </cell>
          <cell r="P4495">
            <v>0</v>
          </cell>
          <cell r="Q4495">
            <v>0</v>
          </cell>
          <cell r="R4495">
            <v>0</v>
          </cell>
          <cell r="S4495">
            <v>0</v>
          </cell>
          <cell r="T4495">
            <v>0</v>
          </cell>
          <cell r="U4495">
            <v>0</v>
          </cell>
          <cell r="V4495">
            <v>0</v>
          </cell>
          <cell r="W4495">
            <v>0</v>
          </cell>
          <cell r="X4495">
            <v>0</v>
          </cell>
        </row>
        <row r="4496">
          <cell r="C4496" t="str">
            <v>Акционерное финансирование от РМАГ</v>
          </cell>
          <cell r="D4496">
            <v>0</v>
          </cell>
          <cell r="H4496">
            <v>0</v>
          </cell>
          <cell r="I4496">
            <v>0</v>
          </cell>
          <cell r="J4496">
            <v>0</v>
          </cell>
          <cell r="K4496">
            <v>0</v>
          </cell>
          <cell r="L4496">
            <v>0</v>
          </cell>
          <cell r="M4496">
            <v>0</v>
          </cell>
          <cell r="N4496">
            <v>0</v>
          </cell>
          <cell r="O4496">
            <v>0</v>
          </cell>
          <cell r="P4496">
            <v>0</v>
          </cell>
          <cell r="Q4496">
            <v>0</v>
          </cell>
          <cell r="R4496">
            <v>0</v>
          </cell>
          <cell r="S4496">
            <v>0</v>
          </cell>
          <cell r="T4496">
            <v>0</v>
          </cell>
          <cell r="U4496">
            <v>0</v>
          </cell>
          <cell r="V4496">
            <v>0</v>
          </cell>
          <cell r="W4496">
            <v>0</v>
          </cell>
          <cell r="X4496">
            <v>0</v>
          </cell>
        </row>
        <row r="4497">
          <cell r="C4497" t="str">
            <v>Акционерное финансирование от Меткомбанка</v>
          </cell>
          <cell r="D4497">
            <v>0</v>
          </cell>
          <cell r="H4497">
            <v>0</v>
          </cell>
          <cell r="I4497">
            <v>0</v>
          </cell>
          <cell r="J4497">
            <v>0</v>
          </cell>
          <cell r="K4497">
            <v>0</v>
          </cell>
          <cell r="L4497">
            <v>0</v>
          </cell>
          <cell r="M4497">
            <v>0</v>
          </cell>
          <cell r="N4497">
            <v>0</v>
          </cell>
          <cell r="O4497">
            <v>0</v>
          </cell>
          <cell r="P4497">
            <v>0</v>
          </cell>
          <cell r="Q4497">
            <v>0</v>
          </cell>
          <cell r="R4497">
            <v>0</v>
          </cell>
          <cell r="S4497">
            <v>0</v>
          </cell>
          <cell r="T4497">
            <v>0</v>
          </cell>
          <cell r="U4497">
            <v>0</v>
          </cell>
          <cell r="V4497">
            <v>0</v>
          </cell>
          <cell r="W4497">
            <v>0</v>
          </cell>
          <cell r="X4497">
            <v>0</v>
          </cell>
        </row>
        <row r="4498">
          <cell r="C4498" t="str">
            <v>Акционерное финансирование от 3-х лиц по указанию РМАГ</v>
          </cell>
          <cell r="D4498">
            <v>0</v>
          </cell>
          <cell r="H4498">
            <v>0</v>
          </cell>
          <cell r="I4498">
            <v>0</v>
          </cell>
          <cell r="J4498">
            <v>0</v>
          </cell>
          <cell r="K4498">
            <v>0</v>
          </cell>
          <cell r="L4498">
            <v>0</v>
          </cell>
          <cell r="M4498">
            <v>0</v>
          </cell>
          <cell r="N4498">
            <v>0</v>
          </cell>
          <cell r="O4498">
            <v>0</v>
          </cell>
          <cell r="P4498">
            <v>0</v>
          </cell>
          <cell r="Q4498">
            <v>0</v>
          </cell>
          <cell r="R4498">
            <v>0</v>
          </cell>
          <cell r="S4498">
            <v>0</v>
          </cell>
          <cell r="T4498">
            <v>0</v>
          </cell>
          <cell r="U4498">
            <v>0</v>
          </cell>
          <cell r="V4498">
            <v>0</v>
          </cell>
          <cell r="W4498">
            <v>0</v>
          </cell>
          <cell r="X4498">
            <v>0</v>
          </cell>
        </row>
        <row r="4499">
          <cell r="C4499" t="str">
            <v>Акционерное финансирование от прочих акционеров</v>
          </cell>
          <cell r="D4499">
            <v>0</v>
          </cell>
          <cell r="H4499">
            <v>0</v>
          </cell>
          <cell r="I4499">
            <v>0</v>
          </cell>
          <cell r="J4499">
            <v>0</v>
          </cell>
          <cell r="K4499">
            <v>0</v>
          </cell>
          <cell r="L4499">
            <v>0</v>
          </cell>
          <cell r="M4499">
            <v>0</v>
          </cell>
          <cell r="N4499">
            <v>0</v>
          </cell>
          <cell r="O4499">
            <v>0</v>
          </cell>
          <cell r="P4499">
            <v>0</v>
          </cell>
          <cell r="Q4499">
            <v>0</v>
          </cell>
          <cell r="R4499">
            <v>0</v>
          </cell>
          <cell r="S4499">
            <v>0</v>
          </cell>
          <cell r="T4499">
            <v>0</v>
          </cell>
          <cell r="U4499">
            <v>0</v>
          </cell>
          <cell r="V4499">
            <v>0</v>
          </cell>
          <cell r="W4499">
            <v>0</v>
          </cell>
          <cell r="X4499">
            <v>0</v>
          </cell>
        </row>
        <row r="4500">
          <cell r="C4500" t="str">
            <v>Привлечение банковских кредитов</v>
          </cell>
          <cell r="D4500">
            <v>0</v>
          </cell>
          <cell r="H4500">
            <v>0</v>
          </cell>
          <cell r="I4500">
            <v>0</v>
          </cell>
          <cell r="J4500">
            <v>0</v>
          </cell>
          <cell r="K4500">
            <v>0</v>
          </cell>
          <cell r="L4500">
            <v>0</v>
          </cell>
          <cell r="M4500">
            <v>0</v>
          </cell>
          <cell r="N4500">
            <v>0</v>
          </cell>
          <cell r="O4500">
            <v>0</v>
          </cell>
          <cell r="P4500">
            <v>0</v>
          </cell>
          <cell r="Q4500">
            <v>0</v>
          </cell>
          <cell r="R4500">
            <v>0</v>
          </cell>
          <cell r="S4500">
            <v>0</v>
          </cell>
          <cell r="T4500">
            <v>0</v>
          </cell>
          <cell r="U4500">
            <v>0</v>
          </cell>
          <cell r="V4500">
            <v>0</v>
          </cell>
          <cell r="W4500">
            <v>0</v>
          </cell>
          <cell r="X4500">
            <v>0</v>
          </cell>
        </row>
        <row r="4501">
          <cell r="C4501" t="str">
            <v>Поступления от займов полученных (сторонние контрагенты и прочие акционеры, кроме РМАГ)</v>
          </cell>
          <cell r="D4501">
            <v>0</v>
          </cell>
          <cell r="H4501">
            <v>0</v>
          </cell>
          <cell r="I4501">
            <v>0</v>
          </cell>
          <cell r="J4501">
            <v>0</v>
          </cell>
          <cell r="K4501">
            <v>0</v>
          </cell>
          <cell r="L4501">
            <v>0</v>
          </cell>
          <cell r="M4501">
            <v>0</v>
          </cell>
          <cell r="N4501">
            <v>0</v>
          </cell>
          <cell r="O4501">
            <v>0</v>
          </cell>
          <cell r="P4501">
            <v>0</v>
          </cell>
          <cell r="Q4501">
            <v>0</v>
          </cell>
          <cell r="R4501">
            <v>0</v>
          </cell>
          <cell r="S4501">
            <v>0</v>
          </cell>
          <cell r="T4501">
            <v>0</v>
          </cell>
          <cell r="U4501">
            <v>0</v>
          </cell>
          <cell r="V4501">
            <v>0</v>
          </cell>
          <cell r="W4501">
            <v>0</v>
          </cell>
          <cell r="X4501">
            <v>0</v>
          </cell>
        </row>
        <row r="4502">
          <cell r="C4502" t="str">
            <v>Поступления от займов полученных (Бизнесы/Проекты/ДЗО)</v>
          </cell>
          <cell r="D4502">
            <v>0</v>
          </cell>
          <cell r="H4502">
            <v>0</v>
          </cell>
          <cell r="I4502">
            <v>0</v>
          </cell>
          <cell r="J4502">
            <v>0</v>
          </cell>
          <cell r="K4502">
            <v>0</v>
          </cell>
          <cell r="L4502">
            <v>0</v>
          </cell>
          <cell r="M4502">
            <v>0</v>
          </cell>
          <cell r="N4502">
            <v>0</v>
          </cell>
          <cell r="O4502">
            <v>0</v>
          </cell>
          <cell r="P4502">
            <v>0</v>
          </cell>
          <cell r="Q4502">
            <v>0</v>
          </cell>
          <cell r="R4502">
            <v>0</v>
          </cell>
          <cell r="S4502">
            <v>0</v>
          </cell>
          <cell r="T4502">
            <v>0</v>
          </cell>
          <cell r="U4502">
            <v>0</v>
          </cell>
          <cell r="V4502">
            <v>0</v>
          </cell>
          <cell r="W4502">
            <v>0</v>
          </cell>
          <cell r="X4502">
            <v>0</v>
          </cell>
        </row>
        <row r="4503">
          <cell r="C4503" t="str">
            <v>Поступления от ценных бумаг</v>
          </cell>
          <cell r="D4503">
            <v>0</v>
          </cell>
          <cell r="H4503">
            <v>0</v>
          </cell>
          <cell r="I4503">
            <v>0</v>
          </cell>
          <cell r="J4503">
            <v>0</v>
          </cell>
          <cell r="K4503">
            <v>0</v>
          </cell>
          <cell r="L4503">
            <v>0</v>
          </cell>
          <cell r="M4503">
            <v>0</v>
          </cell>
          <cell r="N4503">
            <v>0</v>
          </cell>
          <cell r="O4503">
            <v>0</v>
          </cell>
          <cell r="P4503">
            <v>0</v>
          </cell>
          <cell r="Q4503">
            <v>0</v>
          </cell>
          <cell r="R4503">
            <v>0</v>
          </cell>
          <cell r="S4503">
            <v>0</v>
          </cell>
          <cell r="T4503">
            <v>0</v>
          </cell>
          <cell r="U4503">
            <v>0</v>
          </cell>
          <cell r="V4503">
            <v>0</v>
          </cell>
          <cell r="W4503">
            <v>0</v>
          </cell>
          <cell r="X4503">
            <v>0</v>
          </cell>
        </row>
        <row r="4504">
          <cell r="C4504" t="str">
            <v>Прочие поступления по финансовой деятельности</v>
          </cell>
          <cell r="D4504">
            <v>0</v>
          </cell>
          <cell r="H4504">
            <v>0</v>
          </cell>
          <cell r="I4504">
            <v>0</v>
          </cell>
          <cell r="J4504">
            <v>0</v>
          </cell>
          <cell r="K4504">
            <v>0</v>
          </cell>
          <cell r="L4504">
            <v>0</v>
          </cell>
          <cell r="M4504">
            <v>0</v>
          </cell>
          <cell r="N4504">
            <v>0</v>
          </cell>
          <cell r="O4504">
            <v>0</v>
          </cell>
          <cell r="P4504">
            <v>0</v>
          </cell>
          <cell r="Q4504">
            <v>0</v>
          </cell>
          <cell r="R4504">
            <v>0</v>
          </cell>
          <cell r="S4504">
            <v>0</v>
          </cell>
          <cell r="T4504">
            <v>0</v>
          </cell>
          <cell r="U4504">
            <v>0</v>
          </cell>
          <cell r="V4504">
            <v>0</v>
          </cell>
          <cell r="W4504">
            <v>0</v>
          </cell>
          <cell r="X4504">
            <v>0</v>
          </cell>
        </row>
        <row r="4505">
          <cell r="C4505" t="str">
            <v>Выплата дивидендов в РМАГ</v>
          </cell>
          <cell r="D4505">
            <v>0</v>
          </cell>
          <cell r="H4505">
            <v>0</v>
          </cell>
          <cell r="I4505">
            <v>0</v>
          </cell>
          <cell r="J4505">
            <v>0</v>
          </cell>
          <cell r="K4505">
            <v>0</v>
          </cell>
          <cell r="L4505">
            <v>0</v>
          </cell>
          <cell r="M4505">
            <v>0</v>
          </cell>
          <cell r="N4505">
            <v>0</v>
          </cell>
          <cell r="O4505">
            <v>0</v>
          </cell>
          <cell r="P4505">
            <v>0</v>
          </cell>
          <cell r="Q4505">
            <v>0</v>
          </cell>
          <cell r="R4505">
            <v>0</v>
          </cell>
          <cell r="S4505">
            <v>0</v>
          </cell>
          <cell r="T4505">
            <v>0</v>
          </cell>
          <cell r="U4505">
            <v>0</v>
          </cell>
          <cell r="V4505">
            <v>0</v>
          </cell>
          <cell r="W4505">
            <v>0</v>
          </cell>
          <cell r="X4505">
            <v>0</v>
          </cell>
        </row>
        <row r="4506">
          <cell r="C4506" t="str">
            <v>Выплата дивидендов в Меткомбанк</v>
          </cell>
          <cell r="D4506">
            <v>0</v>
          </cell>
          <cell r="H4506">
            <v>0</v>
          </cell>
          <cell r="I4506">
            <v>0</v>
          </cell>
          <cell r="J4506">
            <v>0</v>
          </cell>
          <cell r="K4506">
            <v>0</v>
          </cell>
          <cell r="L4506">
            <v>0</v>
          </cell>
          <cell r="M4506">
            <v>0</v>
          </cell>
          <cell r="N4506">
            <v>0</v>
          </cell>
          <cell r="O4506">
            <v>0</v>
          </cell>
          <cell r="P4506">
            <v>0</v>
          </cell>
          <cell r="Q4506">
            <v>0</v>
          </cell>
          <cell r="R4506">
            <v>0</v>
          </cell>
          <cell r="S4506">
            <v>0</v>
          </cell>
          <cell r="T4506">
            <v>0</v>
          </cell>
          <cell r="U4506">
            <v>0</v>
          </cell>
          <cell r="V4506">
            <v>0</v>
          </cell>
          <cell r="W4506">
            <v>0</v>
          </cell>
          <cell r="X4506">
            <v>0</v>
          </cell>
        </row>
        <row r="4507">
          <cell r="C4507" t="str">
            <v>Выплата дивидендов на 3-х лиц по указанию РМАГ</v>
          </cell>
          <cell r="D4507">
            <v>0</v>
          </cell>
          <cell r="H4507">
            <v>0</v>
          </cell>
          <cell r="I4507">
            <v>0</v>
          </cell>
          <cell r="J4507">
            <v>0</v>
          </cell>
          <cell r="K4507">
            <v>0</v>
          </cell>
          <cell r="L4507">
            <v>0</v>
          </cell>
          <cell r="M4507">
            <v>0</v>
          </cell>
          <cell r="N4507">
            <v>0</v>
          </cell>
          <cell r="O4507">
            <v>0</v>
          </cell>
          <cell r="P4507">
            <v>0</v>
          </cell>
          <cell r="Q4507">
            <v>0</v>
          </cell>
          <cell r="R4507">
            <v>0</v>
          </cell>
          <cell r="S4507">
            <v>0</v>
          </cell>
          <cell r="T4507">
            <v>0</v>
          </cell>
          <cell r="U4507">
            <v>0</v>
          </cell>
          <cell r="V4507">
            <v>0</v>
          </cell>
          <cell r="W4507">
            <v>0</v>
          </cell>
          <cell r="X4507">
            <v>0</v>
          </cell>
        </row>
        <row r="4508">
          <cell r="C4508" t="str">
            <v>Выплата дивидендов прочим акционерам</v>
          </cell>
          <cell r="D4508">
            <v>0</v>
          </cell>
          <cell r="H4508">
            <v>0</v>
          </cell>
          <cell r="I4508">
            <v>0</v>
          </cell>
          <cell r="J4508">
            <v>0</v>
          </cell>
          <cell r="K4508">
            <v>0</v>
          </cell>
          <cell r="L4508">
            <v>0</v>
          </cell>
          <cell r="M4508">
            <v>0</v>
          </cell>
          <cell r="N4508">
            <v>0</v>
          </cell>
          <cell r="O4508">
            <v>0</v>
          </cell>
          <cell r="P4508">
            <v>0</v>
          </cell>
          <cell r="Q4508">
            <v>0</v>
          </cell>
          <cell r="R4508">
            <v>0</v>
          </cell>
          <cell r="S4508">
            <v>0</v>
          </cell>
          <cell r="T4508">
            <v>0</v>
          </cell>
          <cell r="U4508">
            <v>0</v>
          </cell>
          <cell r="V4508">
            <v>0</v>
          </cell>
          <cell r="W4508">
            <v>0</v>
          </cell>
          <cell r="X4508">
            <v>0</v>
          </cell>
        </row>
        <row r="4509">
          <cell r="C4509" t="str">
            <v>Погашение банковских кредитов</v>
          </cell>
          <cell r="D4509">
            <v>0</v>
          </cell>
          <cell r="H4509">
            <v>0</v>
          </cell>
          <cell r="I4509">
            <v>0</v>
          </cell>
          <cell r="J4509">
            <v>0</v>
          </cell>
          <cell r="K4509">
            <v>0</v>
          </cell>
          <cell r="L4509">
            <v>0</v>
          </cell>
          <cell r="M4509">
            <v>0</v>
          </cell>
          <cell r="N4509">
            <v>0</v>
          </cell>
          <cell r="O4509">
            <v>0</v>
          </cell>
          <cell r="P4509">
            <v>0</v>
          </cell>
          <cell r="Q4509">
            <v>0</v>
          </cell>
          <cell r="R4509">
            <v>0</v>
          </cell>
          <cell r="S4509">
            <v>0</v>
          </cell>
          <cell r="T4509">
            <v>0</v>
          </cell>
          <cell r="U4509">
            <v>0</v>
          </cell>
          <cell r="V4509">
            <v>0</v>
          </cell>
          <cell r="W4509">
            <v>0</v>
          </cell>
          <cell r="X4509">
            <v>0</v>
          </cell>
        </row>
        <row r="4510">
          <cell r="C4510" t="str">
            <v>Выплаты по займам полученным (сторонние контрагенты и прочие акционеры, кроме РМАГ)</v>
          </cell>
          <cell r="D4510">
            <v>0</v>
          </cell>
          <cell r="H4510">
            <v>0</v>
          </cell>
          <cell r="I4510">
            <v>0</v>
          </cell>
          <cell r="J4510">
            <v>0</v>
          </cell>
          <cell r="K4510">
            <v>0</v>
          </cell>
          <cell r="L4510">
            <v>0</v>
          </cell>
          <cell r="M4510">
            <v>0</v>
          </cell>
          <cell r="N4510">
            <v>0</v>
          </cell>
          <cell r="O4510">
            <v>0</v>
          </cell>
          <cell r="P4510">
            <v>0</v>
          </cell>
          <cell r="Q4510">
            <v>0</v>
          </cell>
          <cell r="R4510">
            <v>0</v>
          </cell>
          <cell r="S4510">
            <v>0</v>
          </cell>
          <cell r="T4510">
            <v>0</v>
          </cell>
          <cell r="U4510">
            <v>0</v>
          </cell>
          <cell r="V4510">
            <v>0</v>
          </cell>
          <cell r="W4510">
            <v>0</v>
          </cell>
          <cell r="X4510">
            <v>0</v>
          </cell>
        </row>
        <row r="4511">
          <cell r="C4511" t="str">
            <v>Выплаты по займам полученным (Бизнесы/Проекты/ДЗО)</v>
          </cell>
          <cell r="D4511">
            <v>0</v>
          </cell>
          <cell r="H4511">
            <v>0</v>
          </cell>
          <cell r="I4511">
            <v>0</v>
          </cell>
          <cell r="J4511">
            <v>0</v>
          </cell>
          <cell r="K4511">
            <v>0</v>
          </cell>
          <cell r="L4511">
            <v>0</v>
          </cell>
          <cell r="M4511">
            <v>0</v>
          </cell>
          <cell r="N4511">
            <v>0</v>
          </cell>
          <cell r="O4511">
            <v>0</v>
          </cell>
          <cell r="P4511">
            <v>0</v>
          </cell>
          <cell r="Q4511">
            <v>0</v>
          </cell>
          <cell r="R4511">
            <v>0</v>
          </cell>
          <cell r="S4511">
            <v>0</v>
          </cell>
          <cell r="T4511">
            <v>0</v>
          </cell>
          <cell r="U4511">
            <v>0</v>
          </cell>
          <cell r="V4511">
            <v>0</v>
          </cell>
          <cell r="W4511">
            <v>0</v>
          </cell>
          <cell r="X4511">
            <v>0</v>
          </cell>
        </row>
        <row r="4512">
          <cell r="C4512" t="str">
            <v>Выплаты по ценным бумагам</v>
          </cell>
          <cell r="D4512">
            <v>0</v>
          </cell>
          <cell r="H4512">
            <v>0</v>
          </cell>
          <cell r="I4512">
            <v>0</v>
          </cell>
          <cell r="J4512">
            <v>0</v>
          </cell>
          <cell r="K4512">
            <v>0</v>
          </cell>
          <cell r="L4512">
            <v>0</v>
          </cell>
          <cell r="M4512">
            <v>0</v>
          </cell>
          <cell r="N4512">
            <v>0</v>
          </cell>
          <cell r="O4512">
            <v>0</v>
          </cell>
          <cell r="P4512">
            <v>0</v>
          </cell>
          <cell r="Q4512">
            <v>0</v>
          </cell>
          <cell r="R4512">
            <v>0</v>
          </cell>
          <cell r="S4512">
            <v>0</v>
          </cell>
          <cell r="T4512">
            <v>0</v>
          </cell>
          <cell r="U4512">
            <v>0</v>
          </cell>
          <cell r="V4512">
            <v>0</v>
          </cell>
          <cell r="W4512">
            <v>0</v>
          </cell>
          <cell r="X4512">
            <v>0</v>
          </cell>
        </row>
        <row r="4513">
          <cell r="C4513" t="str">
            <v>Прочие расходы по финансовой деятельности</v>
          </cell>
          <cell r="D4513">
            <v>0</v>
          </cell>
          <cell r="H4513">
            <v>0</v>
          </cell>
          <cell r="I4513">
            <v>0</v>
          </cell>
          <cell r="J4513">
            <v>0</v>
          </cell>
          <cell r="K4513">
            <v>0</v>
          </cell>
          <cell r="L4513">
            <v>0</v>
          </cell>
          <cell r="M4513">
            <v>0</v>
          </cell>
          <cell r="N4513">
            <v>0</v>
          </cell>
          <cell r="O4513">
            <v>0</v>
          </cell>
          <cell r="P4513">
            <v>0</v>
          </cell>
          <cell r="Q4513">
            <v>0</v>
          </cell>
          <cell r="R4513">
            <v>0</v>
          </cell>
          <cell r="S4513">
            <v>0</v>
          </cell>
          <cell r="T4513">
            <v>0</v>
          </cell>
          <cell r="U4513">
            <v>0</v>
          </cell>
          <cell r="V4513">
            <v>0</v>
          </cell>
          <cell r="W4513">
            <v>0</v>
          </cell>
          <cell r="X4513">
            <v>0</v>
          </cell>
        </row>
        <row r="4514">
          <cell r="C4514" t="str">
            <v>Курсовые разницы</v>
          </cell>
          <cell r="D4514">
            <v>0</v>
          </cell>
          <cell r="H4514">
            <v>0</v>
          </cell>
          <cell r="I4514">
            <v>0</v>
          </cell>
          <cell r="J4514">
            <v>0</v>
          </cell>
          <cell r="K4514">
            <v>0</v>
          </cell>
          <cell r="L4514">
            <v>0</v>
          </cell>
          <cell r="M4514">
            <v>0</v>
          </cell>
          <cell r="N4514">
            <v>0</v>
          </cell>
          <cell r="O4514">
            <v>0</v>
          </cell>
          <cell r="P4514">
            <v>0</v>
          </cell>
          <cell r="Q4514">
            <v>0</v>
          </cell>
          <cell r="R4514">
            <v>0</v>
          </cell>
          <cell r="S4514">
            <v>0</v>
          </cell>
          <cell r="T4514">
            <v>0</v>
          </cell>
          <cell r="U4514">
            <v>0</v>
          </cell>
          <cell r="V4514">
            <v>0</v>
          </cell>
          <cell r="W4514">
            <v>0</v>
          </cell>
          <cell r="X4514">
            <v>0</v>
          </cell>
        </row>
        <row r="4515">
          <cell r="C4515" t="str">
            <v>Транзитные поступления от РМАГ</v>
          </cell>
          <cell r="D4515">
            <v>0</v>
          </cell>
          <cell r="H4515">
            <v>0</v>
          </cell>
          <cell r="I4515">
            <v>0</v>
          </cell>
          <cell r="J4515">
            <v>0</v>
          </cell>
          <cell r="K4515">
            <v>0</v>
          </cell>
          <cell r="L4515">
            <v>0</v>
          </cell>
          <cell r="M4515">
            <v>0</v>
          </cell>
          <cell r="N4515">
            <v>0</v>
          </cell>
          <cell r="O4515">
            <v>0</v>
          </cell>
          <cell r="P4515">
            <v>0</v>
          </cell>
          <cell r="Q4515">
            <v>0</v>
          </cell>
          <cell r="R4515">
            <v>0</v>
          </cell>
          <cell r="S4515">
            <v>0</v>
          </cell>
          <cell r="T4515">
            <v>0</v>
          </cell>
          <cell r="U4515">
            <v>0</v>
          </cell>
          <cell r="V4515">
            <v>0</v>
          </cell>
          <cell r="W4515">
            <v>0</v>
          </cell>
          <cell r="X4515">
            <v>0</v>
          </cell>
        </row>
        <row r="4516">
          <cell r="C4516" t="str">
            <v>Транзитные поступления от Меткомбанка</v>
          </cell>
          <cell r="D4516">
            <v>0</v>
          </cell>
          <cell r="H4516">
            <v>0</v>
          </cell>
          <cell r="I4516">
            <v>0</v>
          </cell>
          <cell r="J4516">
            <v>0</v>
          </cell>
          <cell r="K4516">
            <v>0</v>
          </cell>
          <cell r="L4516">
            <v>0</v>
          </cell>
          <cell r="M4516">
            <v>0</v>
          </cell>
          <cell r="N4516">
            <v>0</v>
          </cell>
          <cell r="O4516">
            <v>0</v>
          </cell>
          <cell r="P4516">
            <v>0</v>
          </cell>
          <cell r="Q4516">
            <v>0</v>
          </cell>
          <cell r="R4516">
            <v>0</v>
          </cell>
          <cell r="S4516">
            <v>0</v>
          </cell>
          <cell r="T4516">
            <v>0</v>
          </cell>
          <cell r="U4516">
            <v>0</v>
          </cell>
          <cell r="V4516">
            <v>0</v>
          </cell>
          <cell r="W4516">
            <v>0</v>
          </cell>
          <cell r="X4516">
            <v>0</v>
          </cell>
        </row>
        <row r="4517">
          <cell r="C4517" t="str">
            <v>Транзитные поступления от 3-х лиц по указанию РМАГ</v>
          </cell>
          <cell r="D4517">
            <v>0</v>
          </cell>
          <cell r="H4517">
            <v>0</v>
          </cell>
          <cell r="I4517">
            <v>0</v>
          </cell>
          <cell r="J4517">
            <v>0</v>
          </cell>
          <cell r="K4517">
            <v>0</v>
          </cell>
          <cell r="L4517">
            <v>0</v>
          </cell>
          <cell r="M4517">
            <v>0</v>
          </cell>
          <cell r="N4517">
            <v>0</v>
          </cell>
          <cell r="O4517">
            <v>0</v>
          </cell>
          <cell r="P4517">
            <v>0</v>
          </cell>
          <cell r="Q4517">
            <v>0</v>
          </cell>
          <cell r="R4517">
            <v>0</v>
          </cell>
          <cell r="S4517">
            <v>0</v>
          </cell>
          <cell r="T4517">
            <v>0</v>
          </cell>
          <cell r="U4517">
            <v>0</v>
          </cell>
          <cell r="V4517">
            <v>0</v>
          </cell>
          <cell r="W4517">
            <v>0</v>
          </cell>
          <cell r="X4517">
            <v>0</v>
          </cell>
        </row>
        <row r="4518">
          <cell r="C4518" t="str">
            <v>Транзитные поступления от Бизнесов/Проектов/ДЗО</v>
          </cell>
          <cell r="D4518">
            <v>0</v>
          </cell>
          <cell r="H4518">
            <v>0</v>
          </cell>
          <cell r="I4518">
            <v>0</v>
          </cell>
          <cell r="J4518">
            <v>0</v>
          </cell>
          <cell r="K4518">
            <v>0</v>
          </cell>
          <cell r="L4518">
            <v>0</v>
          </cell>
          <cell r="M4518">
            <v>0</v>
          </cell>
          <cell r="N4518">
            <v>0</v>
          </cell>
          <cell r="O4518">
            <v>0</v>
          </cell>
          <cell r="P4518">
            <v>0</v>
          </cell>
          <cell r="Q4518">
            <v>0</v>
          </cell>
          <cell r="R4518">
            <v>0</v>
          </cell>
          <cell r="S4518">
            <v>0</v>
          </cell>
          <cell r="T4518">
            <v>0</v>
          </cell>
          <cell r="U4518">
            <v>0</v>
          </cell>
          <cell r="V4518">
            <v>0</v>
          </cell>
          <cell r="W4518">
            <v>0</v>
          </cell>
          <cell r="X4518">
            <v>0</v>
          </cell>
        </row>
        <row r="4519">
          <cell r="C4519" t="str">
            <v>Транзитные выбытия в РМАГ</v>
          </cell>
          <cell r="D4519">
            <v>0</v>
          </cell>
          <cell r="H4519">
            <v>0</v>
          </cell>
          <cell r="I4519">
            <v>0</v>
          </cell>
          <cell r="J4519">
            <v>0</v>
          </cell>
          <cell r="K4519">
            <v>0</v>
          </cell>
          <cell r="L4519">
            <v>0</v>
          </cell>
          <cell r="M4519">
            <v>0</v>
          </cell>
          <cell r="N4519">
            <v>0</v>
          </cell>
          <cell r="O4519">
            <v>0</v>
          </cell>
          <cell r="P4519">
            <v>0</v>
          </cell>
          <cell r="Q4519">
            <v>0</v>
          </cell>
          <cell r="R4519">
            <v>0</v>
          </cell>
          <cell r="S4519">
            <v>0</v>
          </cell>
          <cell r="T4519">
            <v>0</v>
          </cell>
          <cell r="U4519">
            <v>0</v>
          </cell>
          <cell r="V4519">
            <v>0</v>
          </cell>
          <cell r="W4519">
            <v>0</v>
          </cell>
          <cell r="X4519">
            <v>0</v>
          </cell>
        </row>
        <row r="4520">
          <cell r="C4520" t="str">
            <v>Транзитные выбытия в Меткомбанк</v>
          </cell>
          <cell r="D4520">
            <v>0</v>
          </cell>
          <cell r="H4520">
            <v>0</v>
          </cell>
          <cell r="I4520">
            <v>0</v>
          </cell>
          <cell r="J4520">
            <v>0</v>
          </cell>
          <cell r="K4520">
            <v>0</v>
          </cell>
          <cell r="L4520">
            <v>0</v>
          </cell>
          <cell r="M4520">
            <v>0</v>
          </cell>
          <cell r="N4520">
            <v>0</v>
          </cell>
          <cell r="O4520">
            <v>0</v>
          </cell>
          <cell r="P4520">
            <v>0</v>
          </cell>
          <cell r="Q4520">
            <v>0</v>
          </cell>
          <cell r="R4520">
            <v>0</v>
          </cell>
          <cell r="S4520">
            <v>0</v>
          </cell>
          <cell r="T4520">
            <v>0</v>
          </cell>
          <cell r="U4520">
            <v>0</v>
          </cell>
          <cell r="V4520">
            <v>0</v>
          </cell>
          <cell r="W4520">
            <v>0</v>
          </cell>
          <cell r="X4520">
            <v>0</v>
          </cell>
        </row>
        <row r="4521">
          <cell r="C4521" t="str">
            <v>Транзитные выбытия на 3-х лиц по указанию РМАГ</v>
          </cell>
          <cell r="D4521">
            <v>0</v>
          </cell>
          <cell r="H4521">
            <v>0</v>
          </cell>
          <cell r="I4521">
            <v>0</v>
          </cell>
          <cell r="J4521">
            <v>0</v>
          </cell>
          <cell r="K4521">
            <v>0</v>
          </cell>
          <cell r="L4521">
            <v>0</v>
          </cell>
          <cell r="M4521">
            <v>0</v>
          </cell>
          <cell r="N4521">
            <v>0</v>
          </cell>
          <cell r="O4521">
            <v>0</v>
          </cell>
          <cell r="P4521">
            <v>0</v>
          </cell>
          <cell r="Q4521">
            <v>0</v>
          </cell>
          <cell r="R4521">
            <v>0</v>
          </cell>
          <cell r="S4521">
            <v>0</v>
          </cell>
          <cell r="T4521">
            <v>0</v>
          </cell>
          <cell r="U4521">
            <v>0</v>
          </cell>
          <cell r="V4521">
            <v>0</v>
          </cell>
          <cell r="W4521">
            <v>0</v>
          </cell>
          <cell r="X4521">
            <v>0</v>
          </cell>
        </row>
        <row r="4522">
          <cell r="C4522" t="str">
            <v>Транзитные выбытия в Бизнесы/Проекты/ДЗО</v>
          </cell>
          <cell r="D4522">
            <v>0</v>
          </cell>
          <cell r="H4522">
            <v>0</v>
          </cell>
          <cell r="I4522">
            <v>0</v>
          </cell>
          <cell r="J4522">
            <v>0</v>
          </cell>
          <cell r="K4522">
            <v>0</v>
          </cell>
          <cell r="L4522">
            <v>0</v>
          </cell>
          <cell r="M4522">
            <v>0</v>
          </cell>
          <cell r="N4522">
            <v>0</v>
          </cell>
          <cell r="O4522">
            <v>0</v>
          </cell>
          <cell r="P4522">
            <v>0</v>
          </cell>
          <cell r="Q4522">
            <v>0</v>
          </cell>
          <cell r="R4522">
            <v>0</v>
          </cell>
          <cell r="S4522">
            <v>0</v>
          </cell>
          <cell r="T4522">
            <v>0</v>
          </cell>
          <cell r="U4522">
            <v>0</v>
          </cell>
          <cell r="V4522">
            <v>0</v>
          </cell>
          <cell r="W4522">
            <v>0</v>
          </cell>
          <cell r="X4522">
            <v>0</v>
          </cell>
        </row>
        <row r="4523">
          <cell r="C4523" t="str">
            <v>Чистое изменение денежных средств</v>
          </cell>
          <cell r="D4523">
            <v>0</v>
          </cell>
          <cell r="H4523">
            <v>0</v>
          </cell>
          <cell r="I4523">
            <v>0</v>
          </cell>
          <cell r="J4523">
            <v>0</v>
          </cell>
          <cell r="K4523">
            <v>0</v>
          </cell>
          <cell r="L4523">
            <v>0</v>
          </cell>
          <cell r="M4523">
            <v>0</v>
          </cell>
          <cell r="N4523">
            <v>0</v>
          </cell>
          <cell r="O4523">
            <v>0</v>
          </cell>
          <cell r="P4523">
            <v>0</v>
          </cell>
          <cell r="Q4523">
            <v>0</v>
          </cell>
          <cell r="R4523">
            <v>0</v>
          </cell>
          <cell r="S4523">
            <v>0</v>
          </cell>
          <cell r="T4523">
            <v>0</v>
          </cell>
          <cell r="U4523">
            <v>0</v>
          </cell>
          <cell r="V4523">
            <v>0</v>
          </cell>
          <cell r="W4523">
            <v>0</v>
          </cell>
          <cell r="X4523">
            <v>0</v>
          </cell>
        </row>
        <row r="4524">
          <cell r="C4524" t="str">
            <v>Денежные средства на начало периода</v>
          </cell>
          <cell r="D4524">
            <v>0</v>
          </cell>
          <cell r="H4524">
            <v>0</v>
          </cell>
          <cell r="I4524">
            <v>0</v>
          </cell>
          <cell r="J4524">
            <v>0</v>
          </cell>
          <cell r="K4524">
            <v>0</v>
          </cell>
          <cell r="L4524">
            <v>0</v>
          </cell>
          <cell r="M4524">
            <v>0</v>
          </cell>
          <cell r="N4524">
            <v>0</v>
          </cell>
          <cell r="O4524">
            <v>0</v>
          </cell>
          <cell r="P4524">
            <v>0</v>
          </cell>
          <cell r="Q4524">
            <v>0</v>
          </cell>
          <cell r="R4524">
            <v>0</v>
          </cell>
          <cell r="S4524">
            <v>0</v>
          </cell>
          <cell r="T4524">
            <v>0</v>
          </cell>
          <cell r="U4524">
            <v>0</v>
          </cell>
          <cell r="V4524">
            <v>0</v>
          </cell>
          <cell r="W4524">
            <v>0</v>
          </cell>
          <cell r="X4524">
            <v>0</v>
          </cell>
        </row>
        <row r="4525">
          <cell r="C4525" t="str">
            <v>Денежные средства на конец периода</v>
          </cell>
          <cell r="D4525">
            <v>0</v>
          </cell>
          <cell r="H4525">
            <v>0</v>
          </cell>
          <cell r="I4525">
            <v>0</v>
          </cell>
          <cell r="J4525">
            <v>0</v>
          </cell>
          <cell r="K4525">
            <v>0</v>
          </cell>
          <cell r="L4525">
            <v>0</v>
          </cell>
          <cell r="M4525">
            <v>0</v>
          </cell>
          <cell r="N4525">
            <v>0</v>
          </cell>
          <cell r="O4525">
            <v>0</v>
          </cell>
          <cell r="P4525">
            <v>0</v>
          </cell>
          <cell r="Q4525">
            <v>0</v>
          </cell>
          <cell r="R4525">
            <v>0</v>
          </cell>
          <cell r="S4525">
            <v>0</v>
          </cell>
          <cell r="T4525">
            <v>0</v>
          </cell>
          <cell r="U4525">
            <v>0</v>
          </cell>
          <cell r="V4525">
            <v>0</v>
          </cell>
          <cell r="W4525">
            <v>0</v>
          </cell>
          <cell r="X4525">
            <v>0</v>
          </cell>
        </row>
        <row r="4526">
          <cell r="C4526" t="str">
            <v>Покупка валюты</v>
          </cell>
          <cell r="D4526">
            <v>0</v>
          </cell>
          <cell r="H4526">
            <v>0</v>
          </cell>
          <cell r="I4526">
            <v>0</v>
          </cell>
          <cell r="J4526">
            <v>0</v>
          </cell>
          <cell r="K4526">
            <v>0</v>
          </cell>
          <cell r="L4526">
            <v>0</v>
          </cell>
          <cell r="M4526">
            <v>0</v>
          </cell>
          <cell r="N4526">
            <v>0</v>
          </cell>
          <cell r="O4526">
            <v>0</v>
          </cell>
          <cell r="P4526">
            <v>0</v>
          </cell>
          <cell r="Q4526">
            <v>0</v>
          </cell>
          <cell r="R4526">
            <v>0</v>
          </cell>
          <cell r="S4526">
            <v>0</v>
          </cell>
          <cell r="T4526">
            <v>0</v>
          </cell>
          <cell r="U4526">
            <v>0</v>
          </cell>
          <cell r="V4526">
            <v>0</v>
          </cell>
          <cell r="W4526">
            <v>0</v>
          </cell>
          <cell r="X4526">
            <v>0</v>
          </cell>
        </row>
        <row r="4527">
          <cell r="C4527" t="str">
            <v>Перевод собственных средств</v>
          </cell>
          <cell r="D4527">
            <v>0</v>
          </cell>
          <cell r="H4527">
            <v>0</v>
          </cell>
          <cell r="I4527">
            <v>0</v>
          </cell>
          <cell r="J4527">
            <v>0</v>
          </cell>
          <cell r="K4527">
            <v>0</v>
          </cell>
          <cell r="L4527">
            <v>0</v>
          </cell>
          <cell r="M4527">
            <v>0</v>
          </cell>
          <cell r="N4527">
            <v>0</v>
          </cell>
          <cell r="O4527">
            <v>0</v>
          </cell>
          <cell r="P4527">
            <v>0</v>
          </cell>
          <cell r="Q4527">
            <v>0</v>
          </cell>
          <cell r="R4527">
            <v>0</v>
          </cell>
          <cell r="S4527">
            <v>0</v>
          </cell>
          <cell r="T4527">
            <v>0</v>
          </cell>
          <cell r="U4527">
            <v>0</v>
          </cell>
          <cell r="V4527">
            <v>0</v>
          </cell>
          <cell r="W4527">
            <v>0</v>
          </cell>
          <cell r="X4527">
            <v>0</v>
          </cell>
        </row>
        <row r="4528">
          <cell r="D4528" t="str">
            <v>УК</v>
          </cell>
          <cell r="H4528">
            <v>-5147372</v>
          </cell>
          <cell r="I4528">
            <v>-1507383.0485029998</v>
          </cell>
          <cell r="J4528">
            <v>-2199786.0643999996</v>
          </cell>
          <cell r="K4528">
            <v>-8854541.1129029989</v>
          </cell>
          <cell r="L4528">
            <v>-321800</v>
          </cell>
          <cell r="M4528">
            <v>-48615.44</v>
          </cell>
          <cell r="N4528">
            <v>-321800</v>
          </cell>
          <cell r="O4528">
            <v>-321800</v>
          </cell>
          <cell r="P4528">
            <v>-321800</v>
          </cell>
          <cell r="Q4528">
            <v>-833320</v>
          </cell>
          <cell r="R4528">
            <v>-571800</v>
          </cell>
          <cell r="S4528">
            <v>-671800</v>
          </cell>
          <cell r="T4528">
            <v>-497457</v>
          </cell>
          <cell r="U4528">
            <v>-571800</v>
          </cell>
          <cell r="V4528">
            <v>-671800</v>
          </cell>
          <cell r="W4528">
            <v>206265680</v>
          </cell>
          <cell r="X4528">
            <v>201111887.56</v>
          </cell>
        </row>
        <row r="4529">
          <cell r="C4529" t="str">
            <v>Доходы от продажи собственных модулей</v>
          </cell>
          <cell r="D4529" t="str">
            <v>УК</v>
          </cell>
          <cell r="H4529">
            <v>0</v>
          </cell>
          <cell r="I4529">
            <v>0</v>
          </cell>
          <cell r="J4529">
            <v>0</v>
          </cell>
          <cell r="K4529">
            <v>0</v>
          </cell>
          <cell r="L4529">
            <v>0</v>
          </cell>
          <cell r="M4529">
            <v>0</v>
          </cell>
          <cell r="N4529">
            <v>0</v>
          </cell>
          <cell r="O4529">
            <v>0</v>
          </cell>
          <cell r="P4529">
            <v>0</v>
          </cell>
          <cell r="Q4529">
            <v>0</v>
          </cell>
          <cell r="R4529">
            <v>0</v>
          </cell>
          <cell r="S4529">
            <v>0</v>
          </cell>
          <cell r="T4529">
            <v>0</v>
          </cell>
          <cell r="U4529">
            <v>0</v>
          </cell>
          <cell r="V4529">
            <v>0</v>
          </cell>
          <cell r="W4529">
            <v>207149000</v>
          </cell>
          <cell r="X4529">
            <v>207149000</v>
          </cell>
        </row>
        <row r="4530">
          <cell r="C4530" t="str">
            <v>НИР и НИОКР НТЦ - Хевел</v>
          </cell>
          <cell r="D4530">
            <v>0</v>
          </cell>
          <cell r="H4530">
            <v>0</v>
          </cell>
          <cell r="I4530">
            <v>0</v>
          </cell>
          <cell r="J4530">
            <v>0</v>
          </cell>
          <cell r="K4530">
            <v>0</v>
          </cell>
          <cell r="L4530">
            <v>0</v>
          </cell>
          <cell r="M4530">
            <v>0</v>
          </cell>
          <cell r="N4530">
            <v>0</v>
          </cell>
          <cell r="O4530">
            <v>0</v>
          </cell>
          <cell r="P4530">
            <v>0</v>
          </cell>
          <cell r="Q4530">
            <v>0</v>
          </cell>
          <cell r="R4530">
            <v>0</v>
          </cell>
          <cell r="S4530">
            <v>0</v>
          </cell>
          <cell r="T4530">
            <v>0</v>
          </cell>
          <cell r="U4530">
            <v>0</v>
          </cell>
          <cell r="V4530">
            <v>0</v>
          </cell>
          <cell r="W4530">
            <v>0</v>
          </cell>
          <cell r="X4530">
            <v>0</v>
          </cell>
        </row>
        <row r="4531">
          <cell r="C4531" t="str">
            <v>Генеральный подряд ИЭС - Хевел</v>
          </cell>
          <cell r="D4531">
            <v>0</v>
          </cell>
          <cell r="H4531">
            <v>0</v>
          </cell>
          <cell r="I4531">
            <v>0</v>
          </cell>
          <cell r="J4531">
            <v>0</v>
          </cell>
          <cell r="K4531">
            <v>0</v>
          </cell>
          <cell r="L4531">
            <v>0</v>
          </cell>
          <cell r="M4531">
            <v>0</v>
          </cell>
          <cell r="N4531">
            <v>0</v>
          </cell>
          <cell r="O4531">
            <v>0</v>
          </cell>
          <cell r="P4531">
            <v>0</v>
          </cell>
          <cell r="Q4531">
            <v>0</v>
          </cell>
          <cell r="R4531">
            <v>0</v>
          </cell>
          <cell r="S4531">
            <v>0</v>
          </cell>
          <cell r="T4531">
            <v>0</v>
          </cell>
          <cell r="U4531">
            <v>0</v>
          </cell>
          <cell r="V4531">
            <v>0</v>
          </cell>
          <cell r="W4531">
            <v>0</v>
          </cell>
          <cell r="X4531">
            <v>0</v>
          </cell>
        </row>
        <row r="4532">
          <cell r="C4532" t="str">
            <v>Поступления от Бизнесов/Проектов</v>
          </cell>
          <cell r="D4532">
            <v>0</v>
          </cell>
          <cell r="H4532">
            <v>0</v>
          </cell>
          <cell r="I4532">
            <v>0</v>
          </cell>
          <cell r="J4532">
            <v>0</v>
          </cell>
          <cell r="K4532">
            <v>0</v>
          </cell>
          <cell r="L4532">
            <v>0</v>
          </cell>
          <cell r="M4532">
            <v>0</v>
          </cell>
          <cell r="N4532">
            <v>0</v>
          </cell>
          <cell r="O4532">
            <v>0</v>
          </cell>
          <cell r="P4532">
            <v>0</v>
          </cell>
          <cell r="Q4532">
            <v>0</v>
          </cell>
          <cell r="R4532">
            <v>0</v>
          </cell>
          <cell r="S4532">
            <v>0</v>
          </cell>
          <cell r="T4532">
            <v>0</v>
          </cell>
          <cell r="U4532">
            <v>0</v>
          </cell>
          <cell r="V4532">
            <v>0</v>
          </cell>
          <cell r="W4532">
            <v>0</v>
          </cell>
          <cell r="X4532">
            <v>0</v>
          </cell>
        </row>
        <row r="4533">
          <cell r="C4533" t="str">
            <v>Проценты по банковским депозитам</v>
          </cell>
          <cell r="D4533">
            <v>0</v>
          </cell>
          <cell r="H4533">
            <v>0</v>
          </cell>
          <cell r="I4533">
            <v>0</v>
          </cell>
          <cell r="J4533">
            <v>0</v>
          </cell>
          <cell r="K4533">
            <v>0</v>
          </cell>
          <cell r="L4533">
            <v>0</v>
          </cell>
          <cell r="M4533">
            <v>0</v>
          </cell>
          <cell r="N4533">
            <v>0</v>
          </cell>
          <cell r="O4533">
            <v>0</v>
          </cell>
          <cell r="P4533">
            <v>0</v>
          </cell>
          <cell r="Q4533">
            <v>0</v>
          </cell>
          <cell r="R4533">
            <v>0</v>
          </cell>
          <cell r="S4533">
            <v>0</v>
          </cell>
          <cell r="T4533">
            <v>0</v>
          </cell>
          <cell r="U4533">
            <v>0</v>
          </cell>
          <cell r="V4533">
            <v>0</v>
          </cell>
          <cell r="W4533">
            <v>0</v>
          </cell>
          <cell r="X4533">
            <v>0</v>
          </cell>
        </row>
        <row r="4534">
          <cell r="C4534" t="str">
            <v>Проценты по предоставленным кредитам/займам</v>
          </cell>
          <cell r="D4534">
            <v>0</v>
          </cell>
          <cell r="H4534">
            <v>0</v>
          </cell>
          <cell r="I4534">
            <v>0</v>
          </cell>
          <cell r="J4534">
            <v>0</v>
          </cell>
          <cell r="K4534">
            <v>0</v>
          </cell>
          <cell r="L4534">
            <v>0</v>
          </cell>
          <cell r="M4534">
            <v>0</v>
          </cell>
          <cell r="N4534">
            <v>0</v>
          </cell>
          <cell r="O4534">
            <v>0</v>
          </cell>
          <cell r="P4534">
            <v>0</v>
          </cell>
          <cell r="Q4534">
            <v>0</v>
          </cell>
          <cell r="R4534">
            <v>0</v>
          </cell>
          <cell r="S4534">
            <v>0</v>
          </cell>
          <cell r="T4534">
            <v>0</v>
          </cell>
          <cell r="U4534">
            <v>0</v>
          </cell>
          <cell r="V4534">
            <v>0</v>
          </cell>
          <cell r="W4534">
            <v>0</v>
          </cell>
          <cell r="X4534">
            <v>0</v>
          </cell>
        </row>
        <row r="4535">
          <cell r="C4535" t="str">
            <v>Доходы от продажи модулей</v>
          </cell>
          <cell r="D4535" t="str">
            <v>УК</v>
          </cell>
          <cell r="H4535">
            <v>832100</v>
          </cell>
          <cell r="I4535">
            <v>832100</v>
          </cell>
          <cell r="J4535">
            <v>832100</v>
          </cell>
          <cell r="K4535">
            <v>2496300</v>
          </cell>
          <cell r="L4535">
            <v>0</v>
          </cell>
          <cell r="M4535">
            <v>0</v>
          </cell>
          <cell r="N4535">
            <v>0</v>
          </cell>
          <cell r="O4535">
            <v>0</v>
          </cell>
          <cell r="P4535">
            <v>0</v>
          </cell>
          <cell r="Q4535">
            <v>0</v>
          </cell>
          <cell r="R4535">
            <v>0</v>
          </cell>
          <cell r="S4535">
            <v>0</v>
          </cell>
          <cell r="T4535">
            <v>0</v>
          </cell>
          <cell r="U4535">
            <v>0</v>
          </cell>
          <cell r="V4535">
            <v>0</v>
          </cell>
          <cell r="W4535">
            <v>0</v>
          </cell>
          <cell r="X4535">
            <v>0</v>
          </cell>
        </row>
        <row r="4536">
          <cell r="C4536" t="str">
            <v>Доходы от продажи коммерческих установок</v>
          </cell>
          <cell r="D4536" t="str">
            <v>УК</v>
          </cell>
          <cell r="H4536">
            <v>0</v>
          </cell>
          <cell r="I4536">
            <v>0</v>
          </cell>
          <cell r="J4536">
            <v>88751.05</v>
          </cell>
          <cell r="K4536">
            <v>88751.05</v>
          </cell>
          <cell r="L4536">
            <v>0</v>
          </cell>
          <cell r="M4536">
            <v>273184.56</v>
          </cell>
          <cell r="N4536">
            <v>0</v>
          </cell>
          <cell r="O4536">
            <v>0</v>
          </cell>
          <cell r="P4536">
            <v>0</v>
          </cell>
          <cell r="Q4536">
            <v>0</v>
          </cell>
          <cell r="R4536">
            <v>0</v>
          </cell>
          <cell r="S4536">
            <v>0</v>
          </cell>
          <cell r="T4536">
            <v>1000863</v>
          </cell>
          <cell r="U4536">
            <v>0</v>
          </cell>
          <cell r="V4536">
            <v>0</v>
          </cell>
          <cell r="W4536">
            <v>0</v>
          </cell>
          <cell r="X4536">
            <v>1274047.56</v>
          </cell>
        </row>
        <row r="4537">
          <cell r="C4537" t="str">
            <v>Оказание услуг технического исполнителя</v>
          </cell>
          <cell r="D4537">
            <v>0</v>
          </cell>
          <cell r="H4537">
            <v>0</v>
          </cell>
          <cell r="I4537">
            <v>0</v>
          </cell>
          <cell r="J4537">
            <v>0</v>
          </cell>
          <cell r="K4537">
            <v>0</v>
          </cell>
          <cell r="L4537">
            <v>0</v>
          </cell>
          <cell r="M4537">
            <v>0</v>
          </cell>
          <cell r="N4537">
            <v>0</v>
          </cell>
          <cell r="O4537">
            <v>0</v>
          </cell>
          <cell r="P4537">
            <v>0</v>
          </cell>
          <cell r="Q4537">
            <v>0</v>
          </cell>
          <cell r="R4537">
            <v>0</v>
          </cell>
          <cell r="S4537">
            <v>0</v>
          </cell>
          <cell r="T4537">
            <v>0</v>
          </cell>
          <cell r="U4537">
            <v>0</v>
          </cell>
          <cell r="V4537">
            <v>0</v>
          </cell>
          <cell r="W4537">
            <v>0</v>
          </cell>
          <cell r="X4537">
            <v>0</v>
          </cell>
        </row>
        <row r="4538">
          <cell r="C4538" t="str">
            <v>Прочие поступления</v>
          </cell>
          <cell r="D4538">
            <v>0</v>
          </cell>
          <cell r="H4538">
            <v>0</v>
          </cell>
          <cell r="I4538">
            <v>0</v>
          </cell>
          <cell r="J4538">
            <v>0</v>
          </cell>
          <cell r="K4538">
            <v>0</v>
          </cell>
          <cell r="L4538">
            <v>0</v>
          </cell>
          <cell r="M4538">
            <v>0</v>
          </cell>
          <cell r="N4538">
            <v>0</v>
          </cell>
          <cell r="O4538">
            <v>0</v>
          </cell>
          <cell r="P4538">
            <v>0</v>
          </cell>
          <cell r="Q4538">
            <v>0</v>
          </cell>
          <cell r="R4538">
            <v>0</v>
          </cell>
          <cell r="S4538">
            <v>0</v>
          </cell>
          <cell r="T4538">
            <v>0</v>
          </cell>
          <cell r="U4538">
            <v>0</v>
          </cell>
          <cell r="V4538">
            <v>0</v>
          </cell>
          <cell r="W4538">
            <v>0</v>
          </cell>
          <cell r="X4538">
            <v>0</v>
          </cell>
        </row>
        <row r="4539">
          <cell r="C4539" t="str">
            <v>Сырье и материалы</v>
          </cell>
          <cell r="D4539">
            <v>0</v>
          </cell>
          <cell r="H4539">
            <v>0</v>
          </cell>
          <cell r="I4539">
            <v>0</v>
          </cell>
          <cell r="J4539">
            <v>0</v>
          </cell>
          <cell r="K4539">
            <v>0</v>
          </cell>
          <cell r="L4539">
            <v>0</v>
          </cell>
          <cell r="M4539">
            <v>0</v>
          </cell>
          <cell r="N4539">
            <v>0</v>
          </cell>
          <cell r="O4539">
            <v>0</v>
          </cell>
          <cell r="P4539">
            <v>0</v>
          </cell>
          <cell r="Q4539">
            <v>0</v>
          </cell>
          <cell r="R4539">
            <v>0</v>
          </cell>
          <cell r="S4539">
            <v>0</v>
          </cell>
          <cell r="T4539">
            <v>0</v>
          </cell>
          <cell r="U4539">
            <v>0</v>
          </cell>
          <cell r="V4539">
            <v>0</v>
          </cell>
          <cell r="W4539">
            <v>0</v>
          </cell>
          <cell r="X4539">
            <v>0</v>
          </cell>
        </row>
        <row r="4540">
          <cell r="C4540" t="str">
            <v>ФОТ + ЕСН</v>
          </cell>
          <cell r="D4540">
            <v>0</v>
          </cell>
          <cell r="H4540">
            <v>0</v>
          </cell>
          <cell r="I4540">
            <v>0</v>
          </cell>
          <cell r="J4540">
            <v>0</v>
          </cell>
          <cell r="K4540">
            <v>0</v>
          </cell>
          <cell r="L4540">
            <v>0</v>
          </cell>
          <cell r="M4540">
            <v>0</v>
          </cell>
          <cell r="N4540">
            <v>0</v>
          </cell>
          <cell r="O4540">
            <v>0</v>
          </cell>
          <cell r="P4540">
            <v>0</v>
          </cell>
          <cell r="Q4540">
            <v>0</v>
          </cell>
          <cell r="R4540">
            <v>0</v>
          </cell>
          <cell r="S4540">
            <v>0</v>
          </cell>
          <cell r="T4540">
            <v>0</v>
          </cell>
          <cell r="U4540">
            <v>0</v>
          </cell>
          <cell r="V4540">
            <v>0</v>
          </cell>
          <cell r="W4540">
            <v>0</v>
          </cell>
          <cell r="X4540">
            <v>0</v>
          </cell>
        </row>
        <row r="4541">
          <cell r="C4541" t="str">
            <v>Электроэнергия</v>
          </cell>
          <cell r="D4541">
            <v>0</v>
          </cell>
          <cell r="H4541">
            <v>0</v>
          </cell>
          <cell r="I4541">
            <v>0</v>
          </cell>
          <cell r="J4541">
            <v>0</v>
          </cell>
          <cell r="K4541">
            <v>0</v>
          </cell>
          <cell r="L4541">
            <v>0</v>
          </cell>
          <cell r="M4541">
            <v>0</v>
          </cell>
          <cell r="N4541">
            <v>0</v>
          </cell>
          <cell r="O4541">
            <v>0</v>
          </cell>
          <cell r="P4541">
            <v>0</v>
          </cell>
          <cell r="Q4541">
            <v>0</v>
          </cell>
          <cell r="R4541">
            <v>0</v>
          </cell>
          <cell r="S4541">
            <v>0</v>
          </cell>
          <cell r="T4541">
            <v>0</v>
          </cell>
          <cell r="U4541">
            <v>0</v>
          </cell>
          <cell r="V4541">
            <v>0</v>
          </cell>
          <cell r="W4541">
            <v>0</v>
          </cell>
          <cell r="X4541">
            <v>0</v>
          </cell>
        </row>
        <row r="4542">
          <cell r="C4542" t="str">
            <v>Общепроизводственные</v>
          </cell>
          <cell r="D4542">
            <v>0</v>
          </cell>
          <cell r="H4542">
            <v>0</v>
          </cell>
          <cell r="I4542">
            <v>0</v>
          </cell>
          <cell r="J4542">
            <v>0</v>
          </cell>
          <cell r="K4542">
            <v>0</v>
          </cell>
          <cell r="L4542">
            <v>0</v>
          </cell>
          <cell r="M4542">
            <v>0</v>
          </cell>
          <cell r="N4542">
            <v>0</v>
          </cell>
          <cell r="O4542">
            <v>0</v>
          </cell>
          <cell r="P4542">
            <v>0</v>
          </cell>
          <cell r="Q4542">
            <v>0</v>
          </cell>
          <cell r="R4542">
            <v>0</v>
          </cell>
          <cell r="S4542">
            <v>0</v>
          </cell>
          <cell r="T4542">
            <v>0</v>
          </cell>
          <cell r="U4542">
            <v>0</v>
          </cell>
          <cell r="V4542">
            <v>0</v>
          </cell>
          <cell r="W4542">
            <v>0</v>
          </cell>
          <cell r="X4542">
            <v>0</v>
          </cell>
        </row>
        <row r="4543">
          <cell r="C4543" t="str">
            <v>Прочие производственные расходы</v>
          </cell>
          <cell r="D4543">
            <v>0</v>
          </cell>
          <cell r="H4543">
            <v>0</v>
          </cell>
          <cell r="I4543">
            <v>0</v>
          </cell>
          <cell r="J4543">
            <v>0</v>
          </cell>
          <cell r="K4543">
            <v>0</v>
          </cell>
          <cell r="L4543">
            <v>0</v>
          </cell>
          <cell r="M4543">
            <v>0</v>
          </cell>
          <cell r="N4543">
            <v>0</v>
          </cell>
          <cell r="O4543">
            <v>0</v>
          </cell>
          <cell r="P4543">
            <v>0</v>
          </cell>
          <cell r="Q4543">
            <v>0</v>
          </cell>
          <cell r="R4543">
            <v>0</v>
          </cell>
          <cell r="S4543">
            <v>0</v>
          </cell>
          <cell r="T4543">
            <v>0</v>
          </cell>
          <cell r="U4543">
            <v>0</v>
          </cell>
          <cell r="V4543">
            <v>0</v>
          </cell>
          <cell r="W4543">
            <v>0</v>
          </cell>
          <cell r="X4543">
            <v>0</v>
          </cell>
        </row>
        <row r="4544">
          <cell r="C4544" t="str">
            <v>Операционные расходы по новым проектам</v>
          </cell>
          <cell r="D4544">
            <v>0</v>
          </cell>
          <cell r="H4544">
            <v>0</v>
          </cell>
          <cell r="I4544">
            <v>0</v>
          </cell>
          <cell r="J4544">
            <v>0</v>
          </cell>
          <cell r="K4544">
            <v>0</v>
          </cell>
          <cell r="L4544">
            <v>0</v>
          </cell>
          <cell r="M4544">
            <v>0</v>
          </cell>
          <cell r="N4544">
            <v>0</v>
          </cell>
          <cell r="O4544">
            <v>0</v>
          </cell>
          <cell r="P4544">
            <v>0</v>
          </cell>
          <cell r="Q4544">
            <v>0</v>
          </cell>
          <cell r="R4544">
            <v>0</v>
          </cell>
          <cell r="S4544">
            <v>0</v>
          </cell>
          <cell r="T4544">
            <v>0</v>
          </cell>
          <cell r="U4544">
            <v>0</v>
          </cell>
          <cell r="V4544">
            <v>0</v>
          </cell>
          <cell r="W4544">
            <v>0</v>
          </cell>
          <cell r="X4544">
            <v>0</v>
          </cell>
        </row>
        <row r="4545">
          <cell r="C4545" t="str">
            <v>Выплата процентов по полученным займам и кредитам</v>
          </cell>
          <cell r="D4545">
            <v>0</v>
          </cell>
          <cell r="H4545">
            <v>0</v>
          </cell>
          <cell r="I4545">
            <v>0</v>
          </cell>
          <cell r="J4545">
            <v>0</v>
          </cell>
          <cell r="K4545">
            <v>0</v>
          </cell>
          <cell r="L4545">
            <v>0</v>
          </cell>
          <cell r="M4545">
            <v>0</v>
          </cell>
          <cell r="N4545">
            <v>0</v>
          </cell>
          <cell r="O4545">
            <v>0</v>
          </cell>
          <cell r="P4545">
            <v>0</v>
          </cell>
          <cell r="Q4545">
            <v>0</v>
          </cell>
          <cell r="R4545">
            <v>0</v>
          </cell>
          <cell r="S4545">
            <v>0</v>
          </cell>
          <cell r="T4545">
            <v>0</v>
          </cell>
          <cell r="U4545">
            <v>0</v>
          </cell>
          <cell r="V4545">
            <v>0</v>
          </cell>
          <cell r="W4545">
            <v>0</v>
          </cell>
          <cell r="X4545">
            <v>0</v>
          </cell>
        </row>
        <row r="4546">
          <cell r="C4546" t="str">
            <v>Налоги и сборы, штрафы и пени</v>
          </cell>
          <cell r="D4546">
            <v>0</v>
          </cell>
          <cell r="H4546">
            <v>0</v>
          </cell>
          <cell r="I4546">
            <v>0</v>
          </cell>
          <cell r="J4546">
            <v>0</v>
          </cell>
          <cell r="K4546">
            <v>0</v>
          </cell>
          <cell r="L4546">
            <v>0</v>
          </cell>
          <cell r="M4546">
            <v>0</v>
          </cell>
          <cell r="N4546">
            <v>0</v>
          </cell>
          <cell r="O4546">
            <v>0</v>
          </cell>
          <cell r="P4546">
            <v>0</v>
          </cell>
          <cell r="Q4546">
            <v>0</v>
          </cell>
          <cell r="R4546">
            <v>0</v>
          </cell>
          <cell r="S4546">
            <v>0</v>
          </cell>
          <cell r="T4546">
            <v>0</v>
          </cell>
          <cell r="U4546">
            <v>0</v>
          </cell>
          <cell r="V4546">
            <v>0</v>
          </cell>
          <cell r="W4546">
            <v>0</v>
          </cell>
          <cell r="X4546">
            <v>0</v>
          </cell>
        </row>
        <row r="4547">
          <cell r="C4547" t="str">
            <v>Возмещение НДС</v>
          </cell>
          <cell r="D4547">
            <v>0</v>
          </cell>
          <cell r="H4547">
            <v>0</v>
          </cell>
          <cell r="I4547">
            <v>0</v>
          </cell>
          <cell r="J4547">
            <v>0</v>
          </cell>
          <cell r="K4547">
            <v>0</v>
          </cell>
          <cell r="L4547">
            <v>0</v>
          </cell>
          <cell r="M4547">
            <v>0</v>
          </cell>
          <cell r="N4547">
            <v>0</v>
          </cell>
          <cell r="O4547">
            <v>0</v>
          </cell>
          <cell r="P4547">
            <v>0</v>
          </cell>
          <cell r="Q4547">
            <v>0</v>
          </cell>
          <cell r="R4547">
            <v>0</v>
          </cell>
          <cell r="S4547">
            <v>0</v>
          </cell>
          <cell r="T4547">
            <v>0</v>
          </cell>
          <cell r="U4547">
            <v>0</v>
          </cell>
          <cell r="V4547">
            <v>0</v>
          </cell>
          <cell r="W4547">
            <v>0</v>
          </cell>
          <cell r="X4547">
            <v>0</v>
          </cell>
        </row>
        <row r="4548">
          <cell r="C4548" t="str">
            <v>Расходы на закупку модулей</v>
          </cell>
          <cell r="D4548" t="str">
            <v>УК</v>
          </cell>
          <cell r="H4548">
            <v>5750000</v>
          </cell>
          <cell r="I4548">
            <v>0</v>
          </cell>
          <cell r="J4548">
            <v>0</v>
          </cell>
          <cell r="K4548">
            <v>5750000</v>
          </cell>
          <cell r="L4548">
            <v>0</v>
          </cell>
          <cell r="M4548">
            <v>0</v>
          </cell>
          <cell r="N4548">
            <v>0</v>
          </cell>
          <cell r="O4548">
            <v>0</v>
          </cell>
          <cell r="P4548">
            <v>0</v>
          </cell>
          <cell r="Q4548">
            <v>0</v>
          </cell>
          <cell r="R4548">
            <v>0</v>
          </cell>
          <cell r="S4548">
            <v>0</v>
          </cell>
          <cell r="T4548">
            <v>0</v>
          </cell>
          <cell r="U4548">
            <v>0</v>
          </cell>
          <cell r="V4548">
            <v>0</v>
          </cell>
          <cell r="W4548">
            <v>0</v>
          </cell>
          <cell r="X4548">
            <v>0</v>
          </cell>
        </row>
        <row r="4549">
          <cell r="C4549" t="str">
            <v>Расходы на закупку и монтаж коммерческих установок</v>
          </cell>
          <cell r="D4549" t="str">
            <v>УК</v>
          </cell>
          <cell r="H4549">
            <v>0</v>
          </cell>
          <cell r="I4549">
            <v>65053.04</v>
          </cell>
          <cell r="J4549">
            <v>0</v>
          </cell>
          <cell r="K4549">
            <v>65053.04</v>
          </cell>
          <cell r="L4549">
            <v>0</v>
          </cell>
          <cell r="M4549">
            <v>0</v>
          </cell>
          <cell r="N4549">
            <v>0</v>
          </cell>
          <cell r="O4549">
            <v>0</v>
          </cell>
          <cell r="P4549">
            <v>0</v>
          </cell>
          <cell r="Q4549">
            <v>0</v>
          </cell>
          <cell r="R4549">
            <v>0</v>
          </cell>
          <cell r="S4549">
            <v>0</v>
          </cell>
          <cell r="T4549">
            <v>615000</v>
          </cell>
          <cell r="U4549">
            <v>0</v>
          </cell>
          <cell r="V4549">
            <v>0</v>
          </cell>
          <cell r="W4549">
            <v>0</v>
          </cell>
          <cell r="X4549">
            <v>615000</v>
          </cell>
        </row>
        <row r="4550">
          <cell r="C4550" t="str">
            <v>Прочие расходы</v>
          </cell>
          <cell r="D4550" t="str">
            <v>УК</v>
          </cell>
          <cell r="H4550">
            <v>0</v>
          </cell>
          <cell r="I4550">
            <v>0</v>
          </cell>
          <cell r="J4550">
            <v>1588525</v>
          </cell>
          <cell r="K4550">
            <v>1588525</v>
          </cell>
          <cell r="L4550">
            <v>0</v>
          </cell>
          <cell r="M4550">
            <v>0</v>
          </cell>
          <cell r="N4550">
            <v>0</v>
          </cell>
          <cell r="O4550">
            <v>0</v>
          </cell>
          <cell r="P4550">
            <v>0</v>
          </cell>
          <cell r="Q4550">
            <v>200000</v>
          </cell>
          <cell r="R4550">
            <v>200000</v>
          </cell>
          <cell r="S4550">
            <v>200000</v>
          </cell>
          <cell r="T4550">
            <v>200000</v>
          </cell>
          <cell r="U4550">
            <v>200000</v>
          </cell>
          <cell r="V4550">
            <v>200000</v>
          </cell>
          <cell r="W4550">
            <v>200000</v>
          </cell>
          <cell r="X4550">
            <v>1400000</v>
          </cell>
        </row>
        <row r="4551">
          <cell r="C4551" t="str">
            <v>Коммерческие расходы</v>
          </cell>
          <cell r="D4551">
            <v>0</v>
          </cell>
          <cell r="H4551">
            <v>0</v>
          </cell>
          <cell r="I4551">
            <v>0</v>
          </cell>
          <cell r="J4551">
            <v>0</v>
          </cell>
          <cell r="K4551">
            <v>0</v>
          </cell>
          <cell r="L4551">
            <v>0</v>
          </cell>
          <cell r="M4551">
            <v>0</v>
          </cell>
          <cell r="N4551">
            <v>0</v>
          </cell>
          <cell r="O4551">
            <v>0</v>
          </cell>
          <cell r="P4551">
            <v>0</v>
          </cell>
          <cell r="Q4551">
            <v>0</v>
          </cell>
          <cell r="R4551">
            <v>0</v>
          </cell>
          <cell r="S4551">
            <v>0</v>
          </cell>
          <cell r="T4551">
            <v>0</v>
          </cell>
          <cell r="U4551">
            <v>0</v>
          </cell>
          <cell r="V4551">
            <v>0</v>
          </cell>
          <cell r="W4551">
            <v>0</v>
          </cell>
          <cell r="X4551">
            <v>0</v>
          </cell>
        </row>
        <row r="4552">
          <cell r="C4552" t="str">
            <v>основная зарплата + подоходный налог</v>
          </cell>
          <cell r="D4552">
            <v>0</v>
          </cell>
          <cell r="H4552">
            <v>0</v>
          </cell>
          <cell r="I4552">
            <v>0</v>
          </cell>
          <cell r="J4552">
            <v>0</v>
          </cell>
          <cell r="K4552">
            <v>0</v>
          </cell>
          <cell r="L4552">
            <v>0</v>
          </cell>
          <cell r="M4552">
            <v>0</v>
          </cell>
          <cell r="N4552">
            <v>0</v>
          </cell>
          <cell r="O4552">
            <v>0</v>
          </cell>
          <cell r="P4552">
            <v>0</v>
          </cell>
          <cell r="Q4552">
            <v>0</v>
          </cell>
          <cell r="R4552">
            <v>0</v>
          </cell>
          <cell r="S4552">
            <v>0</v>
          </cell>
          <cell r="T4552">
            <v>0</v>
          </cell>
          <cell r="U4552">
            <v>0</v>
          </cell>
          <cell r="V4552">
            <v>0</v>
          </cell>
          <cell r="W4552">
            <v>0</v>
          </cell>
          <cell r="X4552">
            <v>0</v>
          </cell>
        </row>
        <row r="4553">
          <cell r="C4553" t="str">
            <v>бонус + подоходный налог</v>
          </cell>
          <cell r="D4553">
            <v>0</v>
          </cell>
          <cell r="H4553">
            <v>0</v>
          </cell>
          <cell r="I4553">
            <v>0</v>
          </cell>
          <cell r="J4553">
            <v>0</v>
          </cell>
          <cell r="K4553">
            <v>0</v>
          </cell>
          <cell r="L4553">
            <v>0</v>
          </cell>
          <cell r="M4553">
            <v>0</v>
          </cell>
          <cell r="N4553">
            <v>0</v>
          </cell>
          <cell r="O4553">
            <v>0</v>
          </cell>
          <cell r="P4553">
            <v>0</v>
          </cell>
          <cell r="Q4553">
            <v>0</v>
          </cell>
          <cell r="R4553">
            <v>0</v>
          </cell>
          <cell r="S4553">
            <v>0</v>
          </cell>
          <cell r="T4553">
            <v>0</v>
          </cell>
          <cell r="U4553">
            <v>0</v>
          </cell>
          <cell r="V4553">
            <v>0</v>
          </cell>
          <cell r="W4553">
            <v>0</v>
          </cell>
          <cell r="X4553">
            <v>0</v>
          </cell>
        </row>
        <row r="4554">
          <cell r="C4554" t="str">
            <v>льготы, материальная помощь</v>
          </cell>
          <cell r="D4554">
            <v>0</v>
          </cell>
          <cell r="H4554">
            <v>0</v>
          </cell>
          <cell r="I4554">
            <v>0</v>
          </cell>
          <cell r="J4554">
            <v>0</v>
          </cell>
          <cell r="K4554">
            <v>0</v>
          </cell>
          <cell r="L4554">
            <v>0</v>
          </cell>
          <cell r="M4554">
            <v>0</v>
          </cell>
          <cell r="N4554">
            <v>0</v>
          </cell>
          <cell r="O4554">
            <v>0</v>
          </cell>
          <cell r="P4554">
            <v>0</v>
          </cell>
          <cell r="Q4554">
            <v>0</v>
          </cell>
          <cell r="R4554">
            <v>0</v>
          </cell>
          <cell r="S4554">
            <v>0</v>
          </cell>
          <cell r="T4554">
            <v>0</v>
          </cell>
          <cell r="U4554">
            <v>0</v>
          </cell>
          <cell r="V4554">
            <v>0</v>
          </cell>
          <cell r="W4554">
            <v>0</v>
          </cell>
          <cell r="X4554">
            <v>0</v>
          </cell>
        </row>
        <row r="4555">
          <cell r="C4555" t="str">
            <v>резерв (фонд оплаты труда)</v>
          </cell>
          <cell r="D4555">
            <v>0</v>
          </cell>
          <cell r="H4555">
            <v>0</v>
          </cell>
          <cell r="I4555">
            <v>0</v>
          </cell>
          <cell r="J4555">
            <v>0</v>
          </cell>
          <cell r="K4555">
            <v>0</v>
          </cell>
          <cell r="L4555">
            <v>0</v>
          </cell>
          <cell r="M4555">
            <v>0</v>
          </cell>
          <cell r="N4555">
            <v>0</v>
          </cell>
          <cell r="O4555">
            <v>0</v>
          </cell>
          <cell r="P4555">
            <v>0</v>
          </cell>
          <cell r="Q4555">
            <v>0</v>
          </cell>
          <cell r="R4555">
            <v>0</v>
          </cell>
          <cell r="S4555">
            <v>0</v>
          </cell>
          <cell r="T4555">
            <v>0</v>
          </cell>
          <cell r="U4555">
            <v>0</v>
          </cell>
          <cell r="V4555">
            <v>0</v>
          </cell>
          <cell r="W4555">
            <v>0</v>
          </cell>
          <cell r="X4555">
            <v>0</v>
          </cell>
        </row>
        <row r="4556">
          <cell r="C4556" t="str">
            <v>Социальные выплаты (ЕСН)</v>
          </cell>
          <cell r="D4556">
            <v>0</v>
          </cell>
          <cell r="H4556">
            <v>0</v>
          </cell>
          <cell r="I4556">
            <v>0</v>
          </cell>
          <cell r="J4556">
            <v>0</v>
          </cell>
          <cell r="K4556">
            <v>0</v>
          </cell>
          <cell r="L4556">
            <v>0</v>
          </cell>
          <cell r="M4556">
            <v>0</v>
          </cell>
          <cell r="N4556">
            <v>0</v>
          </cell>
          <cell r="O4556">
            <v>0</v>
          </cell>
          <cell r="P4556">
            <v>0</v>
          </cell>
          <cell r="Q4556">
            <v>0</v>
          </cell>
          <cell r="R4556">
            <v>0</v>
          </cell>
          <cell r="S4556">
            <v>0</v>
          </cell>
          <cell r="T4556">
            <v>0</v>
          </cell>
          <cell r="U4556">
            <v>0</v>
          </cell>
          <cell r="V4556">
            <v>0</v>
          </cell>
          <cell r="W4556">
            <v>0</v>
          </cell>
          <cell r="X4556">
            <v>0</v>
          </cell>
        </row>
        <row r="4557">
          <cell r="C4557" t="str">
            <v>Добровольное медицинское страхование</v>
          </cell>
          <cell r="D4557">
            <v>0</v>
          </cell>
          <cell r="H4557">
            <v>0</v>
          </cell>
          <cell r="I4557">
            <v>0</v>
          </cell>
          <cell r="J4557">
            <v>0</v>
          </cell>
          <cell r="K4557">
            <v>0</v>
          </cell>
          <cell r="L4557">
            <v>0</v>
          </cell>
          <cell r="M4557">
            <v>0</v>
          </cell>
          <cell r="N4557">
            <v>0</v>
          </cell>
          <cell r="O4557">
            <v>0</v>
          </cell>
          <cell r="P4557">
            <v>0</v>
          </cell>
          <cell r="Q4557">
            <v>0</v>
          </cell>
          <cell r="R4557">
            <v>0</v>
          </cell>
          <cell r="S4557">
            <v>0</v>
          </cell>
          <cell r="T4557">
            <v>0</v>
          </cell>
          <cell r="U4557">
            <v>0</v>
          </cell>
          <cell r="V4557">
            <v>0</v>
          </cell>
          <cell r="W4557">
            <v>0</v>
          </cell>
          <cell r="X4557">
            <v>0</v>
          </cell>
        </row>
        <row r="4558">
          <cell r="C4558" t="str">
            <v>Прочие виды страхования</v>
          </cell>
          <cell r="D4558">
            <v>0</v>
          </cell>
          <cell r="H4558">
            <v>0</v>
          </cell>
          <cell r="I4558">
            <v>0</v>
          </cell>
          <cell r="J4558">
            <v>0</v>
          </cell>
          <cell r="K4558">
            <v>0</v>
          </cell>
          <cell r="L4558">
            <v>0</v>
          </cell>
          <cell r="M4558">
            <v>0</v>
          </cell>
          <cell r="N4558">
            <v>0</v>
          </cell>
          <cell r="O4558">
            <v>0</v>
          </cell>
          <cell r="P4558">
            <v>0</v>
          </cell>
          <cell r="Q4558">
            <v>0</v>
          </cell>
          <cell r="R4558">
            <v>0</v>
          </cell>
          <cell r="S4558">
            <v>0</v>
          </cell>
          <cell r="T4558">
            <v>0</v>
          </cell>
          <cell r="U4558">
            <v>0</v>
          </cell>
          <cell r="V4558">
            <v>0</v>
          </cell>
          <cell r="W4558">
            <v>0</v>
          </cell>
          <cell r="X4558">
            <v>0</v>
          </cell>
        </row>
        <row r="4559">
          <cell r="C4559" t="str">
            <v>спортивно-оздоровительные мероприятия</v>
          </cell>
          <cell r="D4559">
            <v>0</v>
          </cell>
          <cell r="H4559">
            <v>0</v>
          </cell>
          <cell r="I4559">
            <v>0</v>
          </cell>
          <cell r="J4559">
            <v>0</v>
          </cell>
          <cell r="K4559">
            <v>0</v>
          </cell>
          <cell r="L4559">
            <v>0</v>
          </cell>
          <cell r="M4559">
            <v>0</v>
          </cell>
          <cell r="N4559">
            <v>0</v>
          </cell>
          <cell r="O4559">
            <v>0</v>
          </cell>
          <cell r="P4559">
            <v>0</v>
          </cell>
          <cell r="Q4559">
            <v>0</v>
          </cell>
          <cell r="R4559">
            <v>0</v>
          </cell>
          <cell r="S4559">
            <v>0</v>
          </cell>
          <cell r="T4559">
            <v>0</v>
          </cell>
          <cell r="U4559">
            <v>0</v>
          </cell>
          <cell r="V4559">
            <v>0</v>
          </cell>
          <cell r="W4559">
            <v>0</v>
          </cell>
          <cell r="X4559">
            <v>0</v>
          </cell>
        </row>
        <row r="4560">
          <cell r="C4560" t="str">
            <v>расходы на культурно-массовые мероприятия, корпоративные вечера и пр.</v>
          </cell>
          <cell r="D4560">
            <v>0</v>
          </cell>
          <cell r="H4560">
            <v>0</v>
          </cell>
          <cell r="I4560">
            <v>0</v>
          </cell>
          <cell r="J4560">
            <v>0</v>
          </cell>
          <cell r="K4560">
            <v>0</v>
          </cell>
          <cell r="L4560">
            <v>0</v>
          </cell>
          <cell r="M4560">
            <v>0</v>
          </cell>
          <cell r="N4560">
            <v>0</v>
          </cell>
          <cell r="O4560">
            <v>0</v>
          </cell>
          <cell r="P4560">
            <v>0</v>
          </cell>
          <cell r="Q4560">
            <v>0</v>
          </cell>
          <cell r="R4560">
            <v>0</v>
          </cell>
          <cell r="S4560">
            <v>0</v>
          </cell>
          <cell r="T4560">
            <v>0</v>
          </cell>
          <cell r="U4560">
            <v>0</v>
          </cell>
          <cell r="V4560">
            <v>0</v>
          </cell>
          <cell r="W4560">
            <v>0</v>
          </cell>
          <cell r="X4560">
            <v>0</v>
          </cell>
        </row>
        <row r="4561">
          <cell r="C4561" t="str">
            <v>Взносы в негосударственный ПФ</v>
          </cell>
          <cell r="D4561">
            <v>0</v>
          </cell>
          <cell r="H4561">
            <v>0</v>
          </cell>
          <cell r="I4561">
            <v>0</v>
          </cell>
          <cell r="J4561">
            <v>0</v>
          </cell>
          <cell r="K4561">
            <v>0</v>
          </cell>
          <cell r="L4561">
            <v>0</v>
          </cell>
          <cell r="M4561">
            <v>0</v>
          </cell>
          <cell r="N4561">
            <v>0</v>
          </cell>
          <cell r="O4561">
            <v>0</v>
          </cell>
          <cell r="P4561">
            <v>0</v>
          </cell>
          <cell r="Q4561">
            <v>0</v>
          </cell>
          <cell r="R4561">
            <v>0</v>
          </cell>
          <cell r="S4561">
            <v>0</v>
          </cell>
          <cell r="T4561">
            <v>0</v>
          </cell>
          <cell r="U4561">
            <v>0</v>
          </cell>
          <cell r="V4561">
            <v>0</v>
          </cell>
          <cell r="W4561">
            <v>0</v>
          </cell>
          <cell r="X4561">
            <v>0</v>
          </cell>
        </row>
        <row r="4562">
          <cell r="C4562" t="str">
            <v>Аренда квартиры</v>
          </cell>
          <cell r="D4562">
            <v>0</v>
          </cell>
          <cell r="H4562">
            <v>0</v>
          </cell>
          <cell r="I4562">
            <v>0</v>
          </cell>
          <cell r="J4562">
            <v>0</v>
          </cell>
          <cell r="K4562">
            <v>0</v>
          </cell>
          <cell r="L4562">
            <v>0</v>
          </cell>
          <cell r="M4562">
            <v>0</v>
          </cell>
          <cell r="N4562">
            <v>0</v>
          </cell>
          <cell r="O4562">
            <v>0</v>
          </cell>
          <cell r="P4562">
            <v>0</v>
          </cell>
          <cell r="Q4562">
            <v>0</v>
          </cell>
          <cell r="R4562">
            <v>0</v>
          </cell>
          <cell r="S4562">
            <v>0</v>
          </cell>
          <cell r="T4562">
            <v>0</v>
          </cell>
          <cell r="U4562">
            <v>0</v>
          </cell>
          <cell r="V4562">
            <v>0</v>
          </cell>
          <cell r="W4562">
            <v>0</v>
          </cell>
          <cell r="X4562">
            <v>0</v>
          </cell>
        </row>
        <row r="4563">
          <cell r="C4563" t="str">
            <v>Коммунальные платежи (квартира)</v>
          </cell>
          <cell r="D4563">
            <v>0</v>
          </cell>
          <cell r="H4563">
            <v>0</v>
          </cell>
          <cell r="I4563">
            <v>0</v>
          </cell>
          <cell r="J4563">
            <v>0</v>
          </cell>
          <cell r="K4563">
            <v>0</v>
          </cell>
          <cell r="L4563">
            <v>0</v>
          </cell>
          <cell r="M4563">
            <v>0</v>
          </cell>
          <cell r="N4563">
            <v>0</v>
          </cell>
          <cell r="O4563">
            <v>0</v>
          </cell>
          <cell r="P4563">
            <v>0</v>
          </cell>
          <cell r="Q4563">
            <v>0</v>
          </cell>
          <cell r="R4563">
            <v>0</v>
          </cell>
          <cell r="S4563">
            <v>0</v>
          </cell>
          <cell r="T4563">
            <v>0</v>
          </cell>
          <cell r="U4563">
            <v>0</v>
          </cell>
          <cell r="V4563">
            <v>0</v>
          </cell>
          <cell r="W4563">
            <v>0</v>
          </cell>
          <cell r="X4563">
            <v>0</v>
          </cell>
        </row>
        <row r="4564">
          <cell r="C4564" t="str">
            <v>Прочие расходы (содержание персонала)</v>
          </cell>
          <cell r="D4564">
            <v>0</v>
          </cell>
          <cell r="H4564">
            <v>0</v>
          </cell>
          <cell r="I4564">
            <v>0</v>
          </cell>
          <cell r="J4564">
            <v>0</v>
          </cell>
          <cell r="K4564">
            <v>0</v>
          </cell>
          <cell r="L4564">
            <v>0</v>
          </cell>
          <cell r="M4564">
            <v>0</v>
          </cell>
          <cell r="N4564">
            <v>0</v>
          </cell>
          <cell r="O4564">
            <v>0</v>
          </cell>
          <cell r="P4564">
            <v>0</v>
          </cell>
          <cell r="Q4564">
            <v>0</v>
          </cell>
          <cell r="R4564">
            <v>0</v>
          </cell>
          <cell r="S4564">
            <v>0</v>
          </cell>
          <cell r="T4564">
            <v>0</v>
          </cell>
          <cell r="U4564">
            <v>0</v>
          </cell>
          <cell r="V4564">
            <v>0</v>
          </cell>
          <cell r="W4564">
            <v>0</v>
          </cell>
          <cell r="X4564">
            <v>0</v>
          </cell>
        </row>
        <row r="4565">
          <cell r="C4565" t="str">
            <v>Командировочные расходы</v>
          </cell>
          <cell r="D4565" t="str">
            <v>УК</v>
          </cell>
          <cell r="H4565">
            <v>229472</v>
          </cell>
          <cell r="I4565">
            <v>363800</v>
          </cell>
          <cell r="J4565">
            <v>363800</v>
          </cell>
          <cell r="K4565">
            <v>957072</v>
          </cell>
          <cell r="L4565">
            <v>321800</v>
          </cell>
          <cell r="M4565">
            <v>321800</v>
          </cell>
          <cell r="N4565">
            <v>321800</v>
          </cell>
          <cell r="O4565">
            <v>321800</v>
          </cell>
          <cell r="P4565">
            <v>321800</v>
          </cell>
          <cell r="Q4565">
            <v>321800</v>
          </cell>
          <cell r="R4565">
            <v>321800</v>
          </cell>
          <cell r="S4565">
            <v>321800</v>
          </cell>
          <cell r="T4565">
            <v>321800</v>
          </cell>
          <cell r="U4565">
            <v>321800</v>
          </cell>
          <cell r="V4565">
            <v>321800</v>
          </cell>
          <cell r="W4565">
            <v>321800</v>
          </cell>
          <cell r="X4565">
            <v>3861600</v>
          </cell>
        </row>
        <row r="4566">
          <cell r="C4566" t="str">
            <v>Представительские расходы</v>
          </cell>
          <cell r="D4566">
            <v>0</v>
          </cell>
          <cell r="H4566">
            <v>0</v>
          </cell>
          <cell r="I4566">
            <v>0</v>
          </cell>
          <cell r="J4566">
            <v>0</v>
          </cell>
          <cell r="K4566">
            <v>0</v>
          </cell>
          <cell r="L4566">
            <v>0</v>
          </cell>
          <cell r="M4566">
            <v>0</v>
          </cell>
          <cell r="N4566">
            <v>0</v>
          </cell>
          <cell r="O4566">
            <v>0</v>
          </cell>
          <cell r="P4566">
            <v>0</v>
          </cell>
          <cell r="Q4566">
            <v>0</v>
          </cell>
          <cell r="R4566">
            <v>0</v>
          </cell>
          <cell r="S4566">
            <v>0</v>
          </cell>
          <cell r="T4566">
            <v>0</v>
          </cell>
          <cell r="U4566">
            <v>0</v>
          </cell>
          <cell r="V4566">
            <v>0</v>
          </cell>
          <cell r="W4566">
            <v>0</v>
          </cell>
          <cell r="X4566">
            <v>0</v>
          </cell>
        </row>
        <row r="4567">
          <cell r="C4567" t="str">
            <v>расходы на текущее обучение</v>
          </cell>
          <cell r="D4567">
            <v>0</v>
          </cell>
          <cell r="H4567">
            <v>0</v>
          </cell>
          <cell r="I4567">
            <v>0</v>
          </cell>
          <cell r="J4567">
            <v>0</v>
          </cell>
          <cell r="K4567">
            <v>0</v>
          </cell>
          <cell r="L4567">
            <v>0</v>
          </cell>
          <cell r="M4567">
            <v>0</v>
          </cell>
          <cell r="N4567">
            <v>0</v>
          </cell>
          <cell r="O4567">
            <v>0</v>
          </cell>
          <cell r="P4567">
            <v>0</v>
          </cell>
          <cell r="Q4567">
            <v>0</v>
          </cell>
          <cell r="R4567">
            <v>0</v>
          </cell>
          <cell r="S4567">
            <v>0</v>
          </cell>
          <cell r="T4567">
            <v>0</v>
          </cell>
          <cell r="U4567">
            <v>0</v>
          </cell>
          <cell r="V4567">
            <v>0</v>
          </cell>
          <cell r="W4567">
            <v>0</v>
          </cell>
          <cell r="X4567">
            <v>0</v>
          </cell>
        </row>
        <row r="4568">
          <cell r="C4568" t="str">
            <v>расходы на целевое обучение</v>
          </cell>
          <cell r="D4568">
            <v>0</v>
          </cell>
          <cell r="H4568">
            <v>0</v>
          </cell>
          <cell r="I4568">
            <v>0</v>
          </cell>
          <cell r="J4568">
            <v>0</v>
          </cell>
          <cell r="K4568">
            <v>0</v>
          </cell>
          <cell r="L4568">
            <v>0</v>
          </cell>
          <cell r="M4568">
            <v>0</v>
          </cell>
          <cell r="N4568">
            <v>0</v>
          </cell>
          <cell r="O4568">
            <v>0</v>
          </cell>
          <cell r="P4568">
            <v>0</v>
          </cell>
          <cell r="Q4568">
            <v>0</v>
          </cell>
          <cell r="R4568">
            <v>0</v>
          </cell>
          <cell r="S4568">
            <v>0</v>
          </cell>
          <cell r="T4568">
            <v>0</v>
          </cell>
          <cell r="U4568">
            <v>0</v>
          </cell>
          <cell r="V4568">
            <v>0</v>
          </cell>
          <cell r="W4568">
            <v>0</v>
          </cell>
          <cell r="X4568">
            <v>0</v>
          </cell>
        </row>
        <row r="4569">
          <cell r="C4569" t="str">
            <v>Услуги рекрутинговых агентств и прочие расходы по подбору персонала</v>
          </cell>
          <cell r="D4569">
            <v>0</v>
          </cell>
          <cell r="H4569">
            <v>0</v>
          </cell>
          <cell r="I4569">
            <v>0</v>
          </cell>
          <cell r="J4569">
            <v>0</v>
          </cell>
          <cell r="K4569">
            <v>0</v>
          </cell>
          <cell r="L4569">
            <v>0</v>
          </cell>
          <cell r="M4569">
            <v>0</v>
          </cell>
          <cell r="N4569">
            <v>0</v>
          </cell>
          <cell r="O4569">
            <v>0</v>
          </cell>
          <cell r="P4569">
            <v>0</v>
          </cell>
          <cell r="Q4569">
            <v>0</v>
          </cell>
          <cell r="R4569">
            <v>0</v>
          </cell>
          <cell r="S4569">
            <v>0</v>
          </cell>
          <cell r="T4569">
            <v>0</v>
          </cell>
          <cell r="U4569">
            <v>0</v>
          </cell>
          <cell r="V4569">
            <v>0</v>
          </cell>
          <cell r="W4569">
            <v>0</v>
          </cell>
          <cell r="X4569">
            <v>0</v>
          </cell>
        </row>
        <row r="4570">
          <cell r="C4570" t="str">
            <v>ремонт и обслуживание зданий и сооружений</v>
          </cell>
          <cell r="D4570">
            <v>0</v>
          </cell>
          <cell r="H4570">
            <v>0</v>
          </cell>
          <cell r="I4570">
            <v>0</v>
          </cell>
          <cell r="J4570">
            <v>0</v>
          </cell>
          <cell r="K4570">
            <v>0</v>
          </cell>
          <cell r="L4570">
            <v>0</v>
          </cell>
          <cell r="M4570">
            <v>0</v>
          </cell>
          <cell r="N4570">
            <v>0</v>
          </cell>
          <cell r="O4570">
            <v>0</v>
          </cell>
          <cell r="P4570">
            <v>0</v>
          </cell>
          <cell r="Q4570">
            <v>0</v>
          </cell>
          <cell r="R4570">
            <v>0</v>
          </cell>
          <cell r="S4570">
            <v>0</v>
          </cell>
          <cell r="T4570">
            <v>0</v>
          </cell>
          <cell r="U4570">
            <v>0</v>
          </cell>
          <cell r="V4570">
            <v>0</v>
          </cell>
          <cell r="W4570">
            <v>0</v>
          </cell>
          <cell r="X4570">
            <v>0</v>
          </cell>
        </row>
        <row r="4571">
          <cell r="C4571" t="str">
            <v>ремонт мебели</v>
          </cell>
          <cell r="D4571">
            <v>0</v>
          </cell>
          <cell r="H4571">
            <v>0</v>
          </cell>
          <cell r="I4571">
            <v>0</v>
          </cell>
          <cell r="J4571">
            <v>0</v>
          </cell>
          <cell r="K4571">
            <v>0</v>
          </cell>
          <cell r="L4571">
            <v>0</v>
          </cell>
          <cell r="M4571">
            <v>0</v>
          </cell>
          <cell r="N4571">
            <v>0</v>
          </cell>
          <cell r="O4571">
            <v>0</v>
          </cell>
          <cell r="P4571">
            <v>0</v>
          </cell>
          <cell r="Q4571">
            <v>0</v>
          </cell>
          <cell r="R4571">
            <v>0</v>
          </cell>
          <cell r="S4571">
            <v>0</v>
          </cell>
          <cell r="T4571">
            <v>0</v>
          </cell>
          <cell r="U4571">
            <v>0</v>
          </cell>
          <cell r="V4571">
            <v>0</v>
          </cell>
          <cell r="W4571">
            <v>0</v>
          </cell>
          <cell r="X4571">
            <v>0</v>
          </cell>
        </row>
        <row r="4572">
          <cell r="C4572" t="str">
            <v>ремонт бытовой техники</v>
          </cell>
          <cell r="D4572">
            <v>0</v>
          </cell>
          <cell r="H4572">
            <v>0</v>
          </cell>
          <cell r="I4572">
            <v>0</v>
          </cell>
          <cell r="J4572">
            <v>0</v>
          </cell>
          <cell r="K4572">
            <v>0</v>
          </cell>
          <cell r="L4572">
            <v>0</v>
          </cell>
          <cell r="M4572">
            <v>0</v>
          </cell>
          <cell r="N4572">
            <v>0</v>
          </cell>
          <cell r="O4572">
            <v>0</v>
          </cell>
          <cell r="P4572">
            <v>0</v>
          </cell>
          <cell r="Q4572">
            <v>0</v>
          </cell>
          <cell r="R4572">
            <v>0</v>
          </cell>
          <cell r="S4572">
            <v>0</v>
          </cell>
          <cell r="T4572">
            <v>0</v>
          </cell>
          <cell r="U4572">
            <v>0</v>
          </cell>
          <cell r="V4572">
            <v>0</v>
          </cell>
          <cell r="W4572">
            <v>0</v>
          </cell>
          <cell r="X4572">
            <v>0</v>
          </cell>
        </row>
        <row r="4573">
          <cell r="C4573" t="str">
            <v>запчасти и материалы</v>
          </cell>
          <cell r="D4573">
            <v>0</v>
          </cell>
          <cell r="H4573">
            <v>0</v>
          </cell>
          <cell r="I4573">
            <v>0</v>
          </cell>
          <cell r="J4573">
            <v>0</v>
          </cell>
          <cell r="K4573">
            <v>0</v>
          </cell>
          <cell r="L4573">
            <v>0</v>
          </cell>
          <cell r="M4573">
            <v>0</v>
          </cell>
          <cell r="N4573">
            <v>0</v>
          </cell>
          <cell r="O4573">
            <v>0</v>
          </cell>
          <cell r="P4573">
            <v>0</v>
          </cell>
          <cell r="Q4573">
            <v>0</v>
          </cell>
          <cell r="R4573">
            <v>0</v>
          </cell>
          <cell r="S4573">
            <v>0</v>
          </cell>
          <cell r="T4573">
            <v>0</v>
          </cell>
          <cell r="U4573">
            <v>0</v>
          </cell>
          <cell r="V4573">
            <v>0</v>
          </cell>
          <cell r="W4573">
            <v>0</v>
          </cell>
          <cell r="X4573">
            <v>0</v>
          </cell>
        </row>
        <row r="4574">
          <cell r="C4574" t="str">
            <v>оформление и обустройство офисов</v>
          </cell>
          <cell r="D4574">
            <v>0</v>
          </cell>
          <cell r="H4574">
            <v>0</v>
          </cell>
          <cell r="I4574">
            <v>0</v>
          </cell>
          <cell r="J4574">
            <v>0</v>
          </cell>
          <cell r="K4574">
            <v>0</v>
          </cell>
          <cell r="L4574">
            <v>0</v>
          </cell>
          <cell r="M4574">
            <v>0</v>
          </cell>
          <cell r="N4574">
            <v>0</v>
          </cell>
          <cell r="O4574">
            <v>0</v>
          </cell>
          <cell r="P4574">
            <v>0</v>
          </cell>
          <cell r="Q4574">
            <v>0</v>
          </cell>
          <cell r="R4574">
            <v>0</v>
          </cell>
          <cell r="S4574">
            <v>0</v>
          </cell>
          <cell r="T4574">
            <v>0</v>
          </cell>
          <cell r="U4574">
            <v>0</v>
          </cell>
          <cell r="V4574">
            <v>0</v>
          </cell>
          <cell r="W4574">
            <v>0</v>
          </cell>
          <cell r="X4574">
            <v>0</v>
          </cell>
        </row>
        <row r="4575">
          <cell r="C4575" t="str">
            <v>уборка офисов</v>
          </cell>
          <cell r="D4575">
            <v>0</v>
          </cell>
          <cell r="H4575">
            <v>0</v>
          </cell>
          <cell r="I4575">
            <v>0</v>
          </cell>
          <cell r="J4575">
            <v>0</v>
          </cell>
          <cell r="K4575">
            <v>0</v>
          </cell>
          <cell r="L4575">
            <v>0</v>
          </cell>
          <cell r="M4575">
            <v>0</v>
          </cell>
          <cell r="N4575">
            <v>0</v>
          </cell>
          <cell r="O4575">
            <v>0</v>
          </cell>
          <cell r="P4575">
            <v>0</v>
          </cell>
          <cell r="Q4575">
            <v>0</v>
          </cell>
          <cell r="R4575">
            <v>0</v>
          </cell>
          <cell r="S4575">
            <v>0</v>
          </cell>
          <cell r="T4575">
            <v>0</v>
          </cell>
          <cell r="U4575">
            <v>0</v>
          </cell>
          <cell r="V4575">
            <v>0</v>
          </cell>
          <cell r="W4575">
            <v>0</v>
          </cell>
          <cell r="X4575">
            <v>0</v>
          </cell>
        </row>
        <row r="4576">
          <cell r="C4576" t="str">
            <v>Услуги коммунального хозяйства</v>
          </cell>
          <cell r="D4576">
            <v>0</v>
          </cell>
          <cell r="H4576">
            <v>0</v>
          </cell>
          <cell r="I4576">
            <v>0</v>
          </cell>
          <cell r="J4576">
            <v>0</v>
          </cell>
          <cell r="K4576">
            <v>0</v>
          </cell>
          <cell r="L4576">
            <v>0</v>
          </cell>
          <cell r="M4576">
            <v>0</v>
          </cell>
          <cell r="N4576">
            <v>0</v>
          </cell>
          <cell r="O4576">
            <v>0</v>
          </cell>
          <cell r="P4576">
            <v>0</v>
          </cell>
          <cell r="Q4576">
            <v>0</v>
          </cell>
          <cell r="R4576">
            <v>0</v>
          </cell>
          <cell r="S4576">
            <v>0</v>
          </cell>
          <cell r="T4576">
            <v>0</v>
          </cell>
          <cell r="U4576">
            <v>0</v>
          </cell>
          <cell r="V4576">
            <v>0</v>
          </cell>
          <cell r="W4576">
            <v>0</v>
          </cell>
          <cell r="X4576">
            <v>0</v>
          </cell>
        </row>
        <row r="4577">
          <cell r="C4577" t="str">
            <v>канцелярские товары</v>
          </cell>
          <cell r="D4577">
            <v>0</v>
          </cell>
          <cell r="H4577">
            <v>0</v>
          </cell>
          <cell r="I4577">
            <v>0</v>
          </cell>
          <cell r="J4577">
            <v>0</v>
          </cell>
          <cell r="K4577">
            <v>0</v>
          </cell>
          <cell r="L4577">
            <v>0</v>
          </cell>
          <cell r="M4577">
            <v>0</v>
          </cell>
          <cell r="N4577">
            <v>0</v>
          </cell>
          <cell r="O4577">
            <v>0</v>
          </cell>
          <cell r="P4577">
            <v>0</v>
          </cell>
          <cell r="Q4577">
            <v>0</v>
          </cell>
          <cell r="R4577">
            <v>0</v>
          </cell>
          <cell r="S4577">
            <v>0</v>
          </cell>
          <cell r="T4577">
            <v>0</v>
          </cell>
          <cell r="U4577">
            <v>0</v>
          </cell>
          <cell r="V4577">
            <v>0</v>
          </cell>
          <cell r="W4577">
            <v>0</v>
          </cell>
          <cell r="X4577">
            <v>0</v>
          </cell>
        </row>
        <row r="4578">
          <cell r="C4578" t="str">
            <v>изготовление визиток (деловой полиграфии)</v>
          </cell>
          <cell r="D4578">
            <v>0</v>
          </cell>
          <cell r="H4578">
            <v>0</v>
          </cell>
          <cell r="I4578">
            <v>0</v>
          </cell>
          <cell r="J4578">
            <v>0</v>
          </cell>
          <cell r="K4578">
            <v>0</v>
          </cell>
          <cell r="L4578">
            <v>0</v>
          </cell>
          <cell r="M4578">
            <v>0</v>
          </cell>
          <cell r="N4578">
            <v>0</v>
          </cell>
          <cell r="O4578">
            <v>0</v>
          </cell>
          <cell r="P4578">
            <v>0</v>
          </cell>
          <cell r="Q4578">
            <v>0</v>
          </cell>
          <cell r="R4578">
            <v>0</v>
          </cell>
          <cell r="S4578">
            <v>0</v>
          </cell>
          <cell r="T4578">
            <v>0</v>
          </cell>
          <cell r="U4578">
            <v>0</v>
          </cell>
          <cell r="V4578">
            <v>0</v>
          </cell>
          <cell r="W4578">
            <v>0</v>
          </cell>
          <cell r="X4578">
            <v>0</v>
          </cell>
        </row>
        <row r="4579">
          <cell r="C4579" t="str">
            <v>хозтовары</v>
          </cell>
          <cell r="D4579">
            <v>0</v>
          </cell>
          <cell r="H4579">
            <v>0</v>
          </cell>
          <cell r="I4579">
            <v>0</v>
          </cell>
          <cell r="J4579">
            <v>0</v>
          </cell>
          <cell r="K4579">
            <v>0</v>
          </cell>
          <cell r="L4579">
            <v>0</v>
          </cell>
          <cell r="M4579">
            <v>0</v>
          </cell>
          <cell r="N4579">
            <v>0</v>
          </cell>
          <cell r="O4579">
            <v>0</v>
          </cell>
          <cell r="P4579">
            <v>0</v>
          </cell>
          <cell r="Q4579">
            <v>0</v>
          </cell>
          <cell r="R4579">
            <v>0</v>
          </cell>
          <cell r="S4579">
            <v>0</v>
          </cell>
          <cell r="T4579">
            <v>0</v>
          </cell>
          <cell r="U4579">
            <v>0</v>
          </cell>
          <cell r="V4579">
            <v>0</v>
          </cell>
          <cell r="W4579">
            <v>0</v>
          </cell>
          <cell r="X4579">
            <v>0</v>
          </cell>
        </row>
        <row r="4580">
          <cell r="C4580" t="str">
            <v>экономическая, правовая, справочная литература</v>
          </cell>
          <cell r="D4580">
            <v>0</v>
          </cell>
          <cell r="H4580">
            <v>0</v>
          </cell>
          <cell r="I4580">
            <v>0</v>
          </cell>
          <cell r="J4580">
            <v>0</v>
          </cell>
          <cell r="K4580">
            <v>0</v>
          </cell>
          <cell r="L4580">
            <v>0</v>
          </cell>
          <cell r="M4580">
            <v>0</v>
          </cell>
          <cell r="N4580">
            <v>0</v>
          </cell>
          <cell r="O4580">
            <v>0</v>
          </cell>
          <cell r="P4580">
            <v>0</v>
          </cell>
          <cell r="Q4580">
            <v>0</v>
          </cell>
          <cell r="R4580">
            <v>0</v>
          </cell>
          <cell r="S4580">
            <v>0</v>
          </cell>
          <cell r="T4580">
            <v>0</v>
          </cell>
          <cell r="U4580">
            <v>0</v>
          </cell>
          <cell r="V4580">
            <v>0</v>
          </cell>
          <cell r="W4580">
            <v>0</v>
          </cell>
          <cell r="X4580">
            <v>0</v>
          </cell>
        </row>
        <row r="4581">
          <cell r="C4581" t="str">
            <v>чистая вода</v>
          </cell>
          <cell r="D4581">
            <v>0</v>
          </cell>
          <cell r="H4581">
            <v>0</v>
          </cell>
          <cell r="I4581">
            <v>0</v>
          </cell>
          <cell r="J4581">
            <v>0</v>
          </cell>
          <cell r="K4581">
            <v>0</v>
          </cell>
          <cell r="L4581">
            <v>0</v>
          </cell>
          <cell r="M4581">
            <v>0</v>
          </cell>
          <cell r="N4581">
            <v>0</v>
          </cell>
          <cell r="O4581">
            <v>0</v>
          </cell>
          <cell r="P4581">
            <v>0</v>
          </cell>
          <cell r="Q4581">
            <v>0</v>
          </cell>
          <cell r="R4581">
            <v>0</v>
          </cell>
          <cell r="S4581">
            <v>0</v>
          </cell>
          <cell r="T4581">
            <v>0</v>
          </cell>
          <cell r="U4581">
            <v>0</v>
          </cell>
          <cell r="V4581">
            <v>0</v>
          </cell>
          <cell r="W4581">
            <v>0</v>
          </cell>
          <cell r="X4581">
            <v>0</v>
          </cell>
        </row>
        <row r="4582">
          <cell r="C4582" t="str">
            <v>прочие расходы (содержание офиса)</v>
          </cell>
          <cell r="D4582">
            <v>0</v>
          </cell>
          <cell r="H4582">
            <v>0</v>
          </cell>
          <cell r="I4582">
            <v>0</v>
          </cell>
          <cell r="J4582">
            <v>0</v>
          </cell>
          <cell r="K4582">
            <v>0</v>
          </cell>
          <cell r="L4582">
            <v>0</v>
          </cell>
          <cell r="M4582">
            <v>0</v>
          </cell>
          <cell r="N4582">
            <v>0</v>
          </cell>
          <cell r="O4582">
            <v>0</v>
          </cell>
          <cell r="P4582">
            <v>0</v>
          </cell>
          <cell r="Q4582">
            <v>0</v>
          </cell>
          <cell r="R4582">
            <v>0</v>
          </cell>
          <cell r="S4582">
            <v>0</v>
          </cell>
          <cell r="T4582">
            <v>0</v>
          </cell>
          <cell r="U4582">
            <v>0</v>
          </cell>
          <cell r="V4582">
            <v>0</v>
          </cell>
          <cell r="W4582">
            <v>0</v>
          </cell>
          <cell r="X4582">
            <v>0</v>
          </cell>
        </row>
        <row r="4583">
          <cell r="C4583" t="str">
            <v>Аренда офиса</v>
          </cell>
          <cell r="D4583">
            <v>0</v>
          </cell>
          <cell r="H4583">
            <v>0</v>
          </cell>
          <cell r="I4583">
            <v>0</v>
          </cell>
          <cell r="J4583">
            <v>0</v>
          </cell>
          <cell r="K4583">
            <v>0</v>
          </cell>
          <cell r="L4583">
            <v>0</v>
          </cell>
          <cell r="M4583">
            <v>0</v>
          </cell>
          <cell r="N4583">
            <v>0</v>
          </cell>
          <cell r="O4583">
            <v>0</v>
          </cell>
          <cell r="P4583">
            <v>0</v>
          </cell>
          <cell r="Q4583">
            <v>0</v>
          </cell>
          <cell r="R4583">
            <v>0</v>
          </cell>
          <cell r="S4583">
            <v>0</v>
          </cell>
          <cell r="T4583">
            <v>0</v>
          </cell>
          <cell r="U4583">
            <v>0</v>
          </cell>
          <cell r="V4583">
            <v>0</v>
          </cell>
          <cell r="W4583">
            <v>0</v>
          </cell>
          <cell r="X4583">
            <v>0</v>
          </cell>
        </row>
        <row r="4584">
          <cell r="C4584" t="str">
            <v>Аренда автостоянки</v>
          </cell>
          <cell r="D4584">
            <v>0</v>
          </cell>
          <cell r="H4584">
            <v>0</v>
          </cell>
          <cell r="I4584">
            <v>0</v>
          </cell>
          <cell r="J4584">
            <v>0</v>
          </cell>
          <cell r="K4584">
            <v>0</v>
          </cell>
          <cell r="L4584">
            <v>0</v>
          </cell>
          <cell r="M4584">
            <v>0</v>
          </cell>
          <cell r="N4584">
            <v>0</v>
          </cell>
          <cell r="O4584">
            <v>0</v>
          </cell>
          <cell r="P4584">
            <v>0</v>
          </cell>
          <cell r="Q4584">
            <v>0</v>
          </cell>
          <cell r="R4584">
            <v>0</v>
          </cell>
          <cell r="S4584">
            <v>0</v>
          </cell>
          <cell r="T4584">
            <v>0</v>
          </cell>
          <cell r="U4584">
            <v>0</v>
          </cell>
          <cell r="V4584">
            <v>0</v>
          </cell>
          <cell r="W4584">
            <v>0</v>
          </cell>
          <cell r="X4584">
            <v>0</v>
          </cell>
        </row>
        <row r="4585">
          <cell r="C4585" t="str">
            <v>Прочие расходы (аренда зданий)</v>
          </cell>
          <cell r="D4585">
            <v>0</v>
          </cell>
          <cell r="H4585">
            <v>0</v>
          </cell>
          <cell r="I4585">
            <v>0</v>
          </cell>
          <cell r="J4585">
            <v>0</v>
          </cell>
          <cell r="K4585">
            <v>0</v>
          </cell>
          <cell r="L4585">
            <v>0</v>
          </cell>
          <cell r="M4585">
            <v>0</v>
          </cell>
          <cell r="N4585">
            <v>0</v>
          </cell>
          <cell r="O4585">
            <v>0</v>
          </cell>
          <cell r="P4585">
            <v>0</v>
          </cell>
          <cell r="Q4585">
            <v>0</v>
          </cell>
          <cell r="R4585">
            <v>0</v>
          </cell>
          <cell r="S4585">
            <v>0</v>
          </cell>
          <cell r="T4585">
            <v>0</v>
          </cell>
          <cell r="U4585">
            <v>0</v>
          </cell>
          <cell r="V4585">
            <v>0</v>
          </cell>
          <cell r="W4585">
            <v>0</v>
          </cell>
          <cell r="X4585">
            <v>0</v>
          </cell>
        </row>
        <row r="4586">
          <cell r="C4586" t="str">
            <v>ГСМ</v>
          </cell>
          <cell r="D4586">
            <v>0</v>
          </cell>
          <cell r="H4586">
            <v>0</v>
          </cell>
          <cell r="I4586">
            <v>0</v>
          </cell>
          <cell r="J4586">
            <v>0</v>
          </cell>
          <cell r="K4586">
            <v>0</v>
          </cell>
          <cell r="L4586">
            <v>0</v>
          </cell>
          <cell r="M4586">
            <v>0</v>
          </cell>
          <cell r="N4586">
            <v>0</v>
          </cell>
          <cell r="O4586">
            <v>0</v>
          </cell>
          <cell r="P4586">
            <v>0</v>
          </cell>
          <cell r="Q4586">
            <v>0</v>
          </cell>
          <cell r="R4586">
            <v>0</v>
          </cell>
          <cell r="S4586">
            <v>0</v>
          </cell>
          <cell r="T4586">
            <v>0</v>
          </cell>
          <cell r="U4586">
            <v>0</v>
          </cell>
          <cell r="V4586">
            <v>0</v>
          </cell>
          <cell r="W4586">
            <v>0</v>
          </cell>
          <cell r="X4586">
            <v>0</v>
          </cell>
        </row>
        <row r="4587">
          <cell r="C4587" t="str">
            <v>услуги по ремонту и обслуживанию</v>
          </cell>
          <cell r="D4587">
            <v>0</v>
          </cell>
          <cell r="H4587">
            <v>0</v>
          </cell>
          <cell r="I4587">
            <v>0</v>
          </cell>
          <cell r="J4587">
            <v>0</v>
          </cell>
          <cell r="K4587">
            <v>0</v>
          </cell>
          <cell r="L4587">
            <v>0</v>
          </cell>
          <cell r="M4587">
            <v>0</v>
          </cell>
          <cell r="N4587">
            <v>0</v>
          </cell>
          <cell r="O4587">
            <v>0</v>
          </cell>
          <cell r="P4587">
            <v>0</v>
          </cell>
          <cell r="Q4587">
            <v>0</v>
          </cell>
          <cell r="R4587">
            <v>0</v>
          </cell>
          <cell r="S4587">
            <v>0</v>
          </cell>
          <cell r="T4587">
            <v>0</v>
          </cell>
          <cell r="U4587">
            <v>0</v>
          </cell>
          <cell r="V4587">
            <v>0</v>
          </cell>
          <cell r="W4587">
            <v>0</v>
          </cell>
          <cell r="X4587">
            <v>0</v>
          </cell>
        </row>
        <row r="4588">
          <cell r="C4588" t="str">
            <v>Аренда машин / проездные</v>
          </cell>
          <cell r="D4588">
            <v>0</v>
          </cell>
          <cell r="H4588">
            <v>0</v>
          </cell>
          <cell r="I4588">
            <v>0</v>
          </cell>
          <cell r="J4588">
            <v>0</v>
          </cell>
          <cell r="K4588">
            <v>0</v>
          </cell>
          <cell r="L4588">
            <v>0</v>
          </cell>
          <cell r="M4588">
            <v>0</v>
          </cell>
          <cell r="N4588">
            <v>0</v>
          </cell>
          <cell r="O4588">
            <v>0</v>
          </cell>
          <cell r="P4588">
            <v>0</v>
          </cell>
          <cell r="Q4588">
            <v>0</v>
          </cell>
          <cell r="R4588">
            <v>0</v>
          </cell>
          <cell r="S4588">
            <v>0</v>
          </cell>
          <cell r="T4588">
            <v>0</v>
          </cell>
          <cell r="U4588">
            <v>0</v>
          </cell>
          <cell r="V4588">
            <v>0</v>
          </cell>
          <cell r="W4588">
            <v>0</v>
          </cell>
          <cell r="X4588">
            <v>0</v>
          </cell>
        </row>
        <row r="4589">
          <cell r="C4589" t="str">
            <v>Прочие расходы на транспорт</v>
          </cell>
          <cell r="D4589">
            <v>0</v>
          </cell>
          <cell r="H4589">
            <v>0</v>
          </cell>
          <cell r="I4589">
            <v>0</v>
          </cell>
          <cell r="J4589">
            <v>0</v>
          </cell>
          <cell r="K4589">
            <v>0</v>
          </cell>
          <cell r="L4589">
            <v>0</v>
          </cell>
          <cell r="M4589">
            <v>0</v>
          </cell>
          <cell r="N4589">
            <v>0</v>
          </cell>
          <cell r="O4589">
            <v>0</v>
          </cell>
          <cell r="P4589">
            <v>0</v>
          </cell>
          <cell r="Q4589">
            <v>0</v>
          </cell>
          <cell r="R4589">
            <v>0</v>
          </cell>
          <cell r="S4589">
            <v>0</v>
          </cell>
          <cell r="T4589">
            <v>0</v>
          </cell>
          <cell r="U4589">
            <v>0</v>
          </cell>
          <cell r="V4589">
            <v>0</v>
          </cell>
          <cell r="W4589">
            <v>0</v>
          </cell>
          <cell r="X4589">
            <v>0</v>
          </cell>
        </row>
        <row r="4590">
          <cell r="C4590" t="str">
            <v>поддержка ПО</v>
          </cell>
          <cell r="D4590">
            <v>0</v>
          </cell>
          <cell r="H4590">
            <v>0</v>
          </cell>
          <cell r="I4590">
            <v>0</v>
          </cell>
          <cell r="J4590">
            <v>0</v>
          </cell>
          <cell r="K4590">
            <v>0</v>
          </cell>
          <cell r="L4590">
            <v>0</v>
          </cell>
          <cell r="M4590">
            <v>0</v>
          </cell>
          <cell r="N4590">
            <v>0</v>
          </cell>
          <cell r="O4590">
            <v>0</v>
          </cell>
          <cell r="P4590">
            <v>0</v>
          </cell>
          <cell r="Q4590">
            <v>0</v>
          </cell>
          <cell r="R4590">
            <v>0</v>
          </cell>
          <cell r="S4590">
            <v>0</v>
          </cell>
          <cell r="T4590">
            <v>0</v>
          </cell>
          <cell r="U4590">
            <v>0</v>
          </cell>
          <cell r="V4590">
            <v>0</v>
          </cell>
          <cell r="W4590">
            <v>0</v>
          </cell>
          <cell r="X4590">
            <v>0</v>
          </cell>
        </row>
        <row r="4591">
          <cell r="C4591" t="str">
            <v>ремонт и сервисное обслуживание</v>
          </cell>
          <cell r="D4591">
            <v>0</v>
          </cell>
          <cell r="H4591">
            <v>0</v>
          </cell>
          <cell r="I4591">
            <v>0</v>
          </cell>
          <cell r="J4591">
            <v>0</v>
          </cell>
          <cell r="K4591">
            <v>0</v>
          </cell>
          <cell r="L4591">
            <v>0</v>
          </cell>
          <cell r="M4591">
            <v>0</v>
          </cell>
          <cell r="N4591">
            <v>0</v>
          </cell>
          <cell r="O4591">
            <v>0</v>
          </cell>
          <cell r="P4591">
            <v>0</v>
          </cell>
          <cell r="Q4591">
            <v>0</v>
          </cell>
          <cell r="R4591">
            <v>0</v>
          </cell>
          <cell r="S4591">
            <v>0</v>
          </cell>
          <cell r="T4591">
            <v>0</v>
          </cell>
          <cell r="U4591">
            <v>0</v>
          </cell>
          <cell r="V4591">
            <v>0</v>
          </cell>
          <cell r="W4591">
            <v>0</v>
          </cell>
          <cell r="X4591">
            <v>0</v>
          </cell>
        </row>
        <row r="4592">
          <cell r="C4592" t="str">
            <v>расходы на хостинг и аутсорсинг</v>
          </cell>
          <cell r="D4592">
            <v>0</v>
          </cell>
          <cell r="H4592">
            <v>0</v>
          </cell>
          <cell r="I4592">
            <v>0</v>
          </cell>
          <cell r="J4592">
            <v>0</v>
          </cell>
          <cell r="K4592">
            <v>0</v>
          </cell>
          <cell r="L4592">
            <v>0</v>
          </cell>
          <cell r="M4592">
            <v>0</v>
          </cell>
          <cell r="N4592">
            <v>0</v>
          </cell>
          <cell r="O4592">
            <v>0</v>
          </cell>
          <cell r="P4592">
            <v>0</v>
          </cell>
          <cell r="Q4592">
            <v>0</v>
          </cell>
          <cell r="R4592">
            <v>0</v>
          </cell>
          <cell r="S4592">
            <v>0</v>
          </cell>
          <cell r="T4592">
            <v>0</v>
          </cell>
          <cell r="U4592">
            <v>0</v>
          </cell>
          <cell r="V4592">
            <v>0</v>
          </cell>
          <cell r="W4592">
            <v>0</v>
          </cell>
          <cell r="X4592">
            <v>0</v>
          </cell>
        </row>
        <row r="4593">
          <cell r="C4593" t="str">
            <v>Запасные части и расходные материалы для оргтехники</v>
          </cell>
          <cell r="D4593">
            <v>0</v>
          </cell>
          <cell r="H4593">
            <v>0</v>
          </cell>
          <cell r="I4593">
            <v>0</v>
          </cell>
          <cell r="J4593">
            <v>0</v>
          </cell>
          <cell r="K4593">
            <v>0</v>
          </cell>
          <cell r="L4593">
            <v>0</v>
          </cell>
          <cell r="M4593">
            <v>0</v>
          </cell>
          <cell r="N4593">
            <v>0</v>
          </cell>
          <cell r="O4593">
            <v>0</v>
          </cell>
          <cell r="P4593">
            <v>0</v>
          </cell>
          <cell r="Q4593">
            <v>0</v>
          </cell>
          <cell r="R4593">
            <v>0</v>
          </cell>
          <cell r="S4593">
            <v>0</v>
          </cell>
          <cell r="T4593">
            <v>0</v>
          </cell>
          <cell r="U4593">
            <v>0</v>
          </cell>
          <cell r="V4593">
            <v>0</v>
          </cell>
          <cell r="W4593">
            <v>0</v>
          </cell>
          <cell r="X4593">
            <v>0</v>
          </cell>
        </row>
        <row r="4594">
          <cell r="C4594" t="str">
            <v>Прочие расходы на содержание офисной техники и IT</v>
          </cell>
          <cell r="D4594">
            <v>0</v>
          </cell>
          <cell r="H4594">
            <v>0</v>
          </cell>
          <cell r="I4594">
            <v>0</v>
          </cell>
          <cell r="J4594">
            <v>0</v>
          </cell>
          <cell r="K4594">
            <v>0</v>
          </cell>
          <cell r="L4594">
            <v>0</v>
          </cell>
          <cell r="M4594">
            <v>0</v>
          </cell>
          <cell r="N4594">
            <v>0</v>
          </cell>
          <cell r="O4594">
            <v>0</v>
          </cell>
          <cell r="P4594">
            <v>0</v>
          </cell>
          <cell r="Q4594">
            <v>0</v>
          </cell>
          <cell r="R4594">
            <v>0</v>
          </cell>
          <cell r="S4594">
            <v>0</v>
          </cell>
          <cell r="T4594">
            <v>0</v>
          </cell>
          <cell r="U4594">
            <v>0</v>
          </cell>
          <cell r="V4594">
            <v>0</v>
          </cell>
          <cell r="W4594">
            <v>0</v>
          </cell>
          <cell r="X4594">
            <v>0</v>
          </cell>
        </row>
        <row r="4595">
          <cell r="C4595" t="str">
            <v>Услуги мобильной связи</v>
          </cell>
          <cell r="D4595">
            <v>0</v>
          </cell>
          <cell r="H4595">
            <v>0</v>
          </cell>
          <cell r="I4595">
            <v>0</v>
          </cell>
          <cell r="J4595">
            <v>0</v>
          </cell>
          <cell r="K4595">
            <v>0</v>
          </cell>
          <cell r="L4595">
            <v>0</v>
          </cell>
          <cell r="M4595">
            <v>0</v>
          </cell>
          <cell r="N4595">
            <v>0</v>
          </cell>
          <cell r="O4595">
            <v>0</v>
          </cell>
          <cell r="P4595">
            <v>0</v>
          </cell>
          <cell r="Q4595">
            <v>0</v>
          </cell>
          <cell r="R4595">
            <v>0</v>
          </cell>
          <cell r="S4595">
            <v>0</v>
          </cell>
          <cell r="T4595">
            <v>0</v>
          </cell>
          <cell r="U4595">
            <v>0</v>
          </cell>
          <cell r="V4595">
            <v>0</v>
          </cell>
          <cell r="W4595">
            <v>0</v>
          </cell>
          <cell r="X4595">
            <v>0</v>
          </cell>
        </row>
        <row r="4596">
          <cell r="C4596" t="str">
            <v>Услуги фиксированной связи</v>
          </cell>
          <cell r="D4596">
            <v>0</v>
          </cell>
          <cell r="H4596">
            <v>0</v>
          </cell>
          <cell r="I4596">
            <v>0</v>
          </cell>
          <cell r="J4596">
            <v>0</v>
          </cell>
          <cell r="K4596">
            <v>0</v>
          </cell>
          <cell r="L4596">
            <v>0</v>
          </cell>
          <cell r="M4596">
            <v>0</v>
          </cell>
          <cell r="N4596">
            <v>0</v>
          </cell>
          <cell r="O4596">
            <v>0</v>
          </cell>
          <cell r="P4596">
            <v>0</v>
          </cell>
          <cell r="Q4596">
            <v>0</v>
          </cell>
          <cell r="R4596">
            <v>0</v>
          </cell>
          <cell r="S4596">
            <v>0</v>
          </cell>
          <cell r="T4596">
            <v>0</v>
          </cell>
          <cell r="U4596">
            <v>0</v>
          </cell>
          <cell r="V4596">
            <v>0</v>
          </cell>
          <cell r="W4596">
            <v>0</v>
          </cell>
          <cell r="X4596">
            <v>0</v>
          </cell>
        </row>
        <row r="4597">
          <cell r="C4597" t="str">
            <v>Услуги Интернет</v>
          </cell>
          <cell r="D4597">
            <v>0</v>
          </cell>
          <cell r="H4597">
            <v>0</v>
          </cell>
          <cell r="I4597">
            <v>0</v>
          </cell>
          <cell r="J4597">
            <v>0</v>
          </cell>
          <cell r="K4597">
            <v>0</v>
          </cell>
          <cell r="L4597">
            <v>0</v>
          </cell>
          <cell r="M4597">
            <v>0</v>
          </cell>
          <cell r="N4597">
            <v>0</v>
          </cell>
          <cell r="O4597">
            <v>0</v>
          </cell>
          <cell r="P4597">
            <v>0</v>
          </cell>
          <cell r="Q4597">
            <v>0</v>
          </cell>
          <cell r="R4597">
            <v>0</v>
          </cell>
          <cell r="S4597">
            <v>0</v>
          </cell>
          <cell r="T4597">
            <v>0</v>
          </cell>
          <cell r="U4597">
            <v>0</v>
          </cell>
          <cell r="V4597">
            <v>0</v>
          </cell>
          <cell r="W4597">
            <v>0</v>
          </cell>
          <cell r="X4597">
            <v>0</v>
          </cell>
        </row>
        <row r="4598">
          <cell r="C4598" t="str">
            <v>Почтово-телеграфные и курьерские расходы</v>
          </cell>
          <cell r="D4598">
            <v>0</v>
          </cell>
          <cell r="H4598">
            <v>0</v>
          </cell>
          <cell r="I4598">
            <v>0</v>
          </cell>
          <cell r="J4598">
            <v>0</v>
          </cell>
          <cell r="K4598">
            <v>0</v>
          </cell>
          <cell r="L4598">
            <v>0</v>
          </cell>
          <cell r="M4598">
            <v>0</v>
          </cell>
          <cell r="N4598">
            <v>0</v>
          </cell>
          <cell r="O4598">
            <v>0</v>
          </cell>
          <cell r="P4598">
            <v>0</v>
          </cell>
          <cell r="Q4598">
            <v>0</v>
          </cell>
          <cell r="R4598">
            <v>0</v>
          </cell>
          <cell r="S4598">
            <v>0</v>
          </cell>
          <cell r="T4598">
            <v>0</v>
          </cell>
          <cell r="U4598">
            <v>0</v>
          </cell>
          <cell r="V4598">
            <v>0</v>
          </cell>
          <cell r="W4598">
            <v>0</v>
          </cell>
          <cell r="X4598">
            <v>0</v>
          </cell>
        </row>
        <row r="4599">
          <cell r="C4599" t="str">
            <v>Подписка на периодические издания</v>
          </cell>
          <cell r="D4599" t="str">
            <v>УК</v>
          </cell>
          <cell r="H4599">
            <v>0</v>
          </cell>
          <cell r="I4599">
            <v>0</v>
          </cell>
          <cell r="J4599">
            <v>0</v>
          </cell>
          <cell r="K4599">
            <v>0</v>
          </cell>
          <cell r="L4599">
            <v>0</v>
          </cell>
          <cell r="M4599">
            <v>0</v>
          </cell>
          <cell r="N4599">
            <v>0</v>
          </cell>
          <cell r="O4599">
            <v>0</v>
          </cell>
          <cell r="P4599">
            <v>0</v>
          </cell>
          <cell r="Q4599">
            <v>0</v>
          </cell>
          <cell r="R4599">
            <v>0</v>
          </cell>
          <cell r="S4599">
            <v>0</v>
          </cell>
          <cell r="T4599">
            <v>0</v>
          </cell>
          <cell r="U4599">
            <v>0</v>
          </cell>
          <cell r="V4599">
            <v>0</v>
          </cell>
          <cell r="W4599">
            <v>0</v>
          </cell>
          <cell r="X4599">
            <v>0</v>
          </cell>
        </row>
        <row r="4600">
          <cell r="C4600" t="str">
            <v>Прочие услуги связи</v>
          </cell>
          <cell r="D4600">
            <v>0</v>
          </cell>
          <cell r="H4600">
            <v>0</v>
          </cell>
          <cell r="I4600">
            <v>0</v>
          </cell>
          <cell r="J4600">
            <v>0</v>
          </cell>
          <cell r="K4600">
            <v>0</v>
          </cell>
          <cell r="L4600">
            <v>0</v>
          </cell>
          <cell r="M4600">
            <v>0</v>
          </cell>
          <cell r="N4600">
            <v>0</v>
          </cell>
          <cell r="O4600">
            <v>0</v>
          </cell>
          <cell r="P4600">
            <v>0</v>
          </cell>
          <cell r="Q4600">
            <v>0</v>
          </cell>
          <cell r="R4600">
            <v>0</v>
          </cell>
          <cell r="S4600">
            <v>0</v>
          </cell>
          <cell r="T4600">
            <v>0</v>
          </cell>
          <cell r="U4600">
            <v>0</v>
          </cell>
          <cell r="V4600">
            <v>0</v>
          </cell>
          <cell r="W4600">
            <v>0</v>
          </cell>
          <cell r="X4600">
            <v>0</v>
          </cell>
        </row>
        <row r="4601">
          <cell r="C4601" t="str">
            <v>Аренда каналов связи</v>
          </cell>
          <cell r="D4601">
            <v>0</v>
          </cell>
          <cell r="H4601">
            <v>0</v>
          </cell>
          <cell r="I4601">
            <v>0</v>
          </cell>
          <cell r="J4601">
            <v>0</v>
          </cell>
          <cell r="K4601">
            <v>0</v>
          </cell>
          <cell r="L4601">
            <v>0</v>
          </cell>
          <cell r="M4601">
            <v>0</v>
          </cell>
          <cell r="N4601">
            <v>0</v>
          </cell>
          <cell r="O4601">
            <v>0</v>
          </cell>
          <cell r="P4601">
            <v>0</v>
          </cell>
          <cell r="Q4601">
            <v>0</v>
          </cell>
          <cell r="R4601">
            <v>0</v>
          </cell>
          <cell r="S4601">
            <v>0</v>
          </cell>
          <cell r="T4601">
            <v>0</v>
          </cell>
          <cell r="U4601">
            <v>0</v>
          </cell>
          <cell r="V4601">
            <v>0</v>
          </cell>
          <cell r="W4601">
            <v>0</v>
          </cell>
          <cell r="X4601">
            <v>0</v>
          </cell>
        </row>
        <row r="4602">
          <cell r="C4602" t="str">
            <v>Услуги по охране объектов и персонала</v>
          </cell>
          <cell r="D4602">
            <v>0</v>
          </cell>
          <cell r="H4602">
            <v>0</v>
          </cell>
          <cell r="I4602">
            <v>0</v>
          </cell>
          <cell r="J4602">
            <v>0</v>
          </cell>
          <cell r="K4602">
            <v>0</v>
          </cell>
          <cell r="L4602">
            <v>0</v>
          </cell>
          <cell r="M4602">
            <v>0</v>
          </cell>
          <cell r="N4602">
            <v>0</v>
          </cell>
          <cell r="O4602">
            <v>0</v>
          </cell>
          <cell r="P4602">
            <v>0</v>
          </cell>
          <cell r="Q4602">
            <v>0</v>
          </cell>
          <cell r="R4602">
            <v>0</v>
          </cell>
          <cell r="S4602">
            <v>0</v>
          </cell>
          <cell r="T4602">
            <v>0</v>
          </cell>
          <cell r="U4602">
            <v>0</v>
          </cell>
          <cell r="V4602">
            <v>0</v>
          </cell>
          <cell r="W4602">
            <v>0</v>
          </cell>
          <cell r="X4602">
            <v>0</v>
          </cell>
        </row>
        <row r="4603">
          <cell r="C4603" t="str">
            <v>Информационная безопасность</v>
          </cell>
          <cell r="D4603">
            <v>0</v>
          </cell>
          <cell r="H4603">
            <v>0</v>
          </cell>
          <cell r="I4603">
            <v>0</v>
          </cell>
          <cell r="J4603">
            <v>0</v>
          </cell>
          <cell r="K4603">
            <v>0</v>
          </cell>
          <cell r="L4603">
            <v>0</v>
          </cell>
          <cell r="M4603">
            <v>0</v>
          </cell>
          <cell r="N4603">
            <v>0</v>
          </cell>
          <cell r="O4603">
            <v>0</v>
          </cell>
          <cell r="P4603">
            <v>0</v>
          </cell>
          <cell r="Q4603">
            <v>0</v>
          </cell>
          <cell r="R4603">
            <v>0</v>
          </cell>
          <cell r="S4603">
            <v>0</v>
          </cell>
          <cell r="T4603">
            <v>0</v>
          </cell>
          <cell r="U4603">
            <v>0</v>
          </cell>
          <cell r="V4603">
            <v>0</v>
          </cell>
          <cell r="W4603">
            <v>0</v>
          </cell>
          <cell r="X4603">
            <v>0</v>
          </cell>
        </row>
        <row r="4604">
          <cell r="C4604" t="str">
            <v>Прочие расходы (безопасность)</v>
          </cell>
          <cell r="D4604">
            <v>0</v>
          </cell>
          <cell r="H4604">
            <v>0</v>
          </cell>
          <cell r="I4604">
            <v>0</v>
          </cell>
          <cell r="J4604">
            <v>0</v>
          </cell>
          <cell r="K4604">
            <v>0</v>
          </cell>
          <cell r="L4604">
            <v>0</v>
          </cell>
          <cell r="M4604">
            <v>0</v>
          </cell>
          <cell r="N4604">
            <v>0</v>
          </cell>
          <cell r="O4604">
            <v>0</v>
          </cell>
          <cell r="P4604">
            <v>0</v>
          </cell>
          <cell r="Q4604">
            <v>0</v>
          </cell>
          <cell r="R4604">
            <v>0</v>
          </cell>
          <cell r="S4604">
            <v>0</v>
          </cell>
          <cell r="T4604">
            <v>0</v>
          </cell>
          <cell r="U4604">
            <v>0</v>
          </cell>
          <cell r="V4604">
            <v>0</v>
          </cell>
          <cell r="W4604">
            <v>0</v>
          </cell>
          <cell r="X4604">
            <v>0</v>
          </cell>
        </row>
        <row r="4605">
          <cell r="C4605" t="str">
            <v>Услуги внешнего аудита</v>
          </cell>
          <cell r="D4605">
            <v>0</v>
          </cell>
          <cell r="H4605">
            <v>0</v>
          </cell>
          <cell r="I4605">
            <v>0</v>
          </cell>
          <cell r="J4605">
            <v>0</v>
          </cell>
          <cell r="K4605">
            <v>0</v>
          </cell>
          <cell r="L4605">
            <v>0</v>
          </cell>
          <cell r="M4605">
            <v>0</v>
          </cell>
          <cell r="N4605">
            <v>0</v>
          </cell>
          <cell r="O4605">
            <v>0</v>
          </cell>
          <cell r="P4605">
            <v>0</v>
          </cell>
          <cell r="Q4605">
            <v>0</v>
          </cell>
          <cell r="R4605">
            <v>0</v>
          </cell>
          <cell r="S4605">
            <v>0</v>
          </cell>
          <cell r="T4605">
            <v>0</v>
          </cell>
          <cell r="U4605">
            <v>0</v>
          </cell>
          <cell r="V4605">
            <v>0</v>
          </cell>
          <cell r="W4605">
            <v>0</v>
          </cell>
          <cell r="X4605">
            <v>0</v>
          </cell>
        </row>
        <row r="4606">
          <cell r="C4606" t="str">
            <v>Юридические услуги</v>
          </cell>
          <cell r="D4606">
            <v>0</v>
          </cell>
          <cell r="H4606">
            <v>0</v>
          </cell>
          <cell r="I4606">
            <v>0</v>
          </cell>
          <cell r="J4606">
            <v>0</v>
          </cell>
          <cell r="K4606">
            <v>0</v>
          </cell>
          <cell r="L4606">
            <v>0</v>
          </cell>
          <cell r="M4606">
            <v>0</v>
          </cell>
          <cell r="N4606">
            <v>0</v>
          </cell>
          <cell r="O4606">
            <v>0</v>
          </cell>
          <cell r="P4606">
            <v>0</v>
          </cell>
          <cell r="Q4606">
            <v>0</v>
          </cell>
          <cell r="R4606">
            <v>0</v>
          </cell>
          <cell r="S4606">
            <v>0</v>
          </cell>
          <cell r="T4606">
            <v>0</v>
          </cell>
          <cell r="U4606">
            <v>0</v>
          </cell>
          <cell r="V4606">
            <v>0</v>
          </cell>
          <cell r="W4606">
            <v>0</v>
          </cell>
          <cell r="X4606">
            <v>0</v>
          </cell>
        </row>
        <row r="4607">
          <cell r="C4607" t="str">
            <v>Услуги регистраторов, нотариальные услуги</v>
          </cell>
          <cell r="D4607">
            <v>0</v>
          </cell>
          <cell r="H4607">
            <v>0</v>
          </cell>
          <cell r="I4607">
            <v>0</v>
          </cell>
          <cell r="J4607">
            <v>0</v>
          </cell>
          <cell r="K4607">
            <v>0</v>
          </cell>
          <cell r="L4607">
            <v>0</v>
          </cell>
          <cell r="M4607">
            <v>0</v>
          </cell>
          <cell r="N4607">
            <v>0</v>
          </cell>
          <cell r="O4607">
            <v>0</v>
          </cell>
          <cell r="P4607">
            <v>0</v>
          </cell>
          <cell r="Q4607">
            <v>0</v>
          </cell>
          <cell r="R4607">
            <v>0</v>
          </cell>
          <cell r="S4607">
            <v>0</v>
          </cell>
          <cell r="T4607">
            <v>0</v>
          </cell>
          <cell r="U4607">
            <v>0</v>
          </cell>
          <cell r="V4607">
            <v>0</v>
          </cell>
          <cell r="W4607">
            <v>0</v>
          </cell>
          <cell r="X4607">
            <v>0</v>
          </cell>
        </row>
        <row r="4608">
          <cell r="C4608" t="str">
            <v>Консультационно-информационные услуги</v>
          </cell>
          <cell r="D4608" t="str">
            <v>УК</v>
          </cell>
          <cell r="H4608">
            <v>0</v>
          </cell>
          <cell r="I4608">
            <v>0</v>
          </cell>
          <cell r="J4608">
            <v>0</v>
          </cell>
          <cell r="K4608">
            <v>0</v>
          </cell>
          <cell r="L4608">
            <v>0</v>
          </cell>
          <cell r="M4608">
            <v>0</v>
          </cell>
          <cell r="N4608">
            <v>0</v>
          </cell>
          <cell r="O4608">
            <v>0</v>
          </cell>
          <cell r="P4608">
            <v>0</v>
          </cell>
          <cell r="Q4608">
            <v>311520</v>
          </cell>
          <cell r="R4608">
            <v>0</v>
          </cell>
          <cell r="S4608">
            <v>0</v>
          </cell>
          <cell r="T4608">
            <v>311520</v>
          </cell>
          <cell r="U4608">
            <v>0</v>
          </cell>
          <cell r="V4608">
            <v>0</v>
          </cell>
          <cell r="W4608">
            <v>311520</v>
          </cell>
          <cell r="X4608">
            <v>934560</v>
          </cell>
        </row>
        <row r="4609">
          <cell r="C4609" t="str">
            <v>Комиссии банков</v>
          </cell>
          <cell r="D4609">
            <v>0</v>
          </cell>
          <cell r="H4609">
            <v>0</v>
          </cell>
          <cell r="I4609">
            <v>0</v>
          </cell>
          <cell r="J4609">
            <v>0</v>
          </cell>
          <cell r="K4609">
            <v>0</v>
          </cell>
          <cell r="L4609">
            <v>0</v>
          </cell>
          <cell r="M4609">
            <v>0</v>
          </cell>
          <cell r="N4609">
            <v>0</v>
          </cell>
          <cell r="O4609">
            <v>0</v>
          </cell>
          <cell r="P4609">
            <v>0</v>
          </cell>
          <cell r="Q4609">
            <v>0</v>
          </cell>
          <cell r="R4609">
            <v>0</v>
          </cell>
          <cell r="S4609">
            <v>0</v>
          </cell>
          <cell r="T4609">
            <v>0</v>
          </cell>
          <cell r="U4609">
            <v>0</v>
          </cell>
          <cell r="V4609">
            <v>0</v>
          </cell>
          <cell r="W4609">
            <v>0</v>
          </cell>
          <cell r="X4609">
            <v>0</v>
          </cell>
        </row>
        <row r="4610">
          <cell r="C4610" t="str">
            <v>Услуги налоговых консультантов</v>
          </cell>
          <cell r="D4610">
            <v>0</v>
          </cell>
          <cell r="H4610">
            <v>0</v>
          </cell>
          <cell r="I4610">
            <v>0</v>
          </cell>
          <cell r="J4610">
            <v>0</v>
          </cell>
          <cell r="K4610">
            <v>0</v>
          </cell>
          <cell r="L4610">
            <v>0</v>
          </cell>
          <cell r="M4610">
            <v>0</v>
          </cell>
          <cell r="N4610">
            <v>0</v>
          </cell>
          <cell r="O4610">
            <v>0</v>
          </cell>
          <cell r="P4610">
            <v>0</v>
          </cell>
          <cell r="Q4610">
            <v>0</v>
          </cell>
          <cell r="R4610">
            <v>0</v>
          </cell>
          <cell r="S4610">
            <v>0</v>
          </cell>
          <cell r="T4610">
            <v>0</v>
          </cell>
          <cell r="U4610">
            <v>0</v>
          </cell>
          <cell r="V4610">
            <v>0</v>
          </cell>
          <cell r="W4610">
            <v>0</v>
          </cell>
          <cell r="X4610">
            <v>0</v>
          </cell>
        </row>
        <row r="4611">
          <cell r="C4611" t="str">
            <v>Налоги</v>
          </cell>
          <cell r="D4611">
            <v>0</v>
          </cell>
          <cell r="H4611">
            <v>0</v>
          </cell>
          <cell r="I4611">
            <v>0</v>
          </cell>
          <cell r="J4611">
            <v>0</v>
          </cell>
          <cell r="K4611">
            <v>0</v>
          </cell>
          <cell r="L4611">
            <v>0</v>
          </cell>
          <cell r="M4611">
            <v>0</v>
          </cell>
          <cell r="N4611">
            <v>0</v>
          </cell>
          <cell r="O4611">
            <v>0</v>
          </cell>
          <cell r="P4611">
            <v>0</v>
          </cell>
          <cell r="Q4611">
            <v>0</v>
          </cell>
          <cell r="R4611">
            <v>0</v>
          </cell>
          <cell r="S4611">
            <v>0</v>
          </cell>
          <cell r="T4611">
            <v>0</v>
          </cell>
          <cell r="U4611">
            <v>0</v>
          </cell>
          <cell r="V4611">
            <v>0</v>
          </cell>
          <cell r="W4611">
            <v>0</v>
          </cell>
          <cell r="X4611">
            <v>0</v>
          </cell>
        </row>
        <row r="4612">
          <cell r="C4612" t="str">
            <v>Штрафы и пени по налогам и сборам</v>
          </cell>
          <cell r="D4612">
            <v>0</v>
          </cell>
          <cell r="H4612">
            <v>0</v>
          </cell>
          <cell r="I4612">
            <v>0</v>
          </cell>
          <cell r="J4612">
            <v>0</v>
          </cell>
          <cell r="K4612">
            <v>0</v>
          </cell>
          <cell r="L4612">
            <v>0</v>
          </cell>
          <cell r="M4612">
            <v>0</v>
          </cell>
          <cell r="N4612">
            <v>0</v>
          </cell>
          <cell r="O4612">
            <v>0</v>
          </cell>
          <cell r="P4612">
            <v>0</v>
          </cell>
          <cell r="Q4612">
            <v>0</v>
          </cell>
          <cell r="R4612">
            <v>0</v>
          </cell>
          <cell r="S4612">
            <v>0</v>
          </cell>
          <cell r="T4612">
            <v>0</v>
          </cell>
          <cell r="U4612">
            <v>0</v>
          </cell>
          <cell r="V4612">
            <v>0</v>
          </cell>
          <cell r="W4612">
            <v>0</v>
          </cell>
          <cell r="X4612">
            <v>0</v>
          </cell>
        </row>
        <row r="4613">
          <cell r="C4613" t="str">
            <v>Бухгалтерские услуги</v>
          </cell>
          <cell r="D4613">
            <v>0</v>
          </cell>
          <cell r="H4613">
            <v>0</v>
          </cell>
          <cell r="I4613">
            <v>0</v>
          </cell>
          <cell r="J4613">
            <v>0</v>
          </cell>
          <cell r="K4613">
            <v>0</v>
          </cell>
          <cell r="L4613">
            <v>0</v>
          </cell>
          <cell r="M4613">
            <v>0</v>
          </cell>
          <cell r="N4613">
            <v>0</v>
          </cell>
          <cell r="O4613">
            <v>0</v>
          </cell>
          <cell r="P4613">
            <v>0</v>
          </cell>
          <cell r="Q4613">
            <v>0</v>
          </cell>
          <cell r="R4613">
            <v>0</v>
          </cell>
          <cell r="S4613">
            <v>0</v>
          </cell>
          <cell r="T4613">
            <v>0</v>
          </cell>
          <cell r="U4613">
            <v>0</v>
          </cell>
          <cell r="V4613">
            <v>0</v>
          </cell>
          <cell r="W4613">
            <v>0</v>
          </cell>
          <cell r="X4613">
            <v>0</v>
          </cell>
        </row>
        <row r="4614">
          <cell r="C4614" t="str">
            <v>Прочие расходы (проф. услуги)</v>
          </cell>
          <cell r="D4614">
            <v>0</v>
          </cell>
          <cell r="H4614">
            <v>0</v>
          </cell>
          <cell r="I4614">
            <v>0</v>
          </cell>
          <cell r="J4614">
            <v>0</v>
          </cell>
          <cell r="K4614">
            <v>0</v>
          </cell>
          <cell r="L4614">
            <v>0</v>
          </cell>
          <cell r="M4614">
            <v>0</v>
          </cell>
          <cell r="N4614">
            <v>0</v>
          </cell>
          <cell r="O4614">
            <v>0</v>
          </cell>
          <cell r="P4614">
            <v>0</v>
          </cell>
          <cell r="Q4614">
            <v>0</v>
          </cell>
          <cell r="R4614">
            <v>0</v>
          </cell>
          <cell r="S4614">
            <v>0</v>
          </cell>
          <cell r="T4614">
            <v>0</v>
          </cell>
          <cell r="U4614">
            <v>0</v>
          </cell>
          <cell r="V4614">
            <v>0</v>
          </cell>
          <cell r="W4614">
            <v>0</v>
          </cell>
          <cell r="X4614">
            <v>0</v>
          </cell>
        </row>
        <row r="4615">
          <cell r="C4615" t="str">
            <v>на корпоративные медиа (реклама)</v>
          </cell>
          <cell r="D4615">
            <v>0</v>
          </cell>
          <cell r="H4615">
            <v>0</v>
          </cell>
          <cell r="I4615">
            <v>0</v>
          </cell>
          <cell r="J4615">
            <v>0</v>
          </cell>
          <cell r="K4615">
            <v>0</v>
          </cell>
          <cell r="L4615">
            <v>0</v>
          </cell>
          <cell r="M4615">
            <v>0</v>
          </cell>
          <cell r="N4615">
            <v>0</v>
          </cell>
          <cell r="O4615">
            <v>0</v>
          </cell>
          <cell r="P4615">
            <v>0</v>
          </cell>
          <cell r="Q4615">
            <v>0</v>
          </cell>
          <cell r="R4615">
            <v>0</v>
          </cell>
          <cell r="S4615">
            <v>0</v>
          </cell>
          <cell r="T4615">
            <v>0</v>
          </cell>
          <cell r="U4615">
            <v>0</v>
          </cell>
          <cell r="V4615">
            <v>0</v>
          </cell>
          <cell r="W4615">
            <v>0</v>
          </cell>
          <cell r="X4615">
            <v>0</v>
          </cell>
        </row>
        <row r="4616">
          <cell r="C4616" t="str">
            <v>на корпоративные презентации (реклама)</v>
          </cell>
          <cell r="D4616">
            <v>0</v>
          </cell>
          <cell r="H4616">
            <v>0</v>
          </cell>
          <cell r="I4616">
            <v>0</v>
          </cell>
          <cell r="J4616">
            <v>0</v>
          </cell>
          <cell r="K4616">
            <v>0</v>
          </cell>
          <cell r="L4616">
            <v>0</v>
          </cell>
          <cell r="M4616">
            <v>0</v>
          </cell>
          <cell r="N4616">
            <v>0</v>
          </cell>
          <cell r="O4616">
            <v>0</v>
          </cell>
          <cell r="P4616">
            <v>0</v>
          </cell>
          <cell r="Q4616">
            <v>0</v>
          </cell>
          <cell r="R4616">
            <v>0</v>
          </cell>
          <cell r="S4616">
            <v>0</v>
          </cell>
          <cell r="T4616">
            <v>0</v>
          </cell>
          <cell r="U4616">
            <v>0</v>
          </cell>
          <cell r="V4616">
            <v>0</v>
          </cell>
          <cell r="W4616">
            <v>0</v>
          </cell>
          <cell r="X4616">
            <v>0</v>
          </cell>
        </row>
        <row r="4617">
          <cell r="C4617" t="str">
            <v>на федеральные и региональные СМИ (реклама)</v>
          </cell>
          <cell r="D4617">
            <v>0</v>
          </cell>
          <cell r="H4617">
            <v>0</v>
          </cell>
          <cell r="I4617">
            <v>0</v>
          </cell>
          <cell r="J4617">
            <v>0</v>
          </cell>
          <cell r="K4617">
            <v>0</v>
          </cell>
          <cell r="L4617">
            <v>0</v>
          </cell>
          <cell r="M4617">
            <v>0</v>
          </cell>
          <cell r="N4617">
            <v>0</v>
          </cell>
          <cell r="O4617">
            <v>0</v>
          </cell>
          <cell r="P4617">
            <v>0</v>
          </cell>
          <cell r="Q4617">
            <v>0</v>
          </cell>
          <cell r="R4617">
            <v>0</v>
          </cell>
          <cell r="S4617">
            <v>0</v>
          </cell>
          <cell r="T4617">
            <v>0</v>
          </cell>
          <cell r="U4617">
            <v>0</v>
          </cell>
          <cell r="V4617">
            <v>0</v>
          </cell>
          <cell r="W4617">
            <v>0</v>
          </cell>
          <cell r="X4617">
            <v>0</v>
          </cell>
        </row>
        <row r="4618">
          <cell r="C4618" t="str">
            <v>прочие (реклама)</v>
          </cell>
          <cell r="D4618" t="str">
            <v>УК</v>
          </cell>
          <cell r="H4618">
            <v>0</v>
          </cell>
          <cell r="I4618">
            <v>0</v>
          </cell>
          <cell r="J4618">
            <v>0</v>
          </cell>
          <cell r="K4618">
            <v>0</v>
          </cell>
          <cell r="L4618">
            <v>0</v>
          </cell>
          <cell r="M4618">
            <v>0</v>
          </cell>
          <cell r="N4618">
            <v>0</v>
          </cell>
          <cell r="O4618">
            <v>0</v>
          </cell>
          <cell r="P4618">
            <v>0</v>
          </cell>
          <cell r="Q4618">
            <v>0</v>
          </cell>
          <cell r="R4618">
            <v>50000</v>
          </cell>
          <cell r="S4618">
            <v>150000</v>
          </cell>
          <cell r="T4618">
            <v>50000</v>
          </cell>
          <cell r="U4618">
            <v>50000</v>
          </cell>
          <cell r="V4618">
            <v>150000</v>
          </cell>
          <cell r="W4618">
            <v>50000</v>
          </cell>
          <cell r="X4618">
            <v>500000</v>
          </cell>
        </row>
        <row r="4619">
          <cell r="C4619" t="str">
            <v>внутренние коммуникации (корп. мероприятия)</v>
          </cell>
          <cell r="D4619">
            <v>0</v>
          </cell>
          <cell r="H4619">
            <v>0</v>
          </cell>
          <cell r="I4619">
            <v>0</v>
          </cell>
          <cell r="J4619">
            <v>0</v>
          </cell>
          <cell r="K4619">
            <v>0</v>
          </cell>
          <cell r="L4619">
            <v>0</v>
          </cell>
          <cell r="M4619">
            <v>0</v>
          </cell>
          <cell r="N4619">
            <v>0</v>
          </cell>
          <cell r="O4619">
            <v>0</v>
          </cell>
          <cell r="P4619">
            <v>0</v>
          </cell>
          <cell r="Q4619">
            <v>0</v>
          </cell>
          <cell r="R4619">
            <v>0</v>
          </cell>
          <cell r="S4619">
            <v>0</v>
          </cell>
          <cell r="T4619">
            <v>0</v>
          </cell>
          <cell r="U4619">
            <v>0</v>
          </cell>
          <cell r="V4619">
            <v>0</v>
          </cell>
          <cell r="W4619">
            <v>0</v>
          </cell>
          <cell r="X4619">
            <v>0</v>
          </cell>
        </row>
        <row r="4620">
          <cell r="C4620" t="str">
            <v>проведение Стратегической сессии и семинаров (корп. мероприятия)</v>
          </cell>
          <cell r="D4620">
            <v>0</v>
          </cell>
          <cell r="H4620">
            <v>0</v>
          </cell>
          <cell r="I4620">
            <v>0</v>
          </cell>
          <cell r="J4620">
            <v>0</v>
          </cell>
          <cell r="K4620">
            <v>0</v>
          </cell>
          <cell r="L4620">
            <v>0</v>
          </cell>
          <cell r="M4620">
            <v>0</v>
          </cell>
          <cell r="N4620">
            <v>0</v>
          </cell>
          <cell r="O4620">
            <v>0</v>
          </cell>
          <cell r="P4620">
            <v>0</v>
          </cell>
          <cell r="Q4620">
            <v>0</v>
          </cell>
          <cell r="R4620">
            <v>0</v>
          </cell>
          <cell r="S4620">
            <v>0</v>
          </cell>
          <cell r="T4620">
            <v>0</v>
          </cell>
          <cell r="U4620">
            <v>0</v>
          </cell>
          <cell r="V4620">
            <v>0</v>
          </cell>
          <cell r="W4620">
            <v>0</v>
          </cell>
          <cell r="X4620">
            <v>0</v>
          </cell>
        </row>
        <row r="4621">
          <cell r="C4621" t="str">
            <v>участие в общественно-экономических мероприятиях (соц. проекты)</v>
          </cell>
          <cell r="D4621">
            <v>0</v>
          </cell>
          <cell r="H4621">
            <v>0</v>
          </cell>
          <cell r="I4621">
            <v>0</v>
          </cell>
          <cell r="J4621">
            <v>0</v>
          </cell>
          <cell r="K4621">
            <v>0</v>
          </cell>
          <cell r="L4621">
            <v>0</v>
          </cell>
          <cell r="M4621">
            <v>0</v>
          </cell>
          <cell r="N4621">
            <v>0</v>
          </cell>
          <cell r="O4621">
            <v>0</v>
          </cell>
          <cell r="P4621">
            <v>0</v>
          </cell>
          <cell r="Q4621">
            <v>0</v>
          </cell>
          <cell r="R4621">
            <v>0</v>
          </cell>
          <cell r="S4621">
            <v>0</v>
          </cell>
          <cell r="T4621">
            <v>0</v>
          </cell>
          <cell r="U4621">
            <v>0</v>
          </cell>
          <cell r="V4621">
            <v>0</v>
          </cell>
          <cell r="W4621">
            <v>0</v>
          </cell>
          <cell r="X4621">
            <v>0</v>
          </cell>
        </row>
        <row r="4622">
          <cell r="C4622" t="str">
            <v>поддержка некоммерческих и неправительственных организаций и объединений (соц. проекты)</v>
          </cell>
          <cell r="D4622">
            <v>0</v>
          </cell>
          <cell r="H4622">
            <v>0</v>
          </cell>
          <cell r="I4622">
            <v>0</v>
          </cell>
          <cell r="J4622">
            <v>0</v>
          </cell>
          <cell r="K4622">
            <v>0</v>
          </cell>
          <cell r="L4622">
            <v>0</v>
          </cell>
          <cell r="M4622">
            <v>0</v>
          </cell>
          <cell r="N4622">
            <v>0</v>
          </cell>
          <cell r="O4622">
            <v>0</v>
          </cell>
          <cell r="P4622">
            <v>0</v>
          </cell>
          <cell r="Q4622">
            <v>0</v>
          </cell>
          <cell r="R4622">
            <v>0</v>
          </cell>
          <cell r="S4622">
            <v>0</v>
          </cell>
          <cell r="T4622">
            <v>0</v>
          </cell>
          <cell r="U4622">
            <v>0</v>
          </cell>
          <cell r="V4622">
            <v>0</v>
          </cell>
          <cell r="W4622">
            <v>0</v>
          </cell>
          <cell r="X4622">
            <v>0</v>
          </cell>
        </row>
        <row r="4623">
          <cell r="C4623" t="str">
            <v>Прочие расходы (связи с общественностью)</v>
          </cell>
          <cell r="D4623">
            <v>0</v>
          </cell>
          <cell r="H4623">
            <v>0</v>
          </cell>
          <cell r="I4623">
            <v>0</v>
          </cell>
          <cell r="J4623">
            <v>0</v>
          </cell>
          <cell r="K4623">
            <v>0</v>
          </cell>
          <cell r="L4623">
            <v>0</v>
          </cell>
          <cell r="M4623">
            <v>0</v>
          </cell>
          <cell r="N4623">
            <v>0</v>
          </cell>
          <cell r="O4623">
            <v>0</v>
          </cell>
          <cell r="P4623">
            <v>0</v>
          </cell>
          <cell r="Q4623">
            <v>0</v>
          </cell>
          <cell r="R4623">
            <v>0</v>
          </cell>
          <cell r="S4623">
            <v>0</v>
          </cell>
          <cell r="T4623">
            <v>0</v>
          </cell>
          <cell r="U4623">
            <v>0</v>
          </cell>
          <cell r="V4623">
            <v>0</v>
          </cell>
          <cell r="W4623">
            <v>0</v>
          </cell>
          <cell r="X4623">
            <v>0</v>
          </cell>
        </row>
        <row r="4624">
          <cell r="C4624" t="str">
            <v>Ремонт офисных зданий и сооружений</v>
          </cell>
          <cell r="D4624">
            <v>0</v>
          </cell>
          <cell r="H4624">
            <v>0</v>
          </cell>
          <cell r="I4624">
            <v>0</v>
          </cell>
          <cell r="J4624">
            <v>0</v>
          </cell>
          <cell r="K4624">
            <v>0</v>
          </cell>
          <cell r="L4624">
            <v>0</v>
          </cell>
          <cell r="M4624">
            <v>0</v>
          </cell>
          <cell r="N4624">
            <v>0</v>
          </cell>
          <cell r="O4624">
            <v>0</v>
          </cell>
          <cell r="P4624">
            <v>0</v>
          </cell>
          <cell r="Q4624">
            <v>0</v>
          </cell>
          <cell r="R4624">
            <v>0</v>
          </cell>
          <cell r="S4624">
            <v>0</v>
          </cell>
          <cell r="T4624">
            <v>0</v>
          </cell>
          <cell r="U4624">
            <v>0</v>
          </cell>
          <cell r="V4624">
            <v>0</v>
          </cell>
          <cell r="W4624">
            <v>0</v>
          </cell>
          <cell r="X4624">
            <v>0</v>
          </cell>
        </row>
        <row r="4625">
          <cell r="C4625" t="str">
            <v>Покупка автотранспорта</v>
          </cell>
          <cell r="D4625">
            <v>0</v>
          </cell>
          <cell r="H4625">
            <v>0</v>
          </cell>
          <cell r="I4625">
            <v>0</v>
          </cell>
          <cell r="J4625">
            <v>0</v>
          </cell>
          <cell r="K4625">
            <v>0</v>
          </cell>
          <cell r="L4625">
            <v>0</v>
          </cell>
          <cell r="M4625">
            <v>0</v>
          </cell>
          <cell r="N4625">
            <v>0</v>
          </cell>
          <cell r="O4625">
            <v>0</v>
          </cell>
          <cell r="P4625">
            <v>0</v>
          </cell>
          <cell r="Q4625">
            <v>0</v>
          </cell>
          <cell r="R4625">
            <v>0</v>
          </cell>
          <cell r="S4625">
            <v>0</v>
          </cell>
          <cell r="T4625">
            <v>0</v>
          </cell>
          <cell r="U4625">
            <v>0</v>
          </cell>
          <cell r="V4625">
            <v>0</v>
          </cell>
          <cell r="W4625">
            <v>0</v>
          </cell>
          <cell r="X4625">
            <v>0</v>
          </cell>
        </row>
        <row r="4626">
          <cell r="C4626" t="str">
            <v>мебель</v>
          </cell>
          <cell r="D4626">
            <v>0</v>
          </cell>
          <cell r="H4626">
            <v>0</v>
          </cell>
          <cell r="I4626">
            <v>0</v>
          </cell>
          <cell r="J4626">
            <v>0</v>
          </cell>
          <cell r="K4626">
            <v>0</v>
          </cell>
          <cell r="L4626">
            <v>0</v>
          </cell>
          <cell r="M4626">
            <v>0</v>
          </cell>
          <cell r="N4626">
            <v>0</v>
          </cell>
          <cell r="O4626">
            <v>0</v>
          </cell>
          <cell r="P4626">
            <v>0</v>
          </cell>
          <cell r="Q4626">
            <v>0</v>
          </cell>
          <cell r="R4626">
            <v>0</v>
          </cell>
          <cell r="S4626">
            <v>0</v>
          </cell>
          <cell r="T4626">
            <v>0</v>
          </cell>
          <cell r="U4626">
            <v>0</v>
          </cell>
          <cell r="V4626">
            <v>0</v>
          </cell>
          <cell r="W4626">
            <v>0</v>
          </cell>
          <cell r="X4626">
            <v>0</v>
          </cell>
        </row>
        <row r="4627">
          <cell r="C4627" t="str">
            <v>компьютерная техника</v>
          </cell>
          <cell r="D4627">
            <v>0</v>
          </cell>
          <cell r="H4627">
            <v>0</v>
          </cell>
          <cell r="I4627">
            <v>0</v>
          </cell>
          <cell r="J4627">
            <v>0</v>
          </cell>
          <cell r="K4627">
            <v>0</v>
          </cell>
          <cell r="L4627">
            <v>0</v>
          </cell>
          <cell r="M4627">
            <v>0</v>
          </cell>
          <cell r="N4627">
            <v>0</v>
          </cell>
          <cell r="O4627">
            <v>0</v>
          </cell>
          <cell r="P4627">
            <v>0</v>
          </cell>
          <cell r="Q4627">
            <v>0</v>
          </cell>
          <cell r="R4627">
            <v>0</v>
          </cell>
          <cell r="S4627">
            <v>0</v>
          </cell>
          <cell r="T4627">
            <v>0</v>
          </cell>
          <cell r="U4627">
            <v>0</v>
          </cell>
          <cell r="V4627">
            <v>0</v>
          </cell>
          <cell r="W4627">
            <v>0</v>
          </cell>
          <cell r="X4627">
            <v>0</v>
          </cell>
        </row>
        <row r="4628">
          <cell r="C4628" t="str">
            <v>средства связи, бытовая техника</v>
          </cell>
          <cell r="D4628">
            <v>0</v>
          </cell>
          <cell r="H4628">
            <v>0</v>
          </cell>
          <cell r="I4628">
            <v>0</v>
          </cell>
          <cell r="J4628">
            <v>0</v>
          </cell>
          <cell r="K4628">
            <v>0</v>
          </cell>
          <cell r="L4628">
            <v>0</v>
          </cell>
          <cell r="M4628">
            <v>0</v>
          </cell>
          <cell r="N4628">
            <v>0</v>
          </cell>
          <cell r="O4628">
            <v>0</v>
          </cell>
          <cell r="P4628">
            <v>0</v>
          </cell>
          <cell r="Q4628">
            <v>0</v>
          </cell>
          <cell r="R4628">
            <v>0</v>
          </cell>
          <cell r="S4628">
            <v>0</v>
          </cell>
          <cell r="T4628">
            <v>0</v>
          </cell>
          <cell r="U4628">
            <v>0</v>
          </cell>
          <cell r="V4628">
            <v>0</v>
          </cell>
          <cell r="W4628">
            <v>0</v>
          </cell>
          <cell r="X4628">
            <v>0</v>
          </cell>
        </row>
        <row r="4629">
          <cell r="C4629" t="str">
            <v>серверное и сетевое оборудование</v>
          </cell>
          <cell r="D4629">
            <v>0</v>
          </cell>
          <cell r="H4629">
            <v>0</v>
          </cell>
          <cell r="I4629">
            <v>0</v>
          </cell>
          <cell r="J4629">
            <v>0</v>
          </cell>
          <cell r="K4629">
            <v>0</v>
          </cell>
          <cell r="L4629">
            <v>0</v>
          </cell>
          <cell r="M4629">
            <v>0</v>
          </cell>
          <cell r="N4629">
            <v>0</v>
          </cell>
          <cell r="O4629">
            <v>0</v>
          </cell>
          <cell r="P4629">
            <v>0</v>
          </cell>
          <cell r="Q4629">
            <v>0</v>
          </cell>
          <cell r="R4629">
            <v>0</v>
          </cell>
          <cell r="S4629">
            <v>0</v>
          </cell>
          <cell r="T4629">
            <v>0</v>
          </cell>
          <cell r="U4629">
            <v>0</v>
          </cell>
          <cell r="V4629">
            <v>0</v>
          </cell>
          <cell r="W4629">
            <v>0</v>
          </cell>
          <cell r="X4629">
            <v>0</v>
          </cell>
        </row>
        <row r="4630">
          <cell r="C4630" t="str">
            <v>Программное обеспечение</v>
          </cell>
          <cell r="D4630">
            <v>0</v>
          </cell>
          <cell r="H4630">
            <v>0</v>
          </cell>
          <cell r="I4630">
            <v>0</v>
          </cell>
          <cell r="J4630">
            <v>0</v>
          </cell>
          <cell r="K4630">
            <v>0</v>
          </cell>
          <cell r="L4630">
            <v>0</v>
          </cell>
          <cell r="M4630">
            <v>0</v>
          </cell>
          <cell r="N4630">
            <v>0</v>
          </cell>
          <cell r="O4630">
            <v>0</v>
          </cell>
          <cell r="P4630">
            <v>0</v>
          </cell>
          <cell r="Q4630">
            <v>0</v>
          </cell>
          <cell r="R4630">
            <v>0</v>
          </cell>
          <cell r="S4630">
            <v>0</v>
          </cell>
          <cell r="T4630">
            <v>0</v>
          </cell>
          <cell r="U4630">
            <v>0</v>
          </cell>
          <cell r="V4630">
            <v>0</v>
          </cell>
          <cell r="W4630">
            <v>0</v>
          </cell>
          <cell r="X4630">
            <v>0</v>
          </cell>
        </row>
        <row r="4631">
          <cell r="C4631" t="str">
            <v>Прочие расходы (инвестиции АУР)</v>
          </cell>
          <cell r="D4631">
            <v>0</v>
          </cell>
          <cell r="H4631">
            <v>0</v>
          </cell>
          <cell r="I4631">
            <v>0</v>
          </cell>
          <cell r="J4631">
            <v>0</v>
          </cell>
          <cell r="K4631">
            <v>0</v>
          </cell>
          <cell r="L4631">
            <v>0</v>
          </cell>
          <cell r="M4631">
            <v>0</v>
          </cell>
          <cell r="N4631">
            <v>0</v>
          </cell>
          <cell r="O4631">
            <v>0</v>
          </cell>
          <cell r="P4631">
            <v>0</v>
          </cell>
          <cell r="Q4631">
            <v>0</v>
          </cell>
          <cell r="R4631">
            <v>0</v>
          </cell>
          <cell r="S4631">
            <v>0</v>
          </cell>
          <cell r="T4631">
            <v>0</v>
          </cell>
          <cell r="U4631">
            <v>0</v>
          </cell>
          <cell r="V4631">
            <v>0</v>
          </cell>
          <cell r="W4631">
            <v>0</v>
          </cell>
          <cell r="X4631">
            <v>0</v>
          </cell>
        </row>
        <row r="4632">
          <cell r="C4632" t="str">
            <v>Доходы от проектов "под ключ"</v>
          </cell>
          <cell r="D4632">
            <v>0</v>
          </cell>
          <cell r="H4632">
            <v>0</v>
          </cell>
          <cell r="I4632">
            <v>0</v>
          </cell>
          <cell r="J4632">
            <v>0</v>
          </cell>
          <cell r="K4632">
            <v>0</v>
          </cell>
          <cell r="L4632">
            <v>0</v>
          </cell>
          <cell r="M4632">
            <v>0</v>
          </cell>
          <cell r="N4632">
            <v>0</v>
          </cell>
          <cell r="O4632">
            <v>0</v>
          </cell>
          <cell r="P4632">
            <v>0</v>
          </cell>
          <cell r="Q4632">
            <v>0</v>
          </cell>
          <cell r="R4632">
            <v>0</v>
          </cell>
          <cell r="S4632">
            <v>0</v>
          </cell>
          <cell r="T4632">
            <v>0</v>
          </cell>
          <cell r="U4632">
            <v>0</v>
          </cell>
          <cell r="V4632">
            <v>0</v>
          </cell>
          <cell r="W4632">
            <v>0</v>
          </cell>
          <cell r="X4632">
            <v>0</v>
          </cell>
        </row>
        <row r="4633">
          <cell r="C4633" t="str">
            <v>Доходы от продажи основных средств</v>
          </cell>
          <cell r="D4633">
            <v>0</v>
          </cell>
          <cell r="H4633">
            <v>0</v>
          </cell>
          <cell r="I4633">
            <v>0</v>
          </cell>
          <cell r="J4633">
            <v>0</v>
          </cell>
          <cell r="K4633">
            <v>0</v>
          </cell>
          <cell r="L4633">
            <v>0</v>
          </cell>
          <cell r="M4633">
            <v>0</v>
          </cell>
          <cell r="N4633">
            <v>0</v>
          </cell>
          <cell r="O4633">
            <v>0</v>
          </cell>
          <cell r="P4633">
            <v>0</v>
          </cell>
          <cell r="Q4633">
            <v>0</v>
          </cell>
          <cell r="R4633">
            <v>0</v>
          </cell>
          <cell r="S4633">
            <v>0</v>
          </cell>
          <cell r="T4633">
            <v>0</v>
          </cell>
          <cell r="U4633">
            <v>0</v>
          </cell>
          <cell r="V4633">
            <v>0</v>
          </cell>
          <cell r="W4633">
            <v>0</v>
          </cell>
          <cell r="X4633">
            <v>0</v>
          </cell>
        </row>
        <row r="4634">
          <cell r="C4634" t="str">
            <v>Поступления от реализации Бизнесов/Проектов</v>
          </cell>
          <cell r="D4634">
            <v>0</v>
          </cell>
          <cell r="H4634">
            <v>0</v>
          </cell>
          <cell r="I4634">
            <v>0</v>
          </cell>
          <cell r="J4634">
            <v>0</v>
          </cell>
          <cell r="K4634">
            <v>0</v>
          </cell>
          <cell r="L4634">
            <v>0</v>
          </cell>
          <cell r="M4634">
            <v>0</v>
          </cell>
          <cell r="N4634">
            <v>0</v>
          </cell>
          <cell r="O4634">
            <v>0</v>
          </cell>
          <cell r="P4634">
            <v>0</v>
          </cell>
          <cell r="Q4634">
            <v>0</v>
          </cell>
          <cell r="R4634">
            <v>0</v>
          </cell>
          <cell r="S4634">
            <v>0</v>
          </cell>
          <cell r="T4634">
            <v>0</v>
          </cell>
          <cell r="U4634">
            <v>0</v>
          </cell>
          <cell r="V4634">
            <v>0</v>
          </cell>
          <cell r="W4634">
            <v>0</v>
          </cell>
          <cell r="X4634">
            <v>0</v>
          </cell>
        </row>
        <row r="4635">
          <cell r="C4635" t="str">
            <v>Поступления от займов выданных (сторонние контрагенты и прочие акционеры, кроме РМАГ)</v>
          </cell>
          <cell r="D4635">
            <v>0</v>
          </cell>
          <cell r="H4635">
            <v>0</v>
          </cell>
          <cell r="I4635">
            <v>0</v>
          </cell>
          <cell r="J4635">
            <v>0</v>
          </cell>
          <cell r="K4635">
            <v>0</v>
          </cell>
          <cell r="L4635">
            <v>0</v>
          </cell>
          <cell r="M4635">
            <v>0</v>
          </cell>
          <cell r="N4635">
            <v>0</v>
          </cell>
          <cell r="O4635">
            <v>0</v>
          </cell>
          <cell r="P4635">
            <v>0</v>
          </cell>
          <cell r="Q4635">
            <v>0</v>
          </cell>
          <cell r="R4635">
            <v>0</v>
          </cell>
          <cell r="S4635">
            <v>0</v>
          </cell>
          <cell r="T4635">
            <v>0</v>
          </cell>
          <cell r="U4635">
            <v>0</v>
          </cell>
          <cell r="V4635">
            <v>0</v>
          </cell>
          <cell r="W4635">
            <v>0</v>
          </cell>
          <cell r="X4635">
            <v>0</v>
          </cell>
        </row>
        <row r="4636">
          <cell r="C4636" t="str">
            <v>Поступления от займов выданных (Бизнесы/Проекты/ДЗО)</v>
          </cell>
          <cell r="D4636">
            <v>0</v>
          </cell>
          <cell r="H4636">
            <v>0</v>
          </cell>
          <cell r="I4636">
            <v>0</v>
          </cell>
          <cell r="J4636">
            <v>0</v>
          </cell>
          <cell r="K4636">
            <v>0</v>
          </cell>
          <cell r="L4636">
            <v>0</v>
          </cell>
          <cell r="M4636">
            <v>0</v>
          </cell>
          <cell r="N4636">
            <v>0</v>
          </cell>
          <cell r="O4636">
            <v>0</v>
          </cell>
          <cell r="P4636">
            <v>0</v>
          </cell>
          <cell r="Q4636">
            <v>0</v>
          </cell>
          <cell r="R4636">
            <v>0</v>
          </cell>
          <cell r="S4636">
            <v>0</v>
          </cell>
          <cell r="T4636">
            <v>0</v>
          </cell>
          <cell r="U4636">
            <v>0</v>
          </cell>
          <cell r="V4636">
            <v>0</v>
          </cell>
          <cell r="W4636">
            <v>0</v>
          </cell>
          <cell r="X4636">
            <v>0</v>
          </cell>
        </row>
        <row r="4637">
          <cell r="C4637" t="str">
            <v>Прочие поступления по инвестиционной деятельности</v>
          </cell>
          <cell r="D4637">
            <v>0</v>
          </cell>
          <cell r="H4637">
            <v>0</v>
          </cell>
          <cell r="I4637">
            <v>0</v>
          </cell>
          <cell r="J4637">
            <v>0</v>
          </cell>
          <cell r="K4637">
            <v>0</v>
          </cell>
          <cell r="L4637">
            <v>0</v>
          </cell>
          <cell r="M4637">
            <v>0</v>
          </cell>
          <cell r="N4637">
            <v>0</v>
          </cell>
          <cell r="O4637">
            <v>0</v>
          </cell>
          <cell r="P4637">
            <v>0</v>
          </cell>
          <cell r="Q4637">
            <v>0</v>
          </cell>
          <cell r="R4637">
            <v>0</v>
          </cell>
          <cell r="S4637">
            <v>0</v>
          </cell>
          <cell r="T4637">
            <v>0</v>
          </cell>
          <cell r="U4637">
            <v>0</v>
          </cell>
          <cell r="V4637">
            <v>0</v>
          </cell>
          <cell r="W4637">
            <v>0</v>
          </cell>
          <cell r="X4637">
            <v>0</v>
          </cell>
        </row>
        <row r="4638">
          <cell r="C4638" t="str">
            <v>Оборудование Oerlikon</v>
          </cell>
          <cell r="D4638">
            <v>0</v>
          </cell>
          <cell r="H4638">
            <v>0</v>
          </cell>
          <cell r="I4638">
            <v>0</v>
          </cell>
          <cell r="J4638">
            <v>0</v>
          </cell>
          <cell r="K4638">
            <v>0</v>
          </cell>
          <cell r="L4638">
            <v>0</v>
          </cell>
          <cell r="M4638">
            <v>0</v>
          </cell>
          <cell r="N4638">
            <v>0</v>
          </cell>
          <cell r="O4638">
            <v>0</v>
          </cell>
          <cell r="P4638">
            <v>0</v>
          </cell>
          <cell r="Q4638">
            <v>0</v>
          </cell>
          <cell r="R4638">
            <v>0</v>
          </cell>
          <cell r="S4638">
            <v>0</v>
          </cell>
          <cell r="T4638">
            <v>0</v>
          </cell>
          <cell r="U4638">
            <v>0</v>
          </cell>
          <cell r="V4638">
            <v>0</v>
          </cell>
          <cell r="W4638">
            <v>0</v>
          </cell>
          <cell r="X4638">
            <v>0</v>
          </cell>
        </row>
        <row r="4639">
          <cell r="C4639" t="str">
            <v>Оборудование Oerlikon. Расходы на БГ</v>
          </cell>
          <cell r="D4639">
            <v>0</v>
          </cell>
          <cell r="H4639">
            <v>0</v>
          </cell>
          <cell r="I4639">
            <v>0</v>
          </cell>
          <cell r="J4639">
            <v>0</v>
          </cell>
          <cell r="K4639">
            <v>0</v>
          </cell>
          <cell r="L4639">
            <v>0</v>
          </cell>
          <cell r="M4639">
            <v>0</v>
          </cell>
          <cell r="N4639">
            <v>0</v>
          </cell>
          <cell r="O4639">
            <v>0</v>
          </cell>
          <cell r="P4639">
            <v>0</v>
          </cell>
          <cell r="Q4639">
            <v>0</v>
          </cell>
          <cell r="R4639">
            <v>0</v>
          </cell>
          <cell r="S4639">
            <v>0</v>
          </cell>
          <cell r="T4639">
            <v>0</v>
          </cell>
          <cell r="U4639">
            <v>0</v>
          </cell>
          <cell r="V4639">
            <v>0</v>
          </cell>
          <cell r="W4639">
            <v>0</v>
          </cell>
          <cell r="X4639">
            <v>0</v>
          </cell>
        </row>
        <row r="4640">
          <cell r="C4640" t="str">
            <v>Таможенное оформление</v>
          </cell>
          <cell r="D4640">
            <v>0</v>
          </cell>
          <cell r="H4640">
            <v>0</v>
          </cell>
          <cell r="I4640">
            <v>0</v>
          </cell>
          <cell r="J4640">
            <v>0</v>
          </cell>
          <cell r="K4640">
            <v>0</v>
          </cell>
          <cell r="L4640">
            <v>0</v>
          </cell>
          <cell r="M4640">
            <v>0</v>
          </cell>
          <cell r="N4640">
            <v>0</v>
          </cell>
          <cell r="O4640">
            <v>0</v>
          </cell>
          <cell r="P4640">
            <v>0</v>
          </cell>
          <cell r="Q4640">
            <v>0</v>
          </cell>
          <cell r="R4640">
            <v>0</v>
          </cell>
          <cell r="S4640">
            <v>0</v>
          </cell>
          <cell r="T4640">
            <v>0</v>
          </cell>
          <cell r="U4640">
            <v>0</v>
          </cell>
          <cell r="V4640">
            <v>0</v>
          </cell>
          <cell r="W4640">
            <v>0</v>
          </cell>
          <cell r="X4640">
            <v>0</v>
          </cell>
        </row>
        <row r="4641">
          <cell r="C4641" t="str">
            <v>Вспомогательное оборудование</v>
          </cell>
          <cell r="D4641">
            <v>0</v>
          </cell>
          <cell r="H4641">
            <v>0</v>
          </cell>
          <cell r="I4641">
            <v>0</v>
          </cell>
          <cell r="J4641">
            <v>0</v>
          </cell>
          <cell r="K4641">
            <v>0</v>
          </cell>
          <cell r="L4641">
            <v>0</v>
          </cell>
          <cell r="M4641">
            <v>0</v>
          </cell>
          <cell r="N4641">
            <v>0</v>
          </cell>
          <cell r="O4641">
            <v>0</v>
          </cell>
          <cell r="P4641">
            <v>0</v>
          </cell>
          <cell r="Q4641">
            <v>0</v>
          </cell>
          <cell r="R4641">
            <v>0</v>
          </cell>
          <cell r="S4641">
            <v>0</v>
          </cell>
          <cell r="T4641">
            <v>0</v>
          </cell>
          <cell r="U4641">
            <v>0</v>
          </cell>
          <cell r="V4641">
            <v>0</v>
          </cell>
          <cell r="W4641">
            <v>0</v>
          </cell>
          <cell r="X4641">
            <v>0</v>
          </cell>
        </row>
        <row r="4642">
          <cell r="C4642" t="str">
            <v>Генеральный подряд</v>
          </cell>
          <cell r="D4642">
            <v>0</v>
          </cell>
          <cell r="H4642">
            <v>0</v>
          </cell>
          <cell r="I4642">
            <v>0</v>
          </cell>
          <cell r="J4642">
            <v>0</v>
          </cell>
          <cell r="K4642">
            <v>0</v>
          </cell>
          <cell r="L4642">
            <v>0</v>
          </cell>
          <cell r="M4642">
            <v>0</v>
          </cell>
          <cell r="N4642">
            <v>0</v>
          </cell>
          <cell r="O4642">
            <v>0</v>
          </cell>
          <cell r="P4642">
            <v>0</v>
          </cell>
          <cell r="Q4642">
            <v>0</v>
          </cell>
          <cell r="R4642">
            <v>0</v>
          </cell>
          <cell r="S4642">
            <v>0</v>
          </cell>
          <cell r="T4642">
            <v>0</v>
          </cell>
          <cell r="U4642">
            <v>0</v>
          </cell>
          <cell r="V4642">
            <v>0</v>
          </cell>
          <cell r="W4642">
            <v>0</v>
          </cell>
          <cell r="X4642">
            <v>0</v>
          </cell>
        </row>
        <row r="4643">
          <cell r="C4643" t="str">
            <v>Технический надзор</v>
          </cell>
          <cell r="D4643">
            <v>0</v>
          </cell>
          <cell r="H4643">
            <v>0</v>
          </cell>
          <cell r="I4643">
            <v>0</v>
          </cell>
          <cell r="J4643">
            <v>0</v>
          </cell>
          <cell r="K4643">
            <v>0</v>
          </cell>
          <cell r="L4643">
            <v>0</v>
          </cell>
          <cell r="M4643">
            <v>0</v>
          </cell>
          <cell r="N4643">
            <v>0</v>
          </cell>
          <cell r="O4643">
            <v>0</v>
          </cell>
          <cell r="P4643">
            <v>0</v>
          </cell>
          <cell r="Q4643">
            <v>0</v>
          </cell>
          <cell r="R4643">
            <v>0</v>
          </cell>
          <cell r="S4643">
            <v>0</v>
          </cell>
          <cell r="T4643">
            <v>0</v>
          </cell>
          <cell r="U4643">
            <v>0</v>
          </cell>
          <cell r="V4643">
            <v>0</v>
          </cell>
          <cell r="W4643">
            <v>0</v>
          </cell>
          <cell r="X4643">
            <v>0</v>
          </cell>
        </row>
        <row r="4644">
          <cell r="C4644" t="str">
            <v>СМР + проектирование + аренда (покупка) земли</v>
          </cell>
          <cell r="D4644">
            <v>0</v>
          </cell>
          <cell r="H4644">
            <v>0</v>
          </cell>
          <cell r="I4644">
            <v>0</v>
          </cell>
          <cell r="J4644">
            <v>0</v>
          </cell>
          <cell r="K4644">
            <v>0</v>
          </cell>
          <cell r="L4644">
            <v>0</v>
          </cell>
          <cell r="M4644">
            <v>0</v>
          </cell>
          <cell r="N4644">
            <v>0</v>
          </cell>
          <cell r="O4644">
            <v>0</v>
          </cell>
          <cell r="P4644">
            <v>0</v>
          </cell>
          <cell r="Q4644">
            <v>0</v>
          </cell>
          <cell r="R4644">
            <v>0</v>
          </cell>
          <cell r="S4644">
            <v>0</v>
          </cell>
          <cell r="T4644">
            <v>0</v>
          </cell>
          <cell r="U4644">
            <v>0</v>
          </cell>
          <cell r="V4644">
            <v>0</v>
          </cell>
          <cell r="W4644">
            <v>0</v>
          </cell>
          <cell r="X4644">
            <v>0</v>
          </cell>
        </row>
        <row r="4645">
          <cell r="C4645" t="str">
            <v>Вложения в проекты "под ключ"</v>
          </cell>
          <cell r="D4645" t="str">
            <v>УК</v>
          </cell>
          <cell r="H4645">
            <v>0</v>
          </cell>
          <cell r="I4645">
            <v>1910630.0085029998</v>
          </cell>
          <cell r="J4645">
            <v>1168312.1143999998</v>
          </cell>
          <cell r="K4645">
            <v>3078942.1229029996</v>
          </cell>
          <cell r="L4645">
            <v>0</v>
          </cell>
          <cell r="M4645">
            <v>0</v>
          </cell>
          <cell r="N4645">
            <v>0</v>
          </cell>
          <cell r="O4645">
            <v>0</v>
          </cell>
          <cell r="P4645">
            <v>0</v>
          </cell>
          <cell r="Q4645">
            <v>0</v>
          </cell>
          <cell r="R4645">
            <v>0</v>
          </cell>
          <cell r="S4645">
            <v>0</v>
          </cell>
          <cell r="T4645">
            <v>0</v>
          </cell>
          <cell r="U4645">
            <v>0</v>
          </cell>
          <cell r="V4645">
            <v>0</v>
          </cell>
          <cell r="W4645">
            <v>0</v>
          </cell>
          <cell r="X4645">
            <v>0</v>
          </cell>
        </row>
        <row r="4646">
          <cell r="C4646" t="str">
            <v>Прочие инвестиции в основные средства</v>
          </cell>
          <cell r="D4646">
            <v>0</v>
          </cell>
          <cell r="H4646">
            <v>0</v>
          </cell>
          <cell r="I4646">
            <v>0</v>
          </cell>
          <cell r="J4646">
            <v>0</v>
          </cell>
          <cell r="K4646">
            <v>0</v>
          </cell>
          <cell r="L4646">
            <v>0</v>
          </cell>
          <cell r="M4646">
            <v>0</v>
          </cell>
          <cell r="N4646">
            <v>0</v>
          </cell>
          <cell r="O4646">
            <v>0</v>
          </cell>
          <cell r="P4646">
            <v>0</v>
          </cell>
          <cell r="Q4646">
            <v>0</v>
          </cell>
          <cell r="R4646">
            <v>0</v>
          </cell>
          <cell r="S4646">
            <v>0</v>
          </cell>
          <cell r="T4646">
            <v>0</v>
          </cell>
          <cell r="U4646">
            <v>0</v>
          </cell>
          <cell r="V4646">
            <v>0</v>
          </cell>
          <cell r="W4646">
            <v>0</v>
          </cell>
          <cell r="X4646">
            <v>0</v>
          </cell>
        </row>
        <row r="4647">
          <cell r="C4647" t="str">
            <v>Инвестиции в бизнесы/проекты/ДЗО</v>
          </cell>
          <cell r="D4647">
            <v>0</v>
          </cell>
          <cell r="H4647">
            <v>0</v>
          </cell>
          <cell r="I4647">
            <v>0</v>
          </cell>
          <cell r="J4647">
            <v>0</v>
          </cell>
          <cell r="K4647">
            <v>0</v>
          </cell>
          <cell r="L4647">
            <v>0</v>
          </cell>
          <cell r="M4647">
            <v>0</v>
          </cell>
          <cell r="N4647">
            <v>0</v>
          </cell>
          <cell r="O4647">
            <v>0</v>
          </cell>
          <cell r="P4647">
            <v>0</v>
          </cell>
          <cell r="Q4647">
            <v>0</v>
          </cell>
          <cell r="R4647">
            <v>0</v>
          </cell>
          <cell r="S4647">
            <v>0</v>
          </cell>
          <cell r="T4647">
            <v>0</v>
          </cell>
          <cell r="U4647">
            <v>0</v>
          </cell>
          <cell r="V4647">
            <v>0</v>
          </cell>
          <cell r="W4647">
            <v>0</v>
          </cell>
          <cell r="X4647">
            <v>0</v>
          </cell>
        </row>
        <row r="4648">
          <cell r="C4648" t="str">
            <v>Выплаты по займам выданным (сторонние контрагенты и прочие акционеры, кроме РМАГ)</v>
          </cell>
          <cell r="D4648">
            <v>0</v>
          </cell>
          <cell r="H4648">
            <v>0</v>
          </cell>
          <cell r="I4648">
            <v>0</v>
          </cell>
          <cell r="J4648">
            <v>0</v>
          </cell>
          <cell r="K4648">
            <v>0</v>
          </cell>
          <cell r="L4648">
            <v>0</v>
          </cell>
          <cell r="M4648">
            <v>0</v>
          </cell>
          <cell r="N4648">
            <v>0</v>
          </cell>
          <cell r="O4648">
            <v>0</v>
          </cell>
          <cell r="P4648">
            <v>0</v>
          </cell>
          <cell r="Q4648">
            <v>0</v>
          </cell>
          <cell r="R4648">
            <v>0</v>
          </cell>
          <cell r="S4648">
            <v>0</v>
          </cell>
          <cell r="T4648">
            <v>0</v>
          </cell>
          <cell r="U4648">
            <v>0</v>
          </cell>
          <cell r="V4648">
            <v>0</v>
          </cell>
          <cell r="W4648">
            <v>0</v>
          </cell>
          <cell r="X4648">
            <v>0</v>
          </cell>
        </row>
        <row r="4649">
          <cell r="C4649" t="str">
            <v>Выплаты по займам выданным (Бизнесы/Проекты/ДЗО)</v>
          </cell>
          <cell r="D4649">
            <v>0</v>
          </cell>
          <cell r="H4649">
            <v>0</v>
          </cell>
          <cell r="I4649">
            <v>0</v>
          </cell>
          <cell r="J4649">
            <v>0</v>
          </cell>
          <cell r="K4649">
            <v>0</v>
          </cell>
          <cell r="L4649">
            <v>0</v>
          </cell>
          <cell r="M4649">
            <v>0</v>
          </cell>
          <cell r="N4649">
            <v>0</v>
          </cell>
          <cell r="O4649">
            <v>0</v>
          </cell>
          <cell r="P4649">
            <v>0</v>
          </cell>
          <cell r="Q4649">
            <v>0</v>
          </cell>
          <cell r="R4649">
            <v>0</v>
          </cell>
          <cell r="S4649">
            <v>0</v>
          </cell>
          <cell r="T4649">
            <v>0</v>
          </cell>
          <cell r="U4649">
            <v>0</v>
          </cell>
          <cell r="V4649">
            <v>0</v>
          </cell>
          <cell r="W4649">
            <v>0</v>
          </cell>
          <cell r="X4649">
            <v>0</v>
          </cell>
        </row>
        <row r="4650">
          <cell r="C4650" t="str">
            <v>Вложение в уставный капитал НТЦ</v>
          </cell>
          <cell r="D4650">
            <v>0</v>
          </cell>
          <cell r="H4650">
            <v>0</v>
          </cell>
          <cell r="I4650">
            <v>0</v>
          </cell>
          <cell r="J4650">
            <v>0</v>
          </cell>
          <cell r="K4650">
            <v>0</v>
          </cell>
          <cell r="L4650">
            <v>0</v>
          </cell>
          <cell r="M4650">
            <v>0</v>
          </cell>
          <cell r="N4650">
            <v>0</v>
          </cell>
          <cell r="O4650">
            <v>0</v>
          </cell>
          <cell r="P4650">
            <v>0</v>
          </cell>
          <cell r="Q4650">
            <v>0</v>
          </cell>
          <cell r="R4650">
            <v>0</v>
          </cell>
          <cell r="S4650">
            <v>0</v>
          </cell>
          <cell r="T4650">
            <v>0</v>
          </cell>
          <cell r="U4650">
            <v>0</v>
          </cell>
          <cell r="V4650">
            <v>0</v>
          </cell>
          <cell r="W4650">
            <v>0</v>
          </cell>
          <cell r="X4650">
            <v>0</v>
          </cell>
        </row>
        <row r="4651">
          <cell r="C4651" t="str">
            <v>Расходы на НИР и НИОКР НТЦ</v>
          </cell>
          <cell r="D4651">
            <v>0</v>
          </cell>
          <cell r="H4651">
            <v>0</v>
          </cell>
          <cell r="I4651">
            <v>0</v>
          </cell>
          <cell r="J4651">
            <v>0</v>
          </cell>
          <cell r="K4651">
            <v>0</v>
          </cell>
          <cell r="L4651">
            <v>0</v>
          </cell>
          <cell r="M4651">
            <v>0</v>
          </cell>
          <cell r="N4651">
            <v>0</v>
          </cell>
          <cell r="O4651">
            <v>0</v>
          </cell>
          <cell r="P4651">
            <v>0</v>
          </cell>
          <cell r="Q4651">
            <v>0</v>
          </cell>
          <cell r="R4651">
            <v>0</v>
          </cell>
          <cell r="S4651">
            <v>0</v>
          </cell>
          <cell r="T4651">
            <v>0</v>
          </cell>
          <cell r="U4651">
            <v>0</v>
          </cell>
          <cell r="V4651">
            <v>0</v>
          </cell>
          <cell r="W4651">
            <v>0</v>
          </cell>
          <cell r="X4651">
            <v>0</v>
          </cell>
        </row>
        <row r="4652">
          <cell r="C4652" t="str">
            <v>Акционерное финансирование от РМАГ</v>
          </cell>
          <cell r="D4652">
            <v>0</v>
          </cell>
          <cell r="H4652">
            <v>0</v>
          </cell>
          <cell r="I4652">
            <v>0</v>
          </cell>
          <cell r="J4652">
            <v>0</v>
          </cell>
          <cell r="K4652">
            <v>0</v>
          </cell>
          <cell r="L4652">
            <v>0</v>
          </cell>
          <cell r="M4652">
            <v>0</v>
          </cell>
          <cell r="N4652">
            <v>0</v>
          </cell>
          <cell r="O4652">
            <v>0</v>
          </cell>
          <cell r="P4652">
            <v>0</v>
          </cell>
          <cell r="Q4652">
            <v>0</v>
          </cell>
          <cell r="R4652">
            <v>0</v>
          </cell>
          <cell r="S4652">
            <v>0</v>
          </cell>
          <cell r="T4652">
            <v>0</v>
          </cell>
          <cell r="U4652">
            <v>0</v>
          </cell>
          <cell r="V4652">
            <v>0</v>
          </cell>
          <cell r="W4652">
            <v>0</v>
          </cell>
          <cell r="X4652">
            <v>0</v>
          </cell>
        </row>
        <row r="4653">
          <cell r="C4653" t="str">
            <v>Акционерное финансирование от Меткомбанка</v>
          </cell>
          <cell r="D4653">
            <v>0</v>
          </cell>
          <cell r="H4653">
            <v>0</v>
          </cell>
          <cell r="I4653">
            <v>0</v>
          </cell>
          <cell r="J4653">
            <v>0</v>
          </cell>
          <cell r="K4653">
            <v>0</v>
          </cell>
          <cell r="L4653">
            <v>0</v>
          </cell>
          <cell r="M4653">
            <v>0</v>
          </cell>
          <cell r="N4653">
            <v>0</v>
          </cell>
          <cell r="O4653">
            <v>0</v>
          </cell>
          <cell r="P4653">
            <v>0</v>
          </cell>
          <cell r="Q4653">
            <v>0</v>
          </cell>
          <cell r="R4653">
            <v>0</v>
          </cell>
          <cell r="S4653">
            <v>0</v>
          </cell>
          <cell r="T4653">
            <v>0</v>
          </cell>
          <cell r="U4653">
            <v>0</v>
          </cell>
          <cell r="V4653">
            <v>0</v>
          </cell>
          <cell r="W4653">
            <v>0</v>
          </cell>
          <cell r="X4653">
            <v>0</v>
          </cell>
        </row>
        <row r="4654">
          <cell r="C4654" t="str">
            <v>Акционерное финансирование от 3-х лиц по указанию РМАГ</v>
          </cell>
          <cell r="D4654">
            <v>0</v>
          </cell>
          <cell r="H4654">
            <v>0</v>
          </cell>
          <cell r="I4654">
            <v>0</v>
          </cell>
          <cell r="J4654">
            <v>0</v>
          </cell>
          <cell r="K4654">
            <v>0</v>
          </cell>
          <cell r="L4654">
            <v>0</v>
          </cell>
          <cell r="M4654">
            <v>0</v>
          </cell>
          <cell r="N4654">
            <v>0</v>
          </cell>
          <cell r="O4654">
            <v>0</v>
          </cell>
          <cell r="P4654">
            <v>0</v>
          </cell>
          <cell r="Q4654">
            <v>0</v>
          </cell>
          <cell r="R4654">
            <v>0</v>
          </cell>
          <cell r="S4654">
            <v>0</v>
          </cell>
          <cell r="T4654">
            <v>0</v>
          </cell>
          <cell r="U4654">
            <v>0</v>
          </cell>
          <cell r="V4654">
            <v>0</v>
          </cell>
          <cell r="W4654">
            <v>0</v>
          </cell>
          <cell r="X4654">
            <v>0</v>
          </cell>
        </row>
        <row r="4655">
          <cell r="C4655" t="str">
            <v>Акционерное финансирование от прочих акционеров</v>
          </cell>
          <cell r="D4655">
            <v>0</v>
          </cell>
          <cell r="H4655">
            <v>0</v>
          </cell>
          <cell r="I4655">
            <v>0</v>
          </cell>
          <cell r="J4655">
            <v>0</v>
          </cell>
          <cell r="K4655">
            <v>0</v>
          </cell>
          <cell r="L4655">
            <v>0</v>
          </cell>
          <cell r="M4655">
            <v>0</v>
          </cell>
          <cell r="N4655">
            <v>0</v>
          </cell>
          <cell r="O4655">
            <v>0</v>
          </cell>
          <cell r="P4655">
            <v>0</v>
          </cell>
          <cell r="Q4655">
            <v>0</v>
          </cell>
          <cell r="R4655">
            <v>0</v>
          </cell>
          <cell r="S4655">
            <v>0</v>
          </cell>
          <cell r="T4655">
            <v>0</v>
          </cell>
          <cell r="U4655">
            <v>0</v>
          </cell>
          <cell r="V4655">
            <v>0</v>
          </cell>
          <cell r="W4655">
            <v>0</v>
          </cell>
          <cell r="X4655">
            <v>0</v>
          </cell>
        </row>
        <row r="4656">
          <cell r="C4656" t="str">
            <v>Привлечение банковских кредитов</v>
          </cell>
          <cell r="D4656">
            <v>0</v>
          </cell>
          <cell r="H4656">
            <v>0</v>
          </cell>
          <cell r="I4656">
            <v>0</v>
          </cell>
          <cell r="J4656">
            <v>0</v>
          </cell>
          <cell r="K4656">
            <v>0</v>
          </cell>
          <cell r="L4656">
            <v>0</v>
          </cell>
          <cell r="M4656">
            <v>0</v>
          </cell>
          <cell r="N4656">
            <v>0</v>
          </cell>
          <cell r="O4656">
            <v>0</v>
          </cell>
          <cell r="P4656">
            <v>0</v>
          </cell>
          <cell r="Q4656">
            <v>0</v>
          </cell>
          <cell r="R4656">
            <v>0</v>
          </cell>
          <cell r="S4656">
            <v>0</v>
          </cell>
          <cell r="T4656">
            <v>0</v>
          </cell>
          <cell r="U4656">
            <v>0</v>
          </cell>
          <cell r="V4656">
            <v>0</v>
          </cell>
          <cell r="W4656">
            <v>0</v>
          </cell>
          <cell r="X4656">
            <v>0</v>
          </cell>
        </row>
        <row r="4657">
          <cell r="C4657" t="str">
            <v>Поступления от займов полученных (сторонние контрагенты и прочие акционеры, кроме РМАГ)</v>
          </cell>
          <cell r="D4657">
            <v>0</v>
          </cell>
          <cell r="H4657">
            <v>0</v>
          </cell>
          <cell r="I4657">
            <v>0</v>
          </cell>
          <cell r="J4657">
            <v>0</v>
          </cell>
          <cell r="K4657">
            <v>0</v>
          </cell>
          <cell r="L4657">
            <v>0</v>
          </cell>
          <cell r="M4657">
            <v>0</v>
          </cell>
          <cell r="N4657">
            <v>0</v>
          </cell>
          <cell r="O4657">
            <v>0</v>
          </cell>
          <cell r="P4657">
            <v>0</v>
          </cell>
          <cell r="Q4657">
            <v>0</v>
          </cell>
          <cell r="R4657">
            <v>0</v>
          </cell>
          <cell r="S4657">
            <v>0</v>
          </cell>
          <cell r="T4657">
            <v>0</v>
          </cell>
          <cell r="U4657">
            <v>0</v>
          </cell>
          <cell r="V4657">
            <v>0</v>
          </cell>
          <cell r="W4657">
            <v>0</v>
          </cell>
          <cell r="X4657">
            <v>0</v>
          </cell>
        </row>
        <row r="4658">
          <cell r="C4658" t="str">
            <v>Поступления от займов полученных (Бизнесы/Проекты/ДЗО)</v>
          </cell>
          <cell r="D4658">
            <v>0</v>
          </cell>
          <cell r="H4658">
            <v>0</v>
          </cell>
          <cell r="I4658">
            <v>0</v>
          </cell>
          <cell r="J4658">
            <v>0</v>
          </cell>
          <cell r="K4658">
            <v>0</v>
          </cell>
          <cell r="L4658">
            <v>0</v>
          </cell>
          <cell r="M4658">
            <v>0</v>
          </cell>
          <cell r="N4658">
            <v>0</v>
          </cell>
          <cell r="O4658">
            <v>0</v>
          </cell>
          <cell r="P4658">
            <v>0</v>
          </cell>
          <cell r="Q4658">
            <v>0</v>
          </cell>
          <cell r="R4658">
            <v>0</v>
          </cell>
          <cell r="S4658">
            <v>0</v>
          </cell>
          <cell r="T4658">
            <v>0</v>
          </cell>
          <cell r="U4658">
            <v>0</v>
          </cell>
          <cell r="V4658">
            <v>0</v>
          </cell>
          <cell r="W4658">
            <v>0</v>
          </cell>
          <cell r="X4658">
            <v>0</v>
          </cell>
        </row>
        <row r="4659">
          <cell r="C4659" t="str">
            <v>Поступления от ценных бумаг</v>
          </cell>
          <cell r="D4659">
            <v>0</v>
          </cell>
          <cell r="H4659">
            <v>0</v>
          </cell>
          <cell r="I4659">
            <v>0</v>
          </cell>
          <cell r="J4659">
            <v>0</v>
          </cell>
          <cell r="K4659">
            <v>0</v>
          </cell>
          <cell r="L4659">
            <v>0</v>
          </cell>
          <cell r="M4659">
            <v>0</v>
          </cell>
          <cell r="N4659">
            <v>0</v>
          </cell>
          <cell r="O4659">
            <v>0</v>
          </cell>
          <cell r="P4659">
            <v>0</v>
          </cell>
          <cell r="Q4659">
            <v>0</v>
          </cell>
          <cell r="R4659">
            <v>0</v>
          </cell>
          <cell r="S4659">
            <v>0</v>
          </cell>
          <cell r="T4659">
            <v>0</v>
          </cell>
          <cell r="U4659">
            <v>0</v>
          </cell>
          <cell r="V4659">
            <v>0</v>
          </cell>
          <cell r="W4659">
            <v>0</v>
          </cell>
          <cell r="X4659">
            <v>0</v>
          </cell>
        </row>
        <row r="4660">
          <cell r="C4660" t="str">
            <v>Прочие поступления по финансовой деятельности</v>
          </cell>
          <cell r="D4660">
            <v>0</v>
          </cell>
          <cell r="H4660">
            <v>0</v>
          </cell>
          <cell r="I4660">
            <v>0</v>
          </cell>
          <cell r="J4660">
            <v>0</v>
          </cell>
          <cell r="K4660">
            <v>0</v>
          </cell>
          <cell r="L4660">
            <v>0</v>
          </cell>
          <cell r="M4660">
            <v>0</v>
          </cell>
          <cell r="N4660">
            <v>0</v>
          </cell>
          <cell r="O4660">
            <v>0</v>
          </cell>
          <cell r="P4660">
            <v>0</v>
          </cell>
          <cell r="Q4660">
            <v>0</v>
          </cell>
          <cell r="R4660">
            <v>0</v>
          </cell>
          <cell r="S4660">
            <v>0</v>
          </cell>
          <cell r="T4660">
            <v>0</v>
          </cell>
          <cell r="U4660">
            <v>0</v>
          </cell>
          <cell r="V4660">
            <v>0</v>
          </cell>
          <cell r="W4660">
            <v>0</v>
          </cell>
          <cell r="X4660">
            <v>0</v>
          </cell>
        </row>
        <row r="4661">
          <cell r="C4661" t="str">
            <v>Выплата дивидендов в РМАГ</v>
          </cell>
          <cell r="D4661">
            <v>0</v>
          </cell>
          <cell r="H4661">
            <v>0</v>
          </cell>
          <cell r="I4661">
            <v>0</v>
          </cell>
          <cell r="J4661">
            <v>0</v>
          </cell>
          <cell r="K4661">
            <v>0</v>
          </cell>
          <cell r="L4661">
            <v>0</v>
          </cell>
          <cell r="M4661">
            <v>0</v>
          </cell>
          <cell r="N4661">
            <v>0</v>
          </cell>
          <cell r="O4661">
            <v>0</v>
          </cell>
          <cell r="P4661">
            <v>0</v>
          </cell>
          <cell r="Q4661">
            <v>0</v>
          </cell>
          <cell r="R4661">
            <v>0</v>
          </cell>
          <cell r="S4661">
            <v>0</v>
          </cell>
          <cell r="T4661">
            <v>0</v>
          </cell>
          <cell r="U4661">
            <v>0</v>
          </cell>
          <cell r="V4661">
            <v>0</v>
          </cell>
          <cell r="W4661">
            <v>0</v>
          </cell>
          <cell r="X4661">
            <v>0</v>
          </cell>
        </row>
        <row r="4662">
          <cell r="C4662" t="str">
            <v>Выплата дивидендов в Меткомбанк</v>
          </cell>
          <cell r="D4662">
            <v>0</v>
          </cell>
          <cell r="H4662">
            <v>0</v>
          </cell>
          <cell r="I4662">
            <v>0</v>
          </cell>
          <cell r="J4662">
            <v>0</v>
          </cell>
          <cell r="K4662">
            <v>0</v>
          </cell>
          <cell r="L4662">
            <v>0</v>
          </cell>
          <cell r="M4662">
            <v>0</v>
          </cell>
          <cell r="N4662">
            <v>0</v>
          </cell>
          <cell r="O4662">
            <v>0</v>
          </cell>
          <cell r="P4662">
            <v>0</v>
          </cell>
          <cell r="Q4662">
            <v>0</v>
          </cell>
          <cell r="R4662">
            <v>0</v>
          </cell>
          <cell r="S4662">
            <v>0</v>
          </cell>
          <cell r="T4662">
            <v>0</v>
          </cell>
          <cell r="U4662">
            <v>0</v>
          </cell>
          <cell r="V4662">
            <v>0</v>
          </cell>
          <cell r="W4662">
            <v>0</v>
          </cell>
          <cell r="X4662">
            <v>0</v>
          </cell>
        </row>
        <row r="4663">
          <cell r="C4663" t="str">
            <v>Выплата дивидендов на 3-х лиц по указанию РМАГ</v>
          </cell>
          <cell r="D4663">
            <v>0</v>
          </cell>
          <cell r="H4663">
            <v>0</v>
          </cell>
          <cell r="I4663">
            <v>0</v>
          </cell>
          <cell r="J4663">
            <v>0</v>
          </cell>
          <cell r="K4663">
            <v>0</v>
          </cell>
          <cell r="L4663">
            <v>0</v>
          </cell>
          <cell r="M4663">
            <v>0</v>
          </cell>
          <cell r="N4663">
            <v>0</v>
          </cell>
          <cell r="O4663">
            <v>0</v>
          </cell>
          <cell r="P4663">
            <v>0</v>
          </cell>
          <cell r="Q4663">
            <v>0</v>
          </cell>
          <cell r="R4663">
            <v>0</v>
          </cell>
          <cell r="S4663">
            <v>0</v>
          </cell>
          <cell r="T4663">
            <v>0</v>
          </cell>
          <cell r="U4663">
            <v>0</v>
          </cell>
          <cell r="V4663">
            <v>0</v>
          </cell>
          <cell r="W4663">
            <v>0</v>
          </cell>
          <cell r="X4663">
            <v>0</v>
          </cell>
        </row>
        <row r="4664">
          <cell r="C4664" t="str">
            <v>Выплата дивидендов прочим акционерам</v>
          </cell>
          <cell r="D4664">
            <v>0</v>
          </cell>
          <cell r="H4664">
            <v>0</v>
          </cell>
          <cell r="I4664">
            <v>0</v>
          </cell>
          <cell r="J4664">
            <v>0</v>
          </cell>
          <cell r="K4664">
            <v>0</v>
          </cell>
          <cell r="L4664">
            <v>0</v>
          </cell>
          <cell r="M4664">
            <v>0</v>
          </cell>
          <cell r="N4664">
            <v>0</v>
          </cell>
          <cell r="O4664">
            <v>0</v>
          </cell>
          <cell r="P4664">
            <v>0</v>
          </cell>
          <cell r="Q4664">
            <v>0</v>
          </cell>
          <cell r="R4664">
            <v>0</v>
          </cell>
          <cell r="S4664">
            <v>0</v>
          </cell>
          <cell r="T4664">
            <v>0</v>
          </cell>
          <cell r="U4664">
            <v>0</v>
          </cell>
          <cell r="V4664">
            <v>0</v>
          </cell>
          <cell r="W4664">
            <v>0</v>
          </cell>
          <cell r="X4664">
            <v>0</v>
          </cell>
        </row>
        <row r="4665">
          <cell r="C4665" t="str">
            <v>Погашение банковских кредитов</v>
          </cell>
          <cell r="D4665">
            <v>0</v>
          </cell>
          <cell r="H4665">
            <v>0</v>
          </cell>
          <cell r="I4665">
            <v>0</v>
          </cell>
          <cell r="J4665">
            <v>0</v>
          </cell>
          <cell r="K4665">
            <v>0</v>
          </cell>
          <cell r="L4665">
            <v>0</v>
          </cell>
          <cell r="M4665">
            <v>0</v>
          </cell>
          <cell r="N4665">
            <v>0</v>
          </cell>
          <cell r="O4665">
            <v>0</v>
          </cell>
          <cell r="P4665">
            <v>0</v>
          </cell>
          <cell r="Q4665">
            <v>0</v>
          </cell>
          <cell r="R4665">
            <v>0</v>
          </cell>
          <cell r="S4665">
            <v>0</v>
          </cell>
          <cell r="T4665">
            <v>0</v>
          </cell>
          <cell r="U4665">
            <v>0</v>
          </cell>
          <cell r="V4665">
            <v>0</v>
          </cell>
          <cell r="W4665">
            <v>0</v>
          </cell>
          <cell r="X4665">
            <v>0</v>
          </cell>
        </row>
        <row r="4666">
          <cell r="C4666" t="str">
            <v>Выплаты по займам полученным (сторонние контрагенты и прочие акционеры, кроме РМАГ)</v>
          </cell>
          <cell r="D4666">
            <v>0</v>
          </cell>
          <cell r="H4666">
            <v>0</v>
          </cell>
          <cell r="I4666">
            <v>0</v>
          </cell>
          <cell r="J4666">
            <v>0</v>
          </cell>
          <cell r="K4666">
            <v>0</v>
          </cell>
          <cell r="L4666">
            <v>0</v>
          </cell>
          <cell r="M4666">
            <v>0</v>
          </cell>
          <cell r="N4666">
            <v>0</v>
          </cell>
          <cell r="O4666">
            <v>0</v>
          </cell>
          <cell r="P4666">
            <v>0</v>
          </cell>
          <cell r="Q4666">
            <v>0</v>
          </cell>
          <cell r="R4666">
            <v>0</v>
          </cell>
          <cell r="S4666">
            <v>0</v>
          </cell>
          <cell r="T4666">
            <v>0</v>
          </cell>
          <cell r="U4666">
            <v>0</v>
          </cell>
          <cell r="V4666">
            <v>0</v>
          </cell>
          <cell r="W4666">
            <v>0</v>
          </cell>
          <cell r="X4666">
            <v>0</v>
          </cell>
        </row>
        <row r="4667">
          <cell r="C4667" t="str">
            <v>Выплаты по займам полученным (Бизнесы/Проекты/ДЗО)</v>
          </cell>
          <cell r="D4667">
            <v>0</v>
          </cell>
          <cell r="H4667">
            <v>0</v>
          </cell>
          <cell r="I4667">
            <v>0</v>
          </cell>
          <cell r="J4667">
            <v>0</v>
          </cell>
          <cell r="K4667">
            <v>0</v>
          </cell>
          <cell r="L4667">
            <v>0</v>
          </cell>
          <cell r="M4667">
            <v>0</v>
          </cell>
          <cell r="N4667">
            <v>0</v>
          </cell>
          <cell r="O4667">
            <v>0</v>
          </cell>
          <cell r="P4667">
            <v>0</v>
          </cell>
          <cell r="Q4667">
            <v>0</v>
          </cell>
          <cell r="R4667">
            <v>0</v>
          </cell>
          <cell r="S4667">
            <v>0</v>
          </cell>
          <cell r="T4667">
            <v>0</v>
          </cell>
          <cell r="U4667">
            <v>0</v>
          </cell>
          <cell r="V4667">
            <v>0</v>
          </cell>
          <cell r="W4667">
            <v>0</v>
          </cell>
          <cell r="X4667">
            <v>0</v>
          </cell>
        </row>
        <row r="4668">
          <cell r="C4668" t="str">
            <v>Выплаты по ценным бумагам</v>
          </cell>
          <cell r="D4668">
            <v>0</v>
          </cell>
          <cell r="H4668">
            <v>0</v>
          </cell>
          <cell r="I4668">
            <v>0</v>
          </cell>
          <cell r="J4668">
            <v>0</v>
          </cell>
          <cell r="K4668">
            <v>0</v>
          </cell>
          <cell r="L4668">
            <v>0</v>
          </cell>
          <cell r="M4668">
            <v>0</v>
          </cell>
          <cell r="N4668">
            <v>0</v>
          </cell>
          <cell r="O4668">
            <v>0</v>
          </cell>
          <cell r="P4668">
            <v>0</v>
          </cell>
          <cell r="Q4668">
            <v>0</v>
          </cell>
          <cell r="R4668">
            <v>0</v>
          </cell>
          <cell r="S4668">
            <v>0</v>
          </cell>
          <cell r="T4668">
            <v>0</v>
          </cell>
          <cell r="U4668">
            <v>0</v>
          </cell>
          <cell r="V4668">
            <v>0</v>
          </cell>
          <cell r="W4668">
            <v>0</v>
          </cell>
          <cell r="X4668">
            <v>0</v>
          </cell>
        </row>
        <row r="4669">
          <cell r="C4669" t="str">
            <v>Прочие расходы по финансовой деятельности</v>
          </cell>
          <cell r="D4669">
            <v>0</v>
          </cell>
          <cell r="H4669">
            <v>0</v>
          </cell>
          <cell r="I4669">
            <v>0</v>
          </cell>
          <cell r="J4669">
            <v>0</v>
          </cell>
          <cell r="K4669">
            <v>0</v>
          </cell>
          <cell r="L4669">
            <v>0</v>
          </cell>
          <cell r="M4669">
            <v>0</v>
          </cell>
          <cell r="N4669">
            <v>0</v>
          </cell>
          <cell r="O4669">
            <v>0</v>
          </cell>
          <cell r="P4669">
            <v>0</v>
          </cell>
          <cell r="Q4669">
            <v>0</v>
          </cell>
          <cell r="R4669">
            <v>0</v>
          </cell>
          <cell r="S4669">
            <v>0</v>
          </cell>
          <cell r="T4669">
            <v>0</v>
          </cell>
          <cell r="U4669">
            <v>0</v>
          </cell>
          <cell r="V4669">
            <v>0</v>
          </cell>
          <cell r="W4669">
            <v>0</v>
          </cell>
          <cell r="X4669">
            <v>0</v>
          </cell>
        </row>
        <row r="4670">
          <cell r="C4670" t="str">
            <v>Курсовые разницы</v>
          </cell>
          <cell r="D4670">
            <v>0</v>
          </cell>
          <cell r="H4670">
            <v>0</v>
          </cell>
          <cell r="I4670">
            <v>0</v>
          </cell>
          <cell r="J4670">
            <v>0</v>
          </cell>
          <cell r="K4670">
            <v>0</v>
          </cell>
          <cell r="L4670">
            <v>0</v>
          </cell>
          <cell r="M4670">
            <v>0</v>
          </cell>
          <cell r="N4670">
            <v>0</v>
          </cell>
          <cell r="O4670">
            <v>0</v>
          </cell>
          <cell r="P4670">
            <v>0</v>
          </cell>
          <cell r="Q4670">
            <v>0</v>
          </cell>
          <cell r="R4670">
            <v>0</v>
          </cell>
          <cell r="S4670">
            <v>0</v>
          </cell>
          <cell r="T4670">
            <v>0</v>
          </cell>
          <cell r="U4670">
            <v>0</v>
          </cell>
          <cell r="V4670">
            <v>0</v>
          </cell>
          <cell r="W4670">
            <v>0</v>
          </cell>
          <cell r="X4670">
            <v>0</v>
          </cell>
        </row>
        <row r="4671">
          <cell r="C4671" t="str">
            <v>Транзитные поступления от РМАГ</v>
          </cell>
          <cell r="D4671">
            <v>0</v>
          </cell>
          <cell r="H4671">
            <v>0</v>
          </cell>
          <cell r="I4671">
            <v>0</v>
          </cell>
          <cell r="J4671">
            <v>0</v>
          </cell>
          <cell r="K4671">
            <v>0</v>
          </cell>
          <cell r="L4671">
            <v>0</v>
          </cell>
          <cell r="M4671">
            <v>0</v>
          </cell>
          <cell r="N4671">
            <v>0</v>
          </cell>
          <cell r="O4671">
            <v>0</v>
          </cell>
          <cell r="P4671">
            <v>0</v>
          </cell>
          <cell r="Q4671">
            <v>0</v>
          </cell>
          <cell r="R4671">
            <v>0</v>
          </cell>
          <cell r="S4671">
            <v>0</v>
          </cell>
          <cell r="T4671">
            <v>0</v>
          </cell>
          <cell r="U4671">
            <v>0</v>
          </cell>
          <cell r="V4671">
            <v>0</v>
          </cell>
          <cell r="W4671">
            <v>0</v>
          </cell>
          <cell r="X4671">
            <v>0</v>
          </cell>
        </row>
        <row r="4672">
          <cell r="C4672" t="str">
            <v>Транзитные поступления от Меткомбанка</v>
          </cell>
          <cell r="D4672">
            <v>0</v>
          </cell>
          <cell r="H4672">
            <v>0</v>
          </cell>
          <cell r="I4672">
            <v>0</v>
          </cell>
          <cell r="J4672">
            <v>0</v>
          </cell>
          <cell r="K4672">
            <v>0</v>
          </cell>
          <cell r="L4672">
            <v>0</v>
          </cell>
          <cell r="M4672">
            <v>0</v>
          </cell>
          <cell r="N4672">
            <v>0</v>
          </cell>
          <cell r="O4672">
            <v>0</v>
          </cell>
          <cell r="P4672">
            <v>0</v>
          </cell>
          <cell r="Q4672">
            <v>0</v>
          </cell>
          <cell r="R4672">
            <v>0</v>
          </cell>
          <cell r="S4672">
            <v>0</v>
          </cell>
          <cell r="T4672">
            <v>0</v>
          </cell>
          <cell r="U4672">
            <v>0</v>
          </cell>
          <cell r="V4672">
            <v>0</v>
          </cell>
          <cell r="W4672">
            <v>0</v>
          </cell>
          <cell r="X4672">
            <v>0</v>
          </cell>
        </row>
        <row r="4673">
          <cell r="C4673" t="str">
            <v>Транзитные поступления от 3-х лиц по указанию РМАГ</v>
          </cell>
          <cell r="D4673">
            <v>0</v>
          </cell>
          <cell r="H4673">
            <v>0</v>
          </cell>
          <cell r="I4673">
            <v>0</v>
          </cell>
          <cell r="J4673">
            <v>0</v>
          </cell>
          <cell r="K4673">
            <v>0</v>
          </cell>
          <cell r="L4673">
            <v>0</v>
          </cell>
          <cell r="M4673">
            <v>0</v>
          </cell>
          <cell r="N4673">
            <v>0</v>
          </cell>
          <cell r="O4673">
            <v>0</v>
          </cell>
          <cell r="P4673">
            <v>0</v>
          </cell>
          <cell r="Q4673">
            <v>0</v>
          </cell>
          <cell r="R4673">
            <v>0</v>
          </cell>
          <cell r="S4673">
            <v>0</v>
          </cell>
          <cell r="T4673">
            <v>0</v>
          </cell>
          <cell r="U4673">
            <v>0</v>
          </cell>
          <cell r="V4673">
            <v>0</v>
          </cell>
          <cell r="W4673">
            <v>0</v>
          </cell>
          <cell r="X4673">
            <v>0</v>
          </cell>
        </row>
        <row r="4674">
          <cell r="C4674" t="str">
            <v>Транзитные поступления от Бизнесов/Проектов/ДЗО</v>
          </cell>
          <cell r="D4674">
            <v>0</v>
          </cell>
          <cell r="H4674">
            <v>0</v>
          </cell>
          <cell r="I4674">
            <v>0</v>
          </cell>
          <cell r="J4674">
            <v>0</v>
          </cell>
          <cell r="K4674">
            <v>0</v>
          </cell>
          <cell r="L4674">
            <v>0</v>
          </cell>
          <cell r="M4674">
            <v>0</v>
          </cell>
          <cell r="N4674">
            <v>0</v>
          </cell>
          <cell r="O4674">
            <v>0</v>
          </cell>
          <cell r="P4674">
            <v>0</v>
          </cell>
          <cell r="Q4674">
            <v>0</v>
          </cell>
          <cell r="R4674">
            <v>0</v>
          </cell>
          <cell r="S4674">
            <v>0</v>
          </cell>
          <cell r="T4674">
            <v>0</v>
          </cell>
          <cell r="U4674">
            <v>0</v>
          </cell>
          <cell r="V4674">
            <v>0</v>
          </cell>
          <cell r="W4674">
            <v>0</v>
          </cell>
          <cell r="X4674">
            <v>0</v>
          </cell>
        </row>
        <row r="4675">
          <cell r="C4675" t="str">
            <v>Транзитные выбытия в РМАГ</v>
          </cell>
          <cell r="D4675">
            <v>0</v>
          </cell>
          <cell r="H4675">
            <v>0</v>
          </cell>
          <cell r="I4675">
            <v>0</v>
          </cell>
          <cell r="J4675">
            <v>0</v>
          </cell>
          <cell r="K4675">
            <v>0</v>
          </cell>
          <cell r="L4675">
            <v>0</v>
          </cell>
          <cell r="M4675">
            <v>0</v>
          </cell>
          <cell r="N4675">
            <v>0</v>
          </cell>
          <cell r="O4675">
            <v>0</v>
          </cell>
          <cell r="P4675">
            <v>0</v>
          </cell>
          <cell r="Q4675">
            <v>0</v>
          </cell>
          <cell r="R4675">
            <v>0</v>
          </cell>
          <cell r="S4675">
            <v>0</v>
          </cell>
          <cell r="T4675">
            <v>0</v>
          </cell>
          <cell r="U4675">
            <v>0</v>
          </cell>
          <cell r="V4675">
            <v>0</v>
          </cell>
          <cell r="W4675">
            <v>0</v>
          </cell>
          <cell r="X4675">
            <v>0</v>
          </cell>
        </row>
        <row r="4676">
          <cell r="C4676" t="str">
            <v>Транзитные выбытия в Меткомбанк</v>
          </cell>
          <cell r="D4676">
            <v>0</v>
          </cell>
          <cell r="H4676">
            <v>0</v>
          </cell>
          <cell r="I4676">
            <v>0</v>
          </cell>
          <cell r="J4676">
            <v>0</v>
          </cell>
          <cell r="K4676">
            <v>0</v>
          </cell>
          <cell r="L4676">
            <v>0</v>
          </cell>
          <cell r="M4676">
            <v>0</v>
          </cell>
          <cell r="N4676">
            <v>0</v>
          </cell>
          <cell r="O4676">
            <v>0</v>
          </cell>
          <cell r="P4676">
            <v>0</v>
          </cell>
          <cell r="Q4676">
            <v>0</v>
          </cell>
          <cell r="R4676">
            <v>0</v>
          </cell>
          <cell r="S4676">
            <v>0</v>
          </cell>
          <cell r="T4676">
            <v>0</v>
          </cell>
          <cell r="U4676">
            <v>0</v>
          </cell>
          <cell r="V4676">
            <v>0</v>
          </cell>
          <cell r="W4676">
            <v>0</v>
          </cell>
          <cell r="X4676">
            <v>0</v>
          </cell>
        </row>
        <row r="4677">
          <cell r="C4677" t="str">
            <v>Транзитные выбытия на 3-х лиц по указанию РМАГ</v>
          </cell>
          <cell r="D4677">
            <v>0</v>
          </cell>
          <cell r="H4677">
            <v>0</v>
          </cell>
          <cell r="I4677">
            <v>0</v>
          </cell>
          <cell r="J4677">
            <v>0</v>
          </cell>
          <cell r="K4677">
            <v>0</v>
          </cell>
          <cell r="L4677">
            <v>0</v>
          </cell>
          <cell r="M4677">
            <v>0</v>
          </cell>
          <cell r="N4677">
            <v>0</v>
          </cell>
          <cell r="O4677">
            <v>0</v>
          </cell>
          <cell r="P4677">
            <v>0</v>
          </cell>
          <cell r="Q4677">
            <v>0</v>
          </cell>
          <cell r="R4677">
            <v>0</v>
          </cell>
          <cell r="S4677">
            <v>0</v>
          </cell>
          <cell r="T4677">
            <v>0</v>
          </cell>
          <cell r="U4677">
            <v>0</v>
          </cell>
          <cell r="V4677">
            <v>0</v>
          </cell>
          <cell r="W4677">
            <v>0</v>
          </cell>
          <cell r="X4677">
            <v>0</v>
          </cell>
        </row>
        <row r="4678">
          <cell r="C4678" t="str">
            <v>Транзитные выбытия в Бизнесы/Проекты/ДЗО</v>
          </cell>
          <cell r="D4678">
            <v>0</v>
          </cell>
          <cell r="H4678">
            <v>0</v>
          </cell>
          <cell r="I4678">
            <v>0</v>
          </cell>
          <cell r="J4678">
            <v>0</v>
          </cell>
          <cell r="K4678">
            <v>0</v>
          </cell>
          <cell r="L4678">
            <v>0</v>
          </cell>
          <cell r="M4678">
            <v>0</v>
          </cell>
          <cell r="N4678">
            <v>0</v>
          </cell>
          <cell r="O4678">
            <v>0</v>
          </cell>
          <cell r="P4678">
            <v>0</v>
          </cell>
          <cell r="Q4678">
            <v>0</v>
          </cell>
          <cell r="R4678">
            <v>0</v>
          </cell>
          <cell r="S4678">
            <v>0</v>
          </cell>
          <cell r="T4678">
            <v>0</v>
          </cell>
          <cell r="U4678">
            <v>0</v>
          </cell>
          <cell r="V4678">
            <v>0</v>
          </cell>
          <cell r="W4678">
            <v>0</v>
          </cell>
          <cell r="X4678">
            <v>0</v>
          </cell>
        </row>
        <row r="4679">
          <cell r="C4679" t="str">
            <v>Чистое изменение денежных средств</v>
          </cell>
          <cell r="D4679">
            <v>0</v>
          </cell>
          <cell r="H4679">
            <v>0</v>
          </cell>
          <cell r="I4679">
            <v>0</v>
          </cell>
          <cell r="J4679">
            <v>0</v>
          </cell>
          <cell r="K4679">
            <v>0</v>
          </cell>
          <cell r="L4679">
            <v>0</v>
          </cell>
          <cell r="M4679">
            <v>0</v>
          </cell>
          <cell r="N4679">
            <v>0</v>
          </cell>
          <cell r="O4679">
            <v>0</v>
          </cell>
          <cell r="P4679">
            <v>0</v>
          </cell>
          <cell r="Q4679">
            <v>0</v>
          </cell>
          <cell r="R4679">
            <v>0</v>
          </cell>
          <cell r="S4679">
            <v>0</v>
          </cell>
          <cell r="T4679">
            <v>0</v>
          </cell>
          <cell r="U4679">
            <v>0</v>
          </cell>
          <cell r="V4679">
            <v>0</v>
          </cell>
          <cell r="W4679">
            <v>0</v>
          </cell>
          <cell r="X4679">
            <v>0</v>
          </cell>
        </row>
        <row r="4680">
          <cell r="C4680" t="str">
            <v>Денежные средства на начало периода</v>
          </cell>
          <cell r="D4680">
            <v>0</v>
          </cell>
          <cell r="H4680">
            <v>0</v>
          </cell>
          <cell r="I4680">
            <v>0</v>
          </cell>
          <cell r="J4680">
            <v>0</v>
          </cell>
          <cell r="K4680">
            <v>0</v>
          </cell>
          <cell r="L4680">
            <v>0</v>
          </cell>
          <cell r="M4680">
            <v>0</v>
          </cell>
          <cell r="N4680">
            <v>0</v>
          </cell>
          <cell r="O4680">
            <v>0</v>
          </cell>
          <cell r="P4680">
            <v>0</v>
          </cell>
          <cell r="Q4680">
            <v>0</v>
          </cell>
          <cell r="R4680">
            <v>0</v>
          </cell>
          <cell r="S4680">
            <v>0</v>
          </cell>
          <cell r="T4680">
            <v>0</v>
          </cell>
          <cell r="U4680">
            <v>0</v>
          </cell>
          <cell r="V4680">
            <v>0</v>
          </cell>
          <cell r="W4680">
            <v>0</v>
          </cell>
          <cell r="X4680">
            <v>0</v>
          </cell>
        </row>
        <row r="4681">
          <cell r="C4681" t="str">
            <v>Денежные средства на конец периода</v>
          </cell>
          <cell r="D4681">
            <v>0</v>
          </cell>
          <cell r="H4681">
            <v>0</v>
          </cell>
          <cell r="I4681">
            <v>0</v>
          </cell>
          <cell r="J4681">
            <v>0</v>
          </cell>
          <cell r="K4681">
            <v>0</v>
          </cell>
          <cell r="L4681">
            <v>0</v>
          </cell>
          <cell r="M4681">
            <v>0</v>
          </cell>
          <cell r="N4681">
            <v>0</v>
          </cell>
          <cell r="O4681">
            <v>0</v>
          </cell>
          <cell r="P4681">
            <v>0</v>
          </cell>
          <cell r="Q4681">
            <v>0</v>
          </cell>
          <cell r="R4681">
            <v>0</v>
          </cell>
          <cell r="S4681">
            <v>0</v>
          </cell>
          <cell r="T4681">
            <v>0</v>
          </cell>
          <cell r="U4681">
            <v>0</v>
          </cell>
          <cell r="V4681">
            <v>0</v>
          </cell>
          <cell r="W4681">
            <v>0</v>
          </cell>
          <cell r="X4681">
            <v>0</v>
          </cell>
        </row>
        <row r="4682">
          <cell r="C4682" t="str">
            <v>Покупка валюты</v>
          </cell>
          <cell r="D4682">
            <v>0</v>
          </cell>
          <cell r="H4682">
            <v>0</v>
          </cell>
          <cell r="I4682">
            <v>0</v>
          </cell>
          <cell r="J4682">
            <v>0</v>
          </cell>
          <cell r="K4682">
            <v>0</v>
          </cell>
          <cell r="L4682">
            <v>0</v>
          </cell>
          <cell r="M4682">
            <v>0</v>
          </cell>
          <cell r="N4682">
            <v>0</v>
          </cell>
          <cell r="O4682">
            <v>0</v>
          </cell>
          <cell r="P4682">
            <v>0</v>
          </cell>
          <cell r="Q4682">
            <v>0</v>
          </cell>
          <cell r="R4682">
            <v>0</v>
          </cell>
          <cell r="S4682">
            <v>0</v>
          </cell>
          <cell r="T4682">
            <v>0</v>
          </cell>
          <cell r="U4682">
            <v>0</v>
          </cell>
          <cell r="V4682">
            <v>0</v>
          </cell>
          <cell r="W4682">
            <v>0</v>
          </cell>
          <cell r="X4682">
            <v>0</v>
          </cell>
        </row>
        <row r="4683">
          <cell r="C4683" t="str">
            <v>Перевод собственных средств</v>
          </cell>
          <cell r="D4683">
            <v>0</v>
          </cell>
          <cell r="H4683">
            <v>0</v>
          </cell>
          <cell r="I4683">
            <v>0</v>
          </cell>
          <cell r="J4683">
            <v>0</v>
          </cell>
          <cell r="K4683">
            <v>0</v>
          </cell>
          <cell r="L4683">
            <v>0</v>
          </cell>
          <cell r="M4683">
            <v>0</v>
          </cell>
          <cell r="N4683">
            <v>0</v>
          </cell>
          <cell r="O4683">
            <v>0</v>
          </cell>
          <cell r="P4683">
            <v>0</v>
          </cell>
          <cell r="Q4683">
            <v>0</v>
          </cell>
          <cell r="R4683">
            <v>0</v>
          </cell>
          <cell r="S4683">
            <v>0</v>
          </cell>
          <cell r="T4683">
            <v>0</v>
          </cell>
          <cell r="U4683">
            <v>0</v>
          </cell>
          <cell r="V4683">
            <v>0</v>
          </cell>
          <cell r="W4683">
            <v>0</v>
          </cell>
          <cell r="X4683">
            <v>0</v>
          </cell>
        </row>
        <row r="4684">
          <cell r="D4684" t="str">
            <v>УК</v>
          </cell>
          <cell r="H4684">
            <v>55470000</v>
          </cell>
          <cell r="I4684">
            <v>-30000</v>
          </cell>
          <cell r="J4684">
            <v>-50000</v>
          </cell>
          <cell r="K4684">
            <v>55390000</v>
          </cell>
          <cell r="L4684">
            <v>-30000</v>
          </cell>
          <cell r="M4684">
            <v>-30000</v>
          </cell>
          <cell r="N4684">
            <v>-30000</v>
          </cell>
          <cell r="O4684">
            <v>34770000</v>
          </cell>
          <cell r="P4684">
            <v>18370000</v>
          </cell>
          <cell r="Q4684">
            <v>-30000</v>
          </cell>
          <cell r="R4684">
            <v>5250000</v>
          </cell>
          <cell r="S4684">
            <v>21750000</v>
          </cell>
          <cell r="T4684">
            <v>6450000</v>
          </cell>
          <cell r="U4684">
            <v>-50000</v>
          </cell>
          <cell r="V4684">
            <v>5050000</v>
          </cell>
          <cell r="W4684">
            <v>-50000</v>
          </cell>
          <cell r="X4684">
            <v>91420000</v>
          </cell>
        </row>
        <row r="4685">
          <cell r="C4685" t="str">
            <v>Доходы от продажи собственных модулей</v>
          </cell>
          <cell r="D4685">
            <v>0</v>
          </cell>
          <cell r="H4685">
            <v>0</v>
          </cell>
          <cell r="I4685">
            <v>0</v>
          </cell>
          <cell r="J4685">
            <v>0</v>
          </cell>
          <cell r="K4685">
            <v>0</v>
          </cell>
          <cell r="L4685">
            <v>0</v>
          </cell>
          <cell r="M4685">
            <v>0</v>
          </cell>
          <cell r="N4685">
            <v>0</v>
          </cell>
          <cell r="O4685">
            <v>0</v>
          </cell>
          <cell r="P4685">
            <v>0</v>
          </cell>
          <cell r="Q4685">
            <v>0</v>
          </cell>
          <cell r="R4685">
            <v>0</v>
          </cell>
          <cell r="S4685">
            <v>0</v>
          </cell>
          <cell r="T4685">
            <v>0</v>
          </cell>
          <cell r="U4685">
            <v>0</v>
          </cell>
          <cell r="V4685">
            <v>0</v>
          </cell>
          <cell r="W4685">
            <v>0</v>
          </cell>
          <cell r="X4685">
            <v>0</v>
          </cell>
        </row>
        <row r="4686">
          <cell r="C4686" t="str">
            <v>НИР и НИОКР НТЦ - Хевел</v>
          </cell>
          <cell r="D4686">
            <v>0</v>
          </cell>
          <cell r="H4686">
            <v>0</v>
          </cell>
          <cell r="I4686">
            <v>0</v>
          </cell>
          <cell r="J4686">
            <v>0</v>
          </cell>
          <cell r="K4686">
            <v>0</v>
          </cell>
          <cell r="L4686">
            <v>0</v>
          </cell>
          <cell r="M4686">
            <v>0</v>
          </cell>
          <cell r="N4686">
            <v>0</v>
          </cell>
          <cell r="O4686">
            <v>0</v>
          </cell>
          <cell r="P4686">
            <v>0</v>
          </cell>
          <cell r="Q4686">
            <v>0</v>
          </cell>
          <cell r="R4686">
            <v>0</v>
          </cell>
          <cell r="S4686">
            <v>0</v>
          </cell>
          <cell r="T4686">
            <v>0</v>
          </cell>
          <cell r="U4686">
            <v>0</v>
          </cell>
          <cell r="V4686">
            <v>0</v>
          </cell>
          <cell r="W4686">
            <v>0</v>
          </cell>
          <cell r="X4686">
            <v>0</v>
          </cell>
        </row>
        <row r="4687">
          <cell r="C4687" t="str">
            <v>Генеральный подряд ИЭС - Хевел</v>
          </cell>
          <cell r="D4687">
            <v>0</v>
          </cell>
          <cell r="H4687">
            <v>0</v>
          </cell>
          <cell r="I4687">
            <v>0</v>
          </cell>
          <cell r="J4687">
            <v>0</v>
          </cell>
          <cell r="K4687">
            <v>0</v>
          </cell>
          <cell r="L4687">
            <v>0</v>
          </cell>
          <cell r="M4687">
            <v>0</v>
          </cell>
          <cell r="N4687">
            <v>0</v>
          </cell>
          <cell r="O4687">
            <v>0</v>
          </cell>
          <cell r="P4687">
            <v>0</v>
          </cell>
          <cell r="Q4687">
            <v>0</v>
          </cell>
          <cell r="R4687">
            <v>0</v>
          </cell>
          <cell r="S4687">
            <v>0</v>
          </cell>
          <cell r="T4687">
            <v>0</v>
          </cell>
          <cell r="U4687">
            <v>0</v>
          </cell>
          <cell r="V4687">
            <v>0</v>
          </cell>
          <cell r="W4687">
            <v>0</v>
          </cell>
          <cell r="X4687">
            <v>0</v>
          </cell>
        </row>
        <row r="4688">
          <cell r="C4688" t="str">
            <v>Поступления от Бизнесов/Проектов</v>
          </cell>
          <cell r="D4688">
            <v>0</v>
          </cell>
          <cell r="H4688">
            <v>0</v>
          </cell>
          <cell r="I4688">
            <v>0</v>
          </cell>
          <cell r="J4688">
            <v>0</v>
          </cell>
          <cell r="K4688">
            <v>0</v>
          </cell>
          <cell r="L4688">
            <v>0</v>
          </cell>
          <cell r="M4688">
            <v>0</v>
          </cell>
          <cell r="N4688">
            <v>0</v>
          </cell>
          <cell r="O4688">
            <v>0</v>
          </cell>
          <cell r="P4688">
            <v>0</v>
          </cell>
          <cell r="Q4688">
            <v>0</v>
          </cell>
          <cell r="R4688">
            <v>0</v>
          </cell>
          <cell r="S4688">
            <v>0</v>
          </cell>
          <cell r="T4688">
            <v>0</v>
          </cell>
          <cell r="U4688">
            <v>0</v>
          </cell>
          <cell r="V4688">
            <v>0</v>
          </cell>
          <cell r="W4688">
            <v>0</v>
          </cell>
          <cell r="X4688">
            <v>0</v>
          </cell>
        </row>
        <row r="4689">
          <cell r="C4689" t="str">
            <v>Проценты по банковским депозитам</v>
          </cell>
          <cell r="D4689" t="str">
            <v>УК</v>
          </cell>
          <cell r="H4689">
            <v>55500000</v>
          </cell>
          <cell r="I4689">
            <v>0</v>
          </cell>
          <cell r="J4689">
            <v>0</v>
          </cell>
          <cell r="K4689">
            <v>55500000</v>
          </cell>
          <cell r="L4689">
            <v>0</v>
          </cell>
          <cell r="M4689">
            <v>0</v>
          </cell>
          <cell r="N4689">
            <v>0</v>
          </cell>
          <cell r="O4689">
            <v>34800000</v>
          </cell>
          <cell r="P4689">
            <v>18400000</v>
          </cell>
          <cell r="Q4689">
            <v>0</v>
          </cell>
          <cell r="R4689">
            <v>5300000</v>
          </cell>
          <cell r="S4689">
            <v>21800000</v>
          </cell>
          <cell r="T4689">
            <v>6500000</v>
          </cell>
          <cell r="U4689">
            <v>0</v>
          </cell>
          <cell r="V4689">
            <v>5100000</v>
          </cell>
          <cell r="W4689">
            <v>0</v>
          </cell>
          <cell r="X4689">
            <v>91900000</v>
          </cell>
        </row>
        <row r="4690">
          <cell r="C4690" t="str">
            <v>Проценты по предоставленным кредитам/займам</v>
          </cell>
          <cell r="D4690">
            <v>0</v>
          </cell>
          <cell r="H4690">
            <v>0</v>
          </cell>
          <cell r="I4690">
            <v>0</v>
          </cell>
          <cell r="J4690">
            <v>0</v>
          </cell>
          <cell r="K4690">
            <v>0</v>
          </cell>
          <cell r="L4690">
            <v>0</v>
          </cell>
          <cell r="M4690">
            <v>0</v>
          </cell>
          <cell r="N4690">
            <v>0</v>
          </cell>
          <cell r="O4690">
            <v>0</v>
          </cell>
          <cell r="P4690">
            <v>0</v>
          </cell>
          <cell r="Q4690">
            <v>0</v>
          </cell>
          <cell r="R4690">
            <v>0</v>
          </cell>
          <cell r="S4690">
            <v>0</v>
          </cell>
          <cell r="T4690">
            <v>0</v>
          </cell>
          <cell r="U4690">
            <v>0</v>
          </cell>
          <cell r="V4690">
            <v>0</v>
          </cell>
          <cell r="W4690">
            <v>0</v>
          </cell>
          <cell r="X4690">
            <v>0</v>
          </cell>
        </row>
        <row r="4691">
          <cell r="C4691" t="str">
            <v>Доходы от продажи модулей</v>
          </cell>
          <cell r="D4691">
            <v>0</v>
          </cell>
          <cell r="H4691">
            <v>0</v>
          </cell>
          <cell r="I4691">
            <v>0</v>
          </cell>
          <cell r="J4691">
            <v>0</v>
          </cell>
          <cell r="K4691">
            <v>0</v>
          </cell>
          <cell r="L4691">
            <v>0</v>
          </cell>
          <cell r="M4691">
            <v>0</v>
          </cell>
          <cell r="N4691">
            <v>0</v>
          </cell>
          <cell r="O4691">
            <v>0</v>
          </cell>
          <cell r="P4691">
            <v>0</v>
          </cell>
          <cell r="Q4691">
            <v>0</v>
          </cell>
          <cell r="R4691">
            <v>0</v>
          </cell>
          <cell r="S4691">
            <v>0</v>
          </cell>
          <cell r="T4691">
            <v>0</v>
          </cell>
          <cell r="U4691">
            <v>0</v>
          </cell>
          <cell r="V4691">
            <v>0</v>
          </cell>
          <cell r="W4691">
            <v>0</v>
          </cell>
          <cell r="X4691">
            <v>0</v>
          </cell>
        </row>
        <row r="4692">
          <cell r="C4692" t="str">
            <v>Доходы от продажи коммерческих установок</v>
          </cell>
          <cell r="D4692">
            <v>0</v>
          </cell>
          <cell r="H4692">
            <v>0</v>
          </cell>
          <cell r="I4692">
            <v>0</v>
          </cell>
          <cell r="J4692">
            <v>0</v>
          </cell>
          <cell r="K4692">
            <v>0</v>
          </cell>
          <cell r="L4692">
            <v>0</v>
          </cell>
          <cell r="M4692">
            <v>0</v>
          </cell>
          <cell r="N4692">
            <v>0</v>
          </cell>
          <cell r="O4692">
            <v>0</v>
          </cell>
          <cell r="P4692">
            <v>0</v>
          </cell>
          <cell r="Q4692">
            <v>0</v>
          </cell>
          <cell r="R4692">
            <v>0</v>
          </cell>
          <cell r="S4692">
            <v>0</v>
          </cell>
          <cell r="T4692">
            <v>0</v>
          </cell>
          <cell r="U4692">
            <v>0</v>
          </cell>
          <cell r="V4692">
            <v>0</v>
          </cell>
          <cell r="W4692">
            <v>0</v>
          </cell>
          <cell r="X4692">
            <v>0</v>
          </cell>
        </row>
        <row r="4693">
          <cell r="C4693" t="str">
            <v>Оказание услуг технического исполнителя</v>
          </cell>
          <cell r="D4693">
            <v>0</v>
          </cell>
          <cell r="H4693">
            <v>0</v>
          </cell>
          <cell r="I4693">
            <v>0</v>
          </cell>
          <cell r="J4693">
            <v>0</v>
          </cell>
          <cell r="K4693">
            <v>0</v>
          </cell>
          <cell r="L4693">
            <v>0</v>
          </cell>
          <cell r="M4693">
            <v>0</v>
          </cell>
          <cell r="N4693">
            <v>0</v>
          </cell>
          <cell r="O4693">
            <v>0</v>
          </cell>
          <cell r="P4693">
            <v>0</v>
          </cell>
          <cell r="Q4693">
            <v>0</v>
          </cell>
          <cell r="R4693">
            <v>0</v>
          </cell>
          <cell r="S4693">
            <v>0</v>
          </cell>
          <cell r="T4693">
            <v>0</v>
          </cell>
          <cell r="U4693">
            <v>0</v>
          </cell>
          <cell r="V4693">
            <v>0</v>
          </cell>
          <cell r="W4693">
            <v>0</v>
          </cell>
          <cell r="X4693">
            <v>0</v>
          </cell>
        </row>
        <row r="4694">
          <cell r="C4694" t="str">
            <v>Прочие поступления</v>
          </cell>
          <cell r="D4694">
            <v>0</v>
          </cell>
          <cell r="H4694">
            <v>0</v>
          </cell>
          <cell r="I4694">
            <v>0</v>
          </cell>
          <cell r="J4694">
            <v>0</v>
          </cell>
          <cell r="K4694">
            <v>0</v>
          </cell>
          <cell r="L4694">
            <v>0</v>
          </cell>
          <cell r="M4694">
            <v>0</v>
          </cell>
          <cell r="N4694">
            <v>0</v>
          </cell>
          <cell r="O4694">
            <v>0</v>
          </cell>
          <cell r="P4694">
            <v>0</v>
          </cell>
          <cell r="Q4694">
            <v>0</v>
          </cell>
          <cell r="R4694">
            <v>0</v>
          </cell>
          <cell r="S4694">
            <v>0</v>
          </cell>
          <cell r="T4694">
            <v>0</v>
          </cell>
          <cell r="U4694">
            <v>0</v>
          </cell>
          <cell r="V4694">
            <v>0</v>
          </cell>
          <cell r="W4694">
            <v>0</v>
          </cell>
          <cell r="X4694">
            <v>0</v>
          </cell>
        </row>
        <row r="4695">
          <cell r="C4695" t="str">
            <v>Сырье и материалы</v>
          </cell>
          <cell r="D4695">
            <v>0</v>
          </cell>
          <cell r="H4695">
            <v>0</v>
          </cell>
          <cell r="I4695">
            <v>0</v>
          </cell>
          <cell r="J4695">
            <v>0</v>
          </cell>
          <cell r="K4695">
            <v>0</v>
          </cell>
          <cell r="L4695">
            <v>0</v>
          </cell>
          <cell r="M4695">
            <v>0</v>
          </cell>
          <cell r="N4695">
            <v>0</v>
          </cell>
          <cell r="O4695">
            <v>0</v>
          </cell>
          <cell r="P4695">
            <v>0</v>
          </cell>
          <cell r="Q4695">
            <v>0</v>
          </cell>
          <cell r="R4695">
            <v>0</v>
          </cell>
          <cell r="S4695">
            <v>0</v>
          </cell>
          <cell r="T4695">
            <v>0</v>
          </cell>
          <cell r="U4695">
            <v>0</v>
          </cell>
          <cell r="V4695">
            <v>0</v>
          </cell>
          <cell r="W4695">
            <v>0</v>
          </cell>
          <cell r="X4695">
            <v>0</v>
          </cell>
        </row>
        <row r="4696">
          <cell r="C4696" t="str">
            <v>ФОТ + ЕСН</v>
          </cell>
          <cell r="D4696">
            <v>0</v>
          </cell>
          <cell r="H4696">
            <v>0</v>
          </cell>
          <cell r="I4696">
            <v>0</v>
          </cell>
          <cell r="J4696">
            <v>0</v>
          </cell>
          <cell r="K4696">
            <v>0</v>
          </cell>
          <cell r="L4696">
            <v>0</v>
          </cell>
          <cell r="M4696">
            <v>0</v>
          </cell>
          <cell r="N4696">
            <v>0</v>
          </cell>
          <cell r="O4696">
            <v>0</v>
          </cell>
          <cell r="P4696">
            <v>0</v>
          </cell>
          <cell r="Q4696">
            <v>0</v>
          </cell>
          <cell r="R4696">
            <v>0</v>
          </cell>
          <cell r="S4696">
            <v>0</v>
          </cell>
          <cell r="T4696">
            <v>0</v>
          </cell>
          <cell r="U4696">
            <v>0</v>
          </cell>
          <cell r="V4696">
            <v>0</v>
          </cell>
          <cell r="W4696">
            <v>0</v>
          </cell>
          <cell r="X4696">
            <v>0</v>
          </cell>
        </row>
        <row r="4697">
          <cell r="C4697" t="str">
            <v>Электроэнергия</v>
          </cell>
          <cell r="D4697">
            <v>0</v>
          </cell>
          <cell r="H4697">
            <v>0</v>
          </cell>
          <cell r="I4697">
            <v>0</v>
          </cell>
          <cell r="J4697">
            <v>0</v>
          </cell>
          <cell r="K4697">
            <v>0</v>
          </cell>
          <cell r="L4697">
            <v>0</v>
          </cell>
          <cell r="M4697">
            <v>0</v>
          </cell>
          <cell r="N4697">
            <v>0</v>
          </cell>
          <cell r="O4697">
            <v>0</v>
          </cell>
          <cell r="P4697">
            <v>0</v>
          </cell>
          <cell r="Q4697">
            <v>0</v>
          </cell>
          <cell r="R4697">
            <v>0</v>
          </cell>
          <cell r="S4697">
            <v>0</v>
          </cell>
          <cell r="T4697">
            <v>0</v>
          </cell>
          <cell r="U4697">
            <v>0</v>
          </cell>
          <cell r="V4697">
            <v>0</v>
          </cell>
          <cell r="W4697">
            <v>0</v>
          </cell>
          <cell r="X4697">
            <v>0</v>
          </cell>
        </row>
        <row r="4698">
          <cell r="C4698" t="str">
            <v>Общепроизводственные</v>
          </cell>
          <cell r="D4698">
            <v>0</v>
          </cell>
          <cell r="H4698">
            <v>0</v>
          </cell>
          <cell r="I4698">
            <v>0</v>
          </cell>
          <cell r="J4698">
            <v>0</v>
          </cell>
          <cell r="K4698">
            <v>0</v>
          </cell>
          <cell r="L4698">
            <v>0</v>
          </cell>
          <cell r="M4698">
            <v>0</v>
          </cell>
          <cell r="N4698">
            <v>0</v>
          </cell>
          <cell r="O4698">
            <v>0</v>
          </cell>
          <cell r="P4698">
            <v>0</v>
          </cell>
          <cell r="Q4698">
            <v>0</v>
          </cell>
          <cell r="R4698">
            <v>0</v>
          </cell>
          <cell r="S4698">
            <v>0</v>
          </cell>
          <cell r="T4698">
            <v>0</v>
          </cell>
          <cell r="U4698">
            <v>0</v>
          </cell>
          <cell r="V4698">
            <v>0</v>
          </cell>
          <cell r="W4698">
            <v>0</v>
          </cell>
          <cell r="X4698">
            <v>0</v>
          </cell>
        </row>
        <row r="4699">
          <cell r="C4699" t="str">
            <v>Прочие производственные расходы</v>
          </cell>
          <cell r="D4699">
            <v>0</v>
          </cell>
          <cell r="H4699">
            <v>0</v>
          </cell>
          <cell r="I4699">
            <v>0</v>
          </cell>
          <cell r="J4699">
            <v>0</v>
          </cell>
          <cell r="K4699">
            <v>0</v>
          </cell>
          <cell r="L4699">
            <v>0</v>
          </cell>
          <cell r="M4699">
            <v>0</v>
          </cell>
          <cell r="N4699">
            <v>0</v>
          </cell>
          <cell r="O4699">
            <v>0</v>
          </cell>
          <cell r="P4699">
            <v>0</v>
          </cell>
          <cell r="Q4699">
            <v>0</v>
          </cell>
          <cell r="R4699">
            <v>0</v>
          </cell>
          <cell r="S4699">
            <v>0</v>
          </cell>
          <cell r="T4699">
            <v>0</v>
          </cell>
          <cell r="U4699">
            <v>0</v>
          </cell>
          <cell r="V4699">
            <v>0</v>
          </cell>
          <cell r="W4699">
            <v>0</v>
          </cell>
          <cell r="X4699">
            <v>0</v>
          </cell>
        </row>
        <row r="4700">
          <cell r="C4700" t="str">
            <v>Операционные расходы по новым проектам</v>
          </cell>
          <cell r="D4700">
            <v>0</v>
          </cell>
          <cell r="H4700">
            <v>0</v>
          </cell>
          <cell r="I4700">
            <v>0</v>
          </cell>
          <cell r="J4700">
            <v>0</v>
          </cell>
          <cell r="K4700">
            <v>0</v>
          </cell>
          <cell r="L4700">
            <v>0</v>
          </cell>
          <cell r="M4700">
            <v>0</v>
          </cell>
          <cell r="N4700">
            <v>0</v>
          </cell>
          <cell r="O4700">
            <v>0</v>
          </cell>
          <cell r="P4700">
            <v>0</v>
          </cell>
          <cell r="Q4700">
            <v>0</v>
          </cell>
          <cell r="R4700">
            <v>0</v>
          </cell>
          <cell r="S4700">
            <v>0</v>
          </cell>
          <cell r="T4700">
            <v>0</v>
          </cell>
          <cell r="U4700">
            <v>0</v>
          </cell>
          <cell r="V4700">
            <v>0</v>
          </cell>
          <cell r="W4700">
            <v>0</v>
          </cell>
          <cell r="X4700">
            <v>0</v>
          </cell>
        </row>
        <row r="4701">
          <cell r="C4701" t="str">
            <v>Выплата процентов по полученным займам и кредитам</v>
          </cell>
          <cell r="D4701">
            <v>0</v>
          </cell>
          <cell r="H4701">
            <v>0</v>
          </cell>
          <cell r="I4701">
            <v>0</v>
          </cell>
          <cell r="J4701">
            <v>0</v>
          </cell>
          <cell r="K4701">
            <v>0</v>
          </cell>
          <cell r="L4701">
            <v>0</v>
          </cell>
          <cell r="M4701">
            <v>0</v>
          </cell>
          <cell r="N4701">
            <v>0</v>
          </cell>
          <cell r="O4701">
            <v>0</v>
          </cell>
          <cell r="P4701">
            <v>0</v>
          </cell>
          <cell r="Q4701">
            <v>0</v>
          </cell>
          <cell r="R4701">
            <v>0</v>
          </cell>
          <cell r="S4701">
            <v>0</v>
          </cell>
          <cell r="T4701">
            <v>0</v>
          </cell>
          <cell r="U4701">
            <v>0</v>
          </cell>
          <cell r="V4701">
            <v>0</v>
          </cell>
          <cell r="W4701">
            <v>0</v>
          </cell>
          <cell r="X4701">
            <v>0</v>
          </cell>
        </row>
        <row r="4702">
          <cell r="C4702" t="str">
            <v>Налоги и сборы, штрафы и пени</v>
          </cell>
          <cell r="D4702">
            <v>0</v>
          </cell>
          <cell r="H4702">
            <v>0</v>
          </cell>
          <cell r="I4702">
            <v>0</v>
          </cell>
          <cell r="J4702">
            <v>0</v>
          </cell>
          <cell r="K4702">
            <v>0</v>
          </cell>
          <cell r="L4702">
            <v>0</v>
          </cell>
          <cell r="M4702">
            <v>0</v>
          </cell>
          <cell r="N4702">
            <v>0</v>
          </cell>
          <cell r="O4702">
            <v>0</v>
          </cell>
          <cell r="P4702">
            <v>0</v>
          </cell>
          <cell r="Q4702">
            <v>0</v>
          </cell>
          <cell r="R4702">
            <v>0</v>
          </cell>
          <cell r="S4702">
            <v>0</v>
          </cell>
          <cell r="T4702">
            <v>0</v>
          </cell>
          <cell r="U4702">
            <v>0</v>
          </cell>
          <cell r="V4702">
            <v>0</v>
          </cell>
          <cell r="W4702">
            <v>0</v>
          </cell>
          <cell r="X4702">
            <v>0</v>
          </cell>
        </row>
        <row r="4703">
          <cell r="C4703" t="str">
            <v>Возмещение НДС</v>
          </cell>
          <cell r="D4703">
            <v>0</v>
          </cell>
          <cell r="H4703">
            <v>0</v>
          </cell>
          <cell r="I4703">
            <v>0</v>
          </cell>
          <cell r="J4703">
            <v>0</v>
          </cell>
          <cell r="K4703">
            <v>0</v>
          </cell>
          <cell r="L4703">
            <v>0</v>
          </cell>
          <cell r="M4703">
            <v>0</v>
          </cell>
          <cell r="N4703">
            <v>0</v>
          </cell>
          <cell r="O4703">
            <v>0</v>
          </cell>
          <cell r="P4703">
            <v>0</v>
          </cell>
          <cell r="Q4703">
            <v>0</v>
          </cell>
          <cell r="R4703">
            <v>0</v>
          </cell>
          <cell r="S4703">
            <v>0</v>
          </cell>
          <cell r="T4703">
            <v>0</v>
          </cell>
          <cell r="U4703">
            <v>0</v>
          </cell>
          <cell r="V4703">
            <v>0</v>
          </cell>
          <cell r="W4703">
            <v>0</v>
          </cell>
          <cell r="X4703">
            <v>0</v>
          </cell>
        </row>
        <row r="4704">
          <cell r="C4704" t="str">
            <v>Расходы на закупку модулей</v>
          </cell>
          <cell r="D4704">
            <v>0</v>
          </cell>
          <cell r="H4704">
            <v>0</v>
          </cell>
          <cell r="I4704">
            <v>0</v>
          </cell>
          <cell r="J4704">
            <v>0</v>
          </cell>
          <cell r="K4704">
            <v>0</v>
          </cell>
          <cell r="L4704">
            <v>0</v>
          </cell>
          <cell r="M4704">
            <v>0</v>
          </cell>
          <cell r="N4704">
            <v>0</v>
          </cell>
          <cell r="O4704">
            <v>0</v>
          </cell>
          <cell r="P4704">
            <v>0</v>
          </cell>
          <cell r="Q4704">
            <v>0</v>
          </cell>
          <cell r="R4704">
            <v>0</v>
          </cell>
          <cell r="S4704">
            <v>0</v>
          </cell>
          <cell r="T4704">
            <v>0</v>
          </cell>
          <cell r="U4704">
            <v>0</v>
          </cell>
          <cell r="V4704">
            <v>0</v>
          </cell>
          <cell r="W4704">
            <v>0</v>
          </cell>
          <cell r="X4704">
            <v>0</v>
          </cell>
        </row>
        <row r="4705">
          <cell r="C4705" t="str">
            <v>Расходы на закупку и монтаж коммерческих установок</v>
          </cell>
          <cell r="D4705">
            <v>0</v>
          </cell>
          <cell r="H4705">
            <v>0</v>
          </cell>
          <cell r="I4705">
            <v>0</v>
          </cell>
          <cell r="J4705">
            <v>0</v>
          </cell>
          <cell r="K4705">
            <v>0</v>
          </cell>
          <cell r="L4705">
            <v>0</v>
          </cell>
          <cell r="M4705">
            <v>0</v>
          </cell>
          <cell r="N4705">
            <v>0</v>
          </cell>
          <cell r="O4705">
            <v>0</v>
          </cell>
          <cell r="P4705">
            <v>0</v>
          </cell>
          <cell r="Q4705">
            <v>0</v>
          </cell>
          <cell r="R4705">
            <v>0</v>
          </cell>
          <cell r="S4705">
            <v>0</v>
          </cell>
          <cell r="T4705">
            <v>0</v>
          </cell>
          <cell r="U4705">
            <v>0</v>
          </cell>
          <cell r="V4705">
            <v>0</v>
          </cell>
          <cell r="W4705">
            <v>0</v>
          </cell>
          <cell r="X4705">
            <v>0</v>
          </cell>
        </row>
        <row r="4706">
          <cell r="C4706" t="str">
            <v>Прочие расходы</v>
          </cell>
          <cell r="D4706">
            <v>0</v>
          </cell>
          <cell r="H4706">
            <v>0</v>
          </cell>
          <cell r="I4706">
            <v>0</v>
          </cell>
          <cell r="J4706">
            <v>0</v>
          </cell>
          <cell r="K4706">
            <v>0</v>
          </cell>
          <cell r="L4706">
            <v>0</v>
          </cell>
          <cell r="M4706">
            <v>0</v>
          </cell>
          <cell r="N4706">
            <v>0</v>
          </cell>
          <cell r="O4706">
            <v>0</v>
          </cell>
          <cell r="P4706">
            <v>0</v>
          </cell>
          <cell r="Q4706">
            <v>0</v>
          </cell>
          <cell r="R4706">
            <v>0</v>
          </cell>
          <cell r="S4706">
            <v>0</v>
          </cell>
          <cell r="T4706">
            <v>0</v>
          </cell>
          <cell r="U4706">
            <v>0</v>
          </cell>
          <cell r="V4706">
            <v>0</v>
          </cell>
          <cell r="W4706">
            <v>0</v>
          </cell>
          <cell r="X4706">
            <v>0</v>
          </cell>
        </row>
        <row r="4707">
          <cell r="C4707" t="str">
            <v>Коммерческие расходы</v>
          </cell>
          <cell r="D4707">
            <v>0</v>
          </cell>
          <cell r="H4707">
            <v>0</v>
          </cell>
          <cell r="I4707">
            <v>0</v>
          </cell>
          <cell r="J4707">
            <v>0</v>
          </cell>
          <cell r="K4707">
            <v>0</v>
          </cell>
          <cell r="L4707">
            <v>0</v>
          </cell>
          <cell r="M4707">
            <v>0</v>
          </cell>
          <cell r="N4707">
            <v>0</v>
          </cell>
          <cell r="O4707">
            <v>0</v>
          </cell>
          <cell r="P4707">
            <v>0</v>
          </cell>
          <cell r="Q4707">
            <v>0</v>
          </cell>
          <cell r="R4707">
            <v>0</v>
          </cell>
          <cell r="S4707">
            <v>0</v>
          </cell>
          <cell r="T4707">
            <v>0</v>
          </cell>
          <cell r="U4707">
            <v>0</v>
          </cell>
          <cell r="V4707">
            <v>0</v>
          </cell>
          <cell r="W4707">
            <v>0</v>
          </cell>
          <cell r="X4707">
            <v>0</v>
          </cell>
        </row>
        <row r="4708">
          <cell r="C4708" t="str">
            <v>основная зарплата + подоходный налог</v>
          </cell>
          <cell r="D4708">
            <v>0</v>
          </cell>
          <cell r="H4708">
            <v>0</v>
          </cell>
          <cell r="I4708">
            <v>0</v>
          </cell>
          <cell r="J4708">
            <v>0</v>
          </cell>
          <cell r="K4708">
            <v>0</v>
          </cell>
          <cell r="L4708">
            <v>0</v>
          </cell>
          <cell r="M4708">
            <v>0</v>
          </cell>
          <cell r="N4708">
            <v>0</v>
          </cell>
          <cell r="O4708">
            <v>0</v>
          </cell>
          <cell r="P4708">
            <v>0</v>
          </cell>
          <cell r="Q4708">
            <v>0</v>
          </cell>
          <cell r="R4708">
            <v>0</v>
          </cell>
          <cell r="S4708">
            <v>0</v>
          </cell>
          <cell r="T4708">
            <v>0</v>
          </cell>
          <cell r="U4708">
            <v>0</v>
          </cell>
          <cell r="V4708">
            <v>0</v>
          </cell>
          <cell r="W4708">
            <v>0</v>
          </cell>
          <cell r="X4708">
            <v>0</v>
          </cell>
        </row>
        <row r="4709">
          <cell r="C4709" t="str">
            <v>бонус + подоходный налог</v>
          </cell>
          <cell r="D4709">
            <v>0</v>
          </cell>
          <cell r="H4709">
            <v>0</v>
          </cell>
          <cell r="I4709">
            <v>0</v>
          </cell>
          <cell r="J4709">
            <v>0</v>
          </cell>
          <cell r="K4709">
            <v>0</v>
          </cell>
          <cell r="L4709">
            <v>0</v>
          </cell>
          <cell r="M4709">
            <v>0</v>
          </cell>
          <cell r="N4709">
            <v>0</v>
          </cell>
          <cell r="O4709">
            <v>0</v>
          </cell>
          <cell r="P4709">
            <v>0</v>
          </cell>
          <cell r="Q4709">
            <v>0</v>
          </cell>
          <cell r="R4709">
            <v>0</v>
          </cell>
          <cell r="S4709">
            <v>0</v>
          </cell>
          <cell r="T4709">
            <v>0</v>
          </cell>
          <cell r="U4709">
            <v>0</v>
          </cell>
          <cell r="V4709">
            <v>0</v>
          </cell>
          <cell r="W4709">
            <v>0</v>
          </cell>
          <cell r="X4709">
            <v>0</v>
          </cell>
        </row>
        <row r="4710">
          <cell r="C4710" t="str">
            <v>льготы, материальная помощь</v>
          </cell>
          <cell r="D4710">
            <v>0</v>
          </cell>
          <cell r="H4710">
            <v>0</v>
          </cell>
          <cell r="I4710">
            <v>0</v>
          </cell>
          <cell r="J4710">
            <v>0</v>
          </cell>
          <cell r="K4710">
            <v>0</v>
          </cell>
          <cell r="L4710">
            <v>0</v>
          </cell>
          <cell r="M4710">
            <v>0</v>
          </cell>
          <cell r="N4710">
            <v>0</v>
          </cell>
          <cell r="O4710">
            <v>0</v>
          </cell>
          <cell r="P4710">
            <v>0</v>
          </cell>
          <cell r="Q4710">
            <v>0</v>
          </cell>
          <cell r="R4710">
            <v>0</v>
          </cell>
          <cell r="S4710">
            <v>0</v>
          </cell>
          <cell r="T4710">
            <v>0</v>
          </cell>
          <cell r="U4710">
            <v>0</v>
          </cell>
          <cell r="V4710">
            <v>0</v>
          </cell>
          <cell r="W4710">
            <v>0</v>
          </cell>
          <cell r="X4710">
            <v>0</v>
          </cell>
        </row>
        <row r="4711">
          <cell r="C4711" t="str">
            <v>резерв (фонд оплаты труда)</v>
          </cell>
          <cell r="D4711">
            <v>0</v>
          </cell>
          <cell r="H4711">
            <v>0</v>
          </cell>
          <cell r="I4711">
            <v>0</v>
          </cell>
          <cell r="J4711">
            <v>0</v>
          </cell>
          <cell r="K4711">
            <v>0</v>
          </cell>
          <cell r="L4711">
            <v>0</v>
          </cell>
          <cell r="M4711">
            <v>0</v>
          </cell>
          <cell r="N4711">
            <v>0</v>
          </cell>
          <cell r="O4711">
            <v>0</v>
          </cell>
          <cell r="P4711">
            <v>0</v>
          </cell>
          <cell r="Q4711">
            <v>0</v>
          </cell>
          <cell r="R4711">
            <v>0</v>
          </cell>
          <cell r="S4711">
            <v>0</v>
          </cell>
          <cell r="T4711">
            <v>0</v>
          </cell>
          <cell r="U4711">
            <v>0</v>
          </cell>
          <cell r="V4711">
            <v>0</v>
          </cell>
          <cell r="W4711">
            <v>0</v>
          </cell>
          <cell r="X4711">
            <v>0</v>
          </cell>
        </row>
        <row r="4712">
          <cell r="C4712" t="str">
            <v>Социальные выплаты (ЕСН)</v>
          </cell>
          <cell r="D4712">
            <v>0</v>
          </cell>
          <cell r="H4712">
            <v>0</v>
          </cell>
          <cell r="I4712">
            <v>0</v>
          </cell>
          <cell r="J4712">
            <v>0</v>
          </cell>
          <cell r="K4712">
            <v>0</v>
          </cell>
          <cell r="L4712">
            <v>0</v>
          </cell>
          <cell r="M4712">
            <v>0</v>
          </cell>
          <cell r="N4712">
            <v>0</v>
          </cell>
          <cell r="O4712">
            <v>0</v>
          </cell>
          <cell r="P4712">
            <v>0</v>
          </cell>
          <cell r="Q4712">
            <v>0</v>
          </cell>
          <cell r="R4712">
            <v>0</v>
          </cell>
          <cell r="S4712">
            <v>0</v>
          </cell>
          <cell r="T4712">
            <v>0</v>
          </cell>
          <cell r="U4712">
            <v>0</v>
          </cell>
          <cell r="V4712">
            <v>0</v>
          </cell>
          <cell r="W4712">
            <v>0</v>
          </cell>
          <cell r="X4712">
            <v>0</v>
          </cell>
        </row>
        <row r="4713">
          <cell r="C4713" t="str">
            <v>Добровольное медицинское страхование</v>
          </cell>
          <cell r="D4713">
            <v>0</v>
          </cell>
          <cell r="H4713">
            <v>0</v>
          </cell>
          <cell r="I4713">
            <v>0</v>
          </cell>
          <cell r="J4713">
            <v>0</v>
          </cell>
          <cell r="K4713">
            <v>0</v>
          </cell>
          <cell r="L4713">
            <v>0</v>
          </cell>
          <cell r="M4713">
            <v>0</v>
          </cell>
          <cell r="N4713">
            <v>0</v>
          </cell>
          <cell r="O4713">
            <v>0</v>
          </cell>
          <cell r="P4713">
            <v>0</v>
          </cell>
          <cell r="Q4713">
            <v>0</v>
          </cell>
          <cell r="R4713">
            <v>0</v>
          </cell>
          <cell r="S4713">
            <v>0</v>
          </cell>
          <cell r="T4713">
            <v>0</v>
          </cell>
          <cell r="U4713">
            <v>0</v>
          </cell>
          <cell r="V4713">
            <v>0</v>
          </cell>
          <cell r="W4713">
            <v>0</v>
          </cell>
          <cell r="X4713">
            <v>0</v>
          </cell>
        </row>
        <row r="4714">
          <cell r="C4714" t="str">
            <v>Прочие виды страхования</v>
          </cell>
          <cell r="D4714">
            <v>0</v>
          </cell>
          <cell r="H4714">
            <v>0</v>
          </cell>
          <cell r="I4714">
            <v>0</v>
          </cell>
          <cell r="J4714">
            <v>0</v>
          </cell>
          <cell r="K4714">
            <v>0</v>
          </cell>
          <cell r="L4714">
            <v>0</v>
          </cell>
          <cell r="M4714">
            <v>0</v>
          </cell>
          <cell r="N4714">
            <v>0</v>
          </cell>
          <cell r="O4714">
            <v>0</v>
          </cell>
          <cell r="P4714">
            <v>0</v>
          </cell>
          <cell r="Q4714">
            <v>0</v>
          </cell>
          <cell r="R4714">
            <v>0</v>
          </cell>
          <cell r="S4714">
            <v>0</v>
          </cell>
          <cell r="T4714">
            <v>0</v>
          </cell>
          <cell r="U4714">
            <v>0</v>
          </cell>
          <cell r="V4714">
            <v>0</v>
          </cell>
          <cell r="W4714">
            <v>0</v>
          </cell>
          <cell r="X4714">
            <v>0</v>
          </cell>
        </row>
        <row r="4715">
          <cell r="C4715" t="str">
            <v>спортивно-оздоровительные мероприятия</v>
          </cell>
          <cell r="D4715">
            <v>0</v>
          </cell>
          <cell r="H4715">
            <v>0</v>
          </cell>
          <cell r="I4715">
            <v>0</v>
          </cell>
          <cell r="J4715">
            <v>0</v>
          </cell>
          <cell r="K4715">
            <v>0</v>
          </cell>
          <cell r="L4715">
            <v>0</v>
          </cell>
          <cell r="M4715">
            <v>0</v>
          </cell>
          <cell r="N4715">
            <v>0</v>
          </cell>
          <cell r="O4715">
            <v>0</v>
          </cell>
          <cell r="P4715">
            <v>0</v>
          </cell>
          <cell r="Q4715">
            <v>0</v>
          </cell>
          <cell r="R4715">
            <v>0</v>
          </cell>
          <cell r="S4715">
            <v>0</v>
          </cell>
          <cell r="T4715">
            <v>0</v>
          </cell>
          <cell r="U4715">
            <v>0</v>
          </cell>
          <cell r="V4715">
            <v>0</v>
          </cell>
          <cell r="W4715">
            <v>0</v>
          </cell>
          <cell r="X4715">
            <v>0</v>
          </cell>
        </row>
        <row r="4716">
          <cell r="C4716" t="str">
            <v>расходы на культурно-массовые мероприятия, корпоративные вечера и пр.</v>
          </cell>
          <cell r="D4716">
            <v>0</v>
          </cell>
          <cell r="H4716">
            <v>0</v>
          </cell>
          <cell r="I4716">
            <v>0</v>
          </cell>
          <cell r="J4716">
            <v>0</v>
          </cell>
          <cell r="K4716">
            <v>0</v>
          </cell>
          <cell r="L4716">
            <v>0</v>
          </cell>
          <cell r="M4716">
            <v>0</v>
          </cell>
          <cell r="N4716">
            <v>0</v>
          </cell>
          <cell r="O4716">
            <v>0</v>
          </cell>
          <cell r="P4716">
            <v>0</v>
          </cell>
          <cell r="Q4716">
            <v>0</v>
          </cell>
          <cell r="R4716">
            <v>0</v>
          </cell>
          <cell r="S4716">
            <v>0</v>
          </cell>
          <cell r="T4716">
            <v>0</v>
          </cell>
          <cell r="U4716">
            <v>0</v>
          </cell>
          <cell r="V4716">
            <v>0</v>
          </cell>
          <cell r="W4716">
            <v>0</v>
          </cell>
          <cell r="X4716">
            <v>0</v>
          </cell>
        </row>
        <row r="4717">
          <cell r="C4717" t="str">
            <v>Взносы в негосударственный ПФ</v>
          </cell>
          <cell r="D4717">
            <v>0</v>
          </cell>
          <cell r="H4717">
            <v>0</v>
          </cell>
          <cell r="I4717">
            <v>0</v>
          </cell>
          <cell r="J4717">
            <v>0</v>
          </cell>
          <cell r="K4717">
            <v>0</v>
          </cell>
          <cell r="L4717">
            <v>0</v>
          </cell>
          <cell r="M4717">
            <v>0</v>
          </cell>
          <cell r="N4717">
            <v>0</v>
          </cell>
          <cell r="O4717">
            <v>0</v>
          </cell>
          <cell r="P4717">
            <v>0</v>
          </cell>
          <cell r="Q4717">
            <v>0</v>
          </cell>
          <cell r="R4717">
            <v>0</v>
          </cell>
          <cell r="S4717">
            <v>0</v>
          </cell>
          <cell r="T4717">
            <v>0</v>
          </cell>
          <cell r="U4717">
            <v>0</v>
          </cell>
          <cell r="V4717">
            <v>0</v>
          </cell>
          <cell r="W4717">
            <v>0</v>
          </cell>
          <cell r="X4717">
            <v>0</v>
          </cell>
        </row>
        <row r="4718">
          <cell r="C4718" t="str">
            <v>Аренда квартиры</v>
          </cell>
          <cell r="D4718">
            <v>0</v>
          </cell>
          <cell r="H4718">
            <v>0</v>
          </cell>
          <cell r="I4718">
            <v>0</v>
          </cell>
          <cell r="J4718">
            <v>0</v>
          </cell>
          <cell r="K4718">
            <v>0</v>
          </cell>
          <cell r="L4718">
            <v>0</v>
          </cell>
          <cell r="M4718">
            <v>0</v>
          </cell>
          <cell r="N4718">
            <v>0</v>
          </cell>
          <cell r="O4718">
            <v>0</v>
          </cell>
          <cell r="P4718">
            <v>0</v>
          </cell>
          <cell r="Q4718">
            <v>0</v>
          </cell>
          <cell r="R4718">
            <v>0</v>
          </cell>
          <cell r="S4718">
            <v>0</v>
          </cell>
          <cell r="T4718">
            <v>0</v>
          </cell>
          <cell r="U4718">
            <v>0</v>
          </cell>
          <cell r="V4718">
            <v>0</v>
          </cell>
          <cell r="W4718">
            <v>0</v>
          </cell>
          <cell r="X4718">
            <v>0</v>
          </cell>
        </row>
        <row r="4719">
          <cell r="C4719" t="str">
            <v>Коммунальные платежи (квартира)</v>
          </cell>
          <cell r="D4719">
            <v>0</v>
          </cell>
          <cell r="H4719">
            <v>0</v>
          </cell>
          <cell r="I4719">
            <v>0</v>
          </cell>
          <cell r="J4719">
            <v>0</v>
          </cell>
          <cell r="K4719">
            <v>0</v>
          </cell>
          <cell r="L4719">
            <v>0</v>
          </cell>
          <cell r="M4719">
            <v>0</v>
          </cell>
          <cell r="N4719">
            <v>0</v>
          </cell>
          <cell r="O4719">
            <v>0</v>
          </cell>
          <cell r="P4719">
            <v>0</v>
          </cell>
          <cell r="Q4719">
            <v>0</v>
          </cell>
          <cell r="R4719">
            <v>0</v>
          </cell>
          <cell r="S4719">
            <v>0</v>
          </cell>
          <cell r="T4719">
            <v>0</v>
          </cell>
          <cell r="U4719">
            <v>0</v>
          </cell>
          <cell r="V4719">
            <v>0</v>
          </cell>
          <cell r="W4719">
            <v>0</v>
          </cell>
          <cell r="X4719">
            <v>0</v>
          </cell>
        </row>
        <row r="4720">
          <cell r="C4720" t="str">
            <v>Прочие расходы (содержание персонала)</v>
          </cell>
          <cell r="D4720">
            <v>0</v>
          </cell>
          <cell r="H4720">
            <v>0</v>
          </cell>
          <cell r="I4720">
            <v>0</v>
          </cell>
          <cell r="J4720">
            <v>0</v>
          </cell>
          <cell r="K4720">
            <v>0</v>
          </cell>
          <cell r="L4720">
            <v>0</v>
          </cell>
          <cell r="M4720">
            <v>0</v>
          </cell>
          <cell r="N4720">
            <v>0</v>
          </cell>
          <cell r="O4720">
            <v>0</v>
          </cell>
          <cell r="P4720">
            <v>0</v>
          </cell>
          <cell r="Q4720">
            <v>0</v>
          </cell>
          <cell r="R4720">
            <v>0</v>
          </cell>
          <cell r="S4720">
            <v>0</v>
          </cell>
          <cell r="T4720">
            <v>0</v>
          </cell>
          <cell r="U4720">
            <v>0</v>
          </cell>
          <cell r="V4720">
            <v>0</v>
          </cell>
          <cell r="W4720">
            <v>0</v>
          </cell>
          <cell r="X4720">
            <v>0</v>
          </cell>
        </row>
        <row r="4721">
          <cell r="C4721" t="str">
            <v>Командировочные расходы</v>
          </cell>
          <cell r="D4721">
            <v>0</v>
          </cell>
          <cell r="H4721">
            <v>0</v>
          </cell>
          <cell r="I4721">
            <v>0</v>
          </cell>
          <cell r="J4721">
            <v>0</v>
          </cell>
          <cell r="K4721">
            <v>0</v>
          </cell>
          <cell r="L4721">
            <v>0</v>
          </cell>
          <cell r="M4721">
            <v>0</v>
          </cell>
          <cell r="N4721">
            <v>0</v>
          </cell>
          <cell r="O4721">
            <v>0</v>
          </cell>
          <cell r="P4721">
            <v>0</v>
          </cell>
          <cell r="Q4721">
            <v>0</v>
          </cell>
          <cell r="R4721">
            <v>0</v>
          </cell>
          <cell r="S4721">
            <v>0</v>
          </cell>
          <cell r="T4721">
            <v>0</v>
          </cell>
          <cell r="U4721">
            <v>0</v>
          </cell>
          <cell r="V4721">
            <v>0</v>
          </cell>
          <cell r="W4721">
            <v>0</v>
          </cell>
          <cell r="X4721">
            <v>0</v>
          </cell>
        </row>
        <row r="4722">
          <cell r="C4722" t="str">
            <v>Представительские расходы</v>
          </cell>
          <cell r="D4722">
            <v>0</v>
          </cell>
          <cell r="H4722">
            <v>0</v>
          </cell>
          <cell r="I4722">
            <v>0</v>
          </cell>
          <cell r="J4722">
            <v>0</v>
          </cell>
          <cell r="K4722">
            <v>0</v>
          </cell>
          <cell r="L4722">
            <v>0</v>
          </cell>
          <cell r="M4722">
            <v>0</v>
          </cell>
          <cell r="N4722">
            <v>0</v>
          </cell>
          <cell r="O4722">
            <v>0</v>
          </cell>
          <cell r="P4722">
            <v>0</v>
          </cell>
          <cell r="Q4722">
            <v>0</v>
          </cell>
          <cell r="R4722">
            <v>0</v>
          </cell>
          <cell r="S4722">
            <v>0</v>
          </cell>
          <cell r="T4722">
            <v>0</v>
          </cell>
          <cell r="U4722">
            <v>0</v>
          </cell>
          <cell r="V4722">
            <v>0</v>
          </cell>
          <cell r="W4722">
            <v>0</v>
          </cell>
          <cell r="X4722">
            <v>0</v>
          </cell>
        </row>
        <row r="4723">
          <cell r="C4723" t="str">
            <v>расходы на текущее обучение</v>
          </cell>
          <cell r="D4723">
            <v>0</v>
          </cell>
          <cell r="H4723">
            <v>0</v>
          </cell>
          <cell r="I4723">
            <v>0</v>
          </cell>
          <cell r="J4723">
            <v>0</v>
          </cell>
          <cell r="K4723">
            <v>0</v>
          </cell>
          <cell r="L4723">
            <v>0</v>
          </cell>
          <cell r="M4723">
            <v>0</v>
          </cell>
          <cell r="N4723">
            <v>0</v>
          </cell>
          <cell r="O4723">
            <v>0</v>
          </cell>
          <cell r="P4723">
            <v>0</v>
          </cell>
          <cell r="Q4723">
            <v>0</v>
          </cell>
          <cell r="R4723">
            <v>0</v>
          </cell>
          <cell r="S4723">
            <v>0</v>
          </cell>
          <cell r="T4723">
            <v>0</v>
          </cell>
          <cell r="U4723">
            <v>0</v>
          </cell>
          <cell r="V4723">
            <v>0</v>
          </cell>
          <cell r="W4723">
            <v>0</v>
          </cell>
          <cell r="X4723">
            <v>0</v>
          </cell>
        </row>
        <row r="4724">
          <cell r="C4724" t="str">
            <v>расходы на целевое обучение</v>
          </cell>
          <cell r="D4724">
            <v>0</v>
          </cell>
          <cell r="H4724">
            <v>0</v>
          </cell>
          <cell r="I4724">
            <v>0</v>
          </cell>
          <cell r="J4724">
            <v>0</v>
          </cell>
          <cell r="K4724">
            <v>0</v>
          </cell>
          <cell r="L4724">
            <v>0</v>
          </cell>
          <cell r="M4724">
            <v>0</v>
          </cell>
          <cell r="N4724">
            <v>0</v>
          </cell>
          <cell r="O4724">
            <v>0</v>
          </cell>
          <cell r="P4724">
            <v>0</v>
          </cell>
          <cell r="Q4724">
            <v>0</v>
          </cell>
          <cell r="R4724">
            <v>0</v>
          </cell>
          <cell r="S4724">
            <v>0</v>
          </cell>
          <cell r="T4724">
            <v>0</v>
          </cell>
          <cell r="U4724">
            <v>0</v>
          </cell>
          <cell r="V4724">
            <v>0</v>
          </cell>
          <cell r="W4724">
            <v>0</v>
          </cell>
          <cell r="X4724">
            <v>0</v>
          </cell>
        </row>
        <row r="4725">
          <cell r="C4725" t="str">
            <v>Услуги рекрутинговых агентств и прочие расходы по подбору персонала</v>
          </cell>
          <cell r="D4725">
            <v>0</v>
          </cell>
          <cell r="H4725">
            <v>0</v>
          </cell>
          <cell r="I4725">
            <v>0</v>
          </cell>
          <cell r="J4725">
            <v>0</v>
          </cell>
          <cell r="K4725">
            <v>0</v>
          </cell>
          <cell r="L4725">
            <v>0</v>
          </cell>
          <cell r="M4725">
            <v>0</v>
          </cell>
          <cell r="N4725">
            <v>0</v>
          </cell>
          <cell r="O4725">
            <v>0</v>
          </cell>
          <cell r="P4725">
            <v>0</v>
          </cell>
          <cell r="Q4725">
            <v>0</v>
          </cell>
          <cell r="R4725">
            <v>0</v>
          </cell>
          <cell r="S4725">
            <v>0</v>
          </cell>
          <cell r="T4725">
            <v>0</v>
          </cell>
          <cell r="U4725">
            <v>0</v>
          </cell>
          <cell r="V4725">
            <v>0</v>
          </cell>
          <cell r="W4725">
            <v>0</v>
          </cell>
          <cell r="X4725">
            <v>0</v>
          </cell>
        </row>
        <row r="4726">
          <cell r="C4726" t="str">
            <v>ремонт и обслуживание зданий и сооружений</v>
          </cell>
          <cell r="D4726">
            <v>0</v>
          </cell>
          <cell r="H4726">
            <v>0</v>
          </cell>
          <cell r="I4726">
            <v>0</v>
          </cell>
          <cell r="J4726">
            <v>0</v>
          </cell>
          <cell r="K4726">
            <v>0</v>
          </cell>
          <cell r="L4726">
            <v>0</v>
          </cell>
          <cell r="M4726">
            <v>0</v>
          </cell>
          <cell r="N4726">
            <v>0</v>
          </cell>
          <cell r="O4726">
            <v>0</v>
          </cell>
          <cell r="P4726">
            <v>0</v>
          </cell>
          <cell r="Q4726">
            <v>0</v>
          </cell>
          <cell r="R4726">
            <v>0</v>
          </cell>
          <cell r="S4726">
            <v>0</v>
          </cell>
          <cell r="T4726">
            <v>0</v>
          </cell>
          <cell r="U4726">
            <v>0</v>
          </cell>
          <cell r="V4726">
            <v>0</v>
          </cell>
          <cell r="W4726">
            <v>0</v>
          </cell>
          <cell r="X4726">
            <v>0</v>
          </cell>
        </row>
        <row r="4727">
          <cell r="C4727" t="str">
            <v>ремонт мебели</v>
          </cell>
          <cell r="D4727">
            <v>0</v>
          </cell>
          <cell r="H4727">
            <v>0</v>
          </cell>
          <cell r="I4727">
            <v>0</v>
          </cell>
          <cell r="J4727">
            <v>0</v>
          </cell>
          <cell r="K4727">
            <v>0</v>
          </cell>
          <cell r="L4727">
            <v>0</v>
          </cell>
          <cell r="M4727">
            <v>0</v>
          </cell>
          <cell r="N4727">
            <v>0</v>
          </cell>
          <cell r="O4727">
            <v>0</v>
          </cell>
          <cell r="P4727">
            <v>0</v>
          </cell>
          <cell r="Q4727">
            <v>0</v>
          </cell>
          <cell r="R4727">
            <v>0</v>
          </cell>
          <cell r="S4727">
            <v>0</v>
          </cell>
          <cell r="T4727">
            <v>0</v>
          </cell>
          <cell r="U4727">
            <v>0</v>
          </cell>
          <cell r="V4727">
            <v>0</v>
          </cell>
          <cell r="W4727">
            <v>0</v>
          </cell>
          <cell r="X4727">
            <v>0</v>
          </cell>
        </row>
        <row r="4728">
          <cell r="C4728" t="str">
            <v>ремонт бытовой техники</v>
          </cell>
          <cell r="D4728">
            <v>0</v>
          </cell>
          <cell r="H4728">
            <v>0</v>
          </cell>
          <cell r="I4728">
            <v>0</v>
          </cell>
          <cell r="J4728">
            <v>0</v>
          </cell>
          <cell r="K4728">
            <v>0</v>
          </cell>
          <cell r="L4728">
            <v>0</v>
          </cell>
          <cell r="M4728">
            <v>0</v>
          </cell>
          <cell r="N4728">
            <v>0</v>
          </cell>
          <cell r="O4728">
            <v>0</v>
          </cell>
          <cell r="P4728">
            <v>0</v>
          </cell>
          <cell r="Q4728">
            <v>0</v>
          </cell>
          <cell r="R4728">
            <v>0</v>
          </cell>
          <cell r="S4728">
            <v>0</v>
          </cell>
          <cell r="T4728">
            <v>0</v>
          </cell>
          <cell r="U4728">
            <v>0</v>
          </cell>
          <cell r="V4728">
            <v>0</v>
          </cell>
          <cell r="W4728">
            <v>0</v>
          </cell>
          <cell r="X4728">
            <v>0</v>
          </cell>
        </row>
        <row r="4729">
          <cell r="C4729" t="str">
            <v>запчасти и материалы</v>
          </cell>
          <cell r="D4729">
            <v>0</v>
          </cell>
          <cell r="H4729">
            <v>0</v>
          </cell>
          <cell r="I4729">
            <v>0</v>
          </cell>
          <cell r="J4729">
            <v>0</v>
          </cell>
          <cell r="K4729">
            <v>0</v>
          </cell>
          <cell r="L4729">
            <v>0</v>
          </cell>
          <cell r="M4729">
            <v>0</v>
          </cell>
          <cell r="N4729">
            <v>0</v>
          </cell>
          <cell r="O4729">
            <v>0</v>
          </cell>
          <cell r="P4729">
            <v>0</v>
          </cell>
          <cell r="Q4729">
            <v>0</v>
          </cell>
          <cell r="R4729">
            <v>0</v>
          </cell>
          <cell r="S4729">
            <v>0</v>
          </cell>
          <cell r="T4729">
            <v>0</v>
          </cell>
          <cell r="U4729">
            <v>0</v>
          </cell>
          <cell r="V4729">
            <v>0</v>
          </cell>
          <cell r="W4729">
            <v>0</v>
          </cell>
          <cell r="X4729">
            <v>0</v>
          </cell>
        </row>
        <row r="4730">
          <cell r="C4730" t="str">
            <v>оформление и обустройство офисов</v>
          </cell>
          <cell r="D4730">
            <v>0</v>
          </cell>
          <cell r="H4730">
            <v>0</v>
          </cell>
          <cell r="I4730">
            <v>0</v>
          </cell>
          <cell r="J4730">
            <v>0</v>
          </cell>
          <cell r="K4730">
            <v>0</v>
          </cell>
          <cell r="L4730">
            <v>0</v>
          </cell>
          <cell r="M4730">
            <v>0</v>
          </cell>
          <cell r="N4730">
            <v>0</v>
          </cell>
          <cell r="O4730">
            <v>0</v>
          </cell>
          <cell r="P4730">
            <v>0</v>
          </cell>
          <cell r="Q4730">
            <v>0</v>
          </cell>
          <cell r="R4730">
            <v>0</v>
          </cell>
          <cell r="S4730">
            <v>0</v>
          </cell>
          <cell r="T4730">
            <v>0</v>
          </cell>
          <cell r="U4730">
            <v>0</v>
          </cell>
          <cell r="V4730">
            <v>0</v>
          </cell>
          <cell r="W4730">
            <v>0</v>
          </cell>
          <cell r="X4730">
            <v>0</v>
          </cell>
        </row>
        <row r="4731">
          <cell r="C4731" t="str">
            <v>уборка офисов</v>
          </cell>
          <cell r="D4731">
            <v>0</v>
          </cell>
          <cell r="H4731">
            <v>0</v>
          </cell>
          <cell r="I4731">
            <v>0</v>
          </cell>
          <cell r="J4731">
            <v>0</v>
          </cell>
          <cell r="K4731">
            <v>0</v>
          </cell>
          <cell r="L4731">
            <v>0</v>
          </cell>
          <cell r="M4731">
            <v>0</v>
          </cell>
          <cell r="N4731">
            <v>0</v>
          </cell>
          <cell r="O4731">
            <v>0</v>
          </cell>
          <cell r="P4731">
            <v>0</v>
          </cell>
          <cell r="Q4731">
            <v>0</v>
          </cell>
          <cell r="R4731">
            <v>0</v>
          </cell>
          <cell r="S4731">
            <v>0</v>
          </cell>
          <cell r="T4731">
            <v>0</v>
          </cell>
          <cell r="U4731">
            <v>0</v>
          </cell>
          <cell r="V4731">
            <v>0</v>
          </cell>
          <cell r="W4731">
            <v>0</v>
          </cell>
          <cell r="X4731">
            <v>0</v>
          </cell>
        </row>
        <row r="4732">
          <cell r="C4732" t="str">
            <v>Услуги коммунального хозяйства</v>
          </cell>
          <cell r="D4732">
            <v>0</v>
          </cell>
          <cell r="H4732">
            <v>0</v>
          </cell>
          <cell r="I4732">
            <v>0</v>
          </cell>
          <cell r="J4732">
            <v>0</v>
          </cell>
          <cell r="K4732">
            <v>0</v>
          </cell>
          <cell r="L4732">
            <v>0</v>
          </cell>
          <cell r="M4732">
            <v>0</v>
          </cell>
          <cell r="N4732">
            <v>0</v>
          </cell>
          <cell r="O4732">
            <v>0</v>
          </cell>
          <cell r="P4732">
            <v>0</v>
          </cell>
          <cell r="Q4732">
            <v>0</v>
          </cell>
          <cell r="R4732">
            <v>0</v>
          </cell>
          <cell r="S4732">
            <v>0</v>
          </cell>
          <cell r="T4732">
            <v>0</v>
          </cell>
          <cell r="U4732">
            <v>0</v>
          </cell>
          <cell r="V4732">
            <v>0</v>
          </cell>
          <cell r="W4732">
            <v>0</v>
          </cell>
          <cell r="X4732">
            <v>0</v>
          </cell>
        </row>
        <row r="4733">
          <cell r="C4733" t="str">
            <v>канцелярские товары</v>
          </cell>
          <cell r="D4733">
            <v>0</v>
          </cell>
          <cell r="H4733">
            <v>0</v>
          </cell>
          <cell r="I4733">
            <v>0</v>
          </cell>
          <cell r="J4733">
            <v>0</v>
          </cell>
          <cell r="K4733">
            <v>0</v>
          </cell>
          <cell r="L4733">
            <v>0</v>
          </cell>
          <cell r="M4733">
            <v>0</v>
          </cell>
          <cell r="N4733">
            <v>0</v>
          </cell>
          <cell r="O4733">
            <v>0</v>
          </cell>
          <cell r="P4733">
            <v>0</v>
          </cell>
          <cell r="Q4733">
            <v>0</v>
          </cell>
          <cell r="R4733">
            <v>0</v>
          </cell>
          <cell r="S4733">
            <v>0</v>
          </cell>
          <cell r="T4733">
            <v>0</v>
          </cell>
          <cell r="U4733">
            <v>0</v>
          </cell>
          <cell r="V4733">
            <v>0</v>
          </cell>
          <cell r="W4733">
            <v>0</v>
          </cell>
          <cell r="X4733">
            <v>0</v>
          </cell>
        </row>
        <row r="4734">
          <cell r="C4734" t="str">
            <v>изготовление визиток (деловой полиграфии)</v>
          </cell>
          <cell r="D4734">
            <v>0</v>
          </cell>
          <cell r="H4734">
            <v>0</v>
          </cell>
          <cell r="I4734">
            <v>0</v>
          </cell>
          <cell r="J4734">
            <v>0</v>
          </cell>
          <cell r="K4734">
            <v>0</v>
          </cell>
          <cell r="L4734">
            <v>0</v>
          </cell>
          <cell r="M4734">
            <v>0</v>
          </cell>
          <cell r="N4734">
            <v>0</v>
          </cell>
          <cell r="O4734">
            <v>0</v>
          </cell>
          <cell r="P4734">
            <v>0</v>
          </cell>
          <cell r="Q4734">
            <v>0</v>
          </cell>
          <cell r="R4734">
            <v>0</v>
          </cell>
          <cell r="S4734">
            <v>0</v>
          </cell>
          <cell r="T4734">
            <v>0</v>
          </cell>
          <cell r="U4734">
            <v>0</v>
          </cell>
          <cell r="V4734">
            <v>0</v>
          </cell>
          <cell r="W4734">
            <v>0</v>
          </cell>
          <cell r="X4734">
            <v>0</v>
          </cell>
        </row>
        <row r="4735">
          <cell r="C4735" t="str">
            <v>хозтовары</v>
          </cell>
          <cell r="D4735">
            <v>0</v>
          </cell>
          <cell r="H4735">
            <v>0</v>
          </cell>
          <cell r="I4735">
            <v>0</v>
          </cell>
          <cell r="J4735">
            <v>0</v>
          </cell>
          <cell r="K4735">
            <v>0</v>
          </cell>
          <cell r="L4735">
            <v>0</v>
          </cell>
          <cell r="M4735">
            <v>0</v>
          </cell>
          <cell r="N4735">
            <v>0</v>
          </cell>
          <cell r="O4735">
            <v>0</v>
          </cell>
          <cell r="P4735">
            <v>0</v>
          </cell>
          <cell r="Q4735">
            <v>0</v>
          </cell>
          <cell r="R4735">
            <v>0</v>
          </cell>
          <cell r="S4735">
            <v>0</v>
          </cell>
          <cell r="T4735">
            <v>0</v>
          </cell>
          <cell r="U4735">
            <v>0</v>
          </cell>
          <cell r="V4735">
            <v>0</v>
          </cell>
          <cell r="W4735">
            <v>0</v>
          </cell>
          <cell r="X4735">
            <v>0</v>
          </cell>
        </row>
        <row r="4736">
          <cell r="C4736" t="str">
            <v>экономическая, правовая, справочная литература</v>
          </cell>
          <cell r="D4736">
            <v>0</v>
          </cell>
          <cell r="H4736">
            <v>0</v>
          </cell>
          <cell r="I4736">
            <v>0</v>
          </cell>
          <cell r="J4736">
            <v>0</v>
          </cell>
          <cell r="K4736">
            <v>0</v>
          </cell>
          <cell r="L4736">
            <v>0</v>
          </cell>
          <cell r="M4736">
            <v>0</v>
          </cell>
          <cell r="N4736">
            <v>0</v>
          </cell>
          <cell r="O4736">
            <v>0</v>
          </cell>
          <cell r="P4736">
            <v>0</v>
          </cell>
          <cell r="Q4736">
            <v>0</v>
          </cell>
          <cell r="R4736">
            <v>0</v>
          </cell>
          <cell r="S4736">
            <v>0</v>
          </cell>
          <cell r="T4736">
            <v>0</v>
          </cell>
          <cell r="U4736">
            <v>0</v>
          </cell>
          <cell r="V4736">
            <v>0</v>
          </cell>
          <cell r="W4736">
            <v>0</v>
          </cell>
          <cell r="X4736">
            <v>0</v>
          </cell>
        </row>
        <row r="4737">
          <cell r="C4737" t="str">
            <v>чистая вода</v>
          </cell>
          <cell r="D4737">
            <v>0</v>
          </cell>
          <cell r="H4737">
            <v>0</v>
          </cell>
          <cell r="I4737">
            <v>0</v>
          </cell>
          <cell r="J4737">
            <v>0</v>
          </cell>
          <cell r="K4737">
            <v>0</v>
          </cell>
          <cell r="L4737">
            <v>0</v>
          </cell>
          <cell r="M4737">
            <v>0</v>
          </cell>
          <cell r="N4737">
            <v>0</v>
          </cell>
          <cell r="O4737">
            <v>0</v>
          </cell>
          <cell r="P4737">
            <v>0</v>
          </cell>
          <cell r="Q4737">
            <v>0</v>
          </cell>
          <cell r="R4737">
            <v>0</v>
          </cell>
          <cell r="S4737">
            <v>0</v>
          </cell>
          <cell r="T4737">
            <v>0</v>
          </cell>
          <cell r="U4737">
            <v>0</v>
          </cell>
          <cell r="V4737">
            <v>0</v>
          </cell>
          <cell r="W4737">
            <v>0</v>
          </cell>
          <cell r="X4737">
            <v>0</v>
          </cell>
        </row>
        <row r="4738">
          <cell r="C4738" t="str">
            <v>прочие расходы (содержание офиса)</v>
          </cell>
          <cell r="D4738">
            <v>0</v>
          </cell>
          <cell r="H4738">
            <v>0</v>
          </cell>
          <cell r="I4738">
            <v>0</v>
          </cell>
          <cell r="J4738">
            <v>0</v>
          </cell>
          <cell r="K4738">
            <v>0</v>
          </cell>
          <cell r="L4738">
            <v>0</v>
          </cell>
          <cell r="M4738">
            <v>0</v>
          </cell>
          <cell r="N4738">
            <v>0</v>
          </cell>
          <cell r="O4738">
            <v>0</v>
          </cell>
          <cell r="P4738">
            <v>0</v>
          </cell>
          <cell r="Q4738">
            <v>0</v>
          </cell>
          <cell r="R4738">
            <v>0</v>
          </cell>
          <cell r="S4738">
            <v>0</v>
          </cell>
          <cell r="T4738">
            <v>0</v>
          </cell>
          <cell r="U4738">
            <v>0</v>
          </cell>
          <cell r="V4738">
            <v>0</v>
          </cell>
          <cell r="W4738">
            <v>0</v>
          </cell>
          <cell r="X4738">
            <v>0</v>
          </cell>
        </row>
        <row r="4739">
          <cell r="C4739" t="str">
            <v>Аренда офиса</v>
          </cell>
          <cell r="D4739">
            <v>0</v>
          </cell>
          <cell r="H4739">
            <v>0</v>
          </cell>
          <cell r="I4739">
            <v>0</v>
          </cell>
          <cell r="J4739">
            <v>0</v>
          </cell>
          <cell r="K4739">
            <v>0</v>
          </cell>
          <cell r="L4739">
            <v>0</v>
          </cell>
          <cell r="M4739">
            <v>0</v>
          </cell>
          <cell r="N4739">
            <v>0</v>
          </cell>
          <cell r="O4739">
            <v>0</v>
          </cell>
          <cell r="P4739">
            <v>0</v>
          </cell>
          <cell r="Q4739">
            <v>0</v>
          </cell>
          <cell r="R4739">
            <v>0</v>
          </cell>
          <cell r="S4739">
            <v>0</v>
          </cell>
          <cell r="T4739">
            <v>0</v>
          </cell>
          <cell r="U4739">
            <v>0</v>
          </cell>
          <cell r="V4739">
            <v>0</v>
          </cell>
          <cell r="W4739">
            <v>0</v>
          </cell>
          <cell r="X4739">
            <v>0</v>
          </cell>
        </row>
        <row r="4740">
          <cell r="C4740" t="str">
            <v>Аренда автостоянки</v>
          </cell>
          <cell r="D4740">
            <v>0</v>
          </cell>
          <cell r="H4740">
            <v>0</v>
          </cell>
          <cell r="I4740">
            <v>0</v>
          </cell>
          <cell r="J4740">
            <v>0</v>
          </cell>
          <cell r="K4740">
            <v>0</v>
          </cell>
          <cell r="L4740">
            <v>0</v>
          </cell>
          <cell r="M4740">
            <v>0</v>
          </cell>
          <cell r="N4740">
            <v>0</v>
          </cell>
          <cell r="O4740">
            <v>0</v>
          </cell>
          <cell r="P4740">
            <v>0</v>
          </cell>
          <cell r="Q4740">
            <v>0</v>
          </cell>
          <cell r="R4740">
            <v>0</v>
          </cell>
          <cell r="S4740">
            <v>0</v>
          </cell>
          <cell r="T4740">
            <v>0</v>
          </cell>
          <cell r="U4740">
            <v>0</v>
          </cell>
          <cell r="V4740">
            <v>0</v>
          </cell>
          <cell r="W4740">
            <v>0</v>
          </cell>
          <cell r="X4740">
            <v>0</v>
          </cell>
        </row>
        <row r="4741">
          <cell r="C4741" t="str">
            <v>Прочие расходы (аренда зданий)</v>
          </cell>
          <cell r="D4741">
            <v>0</v>
          </cell>
          <cell r="H4741">
            <v>0</v>
          </cell>
          <cell r="I4741">
            <v>0</v>
          </cell>
          <cell r="J4741">
            <v>0</v>
          </cell>
          <cell r="K4741">
            <v>0</v>
          </cell>
          <cell r="L4741">
            <v>0</v>
          </cell>
          <cell r="M4741">
            <v>0</v>
          </cell>
          <cell r="N4741">
            <v>0</v>
          </cell>
          <cell r="O4741">
            <v>0</v>
          </cell>
          <cell r="P4741">
            <v>0</v>
          </cell>
          <cell r="Q4741">
            <v>0</v>
          </cell>
          <cell r="R4741">
            <v>0</v>
          </cell>
          <cell r="S4741">
            <v>0</v>
          </cell>
          <cell r="T4741">
            <v>0</v>
          </cell>
          <cell r="U4741">
            <v>0</v>
          </cell>
          <cell r="V4741">
            <v>0</v>
          </cell>
          <cell r="W4741">
            <v>0</v>
          </cell>
          <cell r="X4741">
            <v>0</v>
          </cell>
        </row>
        <row r="4742">
          <cell r="C4742" t="str">
            <v>ГСМ</v>
          </cell>
          <cell r="D4742">
            <v>0</v>
          </cell>
          <cell r="H4742">
            <v>0</v>
          </cell>
          <cell r="I4742">
            <v>0</v>
          </cell>
          <cell r="J4742">
            <v>0</v>
          </cell>
          <cell r="K4742">
            <v>0</v>
          </cell>
          <cell r="L4742">
            <v>0</v>
          </cell>
          <cell r="M4742">
            <v>0</v>
          </cell>
          <cell r="N4742">
            <v>0</v>
          </cell>
          <cell r="O4742">
            <v>0</v>
          </cell>
          <cell r="P4742">
            <v>0</v>
          </cell>
          <cell r="Q4742">
            <v>0</v>
          </cell>
          <cell r="R4742">
            <v>0</v>
          </cell>
          <cell r="S4742">
            <v>0</v>
          </cell>
          <cell r="T4742">
            <v>0</v>
          </cell>
          <cell r="U4742">
            <v>0</v>
          </cell>
          <cell r="V4742">
            <v>0</v>
          </cell>
          <cell r="W4742">
            <v>0</v>
          </cell>
          <cell r="X4742">
            <v>0</v>
          </cell>
        </row>
        <row r="4743">
          <cell r="C4743" t="str">
            <v>услуги по ремонту и обслуживанию</v>
          </cell>
          <cell r="D4743">
            <v>0</v>
          </cell>
          <cell r="H4743">
            <v>0</v>
          </cell>
          <cell r="I4743">
            <v>0</v>
          </cell>
          <cell r="J4743">
            <v>0</v>
          </cell>
          <cell r="K4743">
            <v>0</v>
          </cell>
          <cell r="L4743">
            <v>0</v>
          </cell>
          <cell r="M4743">
            <v>0</v>
          </cell>
          <cell r="N4743">
            <v>0</v>
          </cell>
          <cell r="O4743">
            <v>0</v>
          </cell>
          <cell r="P4743">
            <v>0</v>
          </cell>
          <cell r="Q4743">
            <v>0</v>
          </cell>
          <cell r="R4743">
            <v>0</v>
          </cell>
          <cell r="S4743">
            <v>0</v>
          </cell>
          <cell r="T4743">
            <v>0</v>
          </cell>
          <cell r="U4743">
            <v>0</v>
          </cell>
          <cell r="V4743">
            <v>0</v>
          </cell>
          <cell r="W4743">
            <v>0</v>
          </cell>
          <cell r="X4743">
            <v>0</v>
          </cell>
        </row>
        <row r="4744">
          <cell r="C4744" t="str">
            <v>Аренда машин / проездные</v>
          </cell>
          <cell r="D4744">
            <v>0</v>
          </cell>
          <cell r="H4744">
            <v>0</v>
          </cell>
          <cell r="I4744">
            <v>0</v>
          </cell>
          <cell r="J4744">
            <v>0</v>
          </cell>
          <cell r="K4744">
            <v>0</v>
          </cell>
          <cell r="L4744">
            <v>0</v>
          </cell>
          <cell r="M4744">
            <v>0</v>
          </cell>
          <cell r="N4744">
            <v>0</v>
          </cell>
          <cell r="O4744">
            <v>0</v>
          </cell>
          <cell r="P4744">
            <v>0</v>
          </cell>
          <cell r="Q4744">
            <v>0</v>
          </cell>
          <cell r="R4744">
            <v>0</v>
          </cell>
          <cell r="S4744">
            <v>0</v>
          </cell>
          <cell r="T4744">
            <v>0</v>
          </cell>
          <cell r="U4744">
            <v>0</v>
          </cell>
          <cell r="V4744">
            <v>0</v>
          </cell>
          <cell r="W4744">
            <v>0</v>
          </cell>
          <cell r="X4744">
            <v>0</v>
          </cell>
        </row>
        <row r="4745">
          <cell r="C4745" t="str">
            <v>Прочие расходы на транспорт</v>
          </cell>
          <cell r="D4745">
            <v>0</v>
          </cell>
          <cell r="H4745">
            <v>0</v>
          </cell>
          <cell r="I4745">
            <v>0</v>
          </cell>
          <cell r="J4745">
            <v>0</v>
          </cell>
          <cell r="K4745">
            <v>0</v>
          </cell>
          <cell r="L4745">
            <v>0</v>
          </cell>
          <cell r="M4745">
            <v>0</v>
          </cell>
          <cell r="N4745">
            <v>0</v>
          </cell>
          <cell r="O4745">
            <v>0</v>
          </cell>
          <cell r="P4745">
            <v>0</v>
          </cell>
          <cell r="Q4745">
            <v>0</v>
          </cell>
          <cell r="R4745">
            <v>0</v>
          </cell>
          <cell r="S4745">
            <v>0</v>
          </cell>
          <cell r="T4745">
            <v>0</v>
          </cell>
          <cell r="U4745">
            <v>0</v>
          </cell>
          <cell r="V4745">
            <v>0</v>
          </cell>
          <cell r="W4745">
            <v>0</v>
          </cell>
          <cell r="X4745">
            <v>0</v>
          </cell>
        </row>
        <row r="4746">
          <cell r="C4746" t="str">
            <v>поддержка ПО</v>
          </cell>
          <cell r="D4746">
            <v>0</v>
          </cell>
          <cell r="H4746">
            <v>0</v>
          </cell>
          <cell r="I4746">
            <v>0</v>
          </cell>
          <cell r="J4746">
            <v>0</v>
          </cell>
          <cell r="K4746">
            <v>0</v>
          </cell>
          <cell r="L4746">
            <v>0</v>
          </cell>
          <cell r="M4746">
            <v>0</v>
          </cell>
          <cell r="N4746">
            <v>0</v>
          </cell>
          <cell r="O4746">
            <v>0</v>
          </cell>
          <cell r="P4746">
            <v>0</v>
          </cell>
          <cell r="Q4746">
            <v>0</v>
          </cell>
          <cell r="R4746">
            <v>0</v>
          </cell>
          <cell r="S4746">
            <v>0</v>
          </cell>
          <cell r="T4746">
            <v>0</v>
          </cell>
          <cell r="U4746">
            <v>0</v>
          </cell>
          <cell r="V4746">
            <v>0</v>
          </cell>
          <cell r="W4746">
            <v>0</v>
          </cell>
          <cell r="X4746">
            <v>0</v>
          </cell>
        </row>
        <row r="4747">
          <cell r="C4747" t="str">
            <v>ремонт и сервисное обслуживание</v>
          </cell>
          <cell r="D4747">
            <v>0</v>
          </cell>
          <cell r="H4747">
            <v>0</v>
          </cell>
          <cell r="I4747">
            <v>0</v>
          </cell>
          <cell r="J4747">
            <v>0</v>
          </cell>
          <cell r="K4747">
            <v>0</v>
          </cell>
          <cell r="L4747">
            <v>0</v>
          </cell>
          <cell r="M4747">
            <v>0</v>
          </cell>
          <cell r="N4747">
            <v>0</v>
          </cell>
          <cell r="O4747">
            <v>0</v>
          </cell>
          <cell r="P4747">
            <v>0</v>
          </cell>
          <cell r="Q4747">
            <v>0</v>
          </cell>
          <cell r="R4747">
            <v>0</v>
          </cell>
          <cell r="S4747">
            <v>0</v>
          </cell>
          <cell r="T4747">
            <v>0</v>
          </cell>
          <cell r="U4747">
            <v>0</v>
          </cell>
          <cell r="V4747">
            <v>0</v>
          </cell>
          <cell r="W4747">
            <v>0</v>
          </cell>
          <cell r="X4747">
            <v>0</v>
          </cell>
        </row>
        <row r="4748">
          <cell r="C4748" t="str">
            <v>расходы на хостинг и аутсорсинг</v>
          </cell>
          <cell r="D4748">
            <v>0</v>
          </cell>
          <cell r="H4748">
            <v>0</v>
          </cell>
          <cell r="I4748">
            <v>0</v>
          </cell>
          <cell r="J4748">
            <v>0</v>
          </cell>
          <cell r="K4748">
            <v>0</v>
          </cell>
          <cell r="L4748">
            <v>0</v>
          </cell>
          <cell r="M4748">
            <v>0</v>
          </cell>
          <cell r="N4748">
            <v>0</v>
          </cell>
          <cell r="O4748">
            <v>0</v>
          </cell>
          <cell r="P4748">
            <v>0</v>
          </cell>
          <cell r="Q4748">
            <v>0</v>
          </cell>
          <cell r="R4748">
            <v>0</v>
          </cell>
          <cell r="S4748">
            <v>0</v>
          </cell>
          <cell r="T4748">
            <v>0</v>
          </cell>
          <cell r="U4748">
            <v>0</v>
          </cell>
          <cell r="V4748">
            <v>0</v>
          </cell>
          <cell r="W4748">
            <v>0</v>
          </cell>
          <cell r="X4748">
            <v>0</v>
          </cell>
        </row>
        <row r="4749">
          <cell r="C4749" t="str">
            <v>Запасные части и расходные материалы для оргтехники</v>
          </cell>
          <cell r="D4749">
            <v>0</v>
          </cell>
          <cell r="H4749">
            <v>0</v>
          </cell>
          <cell r="I4749">
            <v>0</v>
          </cell>
          <cell r="J4749">
            <v>0</v>
          </cell>
          <cell r="K4749">
            <v>0</v>
          </cell>
          <cell r="L4749">
            <v>0</v>
          </cell>
          <cell r="M4749">
            <v>0</v>
          </cell>
          <cell r="N4749">
            <v>0</v>
          </cell>
          <cell r="O4749">
            <v>0</v>
          </cell>
          <cell r="P4749">
            <v>0</v>
          </cell>
          <cell r="Q4749">
            <v>0</v>
          </cell>
          <cell r="R4749">
            <v>0</v>
          </cell>
          <cell r="S4749">
            <v>0</v>
          </cell>
          <cell r="T4749">
            <v>0</v>
          </cell>
          <cell r="U4749">
            <v>0</v>
          </cell>
          <cell r="V4749">
            <v>0</v>
          </cell>
          <cell r="W4749">
            <v>0</v>
          </cell>
          <cell r="X4749">
            <v>0</v>
          </cell>
        </row>
        <row r="4750">
          <cell r="C4750" t="str">
            <v>Прочие расходы на содержание офисной техники и IT</v>
          </cell>
          <cell r="D4750">
            <v>0</v>
          </cell>
          <cell r="H4750">
            <v>0</v>
          </cell>
          <cell r="I4750">
            <v>0</v>
          </cell>
          <cell r="J4750">
            <v>0</v>
          </cell>
          <cell r="K4750">
            <v>0</v>
          </cell>
          <cell r="L4750">
            <v>0</v>
          </cell>
          <cell r="M4750">
            <v>0</v>
          </cell>
          <cell r="N4750">
            <v>0</v>
          </cell>
          <cell r="O4750">
            <v>0</v>
          </cell>
          <cell r="P4750">
            <v>0</v>
          </cell>
          <cell r="Q4750">
            <v>0</v>
          </cell>
          <cell r="R4750">
            <v>0</v>
          </cell>
          <cell r="S4750">
            <v>0</v>
          </cell>
          <cell r="T4750">
            <v>0</v>
          </cell>
          <cell r="U4750">
            <v>0</v>
          </cell>
          <cell r="V4750">
            <v>0</v>
          </cell>
          <cell r="W4750">
            <v>0</v>
          </cell>
          <cell r="X4750">
            <v>0</v>
          </cell>
        </row>
        <row r="4751">
          <cell r="C4751" t="str">
            <v>Услуги мобильной связи</v>
          </cell>
          <cell r="D4751">
            <v>0</v>
          </cell>
          <cell r="H4751">
            <v>0</v>
          </cell>
          <cell r="I4751">
            <v>0</v>
          </cell>
          <cell r="J4751">
            <v>0</v>
          </cell>
          <cell r="K4751">
            <v>0</v>
          </cell>
          <cell r="L4751">
            <v>0</v>
          </cell>
          <cell r="M4751">
            <v>0</v>
          </cell>
          <cell r="N4751">
            <v>0</v>
          </cell>
          <cell r="O4751">
            <v>0</v>
          </cell>
          <cell r="P4751">
            <v>0</v>
          </cell>
          <cell r="Q4751">
            <v>0</v>
          </cell>
          <cell r="R4751">
            <v>0</v>
          </cell>
          <cell r="S4751">
            <v>0</v>
          </cell>
          <cell r="T4751">
            <v>0</v>
          </cell>
          <cell r="U4751">
            <v>0</v>
          </cell>
          <cell r="V4751">
            <v>0</v>
          </cell>
          <cell r="W4751">
            <v>0</v>
          </cell>
          <cell r="X4751">
            <v>0</v>
          </cell>
        </row>
        <row r="4752">
          <cell r="C4752" t="str">
            <v>Услуги фиксированной связи</v>
          </cell>
          <cell r="D4752">
            <v>0</v>
          </cell>
          <cell r="H4752">
            <v>0</v>
          </cell>
          <cell r="I4752">
            <v>0</v>
          </cell>
          <cell r="J4752">
            <v>0</v>
          </cell>
          <cell r="K4752">
            <v>0</v>
          </cell>
          <cell r="L4752">
            <v>0</v>
          </cell>
          <cell r="M4752">
            <v>0</v>
          </cell>
          <cell r="N4752">
            <v>0</v>
          </cell>
          <cell r="O4752">
            <v>0</v>
          </cell>
          <cell r="P4752">
            <v>0</v>
          </cell>
          <cell r="Q4752">
            <v>0</v>
          </cell>
          <cell r="R4752">
            <v>0</v>
          </cell>
          <cell r="S4752">
            <v>0</v>
          </cell>
          <cell r="T4752">
            <v>0</v>
          </cell>
          <cell r="U4752">
            <v>0</v>
          </cell>
          <cell r="V4752">
            <v>0</v>
          </cell>
          <cell r="W4752">
            <v>0</v>
          </cell>
          <cell r="X4752">
            <v>0</v>
          </cell>
        </row>
        <row r="4753">
          <cell r="C4753" t="str">
            <v>Услуги Интернет</v>
          </cell>
          <cell r="D4753">
            <v>0</v>
          </cell>
          <cell r="H4753">
            <v>0</v>
          </cell>
          <cell r="I4753">
            <v>0</v>
          </cell>
          <cell r="J4753">
            <v>0</v>
          </cell>
          <cell r="K4753">
            <v>0</v>
          </cell>
          <cell r="L4753">
            <v>0</v>
          </cell>
          <cell r="M4753">
            <v>0</v>
          </cell>
          <cell r="N4753">
            <v>0</v>
          </cell>
          <cell r="O4753">
            <v>0</v>
          </cell>
          <cell r="P4753">
            <v>0</v>
          </cell>
          <cell r="Q4753">
            <v>0</v>
          </cell>
          <cell r="R4753">
            <v>0</v>
          </cell>
          <cell r="S4753">
            <v>0</v>
          </cell>
          <cell r="T4753">
            <v>0</v>
          </cell>
          <cell r="U4753">
            <v>0</v>
          </cell>
          <cell r="V4753">
            <v>0</v>
          </cell>
          <cell r="W4753">
            <v>0</v>
          </cell>
          <cell r="X4753">
            <v>0</v>
          </cell>
        </row>
        <row r="4754">
          <cell r="C4754" t="str">
            <v>Почтово-телеграфные и курьерские расходы</v>
          </cell>
          <cell r="D4754">
            <v>0</v>
          </cell>
          <cell r="H4754">
            <v>0</v>
          </cell>
          <cell r="I4754">
            <v>0</v>
          </cell>
          <cell r="J4754">
            <v>0</v>
          </cell>
          <cell r="K4754">
            <v>0</v>
          </cell>
          <cell r="L4754">
            <v>0</v>
          </cell>
          <cell r="M4754">
            <v>0</v>
          </cell>
          <cell r="N4754">
            <v>0</v>
          </cell>
          <cell r="O4754">
            <v>0</v>
          </cell>
          <cell r="P4754">
            <v>0</v>
          </cell>
          <cell r="Q4754">
            <v>0</v>
          </cell>
          <cell r="R4754">
            <v>0</v>
          </cell>
          <cell r="S4754">
            <v>0</v>
          </cell>
          <cell r="T4754">
            <v>0</v>
          </cell>
          <cell r="U4754">
            <v>0</v>
          </cell>
          <cell r="V4754">
            <v>0</v>
          </cell>
          <cell r="W4754">
            <v>0</v>
          </cell>
          <cell r="X4754">
            <v>0</v>
          </cell>
        </row>
        <row r="4755">
          <cell r="C4755" t="str">
            <v>Подписка на периодические издания</v>
          </cell>
          <cell r="D4755">
            <v>0</v>
          </cell>
          <cell r="H4755">
            <v>0</v>
          </cell>
          <cell r="I4755">
            <v>0</v>
          </cell>
          <cell r="J4755">
            <v>0</v>
          </cell>
          <cell r="K4755">
            <v>0</v>
          </cell>
          <cell r="L4755">
            <v>0</v>
          </cell>
          <cell r="M4755">
            <v>0</v>
          </cell>
          <cell r="N4755">
            <v>0</v>
          </cell>
          <cell r="O4755">
            <v>0</v>
          </cell>
          <cell r="P4755">
            <v>0</v>
          </cell>
          <cell r="Q4755">
            <v>0</v>
          </cell>
          <cell r="R4755">
            <v>0</v>
          </cell>
          <cell r="S4755">
            <v>0</v>
          </cell>
          <cell r="T4755">
            <v>0</v>
          </cell>
          <cell r="U4755">
            <v>0</v>
          </cell>
          <cell r="V4755">
            <v>0</v>
          </cell>
          <cell r="W4755">
            <v>0</v>
          </cell>
          <cell r="X4755">
            <v>0</v>
          </cell>
        </row>
        <row r="4756">
          <cell r="C4756" t="str">
            <v>Прочие услуги связи</v>
          </cell>
          <cell r="D4756">
            <v>0</v>
          </cell>
          <cell r="H4756">
            <v>0</v>
          </cell>
          <cell r="I4756">
            <v>0</v>
          </cell>
          <cell r="J4756">
            <v>0</v>
          </cell>
          <cell r="K4756">
            <v>0</v>
          </cell>
          <cell r="L4756">
            <v>0</v>
          </cell>
          <cell r="M4756">
            <v>0</v>
          </cell>
          <cell r="N4756">
            <v>0</v>
          </cell>
          <cell r="O4756">
            <v>0</v>
          </cell>
          <cell r="P4756">
            <v>0</v>
          </cell>
          <cell r="Q4756">
            <v>0</v>
          </cell>
          <cell r="R4756">
            <v>0</v>
          </cell>
          <cell r="S4756">
            <v>0</v>
          </cell>
          <cell r="T4756">
            <v>0</v>
          </cell>
          <cell r="U4756">
            <v>0</v>
          </cell>
          <cell r="V4756">
            <v>0</v>
          </cell>
          <cell r="W4756">
            <v>0</v>
          </cell>
          <cell r="X4756">
            <v>0</v>
          </cell>
        </row>
        <row r="4757">
          <cell r="C4757" t="str">
            <v>Аренда каналов связи</v>
          </cell>
          <cell r="D4757">
            <v>0</v>
          </cell>
          <cell r="H4757">
            <v>0</v>
          </cell>
          <cell r="I4757">
            <v>0</v>
          </cell>
          <cell r="J4757">
            <v>0</v>
          </cell>
          <cell r="K4757">
            <v>0</v>
          </cell>
          <cell r="L4757">
            <v>0</v>
          </cell>
          <cell r="M4757">
            <v>0</v>
          </cell>
          <cell r="N4757">
            <v>0</v>
          </cell>
          <cell r="O4757">
            <v>0</v>
          </cell>
          <cell r="P4757">
            <v>0</v>
          </cell>
          <cell r="Q4757">
            <v>0</v>
          </cell>
          <cell r="R4757">
            <v>0</v>
          </cell>
          <cell r="S4757">
            <v>0</v>
          </cell>
          <cell r="T4757">
            <v>0</v>
          </cell>
          <cell r="U4757">
            <v>0</v>
          </cell>
          <cell r="V4757">
            <v>0</v>
          </cell>
          <cell r="W4757">
            <v>0</v>
          </cell>
          <cell r="X4757">
            <v>0</v>
          </cell>
        </row>
        <row r="4758">
          <cell r="C4758" t="str">
            <v>Услуги по охране объектов и персонала</v>
          </cell>
          <cell r="D4758">
            <v>0</v>
          </cell>
          <cell r="H4758">
            <v>0</v>
          </cell>
          <cell r="I4758">
            <v>0</v>
          </cell>
          <cell r="J4758">
            <v>0</v>
          </cell>
          <cell r="K4758">
            <v>0</v>
          </cell>
          <cell r="L4758">
            <v>0</v>
          </cell>
          <cell r="M4758">
            <v>0</v>
          </cell>
          <cell r="N4758">
            <v>0</v>
          </cell>
          <cell r="O4758">
            <v>0</v>
          </cell>
          <cell r="P4758">
            <v>0</v>
          </cell>
          <cell r="Q4758">
            <v>0</v>
          </cell>
          <cell r="R4758">
            <v>0</v>
          </cell>
          <cell r="S4758">
            <v>0</v>
          </cell>
          <cell r="T4758">
            <v>0</v>
          </cell>
          <cell r="U4758">
            <v>0</v>
          </cell>
          <cell r="V4758">
            <v>0</v>
          </cell>
          <cell r="W4758">
            <v>0</v>
          </cell>
          <cell r="X4758">
            <v>0</v>
          </cell>
        </row>
        <row r="4759">
          <cell r="C4759" t="str">
            <v>Информационная безопасность</v>
          </cell>
          <cell r="D4759">
            <v>0</v>
          </cell>
          <cell r="H4759">
            <v>0</v>
          </cell>
          <cell r="I4759">
            <v>0</v>
          </cell>
          <cell r="J4759">
            <v>0</v>
          </cell>
          <cell r="K4759">
            <v>0</v>
          </cell>
          <cell r="L4759">
            <v>0</v>
          </cell>
          <cell r="M4759">
            <v>0</v>
          </cell>
          <cell r="N4759">
            <v>0</v>
          </cell>
          <cell r="O4759">
            <v>0</v>
          </cell>
          <cell r="P4759">
            <v>0</v>
          </cell>
          <cell r="Q4759">
            <v>0</v>
          </cell>
          <cell r="R4759">
            <v>0</v>
          </cell>
          <cell r="S4759">
            <v>0</v>
          </cell>
          <cell r="T4759">
            <v>0</v>
          </cell>
          <cell r="U4759">
            <v>0</v>
          </cell>
          <cell r="V4759">
            <v>0</v>
          </cell>
          <cell r="W4759">
            <v>0</v>
          </cell>
          <cell r="X4759">
            <v>0</v>
          </cell>
        </row>
        <row r="4760">
          <cell r="C4760" t="str">
            <v>Прочие расходы (безопасность)</v>
          </cell>
          <cell r="D4760">
            <v>0</v>
          </cell>
          <cell r="H4760">
            <v>0</v>
          </cell>
          <cell r="I4760">
            <v>0</v>
          </cell>
          <cell r="J4760">
            <v>0</v>
          </cell>
          <cell r="K4760">
            <v>0</v>
          </cell>
          <cell r="L4760">
            <v>0</v>
          </cell>
          <cell r="M4760">
            <v>0</v>
          </cell>
          <cell r="N4760">
            <v>0</v>
          </cell>
          <cell r="O4760">
            <v>0</v>
          </cell>
          <cell r="P4760">
            <v>0</v>
          </cell>
          <cell r="Q4760">
            <v>0</v>
          </cell>
          <cell r="R4760">
            <v>0</v>
          </cell>
          <cell r="S4760">
            <v>0</v>
          </cell>
          <cell r="T4760">
            <v>0</v>
          </cell>
          <cell r="U4760">
            <v>0</v>
          </cell>
          <cell r="V4760">
            <v>0</v>
          </cell>
          <cell r="W4760">
            <v>0</v>
          </cell>
          <cell r="X4760">
            <v>0</v>
          </cell>
        </row>
        <row r="4761">
          <cell r="C4761" t="str">
            <v>Услуги внешнего аудита</v>
          </cell>
          <cell r="D4761">
            <v>0</v>
          </cell>
          <cell r="H4761">
            <v>0</v>
          </cell>
          <cell r="I4761">
            <v>0</v>
          </cell>
          <cell r="J4761">
            <v>0</v>
          </cell>
          <cell r="K4761">
            <v>0</v>
          </cell>
          <cell r="L4761">
            <v>0</v>
          </cell>
          <cell r="M4761">
            <v>0</v>
          </cell>
          <cell r="N4761">
            <v>0</v>
          </cell>
          <cell r="O4761">
            <v>0</v>
          </cell>
          <cell r="P4761">
            <v>0</v>
          </cell>
          <cell r="Q4761">
            <v>0</v>
          </cell>
          <cell r="R4761">
            <v>0</v>
          </cell>
          <cell r="S4761">
            <v>0</v>
          </cell>
          <cell r="T4761">
            <v>0</v>
          </cell>
          <cell r="U4761">
            <v>0</v>
          </cell>
          <cell r="V4761">
            <v>0</v>
          </cell>
          <cell r="W4761">
            <v>0</v>
          </cell>
          <cell r="X4761">
            <v>0</v>
          </cell>
        </row>
        <row r="4762">
          <cell r="C4762" t="str">
            <v>Юридические услуги</v>
          </cell>
          <cell r="D4762">
            <v>0</v>
          </cell>
          <cell r="H4762">
            <v>0</v>
          </cell>
          <cell r="I4762">
            <v>0</v>
          </cell>
          <cell r="J4762">
            <v>0</v>
          </cell>
          <cell r="K4762">
            <v>0</v>
          </cell>
          <cell r="L4762">
            <v>0</v>
          </cell>
          <cell r="M4762">
            <v>0</v>
          </cell>
          <cell r="N4762">
            <v>0</v>
          </cell>
          <cell r="O4762">
            <v>0</v>
          </cell>
          <cell r="P4762">
            <v>0</v>
          </cell>
          <cell r="Q4762">
            <v>0</v>
          </cell>
          <cell r="R4762">
            <v>0</v>
          </cell>
          <cell r="S4762">
            <v>0</v>
          </cell>
          <cell r="T4762">
            <v>0</v>
          </cell>
          <cell r="U4762">
            <v>0</v>
          </cell>
          <cell r="V4762">
            <v>0</v>
          </cell>
          <cell r="W4762">
            <v>0</v>
          </cell>
          <cell r="X4762">
            <v>0</v>
          </cell>
        </row>
        <row r="4763">
          <cell r="C4763" t="str">
            <v>Услуги регистраторов, нотариальные услуги</v>
          </cell>
          <cell r="D4763">
            <v>0</v>
          </cell>
          <cell r="H4763">
            <v>0</v>
          </cell>
          <cell r="I4763">
            <v>0</v>
          </cell>
          <cell r="J4763">
            <v>0</v>
          </cell>
          <cell r="K4763">
            <v>0</v>
          </cell>
          <cell r="L4763">
            <v>0</v>
          </cell>
          <cell r="M4763">
            <v>0</v>
          </cell>
          <cell r="N4763">
            <v>0</v>
          </cell>
          <cell r="O4763">
            <v>0</v>
          </cell>
          <cell r="P4763">
            <v>0</v>
          </cell>
          <cell r="Q4763">
            <v>0</v>
          </cell>
          <cell r="R4763">
            <v>0</v>
          </cell>
          <cell r="S4763">
            <v>0</v>
          </cell>
          <cell r="T4763">
            <v>0</v>
          </cell>
          <cell r="U4763">
            <v>0</v>
          </cell>
          <cell r="V4763">
            <v>0</v>
          </cell>
          <cell r="W4763">
            <v>0</v>
          </cell>
          <cell r="X4763">
            <v>0</v>
          </cell>
        </row>
        <row r="4764">
          <cell r="C4764" t="str">
            <v>Консультационно-информационные услуги</v>
          </cell>
          <cell r="D4764">
            <v>0</v>
          </cell>
          <cell r="H4764">
            <v>0</v>
          </cell>
          <cell r="I4764">
            <v>0</v>
          </cell>
          <cell r="J4764">
            <v>0</v>
          </cell>
          <cell r="K4764">
            <v>0</v>
          </cell>
          <cell r="L4764">
            <v>0</v>
          </cell>
          <cell r="M4764">
            <v>0</v>
          </cell>
          <cell r="N4764">
            <v>0</v>
          </cell>
          <cell r="O4764">
            <v>0</v>
          </cell>
          <cell r="P4764">
            <v>0</v>
          </cell>
          <cell r="Q4764">
            <v>0</v>
          </cell>
          <cell r="R4764">
            <v>0</v>
          </cell>
          <cell r="S4764">
            <v>0</v>
          </cell>
          <cell r="T4764">
            <v>0</v>
          </cell>
          <cell r="U4764">
            <v>0</v>
          </cell>
          <cell r="V4764">
            <v>0</v>
          </cell>
          <cell r="W4764">
            <v>0</v>
          </cell>
          <cell r="X4764">
            <v>0</v>
          </cell>
        </row>
        <row r="4765">
          <cell r="C4765" t="str">
            <v>Комиссии банков</v>
          </cell>
          <cell r="D4765" t="str">
            <v>УК</v>
          </cell>
          <cell r="H4765">
            <v>30000</v>
          </cell>
          <cell r="I4765">
            <v>30000</v>
          </cell>
          <cell r="J4765">
            <v>50000</v>
          </cell>
          <cell r="K4765">
            <v>110000</v>
          </cell>
          <cell r="L4765">
            <v>30000</v>
          </cell>
          <cell r="M4765">
            <v>30000</v>
          </cell>
          <cell r="N4765">
            <v>30000</v>
          </cell>
          <cell r="O4765">
            <v>30000</v>
          </cell>
          <cell r="P4765">
            <v>30000</v>
          </cell>
          <cell r="Q4765">
            <v>30000</v>
          </cell>
          <cell r="R4765">
            <v>50000</v>
          </cell>
          <cell r="S4765">
            <v>50000</v>
          </cell>
          <cell r="T4765">
            <v>50000</v>
          </cell>
          <cell r="U4765">
            <v>50000</v>
          </cell>
          <cell r="V4765">
            <v>50000</v>
          </cell>
          <cell r="W4765">
            <v>50000</v>
          </cell>
          <cell r="X4765">
            <v>480000</v>
          </cell>
        </row>
        <row r="4766">
          <cell r="C4766" t="str">
            <v>Услуги налоговых консультантов</v>
          </cell>
          <cell r="D4766">
            <v>0</v>
          </cell>
          <cell r="H4766">
            <v>0</v>
          </cell>
          <cell r="I4766">
            <v>0</v>
          </cell>
          <cell r="J4766">
            <v>0</v>
          </cell>
          <cell r="K4766">
            <v>0</v>
          </cell>
          <cell r="L4766">
            <v>0</v>
          </cell>
          <cell r="M4766">
            <v>0</v>
          </cell>
          <cell r="N4766">
            <v>0</v>
          </cell>
          <cell r="O4766">
            <v>0</v>
          </cell>
          <cell r="P4766">
            <v>0</v>
          </cell>
          <cell r="Q4766">
            <v>0</v>
          </cell>
          <cell r="R4766">
            <v>0</v>
          </cell>
          <cell r="S4766">
            <v>0</v>
          </cell>
          <cell r="T4766">
            <v>0</v>
          </cell>
          <cell r="U4766">
            <v>0</v>
          </cell>
          <cell r="V4766">
            <v>0</v>
          </cell>
          <cell r="W4766">
            <v>0</v>
          </cell>
          <cell r="X4766">
            <v>0</v>
          </cell>
        </row>
        <row r="4767">
          <cell r="C4767" t="str">
            <v>Налоги</v>
          </cell>
          <cell r="D4767">
            <v>0</v>
          </cell>
          <cell r="H4767">
            <v>0</v>
          </cell>
          <cell r="I4767">
            <v>0</v>
          </cell>
          <cell r="J4767">
            <v>0</v>
          </cell>
          <cell r="K4767">
            <v>0</v>
          </cell>
          <cell r="L4767">
            <v>0</v>
          </cell>
          <cell r="M4767">
            <v>0</v>
          </cell>
          <cell r="N4767">
            <v>0</v>
          </cell>
          <cell r="O4767">
            <v>0</v>
          </cell>
          <cell r="P4767">
            <v>0</v>
          </cell>
          <cell r="Q4767">
            <v>0</v>
          </cell>
          <cell r="R4767">
            <v>0</v>
          </cell>
          <cell r="S4767">
            <v>0</v>
          </cell>
          <cell r="T4767">
            <v>0</v>
          </cell>
          <cell r="U4767">
            <v>0</v>
          </cell>
          <cell r="V4767">
            <v>0</v>
          </cell>
          <cell r="W4767">
            <v>0</v>
          </cell>
          <cell r="X4767">
            <v>0</v>
          </cell>
        </row>
        <row r="4768">
          <cell r="C4768" t="str">
            <v>Штрафы и пени по налогам и сборам</v>
          </cell>
          <cell r="D4768">
            <v>0</v>
          </cell>
          <cell r="H4768">
            <v>0</v>
          </cell>
          <cell r="I4768">
            <v>0</v>
          </cell>
          <cell r="J4768">
            <v>0</v>
          </cell>
          <cell r="K4768">
            <v>0</v>
          </cell>
          <cell r="L4768">
            <v>0</v>
          </cell>
          <cell r="M4768">
            <v>0</v>
          </cell>
          <cell r="N4768">
            <v>0</v>
          </cell>
          <cell r="O4768">
            <v>0</v>
          </cell>
          <cell r="P4768">
            <v>0</v>
          </cell>
          <cell r="Q4768">
            <v>0</v>
          </cell>
          <cell r="R4768">
            <v>0</v>
          </cell>
          <cell r="S4768">
            <v>0</v>
          </cell>
          <cell r="T4768">
            <v>0</v>
          </cell>
          <cell r="U4768">
            <v>0</v>
          </cell>
          <cell r="V4768">
            <v>0</v>
          </cell>
          <cell r="W4768">
            <v>0</v>
          </cell>
          <cell r="X4768">
            <v>0</v>
          </cell>
        </row>
        <row r="4769">
          <cell r="C4769" t="str">
            <v>Бухгалтерские услуги</v>
          </cell>
          <cell r="D4769">
            <v>0</v>
          </cell>
          <cell r="H4769">
            <v>0</v>
          </cell>
          <cell r="I4769">
            <v>0</v>
          </cell>
          <cell r="J4769">
            <v>0</v>
          </cell>
          <cell r="K4769">
            <v>0</v>
          </cell>
          <cell r="L4769">
            <v>0</v>
          </cell>
          <cell r="M4769">
            <v>0</v>
          </cell>
          <cell r="N4769">
            <v>0</v>
          </cell>
          <cell r="O4769">
            <v>0</v>
          </cell>
          <cell r="P4769">
            <v>0</v>
          </cell>
          <cell r="Q4769">
            <v>0</v>
          </cell>
          <cell r="R4769">
            <v>0</v>
          </cell>
          <cell r="S4769">
            <v>0</v>
          </cell>
          <cell r="T4769">
            <v>0</v>
          </cell>
          <cell r="U4769">
            <v>0</v>
          </cell>
          <cell r="V4769">
            <v>0</v>
          </cell>
          <cell r="W4769">
            <v>0</v>
          </cell>
          <cell r="X4769">
            <v>0</v>
          </cell>
        </row>
        <row r="4770">
          <cell r="C4770" t="str">
            <v>Прочие расходы (проф. услуги)</v>
          </cell>
          <cell r="D4770">
            <v>0</v>
          </cell>
          <cell r="H4770">
            <v>0</v>
          </cell>
          <cell r="I4770">
            <v>0</v>
          </cell>
          <cell r="J4770">
            <v>0</v>
          </cell>
          <cell r="K4770">
            <v>0</v>
          </cell>
          <cell r="L4770">
            <v>0</v>
          </cell>
          <cell r="M4770">
            <v>0</v>
          </cell>
          <cell r="N4770">
            <v>0</v>
          </cell>
          <cell r="O4770">
            <v>0</v>
          </cell>
          <cell r="P4770">
            <v>0</v>
          </cell>
          <cell r="Q4770">
            <v>0</v>
          </cell>
          <cell r="R4770">
            <v>0</v>
          </cell>
          <cell r="S4770">
            <v>0</v>
          </cell>
          <cell r="T4770">
            <v>0</v>
          </cell>
          <cell r="U4770">
            <v>0</v>
          </cell>
          <cell r="V4770">
            <v>0</v>
          </cell>
          <cell r="W4770">
            <v>0</v>
          </cell>
          <cell r="X4770">
            <v>0</v>
          </cell>
        </row>
        <row r="4771">
          <cell r="C4771" t="str">
            <v>на корпоративные медиа (реклама)</v>
          </cell>
          <cell r="D4771">
            <v>0</v>
          </cell>
          <cell r="H4771">
            <v>0</v>
          </cell>
          <cell r="I4771">
            <v>0</v>
          </cell>
          <cell r="J4771">
            <v>0</v>
          </cell>
          <cell r="K4771">
            <v>0</v>
          </cell>
          <cell r="L4771">
            <v>0</v>
          </cell>
          <cell r="M4771">
            <v>0</v>
          </cell>
          <cell r="N4771">
            <v>0</v>
          </cell>
          <cell r="O4771">
            <v>0</v>
          </cell>
          <cell r="P4771">
            <v>0</v>
          </cell>
          <cell r="Q4771">
            <v>0</v>
          </cell>
          <cell r="R4771">
            <v>0</v>
          </cell>
          <cell r="S4771">
            <v>0</v>
          </cell>
          <cell r="T4771">
            <v>0</v>
          </cell>
          <cell r="U4771">
            <v>0</v>
          </cell>
          <cell r="V4771">
            <v>0</v>
          </cell>
          <cell r="W4771">
            <v>0</v>
          </cell>
          <cell r="X4771">
            <v>0</v>
          </cell>
        </row>
        <row r="4772">
          <cell r="C4772" t="str">
            <v>на корпоративные презентации (реклама)</v>
          </cell>
          <cell r="D4772">
            <v>0</v>
          </cell>
          <cell r="H4772">
            <v>0</v>
          </cell>
          <cell r="I4772">
            <v>0</v>
          </cell>
          <cell r="J4772">
            <v>0</v>
          </cell>
          <cell r="K4772">
            <v>0</v>
          </cell>
          <cell r="L4772">
            <v>0</v>
          </cell>
          <cell r="M4772">
            <v>0</v>
          </cell>
          <cell r="N4772">
            <v>0</v>
          </cell>
          <cell r="O4772">
            <v>0</v>
          </cell>
          <cell r="P4772">
            <v>0</v>
          </cell>
          <cell r="Q4772">
            <v>0</v>
          </cell>
          <cell r="R4772">
            <v>0</v>
          </cell>
          <cell r="S4772">
            <v>0</v>
          </cell>
          <cell r="T4772">
            <v>0</v>
          </cell>
          <cell r="U4772">
            <v>0</v>
          </cell>
          <cell r="V4772">
            <v>0</v>
          </cell>
          <cell r="W4772">
            <v>0</v>
          </cell>
          <cell r="X4772">
            <v>0</v>
          </cell>
        </row>
        <row r="4773">
          <cell r="C4773" t="str">
            <v>на федеральные и региональные СМИ (реклама)</v>
          </cell>
          <cell r="D4773">
            <v>0</v>
          </cell>
          <cell r="H4773">
            <v>0</v>
          </cell>
          <cell r="I4773">
            <v>0</v>
          </cell>
          <cell r="J4773">
            <v>0</v>
          </cell>
          <cell r="K4773">
            <v>0</v>
          </cell>
          <cell r="L4773">
            <v>0</v>
          </cell>
          <cell r="M4773">
            <v>0</v>
          </cell>
          <cell r="N4773">
            <v>0</v>
          </cell>
          <cell r="O4773">
            <v>0</v>
          </cell>
          <cell r="P4773">
            <v>0</v>
          </cell>
          <cell r="Q4773">
            <v>0</v>
          </cell>
          <cell r="R4773">
            <v>0</v>
          </cell>
          <cell r="S4773">
            <v>0</v>
          </cell>
          <cell r="T4773">
            <v>0</v>
          </cell>
          <cell r="U4773">
            <v>0</v>
          </cell>
          <cell r="V4773">
            <v>0</v>
          </cell>
          <cell r="W4773">
            <v>0</v>
          </cell>
          <cell r="X4773">
            <v>0</v>
          </cell>
        </row>
        <row r="4774">
          <cell r="C4774" t="str">
            <v>прочие (реклама)</v>
          </cell>
          <cell r="D4774">
            <v>0</v>
          </cell>
          <cell r="H4774">
            <v>0</v>
          </cell>
          <cell r="I4774">
            <v>0</v>
          </cell>
          <cell r="J4774">
            <v>0</v>
          </cell>
          <cell r="K4774">
            <v>0</v>
          </cell>
          <cell r="L4774">
            <v>0</v>
          </cell>
          <cell r="M4774">
            <v>0</v>
          </cell>
          <cell r="N4774">
            <v>0</v>
          </cell>
          <cell r="O4774">
            <v>0</v>
          </cell>
          <cell r="P4774">
            <v>0</v>
          </cell>
          <cell r="Q4774">
            <v>0</v>
          </cell>
          <cell r="R4774">
            <v>0</v>
          </cell>
          <cell r="S4774">
            <v>0</v>
          </cell>
          <cell r="T4774">
            <v>0</v>
          </cell>
          <cell r="U4774">
            <v>0</v>
          </cell>
          <cell r="V4774">
            <v>0</v>
          </cell>
          <cell r="W4774">
            <v>0</v>
          </cell>
          <cell r="X4774">
            <v>0</v>
          </cell>
        </row>
        <row r="4775">
          <cell r="C4775" t="str">
            <v>внутренние коммуникации (корп. мероприятия)</v>
          </cell>
          <cell r="D4775">
            <v>0</v>
          </cell>
          <cell r="H4775">
            <v>0</v>
          </cell>
          <cell r="I4775">
            <v>0</v>
          </cell>
          <cell r="J4775">
            <v>0</v>
          </cell>
          <cell r="K4775">
            <v>0</v>
          </cell>
          <cell r="L4775">
            <v>0</v>
          </cell>
          <cell r="M4775">
            <v>0</v>
          </cell>
          <cell r="N4775">
            <v>0</v>
          </cell>
          <cell r="O4775">
            <v>0</v>
          </cell>
          <cell r="P4775">
            <v>0</v>
          </cell>
          <cell r="Q4775">
            <v>0</v>
          </cell>
          <cell r="R4775">
            <v>0</v>
          </cell>
          <cell r="S4775">
            <v>0</v>
          </cell>
          <cell r="T4775">
            <v>0</v>
          </cell>
          <cell r="U4775">
            <v>0</v>
          </cell>
          <cell r="V4775">
            <v>0</v>
          </cell>
          <cell r="W4775">
            <v>0</v>
          </cell>
          <cell r="X4775">
            <v>0</v>
          </cell>
        </row>
        <row r="4776">
          <cell r="C4776" t="str">
            <v>проведение Стратегической сессии и семинаров (корп. мероприятия)</v>
          </cell>
          <cell r="D4776">
            <v>0</v>
          </cell>
          <cell r="H4776">
            <v>0</v>
          </cell>
          <cell r="I4776">
            <v>0</v>
          </cell>
          <cell r="J4776">
            <v>0</v>
          </cell>
          <cell r="K4776">
            <v>0</v>
          </cell>
          <cell r="L4776">
            <v>0</v>
          </cell>
          <cell r="M4776">
            <v>0</v>
          </cell>
          <cell r="N4776">
            <v>0</v>
          </cell>
          <cell r="O4776">
            <v>0</v>
          </cell>
          <cell r="P4776">
            <v>0</v>
          </cell>
          <cell r="Q4776">
            <v>0</v>
          </cell>
          <cell r="R4776">
            <v>0</v>
          </cell>
          <cell r="S4776">
            <v>0</v>
          </cell>
          <cell r="T4776">
            <v>0</v>
          </cell>
          <cell r="U4776">
            <v>0</v>
          </cell>
          <cell r="V4776">
            <v>0</v>
          </cell>
          <cell r="W4776">
            <v>0</v>
          </cell>
          <cell r="X4776">
            <v>0</v>
          </cell>
        </row>
        <row r="4777">
          <cell r="C4777" t="str">
            <v>участие в общественно-экономических мероприятиях (соц. проекты)</v>
          </cell>
          <cell r="D4777">
            <v>0</v>
          </cell>
          <cell r="H4777">
            <v>0</v>
          </cell>
          <cell r="I4777">
            <v>0</v>
          </cell>
          <cell r="J4777">
            <v>0</v>
          </cell>
          <cell r="K4777">
            <v>0</v>
          </cell>
          <cell r="L4777">
            <v>0</v>
          </cell>
          <cell r="M4777">
            <v>0</v>
          </cell>
          <cell r="N4777">
            <v>0</v>
          </cell>
          <cell r="O4777">
            <v>0</v>
          </cell>
          <cell r="P4777">
            <v>0</v>
          </cell>
          <cell r="Q4777">
            <v>0</v>
          </cell>
          <cell r="R4777">
            <v>0</v>
          </cell>
          <cell r="S4777">
            <v>0</v>
          </cell>
          <cell r="T4777">
            <v>0</v>
          </cell>
          <cell r="U4777">
            <v>0</v>
          </cell>
          <cell r="V4777">
            <v>0</v>
          </cell>
          <cell r="W4777">
            <v>0</v>
          </cell>
          <cell r="X4777">
            <v>0</v>
          </cell>
        </row>
        <row r="4778">
          <cell r="C4778" t="str">
            <v>поддержка некоммерческих и неправительственных организаций и объединений (соц. проекты)</v>
          </cell>
          <cell r="D4778">
            <v>0</v>
          </cell>
          <cell r="H4778">
            <v>0</v>
          </cell>
          <cell r="I4778">
            <v>0</v>
          </cell>
          <cell r="J4778">
            <v>0</v>
          </cell>
          <cell r="K4778">
            <v>0</v>
          </cell>
          <cell r="L4778">
            <v>0</v>
          </cell>
          <cell r="M4778">
            <v>0</v>
          </cell>
          <cell r="N4778">
            <v>0</v>
          </cell>
          <cell r="O4778">
            <v>0</v>
          </cell>
          <cell r="P4778">
            <v>0</v>
          </cell>
          <cell r="Q4778">
            <v>0</v>
          </cell>
          <cell r="R4778">
            <v>0</v>
          </cell>
          <cell r="S4778">
            <v>0</v>
          </cell>
          <cell r="T4778">
            <v>0</v>
          </cell>
          <cell r="U4778">
            <v>0</v>
          </cell>
          <cell r="V4778">
            <v>0</v>
          </cell>
          <cell r="W4778">
            <v>0</v>
          </cell>
          <cell r="X4778">
            <v>0</v>
          </cell>
        </row>
        <row r="4779">
          <cell r="C4779" t="str">
            <v>Прочие расходы (связи с общественностью)</v>
          </cell>
          <cell r="D4779">
            <v>0</v>
          </cell>
          <cell r="H4779">
            <v>0</v>
          </cell>
          <cell r="I4779">
            <v>0</v>
          </cell>
          <cell r="J4779">
            <v>0</v>
          </cell>
          <cell r="K4779">
            <v>0</v>
          </cell>
          <cell r="L4779">
            <v>0</v>
          </cell>
          <cell r="M4779">
            <v>0</v>
          </cell>
          <cell r="N4779">
            <v>0</v>
          </cell>
          <cell r="O4779">
            <v>0</v>
          </cell>
          <cell r="P4779">
            <v>0</v>
          </cell>
          <cell r="Q4779">
            <v>0</v>
          </cell>
          <cell r="R4779">
            <v>0</v>
          </cell>
          <cell r="S4779">
            <v>0</v>
          </cell>
          <cell r="T4779">
            <v>0</v>
          </cell>
          <cell r="U4779">
            <v>0</v>
          </cell>
          <cell r="V4779">
            <v>0</v>
          </cell>
          <cell r="W4779">
            <v>0</v>
          </cell>
          <cell r="X4779">
            <v>0</v>
          </cell>
        </row>
        <row r="4780">
          <cell r="C4780" t="str">
            <v>Ремонт офисных зданий и сооружений</v>
          </cell>
          <cell r="D4780">
            <v>0</v>
          </cell>
          <cell r="H4780">
            <v>0</v>
          </cell>
          <cell r="I4780">
            <v>0</v>
          </cell>
          <cell r="J4780">
            <v>0</v>
          </cell>
          <cell r="K4780">
            <v>0</v>
          </cell>
          <cell r="L4780">
            <v>0</v>
          </cell>
          <cell r="M4780">
            <v>0</v>
          </cell>
          <cell r="N4780">
            <v>0</v>
          </cell>
          <cell r="O4780">
            <v>0</v>
          </cell>
          <cell r="P4780">
            <v>0</v>
          </cell>
          <cell r="Q4780">
            <v>0</v>
          </cell>
          <cell r="R4780">
            <v>0</v>
          </cell>
          <cell r="S4780">
            <v>0</v>
          </cell>
          <cell r="T4780">
            <v>0</v>
          </cell>
          <cell r="U4780">
            <v>0</v>
          </cell>
          <cell r="V4780">
            <v>0</v>
          </cell>
          <cell r="W4780">
            <v>0</v>
          </cell>
          <cell r="X4780">
            <v>0</v>
          </cell>
        </row>
        <row r="4781">
          <cell r="C4781" t="str">
            <v>Покупка автотранспорта</v>
          </cell>
          <cell r="D4781">
            <v>0</v>
          </cell>
          <cell r="H4781">
            <v>0</v>
          </cell>
          <cell r="I4781">
            <v>0</v>
          </cell>
          <cell r="J4781">
            <v>0</v>
          </cell>
          <cell r="K4781">
            <v>0</v>
          </cell>
          <cell r="L4781">
            <v>0</v>
          </cell>
          <cell r="M4781">
            <v>0</v>
          </cell>
          <cell r="N4781">
            <v>0</v>
          </cell>
          <cell r="O4781">
            <v>0</v>
          </cell>
          <cell r="P4781">
            <v>0</v>
          </cell>
          <cell r="Q4781">
            <v>0</v>
          </cell>
          <cell r="R4781">
            <v>0</v>
          </cell>
          <cell r="S4781">
            <v>0</v>
          </cell>
          <cell r="T4781">
            <v>0</v>
          </cell>
          <cell r="U4781">
            <v>0</v>
          </cell>
          <cell r="V4781">
            <v>0</v>
          </cell>
          <cell r="W4781">
            <v>0</v>
          </cell>
          <cell r="X4781">
            <v>0</v>
          </cell>
        </row>
        <row r="4782">
          <cell r="C4782" t="str">
            <v>мебель</v>
          </cell>
          <cell r="D4782">
            <v>0</v>
          </cell>
          <cell r="H4782">
            <v>0</v>
          </cell>
          <cell r="I4782">
            <v>0</v>
          </cell>
          <cell r="J4782">
            <v>0</v>
          </cell>
          <cell r="K4782">
            <v>0</v>
          </cell>
          <cell r="L4782">
            <v>0</v>
          </cell>
          <cell r="M4782">
            <v>0</v>
          </cell>
          <cell r="N4782">
            <v>0</v>
          </cell>
          <cell r="O4782">
            <v>0</v>
          </cell>
          <cell r="P4782">
            <v>0</v>
          </cell>
          <cell r="Q4782">
            <v>0</v>
          </cell>
          <cell r="R4782">
            <v>0</v>
          </cell>
          <cell r="S4782">
            <v>0</v>
          </cell>
          <cell r="T4782">
            <v>0</v>
          </cell>
          <cell r="U4782">
            <v>0</v>
          </cell>
          <cell r="V4782">
            <v>0</v>
          </cell>
          <cell r="W4782">
            <v>0</v>
          </cell>
          <cell r="X4782">
            <v>0</v>
          </cell>
        </row>
        <row r="4783">
          <cell r="C4783" t="str">
            <v>компьютерная техника</v>
          </cell>
          <cell r="D4783">
            <v>0</v>
          </cell>
          <cell r="H4783">
            <v>0</v>
          </cell>
          <cell r="I4783">
            <v>0</v>
          </cell>
          <cell r="J4783">
            <v>0</v>
          </cell>
          <cell r="K4783">
            <v>0</v>
          </cell>
          <cell r="L4783">
            <v>0</v>
          </cell>
          <cell r="M4783">
            <v>0</v>
          </cell>
          <cell r="N4783">
            <v>0</v>
          </cell>
          <cell r="O4783">
            <v>0</v>
          </cell>
          <cell r="P4783">
            <v>0</v>
          </cell>
          <cell r="Q4783">
            <v>0</v>
          </cell>
          <cell r="R4783">
            <v>0</v>
          </cell>
          <cell r="S4783">
            <v>0</v>
          </cell>
          <cell r="T4783">
            <v>0</v>
          </cell>
          <cell r="U4783">
            <v>0</v>
          </cell>
          <cell r="V4783">
            <v>0</v>
          </cell>
          <cell r="W4783">
            <v>0</v>
          </cell>
          <cell r="X4783">
            <v>0</v>
          </cell>
        </row>
        <row r="4784">
          <cell r="C4784" t="str">
            <v>средства связи, бытовая техника</v>
          </cell>
          <cell r="D4784">
            <v>0</v>
          </cell>
          <cell r="H4784">
            <v>0</v>
          </cell>
          <cell r="I4784">
            <v>0</v>
          </cell>
          <cell r="J4784">
            <v>0</v>
          </cell>
          <cell r="K4784">
            <v>0</v>
          </cell>
          <cell r="L4784">
            <v>0</v>
          </cell>
          <cell r="M4784">
            <v>0</v>
          </cell>
          <cell r="N4784">
            <v>0</v>
          </cell>
          <cell r="O4784">
            <v>0</v>
          </cell>
          <cell r="P4784">
            <v>0</v>
          </cell>
          <cell r="Q4784">
            <v>0</v>
          </cell>
          <cell r="R4784">
            <v>0</v>
          </cell>
          <cell r="S4784">
            <v>0</v>
          </cell>
          <cell r="T4784">
            <v>0</v>
          </cell>
          <cell r="U4784">
            <v>0</v>
          </cell>
          <cell r="V4784">
            <v>0</v>
          </cell>
          <cell r="W4784">
            <v>0</v>
          </cell>
          <cell r="X4784">
            <v>0</v>
          </cell>
        </row>
        <row r="4785">
          <cell r="C4785" t="str">
            <v>серверное и сетевое оборудование</v>
          </cell>
          <cell r="D4785">
            <v>0</v>
          </cell>
          <cell r="H4785">
            <v>0</v>
          </cell>
          <cell r="I4785">
            <v>0</v>
          </cell>
          <cell r="J4785">
            <v>0</v>
          </cell>
          <cell r="K4785">
            <v>0</v>
          </cell>
          <cell r="L4785">
            <v>0</v>
          </cell>
          <cell r="M4785">
            <v>0</v>
          </cell>
          <cell r="N4785">
            <v>0</v>
          </cell>
          <cell r="O4785">
            <v>0</v>
          </cell>
          <cell r="P4785">
            <v>0</v>
          </cell>
          <cell r="Q4785">
            <v>0</v>
          </cell>
          <cell r="R4785">
            <v>0</v>
          </cell>
          <cell r="S4785">
            <v>0</v>
          </cell>
          <cell r="T4785">
            <v>0</v>
          </cell>
          <cell r="U4785">
            <v>0</v>
          </cell>
          <cell r="V4785">
            <v>0</v>
          </cell>
          <cell r="W4785">
            <v>0</v>
          </cell>
          <cell r="X4785">
            <v>0</v>
          </cell>
        </row>
        <row r="4786">
          <cell r="C4786" t="str">
            <v>Программное обеспечение</v>
          </cell>
          <cell r="D4786">
            <v>0</v>
          </cell>
          <cell r="H4786">
            <v>0</v>
          </cell>
          <cell r="I4786">
            <v>0</v>
          </cell>
          <cell r="J4786">
            <v>0</v>
          </cell>
          <cell r="K4786">
            <v>0</v>
          </cell>
          <cell r="L4786">
            <v>0</v>
          </cell>
          <cell r="M4786">
            <v>0</v>
          </cell>
          <cell r="N4786">
            <v>0</v>
          </cell>
          <cell r="O4786">
            <v>0</v>
          </cell>
          <cell r="P4786">
            <v>0</v>
          </cell>
          <cell r="Q4786">
            <v>0</v>
          </cell>
          <cell r="R4786">
            <v>0</v>
          </cell>
          <cell r="S4786">
            <v>0</v>
          </cell>
          <cell r="T4786">
            <v>0</v>
          </cell>
          <cell r="U4786">
            <v>0</v>
          </cell>
          <cell r="V4786">
            <v>0</v>
          </cell>
          <cell r="W4786">
            <v>0</v>
          </cell>
          <cell r="X4786">
            <v>0</v>
          </cell>
        </row>
        <row r="4787">
          <cell r="C4787" t="str">
            <v>Прочие расходы (инвестиции АУР)</v>
          </cell>
          <cell r="D4787">
            <v>0</v>
          </cell>
          <cell r="H4787">
            <v>0</v>
          </cell>
          <cell r="I4787">
            <v>0</v>
          </cell>
          <cell r="J4787">
            <v>0</v>
          </cell>
          <cell r="K4787">
            <v>0</v>
          </cell>
          <cell r="L4787">
            <v>0</v>
          </cell>
          <cell r="M4787">
            <v>0</v>
          </cell>
          <cell r="N4787">
            <v>0</v>
          </cell>
          <cell r="O4787">
            <v>0</v>
          </cell>
          <cell r="P4787">
            <v>0</v>
          </cell>
          <cell r="Q4787">
            <v>0</v>
          </cell>
          <cell r="R4787">
            <v>0</v>
          </cell>
          <cell r="S4787">
            <v>0</v>
          </cell>
          <cell r="T4787">
            <v>0</v>
          </cell>
          <cell r="U4787">
            <v>0</v>
          </cell>
          <cell r="V4787">
            <v>0</v>
          </cell>
          <cell r="W4787">
            <v>0</v>
          </cell>
          <cell r="X4787">
            <v>0</v>
          </cell>
        </row>
        <row r="4788">
          <cell r="C4788" t="str">
            <v>Доходы от проектов "под ключ"</v>
          </cell>
          <cell r="D4788">
            <v>0</v>
          </cell>
          <cell r="H4788">
            <v>0</v>
          </cell>
          <cell r="I4788">
            <v>0</v>
          </cell>
          <cell r="J4788">
            <v>0</v>
          </cell>
          <cell r="K4788">
            <v>0</v>
          </cell>
          <cell r="L4788">
            <v>0</v>
          </cell>
          <cell r="M4788">
            <v>0</v>
          </cell>
          <cell r="N4788">
            <v>0</v>
          </cell>
          <cell r="O4788">
            <v>0</v>
          </cell>
          <cell r="P4788">
            <v>0</v>
          </cell>
          <cell r="Q4788">
            <v>0</v>
          </cell>
          <cell r="R4788">
            <v>0</v>
          </cell>
          <cell r="S4788">
            <v>0</v>
          </cell>
          <cell r="T4788">
            <v>0</v>
          </cell>
          <cell r="U4788">
            <v>0</v>
          </cell>
          <cell r="V4788">
            <v>0</v>
          </cell>
          <cell r="W4788">
            <v>0</v>
          </cell>
          <cell r="X4788">
            <v>0</v>
          </cell>
        </row>
        <row r="4789">
          <cell r="C4789" t="str">
            <v>Доходы от продажи основных средств</v>
          </cell>
          <cell r="D4789">
            <v>0</v>
          </cell>
          <cell r="H4789">
            <v>0</v>
          </cell>
          <cell r="I4789">
            <v>0</v>
          </cell>
          <cell r="J4789">
            <v>0</v>
          </cell>
          <cell r="K4789">
            <v>0</v>
          </cell>
          <cell r="L4789">
            <v>0</v>
          </cell>
          <cell r="M4789">
            <v>0</v>
          </cell>
          <cell r="N4789">
            <v>0</v>
          </cell>
          <cell r="O4789">
            <v>0</v>
          </cell>
          <cell r="P4789">
            <v>0</v>
          </cell>
          <cell r="Q4789">
            <v>0</v>
          </cell>
          <cell r="R4789">
            <v>0</v>
          </cell>
          <cell r="S4789">
            <v>0</v>
          </cell>
          <cell r="T4789">
            <v>0</v>
          </cell>
          <cell r="U4789">
            <v>0</v>
          </cell>
          <cell r="V4789">
            <v>0</v>
          </cell>
          <cell r="W4789">
            <v>0</v>
          </cell>
          <cell r="X4789">
            <v>0</v>
          </cell>
        </row>
        <row r="4790">
          <cell r="C4790" t="str">
            <v>Поступления от реализации Бизнесов/Проектов</v>
          </cell>
          <cell r="D4790">
            <v>0</v>
          </cell>
          <cell r="H4790">
            <v>0</v>
          </cell>
          <cell r="I4790">
            <v>0</v>
          </cell>
          <cell r="J4790">
            <v>0</v>
          </cell>
          <cell r="K4790">
            <v>0</v>
          </cell>
          <cell r="L4790">
            <v>0</v>
          </cell>
          <cell r="M4790">
            <v>0</v>
          </cell>
          <cell r="N4790">
            <v>0</v>
          </cell>
          <cell r="O4790">
            <v>0</v>
          </cell>
          <cell r="P4790">
            <v>0</v>
          </cell>
          <cell r="Q4790">
            <v>0</v>
          </cell>
          <cell r="R4790">
            <v>0</v>
          </cell>
          <cell r="S4790">
            <v>0</v>
          </cell>
          <cell r="T4790">
            <v>0</v>
          </cell>
          <cell r="U4790">
            <v>0</v>
          </cell>
          <cell r="V4790">
            <v>0</v>
          </cell>
          <cell r="W4790">
            <v>0</v>
          </cell>
          <cell r="X4790">
            <v>0</v>
          </cell>
        </row>
        <row r="4791">
          <cell r="C4791" t="str">
            <v>Поступления от займов выданных (сторонние контрагенты и прочие акционеры, кроме РМАГ)</v>
          </cell>
          <cell r="D4791">
            <v>0</v>
          </cell>
          <cell r="H4791">
            <v>0</v>
          </cell>
          <cell r="I4791">
            <v>0</v>
          </cell>
          <cell r="J4791">
            <v>0</v>
          </cell>
          <cell r="K4791">
            <v>0</v>
          </cell>
          <cell r="L4791">
            <v>0</v>
          </cell>
          <cell r="M4791">
            <v>0</v>
          </cell>
          <cell r="N4791">
            <v>0</v>
          </cell>
          <cell r="O4791">
            <v>0</v>
          </cell>
          <cell r="P4791">
            <v>0</v>
          </cell>
          <cell r="Q4791">
            <v>0</v>
          </cell>
          <cell r="R4791">
            <v>0</v>
          </cell>
          <cell r="S4791">
            <v>0</v>
          </cell>
          <cell r="T4791">
            <v>0</v>
          </cell>
          <cell r="U4791">
            <v>0</v>
          </cell>
          <cell r="V4791">
            <v>0</v>
          </cell>
          <cell r="W4791">
            <v>0</v>
          </cell>
          <cell r="X4791">
            <v>0</v>
          </cell>
        </row>
        <row r="4792">
          <cell r="C4792" t="str">
            <v>Поступления от займов выданных (Бизнесы/Проекты/ДЗО)</v>
          </cell>
          <cell r="D4792">
            <v>0</v>
          </cell>
          <cell r="H4792">
            <v>0</v>
          </cell>
          <cell r="I4792">
            <v>0</v>
          </cell>
          <cell r="J4792">
            <v>0</v>
          </cell>
          <cell r="K4792">
            <v>0</v>
          </cell>
          <cell r="L4792">
            <v>0</v>
          </cell>
          <cell r="M4792">
            <v>0</v>
          </cell>
          <cell r="N4792">
            <v>0</v>
          </cell>
          <cell r="O4792">
            <v>0</v>
          </cell>
          <cell r="P4792">
            <v>0</v>
          </cell>
          <cell r="Q4792">
            <v>0</v>
          </cell>
          <cell r="R4792">
            <v>0</v>
          </cell>
          <cell r="S4792">
            <v>0</v>
          </cell>
          <cell r="T4792">
            <v>0</v>
          </cell>
          <cell r="U4792">
            <v>0</v>
          </cell>
          <cell r="V4792">
            <v>0</v>
          </cell>
          <cell r="W4792">
            <v>0</v>
          </cell>
          <cell r="X4792">
            <v>0</v>
          </cell>
        </row>
        <row r="4793">
          <cell r="C4793" t="str">
            <v>Прочие поступления по инвестиционной деятельности</v>
          </cell>
          <cell r="D4793">
            <v>0</v>
          </cell>
          <cell r="H4793">
            <v>0</v>
          </cell>
          <cell r="I4793">
            <v>0</v>
          </cell>
          <cell r="J4793">
            <v>0</v>
          </cell>
          <cell r="K4793">
            <v>0</v>
          </cell>
          <cell r="L4793">
            <v>0</v>
          </cell>
          <cell r="M4793">
            <v>0</v>
          </cell>
          <cell r="N4793">
            <v>0</v>
          </cell>
          <cell r="O4793">
            <v>0</v>
          </cell>
          <cell r="P4793">
            <v>0</v>
          </cell>
          <cell r="Q4793">
            <v>0</v>
          </cell>
          <cell r="R4793">
            <v>0</v>
          </cell>
          <cell r="S4793">
            <v>0</v>
          </cell>
          <cell r="T4793">
            <v>0</v>
          </cell>
          <cell r="U4793">
            <v>0</v>
          </cell>
          <cell r="V4793">
            <v>0</v>
          </cell>
          <cell r="W4793">
            <v>0</v>
          </cell>
          <cell r="X4793">
            <v>0</v>
          </cell>
        </row>
        <row r="4794">
          <cell r="C4794" t="str">
            <v>Оборудование Oerlikon</v>
          </cell>
          <cell r="D4794">
            <v>0</v>
          </cell>
          <cell r="H4794">
            <v>0</v>
          </cell>
          <cell r="I4794">
            <v>0</v>
          </cell>
          <cell r="J4794">
            <v>0</v>
          </cell>
          <cell r="K4794">
            <v>0</v>
          </cell>
          <cell r="L4794">
            <v>0</v>
          </cell>
          <cell r="M4794">
            <v>0</v>
          </cell>
          <cell r="N4794">
            <v>0</v>
          </cell>
          <cell r="O4794">
            <v>0</v>
          </cell>
          <cell r="P4794">
            <v>0</v>
          </cell>
          <cell r="Q4794">
            <v>0</v>
          </cell>
          <cell r="R4794">
            <v>0</v>
          </cell>
          <cell r="S4794">
            <v>0</v>
          </cell>
          <cell r="T4794">
            <v>0</v>
          </cell>
          <cell r="U4794">
            <v>0</v>
          </cell>
          <cell r="V4794">
            <v>0</v>
          </cell>
          <cell r="W4794">
            <v>0</v>
          </cell>
          <cell r="X4794">
            <v>0</v>
          </cell>
        </row>
        <row r="4795">
          <cell r="C4795" t="str">
            <v>Оборудование Oerlikon. Расходы на БГ</v>
          </cell>
          <cell r="D4795">
            <v>0</v>
          </cell>
          <cell r="H4795">
            <v>0</v>
          </cell>
          <cell r="I4795">
            <v>0</v>
          </cell>
          <cell r="J4795">
            <v>0</v>
          </cell>
          <cell r="K4795">
            <v>0</v>
          </cell>
          <cell r="L4795">
            <v>0</v>
          </cell>
          <cell r="M4795">
            <v>0</v>
          </cell>
          <cell r="N4795">
            <v>0</v>
          </cell>
          <cell r="O4795">
            <v>0</v>
          </cell>
          <cell r="P4795">
            <v>0</v>
          </cell>
          <cell r="Q4795">
            <v>0</v>
          </cell>
          <cell r="R4795">
            <v>0</v>
          </cell>
          <cell r="S4795">
            <v>0</v>
          </cell>
          <cell r="T4795">
            <v>0</v>
          </cell>
          <cell r="U4795">
            <v>0</v>
          </cell>
          <cell r="V4795">
            <v>0</v>
          </cell>
          <cell r="W4795">
            <v>0</v>
          </cell>
          <cell r="X4795">
            <v>0</v>
          </cell>
        </row>
        <row r="4796">
          <cell r="C4796" t="str">
            <v>Таможенное оформление</v>
          </cell>
          <cell r="D4796">
            <v>0</v>
          </cell>
          <cell r="H4796">
            <v>0</v>
          </cell>
          <cell r="I4796">
            <v>0</v>
          </cell>
          <cell r="J4796">
            <v>0</v>
          </cell>
          <cell r="K4796">
            <v>0</v>
          </cell>
          <cell r="L4796">
            <v>0</v>
          </cell>
          <cell r="M4796">
            <v>0</v>
          </cell>
          <cell r="N4796">
            <v>0</v>
          </cell>
          <cell r="O4796">
            <v>0</v>
          </cell>
          <cell r="P4796">
            <v>0</v>
          </cell>
          <cell r="Q4796">
            <v>0</v>
          </cell>
          <cell r="R4796">
            <v>0</v>
          </cell>
          <cell r="S4796">
            <v>0</v>
          </cell>
          <cell r="T4796">
            <v>0</v>
          </cell>
          <cell r="U4796">
            <v>0</v>
          </cell>
          <cell r="V4796">
            <v>0</v>
          </cell>
          <cell r="W4796">
            <v>0</v>
          </cell>
          <cell r="X4796">
            <v>0</v>
          </cell>
        </row>
        <row r="4797">
          <cell r="C4797" t="str">
            <v>Вспомогательное оборудование</v>
          </cell>
          <cell r="D4797">
            <v>0</v>
          </cell>
          <cell r="H4797">
            <v>0</v>
          </cell>
          <cell r="I4797">
            <v>0</v>
          </cell>
          <cell r="J4797">
            <v>0</v>
          </cell>
          <cell r="K4797">
            <v>0</v>
          </cell>
          <cell r="L4797">
            <v>0</v>
          </cell>
          <cell r="M4797">
            <v>0</v>
          </cell>
          <cell r="N4797">
            <v>0</v>
          </cell>
          <cell r="O4797">
            <v>0</v>
          </cell>
          <cell r="P4797">
            <v>0</v>
          </cell>
          <cell r="Q4797">
            <v>0</v>
          </cell>
          <cell r="R4797">
            <v>0</v>
          </cell>
          <cell r="S4797">
            <v>0</v>
          </cell>
          <cell r="T4797">
            <v>0</v>
          </cell>
          <cell r="U4797">
            <v>0</v>
          </cell>
          <cell r="V4797">
            <v>0</v>
          </cell>
          <cell r="W4797">
            <v>0</v>
          </cell>
          <cell r="X4797">
            <v>0</v>
          </cell>
        </row>
        <row r="4798">
          <cell r="C4798" t="str">
            <v>Генеральный подряд</v>
          </cell>
          <cell r="D4798">
            <v>0</v>
          </cell>
          <cell r="H4798">
            <v>0</v>
          </cell>
          <cell r="I4798">
            <v>0</v>
          </cell>
          <cell r="J4798">
            <v>0</v>
          </cell>
          <cell r="K4798">
            <v>0</v>
          </cell>
          <cell r="L4798">
            <v>0</v>
          </cell>
          <cell r="M4798">
            <v>0</v>
          </cell>
          <cell r="N4798">
            <v>0</v>
          </cell>
          <cell r="O4798">
            <v>0</v>
          </cell>
          <cell r="P4798">
            <v>0</v>
          </cell>
          <cell r="Q4798">
            <v>0</v>
          </cell>
          <cell r="R4798">
            <v>0</v>
          </cell>
          <cell r="S4798">
            <v>0</v>
          </cell>
          <cell r="T4798">
            <v>0</v>
          </cell>
          <cell r="U4798">
            <v>0</v>
          </cell>
          <cell r="V4798">
            <v>0</v>
          </cell>
          <cell r="W4798">
            <v>0</v>
          </cell>
          <cell r="X4798">
            <v>0</v>
          </cell>
        </row>
        <row r="4799">
          <cell r="C4799" t="str">
            <v>Технический надзор</v>
          </cell>
          <cell r="D4799">
            <v>0</v>
          </cell>
          <cell r="H4799">
            <v>0</v>
          </cell>
          <cell r="I4799">
            <v>0</v>
          </cell>
          <cell r="J4799">
            <v>0</v>
          </cell>
          <cell r="K4799">
            <v>0</v>
          </cell>
          <cell r="L4799">
            <v>0</v>
          </cell>
          <cell r="M4799">
            <v>0</v>
          </cell>
          <cell r="N4799">
            <v>0</v>
          </cell>
          <cell r="O4799">
            <v>0</v>
          </cell>
          <cell r="P4799">
            <v>0</v>
          </cell>
          <cell r="Q4799">
            <v>0</v>
          </cell>
          <cell r="R4799">
            <v>0</v>
          </cell>
          <cell r="S4799">
            <v>0</v>
          </cell>
          <cell r="T4799">
            <v>0</v>
          </cell>
          <cell r="U4799">
            <v>0</v>
          </cell>
          <cell r="V4799">
            <v>0</v>
          </cell>
          <cell r="W4799">
            <v>0</v>
          </cell>
          <cell r="X4799">
            <v>0</v>
          </cell>
        </row>
        <row r="4800">
          <cell r="C4800" t="str">
            <v>СМР + проектирование + аренда (покупка) земли</v>
          </cell>
          <cell r="D4800">
            <v>0</v>
          </cell>
          <cell r="H4800">
            <v>0</v>
          </cell>
          <cell r="I4800">
            <v>0</v>
          </cell>
          <cell r="J4800">
            <v>0</v>
          </cell>
          <cell r="K4800">
            <v>0</v>
          </cell>
          <cell r="L4800">
            <v>0</v>
          </cell>
          <cell r="M4800">
            <v>0</v>
          </cell>
          <cell r="N4800">
            <v>0</v>
          </cell>
          <cell r="O4800">
            <v>0</v>
          </cell>
          <cell r="P4800">
            <v>0</v>
          </cell>
          <cell r="Q4800">
            <v>0</v>
          </cell>
          <cell r="R4800">
            <v>0</v>
          </cell>
          <cell r="S4800">
            <v>0</v>
          </cell>
          <cell r="T4800">
            <v>0</v>
          </cell>
          <cell r="U4800">
            <v>0</v>
          </cell>
          <cell r="V4800">
            <v>0</v>
          </cell>
          <cell r="W4800">
            <v>0</v>
          </cell>
          <cell r="X4800">
            <v>0</v>
          </cell>
        </row>
        <row r="4801">
          <cell r="C4801" t="str">
            <v>Вложения в проекты "под ключ"</v>
          </cell>
          <cell r="D4801">
            <v>0</v>
          </cell>
          <cell r="H4801">
            <v>0</v>
          </cell>
          <cell r="I4801">
            <v>0</v>
          </cell>
          <cell r="J4801">
            <v>0</v>
          </cell>
          <cell r="K4801">
            <v>0</v>
          </cell>
          <cell r="L4801">
            <v>0</v>
          </cell>
          <cell r="M4801">
            <v>0</v>
          </cell>
          <cell r="N4801">
            <v>0</v>
          </cell>
          <cell r="O4801">
            <v>0</v>
          </cell>
          <cell r="P4801">
            <v>0</v>
          </cell>
          <cell r="Q4801">
            <v>0</v>
          </cell>
          <cell r="R4801">
            <v>0</v>
          </cell>
          <cell r="S4801">
            <v>0</v>
          </cell>
          <cell r="T4801">
            <v>0</v>
          </cell>
          <cell r="U4801">
            <v>0</v>
          </cell>
          <cell r="V4801">
            <v>0</v>
          </cell>
          <cell r="W4801">
            <v>0</v>
          </cell>
          <cell r="X4801">
            <v>0</v>
          </cell>
        </row>
        <row r="4802">
          <cell r="C4802" t="str">
            <v>Прочие инвестиции в основные средства</v>
          </cell>
          <cell r="D4802">
            <v>0</v>
          </cell>
          <cell r="H4802">
            <v>0</v>
          </cell>
          <cell r="I4802">
            <v>0</v>
          </cell>
          <cell r="J4802">
            <v>0</v>
          </cell>
          <cell r="K4802">
            <v>0</v>
          </cell>
          <cell r="L4802">
            <v>0</v>
          </cell>
          <cell r="M4802">
            <v>0</v>
          </cell>
          <cell r="N4802">
            <v>0</v>
          </cell>
          <cell r="O4802">
            <v>0</v>
          </cell>
          <cell r="P4802">
            <v>0</v>
          </cell>
          <cell r="Q4802">
            <v>0</v>
          </cell>
          <cell r="R4802">
            <v>0</v>
          </cell>
          <cell r="S4802">
            <v>0</v>
          </cell>
          <cell r="T4802">
            <v>0</v>
          </cell>
          <cell r="U4802">
            <v>0</v>
          </cell>
          <cell r="V4802">
            <v>0</v>
          </cell>
          <cell r="W4802">
            <v>0</v>
          </cell>
          <cell r="X4802">
            <v>0</v>
          </cell>
        </row>
        <row r="4803">
          <cell r="C4803" t="str">
            <v>Инвестиции в бизнесы/проекты/ДЗО</v>
          </cell>
          <cell r="D4803">
            <v>0</v>
          </cell>
          <cell r="H4803">
            <v>0</v>
          </cell>
          <cell r="I4803">
            <v>0</v>
          </cell>
          <cell r="J4803">
            <v>0</v>
          </cell>
          <cell r="K4803">
            <v>0</v>
          </cell>
          <cell r="L4803">
            <v>0</v>
          </cell>
          <cell r="M4803">
            <v>0</v>
          </cell>
          <cell r="N4803">
            <v>0</v>
          </cell>
          <cell r="O4803">
            <v>0</v>
          </cell>
          <cell r="P4803">
            <v>0</v>
          </cell>
          <cell r="Q4803">
            <v>0</v>
          </cell>
          <cell r="R4803">
            <v>0</v>
          </cell>
          <cell r="S4803">
            <v>0</v>
          </cell>
          <cell r="T4803">
            <v>0</v>
          </cell>
          <cell r="U4803">
            <v>0</v>
          </cell>
          <cell r="V4803">
            <v>0</v>
          </cell>
          <cell r="W4803">
            <v>0</v>
          </cell>
          <cell r="X4803">
            <v>0</v>
          </cell>
        </row>
        <row r="4804">
          <cell r="C4804" t="str">
            <v>Выплаты по займам выданным (сторонние контрагенты и прочие акционеры, кроме РМАГ)</v>
          </cell>
          <cell r="D4804">
            <v>0</v>
          </cell>
          <cell r="H4804">
            <v>0</v>
          </cell>
          <cell r="I4804">
            <v>0</v>
          </cell>
          <cell r="J4804">
            <v>0</v>
          </cell>
          <cell r="K4804">
            <v>0</v>
          </cell>
          <cell r="L4804">
            <v>0</v>
          </cell>
          <cell r="M4804">
            <v>0</v>
          </cell>
          <cell r="N4804">
            <v>0</v>
          </cell>
          <cell r="O4804">
            <v>0</v>
          </cell>
          <cell r="P4804">
            <v>0</v>
          </cell>
          <cell r="Q4804">
            <v>0</v>
          </cell>
          <cell r="R4804">
            <v>0</v>
          </cell>
          <cell r="S4804">
            <v>0</v>
          </cell>
          <cell r="T4804">
            <v>0</v>
          </cell>
          <cell r="U4804">
            <v>0</v>
          </cell>
          <cell r="V4804">
            <v>0</v>
          </cell>
          <cell r="W4804">
            <v>0</v>
          </cell>
          <cell r="X4804">
            <v>0</v>
          </cell>
        </row>
        <row r="4805">
          <cell r="C4805" t="str">
            <v>Выплаты по займам выданным (Бизнесы/Проекты/ДЗО)</v>
          </cell>
          <cell r="D4805">
            <v>0</v>
          </cell>
          <cell r="H4805">
            <v>0</v>
          </cell>
          <cell r="I4805">
            <v>0</v>
          </cell>
          <cell r="J4805">
            <v>0</v>
          </cell>
          <cell r="K4805">
            <v>0</v>
          </cell>
          <cell r="L4805">
            <v>0</v>
          </cell>
          <cell r="M4805">
            <v>0</v>
          </cell>
          <cell r="N4805">
            <v>0</v>
          </cell>
          <cell r="O4805">
            <v>0</v>
          </cell>
          <cell r="P4805">
            <v>0</v>
          </cell>
          <cell r="Q4805">
            <v>0</v>
          </cell>
          <cell r="R4805">
            <v>0</v>
          </cell>
          <cell r="S4805">
            <v>0</v>
          </cell>
          <cell r="T4805">
            <v>0</v>
          </cell>
          <cell r="U4805">
            <v>0</v>
          </cell>
          <cell r="V4805">
            <v>0</v>
          </cell>
          <cell r="W4805">
            <v>0</v>
          </cell>
          <cell r="X4805">
            <v>0</v>
          </cell>
        </row>
        <row r="4806">
          <cell r="C4806" t="str">
            <v>Вложение в уставный капитал НТЦ</v>
          </cell>
          <cell r="D4806">
            <v>0</v>
          </cell>
          <cell r="H4806">
            <v>0</v>
          </cell>
          <cell r="I4806">
            <v>0</v>
          </cell>
          <cell r="J4806">
            <v>0</v>
          </cell>
          <cell r="K4806">
            <v>0</v>
          </cell>
          <cell r="L4806">
            <v>0</v>
          </cell>
          <cell r="M4806">
            <v>0</v>
          </cell>
          <cell r="N4806">
            <v>0</v>
          </cell>
          <cell r="O4806">
            <v>0</v>
          </cell>
          <cell r="P4806">
            <v>0</v>
          </cell>
          <cell r="Q4806">
            <v>0</v>
          </cell>
          <cell r="R4806">
            <v>0</v>
          </cell>
          <cell r="S4806">
            <v>0</v>
          </cell>
          <cell r="T4806">
            <v>0</v>
          </cell>
          <cell r="U4806">
            <v>0</v>
          </cell>
          <cell r="V4806">
            <v>0</v>
          </cell>
          <cell r="W4806">
            <v>0</v>
          </cell>
          <cell r="X4806">
            <v>0</v>
          </cell>
        </row>
        <row r="4807">
          <cell r="C4807" t="str">
            <v>Расходы на НИР и НИОКР НТЦ</v>
          </cell>
          <cell r="D4807">
            <v>0</v>
          </cell>
          <cell r="H4807">
            <v>0</v>
          </cell>
          <cell r="I4807">
            <v>0</v>
          </cell>
          <cell r="J4807">
            <v>0</v>
          </cell>
          <cell r="K4807">
            <v>0</v>
          </cell>
          <cell r="L4807">
            <v>0</v>
          </cell>
          <cell r="M4807">
            <v>0</v>
          </cell>
          <cell r="N4807">
            <v>0</v>
          </cell>
          <cell r="O4807">
            <v>0</v>
          </cell>
          <cell r="P4807">
            <v>0</v>
          </cell>
          <cell r="Q4807">
            <v>0</v>
          </cell>
          <cell r="R4807">
            <v>0</v>
          </cell>
          <cell r="S4807">
            <v>0</v>
          </cell>
          <cell r="T4807">
            <v>0</v>
          </cell>
          <cell r="U4807">
            <v>0</v>
          </cell>
          <cell r="V4807">
            <v>0</v>
          </cell>
          <cell r="W4807">
            <v>0</v>
          </cell>
          <cell r="X4807">
            <v>0</v>
          </cell>
        </row>
        <row r="4808">
          <cell r="C4808" t="str">
            <v>Акционерное финансирование от РМАГ</v>
          </cell>
          <cell r="D4808">
            <v>0</v>
          </cell>
          <cell r="H4808">
            <v>0</v>
          </cell>
          <cell r="I4808">
            <v>0</v>
          </cell>
          <cell r="J4808">
            <v>0</v>
          </cell>
          <cell r="K4808">
            <v>0</v>
          </cell>
          <cell r="L4808">
            <v>0</v>
          </cell>
          <cell r="M4808">
            <v>0</v>
          </cell>
          <cell r="N4808">
            <v>0</v>
          </cell>
          <cell r="O4808">
            <v>0</v>
          </cell>
          <cell r="P4808">
            <v>0</v>
          </cell>
          <cell r="Q4808">
            <v>0</v>
          </cell>
          <cell r="R4808">
            <v>0</v>
          </cell>
          <cell r="S4808">
            <v>0</v>
          </cell>
          <cell r="T4808">
            <v>0</v>
          </cell>
          <cell r="U4808">
            <v>0</v>
          </cell>
          <cell r="V4808">
            <v>0</v>
          </cell>
          <cell r="W4808">
            <v>0</v>
          </cell>
          <cell r="X4808">
            <v>0</v>
          </cell>
        </row>
        <row r="4809">
          <cell r="C4809" t="str">
            <v>Акционерное финансирование от Меткомбанка</v>
          </cell>
          <cell r="D4809">
            <v>0</v>
          </cell>
          <cell r="H4809">
            <v>0</v>
          </cell>
          <cell r="I4809">
            <v>0</v>
          </cell>
          <cell r="J4809">
            <v>0</v>
          </cell>
          <cell r="K4809">
            <v>0</v>
          </cell>
          <cell r="L4809">
            <v>0</v>
          </cell>
          <cell r="M4809">
            <v>0</v>
          </cell>
          <cell r="N4809">
            <v>0</v>
          </cell>
          <cell r="O4809">
            <v>0</v>
          </cell>
          <cell r="P4809">
            <v>0</v>
          </cell>
          <cell r="Q4809">
            <v>0</v>
          </cell>
          <cell r="R4809">
            <v>0</v>
          </cell>
          <cell r="S4809">
            <v>0</v>
          </cell>
          <cell r="T4809">
            <v>0</v>
          </cell>
          <cell r="U4809">
            <v>0</v>
          </cell>
          <cell r="V4809">
            <v>0</v>
          </cell>
          <cell r="W4809">
            <v>0</v>
          </cell>
          <cell r="X4809">
            <v>0</v>
          </cell>
        </row>
        <row r="4810">
          <cell r="C4810" t="str">
            <v>Акционерное финансирование от 3-х лиц по указанию РМАГ</v>
          </cell>
          <cell r="D4810">
            <v>0</v>
          </cell>
          <cell r="H4810">
            <v>0</v>
          </cell>
          <cell r="I4810">
            <v>0</v>
          </cell>
          <cell r="J4810">
            <v>0</v>
          </cell>
          <cell r="K4810">
            <v>0</v>
          </cell>
          <cell r="L4810">
            <v>0</v>
          </cell>
          <cell r="M4810">
            <v>0</v>
          </cell>
          <cell r="N4810">
            <v>0</v>
          </cell>
          <cell r="O4810">
            <v>0</v>
          </cell>
          <cell r="P4810">
            <v>0</v>
          </cell>
          <cell r="Q4810">
            <v>0</v>
          </cell>
          <cell r="R4810">
            <v>0</v>
          </cell>
          <cell r="S4810">
            <v>0</v>
          </cell>
          <cell r="T4810">
            <v>0</v>
          </cell>
          <cell r="U4810">
            <v>0</v>
          </cell>
          <cell r="V4810">
            <v>0</v>
          </cell>
          <cell r="W4810">
            <v>0</v>
          </cell>
          <cell r="X4810">
            <v>0</v>
          </cell>
        </row>
        <row r="4811">
          <cell r="C4811" t="str">
            <v>Акционерное финансирование от прочих акционеров</v>
          </cell>
          <cell r="D4811">
            <v>0</v>
          </cell>
          <cell r="H4811">
            <v>0</v>
          </cell>
          <cell r="I4811">
            <v>0</v>
          </cell>
          <cell r="J4811">
            <v>0</v>
          </cell>
          <cell r="K4811">
            <v>0</v>
          </cell>
          <cell r="L4811">
            <v>0</v>
          </cell>
          <cell r="M4811">
            <v>0</v>
          </cell>
          <cell r="N4811">
            <v>0</v>
          </cell>
          <cell r="O4811">
            <v>0</v>
          </cell>
          <cell r="P4811">
            <v>0</v>
          </cell>
          <cell r="Q4811">
            <v>0</v>
          </cell>
          <cell r="R4811">
            <v>0</v>
          </cell>
          <cell r="S4811">
            <v>0</v>
          </cell>
          <cell r="T4811">
            <v>0</v>
          </cell>
          <cell r="U4811">
            <v>0</v>
          </cell>
          <cell r="V4811">
            <v>0</v>
          </cell>
          <cell r="W4811">
            <v>0</v>
          </cell>
          <cell r="X4811">
            <v>0</v>
          </cell>
        </row>
        <row r="4812">
          <cell r="C4812" t="str">
            <v>Привлечение банковских кредитов</v>
          </cell>
          <cell r="D4812">
            <v>0</v>
          </cell>
          <cell r="H4812">
            <v>0</v>
          </cell>
          <cell r="I4812">
            <v>0</v>
          </cell>
          <cell r="J4812">
            <v>0</v>
          </cell>
          <cell r="K4812">
            <v>0</v>
          </cell>
          <cell r="L4812">
            <v>0</v>
          </cell>
          <cell r="M4812">
            <v>0</v>
          </cell>
          <cell r="N4812">
            <v>0</v>
          </cell>
          <cell r="O4812">
            <v>0</v>
          </cell>
          <cell r="P4812">
            <v>0</v>
          </cell>
          <cell r="Q4812">
            <v>0</v>
          </cell>
          <cell r="R4812">
            <v>0</v>
          </cell>
          <cell r="S4812">
            <v>0</v>
          </cell>
          <cell r="T4812">
            <v>0</v>
          </cell>
          <cell r="U4812">
            <v>0</v>
          </cell>
          <cell r="V4812">
            <v>0</v>
          </cell>
          <cell r="W4812">
            <v>0</v>
          </cell>
          <cell r="X4812">
            <v>0</v>
          </cell>
        </row>
        <row r="4813">
          <cell r="C4813" t="str">
            <v>Поступления от займов полученных (сторонние контрагенты и прочие акционеры, кроме РМАГ)</v>
          </cell>
          <cell r="D4813">
            <v>0</v>
          </cell>
          <cell r="H4813">
            <v>0</v>
          </cell>
          <cell r="I4813">
            <v>0</v>
          </cell>
          <cell r="J4813">
            <v>0</v>
          </cell>
          <cell r="K4813">
            <v>0</v>
          </cell>
          <cell r="L4813">
            <v>0</v>
          </cell>
          <cell r="M4813">
            <v>0</v>
          </cell>
          <cell r="N4813">
            <v>0</v>
          </cell>
          <cell r="O4813">
            <v>0</v>
          </cell>
          <cell r="P4813">
            <v>0</v>
          </cell>
          <cell r="Q4813">
            <v>0</v>
          </cell>
          <cell r="R4813">
            <v>0</v>
          </cell>
          <cell r="S4813">
            <v>0</v>
          </cell>
          <cell r="T4813">
            <v>0</v>
          </cell>
          <cell r="U4813">
            <v>0</v>
          </cell>
          <cell r="V4813">
            <v>0</v>
          </cell>
          <cell r="W4813">
            <v>0</v>
          </cell>
          <cell r="X4813">
            <v>0</v>
          </cell>
        </row>
        <row r="4814">
          <cell r="C4814" t="str">
            <v>Поступления от займов полученных (Бизнесы/Проекты/ДЗО)</v>
          </cell>
          <cell r="D4814">
            <v>0</v>
          </cell>
          <cell r="H4814">
            <v>0</v>
          </cell>
          <cell r="I4814">
            <v>0</v>
          </cell>
          <cell r="J4814">
            <v>0</v>
          </cell>
          <cell r="K4814">
            <v>0</v>
          </cell>
          <cell r="L4814">
            <v>0</v>
          </cell>
          <cell r="M4814">
            <v>0</v>
          </cell>
          <cell r="N4814">
            <v>0</v>
          </cell>
          <cell r="O4814">
            <v>0</v>
          </cell>
          <cell r="P4814">
            <v>0</v>
          </cell>
          <cell r="Q4814">
            <v>0</v>
          </cell>
          <cell r="R4814">
            <v>0</v>
          </cell>
          <cell r="S4814">
            <v>0</v>
          </cell>
          <cell r="T4814">
            <v>0</v>
          </cell>
          <cell r="U4814">
            <v>0</v>
          </cell>
          <cell r="V4814">
            <v>0</v>
          </cell>
          <cell r="W4814">
            <v>0</v>
          </cell>
          <cell r="X4814">
            <v>0</v>
          </cell>
        </row>
        <row r="4815">
          <cell r="C4815" t="str">
            <v>Поступления от ценных бумаг</v>
          </cell>
          <cell r="D4815">
            <v>0</v>
          </cell>
          <cell r="H4815">
            <v>0</v>
          </cell>
          <cell r="I4815">
            <v>0</v>
          </cell>
          <cell r="J4815">
            <v>0</v>
          </cell>
          <cell r="K4815">
            <v>0</v>
          </cell>
          <cell r="L4815">
            <v>0</v>
          </cell>
          <cell r="M4815">
            <v>0</v>
          </cell>
          <cell r="N4815">
            <v>0</v>
          </cell>
          <cell r="O4815">
            <v>0</v>
          </cell>
          <cell r="P4815">
            <v>0</v>
          </cell>
          <cell r="Q4815">
            <v>0</v>
          </cell>
          <cell r="R4815">
            <v>0</v>
          </cell>
          <cell r="S4815">
            <v>0</v>
          </cell>
          <cell r="T4815">
            <v>0</v>
          </cell>
          <cell r="U4815">
            <v>0</v>
          </cell>
          <cell r="V4815">
            <v>0</v>
          </cell>
          <cell r="W4815">
            <v>0</v>
          </cell>
          <cell r="X4815">
            <v>0</v>
          </cell>
        </row>
        <row r="4816">
          <cell r="C4816" t="str">
            <v>Прочие поступления по финансовой деятельности</v>
          </cell>
          <cell r="D4816">
            <v>0</v>
          </cell>
          <cell r="H4816">
            <v>0</v>
          </cell>
          <cell r="I4816">
            <v>0</v>
          </cell>
          <cell r="J4816">
            <v>0</v>
          </cell>
          <cell r="K4816">
            <v>0</v>
          </cell>
          <cell r="L4816">
            <v>0</v>
          </cell>
          <cell r="M4816">
            <v>0</v>
          </cell>
          <cell r="N4816">
            <v>0</v>
          </cell>
          <cell r="O4816">
            <v>0</v>
          </cell>
          <cell r="P4816">
            <v>0</v>
          </cell>
          <cell r="Q4816">
            <v>0</v>
          </cell>
          <cell r="R4816">
            <v>0</v>
          </cell>
          <cell r="S4816">
            <v>0</v>
          </cell>
          <cell r="T4816">
            <v>0</v>
          </cell>
          <cell r="U4816">
            <v>0</v>
          </cell>
          <cell r="V4816">
            <v>0</v>
          </cell>
          <cell r="W4816">
            <v>0</v>
          </cell>
          <cell r="X4816">
            <v>0</v>
          </cell>
        </row>
        <row r="4817">
          <cell r="C4817" t="str">
            <v>Выплата дивидендов в РМАГ</v>
          </cell>
          <cell r="D4817">
            <v>0</v>
          </cell>
          <cell r="H4817">
            <v>0</v>
          </cell>
          <cell r="I4817">
            <v>0</v>
          </cell>
          <cell r="J4817">
            <v>0</v>
          </cell>
          <cell r="K4817">
            <v>0</v>
          </cell>
          <cell r="L4817">
            <v>0</v>
          </cell>
          <cell r="M4817">
            <v>0</v>
          </cell>
          <cell r="N4817">
            <v>0</v>
          </cell>
          <cell r="O4817">
            <v>0</v>
          </cell>
          <cell r="P4817">
            <v>0</v>
          </cell>
          <cell r="Q4817">
            <v>0</v>
          </cell>
          <cell r="R4817">
            <v>0</v>
          </cell>
          <cell r="S4817">
            <v>0</v>
          </cell>
          <cell r="T4817">
            <v>0</v>
          </cell>
          <cell r="U4817">
            <v>0</v>
          </cell>
          <cell r="V4817">
            <v>0</v>
          </cell>
          <cell r="W4817">
            <v>0</v>
          </cell>
          <cell r="X4817">
            <v>0</v>
          </cell>
        </row>
        <row r="4818">
          <cell r="C4818" t="str">
            <v>Выплата дивидендов в Меткомбанк</v>
          </cell>
          <cell r="D4818">
            <v>0</v>
          </cell>
          <cell r="H4818">
            <v>0</v>
          </cell>
          <cell r="I4818">
            <v>0</v>
          </cell>
          <cell r="J4818">
            <v>0</v>
          </cell>
          <cell r="K4818">
            <v>0</v>
          </cell>
          <cell r="L4818">
            <v>0</v>
          </cell>
          <cell r="M4818">
            <v>0</v>
          </cell>
          <cell r="N4818">
            <v>0</v>
          </cell>
          <cell r="O4818">
            <v>0</v>
          </cell>
          <cell r="P4818">
            <v>0</v>
          </cell>
          <cell r="Q4818">
            <v>0</v>
          </cell>
          <cell r="R4818">
            <v>0</v>
          </cell>
          <cell r="S4818">
            <v>0</v>
          </cell>
          <cell r="T4818">
            <v>0</v>
          </cell>
          <cell r="U4818">
            <v>0</v>
          </cell>
          <cell r="V4818">
            <v>0</v>
          </cell>
          <cell r="W4818">
            <v>0</v>
          </cell>
          <cell r="X4818">
            <v>0</v>
          </cell>
        </row>
        <row r="4819">
          <cell r="C4819" t="str">
            <v>Выплата дивидендов на 3-х лиц по указанию РМАГ</v>
          </cell>
          <cell r="D4819">
            <v>0</v>
          </cell>
          <cell r="H4819">
            <v>0</v>
          </cell>
          <cell r="I4819">
            <v>0</v>
          </cell>
          <cell r="J4819">
            <v>0</v>
          </cell>
          <cell r="K4819">
            <v>0</v>
          </cell>
          <cell r="L4819">
            <v>0</v>
          </cell>
          <cell r="M4819">
            <v>0</v>
          </cell>
          <cell r="N4819">
            <v>0</v>
          </cell>
          <cell r="O4819">
            <v>0</v>
          </cell>
          <cell r="P4819">
            <v>0</v>
          </cell>
          <cell r="Q4819">
            <v>0</v>
          </cell>
          <cell r="R4819">
            <v>0</v>
          </cell>
          <cell r="S4819">
            <v>0</v>
          </cell>
          <cell r="T4819">
            <v>0</v>
          </cell>
          <cell r="U4819">
            <v>0</v>
          </cell>
          <cell r="V4819">
            <v>0</v>
          </cell>
          <cell r="W4819">
            <v>0</v>
          </cell>
          <cell r="X4819">
            <v>0</v>
          </cell>
        </row>
        <row r="4820">
          <cell r="C4820" t="str">
            <v>Выплата дивидендов прочим акционерам</v>
          </cell>
          <cell r="D4820">
            <v>0</v>
          </cell>
          <cell r="H4820">
            <v>0</v>
          </cell>
          <cell r="I4820">
            <v>0</v>
          </cell>
          <cell r="J4820">
            <v>0</v>
          </cell>
          <cell r="K4820">
            <v>0</v>
          </cell>
          <cell r="L4820">
            <v>0</v>
          </cell>
          <cell r="M4820">
            <v>0</v>
          </cell>
          <cell r="N4820">
            <v>0</v>
          </cell>
          <cell r="O4820">
            <v>0</v>
          </cell>
          <cell r="P4820">
            <v>0</v>
          </cell>
          <cell r="Q4820">
            <v>0</v>
          </cell>
          <cell r="R4820">
            <v>0</v>
          </cell>
          <cell r="S4820">
            <v>0</v>
          </cell>
          <cell r="T4820">
            <v>0</v>
          </cell>
          <cell r="U4820">
            <v>0</v>
          </cell>
          <cell r="V4820">
            <v>0</v>
          </cell>
          <cell r="W4820">
            <v>0</v>
          </cell>
          <cell r="X4820">
            <v>0</v>
          </cell>
        </row>
        <row r="4821">
          <cell r="C4821" t="str">
            <v>Погашение банковских кредитов</v>
          </cell>
          <cell r="D4821">
            <v>0</v>
          </cell>
          <cell r="H4821">
            <v>0</v>
          </cell>
          <cell r="I4821">
            <v>0</v>
          </cell>
          <cell r="J4821">
            <v>0</v>
          </cell>
          <cell r="K4821">
            <v>0</v>
          </cell>
          <cell r="L4821">
            <v>0</v>
          </cell>
          <cell r="M4821">
            <v>0</v>
          </cell>
          <cell r="N4821">
            <v>0</v>
          </cell>
          <cell r="O4821">
            <v>0</v>
          </cell>
          <cell r="P4821">
            <v>0</v>
          </cell>
          <cell r="Q4821">
            <v>0</v>
          </cell>
          <cell r="R4821">
            <v>0</v>
          </cell>
          <cell r="S4821">
            <v>0</v>
          </cell>
          <cell r="T4821">
            <v>0</v>
          </cell>
          <cell r="U4821">
            <v>0</v>
          </cell>
          <cell r="V4821">
            <v>0</v>
          </cell>
          <cell r="W4821">
            <v>0</v>
          </cell>
          <cell r="X4821">
            <v>0</v>
          </cell>
        </row>
        <row r="4822">
          <cell r="C4822" t="str">
            <v>Выплаты по займам полученным (сторонние контрагенты и прочие акционеры, кроме РМАГ)</v>
          </cell>
          <cell r="D4822">
            <v>0</v>
          </cell>
          <cell r="H4822">
            <v>0</v>
          </cell>
          <cell r="I4822">
            <v>0</v>
          </cell>
          <cell r="J4822">
            <v>0</v>
          </cell>
          <cell r="K4822">
            <v>0</v>
          </cell>
          <cell r="L4822">
            <v>0</v>
          </cell>
          <cell r="M4822">
            <v>0</v>
          </cell>
          <cell r="N4822">
            <v>0</v>
          </cell>
          <cell r="O4822">
            <v>0</v>
          </cell>
          <cell r="P4822">
            <v>0</v>
          </cell>
          <cell r="Q4822">
            <v>0</v>
          </cell>
          <cell r="R4822">
            <v>0</v>
          </cell>
          <cell r="S4822">
            <v>0</v>
          </cell>
          <cell r="T4822">
            <v>0</v>
          </cell>
          <cell r="U4822">
            <v>0</v>
          </cell>
          <cell r="V4822">
            <v>0</v>
          </cell>
          <cell r="W4822">
            <v>0</v>
          </cell>
          <cell r="X4822">
            <v>0</v>
          </cell>
        </row>
        <row r="4823">
          <cell r="C4823" t="str">
            <v>Выплаты по займам полученным (Бизнесы/Проекты/ДЗО)</v>
          </cell>
          <cell r="D4823">
            <v>0</v>
          </cell>
          <cell r="H4823">
            <v>0</v>
          </cell>
          <cell r="I4823">
            <v>0</v>
          </cell>
          <cell r="J4823">
            <v>0</v>
          </cell>
          <cell r="K4823">
            <v>0</v>
          </cell>
          <cell r="L4823">
            <v>0</v>
          </cell>
          <cell r="M4823">
            <v>0</v>
          </cell>
          <cell r="N4823">
            <v>0</v>
          </cell>
          <cell r="O4823">
            <v>0</v>
          </cell>
          <cell r="P4823">
            <v>0</v>
          </cell>
          <cell r="Q4823">
            <v>0</v>
          </cell>
          <cell r="R4823">
            <v>0</v>
          </cell>
          <cell r="S4823">
            <v>0</v>
          </cell>
          <cell r="T4823">
            <v>0</v>
          </cell>
          <cell r="U4823">
            <v>0</v>
          </cell>
          <cell r="V4823">
            <v>0</v>
          </cell>
          <cell r="W4823">
            <v>0</v>
          </cell>
          <cell r="X4823">
            <v>0</v>
          </cell>
        </row>
        <row r="4824">
          <cell r="C4824" t="str">
            <v>Выплаты по ценным бумагам</v>
          </cell>
          <cell r="D4824">
            <v>0</v>
          </cell>
          <cell r="H4824">
            <v>0</v>
          </cell>
          <cell r="I4824">
            <v>0</v>
          </cell>
          <cell r="J4824">
            <v>0</v>
          </cell>
          <cell r="K4824">
            <v>0</v>
          </cell>
          <cell r="L4824">
            <v>0</v>
          </cell>
          <cell r="M4824">
            <v>0</v>
          </cell>
          <cell r="N4824">
            <v>0</v>
          </cell>
          <cell r="O4824">
            <v>0</v>
          </cell>
          <cell r="P4824">
            <v>0</v>
          </cell>
          <cell r="Q4824">
            <v>0</v>
          </cell>
          <cell r="R4824">
            <v>0</v>
          </cell>
          <cell r="S4824">
            <v>0</v>
          </cell>
          <cell r="T4824">
            <v>0</v>
          </cell>
          <cell r="U4824">
            <v>0</v>
          </cell>
          <cell r="V4824">
            <v>0</v>
          </cell>
          <cell r="W4824">
            <v>0</v>
          </cell>
          <cell r="X4824">
            <v>0</v>
          </cell>
        </row>
        <row r="4825">
          <cell r="C4825" t="str">
            <v>Прочие расходы по финансовой деятельности</v>
          </cell>
          <cell r="D4825">
            <v>0</v>
          </cell>
          <cell r="H4825">
            <v>0</v>
          </cell>
          <cell r="I4825">
            <v>0</v>
          </cell>
          <cell r="J4825">
            <v>0</v>
          </cell>
          <cell r="K4825">
            <v>0</v>
          </cell>
          <cell r="L4825">
            <v>0</v>
          </cell>
          <cell r="M4825">
            <v>0</v>
          </cell>
          <cell r="N4825">
            <v>0</v>
          </cell>
          <cell r="O4825">
            <v>0</v>
          </cell>
          <cell r="P4825">
            <v>0</v>
          </cell>
          <cell r="Q4825">
            <v>0</v>
          </cell>
          <cell r="R4825">
            <v>0</v>
          </cell>
          <cell r="S4825">
            <v>0</v>
          </cell>
          <cell r="T4825">
            <v>0</v>
          </cell>
          <cell r="U4825">
            <v>0</v>
          </cell>
          <cell r="V4825">
            <v>0</v>
          </cell>
          <cell r="W4825">
            <v>0</v>
          </cell>
          <cell r="X4825">
            <v>0</v>
          </cell>
        </row>
        <row r="4826">
          <cell r="C4826" t="str">
            <v>Курсовые разницы</v>
          </cell>
          <cell r="D4826">
            <v>0</v>
          </cell>
          <cell r="H4826">
            <v>0</v>
          </cell>
          <cell r="I4826">
            <v>0</v>
          </cell>
          <cell r="J4826">
            <v>0</v>
          </cell>
          <cell r="K4826">
            <v>0</v>
          </cell>
          <cell r="L4826">
            <v>0</v>
          </cell>
          <cell r="M4826">
            <v>0</v>
          </cell>
          <cell r="N4826">
            <v>0</v>
          </cell>
          <cell r="O4826">
            <v>0</v>
          </cell>
          <cell r="P4826">
            <v>0</v>
          </cell>
          <cell r="Q4826">
            <v>0</v>
          </cell>
          <cell r="R4826">
            <v>0</v>
          </cell>
          <cell r="S4826">
            <v>0</v>
          </cell>
          <cell r="T4826">
            <v>0</v>
          </cell>
          <cell r="U4826">
            <v>0</v>
          </cell>
          <cell r="V4826">
            <v>0</v>
          </cell>
          <cell r="W4826">
            <v>0</v>
          </cell>
          <cell r="X4826">
            <v>0</v>
          </cell>
        </row>
        <row r="4827">
          <cell r="C4827" t="str">
            <v>Транзитные поступления от РМАГ</v>
          </cell>
          <cell r="D4827">
            <v>0</v>
          </cell>
          <cell r="H4827">
            <v>0</v>
          </cell>
          <cell r="I4827">
            <v>0</v>
          </cell>
          <cell r="J4827">
            <v>0</v>
          </cell>
          <cell r="K4827">
            <v>0</v>
          </cell>
          <cell r="L4827">
            <v>0</v>
          </cell>
          <cell r="M4827">
            <v>0</v>
          </cell>
          <cell r="N4827">
            <v>0</v>
          </cell>
          <cell r="O4827">
            <v>0</v>
          </cell>
          <cell r="P4827">
            <v>0</v>
          </cell>
          <cell r="Q4827">
            <v>0</v>
          </cell>
          <cell r="R4827">
            <v>0</v>
          </cell>
          <cell r="S4827">
            <v>0</v>
          </cell>
          <cell r="T4827">
            <v>0</v>
          </cell>
          <cell r="U4827">
            <v>0</v>
          </cell>
          <cell r="V4827">
            <v>0</v>
          </cell>
          <cell r="W4827">
            <v>0</v>
          </cell>
          <cell r="X4827">
            <v>0</v>
          </cell>
        </row>
        <row r="4828">
          <cell r="C4828" t="str">
            <v>Транзитные поступления от Меткомбанка</v>
          </cell>
          <cell r="D4828">
            <v>0</v>
          </cell>
          <cell r="H4828">
            <v>0</v>
          </cell>
          <cell r="I4828">
            <v>0</v>
          </cell>
          <cell r="J4828">
            <v>0</v>
          </cell>
          <cell r="K4828">
            <v>0</v>
          </cell>
          <cell r="L4828">
            <v>0</v>
          </cell>
          <cell r="M4828">
            <v>0</v>
          </cell>
          <cell r="N4828">
            <v>0</v>
          </cell>
          <cell r="O4828">
            <v>0</v>
          </cell>
          <cell r="P4828">
            <v>0</v>
          </cell>
          <cell r="Q4828">
            <v>0</v>
          </cell>
          <cell r="R4828">
            <v>0</v>
          </cell>
          <cell r="S4828">
            <v>0</v>
          </cell>
          <cell r="T4828">
            <v>0</v>
          </cell>
          <cell r="U4828">
            <v>0</v>
          </cell>
          <cell r="V4828">
            <v>0</v>
          </cell>
          <cell r="W4828">
            <v>0</v>
          </cell>
          <cell r="X4828">
            <v>0</v>
          </cell>
        </row>
        <row r="4829">
          <cell r="C4829" t="str">
            <v>Транзитные поступления от 3-х лиц по указанию РМАГ</v>
          </cell>
          <cell r="D4829">
            <v>0</v>
          </cell>
          <cell r="H4829">
            <v>0</v>
          </cell>
          <cell r="I4829">
            <v>0</v>
          </cell>
          <cell r="J4829">
            <v>0</v>
          </cell>
          <cell r="K4829">
            <v>0</v>
          </cell>
          <cell r="L4829">
            <v>0</v>
          </cell>
          <cell r="M4829">
            <v>0</v>
          </cell>
          <cell r="N4829">
            <v>0</v>
          </cell>
          <cell r="O4829">
            <v>0</v>
          </cell>
          <cell r="P4829">
            <v>0</v>
          </cell>
          <cell r="Q4829">
            <v>0</v>
          </cell>
          <cell r="R4829">
            <v>0</v>
          </cell>
          <cell r="S4829">
            <v>0</v>
          </cell>
          <cell r="T4829">
            <v>0</v>
          </cell>
          <cell r="U4829">
            <v>0</v>
          </cell>
          <cell r="V4829">
            <v>0</v>
          </cell>
          <cell r="W4829">
            <v>0</v>
          </cell>
          <cell r="X4829">
            <v>0</v>
          </cell>
        </row>
        <row r="4830">
          <cell r="C4830" t="str">
            <v>Транзитные поступления от Бизнесов/Проектов/ДЗО</v>
          </cell>
          <cell r="D4830">
            <v>0</v>
          </cell>
          <cell r="H4830">
            <v>0</v>
          </cell>
          <cell r="I4830">
            <v>0</v>
          </cell>
          <cell r="J4830">
            <v>0</v>
          </cell>
          <cell r="K4830">
            <v>0</v>
          </cell>
          <cell r="L4830">
            <v>0</v>
          </cell>
          <cell r="M4830">
            <v>0</v>
          </cell>
          <cell r="N4830">
            <v>0</v>
          </cell>
          <cell r="O4830">
            <v>0</v>
          </cell>
          <cell r="P4830">
            <v>0</v>
          </cell>
          <cell r="Q4830">
            <v>0</v>
          </cell>
          <cell r="R4830">
            <v>0</v>
          </cell>
          <cell r="S4830">
            <v>0</v>
          </cell>
          <cell r="T4830">
            <v>0</v>
          </cell>
          <cell r="U4830">
            <v>0</v>
          </cell>
          <cell r="V4830">
            <v>0</v>
          </cell>
          <cell r="W4830">
            <v>0</v>
          </cell>
          <cell r="X4830">
            <v>0</v>
          </cell>
        </row>
        <row r="4831">
          <cell r="C4831" t="str">
            <v>Транзитные выбытия в РМАГ</v>
          </cell>
          <cell r="D4831">
            <v>0</v>
          </cell>
          <cell r="H4831">
            <v>0</v>
          </cell>
          <cell r="I4831">
            <v>0</v>
          </cell>
          <cell r="J4831">
            <v>0</v>
          </cell>
          <cell r="K4831">
            <v>0</v>
          </cell>
          <cell r="L4831">
            <v>0</v>
          </cell>
          <cell r="M4831">
            <v>0</v>
          </cell>
          <cell r="N4831">
            <v>0</v>
          </cell>
          <cell r="O4831">
            <v>0</v>
          </cell>
          <cell r="P4831">
            <v>0</v>
          </cell>
          <cell r="Q4831">
            <v>0</v>
          </cell>
          <cell r="R4831">
            <v>0</v>
          </cell>
          <cell r="S4831">
            <v>0</v>
          </cell>
          <cell r="T4831">
            <v>0</v>
          </cell>
          <cell r="U4831">
            <v>0</v>
          </cell>
          <cell r="V4831">
            <v>0</v>
          </cell>
          <cell r="W4831">
            <v>0</v>
          </cell>
          <cell r="X4831">
            <v>0</v>
          </cell>
        </row>
        <row r="4832">
          <cell r="C4832" t="str">
            <v>Транзитные выбытия в Меткомбанк</v>
          </cell>
          <cell r="D4832">
            <v>0</v>
          </cell>
          <cell r="H4832">
            <v>0</v>
          </cell>
          <cell r="I4832">
            <v>0</v>
          </cell>
          <cell r="J4832">
            <v>0</v>
          </cell>
          <cell r="K4832">
            <v>0</v>
          </cell>
          <cell r="L4832">
            <v>0</v>
          </cell>
          <cell r="M4832">
            <v>0</v>
          </cell>
          <cell r="N4832">
            <v>0</v>
          </cell>
          <cell r="O4832">
            <v>0</v>
          </cell>
          <cell r="P4832">
            <v>0</v>
          </cell>
          <cell r="Q4832">
            <v>0</v>
          </cell>
          <cell r="R4832">
            <v>0</v>
          </cell>
          <cell r="S4832">
            <v>0</v>
          </cell>
          <cell r="T4832">
            <v>0</v>
          </cell>
          <cell r="U4832">
            <v>0</v>
          </cell>
          <cell r="V4832">
            <v>0</v>
          </cell>
          <cell r="W4832">
            <v>0</v>
          </cell>
          <cell r="X4832">
            <v>0</v>
          </cell>
        </row>
        <row r="4833">
          <cell r="C4833" t="str">
            <v>Транзитные выбытия на 3-х лиц по указанию РМАГ</v>
          </cell>
          <cell r="D4833">
            <v>0</v>
          </cell>
          <cell r="H4833">
            <v>0</v>
          </cell>
          <cell r="I4833">
            <v>0</v>
          </cell>
          <cell r="J4833">
            <v>0</v>
          </cell>
          <cell r="K4833">
            <v>0</v>
          </cell>
          <cell r="L4833">
            <v>0</v>
          </cell>
          <cell r="M4833">
            <v>0</v>
          </cell>
          <cell r="N4833">
            <v>0</v>
          </cell>
          <cell r="O4833">
            <v>0</v>
          </cell>
          <cell r="P4833">
            <v>0</v>
          </cell>
          <cell r="Q4833">
            <v>0</v>
          </cell>
          <cell r="R4833">
            <v>0</v>
          </cell>
          <cell r="S4833">
            <v>0</v>
          </cell>
          <cell r="T4833">
            <v>0</v>
          </cell>
          <cell r="U4833">
            <v>0</v>
          </cell>
          <cell r="V4833">
            <v>0</v>
          </cell>
          <cell r="W4833">
            <v>0</v>
          </cell>
          <cell r="X4833">
            <v>0</v>
          </cell>
        </row>
        <row r="4834">
          <cell r="C4834" t="str">
            <v>Транзитные выбытия в Бизнесы/Проекты/ДЗО</v>
          </cell>
          <cell r="D4834">
            <v>0</v>
          </cell>
          <cell r="H4834">
            <v>0</v>
          </cell>
          <cell r="I4834">
            <v>0</v>
          </cell>
          <cell r="J4834">
            <v>0</v>
          </cell>
          <cell r="K4834">
            <v>0</v>
          </cell>
          <cell r="L4834">
            <v>0</v>
          </cell>
          <cell r="M4834">
            <v>0</v>
          </cell>
          <cell r="N4834">
            <v>0</v>
          </cell>
          <cell r="O4834">
            <v>0</v>
          </cell>
          <cell r="P4834">
            <v>0</v>
          </cell>
          <cell r="Q4834">
            <v>0</v>
          </cell>
          <cell r="R4834">
            <v>0</v>
          </cell>
          <cell r="S4834">
            <v>0</v>
          </cell>
          <cell r="T4834">
            <v>0</v>
          </cell>
          <cell r="U4834">
            <v>0</v>
          </cell>
          <cell r="V4834">
            <v>0</v>
          </cell>
          <cell r="W4834">
            <v>0</v>
          </cell>
          <cell r="X4834">
            <v>0</v>
          </cell>
        </row>
        <row r="4835">
          <cell r="C4835" t="str">
            <v>Чистое изменение денежных средств</v>
          </cell>
          <cell r="D4835">
            <v>0</v>
          </cell>
          <cell r="H4835">
            <v>0</v>
          </cell>
          <cell r="I4835">
            <v>0</v>
          </cell>
          <cell r="J4835">
            <v>0</v>
          </cell>
          <cell r="K4835">
            <v>0</v>
          </cell>
          <cell r="L4835">
            <v>0</v>
          </cell>
          <cell r="M4835">
            <v>0</v>
          </cell>
          <cell r="N4835">
            <v>0</v>
          </cell>
          <cell r="O4835">
            <v>0</v>
          </cell>
          <cell r="P4835">
            <v>0</v>
          </cell>
          <cell r="Q4835">
            <v>0</v>
          </cell>
          <cell r="R4835">
            <v>0</v>
          </cell>
          <cell r="S4835">
            <v>0</v>
          </cell>
          <cell r="T4835">
            <v>0</v>
          </cell>
          <cell r="U4835">
            <v>0</v>
          </cell>
          <cell r="V4835">
            <v>0</v>
          </cell>
          <cell r="W4835">
            <v>0</v>
          </cell>
          <cell r="X4835">
            <v>0</v>
          </cell>
        </row>
        <row r="4836">
          <cell r="C4836" t="str">
            <v>Денежные средства на начало периода</v>
          </cell>
          <cell r="D4836">
            <v>0</v>
          </cell>
          <cell r="H4836">
            <v>0</v>
          </cell>
          <cell r="I4836">
            <v>0</v>
          </cell>
          <cell r="J4836">
            <v>0</v>
          </cell>
          <cell r="K4836">
            <v>0</v>
          </cell>
          <cell r="L4836">
            <v>0</v>
          </cell>
          <cell r="M4836">
            <v>0</v>
          </cell>
          <cell r="N4836">
            <v>0</v>
          </cell>
          <cell r="O4836">
            <v>0</v>
          </cell>
          <cell r="P4836">
            <v>0</v>
          </cell>
          <cell r="Q4836">
            <v>0</v>
          </cell>
          <cell r="R4836">
            <v>0</v>
          </cell>
          <cell r="S4836">
            <v>0</v>
          </cell>
          <cell r="T4836">
            <v>0</v>
          </cell>
          <cell r="U4836">
            <v>0</v>
          </cell>
          <cell r="V4836">
            <v>0</v>
          </cell>
          <cell r="W4836">
            <v>0</v>
          </cell>
          <cell r="X4836">
            <v>0</v>
          </cell>
        </row>
        <row r="4837">
          <cell r="C4837" t="str">
            <v>Денежные средства на конец периода</v>
          </cell>
          <cell r="D4837">
            <v>0</v>
          </cell>
          <cell r="H4837">
            <v>0</v>
          </cell>
          <cell r="I4837">
            <v>0</v>
          </cell>
          <cell r="J4837">
            <v>0</v>
          </cell>
          <cell r="K4837">
            <v>0</v>
          </cell>
          <cell r="L4837">
            <v>0</v>
          </cell>
          <cell r="M4837">
            <v>0</v>
          </cell>
          <cell r="N4837">
            <v>0</v>
          </cell>
          <cell r="O4837">
            <v>0</v>
          </cell>
          <cell r="P4837">
            <v>0</v>
          </cell>
          <cell r="Q4837">
            <v>0</v>
          </cell>
          <cell r="R4837">
            <v>0</v>
          </cell>
          <cell r="S4837">
            <v>0</v>
          </cell>
          <cell r="T4837">
            <v>0</v>
          </cell>
          <cell r="U4837">
            <v>0</v>
          </cell>
          <cell r="V4837">
            <v>0</v>
          </cell>
          <cell r="W4837">
            <v>0</v>
          </cell>
          <cell r="X4837">
            <v>0</v>
          </cell>
        </row>
        <row r="4838">
          <cell r="C4838" t="str">
            <v>Покупка валюты</v>
          </cell>
          <cell r="D4838">
            <v>0</v>
          </cell>
          <cell r="H4838">
            <v>0</v>
          </cell>
          <cell r="I4838">
            <v>0</v>
          </cell>
          <cell r="J4838">
            <v>0</v>
          </cell>
          <cell r="K4838">
            <v>0</v>
          </cell>
          <cell r="L4838">
            <v>0</v>
          </cell>
          <cell r="M4838">
            <v>0</v>
          </cell>
          <cell r="N4838">
            <v>0</v>
          </cell>
          <cell r="O4838">
            <v>0</v>
          </cell>
          <cell r="P4838">
            <v>0</v>
          </cell>
          <cell r="Q4838">
            <v>0</v>
          </cell>
          <cell r="R4838">
            <v>0</v>
          </cell>
          <cell r="S4838">
            <v>0</v>
          </cell>
          <cell r="T4838">
            <v>0</v>
          </cell>
          <cell r="U4838">
            <v>0</v>
          </cell>
          <cell r="V4838">
            <v>0</v>
          </cell>
          <cell r="W4838">
            <v>0</v>
          </cell>
          <cell r="X4838">
            <v>0</v>
          </cell>
        </row>
        <row r="4839">
          <cell r="C4839" t="str">
            <v>Перевод собственных средств</v>
          </cell>
          <cell r="D4839">
            <v>0</v>
          </cell>
          <cell r="H4839">
            <v>0</v>
          </cell>
          <cell r="I4839">
            <v>0</v>
          </cell>
          <cell r="J4839">
            <v>0</v>
          </cell>
          <cell r="K4839">
            <v>0</v>
          </cell>
          <cell r="L4839">
            <v>0</v>
          </cell>
          <cell r="M4839">
            <v>0</v>
          </cell>
          <cell r="N4839">
            <v>0</v>
          </cell>
          <cell r="O4839">
            <v>0</v>
          </cell>
          <cell r="P4839">
            <v>0</v>
          </cell>
          <cell r="Q4839">
            <v>0</v>
          </cell>
          <cell r="R4839">
            <v>0</v>
          </cell>
          <cell r="S4839">
            <v>0</v>
          </cell>
          <cell r="T4839">
            <v>0</v>
          </cell>
          <cell r="U4839">
            <v>0</v>
          </cell>
          <cell r="V4839">
            <v>0</v>
          </cell>
          <cell r="W4839">
            <v>0</v>
          </cell>
          <cell r="X4839">
            <v>0</v>
          </cell>
        </row>
        <row r="4840">
          <cell r="D4840" t="str">
            <v>УК</v>
          </cell>
          <cell r="H4840">
            <v>-316432</v>
          </cell>
          <cell r="I4840">
            <v>-124000</v>
          </cell>
          <cell r="J4840">
            <v>-316432</v>
          </cell>
          <cell r="K4840">
            <v>-756864</v>
          </cell>
          <cell r="L4840">
            <v>-65000</v>
          </cell>
          <cell r="M4840">
            <v>-375432</v>
          </cell>
          <cell r="N4840">
            <v>-124000</v>
          </cell>
          <cell r="O4840">
            <v>-316432</v>
          </cell>
          <cell r="P4840">
            <v>-5080000</v>
          </cell>
          <cell r="Q4840">
            <v>-1998500</v>
          </cell>
          <cell r="R4840">
            <v>-2047600</v>
          </cell>
          <cell r="S4840">
            <v>-2136000</v>
          </cell>
          <cell r="T4840">
            <v>-2047600</v>
          </cell>
          <cell r="U4840">
            <v>-2151000</v>
          </cell>
          <cell r="V4840">
            <v>-2047600</v>
          </cell>
          <cell r="W4840">
            <v>-2136000</v>
          </cell>
          <cell r="X4840">
            <v>-20525164</v>
          </cell>
        </row>
        <row r="4841">
          <cell r="C4841" t="str">
            <v>Доходы от продажи собственных модулей</v>
          </cell>
          <cell r="D4841">
            <v>0</v>
          </cell>
          <cell r="H4841">
            <v>0</v>
          </cell>
          <cell r="I4841">
            <v>0</v>
          </cell>
          <cell r="J4841">
            <v>0</v>
          </cell>
          <cell r="K4841">
            <v>0</v>
          </cell>
          <cell r="L4841">
            <v>0</v>
          </cell>
          <cell r="M4841">
            <v>0</v>
          </cell>
          <cell r="N4841">
            <v>0</v>
          </cell>
          <cell r="O4841">
            <v>0</v>
          </cell>
          <cell r="P4841">
            <v>0</v>
          </cell>
          <cell r="Q4841">
            <v>0</v>
          </cell>
          <cell r="R4841">
            <v>0</v>
          </cell>
          <cell r="S4841">
            <v>0</v>
          </cell>
          <cell r="T4841">
            <v>0</v>
          </cell>
          <cell r="U4841">
            <v>0</v>
          </cell>
          <cell r="V4841">
            <v>0</v>
          </cell>
          <cell r="W4841">
            <v>0</v>
          </cell>
          <cell r="X4841">
            <v>0</v>
          </cell>
        </row>
        <row r="4842">
          <cell r="C4842" t="str">
            <v>НИР и НИОКР НТЦ - Хевел</v>
          </cell>
          <cell r="D4842">
            <v>0</v>
          </cell>
          <cell r="H4842">
            <v>0</v>
          </cell>
          <cell r="I4842">
            <v>0</v>
          </cell>
          <cell r="J4842">
            <v>0</v>
          </cell>
          <cell r="K4842">
            <v>0</v>
          </cell>
          <cell r="L4842">
            <v>0</v>
          </cell>
          <cell r="M4842">
            <v>0</v>
          </cell>
          <cell r="N4842">
            <v>0</v>
          </cell>
          <cell r="O4842">
            <v>0</v>
          </cell>
          <cell r="P4842">
            <v>0</v>
          </cell>
          <cell r="Q4842">
            <v>0</v>
          </cell>
          <cell r="R4842">
            <v>0</v>
          </cell>
          <cell r="S4842">
            <v>0</v>
          </cell>
          <cell r="T4842">
            <v>0</v>
          </cell>
          <cell r="U4842">
            <v>0</v>
          </cell>
          <cell r="V4842">
            <v>0</v>
          </cell>
          <cell r="W4842">
            <v>0</v>
          </cell>
          <cell r="X4842">
            <v>0</v>
          </cell>
        </row>
        <row r="4843">
          <cell r="C4843" t="str">
            <v>Генеральный подряд ИЭС - Хевел</v>
          </cell>
          <cell r="D4843">
            <v>0</v>
          </cell>
          <cell r="H4843">
            <v>0</v>
          </cell>
          <cell r="I4843">
            <v>0</v>
          </cell>
          <cell r="J4843">
            <v>0</v>
          </cell>
          <cell r="K4843">
            <v>0</v>
          </cell>
          <cell r="L4843">
            <v>0</v>
          </cell>
          <cell r="M4843">
            <v>0</v>
          </cell>
          <cell r="N4843">
            <v>0</v>
          </cell>
          <cell r="O4843">
            <v>0</v>
          </cell>
          <cell r="P4843">
            <v>0</v>
          </cell>
          <cell r="Q4843">
            <v>0</v>
          </cell>
          <cell r="R4843">
            <v>0</v>
          </cell>
          <cell r="S4843">
            <v>0</v>
          </cell>
          <cell r="T4843">
            <v>0</v>
          </cell>
          <cell r="U4843">
            <v>0</v>
          </cell>
          <cell r="V4843">
            <v>0</v>
          </cell>
          <cell r="W4843">
            <v>0</v>
          </cell>
          <cell r="X4843">
            <v>0</v>
          </cell>
        </row>
        <row r="4844">
          <cell r="C4844" t="str">
            <v>Поступления от Бизнесов/Проектов</v>
          </cell>
          <cell r="D4844">
            <v>0</v>
          </cell>
          <cell r="H4844">
            <v>0</v>
          </cell>
          <cell r="I4844">
            <v>0</v>
          </cell>
          <cell r="J4844">
            <v>0</v>
          </cell>
          <cell r="K4844">
            <v>0</v>
          </cell>
          <cell r="L4844">
            <v>0</v>
          </cell>
          <cell r="M4844">
            <v>0</v>
          </cell>
          <cell r="N4844">
            <v>0</v>
          </cell>
          <cell r="O4844">
            <v>0</v>
          </cell>
          <cell r="P4844">
            <v>0</v>
          </cell>
          <cell r="Q4844">
            <v>0</v>
          </cell>
          <cell r="R4844">
            <v>0</v>
          </cell>
          <cell r="S4844">
            <v>0</v>
          </cell>
          <cell r="T4844">
            <v>0</v>
          </cell>
          <cell r="U4844">
            <v>0</v>
          </cell>
          <cell r="V4844">
            <v>0</v>
          </cell>
          <cell r="W4844">
            <v>0</v>
          </cell>
          <cell r="X4844">
            <v>0</v>
          </cell>
        </row>
        <row r="4845">
          <cell r="C4845" t="str">
            <v>Проценты по банковским депозитам</v>
          </cell>
          <cell r="D4845">
            <v>0</v>
          </cell>
          <cell r="H4845">
            <v>0</v>
          </cell>
          <cell r="I4845">
            <v>0</v>
          </cell>
          <cell r="J4845">
            <v>0</v>
          </cell>
          <cell r="K4845">
            <v>0</v>
          </cell>
          <cell r="L4845">
            <v>0</v>
          </cell>
          <cell r="M4845">
            <v>0</v>
          </cell>
          <cell r="N4845">
            <v>0</v>
          </cell>
          <cell r="O4845">
            <v>0</v>
          </cell>
          <cell r="P4845">
            <v>0</v>
          </cell>
          <cell r="Q4845">
            <v>0</v>
          </cell>
          <cell r="R4845">
            <v>0</v>
          </cell>
          <cell r="S4845">
            <v>0</v>
          </cell>
          <cell r="T4845">
            <v>0</v>
          </cell>
          <cell r="U4845">
            <v>0</v>
          </cell>
          <cell r="V4845">
            <v>0</v>
          </cell>
          <cell r="W4845">
            <v>0</v>
          </cell>
          <cell r="X4845">
            <v>0</v>
          </cell>
        </row>
        <row r="4846">
          <cell r="C4846" t="str">
            <v>Проценты по предоставленным кредитам/займам</v>
          </cell>
          <cell r="D4846">
            <v>0</v>
          </cell>
          <cell r="H4846">
            <v>0</v>
          </cell>
          <cell r="I4846">
            <v>0</v>
          </cell>
          <cell r="J4846">
            <v>0</v>
          </cell>
          <cell r="K4846">
            <v>0</v>
          </cell>
          <cell r="L4846">
            <v>0</v>
          </cell>
          <cell r="M4846">
            <v>0</v>
          </cell>
          <cell r="N4846">
            <v>0</v>
          </cell>
          <cell r="O4846">
            <v>0</v>
          </cell>
          <cell r="P4846">
            <v>0</v>
          </cell>
          <cell r="Q4846">
            <v>0</v>
          </cell>
          <cell r="R4846">
            <v>0</v>
          </cell>
          <cell r="S4846">
            <v>0</v>
          </cell>
          <cell r="T4846">
            <v>0</v>
          </cell>
          <cell r="U4846">
            <v>0</v>
          </cell>
          <cell r="V4846">
            <v>0</v>
          </cell>
          <cell r="W4846">
            <v>0</v>
          </cell>
          <cell r="X4846">
            <v>0</v>
          </cell>
        </row>
        <row r="4847">
          <cell r="C4847" t="str">
            <v>Доходы от продажи модулей</v>
          </cell>
          <cell r="D4847">
            <v>0</v>
          </cell>
          <cell r="H4847">
            <v>0</v>
          </cell>
          <cell r="I4847">
            <v>0</v>
          </cell>
          <cell r="J4847">
            <v>0</v>
          </cell>
          <cell r="K4847">
            <v>0</v>
          </cell>
          <cell r="L4847">
            <v>0</v>
          </cell>
          <cell r="M4847">
            <v>0</v>
          </cell>
          <cell r="N4847">
            <v>0</v>
          </cell>
          <cell r="O4847">
            <v>0</v>
          </cell>
          <cell r="P4847">
            <v>0</v>
          </cell>
          <cell r="Q4847">
            <v>0</v>
          </cell>
          <cell r="R4847">
            <v>0</v>
          </cell>
          <cell r="S4847">
            <v>0</v>
          </cell>
          <cell r="T4847">
            <v>0</v>
          </cell>
          <cell r="U4847">
            <v>0</v>
          </cell>
          <cell r="V4847">
            <v>0</v>
          </cell>
          <cell r="W4847">
            <v>0</v>
          </cell>
          <cell r="X4847">
            <v>0</v>
          </cell>
        </row>
        <row r="4848">
          <cell r="C4848" t="str">
            <v>Доходы от продажи коммерческих установок</v>
          </cell>
          <cell r="D4848">
            <v>0</v>
          </cell>
          <cell r="H4848">
            <v>0</v>
          </cell>
          <cell r="I4848">
            <v>0</v>
          </cell>
          <cell r="J4848">
            <v>0</v>
          </cell>
          <cell r="K4848">
            <v>0</v>
          </cell>
          <cell r="L4848">
            <v>0</v>
          </cell>
          <cell r="M4848">
            <v>0</v>
          </cell>
          <cell r="N4848">
            <v>0</v>
          </cell>
          <cell r="O4848">
            <v>0</v>
          </cell>
          <cell r="P4848">
            <v>0</v>
          </cell>
          <cell r="Q4848">
            <v>0</v>
          </cell>
          <cell r="R4848">
            <v>0</v>
          </cell>
          <cell r="S4848">
            <v>0</v>
          </cell>
          <cell r="T4848">
            <v>0</v>
          </cell>
          <cell r="U4848">
            <v>0</v>
          </cell>
          <cell r="V4848">
            <v>0</v>
          </cell>
          <cell r="W4848">
            <v>0</v>
          </cell>
          <cell r="X4848">
            <v>0</v>
          </cell>
        </row>
        <row r="4849">
          <cell r="C4849" t="str">
            <v>Оказание услуг технического исполнителя</v>
          </cell>
          <cell r="D4849">
            <v>0</v>
          </cell>
          <cell r="H4849">
            <v>0</v>
          </cell>
          <cell r="I4849">
            <v>0</v>
          </cell>
          <cell r="J4849">
            <v>0</v>
          </cell>
          <cell r="K4849">
            <v>0</v>
          </cell>
          <cell r="L4849">
            <v>0</v>
          </cell>
          <cell r="M4849">
            <v>0</v>
          </cell>
          <cell r="N4849">
            <v>0</v>
          </cell>
          <cell r="O4849">
            <v>0</v>
          </cell>
          <cell r="P4849">
            <v>0</v>
          </cell>
          <cell r="Q4849">
            <v>0</v>
          </cell>
          <cell r="R4849">
            <v>0</v>
          </cell>
          <cell r="S4849">
            <v>0</v>
          </cell>
          <cell r="T4849">
            <v>0</v>
          </cell>
          <cell r="U4849">
            <v>0</v>
          </cell>
          <cell r="V4849">
            <v>0</v>
          </cell>
          <cell r="W4849">
            <v>0</v>
          </cell>
          <cell r="X4849">
            <v>0</v>
          </cell>
        </row>
        <row r="4850">
          <cell r="C4850" t="str">
            <v>Прочие поступления</v>
          </cell>
          <cell r="D4850">
            <v>0</v>
          </cell>
          <cell r="H4850">
            <v>0</v>
          </cell>
          <cell r="I4850">
            <v>0</v>
          </cell>
          <cell r="J4850">
            <v>0</v>
          </cell>
          <cell r="K4850">
            <v>0</v>
          </cell>
          <cell r="L4850">
            <v>0</v>
          </cell>
          <cell r="M4850">
            <v>0</v>
          </cell>
          <cell r="N4850">
            <v>0</v>
          </cell>
          <cell r="O4850">
            <v>0</v>
          </cell>
          <cell r="P4850">
            <v>0</v>
          </cell>
          <cell r="Q4850">
            <v>0</v>
          </cell>
          <cell r="R4850">
            <v>0</v>
          </cell>
          <cell r="S4850">
            <v>0</v>
          </cell>
          <cell r="T4850">
            <v>0</v>
          </cell>
          <cell r="U4850">
            <v>0</v>
          </cell>
          <cell r="V4850">
            <v>0</v>
          </cell>
          <cell r="W4850">
            <v>0</v>
          </cell>
          <cell r="X4850">
            <v>0</v>
          </cell>
        </row>
        <row r="4851">
          <cell r="C4851" t="str">
            <v>Сырье и материалы</v>
          </cell>
          <cell r="D4851">
            <v>0</v>
          </cell>
          <cell r="H4851">
            <v>0</v>
          </cell>
          <cell r="I4851">
            <v>0</v>
          </cell>
          <cell r="J4851">
            <v>0</v>
          </cell>
          <cell r="K4851">
            <v>0</v>
          </cell>
          <cell r="L4851">
            <v>0</v>
          </cell>
          <cell r="M4851">
            <v>0</v>
          </cell>
          <cell r="N4851">
            <v>0</v>
          </cell>
          <cell r="O4851">
            <v>0</v>
          </cell>
          <cell r="P4851">
            <v>0</v>
          </cell>
          <cell r="Q4851">
            <v>0</v>
          </cell>
          <cell r="R4851">
            <v>0</v>
          </cell>
          <cell r="S4851">
            <v>0</v>
          </cell>
          <cell r="T4851">
            <v>0</v>
          </cell>
          <cell r="U4851">
            <v>0</v>
          </cell>
          <cell r="V4851">
            <v>0</v>
          </cell>
          <cell r="W4851">
            <v>0</v>
          </cell>
          <cell r="X4851">
            <v>0</v>
          </cell>
        </row>
        <row r="4852">
          <cell r="C4852" t="str">
            <v>ФОТ + ЕСН</v>
          </cell>
          <cell r="D4852">
            <v>0</v>
          </cell>
          <cell r="H4852">
            <v>0</v>
          </cell>
          <cell r="I4852">
            <v>0</v>
          </cell>
          <cell r="J4852">
            <v>0</v>
          </cell>
          <cell r="K4852">
            <v>0</v>
          </cell>
          <cell r="L4852">
            <v>0</v>
          </cell>
          <cell r="M4852">
            <v>0</v>
          </cell>
          <cell r="N4852">
            <v>0</v>
          </cell>
          <cell r="O4852">
            <v>0</v>
          </cell>
          <cell r="P4852">
            <v>0</v>
          </cell>
          <cell r="Q4852">
            <v>0</v>
          </cell>
          <cell r="R4852">
            <v>0</v>
          </cell>
          <cell r="S4852">
            <v>0</v>
          </cell>
          <cell r="T4852">
            <v>0</v>
          </cell>
          <cell r="U4852">
            <v>0</v>
          </cell>
          <cell r="V4852">
            <v>0</v>
          </cell>
          <cell r="W4852">
            <v>0</v>
          </cell>
          <cell r="X4852">
            <v>0</v>
          </cell>
        </row>
        <row r="4853">
          <cell r="C4853" t="str">
            <v>Электроэнергия</v>
          </cell>
          <cell r="D4853">
            <v>0</v>
          </cell>
          <cell r="H4853">
            <v>0</v>
          </cell>
          <cell r="I4853">
            <v>0</v>
          </cell>
          <cell r="J4853">
            <v>0</v>
          </cell>
          <cell r="K4853">
            <v>0</v>
          </cell>
          <cell r="L4853">
            <v>0</v>
          </cell>
          <cell r="M4853">
            <v>0</v>
          </cell>
          <cell r="N4853">
            <v>0</v>
          </cell>
          <cell r="O4853">
            <v>0</v>
          </cell>
          <cell r="P4853">
            <v>0</v>
          </cell>
          <cell r="Q4853">
            <v>0</v>
          </cell>
          <cell r="R4853">
            <v>0</v>
          </cell>
          <cell r="S4853">
            <v>0</v>
          </cell>
          <cell r="T4853">
            <v>0</v>
          </cell>
          <cell r="U4853">
            <v>0</v>
          </cell>
          <cell r="V4853">
            <v>0</v>
          </cell>
          <cell r="W4853">
            <v>0</v>
          </cell>
          <cell r="X4853">
            <v>0</v>
          </cell>
        </row>
        <row r="4854">
          <cell r="C4854" t="str">
            <v>Общепроизводственные</v>
          </cell>
          <cell r="D4854">
            <v>0</v>
          </cell>
          <cell r="H4854">
            <v>0</v>
          </cell>
          <cell r="I4854">
            <v>0</v>
          </cell>
          <cell r="J4854">
            <v>0</v>
          </cell>
          <cell r="K4854">
            <v>0</v>
          </cell>
          <cell r="L4854">
            <v>0</v>
          </cell>
          <cell r="M4854">
            <v>0</v>
          </cell>
          <cell r="N4854">
            <v>0</v>
          </cell>
          <cell r="O4854">
            <v>0</v>
          </cell>
          <cell r="P4854">
            <v>0</v>
          </cell>
          <cell r="Q4854">
            <v>0</v>
          </cell>
          <cell r="R4854">
            <v>0</v>
          </cell>
          <cell r="S4854">
            <v>0</v>
          </cell>
          <cell r="T4854">
            <v>0</v>
          </cell>
          <cell r="U4854">
            <v>0</v>
          </cell>
          <cell r="V4854">
            <v>0</v>
          </cell>
          <cell r="W4854">
            <v>0</v>
          </cell>
          <cell r="X4854">
            <v>0</v>
          </cell>
        </row>
        <row r="4855">
          <cell r="C4855" t="str">
            <v>Прочие производственные расходы</v>
          </cell>
          <cell r="D4855">
            <v>0</v>
          </cell>
          <cell r="H4855">
            <v>0</v>
          </cell>
          <cell r="I4855">
            <v>0</v>
          </cell>
          <cell r="J4855">
            <v>0</v>
          </cell>
          <cell r="K4855">
            <v>0</v>
          </cell>
          <cell r="L4855">
            <v>0</v>
          </cell>
          <cell r="M4855">
            <v>0</v>
          </cell>
          <cell r="N4855">
            <v>0</v>
          </cell>
          <cell r="O4855">
            <v>0</v>
          </cell>
          <cell r="P4855">
            <v>0</v>
          </cell>
          <cell r="Q4855">
            <v>0</v>
          </cell>
          <cell r="R4855">
            <v>0</v>
          </cell>
          <cell r="S4855">
            <v>0</v>
          </cell>
          <cell r="T4855">
            <v>0</v>
          </cell>
          <cell r="U4855">
            <v>0</v>
          </cell>
          <cell r="V4855">
            <v>0</v>
          </cell>
          <cell r="W4855">
            <v>0</v>
          </cell>
          <cell r="X4855">
            <v>0</v>
          </cell>
        </row>
        <row r="4856">
          <cell r="C4856" t="str">
            <v>Операционные расходы по новым проектам</v>
          </cell>
          <cell r="D4856">
            <v>0</v>
          </cell>
          <cell r="H4856">
            <v>0</v>
          </cell>
          <cell r="I4856">
            <v>0</v>
          </cell>
          <cell r="J4856">
            <v>0</v>
          </cell>
          <cell r="K4856">
            <v>0</v>
          </cell>
          <cell r="L4856">
            <v>0</v>
          </cell>
          <cell r="M4856">
            <v>0</v>
          </cell>
          <cell r="N4856">
            <v>0</v>
          </cell>
          <cell r="O4856">
            <v>0</v>
          </cell>
          <cell r="P4856">
            <v>0</v>
          </cell>
          <cell r="Q4856">
            <v>0</v>
          </cell>
          <cell r="R4856">
            <v>0</v>
          </cell>
          <cell r="S4856">
            <v>0</v>
          </cell>
          <cell r="T4856">
            <v>0</v>
          </cell>
          <cell r="U4856">
            <v>0</v>
          </cell>
          <cell r="V4856">
            <v>0</v>
          </cell>
          <cell r="W4856">
            <v>0</v>
          </cell>
          <cell r="X4856">
            <v>0</v>
          </cell>
        </row>
        <row r="4857">
          <cell r="C4857" t="str">
            <v>Выплата процентов по полученным займам и кредитам</v>
          </cell>
          <cell r="D4857">
            <v>0</v>
          </cell>
          <cell r="H4857">
            <v>0</v>
          </cell>
          <cell r="I4857">
            <v>0</v>
          </cell>
          <cell r="J4857">
            <v>0</v>
          </cell>
          <cell r="K4857">
            <v>0</v>
          </cell>
          <cell r="L4857">
            <v>0</v>
          </cell>
          <cell r="M4857">
            <v>0</v>
          </cell>
          <cell r="N4857">
            <v>0</v>
          </cell>
          <cell r="O4857">
            <v>0</v>
          </cell>
          <cell r="P4857">
            <v>0</v>
          </cell>
          <cell r="Q4857">
            <v>0</v>
          </cell>
          <cell r="R4857">
            <v>0</v>
          </cell>
          <cell r="S4857">
            <v>0</v>
          </cell>
          <cell r="T4857">
            <v>0</v>
          </cell>
          <cell r="U4857">
            <v>0</v>
          </cell>
          <cell r="V4857">
            <v>0</v>
          </cell>
          <cell r="W4857">
            <v>0</v>
          </cell>
          <cell r="X4857">
            <v>0</v>
          </cell>
        </row>
        <row r="4858">
          <cell r="C4858" t="str">
            <v>Налоги и сборы, штрафы и пени</v>
          </cell>
          <cell r="D4858">
            <v>0</v>
          </cell>
          <cell r="H4858">
            <v>0</v>
          </cell>
          <cell r="I4858">
            <v>0</v>
          </cell>
          <cell r="J4858">
            <v>0</v>
          </cell>
          <cell r="K4858">
            <v>0</v>
          </cell>
          <cell r="L4858">
            <v>0</v>
          </cell>
          <cell r="M4858">
            <v>0</v>
          </cell>
          <cell r="N4858">
            <v>0</v>
          </cell>
          <cell r="O4858">
            <v>0</v>
          </cell>
          <cell r="P4858">
            <v>0</v>
          </cell>
          <cell r="Q4858">
            <v>0</v>
          </cell>
          <cell r="R4858">
            <v>0</v>
          </cell>
          <cell r="S4858">
            <v>0</v>
          </cell>
          <cell r="T4858">
            <v>0</v>
          </cell>
          <cell r="U4858">
            <v>0</v>
          </cell>
          <cell r="V4858">
            <v>0</v>
          </cell>
          <cell r="W4858">
            <v>0</v>
          </cell>
          <cell r="X4858">
            <v>0</v>
          </cell>
        </row>
        <row r="4859">
          <cell r="C4859" t="str">
            <v>Возмещение НДС</v>
          </cell>
          <cell r="D4859">
            <v>0</v>
          </cell>
          <cell r="H4859">
            <v>0</v>
          </cell>
          <cell r="I4859">
            <v>0</v>
          </cell>
          <cell r="J4859">
            <v>0</v>
          </cell>
          <cell r="K4859">
            <v>0</v>
          </cell>
          <cell r="L4859">
            <v>0</v>
          </cell>
          <cell r="M4859">
            <v>0</v>
          </cell>
          <cell r="N4859">
            <v>0</v>
          </cell>
          <cell r="O4859">
            <v>0</v>
          </cell>
          <cell r="P4859">
            <v>0</v>
          </cell>
          <cell r="Q4859">
            <v>0</v>
          </cell>
          <cell r="R4859">
            <v>0</v>
          </cell>
          <cell r="S4859">
            <v>0</v>
          </cell>
          <cell r="T4859">
            <v>0</v>
          </cell>
          <cell r="U4859">
            <v>0</v>
          </cell>
          <cell r="V4859">
            <v>0</v>
          </cell>
          <cell r="W4859">
            <v>0</v>
          </cell>
          <cell r="X4859">
            <v>0</v>
          </cell>
        </row>
        <row r="4860">
          <cell r="C4860" t="str">
            <v>Расходы на закупку модулей</v>
          </cell>
          <cell r="D4860">
            <v>0</v>
          </cell>
          <cell r="H4860">
            <v>0</v>
          </cell>
          <cell r="I4860">
            <v>0</v>
          </cell>
          <cell r="J4860">
            <v>0</v>
          </cell>
          <cell r="K4860">
            <v>0</v>
          </cell>
          <cell r="L4860">
            <v>0</v>
          </cell>
          <cell r="M4860">
            <v>0</v>
          </cell>
          <cell r="N4860">
            <v>0</v>
          </cell>
          <cell r="O4860">
            <v>0</v>
          </cell>
          <cell r="P4860">
            <v>0</v>
          </cell>
          <cell r="Q4860">
            <v>0</v>
          </cell>
          <cell r="R4860">
            <v>0</v>
          </cell>
          <cell r="S4860">
            <v>0</v>
          </cell>
          <cell r="T4860">
            <v>0</v>
          </cell>
          <cell r="U4860">
            <v>0</v>
          </cell>
          <cell r="V4860">
            <v>0</v>
          </cell>
          <cell r="W4860">
            <v>0</v>
          </cell>
          <cell r="X4860">
            <v>0</v>
          </cell>
        </row>
        <row r="4861">
          <cell r="C4861" t="str">
            <v>Расходы на закупку и монтаж коммерческих установок</v>
          </cell>
          <cell r="D4861">
            <v>0</v>
          </cell>
          <cell r="H4861">
            <v>0</v>
          </cell>
          <cell r="I4861">
            <v>0</v>
          </cell>
          <cell r="J4861">
            <v>0</v>
          </cell>
          <cell r="K4861">
            <v>0</v>
          </cell>
          <cell r="L4861">
            <v>0</v>
          </cell>
          <cell r="M4861">
            <v>0</v>
          </cell>
          <cell r="N4861">
            <v>0</v>
          </cell>
          <cell r="O4861">
            <v>0</v>
          </cell>
          <cell r="P4861">
            <v>0</v>
          </cell>
          <cell r="Q4861">
            <v>0</v>
          </cell>
          <cell r="R4861">
            <v>0</v>
          </cell>
          <cell r="S4861">
            <v>0</v>
          </cell>
          <cell r="T4861">
            <v>0</v>
          </cell>
          <cell r="U4861">
            <v>0</v>
          </cell>
          <cell r="V4861">
            <v>0</v>
          </cell>
          <cell r="W4861">
            <v>0</v>
          </cell>
          <cell r="X4861">
            <v>0</v>
          </cell>
        </row>
        <row r="4862">
          <cell r="C4862" t="str">
            <v>Прочие расходы</v>
          </cell>
          <cell r="D4862">
            <v>0</v>
          </cell>
          <cell r="H4862">
            <v>0</v>
          </cell>
          <cell r="I4862">
            <v>0</v>
          </cell>
          <cell r="J4862">
            <v>0</v>
          </cell>
          <cell r="K4862">
            <v>0</v>
          </cell>
          <cell r="L4862">
            <v>0</v>
          </cell>
          <cell r="M4862">
            <v>0</v>
          </cell>
          <cell r="N4862">
            <v>0</v>
          </cell>
          <cell r="O4862">
            <v>0</v>
          </cell>
          <cell r="P4862">
            <v>0</v>
          </cell>
          <cell r="Q4862">
            <v>0</v>
          </cell>
          <cell r="R4862">
            <v>0</v>
          </cell>
          <cell r="S4862">
            <v>0</v>
          </cell>
          <cell r="T4862">
            <v>0</v>
          </cell>
          <cell r="U4862">
            <v>0</v>
          </cell>
          <cell r="V4862">
            <v>0</v>
          </cell>
          <cell r="W4862">
            <v>0</v>
          </cell>
          <cell r="X4862">
            <v>0</v>
          </cell>
        </row>
        <row r="4863">
          <cell r="C4863" t="str">
            <v>Коммерческие расходы</v>
          </cell>
          <cell r="D4863">
            <v>0</v>
          </cell>
          <cell r="H4863">
            <v>0</v>
          </cell>
          <cell r="I4863">
            <v>0</v>
          </cell>
          <cell r="J4863">
            <v>0</v>
          </cell>
          <cell r="K4863">
            <v>0</v>
          </cell>
          <cell r="L4863">
            <v>0</v>
          </cell>
          <cell r="M4863">
            <v>0</v>
          </cell>
          <cell r="N4863">
            <v>0</v>
          </cell>
          <cell r="O4863">
            <v>0</v>
          </cell>
          <cell r="P4863">
            <v>0</v>
          </cell>
          <cell r="Q4863">
            <v>0</v>
          </cell>
          <cell r="R4863">
            <v>0</v>
          </cell>
          <cell r="S4863">
            <v>0</v>
          </cell>
          <cell r="T4863">
            <v>0</v>
          </cell>
          <cell r="U4863">
            <v>0</v>
          </cell>
          <cell r="V4863">
            <v>0</v>
          </cell>
          <cell r="W4863">
            <v>0</v>
          </cell>
          <cell r="X4863">
            <v>0</v>
          </cell>
        </row>
        <row r="4864">
          <cell r="C4864" t="str">
            <v>основная зарплата + подоходный налог</v>
          </cell>
          <cell r="D4864">
            <v>0</v>
          </cell>
          <cell r="H4864">
            <v>0</v>
          </cell>
          <cell r="I4864">
            <v>0</v>
          </cell>
          <cell r="J4864">
            <v>0</v>
          </cell>
          <cell r="K4864">
            <v>0</v>
          </cell>
          <cell r="L4864">
            <v>0</v>
          </cell>
          <cell r="M4864">
            <v>0</v>
          </cell>
          <cell r="N4864">
            <v>0</v>
          </cell>
          <cell r="O4864">
            <v>0</v>
          </cell>
          <cell r="P4864">
            <v>0</v>
          </cell>
          <cell r="Q4864">
            <v>0</v>
          </cell>
          <cell r="R4864">
            <v>0</v>
          </cell>
          <cell r="S4864">
            <v>0</v>
          </cell>
          <cell r="T4864">
            <v>0</v>
          </cell>
          <cell r="U4864">
            <v>0</v>
          </cell>
          <cell r="V4864">
            <v>0</v>
          </cell>
          <cell r="W4864">
            <v>0</v>
          </cell>
          <cell r="X4864">
            <v>0</v>
          </cell>
        </row>
        <row r="4865">
          <cell r="C4865" t="str">
            <v>бонус + подоходный налог</v>
          </cell>
          <cell r="D4865">
            <v>0</v>
          </cell>
          <cell r="H4865">
            <v>0</v>
          </cell>
          <cell r="I4865">
            <v>0</v>
          </cell>
          <cell r="J4865">
            <v>0</v>
          </cell>
          <cell r="K4865">
            <v>0</v>
          </cell>
          <cell r="L4865">
            <v>0</v>
          </cell>
          <cell r="M4865">
            <v>0</v>
          </cell>
          <cell r="N4865">
            <v>0</v>
          </cell>
          <cell r="O4865">
            <v>0</v>
          </cell>
          <cell r="P4865">
            <v>0</v>
          </cell>
          <cell r="Q4865">
            <v>0</v>
          </cell>
          <cell r="R4865">
            <v>0</v>
          </cell>
          <cell r="S4865">
            <v>0</v>
          </cell>
          <cell r="T4865">
            <v>0</v>
          </cell>
          <cell r="U4865">
            <v>0</v>
          </cell>
          <cell r="V4865">
            <v>0</v>
          </cell>
          <cell r="W4865">
            <v>0</v>
          </cell>
          <cell r="X4865">
            <v>0</v>
          </cell>
        </row>
        <row r="4866">
          <cell r="C4866" t="str">
            <v>льготы, материальная помощь</v>
          </cell>
          <cell r="D4866">
            <v>0</v>
          </cell>
          <cell r="H4866">
            <v>0</v>
          </cell>
          <cell r="I4866">
            <v>0</v>
          </cell>
          <cell r="J4866">
            <v>0</v>
          </cell>
          <cell r="K4866">
            <v>0</v>
          </cell>
          <cell r="L4866">
            <v>0</v>
          </cell>
          <cell r="M4866">
            <v>0</v>
          </cell>
          <cell r="N4866">
            <v>0</v>
          </cell>
          <cell r="O4866">
            <v>0</v>
          </cell>
          <cell r="P4866">
            <v>0</v>
          </cell>
          <cell r="Q4866">
            <v>0</v>
          </cell>
          <cell r="R4866">
            <v>0</v>
          </cell>
          <cell r="S4866">
            <v>0</v>
          </cell>
          <cell r="T4866">
            <v>0</v>
          </cell>
          <cell r="U4866">
            <v>0</v>
          </cell>
          <cell r="V4866">
            <v>0</v>
          </cell>
          <cell r="W4866">
            <v>0</v>
          </cell>
          <cell r="X4866">
            <v>0</v>
          </cell>
        </row>
        <row r="4867">
          <cell r="C4867" t="str">
            <v>резерв (фонд оплаты труда)</v>
          </cell>
          <cell r="D4867">
            <v>0</v>
          </cell>
          <cell r="H4867">
            <v>0</v>
          </cell>
          <cell r="I4867">
            <v>0</v>
          </cell>
          <cell r="J4867">
            <v>0</v>
          </cell>
          <cell r="K4867">
            <v>0</v>
          </cell>
          <cell r="L4867">
            <v>0</v>
          </cell>
          <cell r="M4867">
            <v>0</v>
          </cell>
          <cell r="N4867">
            <v>0</v>
          </cell>
          <cell r="O4867">
            <v>0</v>
          </cell>
          <cell r="P4867">
            <v>0</v>
          </cell>
          <cell r="Q4867">
            <v>0</v>
          </cell>
          <cell r="R4867">
            <v>0</v>
          </cell>
          <cell r="S4867">
            <v>0</v>
          </cell>
          <cell r="T4867">
            <v>0</v>
          </cell>
          <cell r="U4867">
            <v>0</v>
          </cell>
          <cell r="V4867">
            <v>0</v>
          </cell>
          <cell r="W4867">
            <v>0</v>
          </cell>
          <cell r="X4867">
            <v>0</v>
          </cell>
        </row>
        <row r="4868">
          <cell r="C4868" t="str">
            <v>Социальные выплаты (ЕСН)</v>
          </cell>
          <cell r="D4868">
            <v>0</v>
          </cell>
          <cell r="H4868">
            <v>0</v>
          </cell>
          <cell r="I4868">
            <v>0</v>
          </cell>
          <cell r="J4868">
            <v>0</v>
          </cell>
          <cell r="K4868">
            <v>0</v>
          </cell>
          <cell r="L4868">
            <v>0</v>
          </cell>
          <cell r="M4868">
            <v>0</v>
          </cell>
          <cell r="N4868">
            <v>0</v>
          </cell>
          <cell r="O4868">
            <v>0</v>
          </cell>
          <cell r="P4868">
            <v>0</v>
          </cell>
          <cell r="Q4868">
            <v>0</v>
          </cell>
          <cell r="R4868">
            <v>0</v>
          </cell>
          <cell r="S4868">
            <v>0</v>
          </cell>
          <cell r="T4868">
            <v>0</v>
          </cell>
          <cell r="U4868">
            <v>0</v>
          </cell>
          <cell r="V4868">
            <v>0</v>
          </cell>
          <cell r="W4868">
            <v>0</v>
          </cell>
          <cell r="X4868">
            <v>0</v>
          </cell>
        </row>
        <row r="4869">
          <cell r="C4869" t="str">
            <v>Добровольное медицинское страхование</v>
          </cell>
          <cell r="D4869">
            <v>0</v>
          </cell>
          <cell r="H4869">
            <v>0</v>
          </cell>
          <cell r="I4869">
            <v>0</v>
          </cell>
          <cell r="J4869">
            <v>0</v>
          </cell>
          <cell r="K4869">
            <v>0</v>
          </cell>
          <cell r="L4869">
            <v>0</v>
          </cell>
          <cell r="M4869">
            <v>0</v>
          </cell>
          <cell r="N4869">
            <v>0</v>
          </cell>
          <cell r="O4869">
            <v>0</v>
          </cell>
          <cell r="P4869">
            <v>0</v>
          </cell>
          <cell r="Q4869">
            <v>0</v>
          </cell>
          <cell r="R4869">
            <v>0</v>
          </cell>
          <cell r="S4869">
            <v>0</v>
          </cell>
          <cell r="T4869">
            <v>0</v>
          </cell>
          <cell r="U4869">
            <v>0</v>
          </cell>
          <cell r="V4869">
            <v>0</v>
          </cell>
          <cell r="W4869">
            <v>0</v>
          </cell>
          <cell r="X4869">
            <v>0</v>
          </cell>
        </row>
        <row r="4870">
          <cell r="C4870" t="str">
            <v>Прочие виды страхования</v>
          </cell>
          <cell r="D4870">
            <v>0</v>
          </cell>
          <cell r="H4870">
            <v>0</v>
          </cell>
          <cell r="I4870">
            <v>0</v>
          </cell>
          <cell r="J4870">
            <v>0</v>
          </cell>
          <cell r="K4870">
            <v>0</v>
          </cell>
          <cell r="L4870">
            <v>0</v>
          </cell>
          <cell r="M4870">
            <v>0</v>
          </cell>
          <cell r="N4870">
            <v>0</v>
          </cell>
          <cell r="O4870">
            <v>0</v>
          </cell>
          <cell r="P4870">
            <v>0</v>
          </cell>
          <cell r="Q4870">
            <v>0</v>
          </cell>
          <cell r="R4870">
            <v>0</v>
          </cell>
          <cell r="S4870">
            <v>0</v>
          </cell>
          <cell r="T4870">
            <v>0</v>
          </cell>
          <cell r="U4870">
            <v>0</v>
          </cell>
          <cell r="V4870">
            <v>0</v>
          </cell>
          <cell r="W4870">
            <v>0</v>
          </cell>
          <cell r="X4870">
            <v>0</v>
          </cell>
        </row>
        <row r="4871">
          <cell r="C4871" t="str">
            <v>спортивно-оздоровительные мероприятия</v>
          </cell>
          <cell r="D4871">
            <v>0</v>
          </cell>
          <cell r="H4871">
            <v>0</v>
          </cell>
          <cell r="I4871">
            <v>0</v>
          </cell>
          <cell r="J4871">
            <v>0</v>
          </cell>
          <cell r="K4871">
            <v>0</v>
          </cell>
          <cell r="L4871">
            <v>0</v>
          </cell>
          <cell r="M4871">
            <v>0</v>
          </cell>
          <cell r="N4871">
            <v>0</v>
          </cell>
          <cell r="O4871">
            <v>0</v>
          </cell>
          <cell r="P4871">
            <v>0</v>
          </cell>
          <cell r="Q4871">
            <v>0</v>
          </cell>
          <cell r="R4871">
            <v>0</v>
          </cell>
          <cell r="S4871">
            <v>0</v>
          </cell>
          <cell r="T4871">
            <v>0</v>
          </cell>
          <cell r="U4871">
            <v>0</v>
          </cell>
          <cell r="V4871">
            <v>0</v>
          </cell>
          <cell r="W4871">
            <v>0</v>
          </cell>
          <cell r="X4871">
            <v>0</v>
          </cell>
        </row>
        <row r="4872">
          <cell r="C4872" t="str">
            <v>расходы на культурно-массовые мероприятия, корпоративные вечера и пр.</v>
          </cell>
          <cell r="D4872">
            <v>0</v>
          </cell>
          <cell r="H4872">
            <v>0</v>
          </cell>
          <cell r="I4872">
            <v>0</v>
          </cell>
          <cell r="J4872">
            <v>0</v>
          </cell>
          <cell r="K4872">
            <v>0</v>
          </cell>
          <cell r="L4872">
            <v>0</v>
          </cell>
          <cell r="M4872">
            <v>0</v>
          </cell>
          <cell r="N4872">
            <v>0</v>
          </cell>
          <cell r="O4872">
            <v>0</v>
          </cell>
          <cell r="P4872">
            <v>0</v>
          </cell>
          <cell r="Q4872">
            <v>0</v>
          </cell>
          <cell r="R4872">
            <v>0</v>
          </cell>
          <cell r="S4872">
            <v>0</v>
          </cell>
          <cell r="T4872">
            <v>0</v>
          </cell>
          <cell r="U4872">
            <v>0</v>
          </cell>
          <cell r="V4872">
            <v>0</v>
          </cell>
          <cell r="W4872">
            <v>0</v>
          </cell>
          <cell r="X4872">
            <v>0</v>
          </cell>
        </row>
        <row r="4873">
          <cell r="C4873" t="str">
            <v>Взносы в негосударственный ПФ</v>
          </cell>
          <cell r="D4873">
            <v>0</v>
          </cell>
          <cell r="H4873">
            <v>0</v>
          </cell>
          <cell r="I4873">
            <v>0</v>
          </cell>
          <cell r="J4873">
            <v>0</v>
          </cell>
          <cell r="K4873">
            <v>0</v>
          </cell>
          <cell r="L4873">
            <v>0</v>
          </cell>
          <cell r="M4873">
            <v>0</v>
          </cell>
          <cell r="N4873">
            <v>0</v>
          </cell>
          <cell r="O4873">
            <v>0</v>
          </cell>
          <cell r="P4873">
            <v>0</v>
          </cell>
          <cell r="Q4873">
            <v>0</v>
          </cell>
          <cell r="R4873">
            <v>0</v>
          </cell>
          <cell r="S4873">
            <v>0</v>
          </cell>
          <cell r="T4873">
            <v>0</v>
          </cell>
          <cell r="U4873">
            <v>0</v>
          </cell>
          <cell r="V4873">
            <v>0</v>
          </cell>
          <cell r="W4873">
            <v>0</v>
          </cell>
          <cell r="X4873">
            <v>0</v>
          </cell>
        </row>
        <row r="4874">
          <cell r="C4874" t="str">
            <v>Аренда квартиры</v>
          </cell>
          <cell r="D4874">
            <v>0</v>
          </cell>
          <cell r="H4874">
            <v>0</v>
          </cell>
          <cell r="I4874">
            <v>0</v>
          </cell>
          <cell r="J4874">
            <v>0</v>
          </cell>
          <cell r="K4874">
            <v>0</v>
          </cell>
          <cell r="L4874">
            <v>0</v>
          </cell>
          <cell r="M4874">
            <v>0</v>
          </cell>
          <cell r="N4874">
            <v>0</v>
          </cell>
          <cell r="O4874">
            <v>0</v>
          </cell>
          <cell r="P4874">
            <v>0</v>
          </cell>
          <cell r="Q4874">
            <v>0</v>
          </cell>
          <cell r="R4874">
            <v>0</v>
          </cell>
          <cell r="S4874">
            <v>0</v>
          </cell>
          <cell r="T4874">
            <v>0</v>
          </cell>
          <cell r="U4874">
            <v>0</v>
          </cell>
          <cell r="V4874">
            <v>0</v>
          </cell>
          <cell r="W4874">
            <v>0</v>
          </cell>
          <cell r="X4874">
            <v>0</v>
          </cell>
        </row>
        <row r="4875">
          <cell r="C4875" t="str">
            <v>Коммунальные платежи (квартира)</v>
          </cell>
          <cell r="D4875">
            <v>0</v>
          </cell>
          <cell r="H4875">
            <v>0</v>
          </cell>
          <cell r="I4875">
            <v>0</v>
          </cell>
          <cell r="J4875">
            <v>0</v>
          </cell>
          <cell r="K4875">
            <v>0</v>
          </cell>
          <cell r="L4875">
            <v>0</v>
          </cell>
          <cell r="M4875">
            <v>0</v>
          </cell>
          <cell r="N4875">
            <v>0</v>
          </cell>
          <cell r="O4875">
            <v>0</v>
          </cell>
          <cell r="P4875">
            <v>0</v>
          </cell>
          <cell r="Q4875">
            <v>0</v>
          </cell>
          <cell r="R4875">
            <v>0</v>
          </cell>
          <cell r="S4875">
            <v>0</v>
          </cell>
          <cell r="T4875">
            <v>0</v>
          </cell>
          <cell r="U4875">
            <v>0</v>
          </cell>
          <cell r="V4875">
            <v>0</v>
          </cell>
          <cell r="W4875">
            <v>0</v>
          </cell>
          <cell r="X4875">
            <v>0</v>
          </cell>
        </row>
        <row r="4876">
          <cell r="C4876" t="str">
            <v>Прочие расходы (содержание персонала)</v>
          </cell>
          <cell r="D4876">
            <v>0</v>
          </cell>
          <cell r="H4876">
            <v>0</v>
          </cell>
          <cell r="I4876">
            <v>0</v>
          </cell>
          <cell r="J4876">
            <v>0</v>
          </cell>
          <cell r="K4876">
            <v>0</v>
          </cell>
          <cell r="L4876">
            <v>0</v>
          </cell>
          <cell r="M4876">
            <v>0</v>
          </cell>
          <cell r="N4876">
            <v>0</v>
          </cell>
          <cell r="O4876">
            <v>0</v>
          </cell>
          <cell r="P4876">
            <v>0</v>
          </cell>
          <cell r="Q4876">
            <v>0</v>
          </cell>
          <cell r="R4876">
            <v>0</v>
          </cell>
          <cell r="S4876">
            <v>0</v>
          </cell>
          <cell r="T4876">
            <v>0</v>
          </cell>
          <cell r="U4876">
            <v>0</v>
          </cell>
          <cell r="V4876">
            <v>0</v>
          </cell>
          <cell r="W4876">
            <v>0</v>
          </cell>
          <cell r="X4876">
            <v>0</v>
          </cell>
        </row>
        <row r="4877">
          <cell r="C4877" t="str">
            <v>Командировочные расходы</v>
          </cell>
          <cell r="D4877" t="str">
            <v>УК</v>
          </cell>
          <cell r="H4877">
            <v>192432</v>
          </cell>
          <cell r="I4877">
            <v>0</v>
          </cell>
          <cell r="J4877">
            <v>192432</v>
          </cell>
          <cell r="K4877">
            <v>384864</v>
          </cell>
          <cell r="L4877">
            <v>0</v>
          </cell>
          <cell r="M4877">
            <v>192432</v>
          </cell>
          <cell r="N4877">
            <v>0</v>
          </cell>
          <cell r="O4877">
            <v>192432</v>
          </cell>
          <cell r="P4877">
            <v>0</v>
          </cell>
          <cell r="Q4877">
            <v>274500</v>
          </cell>
          <cell r="R4877">
            <v>173600</v>
          </cell>
          <cell r="S4877">
            <v>262000</v>
          </cell>
          <cell r="T4877">
            <v>173600</v>
          </cell>
          <cell r="U4877">
            <v>262000</v>
          </cell>
          <cell r="V4877">
            <v>173600</v>
          </cell>
          <cell r="W4877">
            <v>262000</v>
          </cell>
          <cell r="X4877">
            <v>1966164</v>
          </cell>
        </row>
        <row r="4878">
          <cell r="C4878" t="str">
            <v>Представительские расходы</v>
          </cell>
          <cell r="D4878" t="str">
            <v>УК</v>
          </cell>
          <cell r="H4878">
            <v>0</v>
          </cell>
          <cell r="I4878">
            <v>0</v>
          </cell>
          <cell r="J4878">
            <v>0</v>
          </cell>
          <cell r="K4878">
            <v>0</v>
          </cell>
          <cell r="L4878">
            <v>0</v>
          </cell>
          <cell r="M4878">
            <v>0</v>
          </cell>
          <cell r="N4878">
            <v>0</v>
          </cell>
          <cell r="O4878">
            <v>0</v>
          </cell>
          <cell r="P4878">
            <v>0</v>
          </cell>
          <cell r="Q4878">
            <v>0</v>
          </cell>
          <cell r="R4878">
            <v>0</v>
          </cell>
          <cell r="S4878">
            <v>0</v>
          </cell>
          <cell r="T4878">
            <v>0</v>
          </cell>
          <cell r="U4878">
            <v>15000</v>
          </cell>
          <cell r="V4878">
            <v>0</v>
          </cell>
          <cell r="W4878">
            <v>0</v>
          </cell>
          <cell r="X4878">
            <v>15000</v>
          </cell>
        </row>
        <row r="4879">
          <cell r="C4879" t="str">
            <v>расходы на текущее обучение</v>
          </cell>
          <cell r="D4879">
            <v>0</v>
          </cell>
          <cell r="H4879">
            <v>0</v>
          </cell>
          <cell r="I4879">
            <v>0</v>
          </cell>
          <cell r="J4879">
            <v>0</v>
          </cell>
          <cell r="K4879">
            <v>0</v>
          </cell>
          <cell r="L4879">
            <v>0</v>
          </cell>
          <cell r="M4879">
            <v>0</v>
          </cell>
          <cell r="N4879">
            <v>0</v>
          </cell>
          <cell r="O4879">
            <v>0</v>
          </cell>
          <cell r="P4879">
            <v>0</v>
          </cell>
          <cell r="Q4879">
            <v>0</v>
          </cell>
          <cell r="R4879">
            <v>0</v>
          </cell>
          <cell r="S4879">
            <v>0</v>
          </cell>
          <cell r="T4879">
            <v>0</v>
          </cell>
          <cell r="U4879">
            <v>0</v>
          </cell>
          <cell r="V4879">
            <v>0</v>
          </cell>
          <cell r="W4879">
            <v>0</v>
          </cell>
          <cell r="X4879">
            <v>0</v>
          </cell>
        </row>
        <row r="4880">
          <cell r="C4880" t="str">
            <v>расходы на целевое обучение</v>
          </cell>
          <cell r="D4880">
            <v>0</v>
          </cell>
          <cell r="H4880">
            <v>0</v>
          </cell>
          <cell r="I4880">
            <v>0</v>
          </cell>
          <cell r="J4880">
            <v>0</v>
          </cell>
          <cell r="K4880">
            <v>0</v>
          </cell>
          <cell r="L4880">
            <v>0</v>
          </cell>
          <cell r="M4880">
            <v>0</v>
          </cell>
          <cell r="N4880">
            <v>0</v>
          </cell>
          <cell r="O4880">
            <v>0</v>
          </cell>
          <cell r="P4880">
            <v>0</v>
          </cell>
          <cell r="Q4880">
            <v>0</v>
          </cell>
          <cell r="R4880">
            <v>0</v>
          </cell>
          <cell r="S4880">
            <v>0</v>
          </cell>
          <cell r="T4880">
            <v>0</v>
          </cell>
          <cell r="U4880">
            <v>0</v>
          </cell>
          <cell r="V4880">
            <v>0</v>
          </cell>
          <cell r="W4880">
            <v>0</v>
          </cell>
          <cell r="X4880">
            <v>0</v>
          </cell>
        </row>
        <row r="4881">
          <cell r="C4881" t="str">
            <v>Услуги рекрутинговых агентств и прочие расходы по подбору персонала</v>
          </cell>
          <cell r="D4881">
            <v>0</v>
          </cell>
          <cell r="H4881">
            <v>0</v>
          </cell>
          <cell r="I4881">
            <v>0</v>
          </cell>
          <cell r="J4881">
            <v>0</v>
          </cell>
          <cell r="K4881">
            <v>0</v>
          </cell>
          <cell r="L4881">
            <v>0</v>
          </cell>
          <cell r="M4881">
            <v>0</v>
          </cell>
          <cell r="N4881">
            <v>0</v>
          </cell>
          <cell r="O4881">
            <v>0</v>
          </cell>
          <cell r="P4881">
            <v>0</v>
          </cell>
          <cell r="Q4881">
            <v>0</v>
          </cell>
          <cell r="R4881">
            <v>0</v>
          </cell>
          <cell r="S4881">
            <v>0</v>
          </cell>
          <cell r="T4881">
            <v>0</v>
          </cell>
          <cell r="U4881">
            <v>0</v>
          </cell>
          <cell r="V4881">
            <v>0</v>
          </cell>
          <cell r="W4881">
            <v>0</v>
          </cell>
          <cell r="X4881">
            <v>0</v>
          </cell>
        </row>
        <row r="4882">
          <cell r="C4882" t="str">
            <v>ремонт и обслуживание зданий и сооружений</v>
          </cell>
          <cell r="D4882">
            <v>0</v>
          </cell>
          <cell r="H4882">
            <v>0</v>
          </cell>
          <cell r="I4882">
            <v>0</v>
          </cell>
          <cell r="J4882">
            <v>0</v>
          </cell>
          <cell r="K4882">
            <v>0</v>
          </cell>
          <cell r="L4882">
            <v>0</v>
          </cell>
          <cell r="M4882">
            <v>0</v>
          </cell>
          <cell r="N4882">
            <v>0</v>
          </cell>
          <cell r="O4882">
            <v>0</v>
          </cell>
          <cell r="P4882">
            <v>0</v>
          </cell>
          <cell r="Q4882">
            <v>0</v>
          </cell>
          <cell r="R4882">
            <v>0</v>
          </cell>
          <cell r="S4882">
            <v>0</v>
          </cell>
          <cell r="T4882">
            <v>0</v>
          </cell>
          <cell r="U4882">
            <v>0</v>
          </cell>
          <cell r="V4882">
            <v>0</v>
          </cell>
          <cell r="W4882">
            <v>0</v>
          </cell>
          <cell r="X4882">
            <v>0</v>
          </cell>
        </row>
        <row r="4883">
          <cell r="C4883" t="str">
            <v>ремонт мебели</v>
          </cell>
          <cell r="D4883">
            <v>0</v>
          </cell>
          <cell r="H4883">
            <v>0</v>
          </cell>
          <cell r="I4883">
            <v>0</v>
          </cell>
          <cell r="J4883">
            <v>0</v>
          </cell>
          <cell r="K4883">
            <v>0</v>
          </cell>
          <cell r="L4883">
            <v>0</v>
          </cell>
          <cell r="M4883">
            <v>0</v>
          </cell>
          <cell r="N4883">
            <v>0</v>
          </cell>
          <cell r="O4883">
            <v>0</v>
          </cell>
          <cell r="P4883">
            <v>0</v>
          </cell>
          <cell r="Q4883">
            <v>0</v>
          </cell>
          <cell r="R4883">
            <v>0</v>
          </cell>
          <cell r="S4883">
            <v>0</v>
          </cell>
          <cell r="T4883">
            <v>0</v>
          </cell>
          <cell r="U4883">
            <v>0</v>
          </cell>
          <cell r="V4883">
            <v>0</v>
          </cell>
          <cell r="W4883">
            <v>0</v>
          </cell>
          <cell r="X4883">
            <v>0</v>
          </cell>
        </row>
        <row r="4884">
          <cell r="C4884" t="str">
            <v>ремонт бытовой техники</v>
          </cell>
          <cell r="D4884">
            <v>0</v>
          </cell>
          <cell r="H4884">
            <v>0</v>
          </cell>
          <cell r="I4884">
            <v>0</v>
          </cell>
          <cell r="J4884">
            <v>0</v>
          </cell>
          <cell r="K4884">
            <v>0</v>
          </cell>
          <cell r="L4884">
            <v>0</v>
          </cell>
          <cell r="M4884">
            <v>0</v>
          </cell>
          <cell r="N4884">
            <v>0</v>
          </cell>
          <cell r="O4884">
            <v>0</v>
          </cell>
          <cell r="P4884">
            <v>0</v>
          </cell>
          <cell r="Q4884">
            <v>0</v>
          </cell>
          <cell r="R4884">
            <v>0</v>
          </cell>
          <cell r="S4884">
            <v>0</v>
          </cell>
          <cell r="T4884">
            <v>0</v>
          </cell>
          <cell r="U4884">
            <v>0</v>
          </cell>
          <cell r="V4884">
            <v>0</v>
          </cell>
          <cell r="W4884">
            <v>0</v>
          </cell>
          <cell r="X4884">
            <v>0</v>
          </cell>
        </row>
        <row r="4885">
          <cell r="C4885" t="str">
            <v>запчасти и материалы</v>
          </cell>
          <cell r="D4885">
            <v>0</v>
          </cell>
          <cell r="H4885">
            <v>0</v>
          </cell>
          <cell r="I4885">
            <v>0</v>
          </cell>
          <cell r="J4885">
            <v>0</v>
          </cell>
          <cell r="K4885">
            <v>0</v>
          </cell>
          <cell r="L4885">
            <v>0</v>
          </cell>
          <cell r="M4885">
            <v>0</v>
          </cell>
          <cell r="N4885">
            <v>0</v>
          </cell>
          <cell r="O4885">
            <v>0</v>
          </cell>
          <cell r="P4885">
            <v>0</v>
          </cell>
          <cell r="Q4885">
            <v>0</v>
          </cell>
          <cell r="R4885">
            <v>0</v>
          </cell>
          <cell r="S4885">
            <v>0</v>
          </cell>
          <cell r="T4885">
            <v>0</v>
          </cell>
          <cell r="U4885">
            <v>0</v>
          </cell>
          <cell r="V4885">
            <v>0</v>
          </cell>
          <cell r="W4885">
            <v>0</v>
          </cell>
          <cell r="X4885">
            <v>0</v>
          </cell>
        </row>
        <row r="4886">
          <cell r="C4886" t="str">
            <v>оформление и обустройство офисов</v>
          </cell>
          <cell r="D4886">
            <v>0</v>
          </cell>
          <cell r="H4886">
            <v>0</v>
          </cell>
          <cell r="I4886">
            <v>0</v>
          </cell>
          <cell r="J4886">
            <v>0</v>
          </cell>
          <cell r="K4886">
            <v>0</v>
          </cell>
          <cell r="L4886">
            <v>0</v>
          </cell>
          <cell r="M4886">
            <v>0</v>
          </cell>
          <cell r="N4886">
            <v>0</v>
          </cell>
          <cell r="O4886">
            <v>0</v>
          </cell>
          <cell r="P4886">
            <v>0</v>
          </cell>
          <cell r="Q4886">
            <v>0</v>
          </cell>
          <cell r="R4886">
            <v>0</v>
          </cell>
          <cell r="S4886">
            <v>0</v>
          </cell>
          <cell r="T4886">
            <v>0</v>
          </cell>
          <cell r="U4886">
            <v>0</v>
          </cell>
          <cell r="V4886">
            <v>0</v>
          </cell>
          <cell r="W4886">
            <v>0</v>
          </cell>
          <cell r="X4886">
            <v>0</v>
          </cell>
        </row>
        <row r="4887">
          <cell r="C4887" t="str">
            <v>уборка офисов</v>
          </cell>
          <cell r="D4887">
            <v>0</v>
          </cell>
          <cell r="H4887">
            <v>0</v>
          </cell>
          <cell r="I4887">
            <v>0</v>
          </cell>
          <cell r="J4887">
            <v>0</v>
          </cell>
          <cell r="K4887">
            <v>0</v>
          </cell>
          <cell r="L4887">
            <v>0</v>
          </cell>
          <cell r="M4887">
            <v>0</v>
          </cell>
          <cell r="N4887">
            <v>0</v>
          </cell>
          <cell r="O4887">
            <v>0</v>
          </cell>
          <cell r="P4887">
            <v>0</v>
          </cell>
          <cell r="Q4887">
            <v>0</v>
          </cell>
          <cell r="R4887">
            <v>0</v>
          </cell>
          <cell r="S4887">
            <v>0</v>
          </cell>
          <cell r="T4887">
            <v>0</v>
          </cell>
          <cell r="U4887">
            <v>0</v>
          </cell>
          <cell r="V4887">
            <v>0</v>
          </cell>
          <cell r="W4887">
            <v>0</v>
          </cell>
          <cell r="X4887">
            <v>0</v>
          </cell>
        </row>
        <row r="4888">
          <cell r="C4888" t="str">
            <v>Услуги коммунального хозяйства</v>
          </cell>
          <cell r="D4888">
            <v>0</v>
          </cell>
          <cell r="H4888">
            <v>0</v>
          </cell>
          <cell r="I4888">
            <v>0</v>
          </cell>
          <cell r="J4888">
            <v>0</v>
          </cell>
          <cell r="K4888">
            <v>0</v>
          </cell>
          <cell r="L4888">
            <v>0</v>
          </cell>
          <cell r="M4888">
            <v>0</v>
          </cell>
          <cell r="N4888">
            <v>0</v>
          </cell>
          <cell r="O4888">
            <v>0</v>
          </cell>
          <cell r="P4888">
            <v>0</v>
          </cell>
          <cell r="Q4888">
            <v>0</v>
          </cell>
          <cell r="R4888">
            <v>0</v>
          </cell>
          <cell r="S4888">
            <v>0</v>
          </cell>
          <cell r="T4888">
            <v>0</v>
          </cell>
          <cell r="U4888">
            <v>0</v>
          </cell>
          <cell r="V4888">
            <v>0</v>
          </cell>
          <cell r="W4888">
            <v>0</v>
          </cell>
          <cell r="X4888">
            <v>0</v>
          </cell>
        </row>
        <row r="4889">
          <cell r="C4889" t="str">
            <v>канцелярские товары</v>
          </cell>
          <cell r="D4889">
            <v>0</v>
          </cell>
          <cell r="H4889">
            <v>0</v>
          </cell>
          <cell r="I4889">
            <v>0</v>
          </cell>
          <cell r="J4889">
            <v>0</v>
          </cell>
          <cell r="K4889">
            <v>0</v>
          </cell>
          <cell r="L4889">
            <v>0</v>
          </cell>
          <cell r="M4889">
            <v>0</v>
          </cell>
          <cell r="N4889">
            <v>0</v>
          </cell>
          <cell r="O4889">
            <v>0</v>
          </cell>
          <cell r="P4889">
            <v>0</v>
          </cell>
          <cell r="Q4889">
            <v>0</v>
          </cell>
          <cell r="R4889">
            <v>0</v>
          </cell>
          <cell r="S4889">
            <v>0</v>
          </cell>
          <cell r="T4889">
            <v>0</v>
          </cell>
          <cell r="U4889">
            <v>0</v>
          </cell>
          <cell r="V4889">
            <v>0</v>
          </cell>
          <cell r="W4889">
            <v>0</v>
          </cell>
          <cell r="X4889">
            <v>0</v>
          </cell>
        </row>
        <row r="4890">
          <cell r="C4890" t="str">
            <v>изготовление визиток (деловой полиграфии)</v>
          </cell>
          <cell r="D4890">
            <v>0</v>
          </cell>
          <cell r="H4890">
            <v>0</v>
          </cell>
          <cell r="I4890">
            <v>0</v>
          </cell>
          <cell r="J4890">
            <v>0</v>
          </cell>
          <cell r="K4890">
            <v>0</v>
          </cell>
          <cell r="L4890">
            <v>0</v>
          </cell>
          <cell r="M4890">
            <v>0</v>
          </cell>
          <cell r="N4890">
            <v>0</v>
          </cell>
          <cell r="O4890">
            <v>0</v>
          </cell>
          <cell r="P4890">
            <v>0</v>
          </cell>
          <cell r="Q4890">
            <v>0</v>
          </cell>
          <cell r="R4890">
            <v>0</v>
          </cell>
          <cell r="S4890">
            <v>0</v>
          </cell>
          <cell r="T4890">
            <v>0</v>
          </cell>
          <cell r="U4890">
            <v>0</v>
          </cell>
          <cell r="V4890">
            <v>0</v>
          </cell>
          <cell r="W4890">
            <v>0</v>
          </cell>
          <cell r="X4890">
            <v>0</v>
          </cell>
        </row>
        <row r="4891">
          <cell r="C4891" t="str">
            <v>хозтовары</v>
          </cell>
          <cell r="D4891">
            <v>0</v>
          </cell>
          <cell r="H4891">
            <v>0</v>
          </cell>
          <cell r="I4891">
            <v>0</v>
          </cell>
          <cell r="J4891">
            <v>0</v>
          </cell>
          <cell r="K4891">
            <v>0</v>
          </cell>
          <cell r="L4891">
            <v>0</v>
          </cell>
          <cell r="M4891">
            <v>0</v>
          </cell>
          <cell r="N4891">
            <v>0</v>
          </cell>
          <cell r="O4891">
            <v>0</v>
          </cell>
          <cell r="P4891">
            <v>0</v>
          </cell>
          <cell r="Q4891">
            <v>0</v>
          </cell>
          <cell r="R4891">
            <v>0</v>
          </cell>
          <cell r="S4891">
            <v>0</v>
          </cell>
          <cell r="T4891">
            <v>0</v>
          </cell>
          <cell r="U4891">
            <v>0</v>
          </cell>
          <cell r="V4891">
            <v>0</v>
          </cell>
          <cell r="W4891">
            <v>0</v>
          </cell>
          <cell r="X4891">
            <v>0</v>
          </cell>
        </row>
        <row r="4892">
          <cell r="C4892" t="str">
            <v>экономическая, правовая, справочная литература</v>
          </cell>
          <cell r="D4892">
            <v>0</v>
          </cell>
          <cell r="H4892">
            <v>0</v>
          </cell>
          <cell r="I4892">
            <v>0</v>
          </cell>
          <cell r="J4892">
            <v>0</v>
          </cell>
          <cell r="K4892">
            <v>0</v>
          </cell>
          <cell r="L4892">
            <v>0</v>
          </cell>
          <cell r="M4892">
            <v>0</v>
          </cell>
          <cell r="N4892">
            <v>0</v>
          </cell>
          <cell r="O4892">
            <v>0</v>
          </cell>
          <cell r="P4892">
            <v>0</v>
          </cell>
          <cell r="Q4892">
            <v>0</v>
          </cell>
          <cell r="R4892">
            <v>0</v>
          </cell>
          <cell r="S4892">
            <v>0</v>
          </cell>
          <cell r="T4892">
            <v>0</v>
          </cell>
          <cell r="U4892">
            <v>0</v>
          </cell>
          <cell r="V4892">
            <v>0</v>
          </cell>
          <cell r="W4892">
            <v>0</v>
          </cell>
          <cell r="X4892">
            <v>0</v>
          </cell>
        </row>
        <row r="4893">
          <cell r="C4893" t="str">
            <v>чистая вода</v>
          </cell>
          <cell r="D4893">
            <v>0</v>
          </cell>
          <cell r="H4893">
            <v>0</v>
          </cell>
          <cell r="I4893">
            <v>0</v>
          </cell>
          <cell r="J4893">
            <v>0</v>
          </cell>
          <cell r="K4893">
            <v>0</v>
          </cell>
          <cell r="L4893">
            <v>0</v>
          </cell>
          <cell r="M4893">
            <v>0</v>
          </cell>
          <cell r="N4893">
            <v>0</v>
          </cell>
          <cell r="O4893">
            <v>0</v>
          </cell>
          <cell r="P4893">
            <v>0</v>
          </cell>
          <cell r="Q4893">
            <v>0</v>
          </cell>
          <cell r="R4893">
            <v>0</v>
          </cell>
          <cell r="S4893">
            <v>0</v>
          </cell>
          <cell r="T4893">
            <v>0</v>
          </cell>
          <cell r="U4893">
            <v>0</v>
          </cell>
          <cell r="V4893">
            <v>0</v>
          </cell>
          <cell r="W4893">
            <v>0</v>
          </cell>
          <cell r="X4893">
            <v>0</v>
          </cell>
        </row>
        <row r="4894">
          <cell r="C4894" t="str">
            <v>прочие расходы (содержание офиса)</v>
          </cell>
          <cell r="D4894">
            <v>0</v>
          </cell>
          <cell r="H4894">
            <v>0</v>
          </cell>
          <cell r="I4894">
            <v>0</v>
          </cell>
          <cell r="J4894">
            <v>0</v>
          </cell>
          <cell r="K4894">
            <v>0</v>
          </cell>
          <cell r="L4894">
            <v>0</v>
          </cell>
          <cell r="M4894">
            <v>0</v>
          </cell>
          <cell r="N4894">
            <v>0</v>
          </cell>
          <cell r="O4894">
            <v>0</v>
          </cell>
          <cell r="P4894">
            <v>0</v>
          </cell>
          <cell r="Q4894">
            <v>0</v>
          </cell>
          <cell r="R4894">
            <v>0</v>
          </cell>
          <cell r="S4894">
            <v>0</v>
          </cell>
          <cell r="T4894">
            <v>0</v>
          </cell>
          <cell r="U4894">
            <v>0</v>
          </cell>
          <cell r="V4894">
            <v>0</v>
          </cell>
          <cell r="W4894">
            <v>0</v>
          </cell>
          <cell r="X4894">
            <v>0</v>
          </cell>
        </row>
        <row r="4895">
          <cell r="C4895" t="str">
            <v>Аренда офиса</v>
          </cell>
          <cell r="D4895">
            <v>0</v>
          </cell>
          <cell r="H4895">
            <v>0</v>
          </cell>
          <cell r="I4895">
            <v>0</v>
          </cell>
          <cell r="J4895">
            <v>0</v>
          </cell>
          <cell r="K4895">
            <v>0</v>
          </cell>
          <cell r="L4895">
            <v>0</v>
          </cell>
          <cell r="M4895">
            <v>0</v>
          </cell>
          <cell r="N4895">
            <v>0</v>
          </cell>
          <cell r="O4895">
            <v>0</v>
          </cell>
          <cell r="P4895">
            <v>0</v>
          </cell>
          <cell r="Q4895">
            <v>0</v>
          </cell>
          <cell r="R4895">
            <v>0</v>
          </cell>
          <cell r="S4895">
            <v>0</v>
          </cell>
          <cell r="T4895">
            <v>0</v>
          </cell>
          <cell r="U4895">
            <v>0</v>
          </cell>
          <cell r="V4895">
            <v>0</v>
          </cell>
          <cell r="W4895">
            <v>0</v>
          </cell>
          <cell r="X4895">
            <v>0</v>
          </cell>
        </row>
        <row r="4896">
          <cell r="C4896" t="str">
            <v>Аренда автостоянки</v>
          </cell>
          <cell r="D4896">
            <v>0</v>
          </cell>
          <cell r="H4896">
            <v>0</v>
          </cell>
          <cell r="I4896">
            <v>0</v>
          </cell>
          <cell r="J4896">
            <v>0</v>
          </cell>
          <cell r="K4896">
            <v>0</v>
          </cell>
          <cell r="L4896">
            <v>0</v>
          </cell>
          <cell r="M4896">
            <v>0</v>
          </cell>
          <cell r="N4896">
            <v>0</v>
          </cell>
          <cell r="O4896">
            <v>0</v>
          </cell>
          <cell r="P4896">
            <v>0</v>
          </cell>
          <cell r="Q4896">
            <v>0</v>
          </cell>
          <cell r="R4896">
            <v>0</v>
          </cell>
          <cell r="S4896">
            <v>0</v>
          </cell>
          <cell r="T4896">
            <v>0</v>
          </cell>
          <cell r="U4896">
            <v>0</v>
          </cell>
          <cell r="V4896">
            <v>0</v>
          </cell>
          <cell r="W4896">
            <v>0</v>
          </cell>
          <cell r="X4896">
            <v>0</v>
          </cell>
        </row>
        <row r="4897">
          <cell r="C4897" t="str">
            <v>Прочие расходы (аренда зданий)</v>
          </cell>
          <cell r="D4897">
            <v>0</v>
          </cell>
          <cell r="H4897">
            <v>0</v>
          </cell>
          <cell r="I4897">
            <v>0</v>
          </cell>
          <cell r="J4897">
            <v>0</v>
          </cell>
          <cell r="K4897">
            <v>0</v>
          </cell>
          <cell r="L4897">
            <v>0</v>
          </cell>
          <cell r="M4897">
            <v>0</v>
          </cell>
          <cell r="N4897">
            <v>0</v>
          </cell>
          <cell r="O4897">
            <v>0</v>
          </cell>
          <cell r="P4897">
            <v>0</v>
          </cell>
          <cell r="Q4897">
            <v>0</v>
          </cell>
          <cell r="R4897">
            <v>0</v>
          </cell>
          <cell r="S4897">
            <v>0</v>
          </cell>
          <cell r="T4897">
            <v>0</v>
          </cell>
          <cell r="U4897">
            <v>0</v>
          </cell>
          <cell r="V4897">
            <v>0</v>
          </cell>
          <cell r="W4897">
            <v>0</v>
          </cell>
          <cell r="X4897">
            <v>0</v>
          </cell>
        </row>
        <row r="4898">
          <cell r="C4898" t="str">
            <v>ГСМ</v>
          </cell>
          <cell r="D4898">
            <v>0</v>
          </cell>
          <cell r="H4898">
            <v>0</v>
          </cell>
          <cell r="I4898">
            <v>0</v>
          </cell>
          <cell r="J4898">
            <v>0</v>
          </cell>
          <cell r="K4898">
            <v>0</v>
          </cell>
          <cell r="L4898">
            <v>0</v>
          </cell>
          <cell r="M4898">
            <v>0</v>
          </cell>
          <cell r="N4898">
            <v>0</v>
          </cell>
          <cell r="O4898">
            <v>0</v>
          </cell>
          <cell r="P4898">
            <v>0</v>
          </cell>
          <cell r="Q4898">
            <v>0</v>
          </cell>
          <cell r="R4898">
            <v>0</v>
          </cell>
          <cell r="S4898">
            <v>0</v>
          </cell>
          <cell r="T4898">
            <v>0</v>
          </cell>
          <cell r="U4898">
            <v>0</v>
          </cell>
          <cell r="V4898">
            <v>0</v>
          </cell>
          <cell r="W4898">
            <v>0</v>
          </cell>
          <cell r="X4898">
            <v>0</v>
          </cell>
        </row>
        <row r="4899">
          <cell r="C4899" t="str">
            <v>услуги по ремонту и обслуживанию</v>
          </cell>
          <cell r="D4899">
            <v>0</v>
          </cell>
          <cell r="H4899">
            <v>0</v>
          </cell>
          <cell r="I4899">
            <v>0</v>
          </cell>
          <cell r="J4899">
            <v>0</v>
          </cell>
          <cell r="K4899">
            <v>0</v>
          </cell>
          <cell r="L4899">
            <v>0</v>
          </cell>
          <cell r="M4899">
            <v>0</v>
          </cell>
          <cell r="N4899">
            <v>0</v>
          </cell>
          <cell r="O4899">
            <v>0</v>
          </cell>
          <cell r="P4899">
            <v>0</v>
          </cell>
          <cell r="Q4899">
            <v>0</v>
          </cell>
          <cell r="R4899">
            <v>0</v>
          </cell>
          <cell r="S4899">
            <v>0</v>
          </cell>
          <cell r="T4899">
            <v>0</v>
          </cell>
          <cell r="U4899">
            <v>0</v>
          </cell>
          <cell r="V4899">
            <v>0</v>
          </cell>
          <cell r="W4899">
            <v>0</v>
          </cell>
          <cell r="X4899">
            <v>0</v>
          </cell>
        </row>
        <row r="4900">
          <cell r="C4900" t="str">
            <v>Аренда машин / проездные</v>
          </cell>
          <cell r="D4900">
            <v>0</v>
          </cell>
          <cell r="H4900">
            <v>0</v>
          </cell>
          <cell r="I4900">
            <v>0</v>
          </cell>
          <cell r="J4900">
            <v>0</v>
          </cell>
          <cell r="K4900">
            <v>0</v>
          </cell>
          <cell r="L4900">
            <v>0</v>
          </cell>
          <cell r="M4900">
            <v>0</v>
          </cell>
          <cell r="N4900">
            <v>0</v>
          </cell>
          <cell r="O4900">
            <v>0</v>
          </cell>
          <cell r="P4900">
            <v>0</v>
          </cell>
          <cell r="Q4900">
            <v>0</v>
          </cell>
          <cell r="R4900">
            <v>0</v>
          </cell>
          <cell r="S4900">
            <v>0</v>
          </cell>
          <cell r="T4900">
            <v>0</v>
          </cell>
          <cell r="U4900">
            <v>0</v>
          </cell>
          <cell r="V4900">
            <v>0</v>
          </cell>
          <cell r="W4900">
            <v>0</v>
          </cell>
          <cell r="X4900">
            <v>0</v>
          </cell>
        </row>
        <row r="4901">
          <cell r="C4901" t="str">
            <v>Прочие расходы на транспорт</v>
          </cell>
          <cell r="D4901">
            <v>0</v>
          </cell>
          <cell r="H4901">
            <v>0</v>
          </cell>
          <cell r="I4901">
            <v>0</v>
          </cell>
          <cell r="J4901">
            <v>0</v>
          </cell>
          <cell r="K4901">
            <v>0</v>
          </cell>
          <cell r="L4901">
            <v>0</v>
          </cell>
          <cell r="M4901">
            <v>0</v>
          </cell>
          <cell r="N4901">
            <v>0</v>
          </cell>
          <cell r="O4901">
            <v>0</v>
          </cell>
          <cell r="P4901">
            <v>0</v>
          </cell>
          <cell r="Q4901">
            <v>0</v>
          </cell>
          <cell r="R4901">
            <v>0</v>
          </cell>
          <cell r="S4901">
            <v>0</v>
          </cell>
          <cell r="T4901">
            <v>0</v>
          </cell>
          <cell r="U4901">
            <v>0</v>
          </cell>
          <cell r="V4901">
            <v>0</v>
          </cell>
          <cell r="W4901">
            <v>0</v>
          </cell>
          <cell r="X4901">
            <v>0</v>
          </cell>
        </row>
        <row r="4902">
          <cell r="C4902" t="str">
            <v>поддержка ПО</v>
          </cell>
          <cell r="D4902">
            <v>0</v>
          </cell>
          <cell r="H4902">
            <v>0</v>
          </cell>
          <cell r="I4902">
            <v>0</v>
          </cell>
          <cell r="J4902">
            <v>0</v>
          </cell>
          <cell r="K4902">
            <v>0</v>
          </cell>
          <cell r="L4902">
            <v>0</v>
          </cell>
          <cell r="M4902">
            <v>0</v>
          </cell>
          <cell r="N4902">
            <v>0</v>
          </cell>
          <cell r="O4902">
            <v>0</v>
          </cell>
          <cell r="P4902">
            <v>0</v>
          </cell>
          <cell r="Q4902">
            <v>0</v>
          </cell>
          <cell r="R4902">
            <v>0</v>
          </cell>
          <cell r="S4902">
            <v>0</v>
          </cell>
          <cell r="T4902">
            <v>0</v>
          </cell>
          <cell r="U4902">
            <v>0</v>
          </cell>
          <cell r="V4902">
            <v>0</v>
          </cell>
          <cell r="W4902">
            <v>0</v>
          </cell>
          <cell r="X4902">
            <v>0</v>
          </cell>
        </row>
        <row r="4903">
          <cell r="C4903" t="str">
            <v>ремонт и сервисное обслуживание</v>
          </cell>
          <cell r="D4903">
            <v>0</v>
          </cell>
          <cell r="H4903">
            <v>0</v>
          </cell>
          <cell r="I4903">
            <v>0</v>
          </cell>
          <cell r="J4903">
            <v>0</v>
          </cell>
          <cell r="K4903">
            <v>0</v>
          </cell>
          <cell r="L4903">
            <v>0</v>
          </cell>
          <cell r="M4903">
            <v>0</v>
          </cell>
          <cell r="N4903">
            <v>0</v>
          </cell>
          <cell r="O4903">
            <v>0</v>
          </cell>
          <cell r="P4903">
            <v>0</v>
          </cell>
          <cell r="Q4903">
            <v>0</v>
          </cell>
          <cell r="R4903">
            <v>0</v>
          </cell>
          <cell r="S4903">
            <v>0</v>
          </cell>
          <cell r="T4903">
            <v>0</v>
          </cell>
          <cell r="U4903">
            <v>0</v>
          </cell>
          <cell r="V4903">
            <v>0</v>
          </cell>
          <cell r="W4903">
            <v>0</v>
          </cell>
          <cell r="X4903">
            <v>0</v>
          </cell>
        </row>
        <row r="4904">
          <cell r="C4904" t="str">
            <v>расходы на хостинг и аутсорсинг</v>
          </cell>
          <cell r="D4904">
            <v>0</v>
          </cell>
          <cell r="H4904">
            <v>0</v>
          </cell>
          <cell r="I4904">
            <v>0</v>
          </cell>
          <cell r="J4904">
            <v>0</v>
          </cell>
          <cell r="K4904">
            <v>0</v>
          </cell>
          <cell r="L4904">
            <v>0</v>
          </cell>
          <cell r="M4904">
            <v>0</v>
          </cell>
          <cell r="N4904">
            <v>0</v>
          </cell>
          <cell r="O4904">
            <v>0</v>
          </cell>
          <cell r="P4904">
            <v>0</v>
          </cell>
          <cell r="Q4904">
            <v>0</v>
          </cell>
          <cell r="R4904">
            <v>0</v>
          </cell>
          <cell r="S4904">
            <v>0</v>
          </cell>
          <cell r="T4904">
            <v>0</v>
          </cell>
          <cell r="U4904">
            <v>0</v>
          </cell>
          <cell r="V4904">
            <v>0</v>
          </cell>
          <cell r="W4904">
            <v>0</v>
          </cell>
          <cell r="X4904">
            <v>0</v>
          </cell>
        </row>
        <row r="4905">
          <cell r="C4905" t="str">
            <v>Запасные части и расходные материалы для оргтехники</v>
          </cell>
          <cell r="D4905">
            <v>0</v>
          </cell>
          <cell r="H4905">
            <v>0</v>
          </cell>
          <cell r="I4905">
            <v>0</v>
          </cell>
          <cell r="J4905">
            <v>0</v>
          </cell>
          <cell r="K4905">
            <v>0</v>
          </cell>
          <cell r="L4905">
            <v>0</v>
          </cell>
          <cell r="M4905">
            <v>0</v>
          </cell>
          <cell r="N4905">
            <v>0</v>
          </cell>
          <cell r="O4905">
            <v>0</v>
          </cell>
          <cell r="P4905">
            <v>0</v>
          </cell>
          <cell r="Q4905">
            <v>0</v>
          </cell>
          <cell r="R4905">
            <v>0</v>
          </cell>
          <cell r="S4905">
            <v>0</v>
          </cell>
          <cell r="T4905">
            <v>0</v>
          </cell>
          <cell r="U4905">
            <v>0</v>
          </cell>
          <cell r="V4905">
            <v>0</v>
          </cell>
          <cell r="W4905">
            <v>0</v>
          </cell>
          <cell r="X4905">
            <v>0</v>
          </cell>
        </row>
        <row r="4906">
          <cell r="C4906" t="str">
            <v>Прочие расходы на содержание офисной техники и IT</v>
          </cell>
          <cell r="D4906">
            <v>0</v>
          </cell>
          <cell r="H4906">
            <v>0</v>
          </cell>
          <cell r="I4906">
            <v>0</v>
          </cell>
          <cell r="J4906">
            <v>0</v>
          </cell>
          <cell r="K4906">
            <v>0</v>
          </cell>
          <cell r="L4906">
            <v>0</v>
          </cell>
          <cell r="M4906">
            <v>0</v>
          </cell>
          <cell r="N4906">
            <v>0</v>
          </cell>
          <cell r="O4906">
            <v>0</v>
          </cell>
          <cell r="P4906">
            <v>0</v>
          </cell>
          <cell r="Q4906">
            <v>0</v>
          </cell>
          <cell r="R4906">
            <v>0</v>
          </cell>
          <cell r="S4906">
            <v>0</v>
          </cell>
          <cell r="T4906">
            <v>0</v>
          </cell>
          <cell r="U4906">
            <v>0</v>
          </cell>
          <cell r="V4906">
            <v>0</v>
          </cell>
          <cell r="W4906">
            <v>0</v>
          </cell>
          <cell r="X4906">
            <v>0</v>
          </cell>
        </row>
        <row r="4907">
          <cell r="C4907" t="str">
            <v>Услуги мобильной связи</v>
          </cell>
          <cell r="D4907">
            <v>0</v>
          </cell>
          <cell r="H4907">
            <v>0</v>
          </cell>
          <cell r="I4907">
            <v>0</v>
          </cell>
          <cell r="J4907">
            <v>0</v>
          </cell>
          <cell r="K4907">
            <v>0</v>
          </cell>
          <cell r="L4907">
            <v>0</v>
          </cell>
          <cell r="M4907">
            <v>0</v>
          </cell>
          <cell r="N4907">
            <v>0</v>
          </cell>
          <cell r="O4907">
            <v>0</v>
          </cell>
          <cell r="P4907">
            <v>0</v>
          </cell>
          <cell r="Q4907">
            <v>0</v>
          </cell>
          <cell r="R4907">
            <v>0</v>
          </cell>
          <cell r="S4907">
            <v>0</v>
          </cell>
          <cell r="T4907">
            <v>0</v>
          </cell>
          <cell r="U4907">
            <v>0</v>
          </cell>
          <cell r="V4907">
            <v>0</v>
          </cell>
          <cell r="W4907">
            <v>0</v>
          </cell>
          <cell r="X4907">
            <v>0</v>
          </cell>
        </row>
        <row r="4908">
          <cell r="C4908" t="str">
            <v>Услуги фиксированной связи</v>
          </cell>
          <cell r="D4908">
            <v>0</v>
          </cell>
          <cell r="H4908">
            <v>0</v>
          </cell>
          <cell r="I4908">
            <v>0</v>
          </cell>
          <cell r="J4908">
            <v>0</v>
          </cell>
          <cell r="K4908">
            <v>0</v>
          </cell>
          <cell r="L4908">
            <v>0</v>
          </cell>
          <cell r="M4908">
            <v>0</v>
          </cell>
          <cell r="N4908">
            <v>0</v>
          </cell>
          <cell r="O4908">
            <v>0</v>
          </cell>
          <cell r="P4908">
            <v>0</v>
          </cell>
          <cell r="Q4908">
            <v>0</v>
          </cell>
          <cell r="R4908">
            <v>0</v>
          </cell>
          <cell r="S4908">
            <v>0</v>
          </cell>
          <cell r="T4908">
            <v>0</v>
          </cell>
          <cell r="U4908">
            <v>0</v>
          </cell>
          <cell r="V4908">
            <v>0</v>
          </cell>
          <cell r="W4908">
            <v>0</v>
          </cell>
          <cell r="X4908">
            <v>0</v>
          </cell>
        </row>
        <row r="4909">
          <cell r="C4909" t="str">
            <v>Услуги Интернет</v>
          </cell>
          <cell r="D4909">
            <v>0</v>
          </cell>
          <cell r="H4909">
            <v>0</v>
          </cell>
          <cell r="I4909">
            <v>0</v>
          </cell>
          <cell r="J4909">
            <v>0</v>
          </cell>
          <cell r="K4909">
            <v>0</v>
          </cell>
          <cell r="L4909">
            <v>0</v>
          </cell>
          <cell r="M4909">
            <v>0</v>
          </cell>
          <cell r="N4909">
            <v>0</v>
          </cell>
          <cell r="O4909">
            <v>0</v>
          </cell>
          <cell r="P4909">
            <v>0</v>
          </cell>
          <cell r="Q4909">
            <v>0</v>
          </cell>
          <cell r="R4909">
            <v>0</v>
          </cell>
          <cell r="S4909">
            <v>0</v>
          </cell>
          <cell r="T4909">
            <v>0</v>
          </cell>
          <cell r="U4909">
            <v>0</v>
          </cell>
          <cell r="V4909">
            <v>0</v>
          </cell>
          <cell r="W4909">
            <v>0</v>
          </cell>
          <cell r="X4909">
            <v>0</v>
          </cell>
        </row>
        <row r="4910">
          <cell r="C4910" t="str">
            <v>Почтово-телеграфные и курьерские расходы</v>
          </cell>
          <cell r="D4910">
            <v>0</v>
          </cell>
          <cell r="H4910">
            <v>0</v>
          </cell>
          <cell r="I4910">
            <v>0</v>
          </cell>
          <cell r="J4910">
            <v>0</v>
          </cell>
          <cell r="K4910">
            <v>0</v>
          </cell>
          <cell r="L4910">
            <v>0</v>
          </cell>
          <cell r="M4910">
            <v>0</v>
          </cell>
          <cell r="N4910">
            <v>0</v>
          </cell>
          <cell r="O4910">
            <v>0</v>
          </cell>
          <cell r="P4910">
            <v>0</v>
          </cell>
          <cell r="Q4910">
            <v>0</v>
          </cell>
          <cell r="R4910">
            <v>0</v>
          </cell>
          <cell r="S4910">
            <v>0</v>
          </cell>
          <cell r="T4910">
            <v>0</v>
          </cell>
          <cell r="U4910">
            <v>0</v>
          </cell>
          <cell r="V4910">
            <v>0</v>
          </cell>
          <cell r="W4910">
            <v>0</v>
          </cell>
          <cell r="X4910">
            <v>0</v>
          </cell>
        </row>
        <row r="4911">
          <cell r="C4911" t="str">
            <v>Подписка на периодические издания</v>
          </cell>
          <cell r="D4911">
            <v>0</v>
          </cell>
          <cell r="H4911">
            <v>0</v>
          </cell>
          <cell r="I4911">
            <v>0</v>
          </cell>
          <cell r="J4911">
            <v>0</v>
          </cell>
          <cell r="K4911">
            <v>0</v>
          </cell>
          <cell r="L4911">
            <v>0</v>
          </cell>
          <cell r="M4911">
            <v>0</v>
          </cell>
          <cell r="N4911">
            <v>0</v>
          </cell>
          <cell r="O4911">
            <v>0</v>
          </cell>
          <cell r="P4911">
            <v>0</v>
          </cell>
          <cell r="Q4911">
            <v>0</v>
          </cell>
          <cell r="R4911">
            <v>0</v>
          </cell>
          <cell r="S4911">
            <v>0</v>
          </cell>
          <cell r="T4911">
            <v>0</v>
          </cell>
          <cell r="U4911">
            <v>0</v>
          </cell>
          <cell r="V4911">
            <v>0</v>
          </cell>
          <cell r="W4911">
            <v>0</v>
          </cell>
          <cell r="X4911">
            <v>0</v>
          </cell>
        </row>
        <row r="4912">
          <cell r="C4912" t="str">
            <v>Прочие услуги связи</v>
          </cell>
          <cell r="D4912">
            <v>0</v>
          </cell>
          <cell r="H4912">
            <v>0</v>
          </cell>
          <cell r="I4912">
            <v>0</v>
          </cell>
          <cell r="J4912">
            <v>0</v>
          </cell>
          <cell r="K4912">
            <v>0</v>
          </cell>
          <cell r="L4912">
            <v>0</v>
          </cell>
          <cell r="M4912">
            <v>0</v>
          </cell>
          <cell r="N4912">
            <v>0</v>
          </cell>
          <cell r="O4912">
            <v>0</v>
          </cell>
          <cell r="P4912">
            <v>0</v>
          </cell>
          <cell r="Q4912">
            <v>0</v>
          </cell>
          <cell r="R4912">
            <v>0</v>
          </cell>
          <cell r="S4912">
            <v>0</v>
          </cell>
          <cell r="T4912">
            <v>0</v>
          </cell>
          <cell r="U4912">
            <v>0</v>
          </cell>
          <cell r="V4912">
            <v>0</v>
          </cell>
          <cell r="W4912">
            <v>0</v>
          </cell>
          <cell r="X4912">
            <v>0</v>
          </cell>
        </row>
        <row r="4913">
          <cell r="C4913" t="str">
            <v>Аренда каналов связи</v>
          </cell>
          <cell r="D4913">
            <v>0</v>
          </cell>
          <cell r="H4913">
            <v>0</v>
          </cell>
          <cell r="I4913">
            <v>0</v>
          </cell>
          <cell r="J4913">
            <v>0</v>
          </cell>
          <cell r="K4913">
            <v>0</v>
          </cell>
          <cell r="L4913">
            <v>0</v>
          </cell>
          <cell r="M4913">
            <v>0</v>
          </cell>
          <cell r="N4913">
            <v>0</v>
          </cell>
          <cell r="O4913">
            <v>0</v>
          </cell>
          <cell r="P4913">
            <v>0</v>
          </cell>
          <cell r="Q4913">
            <v>0</v>
          </cell>
          <cell r="R4913">
            <v>0</v>
          </cell>
          <cell r="S4913">
            <v>0</v>
          </cell>
          <cell r="T4913">
            <v>0</v>
          </cell>
          <cell r="U4913">
            <v>0</v>
          </cell>
          <cell r="V4913">
            <v>0</v>
          </cell>
          <cell r="W4913">
            <v>0</v>
          </cell>
          <cell r="X4913">
            <v>0</v>
          </cell>
        </row>
        <row r="4914">
          <cell r="C4914" t="str">
            <v>Услуги по охране объектов и персонала</v>
          </cell>
          <cell r="D4914">
            <v>0</v>
          </cell>
          <cell r="H4914">
            <v>0</v>
          </cell>
          <cell r="I4914">
            <v>0</v>
          </cell>
          <cell r="J4914">
            <v>0</v>
          </cell>
          <cell r="K4914">
            <v>0</v>
          </cell>
          <cell r="L4914">
            <v>0</v>
          </cell>
          <cell r="M4914">
            <v>0</v>
          </cell>
          <cell r="N4914">
            <v>0</v>
          </cell>
          <cell r="O4914">
            <v>0</v>
          </cell>
          <cell r="P4914">
            <v>0</v>
          </cell>
          <cell r="Q4914">
            <v>0</v>
          </cell>
          <cell r="R4914">
            <v>0</v>
          </cell>
          <cell r="S4914">
            <v>0</v>
          </cell>
          <cell r="T4914">
            <v>0</v>
          </cell>
          <cell r="U4914">
            <v>0</v>
          </cell>
          <cell r="V4914">
            <v>0</v>
          </cell>
          <cell r="W4914">
            <v>0</v>
          </cell>
          <cell r="X4914">
            <v>0</v>
          </cell>
        </row>
        <row r="4915">
          <cell r="C4915" t="str">
            <v>Информационная безопасность</v>
          </cell>
          <cell r="D4915">
            <v>0</v>
          </cell>
          <cell r="H4915">
            <v>0</v>
          </cell>
          <cell r="I4915">
            <v>0</v>
          </cell>
          <cell r="J4915">
            <v>0</v>
          </cell>
          <cell r="K4915">
            <v>0</v>
          </cell>
          <cell r="L4915">
            <v>0</v>
          </cell>
          <cell r="M4915">
            <v>0</v>
          </cell>
          <cell r="N4915">
            <v>0</v>
          </cell>
          <cell r="O4915">
            <v>0</v>
          </cell>
          <cell r="P4915">
            <v>0</v>
          </cell>
          <cell r="Q4915">
            <v>0</v>
          </cell>
          <cell r="R4915">
            <v>0</v>
          </cell>
          <cell r="S4915">
            <v>0</v>
          </cell>
          <cell r="T4915">
            <v>0</v>
          </cell>
          <cell r="U4915">
            <v>0</v>
          </cell>
          <cell r="V4915">
            <v>0</v>
          </cell>
          <cell r="W4915">
            <v>0</v>
          </cell>
          <cell r="X4915">
            <v>0</v>
          </cell>
        </row>
        <row r="4916">
          <cell r="C4916" t="str">
            <v>Прочие расходы (безопасность)</v>
          </cell>
          <cell r="D4916">
            <v>0</v>
          </cell>
          <cell r="H4916">
            <v>0</v>
          </cell>
          <cell r="I4916">
            <v>0</v>
          </cell>
          <cell r="J4916">
            <v>0</v>
          </cell>
          <cell r="K4916">
            <v>0</v>
          </cell>
          <cell r="L4916">
            <v>0</v>
          </cell>
          <cell r="M4916">
            <v>0</v>
          </cell>
          <cell r="N4916">
            <v>0</v>
          </cell>
          <cell r="O4916">
            <v>0</v>
          </cell>
          <cell r="P4916">
            <v>0</v>
          </cell>
          <cell r="Q4916">
            <v>0</v>
          </cell>
          <cell r="R4916">
            <v>0</v>
          </cell>
          <cell r="S4916">
            <v>0</v>
          </cell>
          <cell r="T4916">
            <v>0</v>
          </cell>
          <cell r="U4916">
            <v>0</v>
          </cell>
          <cell r="V4916">
            <v>0</v>
          </cell>
          <cell r="W4916">
            <v>0</v>
          </cell>
          <cell r="X4916">
            <v>0</v>
          </cell>
        </row>
        <row r="4917">
          <cell r="C4917" t="str">
            <v>Услуги внешнего аудита</v>
          </cell>
          <cell r="D4917">
            <v>0</v>
          </cell>
          <cell r="H4917">
            <v>0</v>
          </cell>
          <cell r="I4917">
            <v>0</v>
          </cell>
          <cell r="J4917">
            <v>0</v>
          </cell>
          <cell r="K4917">
            <v>0</v>
          </cell>
          <cell r="L4917">
            <v>0</v>
          </cell>
          <cell r="M4917">
            <v>0</v>
          </cell>
          <cell r="N4917">
            <v>0</v>
          </cell>
          <cell r="O4917">
            <v>0</v>
          </cell>
          <cell r="P4917">
            <v>0</v>
          </cell>
          <cell r="Q4917">
            <v>0</v>
          </cell>
          <cell r="R4917">
            <v>0</v>
          </cell>
          <cell r="S4917">
            <v>0</v>
          </cell>
          <cell r="T4917">
            <v>0</v>
          </cell>
          <cell r="U4917">
            <v>0</v>
          </cell>
          <cell r="V4917">
            <v>0</v>
          </cell>
          <cell r="W4917">
            <v>0</v>
          </cell>
          <cell r="X4917">
            <v>0</v>
          </cell>
        </row>
        <row r="4918">
          <cell r="C4918" t="str">
            <v>Юридические услуги</v>
          </cell>
          <cell r="D4918" t="str">
            <v>УК</v>
          </cell>
          <cell r="H4918">
            <v>89000</v>
          </cell>
          <cell r="I4918">
            <v>89000</v>
          </cell>
          <cell r="J4918">
            <v>89000</v>
          </cell>
          <cell r="K4918">
            <v>267000</v>
          </cell>
          <cell r="L4918">
            <v>30000</v>
          </cell>
          <cell r="M4918">
            <v>148000</v>
          </cell>
          <cell r="N4918">
            <v>89000</v>
          </cell>
          <cell r="O4918">
            <v>89000</v>
          </cell>
          <cell r="P4918">
            <v>5045000</v>
          </cell>
          <cell r="Q4918">
            <v>1684000</v>
          </cell>
          <cell r="R4918">
            <v>1834000</v>
          </cell>
          <cell r="S4918">
            <v>1834000</v>
          </cell>
          <cell r="T4918">
            <v>1834000</v>
          </cell>
          <cell r="U4918">
            <v>1834000</v>
          </cell>
          <cell r="V4918">
            <v>1834000</v>
          </cell>
          <cell r="W4918">
            <v>1834000</v>
          </cell>
          <cell r="X4918">
            <v>18089000</v>
          </cell>
        </row>
        <row r="4919">
          <cell r="C4919" t="str">
            <v>Услуги регистраторов, нотариальные услуги</v>
          </cell>
          <cell r="D4919" t="str">
            <v>УК</v>
          </cell>
          <cell r="H4919">
            <v>35000</v>
          </cell>
          <cell r="I4919">
            <v>35000</v>
          </cell>
          <cell r="J4919">
            <v>35000</v>
          </cell>
          <cell r="K4919">
            <v>105000</v>
          </cell>
          <cell r="L4919">
            <v>35000</v>
          </cell>
          <cell r="M4919">
            <v>35000</v>
          </cell>
          <cell r="N4919">
            <v>35000</v>
          </cell>
          <cell r="O4919">
            <v>35000</v>
          </cell>
          <cell r="P4919">
            <v>35000</v>
          </cell>
          <cell r="Q4919">
            <v>40000</v>
          </cell>
          <cell r="R4919">
            <v>40000</v>
          </cell>
          <cell r="S4919">
            <v>40000</v>
          </cell>
          <cell r="T4919">
            <v>40000</v>
          </cell>
          <cell r="U4919">
            <v>40000</v>
          </cell>
          <cell r="V4919">
            <v>40000</v>
          </cell>
          <cell r="W4919">
            <v>40000</v>
          </cell>
          <cell r="X4919">
            <v>455000</v>
          </cell>
        </row>
        <row r="4920">
          <cell r="C4920" t="str">
            <v>Консультационно-информационные услуги</v>
          </cell>
          <cell r="D4920">
            <v>0</v>
          </cell>
          <cell r="H4920">
            <v>0</v>
          </cell>
          <cell r="I4920">
            <v>0</v>
          </cell>
          <cell r="J4920">
            <v>0</v>
          </cell>
          <cell r="K4920">
            <v>0</v>
          </cell>
          <cell r="L4920">
            <v>0</v>
          </cell>
          <cell r="M4920">
            <v>0</v>
          </cell>
          <cell r="N4920">
            <v>0</v>
          </cell>
          <cell r="O4920">
            <v>0</v>
          </cell>
          <cell r="P4920">
            <v>0</v>
          </cell>
          <cell r="Q4920">
            <v>0</v>
          </cell>
          <cell r="R4920">
            <v>0</v>
          </cell>
          <cell r="S4920">
            <v>0</v>
          </cell>
          <cell r="T4920">
            <v>0</v>
          </cell>
          <cell r="U4920">
            <v>0</v>
          </cell>
          <cell r="V4920">
            <v>0</v>
          </cell>
          <cell r="W4920">
            <v>0</v>
          </cell>
          <cell r="X4920">
            <v>0</v>
          </cell>
        </row>
        <row r="4921">
          <cell r="C4921" t="str">
            <v>Комиссии банков</v>
          </cell>
          <cell r="D4921">
            <v>0</v>
          </cell>
          <cell r="H4921">
            <v>0</v>
          </cell>
          <cell r="I4921">
            <v>0</v>
          </cell>
          <cell r="J4921">
            <v>0</v>
          </cell>
          <cell r="K4921">
            <v>0</v>
          </cell>
          <cell r="L4921">
            <v>0</v>
          </cell>
          <cell r="M4921">
            <v>0</v>
          </cell>
          <cell r="N4921">
            <v>0</v>
          </cell>
          <cell r="O4921">
            <v>0</v>
          </cell>
          <cell r="P4921">
            <v>0</v>
          </cell>
          <cell r="Q4921">
            <v>0</v>
          </cell>
          <cell r="R4921">
            <v>0</v>
          </cell>
          <cell r="S4921">
            <v>0</v>
          </cell>
          <cell r="T4921">
            <v>0</v>
          </cell>
          <cell r="U4921">
            <v>0</v>
          </cell>
          <cell r="V4921">
            <v>0</v>
          </cell>
          <cell r="W4921">
            <v>0</v>
          </cell>
          <cell r="X4921">
            <v>0</v>
          </cell>
        </row>
        <row r="4922">
          <cell r="C4922" t="str">
            <v>Услуги налоговых консультантов</v>
          </cell>
          <cell r="D4922">
            <v>0</v>
          </cell>
          <cell r="H4922">
            <v>0</v>
          </cell>
          <cell r="I4922">
            <v>0</v>
          </cell>
          <cell r="J4922">
            <v>0</v>
          </cell>
          <cell r="K4922">
            <v>0</v>
          </cell>
          <cell r="L4922">
            <v>0</v>
          </cell>
          <cell r="M4922">
            <v>0</v>
          </cell>
          <cell r="N4922">
            <v>0</v>
          </cell>
          <cell r="O4922">
            <v>0</v>
          </cell>
          <cell r="P4922">
            <v>0</v>
          </cell>
          <cell r="Q4922">
            <v>0</v>
          </cell>
          <cell r="R4922">
            <v>0</v>
          </cell>
          <cell r="S4922">
            <v>0</v>
          </cell>
          <cell r="T4922">
            <v>0</v>
          </cell>
          <cell r="U4922">
            <v>0</v>
          </cell>
          <cell r="V4922">
            <v>0</v>
          </cell>
          <cell r="W4922">
            <v>0</v>
          </cell>
          <cell r="X4922">
            <v>0</v>
          </cell>
        </row>
        <row r="4923">
          <cell r="C4923" t="str">
            <v>Налоги</v>
          </cell>
          <cell r="D4923">
            <v>0</v>
          </cell>
          <cell r="H4923">
            <v>0</v>
          </cell>
          <cell r="I4923">
            <v>0</v>
          </cell>
          <cell r="J4923">
            <v>0</v>
          </cell>
          <cell r="K4923">
            <v>0</v>
          </cell>
          <cell r="L4923">
            <v>0</v>
          </cell>
          <cell r="M4923">
            <v>0</v>
          </cell>
          <cell r="N4923">
            <v>0</v>
          </cell>
          <cell r="O4923">
            <v>0</v>
          </cell>
          <cell r="P4923">
            <v>0</v>
          </cell>
          <cell r="Q4923">
            <v>0</v>
          </cell>
          <cell r="R4923">
            <v>0</v>
          </cell>
          <cell r="S4923">
            <v>0</v>
          </cell>
          <cell r="T4923">
            <v>0</v>
          </cell>
          <cell r="U4923">
            <v>0</v>
          </cell>
          <cell r="V4923">
            <v>0</v>
          </cell>
          <cell r="W4923">
            <v>0</v>
          </cell>
          <cell r="X4923">
            <v>0</v>
          </cell>
        </row>
        <row r="4924">
          <cell r="C4924" t="str">
            <v>Штрафы и пени по налогам и сборам</v>
          </cell>
          <cell r="D4924">
            <v>0</v>
          </cell>
          <cell r="H4924">
            <v>0</v>
          </cell>
          <cell r="I4924">
            <v>0</v>
          </cell>
          <cell r="J4924">
            <v>0</v>
          </cell>
          <cell r="K4924">
            <v>0</v>
          </cell>
          <cell r="L4924">
            <v>0</v>
          </cell>
          <cell r="M4924">
            <v>0</v>
          </cell>
          <cell r="N4924">
            <v>0</v>
          </cell>
          <cell r="O4924">
            <v>0</v>
          </cell>
          <cell r="P4924">
            <v>0</v>
          </cell>
          <cell r="Q4924">
            <v>0</v>
          </cell>
          <cell r="R4924">
            <v>0</v>
          </cell>
          <cell r="S4924">
            <v>0</v>
          </cell>
          <cell r="T4924">
            <v>0</v>
          </cell>
          <cell r="U4924">
            <v>0</v>
          </cell>
          <cell r="V4924">
            <v>0</v>
          </cell>
          <cell r="W4924">
            <v>0</v>
          </cell>
          <cell r="X4924">
            <v>0</v>
          </cell>
        </row>
        <row r="4925">
          <cell r="C4925" t="str">
            <v>Бухгалтерские услуги</v>
          </cell>
          <cell r="D4925">
            <v>0</v>
          </cell>
          <cell r="H4925">
            <v>0</v>
          </cell>
          <cell r="I4925">
            <v>0</v>
          </cell>
          <cell r="J4925">
            <v>0</v>
          </cell>
          <cell r="K4925">
            <v>0</v>
          </cell>
          <cell r="L4925">
            <v>0</v>
          </cell>
          <cell r="M4925">
            <v>0</v>
          </cell>
          <cell r="N4925">
            <v>0</v>
          </cell>
          <cell r="O4925">
            <v>0</v>
          </cell>
          <cell r="P4925">
            <v>0</v>
          </cell>
          <cell r="Q4925">
            <v>0</v>
          </cell>
          <cell r="R4925">
            <v>0</v>
          </cell>
          <cell r="S4925">
            <v>0</v>
          </cell>
          <cell r="T4925">
            <v>0</v>
          </cell>
          <cell r="U4925">
            <v>0</v>
          </cell>
          <cell r="V4925">
            <v>0</v>
          </cell>
          <cell r="W4925">
            <v>0</v>
          </cell>
          <cell r="X4925">
            <v>0</v>
          </cell>
        </row>
        <row r="4926">
          <cell r="C4926" t="str">
            <v>Прочие расходы (проф. услуги)</v>
          </cell>
          <cell r="D4926">
            <v>0</v>
          </cell>
          <cell r="H4926">
            <v>0</v>
          </cell>
          <cell r="I4926">
            <v>0</v>
          </cell>
          <cell r="J4926">
            <v>0</v>
          </cell>
          <cell r="K4926">
            <v>0</v>
          </cell>
          <cell r="L4926">
            <v>0</v>
          </cell>
          <cell r="M4926">
            <v>0</v>
          </cell>
          <cell r="N4926">
            <v>0</v>
          </cell>
          <cell r="O4926">
            <v>0</v>
          </cell>
          <cell r="P4926">
            <v>0</v>
          </cell>
          <cell r="Q4926">
            <v>0</v>
          </cell>
          <cell r="R4926">
            <v>0</v>
          </cell>
          <cell r="S4926">
            <v>0</v>
          </cell>
          <cell r="T4926">
            <v>0</v>
          </cell>
          <cell r="U4926">
            <v>0</v>
          </cell>
          <cell r="V4926">
            <v>0</v>
          </cell>
          <cell r="W4926">
            <v>0</v>
          </cell>
          <cell r="X4926">
            <v>0</v>
          </cell>
        </row>
        <row r="4927">
          <cell r="C4927" t="str">
            <v>на корпоративные медиа (реклама)</v>
          </cell>
          <cell r="D4927">
            <v>0</v>
          </cell>
          <cell r="H4927">
            <v>0</v>
          </cell>
          <cell r="I4927">
            <v>0</v>
          </cell>
          <cell r="J4927">
            <v>0</v>
          </cell>
          <cell r="K4927">
            <v>0</v>
          </cell>
          <cell r="L4927">
            <v>0</v>
          </cell>
          <cell r="M4927">
            <v>0</v>
          </cell>
          <cell r="N4927">
            <v>0</v>
          </cell>
          <cell r="O4927">
            <v>0</v>
          </cell>
          <cell r="P4927">
            <v>0</v>
          </cell>
          <cell r="Q4927">
            <v>0</v>
          </cell>
          <cell r="R4927">
            <v>0</v>
          </cell>
          <cell r="S4927">
            <v>0</v>
          </cell>
          <cell r="T4927">
            <v>0</v>
          </cell>
          <cell r="U4927">
            <v>0</v>
          </cell>
          <cell r="V4927">
            <v>0</v>
          </cell>
          <cell r="W4927">
            <v>0</v>
          </cell>
          <cell r="X4927">
            <v>0</v>
          </cell>
        </row>
        <row r="4928">
          <cell r="C4928" t="str">
            <v>на корпоративные презентации (реклама)</v>
          </cell>
          <cell r="D4928">
            <v>0</v>
          </cell>
          <cell r="H4928">
            <v>0</v>
          </cell>
          <cell r="I4928">
            <v>0</v>
          </cell>
          <cell r="J4928">
            <v>0</v>
          </cell>
          <cell r="K4928">
            <v>0</v>
          </cell>
          <cell r="L4928">
            <v>0</v>
          </cell>
          <cell r="M4928">
            <v>0</v>
          </cell>
          <cell r="N4928">
            <v>0</v>
          </cell>
          <cell r="O4928">
            <v>0</v>
          </cell>
          <cell r="P4928">
            <v>0</v>
          </cell>
          <cell r="Q4928">
            <v>0</v>
          </cell>
          <cell r="R4928">
            <v>0</v>
          </cell>
          <cell r="S4928">
            <v>0</v>
          </cell>
          <cell r="T4928">
            <v>0</v>
          </cell>
          <cell r="U4928">
            <v>0</v>
          </cell>
          <cell r="V4928">
            <v>0</v>
          </cell>
          <cell r="W4928">
            <v>0</v>
          </cell>
          <cell r="X4928">
            <v>0</v>
          </cell>
        </row>
        <row r="4929">
          <cell r="C4929" t="str">
            <v>на федеральные и региональные СМИ (реклама)</v>
          </cell>
          <cell r="D4929">
            <v>0</v>
          </cell>
          <cell r="H4929">
            <v>0</v>
          </cell>
          <cell r="I4929">
            <v>0</v>
          </cell>
          <cell r="J4929">
            <v>0</v>
          </cell>
          <cell r="K4929">
            <v>0</v>
          </cell>
          <cell r="L4929">
            <v>0</v>
          </cell>
          <cell r="M4929">
            <v>0</v>
          </cell>
          <cell r="N4929">
            <v>0</v>
          </cell>
          <cell r="O4929">
            <v>0</v>
          </cell>
          <cell r="P4929">
            <v>0</v>
          </cell>
          <cell r="Q4929">
            <v>0</v>
          </cell>
          <cell r="R4929">
            <v>0</v>
          </cell>
          <cell r="S4929">
            <v>0</v>
          </cell>
          <cell r="T4929">
            <v>0</v>
          </cell>
          <cell r="U4929">
            <v>0</v>
          </cell>
          <cell r="V4929">
            <v>0</v>
          </cell>
          <cell r="W4929">
            <v>0</v>
          </cell>
          <cell r="X4929">
            <v>0</v>
          </cell>
        </row>
        <row r="4930">
          <cell r="C4930" t="str">
            <v>прочие (реклама)</v>
          </cell>
          <cell r="D4930">
            <v>0</v>
          </cell>
          <cell r="H4930">
            <v>0</v>
          </cell>
          <cell r="I4930">
            <v>0</v>
          </cell>
          <cell r="J4930">
            <v>0</v>
          </cell>
          <cell r="K4930">
            <v>0</v>
          </cell>
          <cell r="L4930">
            <v>0</v>
          </cell>
          <cell r="M4930">
            <v>0</v>
          </cell>
          <cell r="N4930">
            <v>0</v>
          </cell>
          <cell r="O4930">
            <v>0</v>
          </cell>
          <cell r="P4930">
            <v>0</v>
          </cell>
          <cell r="Q4930">
            <v>0</v>
          </cell>
          <cell r="R4930">
            <v>0</v>
          </cell>
          <cell r="S4930">
            <v>0</v>
          </cell>
          <cell r="T4930">
            <v>0</v>
          </cell>
          <cell r="U4930">
            <v>0</v>
          </cell>
          <cell r="V4930">
            <v>0</v>
          </cell>
          <cell r="W4930">
            <v>0</v>
          </cell>
          <cell r="X4930">
            <v>0</v>
          </cell>
        </row>
        <row r="4931">
          <cell r="C4931" t="str">
            <v>внутренние коммуникации (корп. мероприятия)</v>
          </cell>
          <cell r="D4931">
            <v>0</v>
          </cell>
          <cell r="H4931">
            <v>0</v>
          </cell>
          <cell r="I4931">
            <v>0</v>
          </cell>
          <cell r="J4931">
            <v>0</v>
          </cell>
          <cell r="K4931">
            <v>0</v>
          </cell>
          <cell r="L4931">
            <v>0</v>
          </cell>
          <cell r="M4931">
            <v>0</v>
          </cell>
          <cell r="N4931">
            <v>0</v>
          </cell>
          <cell r="O4931">
            <v>0</v>
          </cell>
          <cell r="P4931">
            <v>0</v>
          </cell>
          <cell r="Q4931">
            <v>0</v>
          </cell>
          <cell r="R4931">
            <v>0</v>
          </cell>
          <cell r="S4931">
            <v>0</v>
          </cell>
          <cell r="T4931">
            <v>0</v>
          </cell>
          <cell r="U4931">
            <v>0</v>
          </cell>
          <cell r="V4931">
            <v>0</v>
          </cell>
          <cell r="W4931">
            <v>0</v>
          </cell>
          <cell r="X4931">
            <v>0</v>
          </cell>
        </row>
        <row r="4932">
          <cell r="C4932" t="str">
            <v>проведение Стратегической сессии и семинаров (корп. мероприятия)</v>
          </cell>
          <cell r="D4932">
            <v>0</v>
          </cell>
          <cell r="H4932">
            <v>0</v>
          </cell>
          <cell r="I4932">
            <v>0</v>
          </cell>
          <cell r="J4932">
            <v>0</v>
          </cell>
          <cell r="K4932">
            <v>0</v>
          </cell>
          <cell r="L4932">
            <v>0</v>
          </cell>
          <cell r="M4932">
            <v>0</v>
          </cell>
          <cell r="N4932">
            <v>0</v>
          </cell>
          <cell r="O4932">
            <v>0</v>
          </cell>
          <cell r="P4932">
            <v>0</v>
          </cell>
          <cell r="Q4932">
            <v>0</v>
          </cell>
          <cell r="R4932">
            <v>0</v>
          </cell>
          <cell r="S4932">
            <v>0</v>
          </cell>
          <cell r="T4932">
            <v>0</v>
          </cell>
          <cell r="U4932">
            <v>0</v>
          </cell>
          <cell r="V4932">
            <v>0</v>
          </cell>
          <cell r="W4932">
            <v>0</v>
          </cell>
          <cell r="X4932">
            <v>0</v>
          </cell>
        </row>
        <row r="4933">
          <cell r="C4933" t="str">
            <v>участие в общественно-экономических мероприятиях (соц. проекты)</v>
          </cell>
          <cell r="D4933">
            <v>0</v>
          </cell>
          <cell r="H4933">
            <v>0</v>
          </cell>
          <cell r="I4933">
            <v>0</v>
          </cell>
          <cell r="J4933">
            <v>0</v>
          </cell>
          <cell r="K4933">
            <v>0</v>
          </cell>
          <cell r="L4933">
            <v>0</v>
          </cell>
          <cell r="M4933">
            <v>0</v>
          </cell>
          <cell r="N4933">
            <v>0</v>
          </cell>
          <cell r="O4933">
            <v>0</v>
          </cell>
          <cell r="P4933">
            <v>0</v>
          </cell>
          <cell r="Q4933">
            <v>0</v>
          </cell>
          <cell r="R4933">
            <v>0</v>
          </cell>
          <cell r="S4933">
            <v>0</v>
          </cell>
          <cell r="T4933">
            <v>0</v>
          </cell>
          <cell r="U4933">
            <v>0</v>
          </cell>
          <cell r="V4933">
            <v>0</v>
          </cell>
          <cell r="W4933">
            <v>0</v>
          </cell>
          <cell r="X4933">
            <v>0</v>
          </cell>
        </row>
        <row r="4934">
          <cell r="C4934" t="str">
            <v>поддержка некоммерческих и неправительственных организаций и объединений (соц. проекты)</v>
          </cell>
          <cell r="D4934">
            <v>0</v>
          </cell>
          <cell r="H4934">
            <v>0</v>
          </cell>
          <cell r="I4934">
            <v>0</v>
          </cell>
          <cell r="J4934">
            <v>0</v>
          </cell>
          <cell r="K4934">
            <v>0</v>
          </cell>
          <cell r="L4934">
            <v>0</v>
          </cell>
          <cell r="M4934">
            <v>0</v>
          </cell>
          <cell r="N4934">
            <v>0</v>
          </cell>
          <cell r="O4934">
            <v>0</v>
          </cell>
          <cell r="P4934">
            <v>0</v>
          </cell>
          <cell r="Q4934">
            <v>0</v>
          </cell>
          <cell r="R4934">
            <v>0</v>
          </cell>
          <cell r="S4934">
            <v>0</v>
          </cell>
          <cell r="T4934">
            <v>0</v>
          </cell>
          <cell r="U4934">
            <v>0</v>
          </cell>
          <cell r="V4934">
            <v>0</v>
          </cell>
          <cell r="W4934">
            <v>0</v>
          </cell>
          <cell r="X4934">
            <v>0</v>
          </cell>
        </row>
        <row r="4935">
          <cell r="C4935" t="str">
            <v>Прочие расходы (связи с общественностью)</v>
          </cell>
          <cell r="D4935">
            <v>0</v>
          </cell>
          <cell r="H4935">
            <v>0</v>
          </cell>
          <cell r="I4935">
            <v>0</v>
          </cell>
          <cell r="J4935">
            <v>0</v>
          </cell>
          <cell r="K4935">
            <v>0</v>
          </cell>
          <cell r="L4935">
            <v>0</v>
          </cell>
          <cell r="M4935">
            <v>0</v>
          </cell>
          <cell r="N4935">
            <v>0</v>
          </cell>
          <cell r="O4935">
            <v>0</v>
          </cell>
          <cell r="P4935">
            <v>0</v>
          </cell>
          <cell r="Q4935">
            <v>0</v>
          </cell>
          <cell r="R4935">
            <v>0</v>
          </cell>
          <cell r="S4935">
            <v>0</v>
          </cell>
          <cell r="T4935">
            <v>0</v>
          </cell>
          <cell r="U4935">
            <v>0</v>
          </cell>
          <cell r="V4935">
            <v>0</v>
          </cell>
          <cell r="W4935">
            <v>0</v>
          </cell>
          <cell r="X4935">
            <v>0</v>
          </cell>
        </row>
        <row r="4936">
          <cell r="C4936" t="str">
            <v>Ремонт офисных зданий и сооружений</v>
          </cell>
          <cell r="D4936">
            <v>0</v>
          </cell>
          <cell r="H4936">
            <v>0</v>
          </cell>
          <cell r="I4936">
            <v>0</v>
          </cell>
          <cell r="J4936">
            <v>0</v>
          </cell>
          <cell r="K4936">
            <v>0</v>
          </cell>
          <cell r="L4936">
            <v>0</v>
          </cell>
          <cell r="M4936">
            <v>0</v>
          </cell>
          <cell r="N4936">
            <v>0</v>
          </cell>
          <cell r="O4936">
            <v>0</v>
          </cell>
          <cell r="P4936">
            <v>0</v>
          </cell>
          <cell r="Q4936">
            <v>0</v>
          </cell>
          <cell r="R4936">
            <v>0</v>
          </cell>
          <cell r="S4936">
            <v>0</v>
          </cell>
          <cell r="T4936">
            <v>0</v>
          </cell>
          <cell r="U4936">
            <v>0</v>
          </cell>
          <cell r="V4936">
            <v>0</v>
          </cell>
          <cell r="W4936">
            <v>0</v>
          </cell>
          <cell r="X4936">
            <v>0</v>
          </cell>
        </row>
        <row r="4937">
          <cell r="C4937" t="str">
            <v>Покупка автотранспорта</v>
          </cell>
          <cell r="D4937">
            <v>0</v>
          </cell>
          <cell r="H4937">
            <v>0</v>
          </cell>
          <cell r="I4937">
            <v>0</v>
          </cell>
          <cell r="J4937">
            <v>0</v>
          </cell>
          <cell r="K4937">
            <v>0</v>
          </cell>
          <cell r="L4937">
            <v>0</v>
          </cell>
          <cell r="M4937">
            <v>0</v>
          </cell>
          <cell r="N4937">
            <v>0</v>
          </cell>
          <cell r="O4937">
            <v>0</v>
          </cell>
          <cell r="P4937">
            <v>0</v>
          </cell>
          <cell r="Q4937">
            <v>0</v>
          </cell>
          <cell r="R4937">
            <v>0</v>
          </cell>
          <cell r="S4937">
            <v>0</v>
          </cell>
          <cell r="T4937">
            <v>0</v>
          </cell>
          <cell r="U4937">
            <v>0</v>
          </cell>
          <cell r="V4937">
            <v>0</v>
          </cell>
          <cell r="W4937">
            <v>0</v>
          </cell>
          <cell r="X4937">
            <v>0</v>
          </cell>
        </row>
        <row r="4938">
          <cell r="C4938" t="str">
            <v>мебель</v>
          </cell>
          <cell r="D4938">
            <v>0</v>
          </cell>
          <cell r="H4938">
            <v>0</v>
          </cell>
          <cell r="I4938">
            <v>0</v>
          </cell>
          <cell r="J4938">
            <v>0</v>
          </cell>
          <cell r="K4938">
            <v>0</v>
          </cell>
          <cell r="L4938">
            <v>0</v>
          </cell>
          <cell r="M4938">
            <v>0</v>
          </cell>
          <cell r="N4938">
            <v>0</v>
          </cell>
          <cell r="O4938">
            <v>0</v>
          </cell>
          <cell r="P4938">
            <v>0</v>
          </cell>
          <cell r="Q4938">
            <v>0</v>
          </cell>
          <cell r="R4938">
            <v>0</v>
          </cell>
          <cell r="S4938">
            <v>0</v>
          </cell>
          <cell r="T4938">
            <v>0</v>
          </cell>
          <cell r="U4938">
            <v>0</v>
          </cell>
          <cell r="V4938">
            <v>0</v>
          </cell>
          <cell r="W4938">
            <v>0</v>
          </cell>
          <cell r="X4938">
            <v>0</v>
          </cell>
        </row>
        <row r="4939">
          <cell r="C4939" t="str">
            <v>компьютерная техника</v>
          </cell>
          <cell r="D4939">
            <v>0</v>
          </cell>
          <cell r="H4939">
            <v>0</v>
          </cell>
          <cell r="I4939">
            <v>0</v>
          </cell>
          <cell r="J4939">
            <v>0</v>
          </cell>
          <cell r="K4939">
            <v>0</v>
          </cell>
          <cell r="L4939">
            <v>0</v>
          </cell>
          <cell r="M4939">
            <v>0</v>
          </cell>
          <cell r="N4939">
            <v>0</v>
          </cell>
          <cell r="O4939">
            <v>0</v>
          </cell>
          <cell r="P4939">
            <v>0</v>
          </cell>
          <cell r="Q4939">
            <v>0</v>
          </cell>
          <cell r="R4939">
            <v>0</v>
          </cell>
          <cell r="S4939">
            <v>0</v>
          </cell>
          <cell r="T4939">
            <v>0</v>
          </cell>
          <cell r="U4939">
            <v>0</v>
          </cell>
          <cell r="V4939">
            <v>0</v>
          </cell>
          <cell r="W4939">
            <v>0</v>
          </cell>
          <cell r="X4939">
            <v>0</v>
          </cell>
        </row>
        <row r="4940">
          <cell r="C4940" t="str">
            <v>средства связи, бытовая техника</v>
          </cell>
          <cell r="D4940">
            <v>0</v>
          </cell>
          <cell r="H4940">
            <v>0</v>
          </cell>
          <cell r="I4940">
            <v>0</v>
          </cell>
          <cell r="J4940">
            <v>0</v>
          </cell>
          <cell r="K4940">
            <v>0</v>
          </cell>
          <cell r="L4940">
            <v>0</v>
          </cell>
          <cell r="M4940">
            <v>0</v>
          </cell>
          <cell r="N4940">
            <v>0</v>
          </cell>
          <cell r="O4940">
            <v>0</v>
          </cell>
          <cell r="P4940">
            <v>0</v>
          </cell>
          <cell r="Q4940">
            <v>0</v>
          </cell>
          <cell r="R4940">
            <v>0</v>
          </cell>
          <cell r="S4940">
            <v>0</v>
          </cell>
          <cell r="T4940">
            <v>0</v>
          </cell>
          <cell r="U4940">
            <v>0</v>
          </cell>
          <cell r="V4940">
            <v>0</v>
          </cell>
          <cell r="W4940">
            <v>0</v>
          </cell>
          <cell r="X4940">
            <v>0</v>
          </cell>
        </row>
        <row r="4941">
          <cell r="C4941" t="str">
            <v>серверное и сетевое оборудование</v>
          </cell>
          <cell r="D4941">
            <v>0</v>
          </cell>
          <cell r="H4941">
            <v>0</v>
          </cell>
          <cell r="I4941">
            <v>0</v>
          </cell>
          <cell r="J4941">
            <v>0</v>
          </cell>
          <cell r="K4941">
            <v>0</v>
          </cell>
          <cell r="L4941">
            <v>0</v>
          </cell>
          <cell r="M4941">
            <v>0</v>
          </cell>
          <cell r="N4941">
            <v>0</v>
          </cell>
          <cell r="O4941">
            <v>0</v>
          </cell>
          <cell r="P4941">
            <v>0</v>
          </cell>
          <cell r="Q4941">
            <v>0</v>
          </cell>
          <cell r="R4941">
            <v>0</v>
          </cell>
          <cell r="S4941">
            <v>0</v>
          </cell>
          <cell r="T4941">
            <v>0</v>
          </cell>
          <cell r="U4941">
            <v>0</v>
          </cell>
          <cell r="V4941">
            <v>0</v>
          </cell>
          <cell r="W4941">
            <v>0</v>
          </cell>
          <cell r="X4941">
            <v>0</v>
          </cell>
        </row>
        <row r="4942">
          <cell r="C4942" t="str">
            <v>Программное обеспечение</v>
          </cell>
          <cell r="D4942">
            <v>0</v>
          </cell>
          <cell r="H4942">
            <v>0</v>
          </cell>
          <cell r="I4942">
            <v>0</v>
          </cell>
          <cell r="J4942">
            <v>0</v>
          </cell>
          <cell r="K4942">
            <v>0</v>
          </cell>
          <cell r="L4942">
            <v>0</v>
          </cell>
          <cell r="M4942">
            <v>0</v>
          </cell>
          <cell r="N4942">
            <v>0</v>
          </cell>
          <cell r="O4942">
            <v>0</v>
          </cell>
          <cell r="P4942">
            <v>0</v>
          </cell>
          <cell r="Q4942">
            <v>0</v>
          </cell>
          <cell r="R4942">
            <v>0</v>
          </cell>
          <cell r="S4942">
            <v>0</v>
          </cell>
          <cell r="T4942">
            <v>0</v>
          </cell>
          <cell r="U4942">
            <v>0</v>
          </cell>
          <cell r="V4942">
            <v>0</v>
          </cell>
          <cell r="W4942">
            <v>0</v>
          </cell>
          <cell r="X4942">
            <v>0</v>
          </cell>
        </row>
        <row r="4943">
          <cell r="C4943" t="str">
            <v>Прочие расходы (инвестиции АУР)</v>
          </cell>
          <cell r="D4943">
            <v>0</v>
          </cell>
          <cell r="H4943">
            <v>0</v>
          </cell>
          <cell r="I4943">
            <v>0</v>
          </cell>
          <cell r="J4943">
            <v>0</v>
          </cell>
          <cell r="K4943">
            <v>0</v>
          </cell>
          <cell r="L4943">
            <v>0</v>
          </cell>
          <cell r="M4943">
            <v>0</v>
          </cell>
          <cell r="N4943">
            <v>0</v>
          </cell>
          <cell r="O4943">
            <v>0</v>
          </cell>
          <cell r="P4943">
            <v>0</v>
          </cell>
          <cell r="Q4943">
            <v>0</v>
          </cell>
          <cell r="R4943">
            <v>0</v>
          </cell>
          <cell r="S4943">
            <v>0</v>
          </cell>
          <cell r="T4943">
            <v>0</v>
          </cell>
          <cell r="U4943">
            <v>0</v>
          </cell>
          <cell r="V4943">
            <v>0</v>
          </cell>
          <cell r="W4943">
            <v>0</v>
          </cell>
          <cell r="X4943">
            <v>0</v>
          </cell>
        </row>
        <row r="4944">
          <cell r="C4944" t="str">
            <v>Доходы от проектов "под ключ"</v>
          </cell>
          <cell r="D4944">
            <v>0</v>
          </cell>
          <cell r="H4944">
            <v>0</v>
          </cell>
          <cell r="I4944">
            <v>0</v>
          </cell>
          <cell r="J4944">
            <v>0</v>
          </cell>
          <cell r="K4944">
            <v>0</v>
          </cell>
          <cell r="L4944">
            <v>0</v>
          </cell>
          <cell r="M4944">
            <v>0</v>
          </cell>
          <cell r="N4944">
            <v>0</v>
          </cell>
          <cell r="O4944">
            <v>0</v>
          </cell>
          <cell r="P4944">
            <v>0</v>
          </cell>
          <cell r="Q4944">
            <v>0</v>
          </cell>
          <cell r="R4944">
            <v>0</v>
          </cell>
          <cell r="S4944">
            <v>0</v>
          </cell>
          <cell r="T4944">
            <v>0</v>
          </cell>
          <cell r="U4944">
            <v>0</v>
          </cell>
          <cell r="V4944">
            <v>0</v>
          </cell>
          <cell r="W4944">
            <v>0</v>
          </cell>
          <cell r="X4944">
            <v>0</v>
          </cell>
        </row>
        <row r="4945">
          <cell r="C4945" t="str">
            <v>Доходы от продажи основных средств</v>
          </cell>
          <cell r="D4945">
            <v>0</v>
          </cell>
          <cell r="H4945">
            <v>0</v>
          </cell>
          <cell r="I4945">
            <v>0</v>
          </cell>
          <cell r="J4945">
            <v>0</v>
          </cell>
          <cell r="K4945">
            <v>0</v>
          </cell>
          <cell r="L4945">
            <v>0</v>
          </cell>
          <cell r="M4945">
            <v>0</v>
          </cell>
          <cell r="N4945">
            <v>0</v>
          </cell>
          <cell r="O4945">
            <v>0</v>
          </cell>
          <cell r="P4945">
            <v>0</v>
          </cell>
          <cell r="Q4945">
            <v>0</v>
          </cell>
          <cell r="R4945">
            <v>0</v>
          </cell>
          <cell r="S4945">
            <v>0</v>
          </cell>
          <cell r="T4945">
            <v>0</v>
          </cell>
          <cell r="U4945">
            <v>0</v>
          </cell>
          <cell r="V4945">
            <v>0</v>
          </cell>
          <cell r="W4945">
            <v>0</v>
          </cell>
          <cell r="X4945">
            <v>0</v>
          </cell>
        </row>
        <row r="4946">
          <cell r="C4946" t="str">
            <v>Поступления от реализации Бизнесов/Проектов</v>
          </cell>
          <cell r="D4946">
            <v>0</v>
          </cell>
          <cell r="H4946">
            <v>0</v>
          </cell>
          <cell r="I4946">
            <v>0</v>
          </cell>
          <cell r="J4946">
            <v>0</v>
          </cell>
          <cell r="K4946">
            <v>0</v>
          </cell>
          <cell r="L4946">
            <v>0</v>
          </cell>
          <cell r="M4946">
            <v>0</v>
          </cell>
          <cell r="N4946">
            <v>0</v>
          </cell>
          <cell r="O4946">
            <v>0</v>
          </cell>
          <cell r="P4946">
            <v>0</v>
          </cell>
          <cell r="Q4946">
            <v>0</v>
          </cell>
          <cell r="R4946">
            <v>0</v>
          </cell>
          <cell r="S4946">
            <v>0</v>
          </cell>
          <cell r="T4946">
            <v>0</v>
          </cell>
          <cell r="U4946">
            <v>0</v>
          </cell>
          <cell r="V4946">
            <v>0</v>
          </cell>
          <cell r="W4946">
            <v>0</v>
          </cell>
          <cell r="X4946">
            <v>0</v>
          </cell>
        </row>
        <row r="4947">
          <cell r="C4947" t="str">
            <v>Поступления от займов выданных (сторонние контрагенты и прочие акционеры, кроме РМАГ)</v>
          </cell>
          <cell r="D4947">
            <v>0</v>
          </cell>
          <cell r="H4947">
            <v>0</v>
          </cell>
          <cell r="I4947">
            <v>0</v>
          </cell>
          <cell r="J4947">
            <v>0</v>
          </cell>
          <cell r="K4947">
            <v>0</v>
          </cell>
          <cell r="L4947">
            <v>0</v>
          </cell>
          <cell r="M4947">
            <v>0</v>
          </cell>
          <cell r="N4947">
            <v>0</v>
          </cell>
          <cell r="O4947">
            <v>0</v>
          </cell>
          <cell r="P4947">
            <v>0</v>
          </cell>
          <cell r="Q4947">
            <v>0</v>
          </cell>
          <cell r="R4947">
            <v>0</v>
          </cell>
          <cell r="S4947">
            <v>0</v>
          </cell>
          <cell r="T4947">
            <v>0</v>
          </cell>
          <cell r="U4947">
            <v>0</v>
          </cell>
          <cell r="V4947">
            <v>0</v>
          </cell>
          <cell r="W4947">
            <v>0</v>
          </cell>
          <cell r="X4947">
            <v>0</v>
          </cell>
        </row>
        <row r="4948">
          <cell r="C4948" t="str">
            <v>Поступления от займов выданных (Бизнесы/Проекты/ДЗО)</v>
          </cell>
          <cell r="D4948">
            <v>0</v>
          </cell>
          <cell r="H4948">
            <v>0</v>
          </cell>
          <cell r="I4948">
            <v>0</v>
          </cell>
          <cell r="J4948">
            <v>0</v>
          </cell>
          <cell r="K4948">
            <v>0</v>
          </cell>
          <cell r="L4948">
            <v>0</v>
          </cell>
          <cell r="M4948">
            <v>0</v>
          </cell>
          <cell r="N4948">
            <v>0</v>
          </cell>
          <cell r="O4948">
            <v>0</v>
          </cell>
          <cell r="P4948">
            <v>0</v>
          </cell>
          <cell r="Q4948">
            <v>0</v>
          </cell>
          <cell r="R4948">
            <v>0</v>
          </cell>
          <cell r="S4948">
            <v>0</v>
          </cell>
          <cell r="T4948">
            <v>0</v>
          </cell>
          <cell r="U4948">
            <v>0</v>
          </cell>
          <cell r="V4948">
            <v>0</v>
          </cell>
          <cell r="W4948">
            <v>0</v>
          </cell>
          <cell r="X4948">
            <v>0</v>
          </cell>
        </row>
        <row r="4949">
          <cell r="C4949" t="str">
            <v>Прочие поступления по инвестиционной деятельности</v>
          </cell>
          <cell r="D4949">
            <v>0</v>
          </cell>
          <cell r="H4949">
            <v>0</v>
          </cell>
          <cell r="I4949">
            <v>0</v>
          </cell>
          <cell r="J4949">
            <v>0</v>
          </cell>
          <cell r="K4949">
            <v>0</v>
          </cell>
          <cell r="L4949">
            <v>0</v>
          </cell>
          <cell r="M4949">
            <v>0</v>
          </cell>
          <cell r="N4949">
            <v>0</v>
          </cell>
          <cell r="O4949">
            <v>0</v>
          </cell>
          <cell r="P4949">
            <v>0</v>
          </cell>
          <cell r="Q4949">
            <v>0</v>
          </cell>
          <cell r="R4949">
            <v>0</v>
          </cell>
          <cell r="S4949">
            <v>0</v>
          </cell>
          <cell r="T4949">
            <v>0</v>
          </cell>
          <cell r="U4949">
            <v>0</v>
          </cell>
          <cell r="V4949">
            <v>0</v>
          </cell>
          <cell r="W4949">
            <v>0</v>
          </cell>
          <cell r="X4949">
            <v>0</v>
          </cell>
        </row>
        <row r="4950">
          <cell r="C4950" t="str">
            <v>Оборудование Oerlikon</v>
          </cell>
          <cell r="D4950">
            <v>0</v>
          </cell>
          <cell r="H4950">
            <v>0</v>
          </cell>
          <cell r="I4950">
            <v>0</v>
          </cell>
          <cell r="J4950">
            <v>0</v>
          </cell>
          <cell r="K4950">
            <v>0</v>
          </cell>
          <cell r="L4950">
            <v>0</v>
          </cell>
          <cell r="M4950">
            <v>0</v>
          </cell>
          <cell r="N4950">
            <v>0</v>
          </cell>
          <cell r="O4950">
            <v>0</v>
          </cell>
          <cell r="P4950">
            <v>0</v>
          </cell>
          <cell r="Q4950">
            <v>0</v>
          </cell>
          <cell r="R4950">
            <v>0</v>
          </cell>
          <cell r="S4950">
            <v>0</v>
          </cell>
          <cell r="T4950">
            <v>0</v>
          </cell>
          <cell r="U4950">
            <v>0</v>
          </cell>
          <cell r="V4950">
            <v>0</v>
          </cell>
          <cell r="W4950">
            <v>0</v>
          </cell>
          <cell r="X4950">
            <v>0</v>
          </cell>
        </row>
        <row r="4951">
          <cell r="C4951" t="str">
            <v>Оборудование Oerlikon. Расходы на БГ</v>
          </cell>
          <cell r="D4951">
            <v>0</v>
          </cell>
          <cell r="H4951">
            <v>0</v>
          </cell>
          <cell r="I4951">
            <v>0</v>
          </cell>
          <cell r="J4951">
            <v>0</v>
          </cell>
          <cell r="K4951">
            <v>0</v>
          </cell>
          <cell r="L4951">
            <v>0</v>
          </cell>
          <cell r="M4951">
            <v>0</v>
          </cell>
          <cell r="N4951">
            <v>0</v>
          </cell>
          <cell r="O4951">
            <v>0</v>
          </cell>
          <cell r="P4951">
            <v>0</v>
          </cell>
          <cell r="Q4951">
            <v>0</v>
          </cell>
          <cell r="R4951">
            <v>0</v>
          </cell>
          <cell r="S4951">
            <v>0</v>
          </cell>
          <cell r="T4951">
            <v>0</v>
          </cell>
          <cell r="U4951">
            <v>0</v>
          </cell>
          <cell r="V4951">
            <v>0</v>
          </cell>
          <cell r="W4951">
            <v>0</v>
          </cell>
          <cell r="X4951">
            <v>0</v>
          </cell>
        </row>
        <row r="4952">
          <cell r="C4952" t="str">
            <v>Таможенное оформление</v>
          </cell>
          <cell r="D4952">
            <v>0</v>
          </cell>
          <cell r="H4952">
            <v>0</v>
          </cell>
          <cell r="I4952">
            <v>0</v>
          </cell>
          <cell r="J4952">
            <v>0</v>
          </cell>
          <cell r="K4952">
            <v>0</v>
          </cell>
          <cell r="L4952">
            <v>0</v>
          </cell>
          <cell r="M4952">
            <v>0</v>
          </cell>
          <cell r="N4952">
            <v>0</v>
          </cell>
          <cell r="O4952">
            <v>0</v>
          </cell>
          <cell r="P4952">
            <v>0</v>
          </cell>
          <cell r="Q4952">
            <v>0</v>
          </cell>
          <cell r="R4952">
            <v>0</v>
          </cell>
          <cell r="S4952">
            <v>0</v>
          </cell>
          <cell r="T4952">
            <v>0</v>
          </cell>
          <cell r="U4952">
            <v>0</v>
          </cell>
          <cell r="V4952">
            <v>0</v>
          </cell>
          <cell r="W4952">
            <v>0</v>
          </cell>
          <cell r="X4952">
            <v>0</v>
          </cell>
        </row>
        <row r="4953">
          <cell r="C4953" t="str">
            <v>Вспомогательное оборудование</v>
          </cell>
          <cell r="D4953">
            <v>0</v>
          </cell>
          <cell r="H4953">
            <v>0</v>
          </cell>
          <cell r="I4953">
            <v>0</v>
          </cell>
          <cell r="J4953">
            <v>0</v>
          </cell>
          <cell r="K4953">
            <v>0</v>
          </cell>
          <cell r="L4953">
            <v>0</v>
          </cell>
          <cell r="M4953">
            <v>0</v>
          </cell>
          <cell r="N4953">
            <v>0</v>
          </cell>
          <cell r="O4953">
            <v>0</v>
          </cell>
          <cell r="P4953">
            <v>0</v>
          </cell>
          <cell r="Q4953">
            <v>0</v>
          </cell>
          <cell r="R4953">
            <v>0</v>
          </cell>
          <cell r="S4953">
            <v>0</v>
          </cell>
          <cell r="T4953">
            <v>0</v>
          </cell>
          <cell r="U4953">
            <v>0</v>
          </cell>
          <cell r="V4953">
            <v>0</v>
          </cell>
          <cell r="W4953">
            <v>0</v>
          </cell>
          <cell r="X4953">
            <v>0</v>
          </cell>
        </row>
        <row r="4954">
          <cell r="C4954" t="str">
            <v>Генеральный подряд</v>
          </cell>
          <cell r="D4954">
            <v>0</v>
          </cell>
          <cell r="H4954">
            <v>0</v>
          </cell>
          <cell r="I4954">
            <v>0</v>
          </cell>
          <cell r="J4954">
            <v>0</v>
          </cell>
          <cell r="K4954">
            <v>0</v>
          </cell>
          <cell r="L4954">
            <v>0</v>
          </cell>
          <cell r="M4954">
            <v>0</v>
          </cell>
          <cell r="N4954">
            <v>0</v>
          </cell>
          <cell r="O4954">
            <v>0</v>
          </cell>
          <cell r="P4954">
            <v>0</v>
          </cell>
          <cell r="Q4954">
            <v>0</v>
          </cell>
          <cell r="R4954">
            <v>0</v>
          </cell>
          <cell r="S4954">
            <v>0</v>
          </cell>
          <cell r="T4954">
            <v>0</v>
          </cell>
          <cell r="U4954">
            <v>0</v>
          </cell>
          <cell r="V4954">
            <v>0</v>
          </cell>
          <cell r="W4954">
            <v>0</v>
          </cell>
          <cell r="X4954">
            <v>0</v>
          </cell>
        </row>
        <row r="4955">
          <cell r="C4955" t="str">
            <v>Технический надзор</v>
          </cell>
          <cell r="D4955">
            <v>0</v>
          </cell>
          <cell r="H4955">
            <v>0</v>
          </cell>
          <cell r="I4955">
            <v>0</v>
          </cell>
          <cell r="J4955">
            <v>0</v>
          </cell>
          <cell r="K4955">
            <v>0</v>
          </cell>
          <cell r="L4955">
            <v>0</v>
          </cell>
          <cell r="M4955">
            <v>0</v>
          </cell>
          <cell r="N4955">
            <v>0</v>
          </cell>
          <cell r="O4955">
            <v>0</v>
          </cell>
          <cell r="P4955">
            <v>0</v>
          </cell>
          <cell r="Q4955">
            <v>0</v>
          </cell>
          <cell r="R4955">
            <v>0</v>
          </cell>
          <cell r="S4955">
            <v>0</v>
          </cell>
          <cell r="T4955">
            <v>0</v>
          </cell>
          <cell r="U4955">
            <v>0</v>
          </cell>
          <cell r="V4955">
            <v>0</v>
          </cell>
          <cell r="W4955">
            <v>0</v>
          </cell>
          <cell r="X4955">
            <v>0</v>
          </cell>
        </row>
        <row r="4956">
          <cell r="C4956" t="str">
            <v>СМР + проектирование + аренда (покупка) земли</v>
          </cell>
          <cell r="D4956">
            <v>0</v>
          </cell>
          <cell r="H4956">
            <v>0</v>
          </cell>
          <cell r="I4956">
            <v>0</v>
          </cell>
          <cell r="J4956">
            <v>0</v>
          </cell>
          <cell r="K4956">
            <v>0</v>
          </cell>
          <cell r="L4956">
            <v>0</v>
          </cell>
          <cell r="M4956">
            <v>0</v>
          </cell>
          <cell r="N4956">
            <v>0</v>
          </cell>
          <cell r="O4956">
            <v>0</v>
          </cell>
          <cell r="P4956">
            <v>0</v>
          </cell>
          <cell r="Q4956">
            <v>0</v>
          </cell>
          <cell r="R4956">
            <v>0</v>
          </cell>
          <cell r="S4956">
            <v>0</v>
          </cell>
          <cell r="T4956">
            <v>0</v>
          </cell>
          <cell r="U4956">
            <v>0</v>
          </cell>
          <cell r="V4956">
            <v>0</v>
          </cell>
          <cell r="W4956">
            <v>0</v>
          </cell>
          <cell r="X4956">
            <v>0</v>
          </cell>
        </row>
        <row r="4957">
          <cell r="C4957" t="str">
            <v>Вложения в проекты "под ключ"</v>
          </cell>
          <cell r="D4957">
            <v>0</v>
          </cell>
          <cell r="H4957">
            <v>0</v>
          </cell>
          <cell r="I4957">
            <v>0</v>
          </cell>
          <cell r="J4957">
            <v>0</v>
          </cell>
          <cell r="K4957">
            <v>0</v>
          </cell>
          <cell r="L4957">
            <v>0</v>
          </cell>
          <cell r="M4957">
            <v>0</v>
          </cell>
          <cell r="N4957">
            <v>0</v>
          </cell>
          <cell r="O4957">
            <v>0</v>
          </cell>
          <cell r="P4957">
            <v>0</v>
          </cell>
          <cell r="Q4957">
            <v>0</v>
          </cell>
          <cell r="R4957">
            <v>0</v>
          </cell>
          <cell r="S4957">
            <v>0</v>
          </cell>
          <cell r="T4957">
            <v>0</v>
          </cell>
          <cell r="U4957">
            <v>0</v>
          </cell>
          <cell r="V4957">
            <v>0</v>
          </cell>
          <cell r="W4957">
            <v>0</v>
          </cell>
          <cell r="X4957">
            <v>0</v>
          </cell>
        </row>
        <row r="4958">
          <cell r="C4958" t="str">
            <v>Прочие инвестиции в основные средства</v>
          </cell>
          <cell r="D4958">
            <v>0</v>
          </cell>
          <cell r="H4958">
            <v>0</v>
          </cell>
          <cell r="I4958">
            <v>0</v>
          </cell>
          <cell r="J4958">
            <v>0</v>
          </cell>
          <cell r="K4958">
            <v>0</v>
          </cell>
          <cell r="L4958">
            <v>0</v>
          </cell>
          <cell r="M4958">
            <v>0</v>
          </cell>
          <cell r="N4958">
            <v>0</v>
          </cell>
          <cell r="O4958">
            <v>0</v>
          </cell>
          <cell r="P4958">
            <v>0</v>
          </cell>
          <cell r="Q4958">
            <v>0</v>
          </cell>
          <cell r="R4958">
            <v>0</v>
          </cell>
          <cell r="S4958">
            <v>0</v>
          </cell>
          <cell r="T4958">
            <v>0</v>
          </cell>
          <cell r="U4958">
            <v>0</v>
          </cell>
          <cell r="V4958">
            <v>0</v>
          </cell>
          <cell r="W4958">
            <v>0</v>
          </cell>
          <cell r="X4958">
            <v>0</v>
          </cell>
        </row>
        <row r="4959">
          <cell r="C4959" t="str">
            <v>Инвестиции в бизнесы/проекты/ДЗО</v>
          </cell>
          <cell r="D4959">
            <v>0</v>
          </cell>
          <cell r="H4959">
            <v>0</v>
          </cell>
          <cell r="I4959">
            <v>0</v>
          </cell>
          <cell r="J4959">
            <v>0</v>
          </cell>
          <cell r="K4959">
            <v>0</v>
          </cell>
          <cell r="L4959">
            <v>0</v>
          </cell>
          <cell r="M4959">
            <v>0</v>
          </cell>
          <cell r="N4959">
            <v>0</v>
          </cell>
          <cell r="O4959">
            <v>0</v>
          </cell>
          <cell r="P4959">
            <v>0</v>
          </cell>
          <cell r="Q4959">
            <v>0</v>
          </cell>
          <cell r="R4959">
            <v>0</v>
          </cell>
          <cell r="S4959">
            <v>0</v>
          </cell>
          <cell r="T4959">
            <v>0</v>
          </cell>
          <cell r="U4959">
            <v>0</v>
          </cell>
          <cell r="V4959">
            <v>0</v>
          </cell>
          <cell r="W4959">
            <v>0</v>
          </cell>
          <cell r="X4959">
            <v>0</v>
          </cell>
        </row>
        <row r="4960">
          <cell r="C4960" t="str">
            <v>Выплаты по займам выданным (сторонние контрагенты и прочие акционеры, кроме РМАГ)</v>
          </cell>
          <cell r="D4960">
            <v>0</v>
          </cell>
          <cell r="H4960">
            <v>0</v>
          </cell>
          <cell r="I4960">
            <v>0</v>
          </cell>
          <cell r="J4960">
            <v>0</v>
          </cell>
          <cell r="K4960">
            <v>0</v>
          </cell>
          <cell r="L4960">
            <v>0</v>
          </cell>
          <cell r="M4960">
            <v>0</v>
          </cell>
          <cell r="N4960">
            <v>0</v>
          </cell>
          <cell r="O4960">
            <v>0</v>
          </cell>
          <cell r="P4960">
            <v>0</v>
          </cell>
          <cell r="Q4960">
            <v>0</v>
          </cell>
          <cell r="R4960">
            <v>0</v>
          </cell>
          <cell r="S4960">
            <v>0</v>
          </cell>
          <cell r="T4960">
            <v>0</v>
          </cell>
          <cell r="U4960">
            <v>0</v>
          </cell>
          <cell r="V4960">
            <v>0</v>
          </cell>
          <cell r="W4960">
            <v>0</v>
          </cell>
          <cell r="X4960">
            <v>0</v>
          </cell>
        </row>
        <row r="4961">
          <cell r="C4961" t="str">
            <v>Выплаты по займам выданным (Бизнесы/Проекты/ДЗО)</v>
          </cell>
          <cell r="D4961">
            <v>0</v>
          </cell>
          <cell r="H4961">
            <v>0</v>
          </cell>
          <cell r="I4961">
            <v>0</v>
          </cell>
          <cell r="J4961">
            <v>0</v>
          </cell>
          <cell r="K4961">
            <v>0</v>
          </cell>
          <cell r="L4961">
            <v>0</v>
          </cell>
          <cell r="M4961">
            <v>0</v>
          </cell>
          <cell r="N4961">
            <v>0</v>
          </cell>
          <cell r="O4961">
            <v>0</v>
          </cell>
          <cell r="P4961">
            <v>0</v>
          </cell>
          <cell r="Q4961">
            <v>0</v>
          </cell>
          <cell r="R4961">
            <v>0</v>
          </cell>
          <cell r="S4961">
            <v>0</v>
          </cell>
          <cell r="T4961">
            <v>0</v>
          </cell>
          <cell r="U4961">
            <v>0</v>
          </cell>
          <cell r="V4961">
            <v>0</v>
          </cell>
          <cell r="W4961">
            <v>0</v>
          </cell>
          <cell r="X4961">
            <v>0</v>
          </cell>
        </row>
        <row r="4962">
          <cell r="C4962" t="str">
            <v>Вложение в уставный капитал НТЦ</v>
          </cell>
          <cell r="D4962">
            <v>0</v>
          </cell>
          <cell r="H4962">
            <v>0</v>
          </cell>
          <cell r="I4962">
            <v>0</v>
          </cell>
          <cell r="J4962">
            <v>0</v>
          </cell>
          <cell r="K4962">
            <v>0</v>
          </cell>
          <cell r="L4962">
            <v>0</v>
          </cell>
          <cell r="M4962">
            <v>0</v>
          </cell>
          <cell r="N4962">
            <v>0</v>
          </cell>
          <cell r="O4962">
            <v>0</v>
          </cell>
          <cell r="P4962">
            <v>0</v>
          </cell>
          <cell r="Q4962">
            <v>0</v>
          </cell>
          <cell r="R4962">
            <v>0</v>
          </cell>
          <cell r="S4962">
            <v>0</v>
          </cell>
          <cell r="T4962">
            <v>0</v>
          </cell>
          <cell r="U4962">
            <v>0</v>
          </cell>
          <cell r="V4962">
            <v>0</v>
          </cell>
          <cell r="W4962">
            <v>0</v>
          </cell>
          <cell r="X4962">
            <v>0</v>
          </cell>
        </row>
        <row r="4963">
          <cell r="C4963" t="str">
            <v>Расходы на НИР и НИОКР НТЦ</v>
          </cell>
          <cell r="D4963">
            <v>0</v>
          </cell>
          <cell r="H4963">
            <v>0</v>
          </cell>
          <cell r="I4963">
            <v>0</v>
          </cell>
          <cell r="J4963">
            <v>0</v>
          </cell>
          <cell r="K4963">
            <v>0</v>
          </cell>
          <cell r="L4963">
            <v>0</v>
          </cell>
          <cell r="M4963">
            <v>0</v>
          </cell>
          <cell r="N4963">
            <v>0</v>
          </cell>
          <cell r="O4963">
            <v>0</v>
          </cell>
          <cell r="P4963">
            <v>0</v>
          </cell>
          <cell r="Q4963">
            <v>0</v>
          </cell>
          <cell r="R4963">
            <v>0</v>
          </cell>
          <cell r="S4963">
            <v>0</v>
          </cell>
          <cell r="T4963">
            <v>0</v>
          </cell>
          <cell r="U4963">
            <v>0</v>
          </cell>
          <cell r="V4963">
            <v>0</v>
          </cell>
          <cell r="W4963">
            <v>0</v>
          </cell>
          <cell r="X4963">
            <v>0</v>
          </cell>
        </row>
        <row r="4964">
          <cell r="C4964" t="str">
            <v>Акционерное финансирование от РМАГ</v>
          </cell>
          <cell r="D4964">
            <v>0</v>
          </cell>
          <cell r="H4964">
            <v>0</v>
          </cell>
          <cell r="I4964">
            <v>0</v>
          </cell>
          <cell r="J4964">
            <v>0</v>
          </cell>
          <cell r="K4964">
            <v>0</v>
          </cell>
          <cell r="L4964">
            <v>0</v>
          </cell>
          <cell r="M4964">
            <v>0</v>
          </cell>
          <cell r="N4964">
            <v>0</v>
          </cell>
          <cell r="O4964">
            <v>0</v>
          </cell>
          <cell r="P4964">
            <v>0</v>
          </cell>
          <cell r="Q4964">
            <v>0</v>
          </cell>
          <cell r="R4964">
            <v>0</v>
          </cell>
          <cell r="S4964">
            <v>0</v>
          </cell>
          <cell r="T4964">
            <v>0</v>
          </cell>
          <cell r="U4964">
            <v>0</v>
          </cell>
          <cell r="V4964">
            <v>0</v>
          </cell>
          <cell r="W4964">
            <v>0</v>
          </cell>
          <cell r="X4964">
            <v>0</v>
          </cell>
        </row>
        <row r="4965">
          <cell r="C4965" t="str">
            <v>Акционерное финансирование от Меткомбанка</v>
          </cell>
          <cell r="D4965">
            <v>0</v>
          </cell>
          <cell r="H4965">
            <v>0</v>
          </cell>
          <cell r="I4965">
            <v>0</v>
          </cell>
          <cell r="J4965">
            <v>0</v>
          </cell>
          <cell r="K4965">
            <v>0</v>
          </cell>
          <cell r="L4965">
            <v>0</v>
          </cell>
          <cell r="M4965">
            <v>0</v>
          </cell>
          <cell r="N4965">
            <v>0</v>
          </cell>
          <cell r="O4965">
            <v>0</v>
          </cell>
          <cell r="P4965">
            <v>0</v>
          </cell>
          <cell r="Q4965">
            <v>0</v>
          </cell>
          <cell r="R4965">
            <v>0</v>
          </cell>
          <cell r="S4965">
            <v>0</v>
          </cell>
          <cell r="T4965">
            <v>0</v>
          </cell>
          <cell r="U4965">
            <v>0</v>
          </cell>
          <cell r="V4965">
            <v>0</v>
          </cell>
          <cell r="W4965">
            <v>0</v>
          </cell>
          <cell r="X4965">
            <v>0</v>
          </cell>
        </row>
        <row r="4966">
          <cell r="C4966" t="str">
            <v>Акционерное финансирование от 3-х лиц по указанию РМАГ</v>
          </cell>
          <cell r="D4966">
            <v>0</v>
          </cell>
          <cell r="H4966">
            <v>0</v>
          </cell>
          <cell r="I4966">
            <v>0</v>
          </cell>
          <cell r="J4966">
            <v>0</v>
          </cell>
          <cell r="K4966">
            <v>0</v>
          </cell>
          <cell r="L4966">
            <v>0</v>
          </cell>
          <cell r="M4966">
            <v>0</v>
          </cell>
          <cell r="N4966">
            <v>0</v>
          </cell>
          <cell r="O4966">
            <v>0</v>
          </cell>
          <cell r="P4966">
            <v>0</v>
          </cell>
          <cell r="Q4966">
            <v>0</v>
          </cell>
          <cell r="R4966">
            <v>0</v>
          </cell>
          <cell r="S4966">
            <v>0</v>
          </cell>
          <cell r="T4966">
            <v>0</v>
          </cell>
          <cell r="U4966">
            <v>0</v>
          </cell>
          <cell r="V4966">
            <v>0</v>
          </cell>
          <cell r="W4966">
            <v>0</v>
          </cell>
          <cell r="X4966">
            <v>0</v>
          </cell>
        </row>
        <row r="4967">
          <cell r="C4967" t="str">
            <v>Акционерное финансирование от прочих акционеров</v>
          </cell>
          <cell r="D4967">
            <v>0</v>
          </cell>
          <cell r="H4967">
            <v>0</v>
          </cell>
          <cell r="I4967">
            <v>0</v>
          </cell>
          <cell r="J4967">
            <v>0</v>
          </cell>
          <cell r="K4967">
            <v>0</v>
          </cell>
          <cell r="L4967">
            <v>0</v>
          </cell>
          <cell r="M4967">
            <v>0</v>
          </cell>
          <cell r="N4967">
            <v>0</v>
          </cell>
          <cell r="O4967">
            <v>0</v>
          </cell>
          <cell r="P4967">
            <v>0</v>
          </cell>
          <cell r="Q4967">
            <v>0</v>
          </cell>
          <cell r="R4967">
            <v>0</v>
          </cell>
          <cell r="S4967">
            <v>0</v>
          </cell>
          <cell r="T4967">
            <v>0</v>
          </cell>
          <cell r="U4967">
            <v>0</v>
          </cell>
          <cell r="V4967">
            <v>0</v>
          </cell>
          <cell r="W4967">
            <v>0</v>
          </cell>
          <cell r="X4967">
            <v>0</v>
          </cell>
        </row>
        <row r="4968">
          <cell r="C4968" t="str">
            <v>Привлечение банковских кредитов</v>
          </cell>
          <cell r="D4968">
            <v>0</v>
          </cell>
          <cell r="H4968">
            <v>0</v>
          </cell>
          <cell r="I4968">
            <v>0</v>
          </cell>
          <cell r="J4968">
            <v>0</v>
          </cell>
          <cell r="K4968">
            <v>0</v>
          </cell>
          <cell r="L4968">
            <v>0</v>
          </cell>
          <cell r="M4968">
            <v>0</v>
          </cell>
          <cell r="N4968">
            <v>0</v>
          </cell>
          <cell r="O4968">
            <v>0</v>
          </cell>
          <cell r="P4968">
            <v>0</v>
          </cell>
          <cell r="Q4968">
            <v>0</v>
          </cell>
          <cell r="R4968">
            <v>0</v>
          </cell>
          <cell r="S4968">
            <v>0</v>
          </cell>
          <cell r="T4968">
            <v>0</v>
          </cell>
          <cell r="U4968">
            <v>0</v>
          </cell>
          <cell r="V4968">
            <v>0</v>
          </cell>
          <cell r="W4968">
            <v>0</v>
          </cell>
          <cell r="X4968">
            <v>0</v>
          </cell>
        </row>
        <row r="4969">
          <cell r="C4969" t="str">
            <v>Поступления от займов полученных (сторонние контрагенты и прочие акционеры, кроме РМАГ)</v>
          </cell>
          <cell r="D4969">
            <v>0</v>
          </cell>
          <cell r="H4969">
            <v>0</v>
          </cell>
          <cell r="I4969">
            <v>0</v>
          </cell>
          <cell r="J4969">
            <v>0</v>
          </cell>
          <cell r="K4969">
            <v>0</v>
          </cell>
          <cell r="L4969">
            <v>0</v>
          </cell>
          <cell r="M4969">
            <v>0</v>
          </cell>
          <cell r="N4969">
            <v>0</v>
          </cell>
          <cell r="O4969">
            <v>0</v>
          </cell>
          <cell r="P4969">
            <v>0</v>
          </cell>
          <cell r="Q4969">
            <v>0</v>
          </cell>
          <cell r="R4969">
            <v>0</v>
          </cell>
          <cell r="S4969">
            <v>0</v>
          </cell>
          <cell r="T4969">
            <v>0</v>
          </cell>
          <cell r="U4969">
            <v>0</v>
          </cell>
          <cell r="V4969">
            <v>0</v>
          </cell>
          <cell r="W4969">
            <v>0</v>
          </cell>
          <cell r="X4969">
            <v>0</v>
          </cell>
        </row>
        <row r="4970">
          <cell r="C4970" t="str">
            <v>Поступления от займов полученных (Бизнесы/Проекты/ДЗО)</v>
          </cell>
          <cell r="D4970">
            <v>0</v>
          </cell>
          <cell r="H4970">
            <v>0</v>
          </cell>
          <cell r="I4970">
            <v>0</v>
          </cell>
          <cell r="J4970">
            <v>0</v>
          </cell>
          <cell r="K4970">
            <v>0</v>
          </cell>
          <cell r="L4970">
            <v>0</v>
          </cell>
          <cell r="M4970">
            <v>0</v>
          </cell>
          <cell r="N4970">
            <v>0</v>
          </cell>
          <cell r="O4970">
            <v>0</v>
          </cell>
          <cell r="P4970">
            <v>0</v>
          </cell>
          <cell r="Q4970">
            <v>0</v>
          </cell>
          <cell r="R4970">
            <v>0</v>
          </cell>
          <cell r="S4970">
            <v>0</v>
          </cell>
          <cell r="T4970">
            <v>0</v>
          </cell>
          <cell r="U4970">
            <v>0</v>
          </cell>
          <cell r="V4970">
            <v>0</v>
          </cell>
          <cell r="W4970">
            <v>0</v>
          </cell>
          <cell r="X4970">
            <v>0</v>
          </cell>
        </row>
        <row r="4971">
          <cell r="C4971" t="str">
            <v>Поступления от ценных бумаг</v>
          </cell>
          <cell r="D4971">
            <v>0</v>
          </cell>
          <cell r="H4971">
            <v>0</v>
          </cell>
          <cell r="I4971">
            <v>0</v>
          </cell>
          <cell r="J4971">
            <v>0</v>
          </cell>
          <cell r="K4971">
            <v>0</v>
          </cell>
          <cell r="L4971">
            <v>0</v>
          </cell>
          <cell r="M4971">
            <v>0</v>
          </cell>
          <cell r="N4971">
            <v>0</v>
          </cell>
          <cell r="O4971">
            <v>0</v>
          </cell>
          <cell r="P4971">
            <v>0</v>
          </cell>
          <cell r="Q4971">
            <v>0</v>
          </cell>
          <cell r="R4971">
            <v>0</v>
          </cell>
          <cell r="S4971">
            <v>0</v>
          </cell>
          <cell r="T4971">
            <v>0</v>
          </cell>
          <cell r="U4971">
            <v>0</v>
          </cell>
          <cell r="V4971">
            <v>0</v>
          </cell>
          <cell r="W4971">
            <v>0</v>
          </cell>
          <cell r="X4971">
            <v>0</v>
          </cell>
        </row>
        <row r="4972">
          <cell r="C4972" t="str">
            <v>Прочие поступления по финансовой деятельности</v>
          </cell>
          <cell r="D4972">
            <v>0</v>
          </cell>
          <cell r="H4972">
            <v>0</v>
          </cell>
          <cell r="I4972">
            <v>0</v>
          </cell>
          <cell r="J4972">
            <v>0</v>
          </cell>
          <cell r="K4972">
            <v>0</v>
          </cell>
          <cell r="L4972">
            <v>0</v>
          </cell>
          <cell r="M4972">
            <v>0</v>
          </cell>
          <cell r="N4972">
            <v>0</v>
          </cell>
          <cell r="O4972">
            <v>0</v>
          </cell>
          <cell r="P4972">
            <v>0</v>
          </cell>
          <cell r="Q4972">
            <v>0</v>
          </cell>
          <cell r="R4972">
            <v>0</v>
          </cell>
          <cell r="S4972">
            <v>0</v>
          </cell>
          <cell r="T4972">
            <v>0</v>
          </cell>
          <cell r="U4972">
            <v>0</v>
          </cell>
          <cell r="V4972">
            <v>0</v>
          </cell>
          <cell r="W4972">
            <v>0</v>
          </cell>
          <cell r="X4972">
            <v>0</v>
          </cell>
        </row>
        <row r="4973">
          <cell r="C4973" t="str">
            <v>Выплата дивидендов в РМАГ</v>
          </cell>
          <cell r="D4973">
            <v>0</v>
          </cell>
          <cell r="H4973">
            <v>0</v>
          </cell>
          <cell r="I4973">
            <v>0</v>
          </cell>
          <cell r="J4973">
            <v>0</v>
          </cell>
          <cell r="K4973">
            <v>0</v>
          </cell>
          <cell r="L4973">
            <v>0</v>
          </cell>
          <cell r="M4973">
            <v>0</v>
          </cell>
          <cell r="N4973">
            <v>0</v>
          </cell>
          <cell r="O4973">
            <v>0</v>
          </cell>
          <cell r="P4973">
            <v>0</v>
          </cell>
          <cell r="Q4973">
            <v>0</v>
          </cell>
          <cell r="R4973">
            <v>0</v>
          </cell>
          <cell r="S4973">
            <v>0</v>
          </cell>
          <cell r="T4973">
            <v>0</v>
          </cell>
          <cell r="U4973">
            <v>0</v>
          </cell>
          <cell r="V4973">
            <v>0</v>
          </cell>
          <cell r="W4973">
            <v>0</v>
          </cell>
          <cell r="X4973">
            <v>0</v>
          </cell>
        </row>
        <row r="4974">
          <cell r="C4974" t="str">
            <v>Выплата дивидендов в Меткомбанк</v>
          </cell>
          <cell r="D4974">
            <v>0</v>
          </cell>
          <cell r="H4974">
            <v>0</v>
          </cell>
          <cell r="I4974">
            <v>0</v>
          </cell>
          <cell r="J4974">
            <v>0</v>
          </cell>
          <cell r="K4974">
            <v>0</v>
          </cell>
          <cell r="L4974">
            <v>0</v>
          </cell>
          <cell r="M4974">
            <v>0</v>
          </cell>
          <cell r="N4974">
            <v>0</v>
          </cell>
          <cell r="O4974">
            <v>0</v>
          </cell>
          <cell r="P4974">
            <v>0</v>
          </cell>
          <cell r="Q4974">
            <v>0</v>
          </cell>
          <cell r="R4974">
            <v>0</v>
          </cell>
          <cell r="S4974">
            <v>0</v>
          </cell>
          <cell r="T4974">
            <v>0</v>
          </cell>
          <cell r="U4974">
            <v>0</v>
          </cell>
          <cell r="V4974">
            <v>0</v>
          </cell>
          <cell r="W4974">
            <v>0</v>
          </cell>
          <cell r="X4974">
            <v>0</v>
          </cell>
        </row>
        <row r="4975">
          <cell r="C4975" t="str">
            <v>Выплата дивидендов на 3-х лиц по указанию РМАГ</v>
          </cell>
          <cell r="D4975">
            <v>0</v>
          </cell>
          <cell r="H4975">
            <v>0</v>
          </cell>
          <cell r="I4975">
            <v>0</v>
          </cell>
          <cell r="J4975">
            <v>0</v>
          </cell>
          <cell r="K4975">
            <v>0</v>
          </cell>
          <cell r="L4975">
            <v>0</v>
          </cell>
          <cell r="M4975">
            <v>0</v>
          </cell>
          <cell r="N4975">
            <v>0</v>
          </cell>
          <cell r="O4975">
            <v>0</v>
          </cell>
          <cell r="P4975">
            <v>0</v>
          </cell>
          <cell r="Q4975">
            <v>0</v>
          </cell>
          <cell r="R4975">
            <v>0</v>
          </cell>
          <cell r="S4975">
            <v>0</v>
          </cell>
          <cell r="T4975">
            <v>0</v>
          </cell>
          <cell r="U4975">
            <v>0</v>
          </cell>
          <cell r="V4975">
            <v>0</v>
          </cell>
          <cell r="W4975">
            <v>0</v>
          </cell>
          <cell r="X4975">
            <v>0</v>
          </cell>
        </row>
        <row r="4976">
          <cell r="C4976" t="str">
            <v>Выплата дивидендов прочим акционерам</v>
          </cell>
          <cell r="D4976">
            <v>0</v>
          </cell>
          <cell r="H4976">
            <v>0</v>
          </cell>
          <cell r="I4976">
            <v>0</v>
          </cell>
          <cell r="J4976">
            <v>0</v>
          </cell>
          <cell r="K4976">
            <v>0</v>
          </cell>
          <cell r="L4976">
            <v>0</v>
          </cell>
          <cell r="M4976">
            <v>0</v>
          </cell>
          <cell r="N4976">
            <v>0</v>
          </cell>
          <cell r="O4976">
            <v>0</v>
          </cell>
          <cell r="P4976">
            <v>0</v>
          </cell>
          <cell r="Q4976">
            <v>0</v>
          </cell>
          <cell r="R4976">
            <v>0</v>
          </cell>
          <cell r="S4976">
            <v>0</v>
          </cell>
          <cell r="T4976">
            <v>0</v>
          </cell>
          <cell r="U4976">
            <v>0</v>
          </cell>
          <cell r="V4976">
            <v>0</v>
          </cell>
          <cell r="W4976">
            <v>0</v>
          </cell>
          <cell r="X4976">
            <v>0</v>
          </cell>
        </row>
        <row r="4977">
          <cell r="C4977" t="str">
            <v>Погашение банковских кредитов</v>
          </cell>
          <cell r="D4977">
            <v>0</v>
          </cell>
          <cell r="H4977">
            <v>0</v>
          </cell>
          <cell r="I4977">
            <v>0</v>
          </cell>
          <cell r="J4977">
            <v>0</v>
          </cell>
          <cell r="K4977">
            <v>0</v>
          </cell>
          <cell r="L4977">
            <v>0</v>
          </cell>
          <cell r="M4977">
            <v>0</v>
          </cell>
          <cell r="N4977">
            <v>0</v>
          </cell>
          <cell r="O4977">
            <v>0</v>
          </cell>
          <cell r="P4977">
            <v>0</v>
          </cell>
          <cell r="Q4977">
            <v>0</v>
          </cell>
          <cell r="R4977">
            <v>0</v>
          </cell>
          <cell r="S4977">
            <v>0</v>
          </cell>
          <cell r="T4977">
            <v>0</v>
          </cell>
          <cell r="U4977">
            <v>0</v>
          </cell>
          <cell r="V4977">
            <v>0</v>
          </cell>
          <cell r="W4977">
            <v>0</v>
          </cell>
          <cell r="X4977">
            <v>0</v>
          </cell>
        </row>
        <row r="4978">
          <cell r="C4978" t="str">
            <v>Выплаты по займам полученным (сторонние контрагенты и прочие акционеры, кроме РМАГ)</v>
          </cell>
          <cell r="D4978">
            <v>0</v>
          </cell>
          <cell r="H4978">
            <v>0</v>
          </cell>
          <cell r="I4978">
            <v>0</v>
          </cell>
          <cell r="J4978">
            <v>0</v>
          </cell>
          <cell r="K4978">
            <v>0</v>
          </cell>
          <cell r="L4978">
            <v>0</v>
          </cell>
          <cell r="M4978">
            <v>0</v>
          </cell>
          <cell r="N4978">
            <v>0</v>
          </cell>
          <cell r="O4978">
            <v>0</v>
          </cell>
          <cell r="P4978">
            <v>0</v>
          </cell>
          <cell r="Q4978">
            <v>0</v>
          </cell>
          <cell r="R4978">
            <v>0</v>
          </cell>
          <cell r="S4978">
            <v>0</v>
          </cell>
          <cell r="T4978">
            <v>0</v>
          </cell>
          <cell r="U4978">
            <v>0</v>
          </cell>
          <cell r="V4978">
            <v>0</v>
          </cell>
          <cell r="W4978">
            <v>0</v>
          </cell>
          <cell r="X4978">
            <v>0</v>
          </cell>
        </row>
        <row r="4979">
          <cell r="C4979" t="str">
            <v>Выплаты по займам полученным (Бизнесы/Проекты/ДЗО)</v>
          </cell>
          <cell r="D4979">
            <v>0</v>
          </cell>
          <cell r="H4979">
            <v>0</v>
          </cell>
          <cell r="I4979">
            <v>0</v>
          </cell>
          <cell r="J4979">
            <v>0</v>
          </cell>
          <cell r="K4979">
            <v>0</v>
          </cell>
          <cell r="L4979">
            <v>0</v>
          </cell>
          <cell r="M4979">
            <v>0</v>
          </cell>
          <cell r="N4979">
            <v>0</v>
          </cell>
          <cell r="O4979">
            <v>0</v>
          </cell>
          <cell r="P4979">
            <v>0</v>
          </cell>
          <cell r="Q4979">
            <v>0</v>
          </cell>
          <cell r="R4979">
            <v>0</v>
          </cell>
          <cell r="S4979">
            <v>0</v>
          </cell>
          <cell r="T4979">
            <v>0</v>
          </cell>
          <cell r="U4979">
            <v>0</v>
          </cell>
          <cell r="V4979">
            <v>0</v>
          </cell>
          <cell r="W4979">
            <v>0</v>
          </cell>
          <cell r="X4979">
            <v>0</v>
          </cell>
        </row>
        <row r="4980">
          <cell r="C4980" t="str">
            <v>Выплаты по ценным бумагам</v>
          </cell>
          <cell r="D4980">
            <v>0</v>
          </cell>
          <cell r="H4980">
            <v>0</v>
          </cell>
          <cell r="I4980">
            <v>0</v>
          </cell>
          <cell r="J4980">
            <v>0</v>
          </cell>
          <cell r="K4980">
            <v>0</v>
          </cell>
          <cell r="L4980">
            <v>0</v>
          </cell>
          <cell r="M4980">
            <v>0</v>
          </cell>
          <cell r="N4980">
            <v>0</v>
          </cell>
          <cell r="O4980">
            <v>0</v>
          </cell>
          <cell r="P4980">
            <v>0</v>
          </cell>
          <cell r="Q4980">
            <v>0</v>
          </cell>
          <cell r="R4980">
            <v>0</v>
          </cell>
          <cell r="S4980">
            <v>0</v>
          </cell>
          <cell r="T4980">
            <v>0</v>
          </cell>
          <cell r="U4980">
            <v>0</v>
          </cell>
          <cell r="V4980">
            <v>0</v>
          </cell>
          <cell r="W4980">
            <v>0</v>
          </cell>
          <cell r="X4980">
            <v>0</v>
          </cell>
        </row>
        <row r="4981">
          <cell r="C4981" t="str">
            <v>Прочие расходы по финансовой деятельности</v>
          </cell>
          <cell r="D4981">
            <v>0</v>
          </cell>
          <cell r="H4981">
            <v>0</v>
          </cell>
          <cell r="I4981">
            <v>0</v>
          </cell>
          <cell r="J4981">
            <v>0</v>
          </cell>
          <cell r="K4981">
            <v>0</v>
          </cell>
          <cell r="L4981">
            <v>0</v>
          </cell>
          <cell r="M4981">
            <v>0</v>
          </cell>
          <cell r="N4981">
            <v>0</v>
          </cell>
          <cell r="O4981">
            <v>0</v>
          </cell>
          <cell r="P4981">
            <v>0</v>
          </cell>
          <cell r="Q4981">
            <v>0</v>
          </cell>
          <cell r="R4981">
            <v>0</v>
          </cell>
          <cell r="S4981">
            <v>0</v>
          </cell>
          <cell r="T4981">
            <v>0</v>
          </cell>
          <cell r="U4981">
            <v>0</v>
          </cell>
          <cell r="V4981">
            <v>0</v>
          </cell>
          <cell r="W4981">
            <v>0</v>
          </cell>
          <cell r="X4981">
            <v>0</v>
          </cell>
        </row>
        <row r="4982">
          <cell r="C4982" t="str">
            <v>Курсовые разницы</v>
          </cell>
          <cell r="D4982">
            <v>0</v>
          </cell>
          <cell r="H4982">
            <v>0</v>
          </cell>
          <cell r="I4982">
            <v>0</v>
          </cell>
          <cell r="J4982">
            <v>0</v>
          </cell>
          <cell r="K4982">
            <v>0</v>
          </cell>
          <cell r="L4982">
            <v>0</v>
          </cell>
          <cell r="M4982">
            <v>0</v>
          </cell>
          <cell r="N4982">
            <v>0</v>
          </cell>
          <cell r="O4982">
            <v>0</v>
          </cell>
          <cell r="P4982">
            <v>0</v>
          </cell>
          <cell r="Q4982">
            <v>0</v>
          </cell>
          <cell r="R4982">
            <v>0</v>
          </cell>
          <cell r="S4982">
            <v>0</v>
          </cell>
          <cell r="T4982">
            <v>0</v>
          </cell>
          <cell r="U4982">
            <v>0</v>
          </cell>
          <cell r="V4982">
            <v>0</v>
          </cell>
          <cell r="W4982">
            <v>0</v>
          </cell>
          <cell r="X4982">
            <v>0</v>
          </cell>
        </row>
        <row r="4983">
          <cell r="C4983" t="str">
            <v>Транзитные поступления от РМАГ</v>
          </cell>
          <cell r="D4983">
            <v>0</v>
          </cell>
          <cell r="H4983">
            <v>0</v>
          </cell>
          <cell r="I4983">
            <v>0</v>
          </cell>
          <cell r="J4983">
            <v>0</v>
          </cell>
          <cell r="K4983">
            <v>0</v>
          </cell>
          <cell r="L4983">
            <v>0</v>
          </cell>
          <cell r="M4983">
            <v>0</v>
          </cell>
          <cell r="N4983">
            <v>0</v>
          </cell>
          <cell r="O4983">
            <v>0</v>
          </cell>
          <cell r="P4983">
            <v>0</v>
          </cell>
          <cell r="Q4983">
            <v>0</v>
          </cell>
          <cell r="R4983">
            <v>0</v>
          </cell>
          <cell r="S4983">
            <v>0</v>
          </cell>
          <cell r="T4983">
            <v>0</v>
          </cell>
          <cell r="U4983">
            <v>0</v>
          </cell>
          <cell r="V4983">
            <v>0</v>
          </cell>
          <cell r="W4983">
            <v>0</v>
          </cell>
          <cell r="X4983">
            <v>0</v>
          </cell>
        </row>
        <row r="4984">
          <cell r="C4984" t="str">
            <v>Транзитные поступления от Меткомбанка</v>
          </cell>
          <cell r="D4984">
            <v>0</v>
          </cell>
          <cell r="H4984">
            <v>0</v>
          </cell>
          <cell r="I4984">
            <v>0</v>
          </cell>
          <cell r="J4984">
            <v>0</v>
          </cell>
          <cell r="K4984">
            <v>0</v>
          </cell>
          <cell r="L4984">
            <v>0</v>
          </cell>
          <cell r="M4984">
            <v>0</v>
          </cell>
          <cell r="N4984">
            <v>0</v>
          </cell>
          <cell r="O4984">
            <v>0</v>
          </cell>
          <cell r="P4984">
            <v>0</v>
          </cell>
          <cell r="Q4984">
            <v>0</v>
          </cell>
          <cell r="R4984">
            <v>0</v>
          </cell>
          <cell r="S4984">
            <v>0</v>
          </cell>
          <cell r="T4984">
            <v>0</v>
          </cell>
          <cell r="U4984">
            <v>0</v>
          </cell>
          <cell r="V4984">
            <v>0</v>
          </cell>
          <cell r="W4984">
            <v>0</v>
          </cell>
          <cell r="X4984">
            <v>0</v>
          </cell>
        </row>
        <row r="4985">
          <cell r="C4985" t="str">
            <v>Транзитные поступления от 3-х лиц по указанию РМАГ</v>
          </cell>
          <cell r="D4985">
            <v>0</v>
          </cell>
          <cell r="H4985">
            <v>0</v>
          </cell>
          <cell r="I4985">
            <v>0</v>
          </cell>
          <cell r="J4985">
            <v>0</v>
          </cell>
          <cell r="K4985">
            <v>0</v>
          </cell>
          <cell r="L4985">
            <v>0</v>
          </cell>
          <cell r="M4985">
            <v>0</v>
          </cell>
          <cell r="N4985">
            <v>0</v>
          </cell>
          <cell r="O4985">
            <v>0</v>
          </cell>
          <cell r="P4985">
            <v>0</v>
          </cell>
          <cell r="Q4985">
            <v>0</v>
          </cell>
          <cell r="R4985">
            <v>0</v>
          </cell>
          <cell r="S4985">
            <v>0</v>
          </cell>
          <cell r="T4985">
            <v>0</v>
          </cell>
          <cell r="U4985">
            <v>0</v>
          </cell>
          <cell r="V4985">
            <v>0</v>
          </cell>
          <cell r="W4985">
            <v>0</v>
          </cell>
          <cell r="X4985">
            <v>0</v>
          </cell>
        </row>
        <row r="4986">
          <cell r="C4986" t="str">
            <v>Транзитные поступления от Бизнесов/Проектов/ДЗО</v>
          </cell>
          <cell r="D4986">
            <v>0</v>
          </cell>
          <cell r="H4986">
            <v>0</v>
          </cell>
          <cell r="I4986">
            <v>0</v>
          </cell>
          <cell r="J4986">
            <v>0</v>
          </cell>
          <cell r="K4986">
            <v>0</v>
          </cell>
          <cell r="L4986">
            <v>0</v>
          </cell>
          <cell r="M4986">
            <v>0</v>
          </cell>
          <cell r="N4986">
            <v>0</v>
          </cell>
          <cell r="O4986">
            <v>0</v>
          </cell>
          <cell r="P4986">
            <v>0</v>
          </cell>
          <cell r="Q4986">
            <v>0</v>
          </cell>
          <cell r="R4986">
            <v>0</v>
          </cell>
          <cell r="S4986">
            <v>0</v>
          </cell>
          <cell r="T4986">
            <v>0</v>
          </cell>
          <cell r="U4986">
            <v>0</v>
          </cell>
          <cell r="V4986">
            <v>0</v>
          </cell>
          <cell r="W4986">
            <v>0</v>
          </cell>
          <cell r="X4986">
            <v>0</v>
          </cell>
        </row>
        <row r="4987">
          <cell r="C4987" t="str">
            <v>Транзитные выбытия в РМАГ</v>
          </cell>
          <cell r="D4987">
            <v>0</v>
          </cell>
          <cell r="H4987">
            <v>0</v>
          </cell>
          <cell r="I4987">
            <v>0</v>
          </cell>
          <cell r="J4987">
            <v>0</v>
          </cell>
          <cell r="K4987">
            <v>0</v>
          </cell>
          <cell r="L4987">
            <v>0</v>
          </cell>
          <cell r="M4987">
            <v>0</v>
          </cell>
          <cell r="N4987">
            <v>0</v>
          </cell>
          <cell r="O4987">
            <v>0</v>
          </cell>
          <cell r="P4987">
            <v>0</v>
          </cell>
          <cell r="Q4987">
            <v>0</v>
          </cell>
          <cell r="R4987">
            <v>0</v>
          </cell>
          <cell r="S4987">
            <v>0</v>
          </cell>
          <cell r="T4987">
            <v>0</v>
          </cell>
          <cell r="U4987">
            <v>0</v>
          </cell>
          <cell r="V4987">
            <v>0</v>
          </cell>
          <cell r="W4987">
            <v>0</v>
          </cell>
          <cell r="X4987">
            <v>0</v>
          </cell>
        </row>
        <row r="4988">
          <cell r="C4988" t="str">
            <v>Транзитные выбытия в Меткомбанк</v>
          </cell>
          <cell r="D4988">
            <v>0</v>
          </cell>
          <cell r="H4988">
            <v>0</v>
          </cell>
          <cell r="I4988">
            <v>0</v>
          </cell>
          <cell r="J4988">
            <v>0</v>
          </cell>
          <cell r="K4988">
            <v>0</v>
          </cell>
          <cell r="L4988">
            <v>0</v>
          </cell>
          <cell r="M4988">
            <v>0</v>
          </cell>
          <cell r="N4988">
            <v>0</v>
          </cell>
          <cell r="O4988">
            <v>0</v>
          </cell>
          <cell r="P4988">
            <v>0</v>
          </cell>
          <cell r="Q4988">
            <v>0</v>
          </cell>
          <cell r="R4988">
            <v>0</v>
          </cell>
          <cell r="S4988">
            <v>0</v>
          </cell>
          <cell r="T4988">
            <v>0</v>
          </cell>
          <cell r="U4988">
            <v>0</v>
          </cell>
          <cell r="V4988">
            <v>0</v>
          </cell>
          <cell r="W4988">
            <v>0</v>
          </cell>
          <cell r="X4988">
            <v>0</v>
          </cell>
        </row>
        <row r="4989">
          <cell r="C4989" t="str">
            <v>Транзитные выбытия на 3-х лиц по указанию РМАГ</v>
          </cell>
          <cell r="D4989">
            <v>0</v>
          </cell>
          <cell r="H4989">
            <v>0</v>
          </cell>
          <cell r="I4989">
            <v>0</v>
          </cell>
          <cell r="J4989">
            <v>0</v>
          </cell>
          <cell r="K4989">
            <v>0</v>
          </cell>
          <cell r="L4989">
            <v>0</v>
          </cell>
          <cell r="M4989">
            <v>0</v>
          </cell>
          <cell r="N4989">
            <v>0</v>
          </cell>
          <cell r="O4989">
            <v>0</v>
          </cell>
          <cell r="P4989">
            <v>0</v>
          </cell>
          <cell r="Q4989">
            <v>0</v>
          </cell>
          <cell r="R4989">
            <v>0</v>
          </cell>
          <cell r="S4989">
            <v>0</v>
          </cell>
          <cell r="T4989">
            <v>0</v>
          </cell>
          <cell r="U4989">
            <v>0</v>
          </cell>
          <cell r="V4989">
            <v>0</v>
          </cell>
          <cell r="W4989">
            <v>0</v>
          </cell>
          <cell r="X4989">
            <v>0</v>
          </cell>
        </row>
        <row r="4990">
          <cell r="C4990" t="str">
            <v>Транзитные выбытия в Бизнесы/Проекты/ДЗО</v>
          </cell>
          <cell r="D4990">
            <v>0</v>
          </cell>
          <cell r="H4990">
            <v>0</v>
          </cell>
          <cell r="I4990">
            <v>0</v>
          </cell>
          <cell r="J4990">
            <v>0</v>
          </cell>
          <cell r="K4990">
            <v>0</v>
          </cell>
          <cell r="L4990">
            <v>0</v>
          </cell>
          <cell r="M4990">
            <v>0</v>
          </cell>
          <cell r="N4990">
            <v>0</v>
          </cell>
          <cell r="O4990">
            <v>0</v>
          </cell>
          <cell r="P4990">
            <v>0</v>
          </cell>
          <cell r="Q4990">
            <v>0</v>
          </cell>
          <cell r="R4990">
            <v>0</v>
          </cell>
          <cell r="S4990">
            <v>0</v>
          </cell>
          <cell r="T4990">
            <v>0</v>
          </cell>
          <cell r="U4990">
            <v>0</v>
          </cell>
          <cell r="V4990">
            <v>0</v>
          </cell>
          <cell r="W4990">
            <v>0</v>
          </cell>
          <cell r="X4990">
            <v>0</v>
          </cell>
        </row>
        <row r="4991">
          <cell r="C4991" t="str">
            <v>Чистое изменение денежных средств</v>
          </cell>
          <cell r="D4991">
            <v>0</v>
          </cell>
          <cell r="H4991">
            <v>0</v>
          </cell>
          <cell r="I4991">
            <v>0</v>
          </cell>
          <cell r="J4991">
            <v>0</v>
          </cell>
          <cell r="K4991">
            <v>0</v>
          </cell>
          <cell r="L4991">
            <v>0</v>
          </cell>
          <cell r="M4991">
            <v>0</v>
          </cell>
          <cell r="N4991">
            <v>0</v>
          </cell>
          <cell r="O4991">
            <v>0</v>
          </cell>
          <cell r="P4991">
            <v>0</v>
          </cell>
          <cell r="Q4991">
            <v>0</v>
          </cell>
          <cell r="R4991">
            <v>0</v>
          </cell>
          <cell r="S4991">
            <v>0</v>
          </cell>
          <cell r="T4991">
            <v>0</v>
          </cell>
          <cell r="U4991">
            <v>0</v>
          </cell>
          <cell r="V4991">
            <v>0</v>
          </cell>
          <cell r="W4991">
            <v>0</v>
          </cell>
          <cell r="X4991">
            <v>0</v>
          </cell>
        </row>
        <row r="4992">
          <cell r="C4992" t="str">
            <v>Денежные средства на начало периода</v>
          </cell>
          <cell r="D4992">
            <v>0</v>
          </cell>
          <cell r="H4992">
            <v>0</v>
          </cell>
          <cell r="I4992">
            <v>0</v>
          </cell>
          <cell r="J4992">
            <v>0</v>
          </cell>
          <cell r="K4992">
            <v>0</v>
          </cell>
          <cell r="L4992">
            <v>0</v>
          </cell>
          <cell r="M4992">
            <v>0</v>
          </cell>
          <cell r="N4992">
            <v>0</v>
          </cell>
          <cell r="O4992">
            <v>0</v>
          </cell>
          <cell r="P4992">
            <v>0</v>
          </cell>
          <cell r="Q4992">
            <v>0</v>
          </cell>
          <cell r="R4992">
            <v>0</v>
          </cell>
          <cell r="S4992">
            <v>0</v>
          </cell>
          <cell r="T4992">
            <v>0</v>
          </cell>
          <cell r="U4992">
            <v>0</v>
          </cell>
          <cell r="V4992">
            <v>0</v>
          </cell>
          <cell r="W4992">
            <v>0</v>
          </cell>
          <cell r="X4992">
            <v>0</v>
          </cell>
        </row>
        <row r="4993">
          <cell r="C4993" t="str">
            <v>Денежные средства на конец периода</v>
          </cell>
          <cell r="D4993">
            <v>0</v>
          </cell>
          <cell r="H4993">
            <v>0</v>
          </cell>
          <cell r="I4993">
            <v>0</v>
          </cell>
          <cell r="J4993">
            <v>0</v>
          </cell>
          <cell r="K4993">
            <v>0</v>
          </cell>
          <cell r="L4993">
            <v>0</v>
          </cell>
          <cell r="M4993">
            <v>0</v>
          </cell>
          <cell r="N4993">
            <v>0</v>
          </cell>
          <cell r="O4993">
            <v>0</v>
          </cell>
          <cell r="P4993">
            <v>0</v>
          </cell>
          <cell r="Q4993">
            <v>0</v>
          </cell>
          <cell r="R4993">
            <v>0</v>
          </cell>
          <cell r="S4993">
            <v>0</v>
          </cell>
          <cell r="T4993">
            <v>0</v>
          </cell>
          <cell r="U4993">
            <v>0</v>
          </cell>
          <cell r="V4993">
            <v>0</v>
          </cell>
          <cell r="W4993">
            <v>0</v>
          </cell>
          <cell r="X4993">
            <v>0</v>
          </cell>
        </row>
        <row r="4994">
          <cell r="C4994" t="str">
            <v>Покупка валюты</v>
          </cell>
          <cell r="D4994">
            <v>0</v>
          </cell>
          <cell r="H4994">
            <v>0</v>
          </cell>
          <cell r="I4994">
            <v>0</v>
          </cell>
          <cell r="J4994">
            <v>0</v>
          </cell>
          <cell r="K4994">
            <v>0</v>
          </cell>
          <cell r="L4994">
            <v>0</v>
          </cell>
          <cell r="M4994">
            <v>0</v>
          </cell>
          <cell r="N4994">
            <v>0</v>
          </cell>
          <cell r="O4994">
            <v>0</v>
          </cell>
          <cell r="P4994">
            <v>0</v>
          </cell>
          <cell r="Q4994">
            <v>0</v>
          </cell>
          <cell r="R4994">
            <v>0</v>
          </cell>
          <cell r="S4994">
            <v>0</v>
          </cell>
          <cell r="T4994">
            <v>0</v>
          </cell>
          <cell r="U4994">
            <v>0</v>
          </cell>
          <cell r="V4994">
            <v>0</v>
          </cell>
          <cell r="W4994">
            <v>0</v>
          </cell>
          <cell r="X4994">
            <v>0</v>
          </cell>
        </row>
        <row r="4995">
          <cell r="C4995" t="str">
            <v>Перевод собственных средств</v>
          </cell>
          <cell r="D4995">
            <v>0</v>
          </cell>
          <cell r="H4995">
            <v>0</v>
          </cell>
          <cell r="I4995">
            <v>0</v>
          </cell>
          <cell r="J4995">
            <v>0</v>
          </cell>
          <cell r="K4995">
            <v>0</v>
          </cell>
          <cell r="L4995">
            <v>0</v>
          </cell>
          <cell r="M4995">
            <v>0</v>
          </cell>
          <cell r="N4995">
            <v>0</v>
          </cell>
          <cell r="O4995">
            <v>0</v>
          </cell>
          <cell r="P4995">
            <v>0</v>
          </cell>
          <cell r="Q4995">
            <v>0</v>
          </cell>
          <cell r="R4995">
            <v>0</v>
          </cell>
          <cell r="S4995">
            <v>0</v>
          </cell>
          <cell r="T4995">
            <v>0</v>
          </cell>
          <cell r="U4995">
            <v>0</v>
          </cell>
          <cell r="V4995">
            <v>0</v>
          </cell>
          <cell r="W4995">
            <v>0</v>
          </cell>
          <cell r="X4995">
            <v>0</v>
          </cell>
        </row>
      </sheetData>
      <sheetData sheetId="11">
        <row r="3">
          <cell r="H3">
            <v>41548</v>
          </cell>
          <cell r="I3">
            <v>41579</v>
          </cell>
          <cell r="J3">
            <v>41609</v>
          </cell>
          <cell r="K3" t="str">
            <v>Итого:</v>
          </cell>
          <cell r="L3">
            <v>41640</v>
          </cell>
          <cell r="M3">
            <v>41671</v>
          </cell>
          <cell r="N3">
            <v>41699</v>
          </cell>
          <cell r="O3">
            <v>41730</v>
          </cell>
          <cell r="P3">
            <v>41760</v>
          </cell>
          <cell r="Q3">
            <v>41791</v>
          </cell>
          <cell r="R3">
            <v>41821</v>
          </cell>
          <cell r="S3">
            <v>41852</v>
          </cell>
          <cell r="T3">
            <v>41883</v>
          </cell>
          <cell r="U3">
            <v>41913</v>
          </cell>
          <cell r="V3">
            <v>41944</v>
          </cell>
          <cell r="W3">
            <v>41974</v>
          </cell>
          <cell r="X3" t="str">
            <v>Итого:</v>
          </cell>
        </row>
        <row r="4">
          <cell r="D4" t="str">
            <v>Завод</v>
          </cell>
          <cell r="H4">
            <v>-662550</v>
          </cell>
          <cell r="I4">
            <v>-633050</v>
          </cell>
          <cell r="J4">
            <v>-708550</v>
          </cell>
          <cell r="K4">
            <v>-2004150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-858000</v>
          </cell>
          <cell r="Q4">
            <v>-2909900</v>
          </cell>
          <cell r="R4">
            <v>-2394650</v>
          </cell>
          <cell r="S4">
            <v>-1198403</v>
          </cell>
          <cell r="T4">
            <v>-6917729</v>
          </cell>
          <cell r="U4">
            <v>-630275</v>
          </cell>
          <cell r="V4">
            <v>-645275</v>
          </cell>
          <cell r="W4">
            <v>-739275</v>
          </cell>
          <cell r="X4">
            <v>-16293507</v>
          </cell>
        </row>
        <row r="5">
          <cell r="C5" t="str">
            <v>Поступления от реализации нанопродукции на внутреннем рынке</v>
          </cell>
          <cell r="D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</row>
        <row r="6">
          <cell r="C6" t="str">
            <v>Поступления от реализации нанопродукции на экспорт</v>
          </cell>
          <cell r="D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</row>
        <row r="7">
          <cell r="C7" t="str">
            <v>Поступления от прочей реализации</v>
          </cell>
          <cell r="D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</row>
        <row r="8">
          <cell r="C8" t="str">
            <v>Проценты по займам полученные</v>
          </cell>
          <cell r="D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</row>
        <row r="9">
          <cell r="C9" t="str">
            <v>Проценты по финансовым вложениям полученные</v>
          </cell>
          <cell r="D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</row>
        <row r="10">
          <cell r="C10" t="str">
            <v>Прочие проценты по финансовым вложениям полученные</v>
          </cell>
          <cell r="D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</row>
        <row r="11">
          <cell r="C11" t="str">
            <v>От совместной деятельности</v>
          </cell>
          <cell r="D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</row>
        <row r="12">
          <cell r="C12" t="str">
            <v>От реализации МПЗ (ТМЦ)</v>
          </cell>
          <cell r="D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</row>
        <row r="13">
          <cell r="C13" t="str">
            <v>От аренды</v>
          </cell>
          <cell r="D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</row>
        <row r="14">
          <cell r="C14" t="str">
            <v xml:space="preserve">От участия в других организациях  </v>
          </cell>
          <cell r="D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</row>
        <row r="15">
          <cell r="C15" t="str">
            <v>Пени, штрафы, неустойки</v>
          </cell>
          <cell r="D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</row>
        <row r="16">
          <cell r="C16" t="str">
            <v>Возмещение по страховым случаям</v>
          </cell>
          <cell r="D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</row>
        <row r="17">
          <cell r="C17" t="str">
            <v>Прочие поступления по операционной деятельности</v>
          </cell>
          <cell r="D17" t="str">
            <v>Завод</v>
          </cell>
          <cell r="H17">
            <v>10000</v>
          </cell>
          <cell r="I17">
            <v>10000</v>
          </cell>
          <cell r="J17">
            <v>10000</v>
          </cell>
          <cell r="K17">
            <v>30000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10000</v>
          </cell>
          <cell r="Q17">
            <v>10000</v>
          </cell>
          <cell r="R17">
            <v>10000</v>
          </cell>
          <cell r="S17">
            <v>10000</v>
          </cell>
          <cell r="T17">
            <v>10000</v>
          </cell>
          <cell r="U17">
            <v>10000</v>
          </cell>
          <cell r="V17">
            <v>10000</v>
          </cell>
          <cell r="W17">
            <v>10000</v>
          </cell>
          <cell r="X17">
            <v>80000</v>
          </cell>
        </row>
        <row r="18">
          <cell r="C18" t="str">
            <v>Сырье и основные материалы</v>
          </cell>
          <cell r="D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</row>
        <row r="19">
          <cell r="C19" t="str">
            <v>Вспомогательные материалы</v>
          </cell>
          <cell r="D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</row>
        <row r="20">
          <cell r="C20" t="str">
            <v>Топливо</v>
          </cell>
          <cell r="D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</row>
        <row r="21">
          <cell r="C21" t="str">
            <v>Электроэнергия</v>
          </cell>
          <cell r="D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</row>
        <row r="22">
          <cell r="C22" t="str">
            <v>Прочие материальные затраты</v>
          </cell>
          <cell r="D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</row>
        <row r="23">
          <cell r="C23" t="str">
            <v>Услуги подрядчиков по обслуживанию и ремонту оборудования</v>
          </cell>
          <cell r="D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</row>
        <row r="24">
          <cell r="C24" t="str">
            <v>Транспортные услуги</v>
          </cell>
          <cell r="D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</row>
        <row r="25">
          <cell r="C25" t="str">
            <v>Прочие услуги производственного характера</v>
          </cell>
          <cell r="D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</row>
        <row r="26">
          <cell r="C26" t="str">
            <v>Выплата на руки</v>
          </cell>
          <cell r="D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</row>
        <row r="27">
          <cell r="C27" t="str">
            <v>НДФЛ (только персонал)</v>
          </cell>
          <cell r="D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</row>
        <row r="28">
          <cell r="C28" t="str">
            <v>Премии на руки</v>
          </cell>
          <cell r="D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</row>
        <row r="29">
          <cell r="C29" t="str">
            <v>Льготы, компенсации</v>
          </cell>
          <cell r="D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</row>
        <row r="30">
          <cell r="C30" t="str">
            <v>Прочие удержания из з/п</v>
          </cell>
          <cell r="D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</row>
        <row r="31">
          <cell r="C31" t="str">
            <v>ЕСН – страховые взносы (включая ЕСН на выплаты членам СД)</v>
          </cell>
          <cell r="D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</row>
        <row r="32">
          <cell r="C32" t="str">
            <v>Услуги мобильной связи</v>
          </cell>
          <cell r="D32" t="str">
            <v>Завод</v>
          </cell>
          <cell r="H32">
            <v>118500</v>
          </cell>
          <cell r="I32">
            <v>118500</v>
          </cell>
          <cell r="J32">
            <v>118500</v>
          </cell>
          <cell r="K32">
            <v>355500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126000</v>
          </cell>
          <cell r="Q32">
            <v>126000</v>
          </cell>
          <cell r="R32">
            <v>126000</v>
          </cell>
          <cell r="S32">
            <v>126000</v>
          </cell>
          <cell r="T32">
            <v>126000</v>
          </cell>
          <cell r="U32">
            <v>126000</v>
          </cell>
          <cell r="V32">
            <v>126000</v>
          </cell>
          <cell r="W32">
            <v>126000</v>
          </cell>
          <cell r="X32">
            <v>1008000</v>
          </cell>
        </row>
        <row r="33">
          <cell r="C33" t="str">
            <v>Услуги фиксированной связи</v>
          </cell>
          <cell r="D33" t="str">
            <v>Завод</v>
          </cell>
          <cell r="H33">
            <v>35000</v>
          </cell>
          <cell r="I33">
            <v>35000</v>
          </cell>
          <cell r="J33">
            <v>35000</v>
          </cell>
          <cell r="K33">
            <v>105000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40000</v>
          </cell>
          <cell r="Q33">
            <v>40000</v>
          </cell>
          <cell r="R33">
            <v>45000</v>
          </cell>
          <cell r="S33">
            <v>45000</v>
          </cell>
          <cell r="T33">
            <v>45000</v>
          </cell>
          <cell r="U33">
            <v>50000</v>
          </cell>
          <cell r="V33">
            <v>50000</v>
          </cell>
          <cell r="W33">
            <v>50000</v>
          </cell>
          <cell r="X33">
            <v>365000</v>
          </cell>
        </row>
        <row r="34">
          <cell r="C34" t="str">
            <v>Услуги Интернет</v>
          </cell>
          <cell r="D34" t="str">
            <v>Завод</v>
          </cell>
          <cell r="H34">
            <v>27000</v>
          </cell>
          <cell r="I34">
            <v>27000</v>
          </cell>
          <cell r="J34">
            <v>27000</v>
          </cell>
          <cell r="K34">
            <v>81000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30000</v>
          </cell>
          <cell r="Q34">
            <v>30000</v>
          </cell>
          <cell r="R34">
            <v>315000</v>
          </cell>
          <cell r="S34">
            <v>80000</v>
          </cell>
          <cell r="T34">
            <v>80000</v>
          </cell>
          <cell r="U34">
            <v>80000</v>
          </cell>
          <cell r="V34">
            <v>80000</v>
          </cell>
          <cell r="W34">
            <v>80000</v>
          </cell>
          <cell r="X34">
            <v>775000</v>
          </cell>
        </row>
        <row r="35">
          <cell r="C35" t="str">
            <v xml:space="preserve">Почтово-телеграфные и курьерские расходы </v>
          </cell>
          <cell r="D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</row>
        <row r="36">
          <cell r="C36" t="str">
            <v>Аренда каналов связи</v>
          </cell>
          <cell r="D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</row>
        <row r="37">
          <cell r="C37" t="str">
            <v>Коммунальные услуги</v>
          </cell>
          <cell r="D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</row>
        <row r="38">
          <cell r="C38" t="str">
            <v>Повышение квалификации и проф.переподготовка</v>
          </cell>
          <cell r="D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</row>
        <row r="39">
          <cell r="C39" t="str">
            <v>Услуги по ремонту и обслуживанию оргтехники</v>
          </cell>
          <cell r="D39" t="str">
            <v>Завод</v>
          </cell>
          <cell r="H39">
            <v>0</v>
          </cell>
          <cell r="I39">
            <v>0</v>
          </cell>
          <cell r="J39">
            <v>25000</v>
          </cell>
          <cell r="K39">
            <v>25000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22500</v>
          </cell>
          <cell r="Q39">
            <v>122500</v>
          </cell>
          <cell r="R39">
            <v>22500</v>
          </cell>
          <cell r="S39">
            <v>22500</v>
          </cell>
          <cell r="T39">
            <v>122500</v>
          </cell>
          <cell r="U39">
            <v>22500</v>
          </cell>
          <cell r="V39">
            <v>22500</v>
          </cell>
          <cell r="W39">
            <v>122500</v>
          </cell>
          <cell r="X39">
            <v>480000</v>
          </cell>
        </row>
        <row r="40">
          <cell r="C40" t="str">
            <v>Запасные части и расходные материалы для оргтехники</v>
          </cell>
          <cell r="D40" t="str">
            <v>Завод</v>
          </cell>
          <cell r="H40">
            <v>59500</v>
          </cell>
          <cell r="I40">
            <v>110000</v>
          </cell>
          <cell r="J40">
            <v>48300</v>
          </cell>
          <cell r="K40">
            <v>217800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47500</v>
          </cell>
          <cell r="Q40">
            <v>47500</v>
          </cell>
          <cell r="R40">
            <v>65050</v>
          </cell>
          <cell r="S40">
            <v>65050</v>
          </cell>
          <cell r="T40">
            <v>65050</v>
          </cell>
          <cell r="U40">
            <v>71775</v>
          </cell>
          <cell r="V40">
            <v>71775</v>
          </cell>
          <cell r="W40">
            <v>71775</v>
          </cell>
          <cell r="X40">
            <v>505475</v>
          </cell>
        </row>
        <row r="41">
          <cell r="C41" t="str">
            <v>Аудиторские услуги</v>
          </cell>
          <cell r="D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</row>
        <row r="42">
          <cell r="C42" t="str">
            <v>Юридические услуги</v>
          </cell>
          <cell r="D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</row>
        <row r="43">
          <cell r="C43" t="str">
            <v>Консультационные услуги (семинары)</v>
          </cell>
          <cell r="D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</row>
        <row r="44">
          <cell r="C44" t="str">
            <v>Услуги пожарной, вневедомственной и сторожевой охраны</v>
          </cell>
          <cell r="D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</row>
        <row r="45">
          <cell r="C45" t="str">
            <v>Рекламно-информационные расходы</v>
          </cell>
          <cell r="D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</row>
        <row r="46">
          <cell r="C46" t="str">
            <v>Участие на выставках и семинарах</v>
          </cell>
          <cell r="D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</row>
        <row r="47">
          <cell r="C47" t="str">
            <v>Фирменная и сувенирная продукция</v>
          </cell>
          <cell r="D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</row>
        <row r="48">
          <cell r="C48" t="str">
            <v>Спонсорские и социальные проекты</v>
          </cell>
          <cell r="D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</row>
        <row r="49">
          <cell r="C49" t="str">
            <v>Прочие расходы (PR)</v>
          </cell>
          <cell r="D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</row>
        <row r="50">
          <cell r="C50" t="str">
            <v>Услуги  по подбору персонала</v>
          </cell>
          <cell r="D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</row>
        <row r="51">
          <cell r="C51" t="str">
            <v xml:space="preserve">Уборка </v>
          </cell>
          <cell r="D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</row>
        <row r="52">
          <cell r="C52" t="str">
            <v>Обустройство офиса</v>
          </cell>
          <cell r="D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</row>
        <row r="53">
          <cell r="C53" t="str">
            <v>Канцелярские расходы</v>
          </cell>
          <cell r="D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</row>
        <row r="54">
          <cell r="C54" t="str">
            <v>Хозяйственные расходы</v>
          </cell>
          <cell r="D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</row>
        <row r="55">
          <cell r="C55" t="str">
            <v>Вода, чай, кофе</v>
          </cell>
          <cell r="D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</row>
        <row r="56">
          <cell r="C56" t="str">
            <v>Ремонт/ТО автотранспорт</v>
          </cell>
          <cell r="D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</row>
        <row r="57">
          <cell r="C57" t="str">
            <v xml:space="preserve">Аренда машин </v>
          </cell>
          <cell r="D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</row>
        <row r="58">
          <cell r="C58" t="str">
            <v>Страхование автотранспорта</v>
          </cell>
          <cell r="D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</row>
        <row r="59">
          <cell r="C59" t="str">
            <v>ГСМ</v>
          </cell>
          <cell r="D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</row>
        <row r="60">
          <cell r="C60" t="str">
            <v>Мойка, парковка, прочее</v>
          </cell>
          <cell r="D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</row>
        <row r="61">
          <cell r="C61" t="str">
            <v>Аренда автостоянки</v>
          </cell>
          <cell r="D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</row>
        <row r="62">
          <cell r="C62" t="str">
            <v>Аутсорсинг</v>
          </cell>
          <cell r="D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</row>
        <row r="63">
          <cell r="C63" t="str">
            <v>Услуги по организации переводов</v>
          </cell>
          <cell r="D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</row>
        <row r="64">
          <cell r="C64" t="str">
            <v>Услуги регистраторов, нотариальные услуги, сертификация</v>
          </cell>
          <cell r="D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</row>
        <row r="65">
          <cell r="C65" t="str">
            <v>Справочно-правовые программы, 1С, КИАС</v>
          </cell>
          <cell r="D65" t="str">
            <v>Завод</v>
          </cell>
          <cell r="H65">
            <v>82550</v>
          </cell>
          <cell r="I65">
            <v>47550</v>
          </cell>
          <cell r="J65">
            <v>70550</v>
          </cell>
          <cell r="K65">
            <v>200650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224000</v>
          </cell>
          <cell r="Q65">
            <v>145000</v>
          </cell>
          <cell r="R65">
            <v>150000</v>
          </cell>
          <cell r="S65">
            <v>150000</v>
          </cell>
          <cell r="T65">
            <v>120000</v>
          </cell>
          <cell r="U65">
            <v>120000</v>
          </cell>
          <cell r="V65">
            <v>120000</v>
          </cell>
          <cell r="W65">
            <v>120000</v>
          </cell>
          <cell r="X65">
            <v>1149000</v>
          </cell>
        </row>
        <row r="66">
          <cell r="C66" t="str">
            <v>Подписка на периодические издания</v>
          </cell>
          <cell r="D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</row>
        <row r="67">
          <cell r="C67" t="str">
            <v>Прочие работы и услуги сторонних организаций</v>
          </cell>
          <cell r="D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</row>
        <row r="68">
          <cell r="C68" t="str">
            <v>Командировочные расходы</v>
          </cell>
          <cell r="D68" t="str">
            <v>Завод</v>
          </cell>
          <cell r="H68">
            <v>0</v>
          </cell>
          <cell r="I68">
            <v>0</v>
          </cell>
          <cell r="J68">
            <v>59200</v>
          </cell>
          <cell r="K68">
            <v>59200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35100</v>
          </cell>
          <cell r="R68">
            <v>0</v>
          </cell>
          <cell r="S68">
            <v>0</v>
          </cell>
          <cell r="T68">
            <v>54000</v>
          </cell>
          <cell r="U68">
            <v>0</v>
          </cell>
          <cell r="V68">
            <v>0</v>
          </cell>
          <cell r="W68">
            <v>54000</v>
          </cell>
          <cell r="X68">
            <v>143100</v>
          </cell>
        </row>
        <row r="69">
          <cell r="C69" t="str">
            <v>Представительские расходы</v>
          </cell>
          <cell r="D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</row>
        <row r="70">
          <cell r="C70" t="str">
            <v>Арендная плата по направлениям (арендодателям)</v>
          </cell>
          <cell r="D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</row>
        <row r="71">
          <cell r="C71" t="str">
            <v>Лизинг</v>
          </cell>
          <cell r="D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</row>
        <row r="72">
          <cell r="C72" t="str">
            <v>Расходы на страхование</v>
          </cell>
          <cell r="D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</row>
        <row r="73">
          <cell r="C73" t="str">
            <v>Водный налог</v>
          </cell>
          <cell r="D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</row>
        <row r="74">
          <cell r="C74" t="str">
            <v>Плата за землю</v>
          </cell>
          <cell r="D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</row>
        <row r="75">
          <cell r="C75" t="str">
            <v>Транспортный налог</v>
          </cell>
          <cell r="D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</row>
        <row r="76">
          <cell r="C76" t="str">
            <v>Налог на имущество</v>
          </cell>
          <cell r="D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</row>
        <row r="77">
          <cell r="C77" t="str">
            <v xml:space="preserve">Прочие налоги, относимые на с/с </v>
          </cell>
          <cell r="D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</row>
        <row r="78">
          <cell r="C78" t="str">
            <v>Патентные расходы</v>
          </cell>
          <cell r="D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</row>
        <row r="79">
          <cell r="C79" t="str">
            <v>Затраты на экологию (кроме налогов и сборов (ст. ст. 20000 и 21500))</v>
          </cell>
          <cell r="D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</row>
        <row r="80">
          <cell r="C80" t="str">
            <v>Затраты на охрану труда</v>
          </cell>
          <cell r="D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</row>
        <row r="81">
          <cell r="C81" t="str">
            <v>Расходы социального характера</v>
          </cell>
          <cell r="D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</row>
        <row r="82">
          <cell r="C82" t="str">
            <v>НДС</v>
          </cell>
          <cell r="D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</row>
        <row r="83">
          <cell r="C83" t="str">
            <v>Налог на прибыль</v>
          </cell>
          <cell r="D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</row>
        <row r="84">
          <cell r="C84" t="str">
            <v>Прочие налоги</v>
          </cell>
          <cell r="D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</row>
        <row r="85">
          <cell r="C85" t="str">
            <v xml:space="preserve">Проценты по долгосрочным кредитам </v>
          </cell>
          <cell r="D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</row>
        <row r="86">
          <cell r="C86" t="str">
            <v>Проценты по краткосрочным кредитам</v>
          </cell>
          <cell r="D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</row>
        <row r="87">
          <cell r="C87" t="str">
            <v>Проценты по долгосрочным займам</v>
          </cell>
          <cell r="D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</row>
        <row r="88">
          <cell r="C88" t="str">
            <v>Проценты по краткосрочным займам</v>
          </cell>
          <cell r="D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</row>
        <row r="89">
          <cell r="C89" t="str">
            <v>Прочие проценты к уплате</v>
          </cell>
          <cell r="D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</row>
        <row r="90">
          <cell r="C90" t="str">
            <v>Оплата услуг кредитных организаций (за исключением ст. ст. 20500 и 21600)</v>
          </cell>
          <cell r="D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</row>
        <row r="91">
          <cell r="C91" t="str">
            <v>Пени, штрафы, неустойки признанные или по которым получено решение суда</v>
          </cell>
          <cell r="D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</row>
        <row r="92">
          <cell r="C92" t="str">
            <v>Затраты социального характера (кроме персонала)</v>
          </cell>
          <cell r="D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</row>
        <row r="93">
          <cell r="C93" t="str">
            <v>От содержания социальной сферы</v>
          </cell>
          <cell r="D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</row>
        <row r="94">
          <cell r="C94" t="str">
            <v>Добровольное медицинское страхование</v>
          </cell>
          <cell r="D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</row>
        <row r="95">
          <cell r="C95" t="str">
            <v>Выплаты вознаграждений членам Советов директоров и ревизионной комиссии</v>
          </cell>
          <cell r="D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</row>
        <row r="96">
          <cell r="C96" t="str">
            <v>Расходы на управление капиталом (переоценка, реестр, консультации)</v>
          </cell>
          <cell r="D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</row>
        <row r="97">
          <cell r="C97" t="str">
            <v xml:space="preserve">Расходы на проведение ежегодного собрания акционеров </v>
          </cell>
          <cell r="D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</row>
        <row r="98">
          <cell r="C98" t="str">
            <v>Расходы на службу безопасности</v>
          </cell>
          <cell r="D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</row>
        <row r="99">
          <cell r="C99" t="str">
            <v>Расходы на развитие</v>
          </cell>
          <cell r="D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</row>
        <row r="100">
          <cell r="C100" t="str">
            <v>Прочие расходы</v>
          </cell>
          <cell r="D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</row>
        <row r="101">
          <cell r="C101" t="str">
            <v>Поступления от реализации основных средств</v>
          </cell>
          <cell r="D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</row>
        <row r="102">
          <cell r="C102" t="str">
            <v>Поступления от реализации НМА</v>
          </cell>
          <cell r="D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</row>
        <row r="103">
          <cell r="C103" t="str">
            <v>Поступления от реализации прочих активов</v>
          </cell>
          <cell r="D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</row>
        <row r="104">
          <cell r="C104" t="str">
            <v>Доли в уставном капитале других компаний (долгосрочные поступления)</v>
          </cell>
          <cell r="D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</row>
        <row r="105">
          <cell r="C105" t="str">
            <v>Акции (долгосрочные поступления)</v>
          </cell>
          <cell r="D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</row>
        <row r="106">
          <cell r="C106" t="str">
            <v>Облигации (долгосрочные поступления)</v>
          </cell>
          <cell r="D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</row>
        <row r="107">
          <cell r="C107" t="str">
            <v>Векселя (долгосрочные поступления)</v>
          </cell>
          <cell r="D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</row>
        <row r="108">
          <cell r="C108" t="str">
            <v>Депозиты (долгосрочные поступления)</v>
          </cell>
          <cell r="D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</row>
        <row r="109">
          <cell r="C109" t="str">
            <v>Прочие долгосрочные активы (долгосрочные поступления)</v>
          </cell>
          <cell r="D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</row>
        <row r="110">
          <cell r="C110" t="str">
            <v>Возврат предоставленных долгосрочных кредитов и займов</v>
          </cell>
          <cell r="D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</row>
        <row r="111">
          <cell r="C111" t="str">
            <v>Возврат предоставленных краткосрочных кредитов и займов</v>
          </cell>
          <cell r="D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</row>
        <row r="112">
          <cell r="C112" t="str">
            <v>Возврат предоставленных прочих кредитов и займов</v>
          </cell>
          <cell r="D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</row>
        <row r="113">
          <cell r="C113" t="str">
            <v>Прочие поступления по инвестиционной деятельности</v>
          </cell>
          <cell r="D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</row>
        <row r="114">
          <cell r="C114" t="str">
            <v>Основное оборудование (01)</v>
          </cell>
          <cell r="D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</row>
        <row r="115">
          <cell r="C115" t="str">
            <v>Основное оборудование (02)</v>
          </cell>
          <cell r="D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</row>
        <row r="116">
          <cell r="C116" t="str">
            <v>Вспомогательное оборудование</v>
          </cell>
          <cell r="D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</row>
        <row r="117">
          <cell r="C117" t="str">
            <v>Покупка автотранспорта</v>
          </cell>
          <cell r="D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</row>
        <row r="118">
          <cell r="C118" t="str">
            <v>Мебель</v>
          </cell>
          <cell r="D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</row>
        <row r="119">
          <cell r="C119" t="str">
            <v>Компьютерное и офисное оборудование</v>
          </cell>
          <cell r="D119" t="str">
            <v>Завод</v>
          </cell>
          <cell r="H119">
            <v>315000</v>
          </cell>
          <cell r="I119">
            <v>270000</v>
          </cell>
          <cell r="J119">
            <v>300000</v>
          </cell>
          <cell r="K119">
            <v>885000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150000</v>
          </cell>
          <cell r="Q119">
            <v>623800</v>
          </cell>
          <cell r="R119">
            <v>337900</v>
          </cell>
          <cell r="S119">
            <v>250000</v>
          </cell>
          <cell r="T119">
            <v>4799179</v>
          </cell>
          <cell r="U119">
            <v>135000</v>
          </cell>
          <cell r="V119">
            <v>150000</v>
          </cell>
          <cell r="W119">
            <v>90000</v>
          </cell>
          <cell r="X119">
            <v>6535879</v>
          </cell>
        </row>
        <row r="120">
          <cell r="C120" t="str">
            <v>Оборудование для службы безопасности</v>
          </cell>
          <cell r="D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</row>
        <row r="121">
          <cell r="C121" t="str">
            <v>Земельные участки</v>
          </cell>
          <cell r="D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</row>
        <row r="122">
          <cell r="C122" t="str">
            <v>Прочее</v>
          </cell>
          <cell r="D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</row>
        <row r="123">
          <cell r="C123" t="str">
            <v>Приобретение программного обеспечения</v>
          </cell>
          <cell r="D123" t="str">
            <v>Завод</v>
          </cell>
          <cell r="H123">
            <v>35000</v>
          </cell>
          <cell r="I123">
            <v>35000</v>
          </cell>
          <cell r="J123">
            <v>35000</v>
          </cell>
          <cell r="K123">
            <v>105000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228000</v>
          </cell>
          <cell r="Q123">
            <v>1750000</v>
          </cell>
          <cell r="R123">
            <v>1343200</v>
          </cell>
          <cell r="S123">
            <v>469853</v>
          </cell>
          <cell r="T123">
            <v>1516000</v>
          </cell>
          <cell r="U123">
            <v>35000</v>
          </cell>
          <cell r="V123">
            <v>35000</v>
          </cell>
          <cell r="W123">
            <v>35000</v>
          </cell>
          <cell r="X123">
            <v>5412053</v>
          </cell>
        </row>
        <row r="124">
          <cell r="C124" t="str">
            <v>Приобретение прочих НМА</v>
          </cell>
          <cell r="D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</row>
        <row r="125">
          <cell r="C125" t="str">
            <v>Доли в уставном капитале других компаний (долгосрочные выплаты)</v>
          </cell>
          <cell r="D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</row>
        <row r="126">
          <cell r="C126" t="str">
            <v>Акции (долгосрочные выплаты)</v>
          </cell>
          <cell r="D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</row>
        <row r="127">
          <cell r="C127" t="str">
            <v>Облигации (долгосрочные выплаты)</v>
          </cell>
          <cell r="D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</row>
        <row r="128">
          <cell r="C128" t="str">
            <v>Векселя (долгосрочные выплаты)</v>
          </cell>
          <cell r="D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</row>
        <row r="129">
          <cell r="C129" t="str">
            <v>Депозиты (долгосрочные выплаты)</v>
          </cell>
          <cell r="D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</row>
        <row r="130">
          <cell r="C130" t="str">
            <v>Прочие долгосрочные активы (долгосрочные выплаты)</v>
          </cell>
          <cell r="D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</row>
        <row r="131">
          <cell r="C131" t="str">
            <v>Расходы на НИР и НИОКР</v>
          </cell>
          <cell r="D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</row>
        <row r="132">
          <cell r="C132" t="str">
            <v>Разработка ТЗ на проектирование оборудования</v>
          </cell>
          <cell r="D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</row>
        <row r="133">
          <cell r="C133" t="str">
            <v>Разработка ТЗ на проектирование размещения оборудования</v>
          </cell>
          <cell r="D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</row>
        <row r="134">
          <cell r="C134" t="str">
            <v>Разработка ТЗ на организацию закупки и запуск технологического оборудования</v>
          </cell>
          <cell r="D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</row>
        <row r="135">
          <cell r="C135" t="str">
            <v>Разработка ТЗ на обучение персонала</v>
          </cell>
          <cell r="D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</row>
        <row r="136">
          <cell r="C136" t="str">
            <v>Разработка ТЗ на оказание прочих работ, услуг</v>
          </cell>
          <cell r="D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</row>
        <row r="137">
          <cell r="C137" t="str">
            <v>Предоставление долгосрочных кредитов и займов</v>
          </cell>
          <cell r="D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</row>
        <row r="138">
          <cell r="C138" t="str">
            <v>Предоставление краткосрочных кредитов и займов</v>
          </cell>
          <cell r="D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</row>
        <row r="139">
          <cell r="C139" t="str">
            <v>Предоставление прочих кредитов и займов</v>
          </cell>
          <cell r="D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</row>
        <row r="140">
          <cell r="C140" t="str">
            <v>Проектирование</v>
          </cell>
          <cell r="D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</row>
        <row r="141">
          <cell r="C141" t="str">
            <v>Генеральный подряд</v>
          </cell>
          <cell r="D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</row>
        <row r="142">
          <cell r="C142" t="str">
            <v>Прочие СМР</v>
          </cell>
          <cell r="D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</row>
        <row r="143">
          <cell r="C143" t="str">
            <v>Услуги по управлению проектом</v>
          </cell>
          <cell r="D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</row>
        <row r="144">
          <cell r="C144" t="str">
            <v>Ремонт офисных зданий, сооружений</v>
          </cell>
          <cell r="D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</row>
        <row r="145">
          <cell r="C145" t="str">
            <v>Затраты на развитие</v>
          </cell>
          <cell r="D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</row>
        <row r="146">
          <cell r="C146" t="str">
            <v>Оплата ГК "Роснанотех" доли в уставном капитале проектной компании</v>
          </cell>
          <cell r="D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</row>
        <row r="147">
          <cell r="C147" t="str">
            <v>Оплата  Соинвесторами доли в уставном капитале проектной компании</v>
          </cell>
          <cell r="D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</row>
        <row r="148">
          <cell r="C148" t="str">
            <v>Получение долгосрочных кредитов и займов</v>
          </cell>
          <cell r="D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</row>
        <row r="149">
          <cell r="C149" t="str">
            <v>Получение краткосрочных кредитов и займов</v>
          </cell>
          <cell r="D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</row>
        <row r="150">
          <cell r="C150" t="str">
            <v>Доли в уставном капитале других компаний (краткосрочные поступления)</v>
          </cell>
          <cell r="D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</row>
        <row r="151">
          <cell r="C151" t="str">
            <v>Акции (краткосрочные поступления)</v>
          </cell>
          <cell r="D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</row>
        <row r="152">
          <cell r="C152" t="str">
            <v>Облигации (краткосрочные поступления)</v>
          </cell>
          <cell r="D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</row>
        <row r="153">
          <cell r="C153" t="str">
            <v>Векселя (краткосрочные поступления)</v>
          </cell>
          <cell r="D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</row>
        <row r="154">
          <cell r="C154" t="str">
            <v>Депозиты (краткосрочные поступления)</v>
          </cell>
          <cell r="D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</row>
        <row r="155">
          <cell r="C155" t="str">
            <v>Overnight (краткосрочные поступления)</v>
          </cell>
          <cell r="D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</row>
        <row r="156">
          <cell r="C156" t="str">
            <v>Прочие краткосрочные финансовые вложения (краткосрочные поступления)</v>
          </cell>
          <cell r="D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</row>
        <row r="157">
          <cell r="C157" t="str">
            <v>По договорам в рамках ДДУ (краткосрочные поступления)</v>
          </cell>
          <cell r="D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</row>
        <row r="158">
          <cell r="C158" t="str">
            <v>По прочим договорам (краткосрочные поступления)</v>
          </cell>
          <cell r="D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</row>
        <row r="159">
          <cell r="C159" t="str">
            <v>Эмиссия акций</v>
          </cell>
          <cell r="D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</row>
        <row r="160">
          <cell r="C160" t="str">
            <v>Дивиденды полученные</v>
          </cell>
          <cell r="D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</row>
        <row r="161">
          <cell r="C161" t="str">
            <v>Прочие поступления по финансовой деятельности</v>
          </cell>
          <cell r="D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</row>
        <row r="162">
          <cell r="C162" t="str">
            <v>Сокращение ГК "Роснанотех" доли в уставном капитале проектной компании</v>
          </cell>
          <cell r="D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</row>
        <row r="163">
          <cell r="C163" t="str">
            <v>Сокращение Соинвесторами доли в уставном капитале проектной компании</v>
          </cell>
          <cell r="D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</row>
        <row r="164">
          <cell r="C164" t="str">
            <v>Погашение долгосрочных кредитов и займов</v>
          </cell>
          <cell r="D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</row>
        <row r="165">
          <cell r="C165" t="str">
            <v>Погашение краткосрочных кредитов и займов</v>
          </cell>
          <cell r="D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</row>
        <row r="166">
          <cell r="C166" t="str">
            <v>Доли в уставном капитале других компаний (краткосрочные выплаты)</v>
          </cell>
          <cell r="D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</row>
        <row r="167">
          <cell r="C167" t="str">
            <v>Акции (краткосрочные выплаты)</v>
          </cell>
          <cell r="D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</row>
        <row r="168">
          <cell r="C168" t="str">
            <v>Облигации (краткосрочные выплаты)</v>
          </cell>
          <cell r="D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</row>
        <row r="169">
          <cell r="C169" t="str">
            <v>Векселя (краткосрочные выплаты)</v>
          </cell>
          <cell r="D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</row>
        <row r="170">
          <cell r="C170" t="str">
            <v>Депозиты (краткосрочные выплаты)</v>
          </cell>
          <cell r="D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</row>
        <row r="171">
          <cell r="C171" t="str">
            <v>Overnight (краткосрочные выплаты)</v>
          </cell>
          <cell r="D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</row>
        <row r="172">
          <cell r="C172" t="str">
            <v>Прочие краткосрочные финансовые вложения (краткосрочные выплаты)</v>
          </cell>
          <cell r="D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</row>
        <row r="173">
          <cell r="C173" t="str">
            <v>По договорам в рамках ДДУ (краткосрочные выплаты)</v>
          </cell>
          <cell r="D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</row>
        <row r="174">
          <cell r="C174" t="str">
            <v>По прочим договорам (краткосрочные выплаты)</v>
          </cell>
          <cell r="D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</row>
        <row r="175">
          <cell r="C175" t="str">
            <v>Выкуп акций</v>
          </cell>
          <cell r="D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</row>
        <row r="176">
          <cell r="C176" t="str">
            <v>Дивиденды выплаченные</v>
          </cell>
          <cell r="D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</row>
        <row r="177">
          <cell r="C177" t="str">
            <v>Прочие выплаты</v>
          </cell>
          <cell r="D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</row>
        <row r="178">
          <cell r="D178" t="str">
            <v>Завод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-177000</v>
          </cell>
          <cell r="O178">
            <v>0</v>
          </cell>
          <cell r="P178">
            <v>0</v>
          </cell>
          <cell r="Q178">
            <v>-2797000</v>
          </cell>
          <cell r="R178">
            <v>-1500000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-4474000</v>
          </cell>
        </row>
        <row r="179">
          <cell r="C179" t="str">
            <v>Поступления от реализации нанопродукции на внутреннем рынке</v>
          </cell>
          <cell r="D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</row>
        <row r="180">
          <cell r="C180" t="str">
            <v>Поступления от реализации нанопродукции на экспорт</v>
          </cell>
          <cell r="D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</row>
        <row r="181">
          <cell r="C181" t="str">
            <v>Поступления от прочей реализации</v>
          </cell>
          <cell r="D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</row>
        <row r="182">
          <cell r="C182" t="str">
            <v>Проценты по займам полученные</v>
          </cell>
          <cell r="D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</row>
        <row r="183">
          <cell r="C183" t="str">
            <v>Проценты по финансовым вложениям полученные</v>
          </cell>
          <cell r="D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</row>
        <row r="184">
          <cell r="C184" t="str">
            <v>Прочие проценты по финансовым вложениям полученные</v>
          </cell>
          <cell r="D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</row>
        <row r="185">
          <cell r="C185" t="str">
            <v>От совместной деятельности</v>
          </cell>
          <cell r="D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</row>
        <row r="186">
          <cell r="C186" t="str">
            <v>От реализации МПЗ (ТМЦ)</v>
          </cell>
          <cell r="D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</row>
        <row r="187">
          <cell r="C187" t="str">
            <v>От аренды</v>
          </cell>
          <cell r="D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</row>
        <row r="188">
          <cell r="C188" t="str">
            <v xml:space="preserve">От участия в других организациях  </v>
          </cell>
          <cell r="D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</row>
        <row r="189">
          <cell r="C189" t="str">
            <v>Пени, штрафы, неустойки</v>
          </cell>
          <cell r="D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</row>
        <row r="190">
          <cell r="C190" t="str">
            <v>Возмещение по страховым случаям</v>
          </cell>
          <cell r="D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</row>
        <row r="191">
          <cell r="C191" t="str">
            <v>Прочие поступления по операционной деятельности</v>
          </cell>
          <cell r="D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</row>
        <row r="192">
          <cell r="C192" t="str">
            <v>Сырье и основные материалы</v>
          </cell>
          <cell r="D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</row>
        <row r="193">
          <cell r="C193" t="str">
            <v>Вспомогательные материалы</v>
          </cell>
          <cell r="D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</row>
        <row r="194">
          <cell r="C194" t="str">
            <v>Топливо</v>
          </cell>
          <cell r="D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</row>
        <row r="195">
          <cell r="C195" t="str">
            <v>Электроэнергия</v>
          </cell>
          <cell r="D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</row>
        <row r="196">
          <cell r="C196" t="str">
            <v>Прочие материальные затраты</v>
          </cell>
          <cell r="D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</row>
        <row r="197">
          <cell r="C197" t="str">
            <v>Услуги подрядчиков по обслуживанию и ремонту оборудования</v>
          </cell>
          <cell r="D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</row>
        <row r="198">
          <cell r="C198" t="str">
            <v>Транспортные услуги</v>
          </cell>
          <cell r="D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</row>
        <row r="199">
          <cell r="C199" t="str">
            <v>Прочие услуги производственного характера</v>
          </cell>
          <cell r="D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</row>
        <row r="200">
          <cell r="C200" t="str">
            <v>Выплата на руки</v>
          </cell>
          <cell r="D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</row>
        <row r="201">
          <cell r="C201" t="str">
            <v>НДФЛ (только персонал)</v>
          </cell>
          <cell r="D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</row>
        <row r="202">
          <cell r="C202" t="str">
            <v>Премии на руки</v>
          </cell>
          <cell r="D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</row>
        <row r="203">
          <cell r="C203" t="str">
            <v>Льготы, компенсации</v>
          </cell>
          <cell r="D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</row>
        <row r="204">
          <cell r="C204" t="str">
            <v>Прочие удержания из з/п</v>
          </cell>
          <cell r="D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</row>
        <row r="205">
          <cell r="C205" t="str">
            <v>ЕСН – страховые взносы (включая ЕСН на выплаты членам СД)</v>
          </cell>
          <cell r="D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</row>
        <row r="206">
          <cell r="C206" t="str">
            <v>Услуги мобильной связи</v>
          </cell>
          <cell r="D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</row>
        <row r="207">
          <cell r="C207" t="str">
            <v>Услуги фиксированной связи</v>
          </cell>
          <cell r="D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</row>
        <row r="208">
          <cell r="C208" t="str">
            <v>Услуги Интернет</v>
          </cell>
          <cell r="D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</row>
        <row r="209">
          <cell r="C209" t="str">
            <v xml:space="preserve">Почтово-телеграфные и курьерские расходы </v>
          </cell>
          <cell r="D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</row>
        <row r="210">
          <cell r="C210" t="str">
            <v>Аренда каналов связи</v>
          </cell>
          <cell r="D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</row>
        <row r="211">
          <cell r="C211" t="str">
            <v>Коммунальные услуги</v>
          </cell>
          <cell r="D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</row>
        <row r="212">
          <cell r="C212" t="str">
            <v>Повышение квалификации и проф.переподготовка</v>
          </cell>
          <cell r="D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</row>
        <row r="213">
          <cell r="C213" t="str">
            <v>Услуги по ремонту и обслуживанию оргтехники</v>
          </cell>
          <cell r="D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</row>
        <row r="214">
          <cell r="C214" t="str">
            <v>Запасные части и расходные материалы для оргтехники</v>
          </cell>
          <cell r="D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</row>
        <row r="215">
          <cell r="C215" t="str">
            <v>Аудиторские услуги</v>
          </cell>
          <cell r="D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</row>
        <row r="216">
          <cell r="C216" t="str">
            <v>Юридические услуги</v>
          </cell>
          <cell r="D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</row>
        <row r="217">
          <cell r="C217" t="str">
            <v>Консультационные услуги (семинары)</v>
          </cell>
          <cell r="D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</row>
        <row r="218">
          <cell r="C218" t="str">
            <v>Услуги пожарной, вневедомственной и сторожевой охраны</v>
          </cell>
          <cell r="D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</row>
        <row r="219">
          <cell r="C219" t="str">
            <v>Рекламно-информационные расходы</v>
          </cell>
          <cell r="D219" t="str">
            <v>Завод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177000</v>
          </cell>
          <cell r="O219">
            <v>0</v>
          </cell>
          <cell r="P219">
            <v>0</v>
          </cell>
          <cell r="Q219">
            <v>2707000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2884000</v>
          </cell>
        </row>
        <row r="220">
          <cell r="C220" t="str">
            <v>Участие на выставках и семинарах</v>
          </cell>
          <cell r="D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</row>
        <row r="221">
          <cell r="C221" t="str">
            <v>Фирменная и сувенирная продукция</v>
          </cell>
          <cell r="D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</row>
        <row r="222">
          <cell r="C222" t="str">
            <v>Спонсорские и социальные проекты</v>
          </cell>
          <cell r="D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</row>
        <row r="223">
          <cell r="C223" t="str">
            <v>Прочие расходы (PR)</v>
          </cell>
          <cell r="D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</row>
        <row r="224">
          <cell r="C224" t="str">
            <v>Услуги  по подбору персонала</v>
          </cell>
          <cell r="D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</row>
        <row r="225">
          <cell r="C225" t="str">
            <v xml:space="preserve">Уборка </v>
          </cell>
          <cell r="D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</row>
        <row r="226">
          <cell r="C226" t="str">
            <v>Обустройство офиса</v>
          </cell>
          <cell r="D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</row>
        <row r="227">
          <cell r="C227" t="str">
            <v>Канцелярские расходы</v>
          </cell>
          <cell r="D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</row>
        <row r="228">
          <cell r="C228" t="str">
            <v>Хозяйственные расходы</v>
          </cell>
          <cell r="D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</row>
        <row r="229">
          <cell r="C229" t="str">
            <v>Вода, чай, кофе</v>
          </cell>
          <cell r="D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</row>
        <row r="230">
          <cell r="C230" t="str">
            <v>Ремонт/ТО автотранспорт</v>
          </cell>
          <cell r="D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</row>
        <row r="231">
          <cell r="C231" t="str">
            <v xml:space="preserve">Аренда машин </v>
          </cell>
          <cell r="D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</row>
        <row r="232">
          <cell r="C232" t="str">
            <v>Страхование автотранспорта</v>
          </cell>
          <cell r="D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</row>
        <row r="233">
          <cell r="C233" t="str">
            <v>ГСМ</v>
          </cell>
          <cell r="D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</row>
        <row r="234">
          <cell r="C234" t="str">
            <v>Мойка, парковка, прочее</v>
          </cell>
          <cell r="D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</row>
        <row r="235">
          <cell r="C235" t="str">
            <v>Аренда автостоянки</v>
          </cell>
          <cell r="D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</row>
        <row r="236">
          <cell r="C236" t="str">
            <v>Аутсорсинг</v>
          </cell>
          <cell r="D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</row>
        <row r="237">
          <cell r="C237" t="str">
            <v>Услуги по организации переводов</v>
          </cell>
          <cell r="D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</row>
        <row r="238">
          <cell r="C238" t="str">
            <v>Услуги регистраторов, нотариальные услуги, сертификация</v>
          </cell>
          <cell r="D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</row>
        <row r="239">
          <cell r="C239" t="str">
            <v>Справочно-правовые программы, 1С, КИАС</v>
          </cell>
          <cell r="D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</row>
        <row r="240">
          <cell r="C240" t="str">
            <v>Подписка на периодические издания</v>
          </cell>
          <cell r="D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</row>
        <row r="241">
          <cell r="C241" t="str">
            <v>Прочие работы и услуги сторонних организаций</v>
          </cell>
          <cell r="D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</row>
        <row r="242">
          <cell r="C242" t="str">
            <v>Командировочные расходы</v>
          </cell>
          <cell r="D242" t="str">
            <v>Завод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90000</v>
          </cell>
          <cell r="R242">
            <v>1500000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1590000</v>
          </cell>
        </row>
        <row r="243">
          <cell r="C243" t="str">
            <v>Представительские расходы</v>
          </cell>
          <cell r="D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</row>
        <row r="244">
          <cell r="C244" t="str">
            <v>Арендная плата по направлениям (арендодателям)</v>
          </cell>
          <cell r="D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</row>
        <row r="245">
          <cell r="C245" t="str">
            <v>Лизинг</v>
          </cell>
          <cell r="D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</row>
        <row r="246">
          <cell r="C246" t="str">
            <v>Расходы на страхование</v>
          </cell>
          <cell r="D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</row>
        <row r="247">
          <cell r="C247" t="str">
            <v>Водный налог</v>
          </cell>
          <cell r="D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</row>
        <row r="248">
          <cell r="C248" t="str">
            <v>Плата за землю</v>
          </cell>
          <cell r="D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</row>
        <row r="249">
          <cell r="C249" t="str">
            <v>Транспортный налог</v>
          </cell>
          <cell r="D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</row>
        <row r="250">
          <cell r="C250" t="str">
            <v>Налог на имущество</v>
          </cell>
          <cell r="D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</row>
        <row r="251">
          <cell r="C251" t="str">
            <v xml:space="preserve">Прочие налоги, относимые на с/с </v>
          </cell>
          <cell r="D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</row>
        <row r="252">
          <cell r="C252" t="str">
            <v>Патентные расходы</v>
          </cell>
          <cell r="D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</row>
        <row r="253">
          <cell r="C253" t="str">
            <v>Затраты на экологию (кроме налогов и сборов (ст. ст. 20000 и 21500))</v>
          </cell>
          <cell r="D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</row>
        <row r="254">
          <cell r="C254" t="str">
            <v>Затраты на охрану труда</v>
          </cell>
          <cell r="D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</row>
        <row r="255">
          <cell r="C255" t="str">
            <v>Расходы социального характера</v>
          </cell>
          <cell r="D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</row>
        <row r="256">
          <cell r="C256" t="str">
            <v>НДС</v>
          </cell>
          <cell r="D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</row>
        <row r="257">
          <cell r="C257" t="str">
            <v>Налог на прибыль</v>
          </cell>
          <cell r="D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</row>
        <row r="258">
          <cell r="C258" t="str">
            <v>Прочие налоги</v>
          </cell>
          <cell r="D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</row>
        <row r="259">
          <cell r="C259" t="str">
            <v xml:space="preserve">Проценты по долгосрочным кредитам </v>
          </cell>
          <cell r="D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</row>
        <row r="260">
          <cell r="C260" t="str">
            <v>Проценты по краткосрочным кредитам</v>
          </cell>
          <cell r="D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</row>
        <row r="261">
          <cell r="C261" t="str">
            <v>Проценты по долгосрочным займам</v>
          </cell>
          <cell r="D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</row>
        <row r="262">
          <cell r="C262" t="str">
            <v>Проценты по краткосрочным займам</v>
          </cell>
          <cell r="D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</row>
        <row r="263">
          <cell r="C263" t="str">
            <v>Прочие проценты к уплате</v>
          </cell>
          <cell r="D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</row>
        <row r="264">
          <cell r="C264" t="str">
            <v>Оплата услуг кредитных организаций (за исключением ст. ст. 20500 и 21600)</v>
          </cell>
          <cell r="D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</row>
        <row r="265">
          <cell r="C265" t="str">
            <v>Пени, штрафы, неустойки признанные или по которым получено решение суда</v>
          </cell>
          <cell r="D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</row>
        <row r="266">
          <cell r="C266" t="str">
            <v>Затраты социального характера (кроме персонала)</v>
          </cell>
          <cell r="D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</row>
        <row r="267">
          <cell r="C267" t="str">
            <v>От содержания социальной сферы</v>
          </cell>
          <cell r="D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</row>
        <row r="268">
          <cell r="C268" t="str">
            <v>Добровольное медицинское страхование</v>
          </cell>
          <cell r="D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</row>
        <row r="269">
          <cell r="C269" t="str">
            <v>Выплаты вознаграждений членам Советов директоров и ревизионной комиссии</v>
          </cell>
          <cell r="D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</row>
        <row r="270">
          <cell r="C270" t="str">
            <v>Расходы на управление капиталом (переоценка, реестр, консультации)</v>
          </cell>
          <cell r="D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</row>
        <row r="271">
          <cell r="C271" t="str">
            <v xml:space="preserve">Расходы на проведение ежегодного собрания акционеров </v>
          </cell>
          <cell r="D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</row>
        <row r="272">
          <cell r="C272" t="str">
            <v>Расходы на службу безопасности</v>
          </cell>
          <cell r="D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</row>
        <row r="273">
          <cell r="C273" t="str">
            <v>Расходы на развитие</v>
          </cell>
          <cell r="D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</row>
        <row r="274">
          <cell r="C274" t="str">
            <v>Прочие расходы</v>
          </cell>
          <cell r="D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</row>
        <row r="275">
          <cell r="C275" t="str">
            <v>Поступления от реализации основных средств</v>
          </cell>
          <cell r="D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</row>
        <row r="276">
          <cell r="C276" t="str">
            <v>Поступления от реализации НМА</v>
          </cell>
          <cell r="D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</row>
        <row r="277">
          <cell r="C277" t="str">
            <v>Поступления от реализации прочих активов</v>
          </cell>
          <cell r="D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</row>
        <row r="278">
          <cell r="C278" t="str">
            <v>Доли в уставном капитале других компаний (долгосрочные поступления)</v>
          </cell>
          <cell r="D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</row>
        <row r="279">
          <cell r="C279" t="str">
            <v>Акции (долгосрочные поступления)</v>
          </cell>
          <cell r="D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</row>
        <row r="280">
          <cell r="C280" t="str">
            <v>Облигации (долгосрочные поступления)</v>
          </cell>
          <cell r="D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</row>
        <row r="281">
          <cell r="C281" t="str">
            <v>Векселя (долгосрочные поступления)</v>
          </cell>
          <cell r="D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</row>
        <row r="282">
          <cell r="C282" t="str">
            <v>Депозиты (долгосрочные поступления)</v>
          </cell>
          <cell r="D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</row>
        <row r="283">
          <cell r="C283" t="str">
            <v>Прочие долгосрочные активы (долгосрочные поступления)</v>
          </cell>
          <cell r="D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</row>
        <row r="284">
          <cell r="C284" t="str">
            <v>Возврат предоставленных долгосрочных кредитов и займов</v>
          </cell>
          <cell r="D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</row>
        <row r="285">
          <cell r="C285" t="str">
            <v>Возврат предоставленных краткосрочных кредитов и займов</v>
          </cell>
          <cell r="D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</row>
        <row r="286">
          <cell r="C286" t="str">
            <v>Возврат предоставленных прочих кредитов и займов</v>
          </cell>
          <cell r="D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</row>
        <row r="287">
          <cell r="C287" t="str">
            <v>Прочие поступления по инвестиционной деятельности</v>
          </cell>
          <cell r="D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</row>
        <row r="288">
          <cell r="C288" t="str">
            <v>Основное оборудование (01)</v>
          </cell>
          <cell r="D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</row>
        <row r="289">
          <cell r="C289" t="str">
            <v>Основное оборудование (02)</v>
          </cell>
          <cell r="D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</row>
        <row r="290">
          <cell r="C290" t="str">
            <v>Вспомогательное оборудование</v>
          </cell>
          <cell r="D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</row>
        <row r="291">
          <cell r="C291" t="str">
            <v>Покупка автотранспорта</v>
          </cell>
          <cell r="D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</row>
        <row r="292">
          <cell r="C292" t="str">
            <v>Мебель</v>
          </cell>
          <cell r="D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</row>
        <row r="293">
          <cell r="C293" t="str">
            <v>Компьютерное и офисное оборудование</v>
          </cell>
          <cell r="D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</row>
        <row r="294">
          <cell r="C294" t="str">
            <v>Оборудование для службы безопасности</v>
          </cell>
          <cell r="D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</row>
        <row r="295">
          <cell r="C295" t="str">
            <v>Земельные участки</v>
          </cell>
          <cell r="D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</row>
        <row r="296">
          <cell r="C296" t="str">
            <v>Прочее</v>
          </cell>
          <cell r="D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</row>
        <row r="297">
          <cell r="C297" t="str">
            <v>Приобретение программного обеспечения</v>
          </cell>
          <cell r="D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</row>
        <row r="298">
          <cell r="C298" t="str">
            <v>Приобретение прочих НМА</v>
          </cell>
          <cell r="D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</row>
        <row r="299">
          <cell r="C299" t="str">
            <v>Доли в уставном капитале других компаний (долгосрочные выплаты)</v>
          </cell>
          <cell r="D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</row>
        <row r="300">
          <cell r="C300" t="str">
            <v>Акции (долгосрочные выплаты)</v>
          </cell>
          <cell r="D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</row>
        <row r="301">
          <cell r="C301" t="str">
            <v>Облигации (долгосрочные выплаты)</v>
          </cell>
          <cell r="D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</row>
        <row r="302">
          <cell r="C302" t="str">
            <v>Векселя (долгосрочные выплаты)</v>
          </cell>
          <cell r="D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</row>
        <row r="303">
          <cell r="C303" t="str">
            <v>Депозиты (долгосрочные выплаты)</v>
          </cell>
          <cell r="D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</row>
        <row r="304">
          <cell r="C304" t="str">
            <v>Прочие долгосрочные активы (долгосрочные выплаты)</v>
          </cell>
          <cell r="D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</row>
        <row r="305">
          <cell r="C305" t="str">
            <v>Расходы на НИР и НИОКР</v>
          </cell>
          <cell r="D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</row>
        <row r="306">
          <cell r="C306" t="str">
            <v>Разработка ТЗ на проектирование оборудования</v>
          </cell>
          <cell r="D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</row>
        <row r="307">
          <cell r="C307" t="str">
            <v>Разработка ТЗ на проектирование размещения оборудования</v>
          </cell>
          <cell r="D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</row>
        <row r="308">
          <cell r="C308" t="str">
            <v>Разработка ТЗ на организацию закупки и запуск технологического оборудования</v>
          </cell>
          <cell r="D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</row>
        <row r="309">
          <cell r="C309" t="str">
            <v>Разработка ТЗ на обучение персонала</v>
          </cell>
          <cell r="D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</row>
        <row r="310">
          <cell r="C310" t="str">
            <v>Разработка ТЗ на оказание прочих работ, услуг</v>
          </cell>
          <cell r="D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</row>
        <row r="311">
          <cell r="C311" t="str">
            <v>Предоставление долгосрочных кредитов и займов</v>
          </cell>
          <cell r="D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</row>
        <row r="312">
          <cell r="C312" t="str">
            <v>Предоставление краткосрочных кредитов и займов</v>
          </cell>
          <cell r="D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</row>
        <row r="313">
          <cell r="C313" t="str">
            <v>Предоставление прочих кредитов и займов</v>
          </cell>
          <cell r="D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</row>
        <row r="314">
          <cell r="C314" t="str">
            <v>Проектирование</v>
          </cell>
          <cell r="D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</row>
        <row r="315">
          <cell r="C315" t="str">
            <v>Генеральный подряд</v>
          </cell>
          <cell r="D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</row>
        <row r="316">
          <cell r="C316" t="str">
            <v>Прочие СМР</v>
          </cell>
          <cell r="D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</row>
        <row r="317">
          <cell r="C317" t="str">
            <v>Услуги по управлению проектом</v>
          </cell>
          <cell r="D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</row>
        <row r="318">
          <cell r="C318" t="str">
            <v>Ремонт офисных зданий, сооружений</v>
          </cell>
          <cell r="D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</row>
        <row r="319">
          <cell r="C319" t="str">
            <v>Затраты на развитие</v>
          </cell>
          <cell r="D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</row>
        <row r="320">
          <cell r="C320" t="str">
            <v>Оплата ГК "Роснанотех" доли в уставном капитале проектной компании</v>
          </cell>
          <cell r="D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</row>
        <row r="321">
          <cell r="C321" t="str">
            <v>Оплата  Соинвесторами доли в уставном капитале проектной компании</v>
          </cell>
          <cell r="D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</row>
        <row r="322">
          <cell r="C322" t="str">
            <v>Получение долгосрочных кредитов и займов</v>
          </cell>
          <cell r="D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</row>
        <row r="323">
          <cell r="C323" t="str">
            <v>Получение краткосрочных кредитов и займов</v>
          </cell>
          <cell r="D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</row>
        <row r="324">
          <cell r="C324" t="str">
            <v>Доли в уставном капитале других компаний (краткосрочные поступления)</v>
          </cell>
          <cell r="D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</row>
        <row r="325">
          <cell r="C325" t="str">
            <v>Акции (краткосрочные поступления)</v>
          </cell>
          <cell r="D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</row>
        <row r="326">
          <cell r="C326" t="str">
            <v>Облигации (краткосрочные поступления)</v>
          </cell>
          <cell r="D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</row>
        <row r="327">
          <cell r="C327" t="str">
            <v>Векселя (краткосрочные поступления)</v>
          </cell>
          <cell r="D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</row>
        <row r="328">
          <cell r="C328" t="str">
            <v>Депозиты (краткосрочные поступления)</v>
          </cell>
          <cell r="D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</row>
        <row r="329">
          <cell r="C329" t="str">
            <v>Overnight (краткосрочные поступления)</v>
          </cell>
          <cell r="D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</row>
        <row r="330">
          <cell r="C330" t="str">
            <v>Прочие краткосрочные финансовые вложения (краткосрочные поступления)</v>
          </cell>
          <cell r="D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</row>
        <row r="331">
          <cell r="C331" t="str">
            <v>По договорам в рамках ДДУ (краткосрочные поступления)</v>
          </cell>
          <cell r="D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</row>
        <row r="332">
          <cell r="C332" t="str">
            <v>По прочим договорам (краткосрочные поступления)</v>
          </cell>
          <cell r="D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</row>
        <row r="333">
          <cell r="C333" t="str">
            <v>Эмиссия акций</v>
          </cell>
          <cell r="D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</row>
        <row r="334">
          <cell r="C334" t="str">
            <v>Дивиденды полученные</v>
          </cell>
          <cell r="D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</row>
        <row r="335">
          <cell r="C335" t="str">
            <v>Прочие поступления по финансовой деятельности</v>
          </cell>
          <cell r="D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</row>
        <row r="336">
          <cell r="C336" t="str">
            <v>Сокращение ГК "Роснанотех" доли в уставном капитале проектной компании</v>
          </cell>
          <cell r="D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</row>
        <row r="337">
          <cell r="C337" t="str">
            <v>Сокращение Соинвесторами доли в уставном капитале проектной компании</v>
          </cell>
          <cell r="D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</row>
        <row r="338">
          <cell r="C338" t="str">
            <v>Погашение долгосрочных кредитов и займов</v>
          </cell>
          <cell r="D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</row>
        <row r="339">
          <cell r="C339" t="str">
            <v>Погашение краткосрочных кредитов и займов</v>
          </cell>
          <cell r="D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</row>
        <row r="340">
          <cell r="C340" t="str">
            <v>Доли в уставном капитале других компаний (краткосрочные выплаты)</v>
          </cell>
          <cell r="D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</row>
        <row r="341">
          <cell r="C341" t="str">
            <v>Акции (краткосрочные выплаты)</v>
          </cell>
          <cell r="D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</row>
        <row r="342">
          <cell r="C342" t="str">
            <v>Облигации (краткосрочные выплаты)</v>
          </cell>
          <cell r="D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</row>
        <row r="343">
          <cell r="C343" t="str">
            <v>Векселя (краткосрочные выплаты)</v>
          </cell>
          <cell r="D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</row>
        <row r="344">
          <cell r="C344" t="str">
            <v>Депозиты (краткосрочные выплаты)</v>
          </cell>
          <cell r="D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</row>
        <row r="345">
          <cell r="C345" t="str">
            <v>Overnight (краткосрочные выплаты)</v>
          </cell>
          <cell r="D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  <cell r="X345">
            <v>0</v>
          </cell>
        </row>
        <row r="346">
          <cell r="C346" t="str">
            <v>Прочие краткосрочные финансовые вложения (краткосрочные выплаты)</v>
          </cell>
          <cell r="D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  <cell r="X346">
            <v>0</v>
          </cell>
        </row>
        <row r="347">
          <cell r="C347" t="str">
            <v>По договорам в рамках ДДУ (краткосрочные выплаты)</v>
          </cell>
          <cell r="D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</row>
        <row r="348">
          <cell r="C348" t="str">
            <v>По прочим договорам (краткосрочные выплаты)</v>
          </cell>
          <cell r="D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</row>
        <row r="349">
          <cell r="C349" t="str">
            <v>Выкуп акций</v>
          </cell>
          <cell r="D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</row>
        <row r="350">
          <cell r="C350" t="str">
            <v>Дивиденды выплаченные</v>
          </cell>
          <cell r="D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</row>
        <row r="351">
          <cell r="C351" t="str">
            <v>Прочие выплаты</v>
          </cell>
          <cell r="D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</row>
        <row r="352">
          <cell r="D352" t="str">
            <v>Завод</v>
          </cell>
          <cell r="H352">
            <v>-456800</v>
          </cell>
          <cell r="I352">
            <v>-2508300</v>
          </cell>
          <cell r="J352">
            <v>-1272300</v>
          </cell>
          <cell r="K352">
            <v>-4237400</v>
          </cell>
          <cell r="L352">
            <v>-417600</v>
          </cell>
          <cell r="M352">
            <v>-847250</v>
          </cell>
          <cell r="N352">
            <v>-2366305</v>
          </cell>
          <cell r="O352">
            <v>-1537305</v>
          </cell>
          <cell r="P352">
            <v>-2024950</v>
          </cell>
          <cell r="Q352">
            <v>-1615950</v>
          </cell>
          <cell r="R352">
            <v>-4837100</v>
          </cell>
          <cell r="S352">
            <v>-3640150</v>
          </cell>
          <cell r="T352">
            <v>-1493150</v>
          </cell>
          <cell r="U352">
            <v>-3073950</v>
          </cell>
          <cell r="V352">
            <v>-1268505</v>
          </cell>
          <cell r="W352">
            <v>-1177305</v>
          </cell>
          <cell r="X352">
            <v>-24299520</v>
          </cell>
        </row>
        <row r="353">
          <cell r="C353" t="str">
            <v>Поступления от реализации нанопродукции на внутреннем рынке</v>
          </cell>
          <cell r="D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</row>
        <row r="354">
          <cell r="C354" t="str">
            <v>Поступления от реализации нанопродукции на экспорт</v>
          </cell>
          <cell r="D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</row>
        <row r="355">
          <cell r="C355" t="str">
            <v>Поступления от прочей реализации</v>
          </cell>
          <cell r="D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</row>
        <row r="356">
          <cell r="C356" t="str">
            <v>Проценты по займам полученные</v>
          </cell>
          <cell r="D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</row>
        <row r="357">
          <cell r="C357" t="str">
            <v>Проценты по финансовым вложениям полученные</v>
          </cell>
          <cell r="D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  <cell r="W357">
            <v>0</v>
          </cell>
          <cell r="X357">
            <v>0</v>
          </cell>
        </row>
        <row r="358">
          <cell r="C358" t="str">
            <v>Прочие проценты по финансовым вложениям полученные</v>
          </cell>
          <cell r="D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  <cell r="X358">
            <v>0</v>
          </cell>
        </row>
        <row r="359">
          <cell r="C359" t="str">
            <v>От совместной деятельности</v>
          </cell>
          <cell r="D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0</v>
          </cell>
          <cell r="W359">
            <v>0</v>
          </cell>
          <cell r="X359">
            <v>0</v>
          </cell>
        </row>
        <row r="360">
          <cell r="C360" t="str">
            <v>От реализации МПЗ (ТМЦ)</v>
          </cell>
          <cell r="D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</row>
        <row r="361">
          <cell r="C361" t="str">
            <v>От аренды</v>
          </cell>
          <cell r="D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</row>
        <row r="362">
          <cell r="C362" t="str">
            <v xml:space="preserve">От участия в других организациях  </v>
          </cell>
          <cell r="D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</row>
        <row r="363">
          <cell r="C363" t="str">
            <v>Пени, штрафы, неустойки</v>
          </cell>
          <cell r="D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</row>
        <row r="364">
          <cell r="C364" t="str">
            <v>Возмещение по страховым случаям</v>
          </cell>
          <cell r="D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</row>
        <row r="365">
          <cell r="C365" t="str">
            <v>Прочие поступления по операционной деятельности</v>
          </cell>
          <cell r="D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</row>
        <row r="366">
          <cell r="C366" t="str">
            <v>Сырье и основные материалы</v>
          </cell>
          <cell r="D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</row>
        <row r="367">
          <cell r="C367" t="str">
            <v>Вспомогательные материалы</v>
          </cell>
          <cell r="D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</row>
        <row r="368">
          <cell r="C368" t="str">
            <v>Топливо</v>
          </cell>
          <cell r="D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</row>
        <row r="369">
          <cell r="C369" t="str">
            <v>Электроэнергия</v>
          </cell>
          <cell r="D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</row>
        <row r="370">
          <cell r="C370" t="str">
            <v>Прочие материальные затраты</v>
          </cell>
          <cell r="D370" t="str">
            <v>Завод</v>
          </cell>
          <cell r="H370">
            <v>0</v>
          </cell>
          <cell r="I370">
            <v>461000</v>
          </cell>
          <cell r="J370">
            <v>35000</v>
          </cell>
          <cell r="K370">
            <v>496000</v>
          </cell>
          <cell r="L370">
            <v>35000</v>
          </cell>
          <cell r="M370">
            <v>250000</v>
          </cell>
          <cell r="N370">
            <v>332000</v>
          </cell>
          <cell r="O370">
            <v>80000</v>
          </cell>
          <cell r="P370">
            <v>1017000</v>
          </cell>
          <cell r="Q370">
            <v>111000</v>
          </cell>
          <cell r="R370">
            <v>1612000</v>
          </cell>
          <cell r="S370">
            <v>580000</v>
          </cell>
          <cell r="T370">
            <v>580000</v>
          </cell>
          <cell r="U370">
            <v>2000000</v>
          </cell>
          <cell r="V370">
            <v>150000</v>
          </cell>
          <cell r="W370">
            <v>80000</v>
          </cell>
          <cell r="X370">
            <v>6827000</v>
          </cell>
        </row>
        <row r="371">
          <cell r="C371" t="str">
            <v>Услуги подрядчиков по обслуживанию и ремонту оборудования</v>
          </cell>
          <cell r="D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</row>
        <row r="372">
          <cell r="C372" t="str">
            <v>Транспортные услуги</v>
          </cell>
          <cell r="D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</row>
        <row r="373">
          <cell r="C373" t="str">
            <v>Прочие услуги производственного характера</v>
          </cell>
          <cell r="D373" t="str">
            <v>Завод</v>
          </cell>
          <cell r="H373">
            <v>0</v>
          </cell>
          <cell r="I373">
            <v>157300</v>
          </cell>
          <cell r="J373">
            <v>157300</v>
          </cell>
          <cell r="K373">
            <v>314600</v>
          </cell>
          <cell r="L373">
            <v>157300</v>
          </cell>
          <cell r="M373">
            <v>157300</v>
          </cell>
          <cell r="N373">
            <v>157300</v>
          </cell>
          <cell r="O373">
            <v>157300</v>
          </cell>
          <cell r="P373">
            <v>157300</v>
          </cell>
          <cell r="Q373">
            <v>157300</v>
          </cell>
          <cell r="R373">
            <v>257300</v>
          </cell>
          <cell r="S373">
            <v>257300</v>
          </cell>
          <cell r="T373">
            <v>257300</v>
          </cell>
          <cell r="U373">
            <v>257300</v>
          </cell>
          <cell r="V373">
            <v>257300</v>
          </cell>
          <cell r="W373">
            <v>257300</v>
          </cell>
          <cell r="X373">
            <v>2487600</v>
          </cell>
        </row>
        <row r="374">
          <cell r="C374" t="str">
            <v>Выплата на руки</v>
          </cell>
          <cell r="D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</row>
        <row r="375">
          <cell r="C375" t="str">
            <v>НДФЛ (только персонал)</v>
          </cell>
          <cell r="D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</row>
        <row r="376">
          <cell r="C376" t="str">
            <v>Премии на руки</v>
          </cell>
          <cell r="D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</row>
        <row r="377">
          <cell r="C377" t="str">
            <v>Льготы, компенсации</v>
          </cell>
          <cell r="D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</row>
        <row r="378">
          <cell r="C378" t="str">
            <v>Прочие удержания из з/п</v>
          </cell>
          <cell r="D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</row>
        <row r="379">
          <cell r="C379" t="str">
            <v>ЕСН – страховые взносы (включая ЕСН на выплаты членам СД)</v>
          </cell>
          <cell r="D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</row>
        <row r="380">
          <cell r="C380" t="str">
            <v>Услуги мобильной связи</v>
          </cell>
          <cell r="D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</row>
        <row r="381">
          <cell r="C381" t="str">
            <v>Услуги фиксированной связи</v>
          </cell>
          <cell r="D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</row>
        <row r="382">
          <cell r="C382" t="str">
            <v>Услуги Интернет</v>
          </cell>
          <cell r="D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</row>
        <row r="383">
          <cell r="C383" t="str">
            <v xml:space="preserve">Почтово-телеграфные и курьерские расходы </v>
          </cell>
          <cell r="D383" t="str">
            <v>Завод</v>
          </cell>
          <cell r="H383">
            <v>15000</v>
          </cell>
          <cell r="I383">
            <v>15000</v>
          </cell>
          <cell r="J383">
            <v>15000</v>
          </cell>
          <cell r="K383">
            <v>45000</v>
          </cell>
          <cell r="L383">
            <v>15000</v>
          </cell>
          <cell r="M383">
            <v>15000</v>
          </cell>
          <cell r="N383">
            <v>15000</v>
          </cell>
          <cell r="O383">
            <v>15000</v>
          </cell>
          <cell r="P383">
            <v>15000</v>
          </cell>
          <cell r="Q383">
            <v>15000</v>
          </cell>
          <cell r="R383">
            <v>15000</v>
          </cell>
          <cell r="S383">
            <v>15000</v>
          </cell>
          <cell r="T383">
            <v>15000</v>
          </cell>
          <cell r="U383">
            <v>15000</v>
          </cell>
          <cell r="V383">
            <v>15000</v>
          </cell>
          <cell r="W383">
            <v>15000</v>
          </cell>
          <cell r="X383">
            <v>180000</v>
          </cell>
        </row>
        <row r="384">
          <cell r="C384" t="str">
            <v>Аренда каналов связи</v>
          </cell>
          <cell r="D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</row>
        <row r="385">
          <cell r="C385" t="str">
            <v>Коммунальные услуги</v>
          </cell>
          <cell r="D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</row>
        <row r="386">
          <cell r="C386" t="str">
            <v>Повышение квалификации и проф.переподготовка</v>
          </cell>
          <cell r="D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</row>
        <row r="387">
          <cell r="C387" t="str">
            <v>Услуги по ремонту и обслуживанию оргтехники</v>
          </cell>
          <cell r="D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</row>
        <row r="388">
          <cell r="C388" t="str">
            <v>Запасные части и расходные материалы для оргтехники</v>
          </cell>
          <cell r="D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X388">
            <v>0</v>
          </cell>
        </row>
        <row r="389">
          <cell r="C389" t="str">
            <v>Аудиторские услуги</v>
          </cell>
          <cell r="D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</row>
        <row r="390">
          <cell r="C390" t="str">
            <v>Юридические услуги</v>
          </cell>
          <cell r="D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</row>
        <row r="391">
          <cell r="C391" t="str">
            <v>Консультационные услуги (семинары)</v>
          </cell>
          <cell r="D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</row>
        <row r="392">
          <cell r="C392" t="str">
            <v>Услуги пожарной, вневедомственной и сторожевой охраны</v>
          </cell>
          <cell r="D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</row>
        <row r="393">
          <cell r="C393" t="str">
            <v>Рекламно-информационные расходы</v>
          </cell>
          <cell r="D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</row>
        <row r="394">
          <cell r="C394" t="str">
            <v>Участие на выставках и семинарах</v>
          </cell>
          <cell r="D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</row>
        <row r="395">
          <cell r="C395" t="str">
            <v>Фирменная и сувенирная продукция</v>
          </cell>
          <cell r="D395" t="str">
            <v>Завод</v>
          </cell>
          <cell r="H395">
            <v>0</v>
          </cell>
          <cell r="I395">
            <v>2000</v>
          </cell>
          <cell r="J395">
            <v>5000</v>
          </cell>
          <cell r="K395">
            <v>7000</v>
          </cell>
          <cell r="L395">
            <v>0</v>
          </cell>
          <cell r="M395">
            <v>2000</v>
          </cell>
          <cell r="N395">
            <v>0</v>
          </cell>
          <cell r="O395">
            <v>0</v>
          </cell>
          <cell r="P395">
            <v>2000</v>
          </cell>
          <cell r="Q395">
            <v>0</v>
          </cell>
          <cell r="R395">
            <v>0</v>
          </cell>
          <cell r="S395">
            <v>2000</v>
          </cell>
          <cell r="T395">
            <v>0</v>
          </cell>
          <cell r="U395">
            <v>0</v>
          </cell>
          <cell r="V395">
            <v>2000</v>
          </cell>
          <cell r="W395">
            <v>0</v>
          </cell>
          <cell r="X395">
            <v>8000</v>
          </cell>
        </row>
        <row r="396">
          <cell r="C396" t="str">
            <v>Спонсорские и социальные проекты</v>
          </cell>
          <cell r="D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</row>
        <row r="397">
          <cell r="C397" t="str">
            <v>Прочие расходы (PR)</v>
          </cell>
          <cell r="D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</row>
        <row r="398">
          <cell r="C398" t="str">
            <v>Услуги  по подбору персонала</v>
          </cell>
          <cell r="D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</row>
        <row r="399">
          <cell r="C399" t="str">
            <v xml:space="preserve">Уборка </v>
          </cell>
          <cell r="D399" t="str">
            <v>Завод</v>
          </cell>
          <cell r="H399">
            <v>210000</v>
          </cell>
          <cell r="I399">
            <v>210000</v>
          </cell>
          <cell r="J399">
            <v>210000</v>
          </cell>
          <cell r="K399">
            <v>630000</v>
          </cell>
          <cell r="L399">
            <v>0</v>
          </cell>
          <cell r="M399">
            <v>0</v>
          </cell>
          <cell r="N399">
            <v>0</v>
          </cell>
          <cell r="O399">
            <v>630000</v>
          </cell>
          <cell r="P399">
            <v>0</v>
          </cell>
          <cell r="Q399">
            <v>340000</v>
          </cell>
          <cell r="R399">
            <v>200000</v>
          </cell>
          <cell r="S399">
            <v>200000</v>
          </cell>
          <cell r="T399">
            <v>200000</v>
          </cell>
          <cell r="U399">
            <v>200000</v>
          </cell>
          <cell r="V399">
            <v>200000</v>
          </cell>
          <cell r="W399">
            <v>200000</v>
          </cell>
          <cell r="X399">
            <v>2170000</v>
          </cell>
        </row>
        <row r="400">
          <cell r="C400" t="str">
            <v>Обустройство офиса</v>
          </cell>
          <cell r="D400" t="str">
            <v>Завод</v>
          </cell>
          <cell r="H400">
            <v>154700</v>
          </cell>
          <cell r="I400">
            <v>126200</v>
          </cell>
          <cell r="J400">
            <v>124500</v>
          </cell>
          <cell r="K400">
            <v>405400</v>
          </cell>
          <cell r="L400">
            <v>0</v>
          </cell>
          <cell r="M400">
            <v>0</v>
          </cell>
          <cell r="N400">
            <v>30000</v>
          </cell>
          <cell r="O400">
            <v>0</v>
          </cell>
          <cell r="P400">
            <v>210000</v>
          </cell>
          <cell r="Q400">
            <v>250000</v>
          </cell>
          <cell r="R400">
            <v>200000</v>
          </cell>
          <cell r="S400">
            <v>70000</v>
          </cell>
          <cell r="T400">
            <v>50000</v>
          </cell>
          <cell r="U400">
            <v>60000</v>
          </cell>
          <cell r="V400">
            <v>0</v>
          </cell>
          <cell r="W400">
            <v>0</v>
          </cell>
          <cell r="X400">
            <v>870000</v>
          </cell>
        </row>
        <row r="401">
          <cell r="C401" t="str">
            <v>Канцелярские расходы</v>
          </cell>
          <cell r="D401" t="str">
            <v>Завод</v>
          </cell>
          <cell r="H401">
            <v>24400</v>
          </cell>
          <cell r="I401">
            <v>35200</v>
          </cell>
          <cell r="J401">
            <v>38200</v>
          </cell>
          <cell r="K401">
            <v>97800</v>
          </cell>
          <cell r="L401">
            <v>25800</v>
          </cell>
          <cell r="M401">
            <v>31700</v>
          </cell>
          <cell r="N401">
            <v>31900</v>
          </cell>
          <cell r="O401">
            <v>31900</v>
          </cell>
          <cell r="P401">
            <v>31900</v>
          </cell>
          <cell r="Q401">
            <v>31900</v>
          </cell>
          <cell r="R401">
            <v>31900</v>
          </cell>
          <cell r="S401">
            <v>31900</v>
          </cell>
          <cell r="T401">
            <v>31900</v>
          </cell>
          <cell r="U401">
            <v>31900</v>
          </cell>
          <cell r="V401">
            <v>31900</v>
          </cell>
          <cell r="W401">
            <v>31900</v>
          </cell>
          <cell r="X401">
            <v>376500</v>
          </cell>
        </row>
        <row r="402">
          <cell r="C402" t="str">
            <v>Хозяйственные расходы</v>
          </cell>
          <cell r="D402" t="str">
            <v>Завод</v>
          </cell>
          <cell r="H402">
            <v>18300</v>
          </cell>
          <cell r="I402">
            <v>26400</v>
          </cell>
          <cell r="J402">
            <v>28650</v>
          </cell>
          <cell r="K402">
            <v>73350</v>
          </cell>
          <cell r="L402">
            <v>25800</v>
          </cell>
          <cell r="M402">
            <v>31700</v>
          </cell>
          <cell r="N402">
            <v>31900</v>
          </cell>
          <cell r="O402">
            <v>31900</v>
          </cell>
          <cell r="P402">
            <v>31900</v>
          </cell>
          <cell r="Q402">
            <v>31900</v>
          </cell>
          <cell r="R402">
            <v>47850</v>
          </cell>
          <cell r="S402">
            <v>47850</v>
          </cell>
          <cell r="T402">
            <v>47850</v>
          </cell>
          <cell r="U402">
            <v>47850</v>
          </cell>
          <cell r="V402">
            <v>47850</v>
          </cell>
          <cell r="W402">
            <v>47850</v>
          </cell>
          <cell r="X402">
            <v>472200</v>
          </cell>
        </row>
        <row r="403">
          <cell r="C403" t="str">
            <v>Вода, чай, кофе</v>
          </cell>
          <cell r="D403" t="str">
            <v>Завод</v>
          </cell>
          <cell r="H403">
            <v>24400</v>
          </cell>
          <cell r="I403">
            <v>35200</v>
          </cell>
          <cell r="J403">
            <v>28650</v>
          </cell>
          <cell r="K403">
            <v>88250</v>
          </cell>
          <cell r="L403">
            <v>38700</v>
          </cell>
          <cell r="M403">
            <v>47550</v>
          </cell>
          <cell r="N403">
            <v>47850</v>
          </cell>
          <cell r="O403">
            <v>47850</v>
          </cell>
          <cell r="P403">
            <v>47850</v>
          </cell>
          <cell r="Q403">
            <v>47850</v>
          </cell>
          <cell r="R403">
            <v>47850</v>
          </cell>
          <cell r="S403">
            <v>31900</v>
          </cell>
          <cell r="T403">
            <v>31900</v>
          </cell>
          <cell r="U403">
            <v>31900</v>
          </cell>
          <cell r="V403">
            <v>31900</v>
          </cell>
          <cell r="W403">
            <v>31900</v>
          </cell>
          <cell r="X403">
            <v>485000</v>
          </cell>
        </row>
        <row r="404">
          <cell r="C404" t="str">
            <v>Ремонт/ТО автотранспорт</v>
          </cell>
          <cell r="D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</row>
        <row r="405">
          <cell r="C405" t="str">
            <v xml:space="preserve">Аренда машин </v>
          </cell>
          <cell r="D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</row>
        <row r="406">
          <cell r="C406" t="str">
            <v>Страхование автотранспорта</v>
          </cell>
          <cell r="D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</row>
        <row r="407">
          <cell r="C407" t="str">
            <v>ГСМ</v>
          </cell>
          <cell r="D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</row>
        <row r="408">
          <cell r="C408" t="str">
            <v>Мойка, парковка, прочее</v>
          </cell>
          <cell r="D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</row>
        <row r="409">
          <cell r="C409" t="str">
            <v>Аренда автостоянки</v>
          </cell>
          <cell r="D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</row>
        <row r="410">
          <cell r="C410" t="str">
            <v>Аутсорсинг</v>
          </cell>
          <cell r="D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</row>
        <row r="411">
          <cell r="C411" t="str">
            <v>Услуги по организации переводов</v>
          </cell>
          <cell r="D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</row>
        <row r="412">
          <cell r="C412" t="str">
            <v>Услуги регистраторов, нотариальные услуги, сертификация</v>
          </cell>
          <cell r="D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</row>
        <row r="413">
          <cell r="C413" t="str">
            <v>Справочно-правовые программы, 1С, КИАС</v>
          </cell>
          <cell r="D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</row>
        <row r="414">
          <cell r="C414" t="str">
            <v>Подписка на периодические издания</v>
          </cell>
          <cell r="D414" t="str">
            <v>Завод</v>
          </cell>
          <cell r="H414">
            <v>0</v>
          </cell>
          <cell r="I414">
            <v>80000</v>
          </cell>
          <cell r="J414">
            <v>0</v>
          </cell>
          <cell r="K414">
            <v>80000</v>
          </cell>
          <cell r="L414">
            <v>0</v>
          </cell>
          <cell r="M414">
            <v>0</v>
          </cell>
          <cell r="N414">
            <v>0</v>
          </cell>
          <cell r="O414">
            <v>80000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85000</v>
          </cell>
          <cell r="V414">
            <v>0</v>
          </cell>
          <cell r="W414">
            <v>0</v>
          </cell>
          <cell r="X414">
            <v>165000</v>
          </cell>
        </row>
        <row r="415">
          <cell r="C415" t="str">
            <v>Прочие работы и услуги сторонних организаций</v>
          </cell>
          <cell r="D415" t="str">
            <v>Завод</v>
          </cell>
          <cell r="H415">
            <v>0</v>
          </cell>
          <cell r="I415">
            <v>110000</v>
          </cell>
          <cell r="J415">
            <v>110000</v>
          </cell>
          <cell r="K415">
            <v>220000</v>
          </cell>
          <cell r="L415">
            <v>110000</v>
          </cell>
          <cell r="M415">
            <v>110000</v>
          </cell>
          <cell r="N415">
            <v>453355</v>
          </cell>
          <cell r="O415">
            <v>453355</v>
          </cell>
          <cell r="P415">
            <v>200000</v>
          </cell>
          <cell r="Q415">
            <v>200000</v>
          </cell>
          <cell r="R415">
            <v>1450000</v>
          </cell>
          <cell r="S415">
            <v>250000</v>
          </cell>
          <cell r="T415">
            <v>250000</v>
          </cell>
          <cell r="U415">
            <v>250000</v>
          </cell>
          <cell r="V415">
            <v>503355</v>
          </cell>
          <cell r="W415">
            <v>503355</v>
          </cell>
          <cell r="X415">
            <v>4733420</v>
          </cell>
        </row>
        <row r="416">
          <cell r="C416" t="str">
            <v>Командировочные расходы</v>
          </cell>
          <cell r="D416" t="str">
            <v>Завод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4200</v>
          </cell>
          <cell r="S416">
            <v>4200</v>
          </cell>
          <cell r="T416">
            <v>4200</v>
          </cell>
          <cell r="U416">
            <v>0</v>
          </cell>
          <cell r="V416">
            <v>4200</v>
          </cell>
          <cell r="W416">
            <v>0</v>
          </cell>
          <cell r="X416">
            <v>16800</v>
          </cell>
        </row>
        <row r="417">
          <cell r="C417" t="str">
            <v>Представительские расходы</v>
          </cell>
          <cell r="D417" t="str">
            <v>Завод</v>
          </cell>
          <cell r="H417">
            <v>10000</v>
          </cell>
          <cell r="I417">
            <v>10000</v>
          </cell>
          <cell r="J417">
            <v>10000</v>
          </cell>
          <cell r="K417">
            <v>30000</v>
          </cell>
          <cell r="L417">
            <v>10000</v>
          </cell>
          <cell r="M417">
            <v>10000</v>
          </cell>
          <cell r="N417">
            <v>10000</v>
          </cell>
          <cell r="O417">
            <v>10000</v>
          </cell>
          <cell r="P417">
            <v>10000</v>
          </cell>
          <cell r="Q417">
            <v>10000</v>
          </cell>
          <cell r="R417">
            <v>25000</v>
          </cell>
          <cell r="S417">
            <v>10000</v>
          </cell>
          <cell r="T417">
            <v>25000</v>
          </cell>
          <cell r="U417">
            <v>10000</v>
          </cell>
          <cell r="V417">
            <v>25000</v>
          </cell>
          <cell r="W417">
            <v>10000</v>
          </cell>
          <cell r="X417">
            <v>165000</v>
          </cell>
        </row>
        <row r="418">
          <cell r="C418" t="str">
            <v>Арендная плата по направлениям (арендодателям)</v>
          </cell>
          <cell r="D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</row>
        <row r="419">
          <cell r="C419" t="str">
            <v>Лизинг</v>
          </cell>
          <cell r="D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V419">
            <v>0</v>
          </cell>
          <cell r="W419">
            <v>0</v>
          </cell>
          <cell r="X419">
            <v>0</v>
          </cell>
        </row>
        <row r="420">
          <cell r="C420" t="str">
            <v>Расходы на страхование</v>
          </cell>
          <cell r="D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</row>
        <row r="421">
          <cell r="C421" t="str">
            <v>Водный налог</v>
          </cell>
          <cell r="D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</row>
        <row r="422">
          <cell r="C422" t="str">
            <v>Плата за землю</v>
          </cell>
          <cell r="D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</row>
        <row r="423">
          <cell r="C423" t="str">
            <v>Транспортный налог</v>
          </cell>
          <cell r="D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</row>
        <row r="424">
          <cell r="C424" t="str">
            <v>Налог на имущество</v>
          </cell>
          <cell r="D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</row>
        <row r="425">
          <cell r="C425" t="str">
            <v xml:space="preserve">Прочие налоги, относимые на с/с </v>
          </cell>
          <cell r="D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</row>
        <row r="426">
          <cell r="C426" t="str">
            <v>Патентные расходы</v>
          </cell>
          <cell r="D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</row>
        <row r="427">
          <cell r="C427" t="str">
            <v>Затраты на экологию (кроме налогов и сборов (ст. ст. 20000 и 21500))</v>
          </cell>
          <cell r="D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</row>
        <row r="428">
          <cell r="C428" t="str">
            <v>Затраты на охрану труда</v>
          </cell>
          <cell r="D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</row>
        <row r="429">
          <cell r="C429" t="str">
            <v>Расходы социального характера</v>
          </cell>
          <cell r="D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</row>
        <row r="430">
          <cell r="C430" t="str">
            <v>НДС</v>
          </cell>
          <cell r="D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  <cell r="X430">
            <v>0</v>
          </cell>
        </row>
        <row r="431">
          <cell r="C431" t="str">
            <v>Налог на прибыль</v>
          </cell>
          <cell r="D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W431">
            <v>0</v>
          </cell>
          <cell r="X431">
            <v>0</v>
          </cell>
        </row>
        <row r="432">
          <cell r="C432" t="str">
            <v>Прочие налоги</v>
          </cell>
          <cell r="D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  <cell r="X432">
            <v>0</v>
          </cell>
        </row>
        <row r="433">
          <cell r="C433" t="str">
            <v xml:space="preserve">Проценты по долгосрочным кредитам </v>
          </cell>
          <cell r="D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0</v>
          </cell>
          <cell r="W433">
            <v>0</v>
          </cell>
          <cell r="X433">
            <v>0</v>
          </cell>
        </row>
        <row r="434">
          <cell r="C434" t="str">
            <v>Проценты по краткосрочным кредитам</v>
          </cell>
          <cell r="D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</row>
        <row r="435">
          <cell r="C435" t="str">
            <v>Проценты по долгосрочным займам</v>
          </cell>
          <cell r="D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0</v>
          </cell>
          <cell r="X435">
            <v>0</v>
          </cell>
        </row>
        <row r="436">
          <cell r="C436" t="str">
            <v>Проценты по краткосрочным займам</v>
          </cell>
          <cell r="D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0</v>
          </cell>
          <cell r="W436">
            <v>0</v>
          </cell>
          <cell r="X436">
            <v>0</v>
          </cell>
        </row>
        <row r="437">
          <cell r="C437" t="str">
            <v>Прочие проценты к уплате</v>
          </cell>
          <cell r="D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V437">
            <v>0</v>
          </cell>
          <cell r="W437">
            <v>0</v>
          </cell>
          <cell r="X437">
            <v>0</v>
          </cell>
        </row>
        <row r="438">
          <cell r="C438" t="str">
            <v>Оплата услуг кредитных организаций (за исключением ст. ст. 20500 и 21600)</v>
          </cell>
          <cell r="D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  <cell r="W438">
            <v>0</v>
          </cell>
          <cell r="X438">
            <v>0</v>
          </cell>
        </row>
        <row r="439">
          <cell r="C439" t="str">
            <v>Пени, штрафы, неустойки признанные или по которым получено решение суда</v>
          </cell>
          <cell r="D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  <cell r="V439">
            <v>0</v>
          </cell>
          <cell r="W439">
            <v>0</v>
          </cell>
          <cell r="X439">
            <v>0</v>
          </cell>
        </row>
        <row r="440">
          <cell r="C440" t="str">
            <v>Затраты социального характера (кроме персонала)</v>
          </cell>
          <cell r="D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0</v>
          </cell>
          <cell r="V440">
            <v>0</v>
          </cell>
          <cell r="W440">
            <v>0</v>
          </cell>
          <cell r="X440">
            <v>0</v>
          </cell>
        </row>
        <row r="441">
          <cell r="C441" t="str">
            <v>От содержания социальной сферы</v>
          </cell>
          <cell r="D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0</v>
          </cell>
          <cell r="X441">
            <v>0</v>
          </cell>
        </row>
        <row r="442">
          <cell r="C442" t="str">
            <v>Добровольное медицинское страхование</v>
          </cell>
          <cell r="D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  <cell r="X442">
            <v>0</v>
          </cell>
        </row>
        <row r="443">
          <cell r="C443" t="str">
            <v>Выплаты вознаграждений членам Советов директоров и ревизионной комиссии</v>
          </cell>
          <cell r="D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</row>
        <row r="444">
          <cell r="C444" t="str">
            <v>Расходы на управление капиталом (переоценка, реестр, консультации)</v>
          </cell>
          <cell r="D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</row>
        <row r="445">
          <cell r="C445" t="str">
            <v xml:space="preserve">Расходы на проведение ежегодного собрания акционеров </v>
          </cell>
          <cell r="D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  <cell r="W445">
            <v>0</v>
          </cell>
          <cell r="X445">
            <v>0</v>
          </cell>
        </row>
        <row r="446">
          <cell r="C446" t="str">
            <v>Расходы на службу безопасности</v>
          </cell>
          <cell r="D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</row>
        <row r="447">
          <cell r="C447" t="str">
            <v>Расходы на развитие</v>
          </cell>
          <cell r="D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  <cell r="W447">
            <v>0</v>
          </cell>
          <cell r="X447">
            <v>0</v>
          </cell>
        </row>
        <row r="448">
          <cell r="C448" t="str">
            <v>Прочие расходы</v>
          </cell>
          <cell r="D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0</v>
          </cell>
          <cell r="X448">
            <v>0</v>
          </cell>
        </row>
        <row r="449">
          <cell r="C449" t="str">
            <v>Поступления от реализации основных средств</v>
          </cell>
          <cell r="D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</row>
        <row r="450">
          <cell r="C450" t="str">
            <v>Поступления от реализации НМА</v>
          </cell>
          <cell r="D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0</v>
          </cell>
          <cell r="V450">
            <v>0</v>
          </cell>
          <cell r="W450">
            <v>0</v>
          </cell>
          <cell r="X450">
            <v>0</v>
          </cell>
        </row>
        <row r="451">
          <cell r="C451" t="str">
            <v>Поступления от реализации прочих активов</v>
          </cell>
          <cell r="D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</row>
        <row r="452">
          <cell r="C452" t="str">
            <v>Доли в уставном капитале других компаний (долгосрочные поступления)</v>
          </cell>
          <cell r="D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</row>
        <row r="453">
          <cell r="C453" t="str">
            <v>Акции (долгосрочные поступления)</v>
          </cell>
          <cell r="D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</row>
        <row r="454">
          <cell r="C454" t="str">
            <v>Облигации (долгосрочные поступления)</v>
          </cell>
          <cell r="D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0</v>
          </cell>
          <cell r="V454">
            <v>0</v>
          </cell>
          <cell r="W454">
            <v>0</v>
          </cell>
          <cell r="X454">
            <v>0</v>
          </cell>
        </row>
        <row r="455">
          <cell r="C455" t="str">
            <v>Векселя (долгосрочные поступления)</v>
          </cell>
          <cell r="D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</row>
        <row r="456">
          <cell r="C456" t="str">
            <v>Депозиты (долгосрочные поступления)</v>
          </cell>
          <cell r="D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</row>
        <row r="457">
          <cell r="C457" t="str">
            <v>Прочие долгосрочные активы (долгосрочные поступления)</v>
          </cell>
          <cell r="D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</row>
        <row r="458">
          <cell r="C458" t="str">
            <v>Возврат предоставленных долгосрочных кредитов и займов</v>
          </cell>
          <cell r="D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  <cell r="W458">
            <v>0</v>
          </cell>
          <cell r="X458">
            <v>0</v>
          </cell>
        </row>
        <row r="459">
          <cell r="C459" t="str">
            <v>Возврат предоставленных краткосрочных кредитов и займов</v>
          </cell>
          <cell r="D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</row>
        <row r="460">
          <cell r="C460" t="str">
            <v>Возврат предоставленных прочих кредитов и займов</v>
          </cell>
          <cell r="D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V460">
            <v>0</v>
          </cell>
          <cell r="W460">
            <v>0</v>
          </cell>
          <cell r="X460">
            <v>0</v>
          </cell>
        </row>
        <row r="461">
          <cell r="C461" t="str">
            <v>Прочие поступления по инвестиционной деятельности</v>
          </cell>
          <cell r="D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</row>
        <row r="462">
          <cell r="C462" t="str">
            <v>Основное оборудование (01)</v>
          </cell>
          <cell r="D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</row>
        <row r="463">
          <cell r="C463" t="str">
            <v>Основное оборудование (02)</v>
          </cell>
          <cell r="D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</row>
        <row r="464">
          <cell r="C464" t="str">
            <v>Вспомогательное оборудование</v>
          </cell>
          <cell r="D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</row>
        <row r="465">
          <cell r="C465" t="str">
            <v>Покупка автотранспорта</v>
          </cell>
          <cell r="D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</row>
        <row r="466">
          <cell r="C466" t="str">
            <v>Мебель</v>
          </cell>
          <cell r="D466" t="str">
            <v>Завод</v>
          </cell>
          <cell r="H466">
            <v>0</v>
          </cell>
          <cell r="I466">
            <v>1240000</v>
          </cell>
          <cell r="J466">
            <v>510000</v>
          </cell>
          <cell r="K466">
            <v>1750000</v>
          </cell>
          <cell r="L466">
            <v>0</v>
          </cell>
          <cell r="M466">
            <v>192000</v>
          </cell>
          <cell r="N466">
            <v>1257000</v>
          </cell>
          <cell r="O466">
            <v>0</v>
          </cell>
          <cell r="P466">
            <v>302000</v>
          </cell>
          <cell r="Q466">
            <v>421000</v>
          </cell>
          <cell r="R466">
            <v>946000</v>
          </cell>
          <cell r="S466">
            <v>1480000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4598000</v>
          </cell>
        </row>
        <row r="467">
          <cell r="C467" t="str">
            <v>Компьютерное и офисное оборудование</v>
          </cell>
          <cell r="D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</row>
        <row r="468">
          <cell r="C468" t="str">
            <v>Оборудование для службы безопасности</v>
          </cell>
          <cell r="D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  <cell r="V468">
            <v>0</v>
          </cell>
          <cell r="W468">
            <v>0</v>
          </cell>
          <cell r="X468">
            <v>0</v>
          </cell>
        </row>
        <row r="469">
          <cell r="C469" t="str">
            <v>Земельные участки</v>
          </cell>
          <cell r="D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</row>
        <row r="470">
          <cell r="C470" t="str">
            <v>Прочее</v>
          </cell>
          <cell r="D470" t="str">
            <v>Завод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  <cell r="S470">
            <v>660000</v>
          </cell>
          <cell r="T470">
            <v>0</v>
          </cell>
          <cell r="U470">
            <v>85000</v>
          </cell>
          <cell r="V470">
            <v>0</v>
          </cell>
          <cell r="W470">
            <v>0</v>
          </cell>
          <cell r="X470">
            <v>745000</v>
          </cell>
        </row>
        <row r="471">
          <cell r="C471" t="str">
            <v>Приобретение программного обеспечения</v>
          </cell>
          <cell r="D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</row>
        <row r="472">
          <cell r="C472" t="str">
            <v>Приобретение прочих НМА</v>
          </cell>
          <cell r="D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</row>
        <row r="473">
          <cell r="C473" t="str">
            <v>Доли в уставном капитале других компаний (долгосрочные выплаты)</v>
          </cell>
          <cell r="D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</row>
        <row r="474">
          <cell r="C474" t="str">
            <v>Акции (долгосрочные выплаты)</v>
          </cell>
          <cell r="D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0</v>
          </cell>
          <cell r="V474">
            <v>0</v>
          </cell>
          <cell r="W474">
            <v>0</v>
          </cell>
          <cell r="X474">
            <v>0</v>
          </cell>
        </row>
        <row r="475">
          <cell r="C475" t="str">
            <v>Облигации (долгосрочные выплаты)</v>
          </cell>
          <cell r="D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  <cell r="V475">
            <v>0</v>
          </cell>
          <cell r="W475">
            <v>0</v>
          </cell>
          <cell r="X475">
            <v>0</v>
          </cell>
        </row>
        <row r="476">
          <cell r="C476" t="str">
            <v>Векселя (долгосрочные выплаты)</v>
          </cell>
          <cell r="D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0</v>
          </cell>
          <cell r="V476">
            <v>0</v>
          </cell>
          <cell r="W476">
            <v>0</v>
          </cell>
          <cell r="X476">
            <v>0</v>
          </cell>
        </row>
        <row r="477">
          <cell r="C477" t="str">
            <v>Депозиты (долгосрочные выплаты)</v>
          </cell>
          <cell r="D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  <cell r="T477">
            <v>0</v>
          </cell>
          <cell r="U477">
            <v>0</v>
          </cell>
          <cell r="V477">
            <v>0</v>
          </cell>
          <cell r="W477">
            <v>0</v>
          </cell>
          <cell r="X477">
            <v>0</v>
          </cell>
        </row>
        <row r="478">
          <cell r="C478" t="str">
            <v>Прочие долгосрочные активы (долгосрочные выплаты)</v>
          </cell>
          <cell r="D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  <cell r="V478">
            <v>0</v>
          </cell>
          <cell r="W478">
            <v>0</v>
          </cell>
          <cell r="X478">
            <v>0</v>
          </cell>
        </row>
        <row r="479">
          <cell r="C479" t="str">
            <v>Расходы на НИР и НИОКР</v>
          </cell>
          <cell r="D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0</v>
          </cell>
          <cell r="V479">
            <v>0</v>
          </cell>
          <cell r="W479">
            <v>0</v>
          </cell>
          <cell r="X479">
            <v>0</v>
          </cell>
        </row>
        <row r="480">
          <cell r="C480" t="str">
            <v>Разработка ТЗ на проектирование оборудования</v>
          </cell>
          <cell r="D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R480">
            <v>0</v>
          </cell>
          <cell r="S480">
            <v>0</v>
          </cell>
          <cell r="T480">
            <v>0</v>
          </cell>
          <cell r="U480">
            <v>0</v>
          </cell>
          <cell r="V480">
            <v>0</v>
          </cell>
          <cell r="W480">
            <v>0</v>
          </cell>
          <cell r="X480">
            <v>0</v>
          </cell>
        </row>
        <row r="481">
          <cell r="C481" t="str">
            <v>Разработка ТЗ на проектирование размещения оборудования</v>
          </cell>
          <cell r="D481">
            <v>0</v>
          </cell>
          <cell r="H481">
            <v>0</v>
          </cell>
          <cell r="I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0</v>
          </cell>
          <cell r="V481">
            <v>0</v>
          </cell>
          <cell r="W481">
            <v>0</v>
          </cell>
          <cell r="X481">
            <v>0</v>
          </cell>
        </row>
        <row r="482">
          <cell r="C482" t="str">
            <v>Разработка ТЗ на организацию закупки и запуск технологического оборудования</v>
          </cell>
          <cell r="D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  <cell r="V482">
            <v>0</v>
          </cell>
          <cell r="W482">
            <v>0</v>
          </cell>
          <cell r="X482">
            <v>0</v>
          </cell>
        </row>
        <row r="483">
          <cell r="C483" t="str">
            <v>Разработка ТЗ на обучение персонала</v>
          </cell>
          <cell r="D483">
            <v>0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</row>
        <row r="484">
          <cell r="C484" t="str">
            <v>Разработка ТЗ на оказание прочих работ, услуг</v>
          </cell>
          <cell r="D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  <cell r="T484">
            <v>0</v>
          </cell>
          <cell r="U484">
            <v>0</v>
          </cell>
          <cell r="V484">
            <v>0</v>
          </cell>
          <cell r="W484">
            <v>0</v>
          </cell>
          <cell r="X484">
            <v>0</v>
          </cell>
        </row>
        <row r="485">
          <cell r="C485" t="str">
            <v>Предоставление долгосрочных кредитов и займов</v>
          </cell>
          <cell r="D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</row>
        <row r="486">
          <cell r="C486" t="str">
            <v>Предоставление краткосрочных кредитов и займов</v>
          </cell>
          <cell r="D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0</v>
          </cell>
          <cell r="V486">
            <v>0</v>
          </cell>
          <cell r="W486">
            <v>0</v>
          </cell>
          <cell r="X486">
            <v>0</v>
          </cell>
        </row>
        <row r="487">
          <cell r="C487" t="str">
            <v>Предоставление прочих кредитов и займов</v>
          </cell>
          <cell r="D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0</v>
          </cell>
          <cell r="V487">
            <v>0</v>
          </cell>
          <cell r="W487">
            <v>0</v>
          </cell>
          <cell r="X487">
            <v>0</v>
          </cell>
        </row>
        <row r="488">
          <cell r="C488" t="str">
            <v>Проектирование</v>
          </cell>
          <cell r="D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  <cell r="X488">
            <v>0</v>
          </cell>
        </row>
        <row r="489">
          <cell r="C489" t="str">
            <v>Генеральный подряд</v>
          </cell>
          <cell r="D489">
            <v>0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0</v>
          </cell>
          <cell r="X489">
            <v>0</v>
          </cell>
        </row>
        <row r="490">
          <cell r="C490" t="str">
            <v>Прочие СМР</v>
          </cell>
          <cell r="D490">
            <v>0</v>
          </cell>
          <cell r="H490">
            <v>0</v>
          </cell>
          <cell r="I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R490">
            <v>0</v>
          </cell>
          <cell r="S490">
            <v>0</v>
          </cell>
          <cell r="T490">
            <v>0</v>
          </cell>
          <cell r="U490">
            <v>0</v>
          </cell>
          <cell r="V490">
            <v>0</v>
          </cell>
          <cell r="W490">
            <v>0</v>
          </cell>
          <cell r="X490">
            <v>0</v>
          </cell>
        </row>
        <row r="491">
          <cell r="C491" t="str">
            <v>Услуги по управлению проектом</v>
          </cell>
          <cell r="D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  <cell r="Q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  <cell r="V491">
            <v>0</v>
          </cell>
          <cell r="W491">
            <v>0</v>
          </cell>
          <cell r="X491">
            <v>0</v>
          </cell>
        </row>
        <row r="492">
          <cell r="C492" t="str">
            <v>Ремонт офисных зданий, сооружений</v>
          </cell>
          <cell r="D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0</v>
          </cell>
          <cell r="V492">
            <v>0</v>
          </cell>
          <cell r="W492">
            <v>0</v>
          </cell>
          <cell r="X492">
            <v>0</v>
          </cell>
        </row>
        <row r="493">
          <cell r="C493" t="str">
            <v>Затраты на развитие</v>
          </cell>
          <cell r="D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  <cell r="V493">
            <v>0</v>
          </cell>
          <cell r="W493">
            <v>0</v>
          </cell>
          <cell r="X493">
            <v>0</v>
          </cell>
        </row>
        <row r="494">
          <cell r="C494" t="str">
            <v>Оплата ГК "Роснанотех" доли в уставном капитале проектной компании</v>
          </cell>
          <cell r="D494">
            <v>0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</row>
        <row r="495">
          <cell r="C495" t="str">
            <v>Оплата  Соинвесторами доли в уставном капитале проектной компании</v>
          </cell>
          <cell r="D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</row>
        <row r="496">
          <cell r="C496" t="str">
            <v>Получение долгосрочных кредитов и займов</v>
          </cell>
          <cell r="D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</row>
        <row r="497">
          <cell r="C497" t="str">
            <v>Получение краткосрочных кредитов и займов</v>
          </cell>
          <cell r="D497">
            <v>0</v>
          </cell>
          <cell r="H497">
            <v>0</v>
          </cell>
          <cell r="I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R497">
            <v>0</v>
          </cell>
          <cell r="S497">
            <v>0</v>
          </cell>
          <cell r="T497">
            <v>0</v>
          </cell>
          <cell r="U497">
            <v>0</v>
          </cell>
          <cell r="V497">
            <v>0</v>
          </cell>
          <cell r="W497">
            <v>0</v>
          </cell>
          <cell r="X497">
            <v>0</v>
          </cell>
        </row>
        <row r="498">
          <cell r="C498" t="str">
            <v>Доли в уставном капитале других компаний (краткосрочные поступления)</v>
          </cell>
          <cell r="D498">
            <v>0</v>
          </cell>
          <cell r="H498">
            <v>0</v>
          </cell>
          <cell r="I498">
            <v>0</v>
          </cell>
          <cell r="J498">
            <v>0</v>
          </cell>
          <cell r="K498">
            <v>0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0</v>
          </cell>
          <cell r="V498">
            <v>0</v>
          </cell>
          <cell r="W498">
            <v>0</v>
          </cell>
          <cell r="X498">
            <v>0</v>
          </cell>
        </row>
        <row r="499">
          <cell r="C499" t="str">
            <v>Акции (краткосрочные поступления)</v>
          </cell>
          <cell r="D499">
            <v>0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0</v>
          </cell>
          <cell r="V499">
            <v>0</v>
          </cell>
          <cell r="W499">
            <v>0</v>
          </cell>
          <cell r="X499">
            <v>0</v>
          </cell>
        </row>
        <row r="500">
          <cell r="C500" t="str">
            <v>Облигации (краткосрочные поступления)</v>
          </cell>
          <cell r="D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0</v>
          </cell>
          <cell r="V500">
            <v>0</v>
          </cell>
          <cell r="W500">
            <v>0</v>
          </cell>
          <cell r="X500">
            <v>0</v>
          </cell>
        </row>
        <row r="501">
          <cell r="C501" t="str">
            <v>Векселя (краткосрочные поступления)</v>
          </cell>
          <cell r="D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  <cell r="X501">
            <v>0</v>
          </cell>
        </row>
        <row r="502">
          <cell r="C502" t="str">
            <v>Депозиты (краткосрочные поступления)</v>
          </cell>
          <cell r="D502">
            <v>0</v>
          </cell>
          <cell r="H502">
            <v>0</v>
          </cell>
          <cell r="I502">
            <v>0</v>
          </cell>
          <cell r="J502">
            <v>0</v>
          </cell>
          <cell r="K502">
            <v>0</v>
          </cell>
          <cell r="L502">
            <v>0</v>
          </cell>
          <cell r="M502">
            <v>0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  <cell r="W502">
            <v>0</v>
          </cell>
          <cell r="X502">
            <v>0</v>
          </cell>
        </row>
        <row r="503">
          <cell r="C503" t="str">
            <v>Overnight (краткосрочные поступления)</v>
          </cell>
          <cell r="D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>
            <v>0</v>
          </cell>
          <cell r="W503">
            <v>0</v>
          </cell>
          <cell r="X503">
            <v>0</v>
          </cell>
        </row>
        <row r="504">
          <cell r="C504" t="str">
            <v>Прочие краткосрочные финансовые вложения (краткосрочные поступления)</v>
          </cell>
          <cell r="D504">
            <v>0</v>
          </cell>
          <cell r="H504">
            <v>0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0</v>
          </cell>
          <cell r="V504">
            <v>0</v>
          </cell>
          <cell r="W504">
            <v>0</v>
          </cell>
          <cell r="X504">
            <v>0</v>
          </cell>
        </row>
        <row r="505">
          <cell r="C505" t="str">
            <v>По договорам в рамках ДДУ (краткосрочные поступления)</v>
          </cell>
          <cell r="D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0</v>
          </cell>
          <cell r="V505">
            <v>0</v>
          </cell>
          <cell r="W505">
            <v>0</v>
          </cell>
          <cell r="X505">
            <v>0</v>
          </cell>
        </row>
        <row r="506">
          <cell r="C506" t="str">
            <v>По прочим договорам (краткосрочные поступления)</v>
          </cell>
          <cell r="D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  <cell r="W506">
            <v>0</v>
          </cell>
          <cell r="X506">
            <v>0</v>
          </cell>
        </row>
        <row r="507">
          <cell r="C507" t="str">
            <v>Эмиссия акций</v>
          </cell>
          <cell r="D507">
            <v>0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0</v>
          </cell>
          <cell r="V507">
            <v>0</v>
          </cell>
          <cell r="W507">
            <v>0</v>
          </cell>
          <cell r="X507">
            <v>0</v>
          </cell>
        </row>
        <row r="508">
          <cell r="C508" t="str">
            <v>Дивиденды полученные</v>
          </cell>
          <cell r="D508">
            <v>0</v>
          </cell>
          <cell r="H508">
            <v>0</v>
          </cell>
          <cell r="I508">
            <v>0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</row>
        <row r="509">
          <cell r="C509" t="str">
            <v>Прочие поступления по финансовой деятельности</v>
          </cell>
          <cell r="D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0</v>
          </cell>
          <cell r="V509">
            <v>0</v>
          </cell>
          <cell r="W509">
            <v>0</v>
          </cell>
          <cell r="X509">
            <v>0</v>
          </cell>
        </row>
        <row r="510">
          <cell r="C510" t="str">
            <v>Сокращение ГК "Роснанотех" доли в уставном капитале проектной компании</v>
          </cell>
          <cell r="D510">
            <v>0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</row>
        <row r="511">
          <cell r="C511" t="str">
            <v>Сокращение Соинвесторами доли в уставном капитале проектной компании</v>
          </cell>
          <cell r="D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  <cell r="W511">
            <v>0</v>
          </cell>
          <cell r="X511">
            <v>0</v>
          </cell>
        </row>
        <row r="512">
          <cell r="C512" t="str">
            <v>Погашение долгосрочных кредитов и займов</v>
          </cell>
          <cell r="D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  <cell r="W512">
            <v>0</v>
          </cell>
          <cell r="X512">
            <v>0</v>
          </cell>
        </row>
        <row r="513">
          <cell r="C513" t="str">
            <v>Погашение краткосрочных кредитов и займов</v>
          </cell>
          <cell r="D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0</v>
          </cell>
          <cell r="V513">
            <v>0</v>
          </cell>
          <cell r="W513">
            <v>0</v>
          </cell>
          <cell r="X513">
            <v>0</v>
          </cell>
        </row>
        <row r="514">
          <cell r="C514" t="str">
            <v>Доли в уставном капитале других компаний (краткосрочные выплаты)</v>
          </cell>
          <cell r="D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  <cell r="W514">
            <v>0</v>
          </cell>
          <cell r="X514">
            <v>0</v>
          </cell>
        </row>
        <row r="515">
          <cell r="C515" t="str">
            <v>Акции (краткосрочные выплаты)</v>
          </cell>
          <cell r="D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0</v>
          </cell>
          <cell r="V515">
            <v>0</v>
          </cell>
          <cell r="W515">
            <v>0</v>
          </cell>
          <cell r="X515">
            <v>0</v>
          </cell>
        </row>
        <row r="516">
          <cell r="C516" t="str">
            <v>Облигации (краткосрочные выплаты)</v>
          </cell>
          <cell r="D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0</v>
          </cell>
          <cell r="V516">
            <v>0</v>
          </cell>
          <cell r="W516">
            <v>0</v>
          </cell>
          <cell r="X516">
            <v>0</v>
          </cell>
        </row>
        <row r="517">
          <cell r="C517" t="str">
            <v>Векселя (краткосрочные выплаты)</v>
          </cell>
          <cell r="D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</row>
        <row r="518">
          <cell r="C518" t="str">
            <v>Депозиты (краткосрочные выплаты)</v>
          </cell>
          <cell r="D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0</v>
          </cell>
          <cell r="W518">
            <v>0</v>
          </cell>
          <cell r="X518">
            <v>0</v>
          </cell>
        </row>
        <row r="519">
          <cell r="C519" t="str">
            <v>Overnight (краткосрочные выплаты)</v>
          </cell>
          <cell r="D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  <cell r="X519">
            <v>0</v>
          </cell>
        </row>
        <row r="520">
          <cell r="C520" t="str">
            <v>Прочие краткосрочные финансовые вложения (краткосрочные выплаты)</v>
          </cell>
          <cell r="D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</row>
        <row r="521">
          <cell r="C521" t="str">
            <v>По договорам в рамках ДДУ (краткосрочные выплаты)</v>
          </cell>
          <cell r="D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</row>
        <row r="522">
          <cell r="C522" t="str">
            <v>По прочим договорам (краткосрочные выплаты)</v>
          </cell>
          <cell r="D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</row>
        <row r="523">
          <cell r="C523" t="str">
            <v>Выкуп акций</v>
          </cell>
          <cell r="D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</row>
        <row r="524">
          <cell r="C524" t="str">
            <v>Дивиденды выплаченные</v>
          </cell>
          <cell r="D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  <cell r="X524">
            <v>0</v>
          </cell>
        </row>
        <row r="525">
          <cell r="C525" t="str">
            <v>Прочие выплаты</v>
          </cell>
          <cell r="D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  <cell r="Q525">
            <v>0</v>
          </cell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0</v>
          </cell>
          <cell r="W525">
            <v>0</v>
          </cell>
          <cell r="X525">
            <v>0</v>
          </cell>
        </row>
        <row r="526">
          <cell r="D526" t="str">
            <v>Завод</v>
          </cell>
          <cell r="H526">
            <v>-6157830</v>
          </cell>
          <cell r="I526">
            <v>-17000</v>
          </cell>
          <cell r="J526">
            <v>-17000</v>
          </cell>
          <cell r="K526">
            <v>-6191830</v>
          </cell>
          <cell r="L526">
            <v>0</v>
          </cell>
          <cell r="M526">
            <v>0</v>
          </cell>
          <cell r="N526">
            <v>-1084015.1419999998</v>
          </cell>
          <cell r="O526">
            <v>-3994951.4779999997</v>
          </cell>
          <cell r="P526">
            <v>-3458598.1247999999</v>
          </cell>
          <cell r="Q526">
            <v>-1312866</v>
          </cell>
          <cell r="R526">
            <v>-5863726.3999999994</v>
          </cell>
          <cell r="S526">
            <v>-167300</v>
          </cell>
          <cell r="T526">
            <v>-167300</v>
          </cell>
          <cell r="U526">
            <v>-167300</v>
          </cell>
          <cell r="V526">
            <v>-167300</v>
          </cell>
          <cell r="W526">
            <v>-167300</v>
          </cell>
          <cell r="X526">
            <v>-16550657.1448</v>
          </cell>
        </row>
        <row r="527">
          <cell r="C527" t="str">
            <v>Поступления от реализации нанопродукции на внутреннем рынке</v>
          </cell>
          <cell r="D527">
            <v>0</v>
          </cell>
          <cell r="H527">
            <v>0</v>
          </cell>
          <cell r="I527">
            <v>0</v>
          </cell>
          <cell r="J527">
            <v>0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R527">
            <v>0</v>
          </cell>
          <cell r="S527">
            <v>0</v>
          </cell>
          <cell r="T527">
            <v>0</v>
          </cell>
          <cell r="U527">
            <v>0</v>
          </cell>
          <cell r="V527">
            <v>0</v>
          </cell>
          <cell r="W527">
            <v>0</v>
          </cell>
          <cell r="X527">
            <v>0</v>
          </cell>
        </row>
        <row r="528">
          <cell r="C528" t="str">
            <v>Поступления от реализации нанопродукции на экспорт</v>
          </cell>
          <cell r="D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  <cell r="X528">
            <v>0</v>
          </cell>
        </row>
        <row r="529">
          <cell r="C529" t="str">
            <v>Поступления от прочей реализации</v>
          </cell>
          <cell r="D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0</v>
          </cell>
          <cell r="V529">
            <v>0</v>
          </cell>
          <cell r="W529">
            <v>0</v>
          </cell>
          <cell r="X529">
            <v>0</v>
          </cell>
        </row>
        <row r="530">
          <cell r="C530" t="str">
            <v>Проценты по займам полученные</v>
          </cell>
          <cell r="D530">
            <v>0</v>
          </cell>
          <cell r="H530">
            <v>0</v>
          </cell>
          <cell r="I530">
            <v>0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  <cell r="X530">
            <v>0</v>
          </cell>
        </row>
        <row r="531">
          <cell r="C531" t="str">
            <v>Проценты по финансовым вложениям полученные</v>
          </cell>
          <cell r="D531">
            <v>0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R531">
            <v>0</v>
          </cell>
          <cell r="S531">
            <v>0</v>
          </cell>
          <cell r="T531">
            <v>0</v>
          </cell>
          <cell r="U531">
            <v>0</v>
          </cell>
          <cell r="V531">
            <v>0</v>
          </cell>
          <cell r="W531">
            <v>0</v>
          </cell>
          <cell r="X531">
            <v>0</v>
          </cell>
        </row>
        <row r="532">
          <cell r="C532" t="str">
            <v>Прочие проценты по финансовым вложениям полученные</v>
          </cell>
          <cell r="D532">
            <v>0</v>
          </cell>
          <cell r="H532">
            <v>0</v>
          </cell>
          <cell r="I532">
            <v>0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</row>
        <row r="533">
          <cell r="C533" t="str">
            <v>От совместной деятельности</v>
          </cell>
          <cell r="D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</row>
        <row r="534">
          <cell r="C534" t="str">
            <v>От реализации МПЗ (ТМЦ)</v>
          </cell>
          <cell r="D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0</v>
          </cell>
          <cell r="V534">
            <v>0</v>
          </cell>
          <cell r="W534">
            <v>0</v>
          </cell>
          <cell r="X534">
            <v>0</v>
          </cell>
        </row>
        <row r="535">
          <cell r="C535" t="str">
            <v>От аренды</v>
          </cell>
          <cell r="D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</row>
        <row r="536">
          <cell r="C536" t="str">
            <v xml:space="preserve">От участия в других организациях  </v>
          </cell>
          <cell r="D536">
            <v>0</v>
          </cell>
          <cell r="H536">
            <v>0</v>
          </cell>
          <cell r="I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</row>
        <row r="537">
          <cell r="C537" t="str">
            <v>Пени, штрафы, неустойки</v>
          </cell>
          <cell r="D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</row>
        <row r="538">
          <cell r="C538" t="str">
            <v>Возмещение по страховым случаям</v>
          </cell>
          <cell r="D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R538">
            <v>0</v>
          </cell>
          <cell r="S538">
            <v>0</v>
          </cell>
          <cell r="T538">
            <v>0</v>
          </cell>
          <cell r="U538">
            <v>0</v>
          </cell>
          <cell r="V538">
            <v>0</v>
          </cell>
          <cell r="W538">
            <v>0</v>
          </cell>
          <cell r="X538">
            <v>0</v>
          </cell>
        </row>
        <row r="539">
          <cell r="C539" t="str">
            <v>Прочие поступления по операционной деятельности</v>
          </cell>
          <cell r="D539">
            <v>0</v>
          </cell>
          <cell r="H539">
            <v>0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R539">
            <v>0</v>
          </cell>
          <cell r="S539">
            <v>0</v>
          </cell>
          <cell r="T539">
            <v>0</v>
          </cell>
          <cell r="U539">
            <v>0</v>
          </cell>
          <cell r="V539">
            <v>0</v>
          </cell>
          <cell r="W539">
            <v>0</v>
          </cell>
          <cell r="X539">
            <v>0</v>
          </cell>
        </row>
        <row r="540">
          <cell r="C540" t="str">
            <v>Сырье и основные материалы</v>
          </cell>
          <cell r="D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</row>
        <row r="541">
          <cell r="C541" t="str">
            <v>Вспомогательные материалы</v>
          </cell>
          <cell r="D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</row>
        <row r="542">
          <cell r="C542" t="str">
            <v>Топливо</v>
          </cell>
          <cell r="D542">
            <v>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</row>
        <row r="543">
          <cell r="C543" t="str">
            <v>Электроэнергия</v>
          </cell>
          <cell r="D543">
            <v>0</v>
          </cell>
          <cell r="H543">
            <v>0</v>
          </cell>
          <cell r="I543">
            <v>0</v>
          </cell>
          <cell r="J543">
            <v>0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  <cell r="Q543">
            <v>0</v>
          </cell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  <cell r="X543">
            <v>0</v>
          </cell>
        </row>
        <row r="544">
          <cell r="C544" t="str">
            <v>Прочие материальные затраты</v>
          </cell>
          <cell r="D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</row>
        <row r="545">
          <cell r="C545" t="str">
            <v>Услуги подрядчиков по обслуживанию и ремонту оборудования</v>
          </cell>
          <cell r="D545">
            <v>0</v>
          </cell>
          <cell r="H545">
            <v>0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</row>
        <row r="546">
          <cell r="C546" t="str">
            <v>Транспортные услуги</v>
          </cell>
          <cell r="D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</row>
        <row r="547">
          <cell r="C547" t="str">
            <v>Прочие услуги производственного характера</v>
          </cell>
          <cell r="D547" t="str">
            <v>Завод</v>
          </cell>
          <cell r="H547">
            <v>0</v>
          </cell>
          <cell r="I547">
            <v>17000</v>
          </cell>
          <cell r="J547">
            <v>17000</v>
          </cell>
          <cell r="K547">
            <v>34000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Q547">
            <v>81300</v>
          </cell>
          <cell r="R547">
            <v>167300</v>
          </cell>
          <cell r="S547">
            <v>167300</v>
          </cell>
          <cell r="T547">
            <v>167300</v>
          </cell>
          <cell r="U547">
            <v>167300</v>
          </cell>
          <cell r="V547">
            <v>167300</v>
          </cell>
          <cell r="W547">
            <v>167300</v>
          </cell>
          <cell r="X547">
            <v>1085100</v>
          </cell>
        </row>
        <row r="548">
          <cell r="C548" t="str">
            <v>Выплата на руки</v>
          </cell>
          <cell r="D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</row>
        <row r="549">
          <cell r="C549" t="str">
            <v>НДФЛ (только персонал)</v>
          </cell>
          <cell r="D549">
            <v>0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0</v>
          </cell>
          <cell r="Q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</row>
        <row r="550">
          <cell r="C550" t="str">
            <v>Премии на руки</v>
          </cell>
          <cell r="D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0</v>
          </cell>
          <cell r="W550">
            <v>0</v>
          </cell>
          <cell r="X550">
            <v>0</v>
          </cell>
        </row>
        <row r="551">
          <cell r="C551" t="str">
            <v>Льготы, компенсации</v>
          </cell>
          <cell r="D551">
            <v>0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V551">
            <v>0</v>
          </cell>
          <cell r="W551">
            <v>0</v>
          </cell>
          <cell r="X551">
            <v>0</v>
          </cell>
        </row>
        <row r="552">
          <cell r="C552" t="str">
            <v>Прочие удержания из з/п</v>
          </cell>
          <cell r="D552">
            <v>0</v>
          </cell>
          <cell r="H552">
            <v>0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  <cell r="R552">
            <v>0</v>
          </cell>
          <cell r="S552">
            <v>0</v>
          </cell>
          <cell r="T552">
            <v>0</v>
          </cell>
          <cell r="U552">
            <v>0</v>
          </cell>
          <cell r="V552">
            <v>0</v>
          </cell>
          <cell r="W552">
            <v>0</v>
          </cell>
          <cell r="X552">
            <v>0</v>
          </cell>
        </row>
        <row r="553">
          <cell r="C553" t="str">
            <v>ЕСН – страховые взносы (включая ЕСН на выплаты членам СД)</v>
          </cell>
          <cell r="D553">
            <v>0</v>
          </cell>
          <cell r="H553">
            <v>0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R553">
            <v>0</v>
          </cell>
          <cell r="S553">
            <v>0</v>
          </cell>
          <cell r="T553">
            <v>0</v>
          </cell>
          <cell r="U553">
            <v>0</v>
          </cell>
          <cell r="V553">
            <v>0</v>
          </cell>
          <cell r="W553">
            <v>0</v>
          </cell>
          <cell r="X553">
            <v>0</v>
          </cell>
        </row>
        <row r="554">
          <cell r="C554" t="str">
            <v>Услуги мобильной связи</v>
          </cell>
          <cell r="D554">
            <v>0</v>
          </cell>
          <cell r="H554">
            <v>0</v>
          </cell>
          <cell r="I554">
            <v>0</v>
          </cell>
          <cell r="J554">
            <v>0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R554">
            <v>0</v>
          </cell>
          <cell r="S554">
            <v>0</v>
          </cell>
          <cell r="T554">
            <v>0</v>
          </cell>
          <cell r="U554">
            <v>0</v>
          </cell>
          <cell r="V554">
            <v>0</v>
          </cell>
          <cell r="W554">
            <v>0</v>
          </cell>
          <cell r="X554">
            <v>0</v>
          </cell>
        </row>
        <row r="555">
          <cell r="C555" t="str">
            <v>Услуги фиксированной связи</v>
          </cell>
          <cell r="D555">
            <v>0</v>
          </cell>
          <cell r="H555">
            <v>0</v>
          </cell>
          <cell r="I555">
            <v>0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R555">
            <v>0</v>
          </cell>
          <cell r="S555">
            <v>0</v>
          </cell>
          <cell r="T555">
            <v>0</v>
          </cell>
          <cell r="U555">
            <v>0</v>
          </cell>
          <cell r="V555">
            <v>0</v>
          </cell>
          <cell r="W555">
            <v>0</v>
          </cell>
          <cell r="X555">
            <v>0</v>
          </cell>
        </row>
        <row r="556">
          <cell r="C556" t="str">
            <v>Услуги Интернет</v>
          </cell>
          <cell r="D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V556">
            <v>0</v>
          </cell>
          <cell r="W556">
            <v>0</v>
          </cell>
          <cell r="X556">
            <v>0</v>
          </cell>
        </row>
        <row r="557">
          <cell r="C557" t="str">
            <v xml:space="preserve">Почтово-телеграфные и курьерские расходы </v>
          </cell>
          <cell r="D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0</v>
          </cell>
          <cell r="V557">
            <v>0</v>
          </cell>
          <cell r="W557">
            <v>0</v>
          </cell>
          <cell r="X557">
            <v>0</v>
          </cell>
        </row>
        <row r="558">
          <cell r="C558" t="str">
            <v>Аренда каналов связи</v>
          </cell>
          <cell r="D558">
            <v>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  <cell r="V558">
            <v>0</v>
          </cell>
          <cell r="W558">
            <v>0</v>
          </cell>
          <cell r="X558">
            <v>0</v>
          </cell>
        </row>
        <row r="559">
          <cell r="C559" t="str">
            <v>Коммунальные услуги</v>
          </cell>
          <cell r="D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V559">
            <v>0</v>
          </cell>
          <cell r="W559">
            <v>0</v>
          </cell>
          <cell r="X559">
            <v>0</v>
          </cell>
        </row>
        <row r="560">
          <cell r="C560" t="str">
            <v>Повышение квалификации и проф.переподготовка</v>
          </cell>
          <cell r="D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0</v>
          </cell>
          <cell r="V560">
            <v>0</v>
          </cell>
          <cell r="W560">
            <v>0</v>
          </cell>
          <cell r="X560">
            <v>0</v>
          </cell>
        </row>
        <row r="561">
          <cell r="C561" t="str">
            <v>Услуги по ремонту и обслуживанию оргтехники</v>
          </cell>
          <cell r="D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  <cell r="W561">
            <v>0</v>
          </cell>
          <cell r="X561">
            <v>0</v>
          </cell>
        </row>
        <row r="562">
          <cell r="C562" t="str">
            <v>Запасные части и расходные материалы для оргтехники</v>
          </cell>
          <cell r="D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  <cell r="W562">
            <v>0</v>
          </cell>
          <cell r="X562">
            <v>0</v>
          </cell>
        </row>
        <row r="563">
          <cell r="C563" t="str">
            <v>Аудиторские услуги</v>
          </cell>
          <cell r="D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V563">
            <v>0</v>
          </cell>
          <cell r="W563">
            <v>0</v>
          </cell>
          <cell r="X563">
            <v>0</v>
          </cell>
        </row>
        <row r="564">
          <cell r="C564" t="str">
            <v>Юридические услуги</v>
          </cell>
          <cell r="D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0</v>
          </cell>
          <cell r="X564">
            <v>0</v>
          </cell>
        </row>
        <row r="565">
          <cell r="C565" t="str">
            <v>Консультационные услуги (семинары)</v>
          </cell>
          <cell r="D565" t="str">
            <v>Завод</v>
          </cell>
          <cell r="H565">
            <v>6157830</v>
          </cell>
          <cell r="I565">
            <v>0</v>
          </cell>
          <cell r="J565">
            <v>0</v>
          </cell>
          <cell r="K565">
            <v>6157830</v>
          </cell>
          <cell r="L565">
            <v>0</v>
          </cell>
          <cell r="M565">
            <v>0</v>
          </cell>
          <cell r="N565">
            <v>1084015.1419999998</v>
          </cell>
          <cell r="O565">
            <v>3994951.4779999997</v>
          </cell>
          <cell r="P565">
            <v>3458598.1247999999</v>
          </cell>
          <cell r="Q565">
            <v>1231566</v>
          </cell>
          <cell r="R565">
            <v>5696426.3999999994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15465557.1448</v>
          </cell>
        </row>
        <row r="566">
          <cell r="C566" t="str">
            <v>Услуги пожарной, вневедомственной и сторожевой охраны</v>
          </cell>
          <cell r="D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0</v>
          </cell>
          <cell r="V566">
            <v>0</v>
          </cell>
          <cell r="W566">
            <v>0</v>
          </cell>
          <cell r="X566">
            <v>0</v>
          </cell>
        </row>
        <row r="567">
          <cell r="C567" t="str">
            <v>Рекламно-информационные расходы</v>
          </cell>
          <cell r="D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  <cell r="W567">
            <v>0</v>
          </cell>
          <cell r="X567">
            <v>0</v>
          </cell>
        </row>
        <row r="568">
          <cell r="C568" t="str">
            <v>Участие на выставках и семинарах</v>
          </cell>
          <cell r="D568">
            <v>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R568">
            <v>0</v>
          </cell>
          <cell r="S568">
            <v>0</v>
          </cell>
          <cell r="T568">
            <v>0</v>
          </cell>
          <cell r="U568">
            <v>0</v>
          </cell>
          <cell r="V568">
            <v>0</v>
          </cell>
          <cell r="W568">
            <v>0</v>
          </cell>
          <cell r="X568">
            <v>0</v>
          </cell>
        </row>
        <row r="569">
          <cell r="C569" t="str">
            <v>Фирменная и сувенирная продукция</v>
          </cell>
          <cell r="D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</row>
        <row r="570">
          <cell r="C570" t="str">
            <v>Спонсорские и социальные проекты</v>
          </cell>
          <cell r="D570">
            <v>0</v>
          </cell>
          <cell r="H570">
            <v>0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</row>
        <row r="571">
          <cell r="C571" t="str">
            <v>Прочие расходы (PR)</v>
          </cell>
          <cell r="D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</row>
        <row r="572">
          <cell r="C572" t="str">
            <v>Услуги  по подбору персонала</v>
          </cell>
          <cell r="D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</row>
        <row r="573">
          <cell r="C573" t="str">
            <v xml:space="preserve">Уборка </v>
          </cell>
          <cell r="D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</row>
        <row r="574">
          <cell r="C574" t="str">
            <v>Обустройство офиса</v>
          </cell>
          <cell r="D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</row>
        <row r="575">
          <cell r="C575" t="str">
            <v>Канцелярские расходы</v>
          </cell>
          <cell r="D575">
            <v>0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</row>
        <row r="576">
          <cell r="C576" t="str">
            <v>Хозяйственные расходы</v>
          </cell>
          <cell r="D576">
            <v>0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  <cell r="X576">
            <v>0</v>
          </cell>
        </row>
        <row r="577">
          <cell r="C577" t="str">
            <v>Вода, чай, кофе</v>
          </cell>
          <cell r="D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0</v>
          </cell>
          <cell r="V577">
            <v>0</v>
          </cell>
          <cell r="W577">
            <v>0</v>
          </cell>
          <cell r="X577">
            <v>0</v>
          </cell>
        </row>
        <row r="578">
          <cell r="C578" t="str">
            <v>Ремонт/ТО автотранспорт</v>
          </cell>
          <cell r="D578">
            <v>0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</row>
        <row r="579">
          <cell r="C579" t="str">
            <v xml:space="preserve">Аренда машин </v>
          </cell>
          <cell r="D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  <cell r="W579">
            <v>0</v>
          </cell>
          <cell r="X579">
            <v>0</v>
          </cell>
        </row>
        <row r="580">
          <cell r="C580" t="str">
            <v>Страхование автотранспорта</v>
          </cell>
          <cell r="D580">
            <v>0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0</v>
          </cell>
          <cell r="V580">
            <v>0</v>
          </cell>
          <cell r="W580">
            <v>0</v>
          </cell>
          <cell r="X580">
            <v>0</v>
          </cell>
        </row>
        <row r="581">
          <cell r="C581" t="str">
            <v>ГСМ</v>
          </cell>
          <cell r="D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  <cell r="W581">
            <v>0</v>
          </cell>
          <cell r="X581">
            <v>0</v>
          </cell>
        </row>
        <row r="582">
          <cell r="C582" t="str">
            <v>Мойка, парковка, прочее</v>
          </cell>
          <cell r="D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0</v>
          </cell>
          <cell r="V582">
            <v>0</v>
          </cell>
          <cell r="W582">
            <v>0</v>
          </cell>
          <cell r="X582">
            <v>0</v>
          </cell>
        </row>
        <row r="583">
          <cell r="C583" t="str">
            <v>Аренда автостоянки</v>
          </cell>
          <cell r="D583">
            <v>0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  <cell r="V583">
            <v>0</v>
          </cell>
          <cell r="W583">
            <v>0</v>
          </cell>
          <cell r="X583">
            <v>0</v>
          </cell>
        </row>
        <row r="584">
          <cell r="C584" t="str">
            <v>Аутсорсинг</v>
          </cell>
          <cell r="D584">
            <v>0</v>
          </cell>
          <cell r="H584">
            <v>0</v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</row>
        <row r="585">
          <cell r="C585" t="str">
            <v>Услуги по организации переводов</v>
          </cell>
          <cell r="D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</row>
        <row r="586">
          <cell r="C586" t="str">
            <v>Услуги регистраторов, нотариальные услуги, сертификация</v>
          </cell>
          <cell r="D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  <cell r="V586">
            <v>0</v>
          </cell>
          <cell r="W586">
            <v>0</v>
          </cell>
          <cell r="X586">
            <v>0</v>
          </cell>
        </row>
        <row r="587">
          <cell r="C587" t="str">
            <v>Справочно-правовые программы, 1С, КИАС</v>
          </cell>
          <cell r="D587">
            <v>0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R587">
            <v>0</v>
          </cell>
          <cell r="S587">
            <v>0</v>
          </cell>
          <cell r="T587">
            <v>0</v>
          </cell>
          <cell r="U587">
            <v>0</v>
          </cell>
          <cell r="V587">
            <v>0</v>
          </cell>
          <cell r="W587">
            <v>0</v>
          </cell>
          <cell r="X587">
            <v>0</v>
          </cell>
        </row>
        <row r="588">
          <cell r="C588" t="str">
            <v>Подписка на периодические издания</v>
          </cell>
          <cell r="D588">
            <v>0</v>
          </cell>
          <cell r="H588">
            <v>0</v>
          </cell>
          <cell r="I588">
            <v>0</v>
          </cell>
          <cell r="J588">
            <v>0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R588">
            <v>0</v>
          </cell>
          <cell r="S588">
            <v>0</v>
          </cell>
          <cell r="T588">
            <v>0</v>
          </cell>
          <cell r="U588">
            <v>0</v>
          </cell>
          <cell r="V588">
            <v>0</v>
          </cell>
          <cell r="W588">
            <v>0</v>
          </cell>
          <cell r="X588">
            <v>0</v>
          </cell>
        </row>
        <row r="589">
          <cell r="C589" t="str">
            <v>Прочие работы и услуги сторонних организаций</v>
          </cell>
          <cell r="D589">
            <v>0</v>
          </cell>
          <cell r="H589">
            <v>0</v>
          </cell>
          <cell r="I589">
            <v>0</v>
          </cell>
          <cell r="J589">
            <v>0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0</v>
          </cell>
          <cell r="X589">
            <v>0</v>
          </cell>
        </row>
        <row r="590">
          <cell r="C590" t="str">
            <v>Командировочные расходы</v>
          </cell>
          <cell r="D590">
            <v>0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0</v>
          </cell>
          <cell r="X590">
            <v>0</v>
          </cell>
        </row>
        <row r="591">
          <cell r="C591" t="str">
            <v>Представительские расходы</v>
          </cell>
          <cell r="D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</row>
        <row r="592">
          <cell r="C592" t="str">
            <v>Арендная плата по направлениям (арендодателям)</v>
          </cell>
          <cell r="D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  <cell r="X592">
            <v>0</v>
          </cell>
        </row>
        <row r="593">
          <cell r="C593" t="str">
            <v>Лизинг</v>
          </cell>
          <cell r="D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  <cell r="X593">
            <v>0</v>
          </cell>
        </row>
        <row r="594">
          <cell r="C594" t="str">
            <v>Расходы на страхование</v>
          </cell>
          <cell r="D594">
            <v>0</v>
          </cell>
          <cell r="H594">
            <v>0</v>
          </cell>
          <cell r="I594">
            <v>0</v>
          </cell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  <cell r="X594">
            <v>0</v>
          </cell>
        </row>
        <row r="595">
          <cell r="C595" t="str">
            <v>Водный налог</v>
          </cell>
          <cell r="D595">
            <v>0</v>
          </cell>
          <cell r="H595">
            <v>0</v>
          </cell>
          <cell r="I595">
            <v>0</v>
          </cell>
          <cell r="J595">
            <v>0</v>
          </cell>
          <cell r="K595">
            <v>0</v>
          </cell>
          <cell r="L595">
            <v>0</v>
          </cell>
          <cell r="M595">
            <v>0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  <cell r="X595">
            <v>0</v>
          </cell>
        </row>
        <row r="596">
          <cell r="C596" t="str">
            <v>Плата за землю</v>
          </cell>
          <cell r="D596">
            <v>0</v>
          </cell>
          <cell r="H596">
            <v>0</v>
          </cell>
          <cell r="I596">
            <v>0</v>
          </cell>
          <cell r="J596">
            <v>0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  <cell r="X596">
            <v>0</v>
          </cell>
        </row>
        <row r="597">
          <cell r="C597" t="str">
            <v>Транспортный налог</v>
          </cell>
          <cell r="D597">
            <v>0</v>
          </cell>
          <cell r="H597">
            <v>0</v>
          </cell>
          <cell r="I597">
            <v>0</v>
          </cell>
          <cell r="J597">
            <v>0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  <cell r="X597">
            <v>0</v>
          </cell>
        </row>
        <row r="598">
          <cell r="C598" t="str">
            <v>Налог на имущество</v>
          </cell>
          <cell r="D598">
            <v>0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</row>
        <row r="599">
          <cell r="C599" t="str">
            <v xml:space="preserve">Прочие налоги, относимые на с/с </v>
          </cell>
          <cell r="D599">
            <v>0</v>
          </cell>
          <cell r="H599">
            <v>0</v>
          </cell>
          <cell r="I599">
            <v>0</v>
          </cell>
          <cell r="J599">
            <v>0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  <cell r="X599">
            <v>0</v>
          </cell>
        </row>
        <row r="600">
          <cell r="C600" t="str">
            <v>Патентные расходы</v>
          </cell>
          <cell r="D600">
            <v>0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</row>
        <row r="601">
          <cell r="C601" t="str">
            <v>Затраты на экологию (кроме налогов и сборов (ст. ст. 20000 и 21500))</v>
          </cell>
          <cell r="D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</row>
        <row r="602">
          <cell r="C602" t="str">
            <v>Затраты на охрану труда</v>
          </cell>
          <cell r="D602">
            <v>0</v>
          </cell>
          <cell r="H602">
            <v>0</v>
          </cell>
          <cell r="I602">
            <v>0</v>
          </cell>
          <cell r="J602">
            <v>0</v>
          </cell>
          <cell r="K602">
            <v>0</v>
          </cell>
          <cell r="L602">
            <v>0</v>
          </cell>
          <cell r="M602">
            <v>0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  <cell r="W602">
            <v>0</v>
          </cell>
          <cell r="X602">
            <v>0</v>
          </cell>
        </row>
        <row r="603">
          <cell r="C603" t="str">
            <v>Расходы социального характера</v>
          </cell>
          <cell r="D603">
            <v>0</v>
          </cell>
          <cell r="H603">
            <v>0</v>
          </cell>
          <cell r="I603">
            <v>0</v>
          </cell>
          <cell r="J603">
            <v>0</v>
          </cell>
          <cell r="K603">
            <v>0</v>
          </cell>
          <cell r="L603">
            <v>0</v>
          </cell>
          <cell r="M603">
            <v>0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</row>
        <row r="604">
          <cell r="C604" t="str">
            <v>НДС</v>
          </cell>
          <cell r="D604">
            <v>0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  <cell r="W604">
            <v>0</v>
          </cell>
          <cell r="X604">
            <v>0</v>
          </cell>
        </row>
        <row r="605">
          <cell r="C605" t="str">
            <v>Налог на прибыль</v>
          </cell>
          <cell r="D605">
            <v>0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</row>
        <row r="606">
          <cell r="C606" t="str">
            <v>Прочие налоги</v>
          </cell>
          <cell r="D606">
            <v>0</v>
          </cell>
          <cell r="H606">
            <v>0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</row>
        <row r="607">
          <cell r="C607" t="str">
            <v xml:space="preserve">Проценты по долгосрочным кредитам </v>
          </cell>
          <cell r="D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</row>
        <row r="608">
          <cell r="C608" t="str">
            <v>Проценты по краткосрочным кредитам</v>
          </cell>
          <cell r="D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</row>
        <row r="609">
          <cell r="C609" t="str">
            <v>Проценты по долгосрочным займам</v>
          </cell>
          <cell r="D609">
            <v>0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</row>
        <row r="610">
          <cell r="C610" t="str">
            <v>Проценты по краткосрочным займам</v>
          </cell>
          <cell r="D610">
            <v>0</v>
          </cell>
          <cell r="H610">
            <v>0</v>
          </cell>
          <cell r="I610">
            <v>0</v>
          </cell>
          <cell r="J610">
            <v>0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</row>
        <row r="611">
          <cell r="C611" t="str">
            <v>Прочие проценты к уплате</v>
          </cell>
          <cell r="D611">
            <v>0</v>
          </cell>
          <cell r="H611">
            <v>0</v>
          </cell>
          <cell r="I611">
            <v>0</v>
          </cell>
          <cell r="J611">
            <v>0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  <cell r="X611">
            <v>0</v>
          </cell>
        </row>
        <row r="612">
          <cell r="C612" t="str">
            <v>Оплата услуг кредитных организаций (за исключением ст. ст. 20500 и 21600)</v>
          </cell>
          <cell r="D612">
            <v>0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</row>
        <row r="613">
          <cell r="C613" t="str">
            <v>Пени, штрафы, неустойки признанные или по которым получено решение суда</v>
          </cell>
          <cell r="D613">
            <v>0</v>
          </cell>
          <cell r="H613">
            <v>0</v>
          </cell>
          <cell r="I613">
            <v>0</v>
          </cell>
          <cell r="J613">
            <v>0</v>
          </cell>
          <cell r="K613">
            <v>0</v>
          </cell>
          <cell r="L613">
            <v>0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</row>
        <row r="614">
          <cell r="C614" t="str">
            <v>Затраты социального характера (кроме персонала)</v>
          </cell>
          <cell r="D614">
            <v>0</v>
          </cell>
          <cell r="H614">
            <v>0</v>
          </cell>
          <cell r="I614">
            <v>0</v>
          </cell>
          <cell r="J614">
            <v>0</v>
          </cell>
          <cell r="K614">
            <v>0</v>
          </cell>
          <cell r="L614">
            <v>0</v>
          </cell>
          <cell r="M614">
            <v>0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  <cell r="W614">
            <v>0</v>
          </cell>
          <cell r="X614">
            <v>0</v>
          </cell>
        </row>
        <row r="615">
          <cell r="C615" t="str">
            <v>От содержания социальной сферы</v>
          </cell>
          <cell r="D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V615">
            <v>0</v>
          </cell>
          <cell r="W615">
            <v>0</v>
          </cell>
          <cell r="X615">
            <v>0</v>
          </cell>
        </row>
        <row r="616">
          <cell r="C616" t="str">
            <v>Добровольное медицинское страхование</v>
          </cell>
          <cell r="D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</row>
        <row r="617">
          <cell r="C617" t="str">
            <v>Выплаты вознаграждений членам Советов директоров и ревизионной комиссии</v>
          </cell>
          <cell r="D617">
            <v>0</v>
          </cell>
          <cell r="H617">
            <v>0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>
            <v>0</v>
          </cell>
          <cell r="X617">
            <v>0</v>
          </cell>
        </row>
        <row r="618">
          <cell r="C618" t="str">
            <v>Расходы на управление капиталом (переоценка, реестр, консультации)</v>
          </cell>
          <cell r="D618">
            <v>0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</row>
        <row r="619">
          <cell r="C619" t="str">
            <v xml:space="preserve">Расходы на проведение ежегодного собрания акционеров </v>
          </cell>
          <cell r="D619">
            <v>0</v>
          </cell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  <cell r="X619">
            <v>0</v>
          </cell>
        </row>
        <row r="620">
          <cell r="C620" t="str">
            <v>Расходы на службу безопасности</v>
          </cell>
          <cell r="D620">
            <v>0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0</v>
          </cell>
          <cell r="V620">
            <v>0</v>
          </cell>
          <cell r="W620">
            <v>0</v>
          </cell>
          <cell r="X620">
            <v>0</v>
          </cell>
        </row>
        <row r="621">
          <cell r="C621" t="str">
            <v>Расходы на развитие</v>
          </cell>
          <cell r="D621">
            <v>0</v>
          </cell>
          <cell r="H621">
            <v>0</v>
          </cell>
          <cell r="I621">
            <v>0</v>
          </cell>
          <cell r="J621">
            <v>0</v>
          </cell>
          <cell r="K621">
            <v>0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</row>
        <row r="622">
          <cell r="C622" t="str">
            <v>Прочие расходы</v>
          </cell>
          <cell r="D622">
            <v>0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R622">
            <v>0</v>
          </cell>
          <cell r="S622">
            <v>0</v>
          </cell>
          <cell r="T622">
            <v>0</v>
          </cell>
          <cell r="U622">
            <v>0</v>
          </cell>
          <cell r="V622">
            <v>0</v>
          </cell>
          <cell r="W622">
            <v>0</v>
          </cell>
          <cell r="X622">
            <v>0</v>
          </cell>
        </row>
        <row r="623">
          <cell r="C623" t="str">
            <v>Поступления от реализации основных средств</v>
          </cell>
          <cell r="D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  <cell r="W623">
            <v>0</v>
          </cell>
          <cell r="X623">
            <v>0</v>
          </cell>
        </row>
        <row r="624">
          <cell r="C624" t="str">
            <v>Поступления от реализации НМА</v>
          </cell>
          <cell r="D624">
            <v>0</v>
          </cell>
          <cell r="H624">
            <v>0</v>
          </cell>
          <cell r="I624">
            <v>0</v>
          </cell>
          <cell r="J624">
            <v>0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R624">
            <v>0</v>
          </cell>
          <cell r="S624">
            <v>0</v>
          </cell>
          <cell r="T624">
            <v>0</v>
          </cell>
          <cell r="U624">
            <v>0</v>
          </cell>
          <cell r="V624">
            <v>0</v>
          </cell>
          <cell r="W624">
            <v>0</v>
          </cell>
          <cell r="X624">
            <v>0</v>
          </cell>
        </row>
        <row r="625">
          <cell r="C625" t="str">
            <v>Поступления от реализации прочих активов</v>
          </cell>
          <cell r="D625">
            <v>0</v>
          </cell>
          <cell r="H625">
            <v>0</v>
          </cell>
          <cell r="I625">
            <v>0</v>
          </cell>
          <cell r="J625">
            <v>0</v>
          </cell>
          <cell r="K625">
            <v>0</v>
          </cell>
          <cell r="L625">
            <v>0</v>
          </cell>
          <cell r="M625">
            <v>0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R625">
            <v>0</v>
          </cell>
          <cell r="S625">
            <v>0</v>
          </cell>
          <cell r="T625">
            <v>0</v>
          </cell>
          <cell r="U625">
            <v>0</v>
          </cell>
          <cell r="V625">
            <v>0</v>
          </cell>
          <cell r="W625">
            <v>0</v>
          </cell>
          <cell r="X625">
            <v>0</v>
          </cell>
        </row>
        <row r="626">
          <cell r="C626" t="str">
            <v>Доли в уставном капитале других компаний (долгосрочные поступления)</v>
          </cell>
          <cell r="D626">
            <v>0</v>
          </cell>
          <cell r="H626">
            <v>0</v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  <cell r="M626">
            <v>0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0</v>
          </cell>
          <cell r="V626">
            <v>0</v>
          </cell>
          <cell r="W626">
            <v>0</v>
          </cell>
          <cell r="X626">
            <v>0</v>
          </cell>
        </row>
        <row r="627">
          <cell r="C627" t="str">
            <v>Акции (долгосрочные поступления)</v>
          </cell>
          <cell r="D627">
            <v>0</v>
          </cell>
          <cell r="H627">
            <v>0</v>
          </cell>
          <cell r="I627">
            <v>0</v>
          </cell>
          <cell r="J627">
            <v>0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R627">
            <v>0</v>
          </cell>
          <cell r="S627">
            <v>0</v>
          </cell>
          <cell r="T627">
            <v>0</v>
          </cell>
          <cell r="U627">
            <v>0</v>
          </cell>
          <cell r="V627">
            <v>0</v>
          </cell>
          <cell r="W627">
            <v>0</v>
          </cell>
          <cell r="X627">
            <v>0</v>
          </cell>
        </row>
        <row r="628">
          <cell r="C628" t="str">
            <v>Облигации (долгосрочные поступления)</v>
          </cell>
          <cell r="D628">
            <v>0</v>
          </cell>
          <cell r="H628">
            <v>0</v>
          </cell>
          <cell r="I628">
            <v>0</v>
          </cell>
          <cell r="J628">
            <v>0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R628">
            <v>0</v>
          </cell>
          <cell r="S628">
            <v>0</v>
          </cell>
          <cell r="T628">
            <v>0</v>
          </cell>
          <cell r="U628">
            <v>0</v>
          </cell>
          <cell r="V628">
            <v>0</v>
          </cell>
          <cell r="W628">
            <v>0</v>
          </cell>
          <cell r="X628">
            <v>0</v>
          </cell>
        </row>
        <row r="629">
          <cell r="C629" t="str">
            <v>Векселя (долгосрочные поступления)</v>
          </cell>
          <cell r="D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0</v>
          </cell>
          <cell r="V629">
            <v>0</v>
          </cell>
          <cell r="W629">
            <v>0</v>
          </cell>
          <cell r="X629">
            <v>0</v>
          </cell>
        </row>
        <row r="630">
          <cell r="C630" t="str">
            <v>Депозиты (долгосрочные поступления)</v>
          </cell>
          <cell r="D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</row>
        <row r="631">
          <cell r="C631" t="str">
            <v>Прочие долгосрочные активы (долгосрочные поступления)</v>
          </cell>
          <cell r="D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</row>
        <row r="632">
          <cell r="C632" t="str">
            <v>Возврат предоставленных долгосрочных кредитов и займов</v>
          </cell>
          <cell r="D632">
            <v>0</v>
          </cell>
          <cell r="H632">
            <v>0</v>
          </cell>
          <cell r="I632">
            <v>0</v>
          </cell>
          <cell r="J632">
            <v>0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0</v>
          </cell>
          <cell r="V632">
            <v>0</v>
          </cell>
          <cell r="W632">
            <v>0</v>
          </cell>
          <cell r="X632">
            <v>0</v>
          </cell>
        </row>
        <row r="633">
          <cell r="C633" t="str">
            <v>Возврат предоставленных краткосрочных кредитов и займов</v>
          </cell>
          <cell r="D633">
            <v>0</v>
          </cell>
          <cell r="H633">
            <v>0</v>
          </cell>
          <cell r="I633">
            <v>0</v>
          </cell>
          <cell r="J633">
            <v>0</v>
          </cell>
          <cell r="K633">
            <v>0</v>
          </cell>
          <cell r="L633">
            <v>0</v>
          </cell>
          <cell r="M633">
            <v>0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0</v>
          </cell>
          <cell r="V633">
            <v>0</v>
          </cell>
          <cell r="W633">
            <v>0</v>
          </cell>
          <cell r="X633">
            <v>0</v>
          </cell>
        </row>
        <row r="634">
          <cell r="C634" t="str">
            <v>Возврат предоставленных прочих кредитов и займов</v>
          </cell>
          <cell r="D634">
            <v>0</v>
          </cell>
          <cell r="H634">
            <v>0</v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  <cell r="W634">
            <v>0</v>
          </cell>
          <cell r="X634">
            <v>0</v>
          </cell>
        </row>
        <row r="635">
          <cell r="C635" t="str">
            <v>Прочие поступления по инвестиционной деятельности</v>
          </cell>
          <cell r="D635">
            <v>0</v>
          </cell>
          <cell r="H635">
            <v>0</v>
          </cell>
          <cell r="I635">
            <v>0</v>
          </cell>
          <cell r="J635">
            <v>0</v>
          </cell>
          <cell r="K635">
            <v>0</v>
          </cell>
          <cell r="L635">
            <v>0</v>
          </cell>
          <cell r="M635">
            <v>0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  <cell r="T635">
            <v>0</v>
          </cell>
          <cell r="U635">
            <v>0</v>
          </cell>
          <cell r="V635">
            <v>0</v>
          </cell>
          <cell r="W635">
            <v>0</v>
          </cell>
          <cell r="X635">
            <v>0</v>
          </cell>
        </row>
        <row r="636">
          <cell r="C636" t="str">
            <v>Основное оборудование (01)</v>
          </cell>
          <cell r="D636">
            <v>0</v>
          </cell>
          <cell r="H636">
            <v>0</v>
          </cell>
          <cell r="I636">
            <v>0</v>
          </cell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</row>
        <row r="637">
          <cell r="C637" t="str">
            <v>Основное оборудование (02)</v>
          </cell>
          <cell r="D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  <cell r="T637">
            <v>0</v>
          </cell>
          <cell r="U637">
            <v>0</v>
          </cell>
          <cell r="V637">
            <v>0</v>
          </cell>
          <cell r="W637">
            <v>0</v>
          </cell>
          <cell r="X637">
            <v>0</v>
          </cell>
        </row>
        <row r="638">
          <cell r="C638" t="str">
            <v>Вспомогательное оборудование</v>
          </cell>
          <cell r="D638">
            <v>0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R638">
            <v>0</v>
          </cell>
          <cell r="S638">
            <v>0</v>
          </cell>
          <cell r="T638">
            <v>0</v>
          </cell>
          <cell r="U638">
            <v>0</v>
          </cell>
          <cell r="V638">
            <v>0</v>
          </cell>
          <cell r="W638">
            <v>0</v>
          </cell>
          <cell r="X638">
            <v>0</v>
          </cell>
        </row>
        <row r="639">
          <cell r="C639" t="str">
            <v>Покупка автотранспорта</v>
          </cell>
          <cell r="D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R639">
            <v>0</v>
          </cell>
          <cell r="S639">
            <v>0</v>
          </cell>
          <cell r="T639">
            <v>0</v>
          </cell>
          <cell r="U639">
            <v>0</v>
          </cell>
          <cell r="V639">
            <v>0</v>
          </cell>
          <cell r="W639">
            <v>0</v>
          </cell>
          <cell r="X639">
            <v>0</v>
          </cell>
        </row>
        <row r="640">
          <cell r="C640" t="str">
            <v>Мебель</v>
          </cell>
          <cell r="D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R640">
            <v>0</v>
          </cell>
          <cell r="S640">
            <v>0</v>
          </cell>
          <cell r="T640">
            <v>0</v>
          </cell>
          <cell r="U640">
            <v>0</v>
          </cell>
          <cell r="V640">
            <v>0</v>
          </cell>
          <cell r="W640">
            <v>0</v>
          </cell>
          <cell r="X640">
            <v>0</v>
          </cell>
        </row>
        <row r="641">
          <cell r="C641" t="str">
            <v>Компьютерное и офисное оборудование</v>
          </cell>
          <cell r="D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  <cell r="T641">
            <v>0</v>
          </cell>
          <cell r="U641">
            <v>0</v>
          </cell>
          <cell r="V641">
            <v>0</v>
          </cell>
          <cell r="W641">
            <v>0</v>
          </cell>
          <cell r="X641">
            <v>0</v>
          </cell>
        </row>
        <row r="642">
          <cell r="C642" t="str">
            <v>Оборудование для службы безопасности</v>
          </cell>
          <cell r="D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  <cell r="R642">
            <v>0</v>
          </cell>
          <cell r="S642">
            <v>0</v>
          </cell>
          <cell r="T642">
            <v>0</v>
          </cell>
          <cell r="U642">
            <v>0</v>
          </cell>
          <cell r="V642">
            <v>0</v>
          </cell>
          <cell r="W642">
            <v>0</v>
          </cell>
          <cell r="X642">
            <v>0</v>
          </cell>
        </row>
        <row r="643">
          <cell r="C643" t="str">
            <v>Земельные участки</v>
          </cell>
          <cell r="D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R643">
            <v>0</v>
          </cell>
          <cell r="S643">
            <v>0</v>
          </cell>
          <cell r="T643">
            <v>0</v>
          </cell>
          <cell r="U643">
            <v>0</v>
          </cell>
          <cell r="V643">
            <v>0</v>
          </cell>
          <cell r="W643">
            <v>0</v>
          </cell>
          <cell r="X643">
            <v>0</v>
          </cell>
        </row>
        <row r="644">
          <cell r="C644" t="str">
            <v>Прочее</v>
          </cell>
          <cell r="D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0</v>
          </cell>
          <cell r="W644">
            <v>0</v>
          </cell>
          <cell r="X644">
            <v>0</v>
          </cell>
        </row>
        <row r="645">
          <cell r="C645" t="str">
            <v>Приобретение программного обеспечения</v>
          </cell>
          <cell r="D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</row>
        <row r="646">
          <cell r="C646" t="str">
            <v>Приобретение прочих НМА</v>
          </cell>
          <cell r="D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  <cell r="L646">
            <v>0</v>
          </cell>
          <cell r="M646">
            <v>0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R646">
            <v>0</v>
          </cell>
          <cell r="S646">
            <v>0</v>
          </cell>
          <cell r="T646">
            <v>0</v>
          </cell>
          <cell r="U646">
            <v>0</v>
          </cell>
          <cell r="V646">
            <v>0</v>
          </cell>
          <cell r="W646">
            <v>0</v>
          </cell>
          <cell r="X646">
            <v>0</v>
          </cell>
        </row>
        <row r="647">
          <cell r="C647" t="str">
            <v>Доли в уставном капитале других компаний (долгосрочные выплаты)</v>
          </cell>
          <cell r="D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  <cell r="X647">
            <v>0</v>
          </cell>
        </row>
        <row r="648">
          <cell r="C648" t="str">
            <v>Акции (долгосрочные выплаты)</v>
          </cell>
          <cell r="D648">
            <v>0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M648">
            <v>0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R648">
            <v>0</v>
          </cell>
          <cell r="S648">
            <v>0</v>
          </cell>
          <cell r="T648">
            <v>0</v>
          </cell>
          <cell r="U648">
            <v>0</v>
          </cell>
          <cell r="V648">
            <v>0</v>
          </cell>
          <cell r="W648">
            <v>0</v>
          </cell>
          <cell r="X648">
            <v>0</v>
          </cell>
        </row>
        <row r="649">
          <cell r="C649" t="str">
            <v>Облигации (долгосрочные выплаты)</v>
          </cell>
          <cell r="D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  <cell r="W649">
            <v>0</v>
          </cell>
          <cell r="X649">
            <v>0</v>
          </cell>
        </row>
        <row r="650">
          <cell r="C650" t="str">
            <v>Векселя (долгосрочные выплаты)</v>
          </cell>
          <cell r="D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R650">
            <v>0</v>
          </cell>
          <cell r="S650">
            <v>0</v>
          </cell>
          <cell r="T650">
            <v>0</v>
          </cell>
          <cell r="U650">
            <v>0</v>
          </cell>
          <cell r="V650">
            <v>0</v>
          </cell>
          <cell r="W650">
            <v>0</v>
          </cell>
          <cell r="X650">
            <v>0</v>
          </cell>
        </row>
        <row r="651">
          <cell r="C651" t="str">
            <v>Депозиты (долгосрочные выплаты)</v>
          </cell>
          <cell r="D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R651">
            <v>0</v>
          </cell>
          <cell r="S651">
            <v>0</v>
          </cell>
          <cell r="T651">
            <v>0</v>
          </cell>
          <cell r="U651">
            <v>0</v>
          </cell>
          <cell r="V651">
            <v>0</v>
          </cell>
          <cell r="W651">
            <v>0</v>
          </cell>
          <cell r="X651">
            <v>0</v>
          </cell>
        </row>
        <row r="652">
          <cell r="C652" t="str">
            <v>Прочие долгосрочные активы (долгосрочные выплаты)</v>
          </cell>
          <cell r="D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0</v>
          </cell>
          <cell r="V652">
            <v>0</v>
          </cell>
          <cell r="W652">
            <v>0</v>
          </cell>
          <cell r="X652">
            <v>0</v>
          </cell>
        </row>
        <row r="653">
          <cell r="C653" t="str">
            <v>Расходы на НИР и НИОКР</v>
          </cell>
          <cell r="D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</row>
        <row r="654">
          <cell r="C654" t="str">
            <v>Разработка ТЗ на проектирование оборудования</v>
          </cell>
          <cell r="D654">
            <v>0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</row>
        <row r="655">
          <cell r="C655" t="str">
            <v>Разработка ТЗ на проектирование размещения оборудования</v>
          </cell>
          <cell r="D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</row>
        <row r="656">
          <cell r="C656" t="str">
            <v>Разработка ТЗ на организацию закупки и запуск технологического оборудования</v>
          </cell>
          <cell r="D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</row>
        <row r="657">
          <cell r="C657" t="str">
            <v>Разработка ТЗ на обучение персонала</v>
          </cell>
          <cell r="D657">
            <v>0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</row>
        <row r="658">
          <cell r="C658" t="str">
            <v>Разработка ТЗ на оказание прочих работ, услуг</v>
          </cell>
          <cell r="D658">
            <v>0</v>
          </cell>
          <cell r="H658">
            <v>0</v>
          </cell>
          <cell r="I658">
            <v>0</v>
          </cell>
          <cell r="J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0</v>
          </cell>
          <cell r="V658">
            <v>0</v>
          </cell>
          <cell r="W658">
            <v>0</v>
          </cell>
          <cell r="X658">
            <v>0</v>
          </cell>
        </row>
        <row r="659">
          <cell r="C659" t="str">
            <v>Предоставление долгосрочных кредитов и займов</v>
          </cell>
          <cell r="D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  <cell r="X659">
            <v>0</v>
          </cell>
        </row>
        <row r="660">
          <cell r="C660" t="str">
            <v>Предоставление краткосрочных кредитов и займов</v>
          </cell>
          <cell r="D660">
            <v>0</v>
          </cell>
          <cell r="H660">
            <v>0</v>
          </cell>
          <cell r="I660">
            <v>0</v>
          </cell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</row>
        <row r="661">
          <cell r="C661" t="str">
            <v>Предоставление прочих кредитов и займов</v>
          </cell>
          <cell r="D661">
            <v>0</v>
          </cell>
          <cell r="H661">
            <v>0</v>
          </cell>
          <cell r="I661">
            <v>0</v>
          </cell>
          <cell r="J661">
            <v>0</v>
          </cell>
          <cell r="K661">
            <v>0</v>
          </cell>
          <cell r="L661">
            <v>0</v>
          </cell>
          <cell r="M661">
            <v>0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R661">
            <v>0</v>
          </cell>
          <cell r="S661">
            <v>0</v>
          </cell>
          <cell r="T661">
            <v>0</v>
          </cell>
          <cell r="U661">
            <v>0</v>
          </cell>
          <cell r="V661">
            <v>0</v>
          </cell>
          <cell r="W661">
            <v>0</v>
          </cell>
          <cell r="X661">
            <v>0</v>
          </cell>
        </row>
        <row r="662">
          <cell r="C662" t="str">
            <v>Проектирование</v>
          </cell>
          <cell r="D662">
            <v>0</v>
          </cell>
          <cell r="H662">
            <v>0</v>
          </cell>
          <cell r="I662">
            <v>0</v>
          </cell>
          <cell r="J662">
            <v>0</v>
          </cell>
          <cell r="K662">
            <v>0</v>
          </cell>
          <cell r="L662">
            <v>0</v>
          </cell>
          <cell r="M662">
            <v>0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R662">
            <v>0</v>
          </cell>
          <cell r="S662">
            <v>0</v>
          </cell>
          <cell r="T662">
            <v>0</v>
          </cell>
          <cell r="U662">
            <v>0</v>
          </cell>
          <cell r="V662">
            <v>0</v>
          </cell>
          <cell r="W662">
            <v>0</v>
          </cell>
          <cell r="X662">
            <v>0</v>
          </cell>
        </row>
        <row r="663">
          <cell r="C663" t="str">
            <v>Генеральный подряд</v>
          </cell>
          <cell r="D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  <cell r="M663">
            <v>0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  <cell r="X663">
            <v>0</v>
          </cell>
        </row>
        <row r="664">
          <cell r="C664" t="str">
            <v>Прочие СМР</v>
          </cell>
          <cell r="D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  <cell r="X664">
            <v>0</v>
          </cell>
        </row>
        <row r="665">
          <cell r="C665" t="str">
            <v>Услуги по управлению проектом</v>
          </cell>
          <cell r="D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R665">
            <v>0</v>
          </cell>
          <cell r="S665">
            <v>0</v>
          </cell>
          <cell r="T665">
            <v>0</v>
          </cell>
          <cell r="U665">
            <v>0</v>
          </cell>
          <cell r="V665">
            <v>0</v>
          </cell>
          <cell r="W665">
            <v>0</v>
          </cell>
          <cell r="X665">
            <v>0</v>
          </cell>
        </row>
        <row r="666">
          <cell r="C666" t="str">
            <v>Ремонт офисных зданий, сооружений</v>
          </cell>
          <cell r="D666">
            <v>0</v>
          </cell>
          <cell r="H666">
            <v>0</v>
          </cell>
          <cell r="I666">
            <v>0</v>
          </cell>
          <cell r="J666">
            <v>0</v>
          </cell>
          <cell r="K666">
            <v>0</v>
          </cell>
          <cell r="L666">
            <v>0</v>
          </cell>
          <cell r="M666">
            <v>0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R666">
            <v>0</v>
          </cell>
          <cell r="S666">
            <v>0</v>
          </cell>
          <cell r="T666">
            <v>0</v>
          </cell>
          <cell r="U666">
            <v>0</v>
          </cell>
          <cell r="V666">
            <v>0</v>
          </cell>
          <cell r="W666">
            <v>0</v>
          </cell>
          <cell r="X666">
            <v>0</v>
          </cell>
        </row>
        <row r="667">
          <cell r="C667" t="str">
            <v>Затраты на развитие</v>
          </cell>
          <cell r="D667">
            <v>0</v>
          </cell>
          <cell r="H667">
            <v>0</v>
          </cell>
          <cell r="I667">
            <v>0</v>
          </cell>
          <cell r="J667">
            <v>0</v>
          </cell>
          <cell r="K667">
            <v>0</v>
          </cell>
          <cell r="L667">
            <v>0</v>
          </cell>
          <cell r="M667">
            <v>0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U667">
            <v>0</v>
          </cell>
          <cell r="V667">
            <v>0</v>
          </cell>
          <cell r="W667">
            <v>0</v>
          </cell>
          <cell r="X667">
            <v>0</v>
          </cell>
        </row>
        <row r="668">
          <cell r="C668" t="str">
            <v>Оплата ГК "Роснанотех" доли в уставном капитале проектной компании</v>
          </cell>
          <cell r="D668">
            <v>0</v>
          </cell>
          <cell r="H668">
            <v>0</v>
          </cell>
          <cell r="I668">
            <v>0</v>
          </cell>
          <cell r="J668">
            <v>0</v>
          </cell>
          <cell r="K668">
            <v>0</v>
          </cell>
          <cell r="L668">
            <v>0</v>
          </cell>
          <cell r="M668">
            <v>0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  <cell r="W668">
            <v>0</v>
          </cell>
          <cell r="X668">
            <v>0</v>
          </cell>
        </row>
        <row r="669">
          <cell r="C669" t="str">
            <v>Оплата  Соинвесторами доли в уставном капитале проектной компании</v>
          </cell>
          <cell r="D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R669">
            <v>0</v>
          </cell>
          <cell r="S669">
            <v>0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  <cell r="X669">
            <v>0</v>
          </cell>
        </row>
        <row r="670">
          <cell r="C670" t="str">
            <v>Получение долгосрочных кредитов и займов</v>
          </cell>
          <cell r="D670">
            <v>0</v>
          </cell>
          <cell r="H670">
            <v>0</v>
          </cell>
          <cell r="I670">
            <v>0</v>
          </cell>
          <cell r="J670">
            <v>0</v>
          </cell>
          <cell r="K670">
            <v>0</v>
          </cell>
          <cell r="L670">
            <v>0</v>
          </cell>
          <cell r="M670">
            <v>0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  <cell r="X670">
            <v>0</v>
          </cell>
        </row>
        <row r="671">
          <cell r="C671" t="str">
            <v>Получение краткосрочных кредитов и займов</v>
          </cell>
          <cell r="D671">
            <v>0</v>
          </cell>
          <cell r="H671">
            <v>0</v>
          </cell>
          <cell r="I671">
            <v>0</v>
          </cell>
          <cell r="J671">
            <v>0</v>
          </cell>
          <cell r="K671">
            <v>0</v>
          </cell>
          <cell r="L671">
            <v>0</v>
          </cell>
          <cell r="M671">
            <v>0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U671">
            <v>0</v>
          </cell>
          <cell r="V671">
            <v>0</v>
          </cell>
          <cell r="W671">
            <v>0</v>
          </cell>
          <cell r="X671">
            <v>0</v>
          </cell>
        </row>
        <row r="672">
          <cell r="C672" t="str">
            <v>Доли в уставном капитале других компаний (краткосрочные поступления)</v>
          </cell>
          <cell r="D672">
            <v>0</v>
          </cell>
          <cell r="H672">
            <v>0</v>
          </cell>
          <cell r="I672">
            <v>0</v>
          </cell>
          <cell r="J672">
            <v>0</v>
          </cell>
          <cell r="K672">
            <v>0</v>
          </cell>
          <cell r="L672">
            <v>0</v>
          </cell>
          <cell r="M672">
            <v>0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R672">
            <v>0</v>
          </cell>
          <cell r="S672">
            <v>0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  <cell r="X672">
            <v>0</v>
          </cell>
        </row>
        <row r="673">
          <cell r="C673" t="str">
            <v>Акции (краткосрочные поступления)</v>
          </cell>
          <cell r="D673">
            <v>0</v>
          </cell>
          <cell r="H673">
            <v>0</v>
          </cell>
          <cell r="I673">
            <v>0</v>
          </cell>
          <cell r="J673">
            <v>0</v>
          </cell>
          <cell r="K673">
            <v>0</v>
          </cell>
          <cell r="L673">
            <v>0</v>
          </cell>
          <cell r="M673">
            <v>0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</row>
        <row r="674">
          <cell r="C674" t="str">
            <v>Облигации (краткосрочные поступления)</v>
          </cell>
          <cell r="D674">
            <v>0</v>
          </cell>
          <cell r="H674">
            <v>0</v>
          </cell>
          <cell r="I674">
            <v>0</v>
          </cell>
          <cell r="J674">
            <v>0</v>
          </cell>
          <cell r="K674">
            <v>0</v>
          </cell>
          <cell r="L674">
            <v>0</v>
          </cell>
          <cell r="M674">
            <v>0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>
            <v>0</v>
          </cell>
          <cell r="W674">
            <v>0</v>
          </cell>
          <cell r="X674">
            <v>0</v>
          </cell>
        </row>
        <row r="675">
          <cell r="C675" t="str">
            <v>Векселя (краткосрочные поступления)</v>
          </cell>
          <cell r="D675">
            <v>0</v>
          </cell>
          <cell r="H675">
            <v>0</v>
          </cell>
          <cell r="I675">
            <v>0</v>
          </cell>
          <cell r="J675">
            <v>0</v>
          </cell>
          <cell r="K675">
            <v>0</v>
          </cell>
          <cell r="L675">
            <v>0</v>
          </cell>
          <cell r="M675">
            <v>0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</row>
        <row r="676">
          <cell r="C676" t="str">
            <v>Депозиты (краткосрочные поступления)</v>
          </cell>
          <cell r="D676">
            <v>0</v>
          </cell>
          <cell r="H676">
            <v>0</v>
          </cell>
          <cell r="I676">
            <v>0</v>
          </cell>
          <cell r="J676">
            <v>0</v>
          </cell>
          <cell r="K676">
            <v>0</v>
          </cell>
          <cell r="L676">
            <v>0</v>
          </cell>
          <cell r="M676">
            <v>0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  <cell r="X676">
            <v>0</v>
          </cell>
        </row>
        <row r="677">
          <cell r="C677" t="str">
            <v>Overnight (краткосрочные поступления)</v>
          </cell>
          <cell r="D677">
            <v>0</v>
          </cell>
          <cell r="H677">
            <v>0</v>
          </cell>
          <cell r="I677">
            <v>0</v>
          </cell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</row>
        <row r="678">
          <cell r="C678" t="str">
            <v>Прочие краткосрочные финансовые вложения (краткосрочные поступления)</v>
          </cell>
          <cell r="D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</row>
        <row r="679">
          <cell r="C679" t="str">
            <v>По договорам в рамках ДДУ (краткосрочные поступления)</v>
          </cell>
          <cell r="D679">
            <v>0</v>
          </cell>
          <cell r="H679">
            <v>0</v>
          </cell>
          <cell r="I679">
            <v>0</v>
          </cell>
          <cell r="J679">
            <v>0</v>
          </cell>
          <cell r="K679">
            <v>0</v>
          </cell>
          <cell r="L679">
            <v>0</v>
          </cell>
          <cell r="M679">
            <v>0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  <cell r="X679">
            <v>0</v>
          </cell>
        </row>
        <row r="680">
          <cell r="C680" t="str">
            <v>По прочим договорам (краткосрочные поступления)</v>
          </cell>
          <cell r="D680">
            <v>0</v>
          </cell>
          <cell r="H680">
            <v>0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  <cell r="M680">
            <v>0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R680">
            <v>0</v>
          </cell>
          <cell r="S680">
            <v>0</v>
          </cell>
          <cell r="T680">
            <v>0</v>
          </cell>
          <cell r="U680">
            <v>0</v>
          </cell>
          <cell r="V680">
            <v>0</v>
          </cell>
          <cell r="W680">
            <v>0</v>
          </cell>
          <cell r="X680">
            <v>0</v>
          </cell>
        </row>
        <row r="681">
          <cell r="C681" t="str">
            <v>Эмиссия акций</v>
          </cell>
          <cell r="D681">
            <v>0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R681">
            <v>0</v>
          </cell>
          <cell r="S681">
            <v>0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</row>
        <row r="682">
          <cell r="C682" t="str">
            <v>Дивиденды полученные</v>
          </cell>
          <cell r="D682">
            <v>0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R682">
            <v>0</v>
          </cell>
          <cell r="S682">
            <v>0</v>
          </cell>
          <cell r="T682">
            <v>0</v>
          </cell>
          <cell r="U682">
            <v>0</v>
          </cell>
          <cell r="V682">
            <v>0</v>
          </cell>
          <cell r="W682">
            <v>0</v>
          </cell>
          <cell r="X682">
            <v>0</v>
          </cell>
        </row>
        <row r="683">
          <cell r="C683" t="str">
            <v>Прочие поступления по финансовой деятельности</v>
          </cell>
          <cell r="D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R683">
            <v>0</v>
          </cell>
          <cell r="S683">
            <v>0</v>
          </cell>
          <cell r="T683">
            <v>0</v>
          </cell>
          <cell r="U683">
            <v>0</v>
          </cell>
          <cell r="V683">
            <v>0</v>
          </cell>
          <cell r="W683">
            <v>0</v>
          </cell>
          <cell r="X683">
            <v>0</v>
          </cell>
        </row>
        <row r="684">
          <cell r="C684" t="str">
            <v>Сокращение ГК "Роснанотех" доли в уставном капитале проектной компании</v>
          </cell>
          <cell r="D684">
            <v>0</v>
          </cell>
          <cell r="H684">
            <v>0</v>
          </cell>
          <cell r="I684">
            <v>0</v>
          </cell>
          <cell r="J684">
            <v>0</v>
          </cell>
          <cell r="K684">
            <v>0</v>
          </cell>
          <cell r="L684">
            <v>0</v>
          </cell>
          <cell r="M684">
            <v>0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R684">
            <v>0</v>
          </cell>
          <cell r="S684">
            <v>0</v>
          </cell>
          <cell r="T684">
            <v>0</v>
          </cell>
          <cell r="U684">
            <v>0</v>
          </cell>
          <cell r="V684">
            <v>0</v>
          </cell>
          <cell r="W684">
            <v>0</v>
          </cell>
          <cell r="X684">
            <v>0</v>
          </cell>
        </row>
        <row r="685">
          <cell r="C685" t="str">
            <v>Сокращение Соинвесторами доли в уставном капитале проектной компании</v>
          </cell>
          <cell r="D685">
            <v>0</v>
          </cell>
          <cell r="H685">
            <v>0</v>
          </cell>
          <cell r="I685">
            <v>0</v>
          </cell>
          <cell r="J685">
            <v>0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R685">
            <v>0</v>
          </cell>
          <cell r="S685">
            <v>0</v>
          </cell>
          <cell r="T685">
            <v>0</v>
          </cell>
          <cell r="U685">
            <v>0</v>
          </cell>
          <cell r="V685">
            <v>0</v>
          </cell>
          <cell r="W685">
            <v>0</v>
          </cell>
          <cell r="X685">
            <v>0</v>
          </cell>
        </row>
        <row r="686">
          <cell r="C686" t="str">
            <v>Погашение долгосрочных кредитов и займов</v>
          </cell>
          <cell r="D686">
            <v>0</v>
          </cell>
          <cell r="H686">
            <v>0</v>
          </cell>
          <cell r="I686">
            <v>0</v>
          </cell>
          <cell r="J686">
            <v>0</v>
          </cell>
          <cell r="K686">
            <v>0</v>
          </cell>
          <cell r="L686">
            <v>0</v>
          </cell>
          <cell r="M686">
            <v>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R686">
            <v>0</v>
          </cell>
          <cell r="S686">
            <v>0</v>
          </cell>
          <cell r="T686">
            <v>0</v>
          </cell>
          <cell r="U686">
            <v>0</v>
          </cell>
          <cell r="V686">
            <v>0</v>
          </cell>
          <cell r="W686">
            <v>0</v>
          </cell>
          <cell r="X686">
            <v>0</v>
          </cell>
        </row>
        <row r="687">
          <cell r="C687" t="str">
            <v>Погашение краткосрочных кредитов и займов</v>
          </cell>
          <cell r="D687">
            <v>0</v>
          </cell>
          <cell r="H687">
            <v>0</v>
          </cell>
          <cell r="I687">
            <v>0</v>
          </cell>
          <cell r="J687">
            <v>0</v>
          </cell>
          <cell r="K687">
            <v>0</v>
          </cell>
          <cell r="L687">
            <v>0</v>
          </cell>
          <cell r="M687">
            <v>0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R687">
            <v>0</v>
          </cell>
          <cell r="S687">
            <v>0</v>
          </cell>
          <cell r="T687">
            <v>0</v>
          </cell>
          <cell r="U687">
            <v>0</v>
          </cell>
          <cell r="V687">
            <v>0</v>
          </cell>
          <cell r="W687">
            <v>0</v>
          </cell>
          <cell r="X687">
            <v>0</v>
          </cell>
        </row>
        <row r="688">
          <cell r="C688" t="str">
            <v>Доли в уставном капитале других компаний (краткосрочные выплаты)</v>
          </cell>
          <cell r="D688">
            <v>0</v>
          </cell>
          <cell r="H688">
            <v>0</v>
          </cell>
          <cell r="I688">
            <v>0</v>
          </cell>
          <cell r="J688">
            <v>0</v>
          </cell>
          <cell r="K688">
            <v>0</v>
          </cell>
          <cell r="L688">
            <v>0</v>
          </cell>
          <cell r="M688">
            <v>0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  <cell r="W688">
            <v>0</v>
          </cell>
          <cell r="X688">
            <v>0</v>
          </cell>
        </row>
        <row r="689">
          <cell r="C689" t="str">
            <v>Акции (краткосрочные выплаты)</v>
          </cell>
          <cell r="D689">
            <v>0</v>
          </cell>
          <cell r="H689">
            <v>0</v>
          </cell>
          <cell r="I689">
            <v>0</v>
          </cell>
          <cell r="J689">
            <v>0</v>
          </cell>
          <cell r="K689">
            <v>0</v>
          </cell>
          <cell r="L689">
            <v>0</v>
          </cell>
          <cell r="M689">
            <v>0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R689">
            <v>0</v>
          </cell>
          <cell r="S689">
            <v>0</v>
          </cell>
          <cell r="T689">
            <v>0</v>
          </cell>
          <cell r="U689">
            <v>0</v>
          </cell>
          <cell r="V689">
            <v>0</v>
          </cell>
          <cell r="W689">
            <v>0</v>
          </cell>
          <cell r="X689">
            <v>0</v>
          </cell>
        </row>
        <row r="690">
          <cell r="C690" t="str">
            <v>Облигации (краткосрочные выплаты)</v>
          </cell>
          <cell r="D690">
            <v>0</v>
          </cell>
          <cell r="H690">
            <v>0</v>
          </cell>
          <cell r="I690">
            <v>0</v>
          </cell>
          <cell r="J690">
            <v>0</v>
          </cell>
          <cell r="K690">
            <v>0</v>
          </cell>
          <cell r="L690">
            <v>0</v>
          </cell>
          <cell r="M690">
            <v>0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0</v>
          </cell>
          <cell r="W690">
            <v>0</v>
          </cell>
          <cell r="X690">
            <v>0</v>
          </cell>
        </row>
        <row r="691">
          <cell r="C691" t="str">
            <v>Векселя (краткосрочные выплаты)</v>
          </cell>
          <cell r="D691">
            <v>0</v>
          </cell>
          <cell r="H691">
            <v>0</v>
          </cell>
          <cell r="I691">
            <v>0</v>
          </cell>
          <cell r="J691">
            <v>0</v>
          </cell>
          <cell r="K691">
            <v>0</v>
          </cell>
          <cell r="L691">
            <v>0</v>
          </cell>
          <cell r="M691">
            <v>0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  <cell r="W691">
            <v>0</v>
          </cell>
          <cell r="X691">
            <v>0</v>
          </cell>
        </row>
        <row r="692">
          <cell r="C692" t="str">
            <v>Депозиты (краткосрочные выплаты)</v>
          </cell>
          <cell r="D692">
            <v>0</v>
          </cell>
          <cell r="H692">
            <v>0</v>
          </cell>
          <cell r="I692">
            <v>0</v>
          </cell>
          <cell r="J692">
            <v>0</v>
          </cell>
          <cell r="K692">
            <v>0</v>
          </cell>
          <cell r="L692">
            <v>0</v>
          </cell>
          <cell r="M692">
            <v>0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R692">
            <v>0</v>
          </cell>
          <cell r="S692">
            <v>0</v>
          </cell>
          <cell r="T692">
            <v>0</v>
          </cell>
          <cell r="U692">
            <v>0</v>
          </cell>
          <cell r="V692">
            <v>0</v>
          </cell>
          <cell r="W692">
            <v>0</v>
          </cell>
          <cell r="X692">
            <v>0</v>
          </cell>
        </row>
        <row r="693">
          <cell r="C693" t="str">
            <v>Overnight (краткосрочные выплаты)</v>
          </cell>
          <cell r="D693">
            <v>0</v>
          </cell>
          <cell r="H693">
            <v>0</v>
          </cell>
          <cell r="I693">
            <v>0</v>
          </cell>
          <cell r="J693">
            <v>0</v>
          </cell>
          <cell r="K693">
            <v>0</v>
          </cell>
          <cell r="L693">
            <v>0</v>
          </cell>
          <cell r="M693">
            <v>0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R693">
            <v>0</v>
          </cell>
          <cell r="S693">
            <v>0</v>
          </cell>
          <cell r="T693">
            <v>0</v>
          </cell>
          <cell r="U693">
            <v>0</v>
          </cell>
          <cell r="V693">
            <v>0</v>
          </cell>
          <cell r="W693">
            <v>0</v>
          </cell>
          <cell r="X693">
            <v>0</v>
          </cell>
        </row>
        <row r="694">
          <cell r="C694" t="str">
            <v>Прочие краткосрочные финансовые вложения (краткосрочные выплаты)</v>
          </cell>
          <cell r="D694">
            <v>0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  <cell r="O694">
            <v>0</v>
          </cell>
          <cell r="P694">
            <v>0</v>
          </cell>
          <cell r="Q694">
            <v>0</v>
          </cell>
          <cell r="R694">
            <v>0</v>
          </cell>
          <cell r="S694">
            <v>0</v>
          </cell>
          <cell r="T694">
            <v>0</v>
          </cell>
          <cell r="U694">
            <v>0</v>
          </cell>
          <cell r="V694">
            <v>0</v>
          </cell>
          <cell r="W694">
            <v>0</v>
          </cell>
          <cell r="X694">
            <v>0</v>
          </cell>
        </row>
        <row r="695">
          <cell r="C695" t="str">
            <v>По договорам в рамках ДДУ (краткосрочные выплаты)</v>
          </cell>
          <cell r="D695">
            <v>0</v>
          </cell>
          <cell r="H695">
            <v>0</v>
          </cell>
          <cell r="I695">
            <v>0</v>
          </cell>
          <cell r="J695">
            <v>0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0</v>
          </cell>
          <cell r="P695">
            <v>0</v>
          </cell>
          <cell r="Q695">
            <v>0</v>
          </cell>
          <cell r="R695">
            <v>0</v>
          </cell>
          <cell r="S695">
            <v>0</v>
          </cell>
          <cell r="T695">
            <v>0</v>
          </cell>
          <cell r="U695">
            <v>0</v>
          </cell>
          <cell r="V695">
            <v>0</v>
          </cell>
          <cell r="W695">
            <v>0</v>
          </cell>
          <cell r="X695">
            <v>0</v>
          </cell>
        </row>
        <row r="696">
          <cell r="C696" t="str">
            <v>По прочим договорам (краткосрочные выплаты)</v>
          </cell>
          <cell r="D696">
            <v>0</v>
          </cell>
          <cell r="H696">
            <v>0</v>
          </cell>
          <cell r="I696">
            <v>0</v>
          </cell>
          <cell r="J696">
            <v>0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O696">
            <v>0</v>
          </cell>
          <cell r="P696">
            <v>0</v>
          </cell>
          <cell r="Q696">
            <v>0</v>
          </cell>
          <cell r="R696">
            <v>0</v>
          </cell>
          <cell r="S696">
            <v>0</v>
          </cell>
          <cell r="T696">
            <v>0</v>
          </cell>
          <cell r="U696">
            <v>0</v>
          </cell>
          <cell r="V696">
            <v>0</v>
          </cell>
          <cell r="W696">
            <v>0</v>
          </cell>
          <cell r="X696">
            <v>0</v>
          </cell>
        </row>
        <row r="697">
          <cell r="C697" t="str">
            <v>Выкуп акций</v>
          </cell>
          <cell r="D697">
            <v>0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</row>
        <row r="698">
          <cell r="C698" t="str">
            <v>Дивиденды выплаченные</v>
          </cell>
          <cell r="D698">
            <v>0</v>
          </cell>
          <cell r="H698">
            <v>0</v>
          </cell>
          <cell r="I698">
            <v>0</v>
          </cell>
          <cell r="J698">
            <v>0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V698">
            <v>0</v>
          </cell>
          <cell r="W698">
            <v>0</v>
          </cell>
          <cell r="X698">
            <v>0</v>
          </cell>
        </row>
        <row r="699">
          <cell r="C699" t="str">
            <v>Прочие выплаты</v>
          </cell>
          <cell r="D699">
            <v>0</v>
          </cell>
          <cell r="H699">
            <v>0</v>
          </cell>
          <cell r="I699">
            <v>0</v>
          </cell>
          <cell r="J699">
            <v>0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</row>
        <row r="700">
          <cell r="D700" t="str">
            <v>Завод</v>
          </cell>
          <cell r="H700">
            <v>-1996475.3199999998</v>
          </cell>
          <cell r="I700">
            <v>-623031</v>
          </cell>
          <cell r="J700">
            <v>-5348612.1500000004</v>
          </cell>
          <cell r="K700">
            <v>-7968118.4700000007</v>
          </cell>
          <cell r="L700">
            <v>-1481352</v>
          </cell>
          <cell r="M700">
            <v>-2409873.09</v>
          </cell>
          <cell r="N700">
            <v>-3770862.09</v>
          </cell>
          <cell r="O700">
            <v>-1890946.55</v>
          </cell>
          <cell r="P700">
            <v>-1482703</v>
          </cell>
          <cell r="Q700">
            <v>-3711195.5</v>
          </cell>
          <cell r="R700">
            <v>-40379955.729999997</v>
          </cell>
          <cell r="S700">
            <v>-2290000</v>
          </cell>
          <cell r="T700">
            <v>-880000</v>
          </cell>
          <cell r="U700">
            <v>-157691000</v>
          </cell>
          <cell r="V700">
            <v>-1820000</v>
          </cell>
          <cell r="W700">
            <v>-820000</v>
          </cell>
          <cell r="X700">
            <v>-218627887.95999998</v>
          </cell>
        </row>
        <row r="701">
          <cell r="C701" t="str">
            <v>Поступления от реализации нанопродукции на внутреннем рынке</v>
          </cell>
          <cell r="D701">
            <v>0</v>
          </cell>
          <cell r="H701">
            <v>0</v>
          </cell>
          <cell r="I701">
            <v>0</v>
          </cell>
          <cell r="J701">
            <v>0</v>
          </cell>
          <cell r="K701">
            <v>0</v>
          </cell>
          <cell r="L701">
            <v>0</v>
          </cell>
          <cell r="M701">
            <v>0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U701">
            <v>0</v>
          </cell>
          <cell r="V701">
            <v>0</v>
          </cell>
          <cell r="W701">
            <v>0</v>
          </cell>
          <cell r="X701">
            <v>0</v>
          </cell>
        </row>
        <row r="702">
          <cell r="C702" t="str">
            <v>Поступления от реализации нанопродукции на экспорт</v>
          </cell>
          <cell r="D702">
            <v>0</v>
          </cell>
          <cell r="H702">
            <v>0</v>
          </cell>
          <cell r="I702">
            <v>0</v>
          </cell>
          <cell r="J702">
            <v>0</v>
          </cell>
          <cell r="K702">
            <v>0</v>
          </cell>
          <cell r="L702">
            <v>0</v>
          </cell>
          <cell r="M702">
            <v>0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R702">
            <v>0</v>
          </cell>
          <cell r="S702">
            <v>0</v>
          </cell>
          <cell r="T702">
            <v>0</v>
          </cell>
          <cell r="U702">
            <v>0</v>
          </cell>
          <cell r="V702">
            <v>0</v>
          </cell>
          <cell r="W702">
            <v>0</v>
          </cell>
          <cell r="X702">
            <v>0</v>
          </cell>
        </row>
        <row r="703">
          <cell r="C703" t="str">
            <v>Поступления от прочей реализации</v>
          </cell>
          <cell r="D703">
            <v>0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  <cell r="V703">
            <v>0</v>
          </cell>
          <cell r="W703">
            <v>0</v>
          </cell>
          <cell r="X703">
            <v>0</v>
          </cell>
        </row>
        <row r="704">
          <cell r="C704" t="str">
            <v>Проценты по займам полученные</v>
          </cell>
          <cell r="D704">
            <v>0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  <cell r="X704">
            <v>0</v>
          </cell>
        </row>
        <row r="705">
          <cell r="C705" t="str">
            <v>Проценты по финансовым вложениям полученные</v>
          </cell>
          <cell r="D705">
            <v>0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</row>
        <row r="706">
          <cell r="C706" t="str">
            <v>Прочие проценты по финансовым вложениям полученные</v>
          </cell>
          <cell r="D706">
            <v>0</v>
          </cell>
          <cell r="H706">
            <v>0</v>
          </cell>
          <cell r="I706">
            <v>0</v>
          </cell>
          <cell r="J706">
            <v>0</v>
          </cell>
          <cell r="K706">
            <v>0</v>
          </cell>
          <cell r="L706">
            <v>0</v>
          </cell>
          <cell r="M706">
            <v>0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U706">
            <v>0</v>
          </cell>
          <cell r="V706">
            <v>0</v>
          </cell>
          <cell r="W706">
            <v>0</v>
          </cell>
          <cell r="X706">
            <v>0</v>
          </cell>
        </row>
        <row r="707">
          <cell r="C707" t="str">
            <v>От совместной деятельности</v>
          </cell>
          <cell r="D707">
            <v>0</v>
          </cell>
          <cell r="H707">
            <v>0</v>
          </cell>
          <cell r="I707">
            <v>0</v>
          </cell>
          <cell r="J707">
            <v>0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  <cell r="X707">
            <v>0</v>
          </cell>
        </row>
        <row r="708">
          <cell r="C708" t="str">
            <v>От реализации МПЗ (ТМЦ)</v>
          </cell>
          <cell r="D708">
            <v>0</v>
          </cell>
          <cell r="H708">
            <v>0</v>
          </cell>
          <cell r="I708">
            <v>0</v>
          </cell>
          <cell r="J708">
            <v>0</v>
          </cell>
          <cell r="K708">
            <v>0</v>
          </cell>
          <cell r="L708">
            <v>0</v>
          </cell>
          <cell r="M708">
            <v>0</v>
          </cell>
          <cell r="N708">
            <v>0</v>
          </cell>
          <cell r="O708">
            <v>0</v>
          </cell>
          <cell r="P708">
            <v>0</v>
          </cell>
          <cell r="Q708">
            <v>0</v>
          </cell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  <cell r="W708">
            <v>0</v>
          </cell>
          <cell r="X708">
            <v>0</v>
          </cell>
        </row>
        <row r="709">
          <cell r="C709" t="str">
            <v>От аренды</v>
          </cell>
          <cell r="D709">
            <v>0</v>
          </cell>
          <cell r="H709">
            <v>0</v>
          </cell>
          <cell r="I709">
            <v>0</v>
          </cell>
          <cell r="J709">
            <v>0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V709">
            <v>0</v>
          </cell>
          <cell r="W709">
            <v>0</v>
          </cell>
          <cell r="X709">
            <v>0</v>
          </cell>
        </row>
        <row r="710">
          <cell r="C710" t="str">
            <v xml:space="preserve">От участия в других организациях  </v>
          </cell>
          <cell r="D710">
            <v>0</v>
          </cell>
          <cell r="H710">
            <v>0</v>
          </cell>
          <cell r="I710">
            <v>0</v>
          </cell>
          <cell r="J710">
            <v>0</v>
          </cell>
          <cell r="K710">
            <v>0</v>
          </cell>
          <cell r="L710">
            <v>0</v>
          </cell>
          <cell r="M710">
            <v>0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  <cell r="W710">
            <v>0</v>
          </cell>
          <cell r="X710">
            <v>0</v>
          </cell>
        </row>
        <row r="711">
          <cell r="C711" t="str">
            <v>Пени, штрафы, неустойки</v>
          </cell>
          <cell r="D711">
            <v>0</v>
          </cell>
          <cell r="H711">
            <v>0</v>
          </cell>
          <cell r="I711">
            <v>0</v>
          </cell>
          <cell r="J711">
            <v>0</v>
          </cell>
          <cell r="K711">
            <v>0</v>
          </cell>
          <cell r="L711">
            <v>0</v>
          </cell>
          <cell r="M711">
            <v>0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</row>
        <row r="712">
          <cell r="C712" t="str">
            <v>Возмещение по страховым случаям</v>
          </cell>
          <cell r="D712">
            <v>0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</row>
        <row r="713">
          <cell r="C713" t="str">
            <v>Прочие поступления по операционной деятельности</v>
          </cell>
          <cell r="D713">
            <v>0</v>
          </cell>
          <cell r="H713">
            <v>0</v>
          </cell>
          <cell r="I713">
            <v>0</v>
          </cell>
          <cell r="J713">
            <v>0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  <cell r="W713">
            <v>0</v>
          </cell>
          <cell r="X713">
            <v>0</v>
          </cell>
        </row>
        <row r="714">
          <cell r="C714" t="str">
            <v>Сырье и основные материалы</v>
          </cell>
          <cell r="D714">
            <v>0</v>
          </cell>
          <cell r="H714">
            <v>0</v>
          </cell>
          <cell r="I714">
            <v>0</v>
          </cell>
          <cell r="J714">
            <v>0</v>
          </cell>
          <cell r="K714">
            <v>0</v>
          </cell>
          <cell r="L714">
            <v>0</v>
          </cell>
          <cell r="M714">
            <v>0</v>
          </cell>
          <cell r="N714">
            <v>0</v>
          </cell>
          <cell r="O714">
            <v>0</v>
          </cell>
          <cell r="P714">
            <v>0</v>
          </cell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  <cell r="W714">
            <v>0</v>
          </cell>
          <cell r="X714">
            <v>0</v>
          </cell>
        </row>
        <row r="715">
          <cell r="C715" t="str">
            <v>Вспомогательные материалы</v>
          </cell>
          <cell r="D715">
            <v>0</v>
          </cell>
          <cell r="H715">
            <v>0</v>
          </cell>
          <cell r="I715">
            <v>0</v>
          </cell>
          <cell r="J715">
            <v>0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  <cell r="W715">
            <v>0</v>
          </cell>
          <cell r="X715">
            <v>0</v>
          </cell>
        </row>
        <row r="716">
          <cell r="C716" t="str">
            <v>Топливо</v>
          </cell>
          <cell r="D716">
            <v>0</v>
          </cell>
          <cell r="H716">
            <v>0</v>
          </cell>
          <cell r="I716">
            <v>0</v>
          </cell>
          <cell r="J716">
            <v>0</v>
          </cell>
          <cell r="K716">
            <v>0</v>
          </cell>
          <cell r="L716">
            <v>0</v>
          </cell>
          <cell r="M716">
            <v>0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  <cell r="W716">
            <v>0</v>
          </cell>
          <cell r="X716">
            <v>0</v>
          </cell>
        </row>
        <row r="717">
          <cell r="C717" t="str">
            <v>Электроэнергия</v>
          </cell>
          <cell r="D717">
            <v>0</v>
          </cell>
          <cell r="H717">
            <v>0</v>
          </cell>
          <cell r="I717">
            <v>0</v>
          </cell>
          <cell r="J717">
            <v>0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U717">
            <v>0</v>
          </cell>
          <cell r="V717">
            <v>0</v>
          </cell>
          <cell r="W717">
            <v>0</v>
          </cell>
          <cell r="X717">
            <v>0</v>
          </cell>
        </row>
        <row r="718">
          <cell r="C718" t="str">
            <v>Прочие материальные затраты</v>
          </cell>
          <cell r="D718">
            <v>0</v>
          </cell>
          <cell r="H718">
            <v>0</v>
          </cell>
          <cell r="I718">
            <v>0</v>
          </cell>
          <cell r="J718">
            <v>0</v>
          </cell>
          <cell r="K718">
            <v>0</v>
          </cell>
          <cell r="L718">
            <v>0</v>
          </cell>
          <cell r="M718">
            <v>0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R718">
            <v>0</v>
          </cell>
          <cell r="S718">
            <v>0</v>
          </cell>
          <cell r="T718">
            <v>0</v>
          </cell>
          <cell r="U718">
            <v>0</v>
          </cell>
          <cell r="V718">
            <v>0</v>
          </cell>
          <cell r="W718">
            <v>0</v>
          </cell>
          <cell r="X718">
            <v>0</v>
          </cell>
        </row>
        <row r="719">
          <cell r="C719" t="str">
            <v>Услуги подрядчиков по обслуживанию и ремонту оборудования</v>
          </cell>
          <cell r="D719">
            <v>0</v>
          </cell>
          <cell r="H719">
            <v>0</v>
          </cell>
          <cell r="I719">
            <v>0</v>
          </cell>
          <cell r="J719">
            <v>0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</row>
        <row r="720">
          <cell r="C720" t="str">
            <v>Транспортные услуги</v>
          </cell>
          <cell r="D720">
            <v>0</v>
          </cell>
          <cell r="H720">
            <v>0</v>
          </cell>
          <cell r="I720">
            <v>0</v>
          </cell>
          <cell r="J720">
            <v>0</v>
          </cell>
          <cell r="K720">
            <v>0</v>
          </cell>
          <cell r="L720">
            <v>0</v>
          </cell>
          <cell r="M720">
            <v>0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  <cell r="W720">
            <v>0</v>
          </cell>
          <cell r="X720">
            <v>0</v>
          </cell>
        </row>
        <row r="721">
          <cell r="C721" t="str">
            <v>Прочие услуги производственного характера</v>
          </cell>
          <cell r="D721" t="str">
            <v>Завод</v>
          </cell>
          <cell r="H721">
            <v>214052</v>
          </cell>
          <cell r="I721">
            <v>214052</v>
          </cell>
          <cell r="J721">
            <v>580292</v>
          </cell>
          <cell r="K721">
            <v>1008396</v>
          </cell>
          <cell r="L721">
            <v>214052</v>
          </cell>
          <cell r="M721">
            <v>214052</v>
          </cell>
          <cell r="N721">
            <v>379065</v>
          </cell>
          <cell r="O721">
            <v>0</v>
          </cell>
          <cell r="P721">
            <v>180950</v>
          </cell>
          <cell r="Q721">
            <v>320000</v>
          </cell>
          <cell r="R721">
            <v>320000</v>
          </cell>
          <cell r="S721">
            <v>320000</v>
          </cell>
          <cell r="T721">
            <v>320000</v>
          </cell>
          <cell r="U721">
            <v>320000</v>
          </cell>
          <cell r="V721">
            <v>320000</v>
          </cell>
          <cell r="W721">
            <v>320000</v>
          </cell>
          <cell r="X721">
            <v>3228119</v>
          </cell>
        </row>
        <row r="722">
          <cell r="C722" t="str">
            <v>Выплата на руки</v>
          </cell>
          <cell r="D722">
            <v>0</v>
          </cell>
          <cell r="H722">
            <v>0</v>
          </cell>
          <cell r="I722">
            <v>0</v>
          </cell>
          <cell r="J722">
            <v>0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</row>
        <row r="723">
          <cell r="C723" t="str">
            <v>НДФЛ (только персонал)</v>
          </cell>
          <cell r="D723">
            <v>0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</row>
        <row r="724">
          <cell r="C724" t="str">
            <v>Премии на руки</v>
          </cell>
          <cell r="D724">
            <v>0</v>
          </cell>
          <cell r="H724">
            <v>0</v>
          </cell>
          <cell r="I724">
            <v>0</v>
          </cell>
          <cell r="J724">
            <v>0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0</v>
          </cell>
          <cell r="V724">
            <v>0</v>
          </cell>
          <cell r="W724">
            <v>0</v>
          </cell>
          <cell r="X724">
            <v>0</v>
          </cell>
        </row>
        <row r="725">
          <cell r="C725" t="str">
            <v>Льготы, компенсации</v>
          </cell>
          <cell r="D725">
            <v>0</v>
          </cell>
          <cell r="H725">
            <v>0</v>
          </cell>
          <cell r="I725">
            <v>0</v>
          </cell>
          <cell r="J725">
            <v>0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  <cell r="W725">
            <v>0</v>
          </cell>
          <cell r="X725">
            <v>0</v>
          </cell>
        </row>
        <row r="726">
          <cell r="C726" t="str">
            <v>Прочие удержания из з/п</v>
          </cell>
          <cell r="D726">
            <v>0</v>
          </cell>
          <cell r="H726">
            <v>0</v>
          </cell>
          <cell r="I726">
            <v>0</v>
          </cell>
          <cell r="J726">
            <v>0</v>
          </cell>
          <cell r="K726">
            <v>0</v>
          </cell>
          <cell r="L726">
            <v>0</v>
          </cell>
          <cell r="M726">
            <v>0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  <cell r="W726">
            <v>0</v>
          </cell>
          <cell r="X726">
            <v>0</v>
          </cell>
        </row>
        <row r="727">
          <cell r="C727" t="str">
            <v>ЕСН – страховые взносы (включая ЕСН на выплаты членам СД)</v>
          </cell>
          <cell r="D727">
            <v>0</v>
          </cell>
          <cell r="H727">
            <v>0</v>
          </cell>
          <cell r="I727">
            <v>0</v>
          </cell>
          <cell r="J727">
            <v>0</v>
          </cell>
          <cell r="K727">
            <v>0</v>
          </cell>
          <cell r="L727">
            <v>0</v>
          </cell>
          <cell r="M727">
            <v>0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0</v>
          </cell>
          <cell r="X727">
            <v>0</v>
          </cell>
        </row>
        <row r="728">
          <cell r="C728" t="str">
            <v>Услуги мобильной связи</v>
          </cell>
          <cell r="D728">
            <v>0</v>
          </cell>
          <cell r="H728">
            <v>0</v>
          </cell>
          <cell r="I728">
            <v>0</v>
          </cell>
          <cell r="J728">
            <v>0</v>
          </cell>
          <cell r="K728">
            <v>0</v>
          </cell>
          <cell r="L728">
            <v>0</v>
          </cell>
          <cell r="M728">
            <v>0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  <cell r="W728">
            <v>0</v>
          </cell>
          <cell r="X728">
            <v>0</v>
          </cell>
        </row>
        <row r="729">
          <cell r="C729" t="str">
            <v>Услуги фиксированной связи</v>
          </cell>
          <cell r="D729">
            <v>0</v>
          </cell>
          <cell r="H729">
            <v>0</v>
          </cell>
          <cell r="I729">
            <v>0</v>
          </cell>
          <cell r="J729">
            <v>0</v>
          </cell>
          <cell r="K729">
            <v>0</v>
          </cell>
          <cell r="L729">
            <v>0</v>
          </cell>
          <cell r="M729">
            <v>0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  <cell r="W729">
            <v>0</v>
          </cell>
          <cell r="X729">
            <v>0</v>
          </cell>
        </row>
        <row r="730">
          <cell r="C730" t="str">
            <v>Услуги Интернет</v>
          </cell>
          <cell r="D730">
            <v>0</v>
          </cell>
          <cell r="H730">
            <v>0</v>
          </cell>
          <cell r="I730">
            <v>0</v>
          </cell>
          <cell r="J730">
            <v>0</v>
          </cell>
          <cell r="K730">
            <v>0</v>
          </cell>
          <cell r="L730">
            <v>0</v>
          </cell>
          <cell r="M730">
            <v>0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0</v>
          </cell>
          <cell r="X730">
            <v>0</v>
          </cell>
        </row>
        <row r="731">
          <cell r="C731" t="str">
            <v xml:space="preserve">Почтово-телеграфные и курьерские расходы </v>
          </cell>
          <cell r="D731">
            <v>0</v>
          </cell>
          <cell r="H731">
            <v>0</v>
          </cell>
          <cell r="I731">
            <v>0</v>
          </cell>
          <cell r="J731">
            <v>0</v>
          </cell>
          <cell r="K731">
            <v>0</v>
          </cell>
          <cell r="L731">
            <v>0</v>
          </cell>
          <cell r="M731">
            <v>0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R731">
            <v>0</v>
          </cell>
          <cell r="S731">
            <v>0</v>
          </cell>
          <cell r="T731">
            <v>0</v>
          </cell>
          <cell r="U731">
            <v>0</v>
          </cell>
          <cell r="V731">
            <v>0</v>
          </cell>
          <cell r="W731">
            <v>0</v>
          </cell>
          <cell r="X731">
            <v>0</v>
          </cell>
        </row>
        <row r="732">
          <cell r="C732" t="str">
            <v>Аренда каналов связи</v>
          </cell>
          <cell r="D732">
            <v>0</v>
          </cell>
          <cell r="H732">
            <v>0</v>
          </cell>
          <cell r="I732">
            <v>0</v>
          </cell>
          <cell r="J732">
            <v>0</v>
          </cell>
          <cell r="K732">
            <v>0</v>
          </cell>
          <cell r="L732">
            <v>0</v>
          </cell>
          <cell r="M732">
            <v>0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R732">
            <v>0</v>
          </cell>
          <cell r="S732">
            <v>0</v>
          </cell>
          <cell r="T732">
            <v>0</v>
          </cell>
          <cell r="U732">
            <v>0</v>
          </cell>
          <cell r="V732">
            <v>0</v>
          </cell>
          <cell r="W732">
            <v>0</v>
          </cell>
          <cell r="X732">
            <v>0</v>
          </cell>
        </row>
        <row r="733">
          <cell r="C733" t="str">
            <v>Коммунальные услуги</v>
          </cell>
          <cell r="D733">
            <v>0</v>
          </cell>
          <cell r="H733">
            <v>0</v>
          </cell>
          <cell r="I733">
            <v>0</v>
          </cell>
          <cell r="J733">
            <v>0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0</v>
          </cell>
          <cell r="X733">
            <v>0</v>
          </cell>
        </row>
        <row r="734">
          <cell r="C734" t="str">
            <v>Повышение квалификации и проф.переподготовка</v>
          </cell>
          <cell r="D734">
            <v>0</v>
          </cell>
          <cell r="H734">
            <v>0</v>
          </cell>
          <cell r="I734">
            <v>0</v>
          </cell>
          <cell r="J734">
            <v>0</v>
          </cell>
          <cell r="K734">
            <v>0</v>
          </cell>
          <cell r="L734">
            <v>0</v>
          </cell>
          <cell r="M734">
            <v>0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R734">
            <v>0</v>
          </cell>
          <cell r="S734">
            <v>0</v>
          </cell>
          <cell r="T734">
            <v>0</v>
          </cell>
          <cell r="U734">
            <v>0</v>
          </cell>
          <cell r="V734">
            <v>0</v>
          </cell>
          <cell r="W734">
            <v>0</v>
          </cell>
          <cell r="X734">
            <v>0</v>
          </cell>
        </row>
        <row r="735">
          <cell r="C735" t="str">
            <v>Услуги по ремонту и обслуживанию оргтехники</v>
          </cell>
          <cell r="D735">
            <v>0</v>
          </cell>
          <cell r="H735">
            <v>0</v>
          </cell>
          <cell r="I735">
            <v>0</v>
          </cell>
          <cell r="J735">
            <v>0</v>
          </cell>
          <cell r="K735">
            <v>0</v>
          </cell>
          <cell r="L735">
            <v>0</v>
          </cell>
          <cell r="M735">
            <v>0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R735">
            <v>0</v>
          </cell>
          <cell r="S735">
            <v>0</v>
          </cell>
          <cell r="T735">
            <v>0</v>
          </cell>
          <cell r="U735">
            <v>0</v>
          </cell>
          <cell r="V735">
            <v>0</v>
          </cell>
          <cell r="W735">
            <v>0</v>
          </cell>
          <cell r="X735">
            <v>0</v>
          </cell>
        </row>
        <row r="736">
          <cell r="C736" t="str">
            <v>Запасные части и расходные материалы для оргтехники</v>
          </cell>
          <cell r="D736">
            <v>0</v>
          </cell>
          <cell r="H736">
            <v>0</v>
          </cell>
          <cell r="I736">
            <v>0</v>
          </cell>
          <cell r="J736">
            <v>0</v>
          </cell>
          <cell r="K736">
            <v>0</v>
          </cell>
          <cell r="L736">
            <v>0</v>
          </cell>
          <cell r="M736">
            <v>0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R736">
            <v>0</v>
          </cell>
          <cell r="S736">
            <v>0</v>
          </cell>
          <cell r="T736">
            <v>0</v>
          </cell>
          <cell r="U736">
            <v>0</v>
          </cell>
          <cell r="V736">
            <v>0</v>
          </cell>
          <cell r="W736">
            <v>0</v>
          </cell>
          <cell r="X736">
            <v>0</v>
          </cell>
        </row>
        <row r="737">
          <cell r="C737" t="str">
            <v>Аудиторские услуги</v>
          </cell>
          <cell r="D737">
            <v>0</v>
          </cell>
          <cell r="H737">
            <v>0</v>
          </cell>
          <cell r="I737">
            <v>0</v>
          </cell>
          <cell r="J737">
            <v>0</v>
          </cell>
          <cell r="K737">
            <v>0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R737">
            <v>0</v>
          </cell>
          <cell r="S737">
            <v>0</v>
          </cell>
          <cell r="T737">
            <v>0</v>
          </cell>
          <cell r="U737">
            <v>0</v>
          </cell>
          <cell r="V737">
            <v>0</v>
          </cell>
          <cell r="W737">
            <v>0</v>
          </cell>
          <cell r="X737">
            <v>0</v>
          </cell>
        </row>
        <row r="738">
          <cell r="C738" t="str">
            <v>Юридические услуги</v>
          </cell>
          <cell r="D738">
            <v>0</v>
          </cell>
          <cell r="H738">
            <v>0</v>
          </cell>
          <cell r="I738">
            <v>0</v>
          </cell>
          <cell r="J738">
            <v>0</v>
          </cell>
          <cell r="K738">
            <v>0</v>
          </cell>
          <cell r="L738">
            <v>0</v>
          </cell>
          <cell r="M738">
            <v>0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  <cell r="W738">
            <v>0</v>
          </cell>
          <cell r="X738">
            <v>0</v>
          </cell>
        </row>
        <row r="739">
          <cell r="C739" t="str">
            <v>Консультационные услуги (семинары)</v>
          </cell>
          <cell r="D739" t="str">
            <v>Завод</v>
          </cell>
          <cell r="H739">
            <v>0</v>
          </cell>
          <cell r="I739">
            <v>0</v>
          </cell>
          <cell r="J739">
            <v>0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R739">
            <v>3324456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>
            <v>0</v>
          </cell>
          <cell r="X739">
            <v>3324456</v>
          </cell>
        </row>
        <row r="740">
          <cell r="C740" t="str">
            <v>Услуги пожарной, вневедомственной и сторожевой охраны</v>
          </cell>
          <cell r="D740">
            <v>0</v>
          </cell>
          <cell r="H740">
            <v>0</v>
          </cell>
          <cell r="I740">
            <v>0</v>
          </cell>
          <cell r="J740">
            <v>0</v>
          </cell>
          <cell r="K740">
            <v>0</v>
          </cell>
          <cell r="L740">
            <v>0</v>
          </cell>
          <cell r="M740">
            <v>0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R740">
            <v>0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  <cell r="W740">
            <v>0</v>
          </cell>
          <cell r="X740">
            <v>0</v>
          </cell>
        </row>
        <row r="741">
          <cell r="C741" t="str">
            <v>Рекламно-информационные расходы</v>
          </cell>
          <cell r="D741">
            <v>0</v>
          </cell>
          <cell r="H741">
            <v>0</v>
          </cell>
          <cell r="I741">
            <v>0</v>
          </cell>
          <cell r="J741">
            <v>0</v>
          </cell>
          <cell r="K741">
            <v>0</v>
          </cell>
          <cell r="L741">
            <v>0</v>
          </cell>
          <cell r="M741">
            <v>0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  <cell r="W741">
            <v>0</v>
          </cell>
          <cell r="X741">
            <v>0</v>
          </cell>
        </row>
        <row r="742">
          <cell r="C742" t="str">
            <v>Участие на выставках и семинарах</v>
          </cell>
          <cell r="D742">
            <v>0</v>
          </cell>
          <cell r="H742">
            <v>0</v>
          </cell>
          <cell r="I742">
            <v>0</v>
          </cell>
          <cell r="J742">
            <v>0</v>
          </cell>
          <cell r="K742">
            <v>0</v>
          </cell>
          <cell r="L742">
            <v>0</v>
          </cell>
          <cell r="M742">
            <v>0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R742">
            <v>0</v>
          </cell>
          <cell r="S742">
            <v>0</v>
          </cell>
          <cell r="T742">
            <v>0</v>
          </cell>
          <cell r="U742">
            <v>0</v>
          </cell>
          <cell r="V742">
            <v>0</v>
          </cell>
          <cell r="W742">
            <v>0</v>
          </cell>
          <cell r="X742">
            <v>0</v>
          </cell>
        </row>
        <row r="743">
          <cell r="C743" t="str">
            <v>Фирменная и сувенирная продукция</v>
          </cell>
          <cell r="D743">
            <v>0</v>
          </cell>
          <cell r="H743">
            <v>0</v>
          </cell>
          <cell r="I743">
            <v>0</v>
          </cell>
          <cell r="J743">
            <v>0</v>
          </cell>
          <cell r="K743">
            <v>0</v>
          </cell>
          <cell r="L743">
            <v>0</v>
          </cell>
          <cell r="M743">
            <v>0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R743">
            <v>0</v>
          </cell>
          <cell r="S743">
            <v>0</v>
          </cell>
          <cell r="T743">
            <v>0</v>
          </cell>
          <cell r="U743">
            <v>0</v>
          </cell>
          <cell r="V743">
            <v>0</v>
          </cell>
          <cell r="W743">
            <v>0</v>
          </cell>
          <cell r="X743">
            <v>0</v>
          </cell>
        </row>
        <row r="744">
          <cell r="C744" t="str">
            <v>Спонсорские и социальные проекты</v>
          </cell>
          <cell r="D744">
            <v>0</v>
          </cell>
          <cell r="H744">
            <v>0</v>
          </cell>
          <cell r="I744">
            <v>0</v>
          </cell>
          <cell r="J744">
            <v>0</v>
          </cell>
          <cell r="K744">
            <v>0</v>
          </cell>
          <cell r="L744">
            <v>0</v>
          </cell>
          <cell r="M744">
            <v>0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  <cell r="W744">
            <v>0</v>
          </cell>
          <cell r="X744">
            <v>0</v>
          </cell>
        </row>
        <row r="745">
          <cell r="C745" t="str">
            <v>Прочие расходы (PR)</v>
          </cell>
          <cell r="D745">
            <v>0</v>
          </cell>
          <cell r="H745">
            <v>0</v>
          </cell>
          <cell r="I745">
            <v>0</v>
          </cell>
          <cell r="J745">
            <v>0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R745">
            <v>0</v>
          </cell>
          <cell r="S745">
            <v>0</v>
          </cell>
          <cell r="T745">
            <v>0</v>
          </cell>
          <cell r="U745">
            <v>0</v>
          </cell>
          <cell r="V745">
            <v>0</v>
          </cell>
          <cell r="W745">
            <v>0</v>
          </cell>
          <cell r="X745">
            <v>0</v>
          </cell>
        </row>
        <row r="746">
          <cell r="C746" t="str">
            <v>Услуги  по подбору персонала</v>
          </cell>
          <cell r="D746">
            <v>0</v>
          </cell>
          <cell r="H746">
            <v>0</v>
          </cell>
          <cell r="I746">
            <v>0</v>
          </cell>
          <cell r="J746">
            <v>0</v>
          </cell>
          <cell r="K746">
            <v>0</v>
          </cell>
          <cell r="L746">
            <v>0</v>
          </cell>
          <cell r="M746">
            <v>0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R746">
            <v>0</v>
          </cell>
          <cell r="S746">
            <v>0</v>
          </cell>
          <cell r="T746">
            <v>0</v>
          </cell>
          <cell r="U746">
            <v>0</v>
          </cell>
          <cell r="V746">
            <v>0</v>
          </cell>
          <cell r="W746">
            <v>0</v>
          </cell>
          <cell r="X746">
            <v>0</v>
          </cell>
        </row>
        <row r="747">
          <cell r="C747" t="str">
            <v xml:space="preserve">Уборка </v>
          </cell>
          <cell r="D747">
            <v>0</v>
          </cell>
          <cell r="H747">
            <v>0</v>
          </cell>
          <cell r="I747">
            <v>0</v>
          </cell>
          <cell r="J747">
            <v>0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R747">
            <v>0</v>
          </cell>
          <cell r="S747">
            <v>0</v>
          </cell>
          <cell r="T747">
            <v>0</v>
          </cell>
          <cell r="U747">
            <v>0</v>
          </cell>
          <cell r="V747">
            <v>0</v>
          </cell>
          <cell r="W747">
            <v>0</v>
          </cell>
          <cell r="X747">
            <v>0</v>
          </cell>
        </row>
        <row r="748">
          <cell r="C748" t="str">
            <v>Обустройство офиса</v>
          </cell>
          <cell r="D748">
            <v>0</v>
          </cell>
          <cell r="H748">
            <v>0</v>
          </cell>
          <cell r="I748">
            <v>0</v>
          </cell>
          <cell r="J748">
            <v>0</v>
          </cell>
          <cell r="K748">
            <v>0</v>
          </cell>
          <cell r="L748">
            <v>0</v>
          </cell>
          <cell r="M748">
            <v>0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R748">
            <v>0</v>
          </cell>
          <cell r="S748">
            <v>0</v>
          </cell>
          <cell r="T748">
            <v>0</v>
          </cell>
          <cell r="U748">
            <v>0</v>
          </cell>
          <cell r="V748">
            <v>0</v>
          </cell>
          <cell r="W748">
            <v>0</v>
          </cell>
          <cell r="X748">
            <v>0</v>
          </cell>
        </row>
        <row r="749">
          <cell r="C749" t="str">
            <v>Канцелярские расходы</v>
          </cell>
          <cell r="D749">
            <v>0</v>
          </cell>
          <cell r="H749">
            <v>0</v>
          </cell>
          <cell r="I749">
            <v>0</v>
          </cell>
          <cell r="J749">
            <v>0</v>
          </cell>
          <cell r="K749">
            <v>0</v>
          </cell>
          <cell r="L749">
            <v>0</v>
          </cell>
          <cell r="M749">
            <v>0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R749">
            <v>0</v>
          </cell>
          <cell r="S749">
            <v>0</v>
          </cell>
          <cell r="T749">
            <v>0</v>
          </cell>
          <cell r="U749">
            <v>0</v>
          </cell>
          <cell r="V749">
            <v>0</v>
          </cell>
          <cell r="W749">
            <v>0</v>
          </cell>
          <cell r="X749">
            <v>0</v>
          </cell>
        </row>
        <row r="750">
          <cell r="C750" t="str">
            <v>Хозяйственные расходы</v>
          </cell>
          <cell r="D750">
            <v>0</v>
          </cell>
          <cell r="H750">
            <v>0</v>
          </cell>
          <cell r="I750">
            <v>0</v>
          </cell>
          <cell r="J750">
            <v>0</v>
          </cell>
          <cell r="K750">
            <v>0</v>
          </cell>
          <cell r="L750">
            <v>0</v>
          </cell>
          <cell r="M750">
            <v>0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R750">
            <v>0</v>
          </cell>
          <cell r="S750">
            <v>0</v>
          </cell>
          <cell r="T750">
            <v>0</v>
          </cell>
          <cell r="U750">
            <v>0</v>
          </cell>
          <cell r="V750">
            <v>0</v>
          </cell>
          <cell r="W750">
            <v>0</v>
          </cell>
          <cell r="X750">
            <v>0</v>
          </cell>
        </row>
        <row r="751">
          <cell r="C751" t="str">
            <v>Вода, чай, кофе</v>
          </cell>
          <cell r="D751">
            <v>0</v>
          </cell>
          <cell r="H751">
            <v>0</v>
          </cell>
          <cell r="I751">
            <v>0</v>
          </cell>
          <cell r="J751">
            <v>0</v>
          </cell>
          <cell r="K751">
            <v>0</v>
          </cell>
          <cell r="L751">
            <v>0</v>
          </cell>
          <cell r="M751">
            <v>0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R751">
            <v>0</v>
          </cell>
          <cell r="S751">
            <v>0</v>
          </cell>
          <cell r="T751">
            <v>0</v>
          </cell>
          <cell r="U751">
            <v>0</v>
          </cell>
          <cell r="V751">
            <v>0</v>
          </cell>
          <cell r="W751">
            <v>0</v>
          </cell>
          <cell r="X751">
            <v>0</v>
          </cell>
        </row>
        <row r="752">
          <cell r="C752" t="str">
            <v>Ремонт/ТО автотранспорт</v>
          </cell>
          <cell r="D752">
            <v>0</v>
          </cell>
          <cell r="H752">
            <v>0</v>
          </cell>
          <cell r="I752">
            <v>0</v>
          </cell>
          <cell r="J752">
            <v>0</v>
          </cell>
          <cell r="K752">
            <v>0</v>
          </cell>
          <cell r="L752">
            <v>0</v>
          </cell>
          <cell r="M752">
            <v>0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R752">
            <v>0</v>
          </cell>
          <cell r="S752">
            <v>0</v>
          </cell>
          <cell r="T752">
            <v>0</v>
          </cell>
          <cell r="U752">
            <v>0</v>
          </cell>
          <cell r="V752">
            <v>0</v>
          </cell>
          <cell r="W752">
            <v>0</v>
          </cell>
          <cell r="X752">
            <v>0</v>
          </cell>
        </row>
        <row r="753">
          <cell r="C753" t="str">
            <v xml:space="preserve">Аренда машин </v>
          </cell>
          <cell r="D753">
            <v>0</v>
          </cell>
          <cell r="H753">
            <v>0</v>
          </cell>
          <cell r="I753">
            <v>0</v>
          </cell>
          <cell r="J753">
            <v>0</v>
          </cell>
          <cell r="K753">
            <v>0</v>
          </cell>
          <cell r="L753">
            <v>0</v>
          </cell>
          <cell r="M753">
            <v>0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R753">
            <v>0</v>
          </cell>
          <cell r="S753">
            <v>0</v>
          </cell>
          <cell r="T753">
            <v>0</v>
          </cell>
          <cell r="U753">
            <v>0</v>
          </cell>
          <cell r="V753">
            <v>0</v>
          </cell>
          <cell r="W753">
            <v>0</v>
          </cell>
          <cell r="X753">
            <v>0</v>
          </cell>
        </row>
        <row r="754">
          <cell r="C754" t="str">
            <v>Страхование автотранспорта</v>
          </cell>
          <cell r="D754">
            <v>0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  <cell r="L754">
            <v>0</v>
          </cell>
          <cell r="M754">
            <v>0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R754">
            <v>0</v>
          </cell>
          <cell r="S754">
            <v>0</v>
          </cell>
          <cell r="T754">
            <v>0</v>
          </cell>
          <cell r="U754">
            <v>0</v>
          </cell>
          <cell r="V754">
            <v>0</v>
          </cell>
          <cell r="W754">
            <v>0</v>
          </cell>
          <cell r="X754">
            <v>0</v>
          </cell>
        </row>
        <row r="755">
          <cell r="C755" t="str">
            <v>ГСМ</v>
          </cell>
          <cell r="D755">
            <v>0</v>
          </cell>
          <cell r="H755">
            <v>0</v>
          </cell>
          <cell r="I755">
            <v>0</v>
          </cell>
          <cell r="J755">
            <v>0</v>
          </cell>
          <cell r="K755">
            <v>0</v>
          </cell>
          <cell r="L755">
            <v>0</v>
          </cell>
          <cell r="M755">
            <v>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R755">
            <v>0</v>
          </cell>
          <cell r="S755">
            <v>0</v>
          </cell>
          <cell r="T755">
            <v>0</v>
          </cell>
          <cell r="U755">
            <v>0</v>
          </cell>
          <cell r="V755">
            <v>0</v>
          </cell>
          <cell r="W755">
            <v>0</v>
          </cell>
          <cell r="X755">
            <v>0</v>
          </cell>
        </row>
        <row r="756">
          <cell r="C756" t="str">
            <v>Мойка, парковка, прочее</v>
          </cell>
          <cell r="D756">
            <v>0</v>
          </cell>
          <cell r="H756">
            <v>0</v>
          </cell>
          <cell r="I756">
            <v>0</v>
          </cell>
          <cell r="J756">
            <v>0</v>
          </cell>
          <cell r="K756">
            <v>0</v>
          </cell>
          <cell r="L756">
            <v>0</v>
          </cell>
          <cell r="M756">
            <v>0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R756">
            <v>0</v>
          </cell>
          <cell r="S756">
            <v>0</v>
          </cell>
          <cell r="T756">
            <v>0</v>
          </cell>
          <cell r="U756">
            <v>0</v>
          </cell>
          <cell r="V756">
            <v>0</v>
          </cell>
          <cell r="W756">
            <v>0</v>
          </cell>
          <cell r="X756">
            <v>0</v>
          </cell>
        </row>
        <row r="757">
          <cell r="C757" t="str">
            <v>Аренда автостоянки</v>
          </cell>
          <cell r="D757">
            <v>0</v>
          </cell>
          <cell r="H757">
            <v>0</v>
          </cell>
          <cell r="I757">
            <v>0</v>
          </cell>
          <cell r="J757">
            <v>0</v>
          </cell>
          <cell r="K757">
            <v>0</v>
          </cell>
          <cell r="L757">
            <v>0</v>
          </cell>
          <cell r="M757">
            <v>0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R757">
            <v>0</v>
          </cell>
          <cell r="S757">
            <v>0</v>
          </cell>
          <cell r="T757">
            <v>0</v>
          </cell>
          <cell r="U757">
            <v>0</v>
          </cell>
          <cell r="V757">
            <v>0</v>
          </cell>
          <cell r="W757">
            <v>0</v>
          </cell>
          <cell r="X757">
            <v>0</v>
          </cell>
        </row>
        <row r="758">
          <cell r="C758" t="str">
            <v>Аутсорсинг</v>
          </cell>
          <cell r="D758">
            <v>0</v>
          </cell>
          <cell r="H758">
            <v>0</v>
          </cell>
          <cell r="I758">
            <v>0</v>
          </cell>
          <cell r="J758">
            <v>0</v>
          </cell>
          <cell r="K758">
            <v>0</v>
          </cell>
          <cell r="L758">
            <v>0</v>
          </cell>
          <cell r="M758">
            <v>0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R758">
            <v>0</v>
          </cell>
          <cell r="S758">
            <v>0</v>
          </cell>
          <cell r="T758">
            <v>0</v>
          </cell>
          <cell r="U758">
            <v>0</v>
          </cell>
          <cell r="V758">
            <v>0</v>
          </cell>
          <cell r="W758">
            <v>0</v>
          </cell>
          <cell r="X758">
            <v>0</v>
          </cell>
        </row>
        <row r="759">
          <cell r="C759" t="str">
            <v>Услуги по организации переводов</v>
          </cell>
          <cell r="D759">
            <v>0</v>
          </cell>
          <cell r="H759">
            <v>0</v>
          </cell>
          <cell r="I759">
            <v>0</v>
          </cell>
          <cell r="J759">
            <v>0</v>
          </cell>
          <cell r="K759">
            <v>0</v>
          </cell>
          <cell r="L759">
            <v>0</v>
          </cell>
          <cell r="M759">
            <v>0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R759">
            <v>0</v>
          </cell>
          <cell r="S759">
            <v>0</v>
          </cell>
          <cell r="T759">
            <v>0</v>
          </cell>
          <cell r="U759">
            <v>0</v>
          </cell>
          <cell r="V759">
            <v>0</v>
          </cell>
          <cell r="W759">
            <v>0</v>
          </cell>
          <cell r="X759">
            <v>0</v>
          </cell>
        </row>
        <row r="760">
          <cell r="C760" t="str">
            <v>Услуги регистраторов, нотариальные услуги, сертификация</v>
          </cell>
          <cell r="D760">
            <v>0</v>
          </cell>
          <cell r="H760">
            <v>0</v>
          </cell>
          <cell r="I760">
            <v>0</v>
          </cell>
          <cell r="J760">
            <v>0</v>
          </cell>
          <cell r="K760">
            <v>0</v>
          </cell>
          <cell r="L760">
            <v>0</v>
          </cell>
          <cell r="M760">
            <v>0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R760">
            <v>0</v>
          </cell>
          <cell r="S760">
            <v>0</v>
          </cell>
          <cell r="T760">
            <v>0</v>
          </cell>
          <cell r="U760">
            <v>0</v>
          </cell>
          <cell r="V760">
            <v>0</v>
          </cell>
          <cell r="W760">
            <v>0</v>
          </cell>
          <cell r="X760">
            <v>0</v>
          </cell>
        </row>
        <row r="761">
          <cell r="C761" t="str">
            <v>Справочно-правовые программы, 1С, КИАС</v>
          </cell>
          <cell r="D761">
            <v>0</v>
          </cell>
          <cell r="H761">
            <v>0</v>
          </cell>
          <cell r="I761">
            <v>0</v>
          </cell>
          <cell r="J761">
            <v>0</v>
          </cell>
          <cell r="K761">
            <v>0</v>
          </cell>
          <cell r="L761">
            <v>0</v>
          </cell>
          <cell r="M761">
            <v>0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R761">
            <v>0</v>
          </cell>
          <cell r="S761">
            <v>0</v>
          </cell>
          <cell r="T761">
            <v>0</v>
          </cell>
          <cell r="U761">
            <v>0</v>
          </cell>
          <cell r="V761">
            <v>0</v>
          </cell>
          <cell r="W761">
            <v>0</v>
          </cell>
          <cell r="X761">
            <v>0</v>
          </cell>
        </row>
        <row r="762">
          <cell r="C762" t="str">
            <v>Подписка на периодические издания</v>
          </cell>
          <cell r="D762">
            <v>0</v>
          </cell>
          <cell r="H762">
            <v>0</v>
          </cell>
          <cell r="I762">
            <v>0</v>
          </cell>
          <cell r="J762">
            <v>0</v>
          </cell>
          <cell r="K762">
            <v>0</v>
          </cell>
          <cell r="L762">
            <v>0</v>
          </cell>
          <cell r="M762">
            <v>0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R762">
            <v>0</v>
          </cell>
          <cell r="S762">
            <v>0</v>
          </cell>
          <cell r="T762">
            <v>0</v>
          </cell>
          <cell r="U762">
            <v>0</v>
          </cell>
          <cell r="V762">
            <v>0</v>
          </cell>
          <cell r="W762">
            <v>0</v>
          </cell>
          <cell r="X762">
            <v>0</v>
          </cell>
        </row>
        <row r="763">
          <cell r="C763" t="str">
            <v>Прочие работы и услуги сторонних организаций</v>
          </cell>
          <cell r="D763">
            <v>0</v>
          </cell>
          <cell r="H763">
            <v>0</v>
          </cell>
          <cell r="I763">
            <v>0</v>
          </cell>
          <cell r="J763">
            <v>0</v>
          </cell>
          <cell r="K763">
            <v>0</v>
          </cell>
          <cell r="L763">
            <v>0</v>
          </cell>
          <cell r="M763">
            <v>0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R763">
            <v>0</v>
          </cell>
          <cell r="S763">
            <v>0</v>
          </cell>
          <cell r="T763">
            <v>0</v>
          </cell>
          <cell r="U763">
            <v>0</v>
          </cell>
          <cell r="V763">
            <v>0</v>
          </cell>
          <cell r="W763">
            <v>0</v>
          </cell>
          <cell r="X763">
            <v>0</v>
          </cell>
        </row>
        <row r="764">
          <cell r="C764" t="str">
            <v>Командировочные расходы</v>
          </cell>
          <cell r="D764" t="str">
            <v>Завод</v>
          </cell>
          <cell r="H764">
            <v>148800</v>
          </cell>
          <cell r="I764">
            <v>130400</v>
          </cell>
          <cell r="J764">
            <v>148800</v>
          </cell>
          <cell r="K764">
            <v>428000</v>
          </cell>
          <cell r="L764">
            <v>67300</v>
          </cell>
          <cell r="M764">
            <v>92000</v>
          </cell>
          <cell r="N764">
            <v>136400</v>
          </cell>
          <cell r="O764">
            <v>64399.999999999993</v>
          </cell>
          <cell r="P764">
            <v>64399.999999999993</v>
          </cell>
          <cell r="Q764">
            <v>64399.999999999993</v>
          </cell>
          <cell r="R764">
            <v>0</v>
          </cell>
          <cell r="S764">
            <v>0</v>
          </cell>
          <cell r="T764">
            <v>0</v>
          </cell>
          <cell r="U764">
            <v>0</v>
          </cell>
          <cell r="V764">
            <v>0</v>
          </cell>
          <cell r="W764">
            <v>0</v>
          </cell>
          <cell r="X764">
            <v>488900</v>
          </cell>
        </row>
        <row r="765">
          <cell r="C765" t="str">
            <v>Представительские расходы</v>
          </cell>
          <cell r="D765" t="str">
            <v>Завод</v>
          </cell>
          <cell r="H765">
            <v>0</v>
          </cell>
          <cell r="I765">
            <v>0</v>
          </cell>
          <cell r="J765">
            <v>50000</v>
          </cell>
          <cell r="K765">
            <v>50000</v>
          </cell>
          <cell r="L765">
            <v>0</v>
          </cell>
          <cell r="M765">
            <v>0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R765">
            <v>0</v>
          </cell>
          <cell r="S765">
            <v>0</v>
          </cell>
          <cell r="T765">
            <v>0</v>
          </cell>
          <cell r="U765">
            <v>0</v>
          </cell>
          <cell r="V765">
            <v>0</v>
          </cell>
          <cell r="W765">
            <v>0</v>
          </cell>
          <cell r="X765">
            <v>0</v>
          </cell>
        </row>
        <row r="766">
          <cell r="C766" t="str">
            <v>Арендная плата по направлениям (арендодателям)</v>
          </cell>
          <cell r="D766">
            <v>0</v>
          </cell>
          <cell r="H766">
            <v>0</v>
          </cell>
          <cell r="I766">
            <v>0</v>
          </cell>
          <cell r="J766">
            <v>0</v>
          </cell>
          <cell r="K766">
            <v>0</v>
          </cell>
          <cell r="L766">
            <v>0</v>
          </cell>
          <cell r="M766">
            <v>0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R766">
            <v>0</v>
          </cell>
          <cell r="S766">
            <v>0</v>
          </cell>
          <cell r="T766">
            <v>0</v>
          </cell>
          <cell r="U766">
            <v>0</v>
          </cell>
          <cell r="V766">
            <v>0</v>
          </cell>
          <cell r="W766">
            <v>0</v>
          </cell>
          <cell r="X766">
            <v>0</v>
          </cell>
        </row>
        <row r="767">
          <cell r="C767" t="str">
            <v>Лизинг</v>
          </cell>
          <cell r="D767">
            <v>0</v>
          </cell>
          <cell r="H767">
            <v>0</v>
          </cell>
          <cell r="I767">
            <v>0</v>
          </cell>
          <cell r="J767">
            <v>0</v>
          </cell>
          <cell r="K767">
            <v>0</v>
          </cell>
          <cell r="L767">
            <v>0</v>
          </cell>
          <cell r="M767">
            <v>0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R767">
            <v>0</v>
          </cell>
          <cell r="S767">
            <v>0</v>
          </cell>
          <cell r="T767">
            <v>0</v>
          </cell>
          <cell r="U767">
            <v>0</v>
          </cell>
          <cell r="V767">
            <v>0</v>
          </cell>
          <cell r="W767">
            <v>0</v>
          </cell>
          <cell r="X767">
            <v>0</v>
          </cell>
        </row>
        <row r="768">
          <cell r="C768" t="str">
            <v>Расходы на страхование</v>
          </cell>
          <cell r="D768" t="str">
            <v>Завод</v>
          </cell>
          <cell r="H768">
            <v>0</v>
          </cell>
          <cell r="I768">
            <v>0</v>
          </cell>
          <cell r="J768">
            <v>0</v>
          </cell>
          <cell r="K768">
            <v>0</v>
          </cell>
          <cell r="L768">
            <v>0</v>
          </cell>
          <cell r="M768">
            <v>0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R768">
            <v>1000000</v>
          </cell>
          <cell r="S768">
            <v>0</v>
          </cell>
          <cell r="T768">
            <v>0</v>
          </cell>
          <cell r="U768">
            <v>0</v>
          </cell>
          <cell r="V768">
            <v>0</v>
          </cell>
          <cell r="W768">
            <v>0</v>
          </cell>
          <cell r="X768">
            <v>1000000</v>
          </cell>
        </row>
        <row r="769">
          <cell r="C769" t="str">
            <v>Водный налог</v>
          </cell>
          <cell r="D769">
            <v>0</v>
          </cell>
          <cell r="H769">
            <v>0</v>
          </cell>
          <cell r="I769">
            <v>0</v>
          </cell>
          <cell r="J769">
            <v>0</v>
          </cell>
          <cell r="K769">
            <v>0</v>
          </cell>
          <cell r="L769">
            <v>0</v>
          </cell>
          <cell r="M769">
            <v>0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R769">
            <v>0</v>
          </cell>
          <cell r="S769">
            <v>0</v>
          </cell>
          <cell r="T769">
            <v>0</v>
          </cell>
          <cell r="U769">
            <v>0</v>
          </cell>
          <cell r="V769">
            <v>0</v>
          </cell>
          <cell r="W769">
            <v>0</v>
          </cell>
          <cell r="X769">
            <v>0</v>
          </cell>
        </row>
        <row r="770">
          <cell r="C770" t="str">
            <v>Плата за землю</v>
          </cell>
          <cell r="D770">
            <v>0</v>
          </cell>
          <cell r="H770">
            <v>0</v>
          </cell>
          <cell r="I770">
            <v>0</v>
          </cell>
          <cell r="J770">
            <v>0</v>
          </cell>
          <cell r="K770">
            <v>0</v>
          </cell>
          <cell r="L770">
            <v>0</v>
          </cell>
          <cell r="M770">
            <v>0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R770">
            <v>0</v>
          </cell>
          <cell r="S770">
            <v>0</v>
          </cell>
          <cell r="T770">
            <v>0</v>
          </cell>
          <cell r="U770">
            <v>0</v>
          </cell>
          <cell r="V770">
            <v>0</v>
          </cell>
          <cell r="W770">
            <v>0</v>
          </cell>
          <cell r="X770">
            <v>0</v>
          </cell>
        </row>
        <row r="771">
          <cell r="C771" t="str">
            <v>Транспортный налог</v>
          </cell>
          <cell r="D771">
            <v>0</v>
          </cell>
          <cell r="H771">
            <v>0</v>
          </cell>
          <cell r="I771">
            <v>0</v>
          </cell>
          <cell r="J771">
            <v>0</v>
          </cell>
          <cell r="K771">
            <v>0</v>
          </cell>
          <cell r="L771">
            <v>0</v>
          </cell>
          <cell r="M771">
            <v>0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R771">
            <v>0</v>
          </cell>
          <cell r="S771">
            <v>0</v>
          </cell>
          <cell r="T771">
            <v>0</v>
          </cell>
          <cell r="U771">
            <v>0</v>
          </cell>
          <cell r="V771">
            <v>0</v>
          </cell>
          <cell r="W771">
            <v>0</v>
          </cell>
          <cell r="X771">
            <v>0</v>
          </cell>
        </row>
        <row r="772">
          <cell r="C772" t="str">
            <v>Налог на имущество</v>
          </cell>
          <cell r="D772">
            <v>0</v>
          </cell>
          <cell r="H772">
            <v>0</v>
          </cell>
          <cell r="I772">
            <v>0</v>
          </cell>
          <cell r="J772">
            <v>0</v>
          </cell>
          <cell r="K772">
            <v>0</v>
          </cell>
          <cell r="L772">
            <v>0</v>
          </cell>
          <cell r="M772">
            <v>0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R772">
            <v>0</v>
          </cell>
          <cell r="S772">
            <v>0</v>
          </cell>
          <cell r="T772">
            <v>0</v>
          </cell>
          <cell r="U772">
            <v>0</v>
          </cell>
          <cell r="V772">
            <v>0</v>
          </cell>
          <cell r="W772">
            <v>0</v>
          </cell>
          <cell r="X772">
            <v>0</v>
          </cell>
        </row>
        <row r="773">
          <cell r="C773" t="str">
            <v xml:space="preserve">Прочие налоги, относимые на с/с </v>
          </cell>
          <cell r="D773">
            <v>0</v>
          </cell>
          <cell r="H773">
            <v>0</v>
          </cell>
          <cell r="I773">
            <v>0</v>
          </cell>
          <cell r="J773">
            <v>0</v>
          </cell>
          <cell r="K773">
            <v>0</v>
          </cell>
          <cell r="L773">
            <v>0</v>
          </cell>
          <cell r="M773">
            <v>0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R773">
            <v>0</v>
          </cell>
          <cell r="S773">
            <v>0</v>
          </cell>
          <cell r="T773">
            <v>0</v>
          </cell>
          <cell r="U773">
            <v>0</v>
          </cell>
          <cell r="V773">
            <v>0</v>
          </cell>
          <cell r="W773">
            <v>0</v>
          </cell>
          <cell r="X773">
            <v>0</v>
          </cell>
        </row>
        <row r="774">
          <cell r="C774" t="str">
            <v>Патентные расходы</v>
          </cell>
          <cell r="D774">
            <v>0</v>
          </cell>
          <cell r="H774">
            <v>0</v>
          </cell>
          <cell r="I774">
            <v>0</v>
          </cell>
          <cell r="J774">
            <v>0</v>
          </cell>
          <cell r="K774">
            <v>0</v>
          </cell>
          <cell r="L774">
            <v>0</v>
          </cell>
          <cell r="M774">
            <v>0</v>
          </cell>
          <cell r="N774">
            <v>0</v>
          </cell>
          <cell r="O774">
            <v>0</v>
          </cell>
          <cell r="P774">
            <v>0</v>
          </cell>
          <cell r="Q774">
            <v>0</v>
          </cell>
          <cell r="R774">
            <v>0</v>
          </cell>
          <cell r="S774">
            <v>0</v>
          </cell>
          <cell r="T774">
            <v>0</v>
          </cell>
          <cell r="U774">
            <v>0</v>
          </cell>
          <cell r="V774">
            <v>0</v>
          </cell>
          <cell r="W774">
            <v>0</v>
          </cell>
          <cell r="X774">
            <v>0</v>
          </cell>
        </row>
        <row r="775">
          <cell r="C775" t="str">
            <v>Затраты на экологию (кроме налогов и сборов (ст. ст. 20000 и 21500))</v>
          </cell>
          <cell r="D775">
            <v>0</v>
          </cell>
          <cell r="H775">
            <v>0</v>
          </cell>
          <cell r="I775">
            <v>0</v>
          </cell>
          <cell r="J775">
            <v>0</v>
          </cell>
          <cell r="K775">
            <v>0</v>
          </cell>
          <cell r="L775">
            <v>0</v>
          </cell>
          <cell r="M775">
            <v>0</v>
          </cell>
          <cell r="N775">
            <v>0</v>
          </cell>
          <cell r="O775">
            <v>0</v>
          </cell>
          <cell r="P775">
            <v>0</v>
          </cell>
          <cell r="Q775">
            <v>0</v>
          </cell>
          <cell r="R775">
            <v>0</v>
          </cell>
          <cell r="S775">
            <v>0</v>
          </cell>
          <cell r="T775">
            <v>0</v>
          </cell>
          <cell r="U775">
            <v>0</v>
          </cell>
          <cell r="V775">
            <v>0</v>
          </cell>
          <cell r="W775">
            <v>0</v>
          </cell>
          <cell r="X775">
            <v>0</v>
          </cell>
        </row>
        <row r="776">
          <cell r="C776" t="str">
            <v>Затраты на охрану труда</v>
          </cell>
          <cell r="D776">
            <v>0</v>
          </cell>
          <cell r="H776">
            <v>0</v>
          </cell>
          <cell r="I776">
            <v>0</v>
          </cell>
          <cell r="J776">
            <v>0</v>
          </cell>
          <cell r="K776">
            <v>0</v>
          </cell>
          <cell r="L776">
            <v>0</v>
          </cell>
          <cell r="M776">
            <v>0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R776">
            <v>0</v>
          </cell>
          <cell r="S776">
            <v>0</v>
          </cell>
          <cell r="T776">
            <v>0</v>
          </cell>
          <cell r="U776">
            <v>0</v>
          </cell>
          <cell r="V776">
            <v>0</v>
          </cell>
          <cell r="W776">
            <v>0</v>
          </cell>
          <cell r="X776">
            <v>0</v>
          </cell>
        </row>
        <row r="777">
          <cell r="C777" t="str">
            <v>Расходы социального характера</v>
          </cell>
          <cell r="D777">
            <v>0</v>
          </cell>
          <cell r="H777">
            <v>0</v>
          </cell>
          <cell r="I777">
            <v>0</v>
          </cell>
          <cell r="J777">
            <v>0</v>
          </cell>
          <cell r="K777">
            <v>0</v>
          </cell>
          <cell r="L777">
            <v>0</v>
          </cell>
          <cell r="M777">
            <v>0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R777">
            <v>0</v>
          </cell>
          <cell r="S777">
            <v>0</v>
          </cell>
          <cell r="T777">
            <v>0</v>
          </cell>
          <cell r="U777">
            <v>0</v>
          </cell>
          <cell r="V777">
            <v>0</v>
          </cell>
          <cell r="W777">
            <v>0</v>
          </cell>
          <cell r="X777">
            <v>0</v>
          </cell>
        </row>
        <row r="778">
          <cell r="C778" t="str">
            <v>НДС</v>
          </cell>
          <cell r="D778">
            <v>0</v>
          </cell>
          <cell r="H778">
            <v>0</v>
          </cell>
          <cell r="I778">
            <v>0</v>
          </cell>
          <cell r="J778">
            <v>0</v>
          </cell>
          <cell r="K778">
            <v>0</v>
          </cell>
          <cell r="L778">
            <v>0</v>
          </cell>
          <cell r="M778">
            <v>0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R778">
            <v>0</v>
          </cell>
          <cell r="S778">
            <v>0</v>
          </cell>
          <cell r="T778">
            <v>0</v>
          </cell>
          <cell r="U778">
            <v>0</v>
          </cell>
          <cell r="V778">
            <v>0</v>
          </cell>
          <cell r="W778">
            <v>0</v>
          </cell>
          <cell r="X778">
            <v>0</v>
          </cell>
        </row>
        <row r="779">
          <cell r="C779" t="str">
            <v>Налог на прибыль</v>
          </cell>
          <cell r="D779">
            <v>0</v>
          </cell>
          <cell r="H779">
            <v>0</v>
          </cell>
          <cell r="I779">
            <v>0</v>
          </cell>
          <cell r="J779">
            <v>0</v>
          </cell>
          <cell r="K779">
            <v>0</v>
          </cell>
          <cell r="L779">
            <v>0</v>
          </cell>
          <cell r="M779">
            <v>0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R779">
            <v>0</v>
          </cell>
          <cell r="S779">
            <v>0</v>
          </cell>
          <cell r="T779">
            <v>0</v>
          </cell>
          <cell r="U779">
            <v>0</v>
          </cell>
          <cell r="V779">
            <v>0</v>
          </cell>
          <cell r="W779">
            <v>0</v>
          </cell>
          <cell r="X779">
            <v>0</v>
          </cell>
        </row>
        <row r="780">
          <cell r="C780" t="str">
            <v>Прочие налоги</v>
          </cell>
          <cell r="D780">
            <v>0</v>
          </cell>
          <cell r="H780">
            <v>0</v>
          </cell>
          <cell r="I780">
            <v>0</v>
          </cell>
          <cell r="J780">
            <v>0</v>
          </cell>
          <cell r="K780">
            <v>0</v>
          </cell>
          <cell r="L780">
            <v>0</v>
          </cell>
          <cell r="M780">
            <v>0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R780">
            <v>0</v>
          </cell>
          <cell r="S780">
            <v>0</v>
          </cell>
          <cell r="T780">
            <v>0</v>
          </cell>
          <cell r="U780">
            <v>0</v>
          </cell>
          <cell r="V780">
            <v>0</v>
          </cell>
          <cell r="W780">
            <v>0</v>
          </cell>
          <cell r="X780">
            <v>0</v>
          </cell>
        </row>
        <row r="781">
          <cell r="C781" t="str">
            <v xml:space="preserve">Проценты по долгосрочным кредитам </v>
          </cell>
          <cell r="D781">
            <v>0</v>
          </cell>
          <cell r="H781">
            <v>0</v>
          </cell>
          <cell r="I781">
            <v>0</v>
          </cell>
          <cell r="J781">
            <v>0</v>
          </cell>
          <cell r="K781">
            <v>0</v>
          </cell>
          <cell r="L781">
            <v>0</v>
          </cell>
          <cell r="M781">
            <v>0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R781">
            <v>0</v>
          </cell>
          <cell r="S781">
            <v>0</v>
          </cell>
          <cell r="T781">
            <v>0</v>
          </cell>
          <cell r="U781">
            <v>0</v>
          </cell>
          <cell r="V781">
            <v>0</v>
          </cell>
          <cell r="W781">
            <v>0</v>
          </cell>
          <cell r="X781">
            <v>0</v>
          </cell>
        </row>
        <row r="782">
          <cell r="C782" t="str">
            <v>Проценты по краткосрочным кредитам</v>
          </cell>
          <cell r="D782">
            <v>0</v>
          </cell>
          <cell r="H782">
            <v>0</v>
          </cell>
          <cell r="I782">
            <v>0</v>
          </cell>
          <cell r="J782">
            <v>0</v>
          </cell>
          <cell r="K782">
            <v>0</v>
          </cell>
          <cell r="L782">
            <v>0</v>
          </cell>
          <cell r="M782">
            <v>0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R782">
            <v>0</v>
          </cell>
          <cell r="S782">
            <v>0</v>
          </cell>
          <cell r="T782">
            <v>0</v>
          </cell>
          <cell r="U782">
            <v>0</v>
          </cell>
          <cell r="V782">
            <v>0</v>
          </cell>
          <cell r="W782">
            <v>0</v>
          </cell>
          <cell r="X782">
            <v>0</v>
          </cell>
        </row>
        <row r="783">
          <cell r="C783" t="str">
            <v>Проценты по долгосрочным займам</v>
          </cell>
          <cell r="D783">
            <v>0</v>
          </cell>
          <cell r="H783">
            <v>0</v>
          </cell>
          <cell r="I783">
            <v>0</v>
          </cell>
          <cell r="J783">
            <v>0</v>
          </cell>
          <cell r="K783">
            <v>0</v>
          </cell>
          <cell r="L783">
            <v>0</v>
          </cell>
          <cell r="M783">
            <v>0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R783">
            <v>0</v>
          </cell>
          <cell r="S783">
            <v>0</v>
          </cell>
          <cell r="T783">
            <v>0</v>
          </cell>
          <cell r="U783">
            <v>0</v>
          </cell>
          <cell r="V783">
            <v>0</v>
          </cell>
          <cell r="W783">
            <v>0</v>
          </cell>
          <cell r="X783">
            <v>0</v>
          </cell>
        </row>
        <row r="784">
          <cell r="C784" t="str">
            <v>Проценты по краткосрочным займам</v>
          </cell>
          <cell r="D784">
            <v>0</v>
          </cell>
          <cell r="H784">
            <v>0</v>
          </cell>
          <cell r="I784">
            <v>0</v>
          </cell>
          <cell r="J784">
            <v>0</v>
          </cell>
          <cell r="K784">
            <v>0</v>
          </cell>
          <cell r="L784">
            <v>0</v>
          </cell>
          <cell r="M784">
            <v>0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R784">
            <v>0</v>
          </cell>
          <cell r="S784">
            <v>0</v>
          </cell>
          <cell r="T784">
            <v>0</v>
          </cell>
          <cell r="U784">
            <v>0</v>
          </cell>
          <cell r="V784">
            <v>0</v>
          </cell>
          <cell r="W784">
            <v>0</v>
          </cell>
          <cell r="X784">
            <v>0</v>
          </cell>
        </row>
        <row r="785">
          <cell r="C785" t="str">
            <v>Прочие проценты к уплате</v>
          </cell>
          <cell r="D785">
            <v>0</v>
          </cell>
          <cell r="H785">
            <v>0</v>
          </cell>
          <cell r="I785">
            <v>0</v>
          </cell>
          <cell r="J785">
            <v>0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R785">
            <v>0</v>
          </cell>
          <cell r="S785">
            <v>0</v>
          </cell>
          <cell r="T785">
            <v>0</v>
          </cell>
          <cell r="U785">
            <v>0</v>
          </cell>
          <cell r="V785">
            <v>0</v>
          </cell>
          <cell r="W785">
            <v>0</v>
          </cell>
          <cell r="X785">
            <v>0</v>
          </cell>
        </row>
        <row r="786">
          <cell r="C786" t="str">
            <v>Оплата услуг кредитных организаций (за исключением ст. ст. 20500 и 21600)</v>
          </cell>
          <cell r="D786">
            <v>0</v>
          </cell>
          <cell r="H786">
            <v>0</v>
          </cell>
          <cell r="I786">
            <v>0</v>
          </cell>
          <cell r="J786">
            <v>0</v>
          </cell>
          <cell r="K786">
            <v>0</v>
          </cell>
          <cell r="L786">
            <v>0</v>
          </cell>
          <cell r="M786">
            <v>0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R786">
            <v>0</v>
          </cell>
          <cell r="S786">
            <v>0</v>
          </cell>
          <cell r="T786">
            <v>0</v>
          </cell>
          <cell r="U786">
            <v>0</v>
          </cell>
          <cell r="V786">
            <v>0</v>
          </cell>
          <cell r="W786">
            <v>0</v>
          </cell>
          <cell r="X786">
            <v>0</v>
          </cell>
        </row>
        <row r="787">
          <cell r="C787" t="str">
            <v>Пени, штрафы, неустойки признанные или по которым получено решение суда</v>
          </cell>
          <cell r="D787">
            <v>0</v>
          </cell>
          <cell r="H787">
            <v>0</v>
          </cell>
          <cell r="I787">
            <v>0</v>
          </cell>
          <cell r="J787">
            <v>0</v>
          </cell>
          <cell r="K787">
            <v>0</v>
          </cell>
          <cell r="L787">
            <v>0</v>
          </cell>
          <cell r="M787">
            <v>0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R787">
            <v>0</v>
          </cell>
          <cell r="S787">
            <v>0</v>
          </cell>
          <cell r="T787">
            <v>0</v>
          </cell>
          <cell r="U787">
            <v>0</v>
          </cell>
          <cell r="V787">
            <v>0</v>
          </cell>
          <cell r="W787">
            <v>0</v>
          </cell>
          <cell r="X787">
            <v>0</v>
          </cell>
        </row>
        <row r="788">
          <cell r="C788" t="str">
            <v>Затраты социального характера (кроме персонала)</v>
          </cell>
          <cell r="D788">
            <v>0</v>
          </cell>
          <cell r="H788">
            <v>0</v>
          </cell>
          <cell r="I788">
            <v>0</v>
          </cell>
          <cell r="J788">
            <v>0</v>
          </cell>
          <cell r="K788">
            <v>0</v>
          </cell>
          <cell r="L788">
            <v>0</v>
          </cell>
          <cell r="M788">
            <v>0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R788">
            <v>0</v>
          </cell>
          <cell r="S788">
            <v>0</v>
          </cell>
          <cell r="T788">
            <v>0</v>
          </cell>
          <cell r="U788">
            <v>0</v>
          </cell>
          <cell r="V788">
            <v>0</v>
          </cell>
          <cell r="W788">
            <v>0</v>
          </cell>
          <cell r="X788">
            <v>0</v>
          </cell>
        </row>
        <row r="789">
          <cell r="C789" t="str">
            <v>От содержания социальной сферы</v>
          </cell>
          <cell r="D789">
            <v>0</v>
          </cell>
          <cell r="H789">
            <v>0</v>
          </cell>
          <cell r="I789">
            <v>0</v>
          </cell>
          <cell r="J789">
            <v>0</v>
          </cell>
          <cell r="K789">
            <v>0</v>
          </cell>
          <cell r="L789">
            <v>0</v>
          </cell>
          <cell r="M789">
            <v>0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R789">
            <v>0</v>
          </cell>
          <cell r="S789">
            <v>0</v>
          </cell>
          <cell r="T789">
            <v>0</v>
          </cell>
          <cell r="U789">
            <v>0</v>
          </cell>
          <cell r="V789">
            <v>0</v>
          </cell>
          <cell r="W789">
            <v>0</v>
          </cell>
          <cell r="X789">
            <v>0</v>
          </cell>
        </row>
        <row r="790">
          <cell r="C790" t="str">
            <v>Добровольное медицинское страхование</v>
          </cell>
          <cell r="D790">
            <v>0</v>
          </cell>
          <cell r="H790">
            <v>0</v>
          </cell>
          <cell r="I790">
            <v>0</v>
          </cell>
          <cell r="J790">
            <v>0</v>
          </cell>
          <cell r="K790">
            <v>0</v>
          </cell>
          <cell r="L790">
            <v>0</v>
          </cell>
          <cell r="M790">
            <v>0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R790">
            <v>0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  <cell r="W790">
            <v>0</v>
          </cell>
          <cell r="X790">
            <v>0</v>
          </cell>
        </row>
        <row r="791">
          <cell r="C791" t="str">
            <v>Выплаты вознаграждений членам Советов директоров и ревизионной комиссии</v>
          </cell>
          <cell r="D791">
            <v>0</v>
          </cell>
          <cell r="H791">
            <v>0</v>
          </cell>
          <cell r="I791">
            <v>0</v>
          </cell>
          <cell r="J791">
            <v>0</v>
          </cell>
          <cell r="K791">
            <v>0</v>
          </cell>
          <cell r="L791">
            <v>0</v>
          </cell>
          <cell r="M791">
            <v>0</v>
          </cell>
          <cell r="N791">
            <v>0</v>
          </cell>
          <cell r="O791">
            <v>0</v>
          </cell>
          <cell r="P791">
            <v>0</v>
          </cell>
          <cell r="Q791">
            <v>0</v>
          </cell>
          <cell r="R791">
            <v>0</v>
          </cell>
          <cell r="S791">
            <v>0</v>
          </cell>
          <cell r="T791">
            <v>0</v>
          </cell>
          <cell r="U791">
            <v>0</v>
          </cell>
          <cell r="V791">
            <v>0</v>
          </cell>
          <cell r="W791">
            <v>0</v>
          </cell>
          <cell r="X791">
            <v>0</v>
          </cell>
        </row>
        <row r="792">
          <cell r="C792" t="str">
            <v>Расходы на управление капиталом (переоценка, реестр, консультации)</v>
          </cell>
          <cell r="D792">
            <v>0</v>
          </cell>
          <cell r="H792">
            <v>0</v>
          </cell>
          <cell r="I792">
            <v>0</v>
          </cell>
          <cell r="J792">
            <v>0</v>
          </cell>
          <cell r="K792">
            <v>0</v>
          </cell>
          <cell r="L792">
            <v>0</v>
          </cell>
          <cell r="M792">
            <v>0</v>
          </cell>
          <cell r="N792">
            <v>0</v>
          </cell>
          <cell r="O792">
            <v>0</v>
          </cell>
          <cell r="P792">
            <v>0</v>
          </cell>
          <cell r="Q792">
            <v>0</v>
          </cell>
          <cell r="R792">
            <v>0</v>
          </cell>
          <cell r="S792">
            <v>0</v>
          </cell>
          <cell r="T792">
            <v>0</v>
          </cell>
          <cell r="U792">
            <v>0</v>
          </cell>
          <cell r="V792">
            <v>0</v>
          </cell>
          <cell r="W792">
            <v>0</v>
          </cell>
          <cell r="X792">
            <v>0</v>
          </cell>
        </row>
        <row r="793">
          <cell r="C793" t="str">
            <v xml:space="preserve">Расходы на проведение ежегодного собрания акционеров </v>
          </cell>
          <cell r="D793">
            <v>0</v>
          </cell>
          <cell r="H793">
            <v>0</v>
          </cell>
          <cell r="I793">
            <v>0</v>
          </cell>
          <cell r="J793">
            <v>0</v>
          </cell>
          <cell r="K793">
            <v>0</v>
          </cell>
          <cell r="L793">
            <v>0</v>
          </cell>
          <cell r="M793">
            <v>0</v>
          </cell>
          <cell r="N793">
            <v>0</v>
          </cell>
          <cell r="O793">
            <v>0</v>
          </cell>
          <cell r="P793">
            <v>0</v>
          </cell>
          <cell r="Q793">
            <v>0</v>
          </cell>
          <cell r="R793">
            <v>0</v>
          </cell>
          <cell r="S793">
            <v>0</v>
          </cell>
          <cell r="T793">
            <v>0</v>
          </cell>
          <cell r="U793">
            <v>0</v>
          </cell>
          <cell r="V793">
            <v>0</v>
          </cell>
          <cell r="W793">
            <v>0</v>
          </cell>
          <cell r="X793">
            <v>0</v>
          </cell>
        </row>
        <row r="794">
          <cell r="C794" t="str">
            <v>Расходы на службу безопасности</v>
          </cell>
          <cell r="D794">
            <v>0</v>
          </cell>
          <cell r="H794">
            <v>0</v>
          </cell>
          <cell r="I794">
            <v>0</v>
          </cell>
          <cell r="J794">
            <v>0</v>
          </cell>
          <cell r="K794">
            <v>0</v>
          </cell>
          <cell r="L794">
            <v>0</v>
          </cell>
          <cell r="M794">
            <v>0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R794">
            <v>0</v>
          </cell>
          <cell r="S794">
            <v>0</v>
          </cell>
          <cell r="T794">
            <v>0</v>
          </cell>
          <cell r="U794">
            <v>0</v>
          </cell>
          <cell r="V794">
            <v>0</v>
          </cell>
          <cell r="W794">
            <v>0</v>
          </cell>
          <cell r="X794">
            <v>0</v>
          </cell>
        </row>
        <row r="795">
          <cell r="C795" t="str">
            <v>Расходы на развитие</v>
          </cell>
          <cell r="D795">
            <v>0</v>
          </cell>
          <cell r="H795">
            <v>0</v>
          </cell>
          <cell r="I795">
            <v>0</v>
          </cell>
          <cell r="J795">
            <v>0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  <cell r="O795">
            <v>0</v>
          </cell>
          <cell r="P795">
            <v>0</v>
          </cell>
          <cell r="Q795">
            <v>0</v>
          </cell>
          <cell r="R795">
            <v>0</v>
          </cell>
          <cell r="S795">
            <v>0</v>
          </cell>
          <cell r="T795">
            <v>0</v>
          </cell>
          <cell r="U795">
            <v>0</v>
          </cell>
          <cell r="V795">
            <v>0</v>
          </cell>
          <cell r="W795">
            <v>0</v>
          </cell>
          <cell r="X795">
            <v>0</v>
          </cell>
        </row>
        <row r="796">
          <cell r="C796" t="str">
            <v>Прочие расходы</v>
          </cell>
          <cell r="D796">
            <v>0</v>
          </cell>
          <cell r="H796">
            <v>0</v>
          </cell>
          <cell r="I796">
            <v>0</v>
          </cell>
          <cell r="J796">
            <v>0</v>
          </cell>
          <cell r="K796">
            <v>0</v>
          </cell>
          <cell r="L796">
            <v>0</v>
          </cell>
          <cell r="M796">
            <v>0</v>
          </cell>
          <cell r="N796">
            <v>0</v>
          </cell>
          <cell r="O796">
            <v>0</v>
          </cell>
          <cell r="P796">
            <v>0</v>
          </cell>
          <cell r="Q796">
            <v>0</v>
          </cell>
          <cell r="R796">
            <v>0</v>
          </cell>
          <cell r="S796">
            <v>0</v>
          </cell>
          <cell r="T796">
            <v>0</v>
          </cell>
          <cell r="U796">
            <v>0</v>
          </cell>
          <cell r="V796">
            <v>0</v>
          </cell>
          <cell r="W796">
            <v>0</v>
          </cell>
          <cell r="X796">
            <v>0</v>
          </cell>
        </row>
        <row r="797">
          <cell r="C797" t="str">
            <v>Поступления от реализации основных средств</v>
          </cell>
          <cell r="D797">
            <v>0</v>
          </cell>
          <cell r="H797">
            <v>0</v>
          </cell>
          <cell r="I797">
            <v>0</v>
          </cell>
          <cell r="J797">
            <v>0</v>
          </cell>
          <cell r="K797">
            <v>0</v>
          </cell>
          <cell r="L797">
            <v>0</v>
          </cell>
          <cell r="M797">
            <v>0</v>
          </cell>
          <cell r="N797">
            <v>0</v>
          </cell>
          <cell r="O797">
            <v>0</v>
          </cell>
          <cell r="P797">
            <v>0</v>
          </cell>
          <cell r="Q797">
            <v>0</v>
          </cell>
          <cell r="R797">
            <v>0</v>
          </cell>
          <cell r="S797">
            <v>0</v>
          </cell>
          <cell r="T797">
            <v>0</v>
          </cell>
          <cell r="U797">
            <v>0</v>
          </cell>
          <cell r="V797">
            <v>0</v>
          </cell>
          <cell r="W797">
            <v>0</v>
          </cell>
          <cell r="X797">
            <v>0</v>
          </cell>
        </row>
        <row r="798">
          <cell r="C798" t="str">
            <v>Поступления от реализации НМА</v>
          </cell>
          <cell r="D798">
            <v>0</v>
          </cell>
          <cell r="H798">
            <v>0</v>
          </cell>
          <cell r="I798">
            <v>0</v>
          </cell>
          <cell r="J798">
            <v>0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>
            <v>0</v>
          </cell>
          <cell r="P798">
            <v>0</v>
          </cell>
          <cell r="Q798">
            <v>0</v>
          </cell>
          <cell r="R798">
            <v>0</v>
          </cell>
          <cell r="S798">
            <v>0</v>
          </cell>
          <cell r="T798">
            <v>0</v>
          </cell>
          <cell r="U798">
            <v>0</v>
          </cell>
          <cell r="V798">
            <v>0</v>
          </cell>
          <cell r="W798">
            <v>0</v>
          </cell>
          <cell r="X798">
            <v>0</v>
          </cell>
        </row>
        <row r="799">
          <cell r="C799" t="str">
            <v>Поступления от реализации прочих активов</v>
          </cell>
          <cell r="D799">
            <v>0</v>
          </cell>
          <cell r="H799">
            <v>0</v>
          </cell>
          <cell r="I799">
            <v>0</v>
          </cell>
          <cell r="J799">
            <v>0</v>
          </cell>
          <cell r="K799">
            <v>0</v>
          </cell>
          <cell r="L799">
            <v>0</v>
          </cell>
          <cell r="M799">
            <v>0</v>
          </cell>
          <cell r="N799">
            <v>0</v>
          </cell>
          <cell r="O799">
            <v>0</v>
          </cell>
          <cell r="P799">
            <v>0</v>
          </cell>
          <cell r="Q799">
            <v>0</v>
          </cell>
          <cell r="R799">
            <v>0</v>
          </cell>
          <cell r="S799">
            <v>0</v>
          </cell>
          <cell r="T799">
            <v>0</v>
          </cell>
          <cell r="U799">
            <v>0</v>
          </cell>
          <cell r="V799">
            <v>0</v>
          </cell>
          <cell r="W799">
            <v>0</v>
          </cell>
          <cell r="X799">
            <v>0</v>
          </cell>
        </row>
        <row r="800">
          <cell r="C800" t="str">
            <v>Доли в уставном капитале других компаний (долгосрочные поступления)</v>
          </cell>
          <cell r="D800">
            <v>0</v>
          </cell>
          <cell r="H800">
            <v>0</v>
          </cell>
          <cell r="I800">
            <v>0</v>
          </cell>
          <cell r="J800">
            <v>0</v>
          </cell>
          <cell r="K800">
            <v>0</v>
          </cell>
          <cell r="L800">
            <v>0</v>
          </cell>
          <cell r="M800">
            <v>0</v>
          </cell>
          <cell r="N800">
            <v>0</v>
          </cell>
          <cell r="O800">
            <v>0</v>
          </cell>
          <cell r="P800">
            <v>0</v>
          </cell>
          <cell r="Q800">
            <v>0</v>
          </cell>
          <cell r="R800">
            <v>0</v>
          </cell>
          <cell r="S800">
            <v>0</v>
          </cell>
          <cell r="T800">
            <v>0</v>
          </cell>
          <cell r="U800">
            <v>0</v>
          </cell>
          <cell r="V800">
            <v>0</v>
          </cell>
          <cell r="W800">
            <v>0</v>
          </cell>
          <cell r="X800">
            <v>0</v>
          </cell>
        </row>
        <row r="801">
          <cell r="C801" t="str">
            <v>Акции (долгосрочные поступления)</v>
          </cell>
          <cell r="D801">
            <v>0</v>
          </cell>
          <cell r="H801">
            <v>0</v>
          </cell>
          <cell r="I801">
            <v>0</v>
          </cell>
          <cell r="J801">
            <v>0</v>
          </cell>
          <cell r="K801">
            <v>0</v>
          </cell>
          <cell r="L801">
            <v>0</v>
          </cell>
          <cell r="M801">
            <v>0</v>
          </cell>
          <cell r="N801">
            <v>0</v>
          </cell>
          <cell r="O801">
            <v>0</v>
          </cell>
          <cell r="P801">
            <v>0</v>
          </cell>
          <cell r="Q801">
            <v>0</v>
          </cell>
          <cell r="R801">
            <v>0</v>
          </cell>
          <cell r="S801">
            <v>0</v>
          </cell>
          <cell r="T801">
            <v>0</v>
          </cell>
          <cell r="U801">
            <v>0</v>
          </cell>
          <cell r="V801">
            <v>0</v>
          </cell>
          <cell r="W801">
            <v>0</v>
          </cell>
          <cell r="X801">
            <v>0</v>
          </cell>
        </row>
        <row r="802">
          <cell r="C802" t="str">
            <v>Облигации (долгосрочные поступления)</v>
          </cell>
          <cell r="D802">
            <v>0</v>
          </cell>
          <cell r="H802">
            <v>0</v>
          </cell>
          <cell r="I802">
            <v>0</v>
          </cell>
          <cell r="J802">
            <v>0</v>
          </cell>
          <cell r="K802">
            <v>0</v>
          </cell>
          <cell r="L802">
            <v>0</v>
          </cell>
          <cell r="M802">
            <v>0</v>
          </cell>
          <cell r="N802">
            <v>0</v>
          </cell>
          <cell r="O802">
            <v>0</v>
          </cell>
          <cell r="P802">
            <v>0</v>
          </cell>
          <cell r="Q802">
            <v>0</v>
          </cell>
          <cell r="R802">
            <v>0</v>
          </cell>
          <cell r="S802">
            <v>0</v>
          </cell>
          <cell r="T802">
            <v>0</v>
          </cell>
          <cell r="U802">
            <v>0</v>
          </cell>
          <cell r="V802">
            <v>0</v>
          </cell>
          <cell r="W802">
            <v>0</v>
          </cell>
          <cell r="X802">
            <v>0</v>
          </cell>
        </row>
        <row r="803">
          <cell r="C803" t="str">
            <v>Векселя (долгосрочные поступления)</v>
          </cell>
          <cell r="D803">
            <v>0</v>
          </cell>
          <cell r="H803">
            <v>0</v>
          </cell>
          <cell r="I803">
            <v>0</v>
          </cell>
          <cell r="J803">
            <v>0</v>
          </cell>
          <cell r="K803">
            <v>0</v>
          </cell>
          <cell r="L803">
            <v>0</v>
          </cell>
          <cell r="M803">
            <v>0</v>
          </cell>
          <cell r="N803">
            <v>0</v>
          </cell>
          <cell r="O803">
            <v>0</v>
          </cell>
          <cell r="P803">
            <v>0</v>
          </cell>
          <cell r="Q803">
            <v>0</v>
          </cell>
          <cell r="R803">
            <v>0</v>
          </cell>
          <cell r="S803">
            <v>0</v>
          </cell>
          <cell r="T803">
            <v>0</v>
          </cell>
          <cell r="U803">
            <v>0</v>
          </cell>
          <cell r="V803">
            <v>0</v>
          </cell>
          <cell r="W803">
            <v>0</v>
          </cell>
          <cell r="X803">
            <v>0</v>
          </cell>
        </row>
        <row r="804">
          <cell r="C804" t="str">
            <v>Депозиты (долгосрочные поступления)</v>
          </cell>
          <cell r="D804">
            <v>0</v>
          </cell>
          <cell r="H804">
            <v>0</v>
          </cell>
          <cell r="I804">
            <v>0</v>
          </cell>
          <cell r="J804">
            <v>0</v>
          </cell>
          <cell r="K804">
            <v>0</v>
          </cell>
          <cell r="L804">
            <v>0</v>
          </cell>
          <cell r="M804">
            <v>0</v>
          </cell>
          <cell r="N804">
            <v>0</v>
          </cell>
          <cell r="O804">
            <v>0</v>
          </cell>
          <cell r="P804">
            <v>0</v>
          </cell>
          <cell r="Q804">
            <v>0</v>
          </cell>
          <cell r="R804">
            <v>0</v>
          </cell>
          <cell r="S804">
            <v>0</v>
          </cell>
          <cell r="T804">
            <v>0</v>
          </cell>
          <cell r="U804">
            <v>0</v>
          </cell>
          <cell r="V804">
            <v>0</v>
          </cell>
          <cell r="W804">
            <v>0</v>
          </cell>
          <cell r="X804">
            <v>0</v>
          </cell>
        </row>
        <row r="805">
          <cell r="C805" t="str">
            <v>Прочие долгосрочные активы (долгосрочные поступления)</v>
          </cell>
          <cell r="D805">
            <v>0</v>
          </cell>
          <cell r="H805">
            <v>0</v>
          </cell>
          <cell r="I805">
            <v>0</v>
          </cell>
          <cell r="J805">
            <v>0</v>
          </cell>
          <cell r="K805">
            <v>0</v>
          </cell>
          <cell r="L805">
            <v>0</v>
          </cell>
          <cell r="M805">
            <v>0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R805">
            <v>0</v>
          </cell>
          <cell r="S805">
            <v>0</v>
          </cell>
          <cell r="T805">
            <v>0</v>
          </cell>
          <cell r="U805">
            <v>0</v>
          </cell>
          <cell r="V805">
            <v>0</v>
          </cell>
          <cell r="W805">
            <v>0</v>
          </cell>
          <cell r="X805">
            <v>0</v>
          </cell>
        </row>
        <row r="806">
          <cell r="C806" t="str">
            <v>Возврат предоставленных долгосрочных кредитов и займов</v>
          </cell>
          <cell r="D806">
            <v>0</v>
          </cell>
          <cell r="H806">
            <v>0</v>
          </cell>
          <cell r="I806">
            <v>0</v>
          </cell>
          <cell r="J806">
            <v>0</v>
          </cell>
          <cell r="K806">
            <v>0</v>
          </cell>
          <cell r="L806">
            <v>0</v>
          </cell>
          <cell r="M806">
            <v>0</v>
          </cell>
          <cell r="N806">
            <v>0</v>
          </cell>
          <cell r="O806">
            <v>0</v>
          </cell>
          <cell r="P806">
            <v>0</v>
          </cell>
          <cell r="Q806">
            <v>0</v>
          </cell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V806">
            <v>0</v>
          </cell>
          <cell r="W806">
            <v>0</v>
          </cell>
          <cell r="X806">
            <v>0</v>
          </cell>
        </row>
        <row r="807">
          <cell r="C807" t="str">
            <v>Возврат предоставленных краткосрочных кредитов и займов</v>
          </cell>
          <cell r="D807">
            <v>0</v>
          </cell>
          <cell r="H807">
            <v>0</v>
          </cell>
          <cell r="I807">
            <v>0</v>
          </cell>
          <cell r="J807">
            <v>0</v>
          </cell>
          <cell r="K807">
            <v>0</v>
          </cell>
          <cell r="L807">
            <v>0</v>
          </cell>
          <cell r="M807">
            <v>0</v>
          </cell>
          <cell r="N807">
            <v>0</v>
          </cell>
          <cell r="O807">
            <v>0</v>
          </cell>
          <cell r="P807">
            <v>0</v>
          </cell>
          <cell r="Q807">
            <v>0</v>
          </cell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>
            <v>0</v>
          </cell>
          <cell r="W807">
            <v>0</v>
          </cell>
          <cell r="X807">
            <v>0</v>
          </cell>
        </row>
        <row r="808">
          <cell r="C808" t="str">
            <v>Возврат предоставленных прочих кредитов и займов</v>
          </cell>
          <cell r="D808">
            <v>0</v>
          </cell>
          <cell r="H808">
            <v>0</v>
          </cell>
          <cell r="I808">
            <v>0</v>
          </cell>
          <cell r="J808">
            <v>0</v>
          </cell>
          <cell r="K808">
            <v>0</v>
          </cell>
          <cell r="L808">
            <v>0</v>
          </cell>
          <cell r="M808">
            <v>0</v>
          </cell>
          <cell r="N808">
            <v>0</v>
          </cell>
          <cell r="O808">
            <v>0</v>
          </cell>
          <cell r="P808">
            <v>0</v>
          </cell>
          <cell r="Q808">
            <v>0</v>
          </cell>
          <cell r="R808">
            <v>0</v>
          </cell>
          <cell r="S808">
            <v>0</v>
          </cell>
          <cell r="T808">
            <v>0</v>
          </cell>
          <cell r="U808">
            <v>0</v>
          </cell>
          <cell r="V808">
            <v>0</v>
          </cell>
          <cell r="W808">
            <v>0</v>
          </cell>
          <cell r="X808">
            <v>0</v>
          </cell>
        </row>
        <row r="809">
          <cell r="C809" t="str">
            <v>Прочие поступления по инвестиционной деятельности</v>
          </cell>
          <cell r="D809">
            <v>0</v>
          </cell>
          <cell r="H809">
            <v>0</v>
          </cell>
          <cell r="I809">
            <v>0</v>
          </cell>
          <cell r="J809">
            <v>0</v>
          </cell>
          <cell r="K809">
            <v>0</v>
          </cell>
          <cell r="L809">
            <v>0</v>
          </cell>
          <cell r="M809">
            <v>0</v>
          </cell>
          <cell r="N809">
            <v>0</v>
          </cell>
          <cell r="O809">
            <v>0</v>
          </cell>
          <cell r="P809">
            <v>0</v>
          </cell>
          <cell r="Q809">
            <v>0</v>
          </cell>
          <cell r="R809">
            <v>0</v>
          </cell>
          <cell r="S809">
            <v>0</v>
          </cell>
          <cell r="T809">
            <v>0</v>
          </cell>
          <cell r="U809">
            <v>0</v>
          </cell>
          <cell r="V809">
            <v>0</v>
          </cell>
          <cell r="W809">
            <v>0</v>
          </cell>
          <cell r="X809">
            <v>0</v>
          </cell>
        </row>
        <row r="810">
          <cell r="C810" t="str">
            <v>Основное оборудование (01)</v>
          </cell>
          <cell r="D810">
            <v>0</v>
          </cell>
          <cell r="H810">
            <v>0</v>
          </cell>
          <cell r="I810">
            <v>0</v>
          </cell>
          <cell r="J810">
            <v>0</v>
          </cell>
          <cell r="K810">
            <v>0</v>
          </cell>
          <cell r="L810">
            <v>0</v>
          </cell>
          <cell r="M810">
            <v>0</v>
          </cell>
          <cell r="N810">
            <v>0</v>
          </cell>
          <cell r="O810">
            <v>0</v>
          </cell>
          <cell r="P810">
            <v>0</v>
          </cell>
          <cell r="Q810">
            <v>0</v>
          </cell>
          <cell r="R810">
            <v>0</v>
          </cell>
          <cell r="S810">
            <v>0</v>
          </cell>
          <cell r="T810">
            <v>0</v>
          </cell>
          <cell r="U810">
            <v>0</v>
          </cell>
          <cell r="V810">
            <v>0</v>
          </cell>
          <cell r="W810">
            <v>0</v>
          </cell>
          <cell r="X810">
            <v>0</v>
          </cell>
        </row>
        <row r="811">
          <cell r="C811" t="str">
            <v>Основное оборудование (02)</v>
          </cell>
          <cell r="D811">
            <v>0</v>
          </cell>
          <cell r="H811">
            <v>0</v>
          </cell>
          <cell r="I811">
            <v>0</v>
          </cell>
          <cell r="J811">
            <v>0</v>
          </cell>
          <cell r="K811">
            <v>0</v>
          </cell>
          <cell r="L811">
            <v>0</v>
          </cell>
          <cell r="M811">
            <v>0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R811">
            <v>0</v>
          </cell>
          <cell r="S811">
            <v>0</v>
          </cell>
          <cell r="T811">
            <v>0</v>
          </cell>
          <cell r="U811">
            <v>0</v>
          </cell>
          <cell r="V811">
            <v>0</v>
          </cell>
          <cell r="W811">
            <v>0</v>
          </cell>
          <cell r="X811">
            <v>0</v>
          </cell>
        </row>
        <row r="812">
          <cell r="C812" t="str">
            <v>Вспомогательное оборудование</v>
          </cell>
          <cell r="D812">
            <v>0</v>
          </cell>
          <cell r="H812">
            <v>0</v>
          </cell>
          <cell r="I812">
            <v>0</v>
          </cell>
          <cell r="J812">
            <v>0</v>
          </cell>
          <cell r="K812">
            <v>0</v>
          </cell>
          <cell r="L812">
            <v>0</v>
          </cell>
          <cell r="M812">
            <v>0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R812">
            <v>0</v>
          </cell>
          <cell r="S812">
            <v>0</v>
          </cell>
          <cell r="T812">
            <v>0</v>
          </cell>
          <cell r="U812">
            <v>0</v>
          </cell>
          <cell r="V812">
            <v>0</v>
          </cell>
          <cell r="W812">
            <v>0</v>
          </cell>
          <cell r="X812">
            <v>0</v>
          </cell>
        </row>
        <row r="813">
          <cell r="C813" t="str">
            <v>Покупка автотранспорта</v>
          </cell>
          <cell r="D813">
            <v>0</v>
          </cell>
          <cell r="H813">
            <v>0</v>
          </cell>
          <cell r="I813">
            <v>0</v>
          </cell>
          <cell r="J813">
            <v>0</v>
          </cell>
          <cell r="K813">
            <v>0</v>
          </cell>
          <cell r="L813">
            <v>0</v>
          </cell>
          <cell r="M813">
            <v>0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R813">
            <v>0</v>
          </cell>
          <cell r="S813">
            <v>0</v>
          </cell>
          <cell r="T813">
            <v>0</v>
          </cell>
          <cell r="U813">
            <v>0</v>
          </cell>
          <cell r="V813">
            <v>0</v>
          </cell>
          <cell r="W813">
            <v>0</v>
          </cell>
          <cell r="X813">
            <v>0</v>
          </cell>
        </row>
        <row r="814">
          <cell r="C814" t="str">
            <v>Мебель</v>
          </cell>
          <cell r="D814">
            <v>0</v>
          </cell>
          <cell r="H814">
            <v>0</v>
          </cell>
          <cell r="I814">
            <v>0</v>
          </cell>
          <cell r="J814">
            <v>0</v>
          </cell>
          <cell r="K814">
            <v>0</v>
          </cell>
          <cell r="L814">
            <v>0</v>
          </cell>
          <cell r="M814">
            <v>0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R814">
            <v>0</v>
          </cell>
          <cell r="S814">
            <v>0</v>
          </cell>
          <cell r="T814">
            <v>0</v>
          </cell>
          <cell r="U814">
            <v>0</v>
          </cell>
          <cell r="V814">
            <v>0</v>
          </cell>
          <cell r="W814">
            <v>0</v>
          </cell>
          <cell r="X814">
            <v>0</v>
          </cell>
        </row>
        <row r="815">
          <cell r="C815" t="str">
            <v>Компьютерное и офисное оборудование</v>
          </cell>
          <cell r="D815">
            <v>0</v>
          </cell>
          <cell r="H815">
            <v>0</v>
          </cell>
          <cell r="I815">
            <v>0</v>
          </cell>
          <cell r="J815">
            <v>0</v>
          </cell>
          <cell r="K815">
            <v>0</v>
          </cell>
          <cell r="L815">
            <v>0</v>
          </cell>
          <cell r="M815">
            <v>0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R815">
            <v>0</v>
          </cell>
          <cell r="S815">
            <v>0</v>
          </cell>
          <cell r="T815">
            <v>0</v>
          </cell>
          <cell r="U815">
            <v>0</v>
          </cell>
          <cell r="V815">
            <v>0</v>
          </cell>
          <cell r="W815">
            <v>0</v>
          </cell>
          <cell r="X815">
            <v>0</v>
          </cell>
        </row>
        <row r="816">
          <cell r="C816" t="str">
            <v>Оборудование для службы безопасности</v>
          </cell>
          <cell r="D816">
            <v>0</v>
          </cell>
          <cell r="H816">
            <v>0</v>
          </cell>
          <cell r="I816">
            <v>0</v>
          </cell>
          <cell r="J816">
            <v>0</v>
          </cell>
          <cell r="K816">
            <v>0</v>
          </cell>
          <cell r="L816">
            <v>0</v>
          </cell>
          <cell r="M816">
            <v>0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R816">
            <v>0</v>
          </cell>
          <cell r="S816">
            <v>0</v>
          </cell>
          <cell r="T816">
            <v>0</v>
          </cell>
          <cell r="U816">
            <v>0</v>
          </cell>
          <cell r="V816">
            <v>0</v>
          </cell>
          <cell r="W816">
            <v>0</v>
          </cell>
          <cell r="X816">
            <v>0</v>
          </cell>
        </row>
        <row r="817">
          <cell r="C817" t="str">
            <v>Земельные участки</v>
          </cell>
          <cell r="D817" t="str">
            <v>Завод</v>
          </cell>
          <cell r="H817">
            <v>6222</v>
          </cell>
          <cell r="I817">
            <v>0</v>
          </cell>
          <cell r="J817">
            <v>0</v>
          </cell>
          <cell r="K817">
            <v>6222</v>
          </cell>
          <cell r="L817">
            <v>0</v>
          </cell>
          <cell r="M817">
            <v>0</v>
          </cell>
          <cell r="N817">
            <v>1237353</v>
          </cell>
          <cell r="O817">
            <v>110000</v>
          </cell>
          <cell r="P817">
            <v>1237353</v>
          </cell>
          <cell r="Q817">
            <v>329607.5</v>
          </cell>
          <cell r="R817">
            <v>0</v>
          </cell>
          <cell r="S817">
            <v>80000</v>
          </cell>
          <cell r="T817">
            <v>0</v>
          </cell>
          <cell r="U817">
            <v>0</v>
          </cell>
          <cell r="V817">
            <v>0</v>
          </cell>
          <cell r="W817">
            <v>0</v>
          </cell>
          <cell r="X817">
            <v>2994313.5</v>
          </cell>
        </row>
        <row r="818">
          <cell r="C818" t="str">
            <v>Прочее</v>
          </cell>
          <cell r="D818">
            <v>0</v>
          </cell>
          <cell r="H818">
            <v>0</v>
          </cell>
          <cell r="I818">
            <v>0</v>
          </cell>
          <cell r="J818">
            <v>0</v>
          </cell>
          <cell r="K818">
            <v>0</v>
          </cell>
          <cell r="L818">
            <v>0</v>
          </cell>
          <cell r="M818">
            <v>0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R818">
            <v>0</v>
          </cell>
          <cell r="S818">
            <v>0</v>
          </cell>
          <cell r="T818">
            <v>0</v>
          </cell>
          <cell r="U818">
            <v>0</v>
          </cell>
          <cell r="V818">
            <v>0</v>
          </cell>
          <cell r="W818">
            <v>0</v>
          </cell>
          <cell r="X818">
            <v>0</v>
          </cell>
        </row>
        <row r="819">
          <cell r="C819" t="str">
            <v>Приобретение программного обеспечения</v>
          </cell>
          <cell r="D819">
            <v>0</v>
          </cell>
          <cell r="H819">
            <v>0</v>
          </cell>
          <cell r="I819">
            <v>0</v>
          </cell>
          <cell r="J819">
            <v>0</v>
          </cell>
          <cell r="K819">
            <v>0</v>
          </cell>
          <cell r="L819">
            <v>0</v>
          </cell>
          <cell r="M819">
            <v>0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R819">
            <v>0</v>
          </cell>
          <cell r="S819">
            <v>0</v>
          </cell>
          <cell r="T819">
            <v>0</v>
          </cell>
          <cell r="U819">
            <v>0</v>
          </cell>
          <cell r="V819">
            <v>0</v>
          </cell>
          <cell r="W819">
            <v>0</v>
          </cell>
          <cell r="X819">
            <v>0</v>
          </cell>
        </row>
        <row r="820">
          <cell r="C820" t="str">
            <v>Приобретение прочих НМА</v>
          </cell>
          <cell r="D820">
            <v>0</v>
          </cell>
          <cell r="H820">
            <v>0</v>
          </cell>
          <cell r="I820">
            <v>0</v>
          </cell>
          <cell r="J820">
            <v>0</v>
          </cell>
          <cell r="K820">
            <v>0</v>
          </cell>
          <cell r="L820">
            <v>0</v>
          </cell>
          <cell r="M820">
            <v>0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0</v>
          </cell>
          <cell r="W820">
            <v>0</v>
          </cell>
          <cell r="X820">
            <v>0</v>
          </cell>
        </row>
        <row r="821">
          <cell r="C821" t="str">
            <v>Доли в уставном капитале других компаний (долгосрочные выплаты)</v>
          </cell>
          <cell r="D821">
            <v>0</v>
          </cell>
          <cell r="H821">
            <v>0</v>
          </cell>
          <cell r="I821">
            <v>0</v>
          </cell>
          <cell r="J821">
            <v>0</v>
          </cell>
          <cell r="K821">
            <v>0</v>
          </cell>
          <cell r="L821">
            <v>0</v>
          </cell>
          <cell r="M821">
            <v>0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R821">
            <v>0</v>
          </cell>
          <cell r="S821">
            <v>0</v>
          </cell>
          <cell r="T821">
            <v>0</v>
          </cell>
          <cell r="U821">
            <v>0</v>
          </cell>
          <cell r="V821">
            <v>0</v>
          </cell>
          <cell r="W821">
            <v>0</v>
          </cell>
          <cell r="X821">
            <v>0</v>
          </cell>
        </row>
        <row r="822">
          <cell r="C822" t="str">
            <v>Акции (долгосрочные выплаты)</v>
          </cell>
          <cell r="D822">
            <v>0</v>
          </cell>
          <cell r="H822">
            <v>0</v>
          </cell>
          <cell r="I822">
            <v>0</v>
          </cell>
          <cell r="J822">
            <v>0</v>
          </cell>
          <cell r="K822">
            <v>0</v>
          </cell>
          <cell r="L822">
            <v>0</v>
          </cell>
          <cell r="M822">
            <v>0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R822">
            <v>0</v>
          </cell>
          <cell r="S822">
            <v>0</v>
          </cell>
          <cell r="T822">
            <v>0</v>
          </cell>
          <cell r="U822">
            <v>0</v>
          </cell>
          <cell r="V822">
            <v>0</v>
          </cell>
          <cell r="W822">
            <v>0</v>
          </cell>
          <cell r="X822">
            <v>0</v>
          </cell>
        </row>
        <row r="823">
          <cell r="C823" t="str">
            <v>Облигации (долгосрочные выплаты)</v>
          </cell>
          <cell r="D823">
            <v>0</v>
          </cell>
          <cell r="H823">
            <v>0</v>
          </cell>
          <cell r="I823">
            <v>0</v>
          </cell>
          <cell r="J823">
            <v>0</v>
          </cell>
          <cell r="K823">
            <v>0</v>
          </cell>
          <cell r="L823">
            <v>0</v>
          </cell>
          <cell r="M823">
            <v>0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R823">
            <v>0</v>
          </cell>
          <cell r="S823">
            <v>0</v>
          </cell>
          <cell r="T823">
            <v>0</v>
          </cell>
          <cell r="U823">
            <v>0</v>
          </cell>
          <cell r="V823">
            <v>0</v>
          </cell>
          <cell r="W823">
            <v>0</v>
          </cell>
          <cell r="X823">
            <v>0</v>
          </cell>
        </row>
        <row r="824">
          <cell r="C824" t="str">
            <v>Векселя (долгосрочные выплаты)</v>
          </cell>
          <cell r="D824">
            <v>0</v>
          </cell>
          <cell r="H824">
            <v>0</v>
          </cell>
          <cell r="I824">
            <v>0</v>
          </cell>
          <cell r="J824">
            <v>0</v>
          </cell>
          <cell r="K824">
            <v>0</v>
          </cell>
          <cell r="L824">
            <v>0</v>
          </cell>
          <cell r="M824">
            <v>0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R824">
            <v>0</v>
          </cell>
          <cell r="S824">
            <v>0</v>
          </cell>
          <cell r="T824">
            <v>0</v>
          </cell>
          <cell r="U824">
            <v>0</v>
          </cell>
          <cell r="V824">
            <v>0</v>
          </cell>
          <cell r="W824">
            <v>0</v>
          </cell>
          <cell r="X824">
            <v>0</v>
          </cell>
        </row>
        <row r="825">
          <cell r="C825" t="str">
            <v>Депозиты (долгосрочные выплаты)</v>
          </cell>
          <cell r="D825">
            <v>0</v>
          </cell>
          <cell r="H825">
            <v>0</v>
          </cell>
          <cell r="I825">
            <v>0</v>
          </cell>
          <cell r="J825">
            <v>0</v>
          </cell>
          <cell r="K825">
            <v>0</v>
          </cell>
          <cell r="L825">
            <v>0</v>
          </cell>
          <cell r="M825">
            <v>0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R825">
            <v>0</v>
          </cell>
          <cell r="S825">
            <v>0</v>
          </cell>
          <cell r="T825">
            <v>0</v>
          </cell>
          <cell r="U825">
            <v>0</v>
          </cell>
          <cell r="V825">
            <v>0</v>
          </cell>
          <cell r="W825">
            <v>0</v>
          </cell>
          <cell r="X825">
            <v>0</v>
          </cell>
        </row>
        <row r="826">
          <cell r="C826" t="str">
            <v>Прочие долгосрочные активы (долгосрочные выплаты)</v>
          </cell>
          <cell r="D826">
            <v>0</v>
          </cell>
          <cell r="H826">
            <v>0</v>
          </cell>
          <cell r="I826">
            <v>0</v>
          </cell>
          <cell r="J826">
            <v>0</v>
          </cell>
          <cell r="K826">
            <v>0</v>
          </cell>
          <cell r="L826">
            <v>0</v>
          </cell>
          <cell r="M826">
            <v>0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>
            <v>0</v>
          </cell>
          <cell r="W826">
            <v>0</v>
          </cell>
          <cell r="X826">
            <v>0</v>
          </cell>
        </row>
        <row r="827">
          <cell r="C827" t="str">
            <v>Расходы на НИР и НИОКР</v>
          </cell>
          <cell r="D827">
            <v>0</v>
          </cell>
          <cell r="H827">
            <v>0</v>
          </cell>
          <cell r="I827">
            <v>0</v>
          </cell>
          <cell r="J827">
            <v>0</v>
          </cell>
          <cell r="K827">
            <v>0</v>
          </cell>
          <cell r="L827">
            <v>0</v>
          </cell>
          <cell r="M827">
            <v>0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R827">
            <v>0</v>
          </cell>
          <cell r="S827">
            <v>0</v>
          </cell>
          <cell r="T827">
            <v>0</v>
          </cell>
          <cell r="U827">
            <v>0</v>
          </cell>
          <cell r="V827">
            <v>0</v>
          </cell>
          <cell r="W827">
            <v>0</v>
          </cell>
          <cell r="X827">
            <v>0</v>
          </cell>
        </row>
        <row r="828">
          <cell r="C828" t="str">
            <v>Разработка ТЗ на проектирование оборудования</v>
          </cell>
          <cell r="D828">
            <v>0</v>
          </cell>
          <cell r="H828">
            <v>0</v>
          </cell>
          <cell r="I828">
            <v>0</v>
          </cell>
          <cell r="J828">
            <v>0</v>
          </cell>
          <cell r="K828">
            <v>0</v>
          </cell>
          <cell r="L828">
            <v>0</v>
          </cell>
          <cell r="M828">
            <v>0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R828">
            <v>0</v>
          </cell>
          <cell r="S828">
            <v>0</v>
          </cell>
          <cell r="T828">
            <v>0</v>
          </cell>
          <cell r="U828">
            <v>0</v>
          </cell>
          <cell r="V828">
            <v>0</v>
          </cell>
          <cell r="W828">
            <v>0</v>
          </cell>
          <cell r="X828">
            <v>0</v>
          </cell>
        </row>
        <row r="829">
          <cell r="C829" t="str">
            <v>Разработка ТЗ на проектирование размещения оборудования</v>
          </cell>
          <cell r="D829">
            <v>0</v>
          </cell>
          <cell r="H829">
            <v>0</v>
          </cell>
          <cell r="I829">
            <v>0</v>
          </cell>
          <cell r="J829">
            <v>0</v>
          </cell>
          <cell r="K829">
            <v>0</v>
          </cell>
          <cell r="L829">
            <v>0</v>
          </cell>
          <cell r="M829">
            <v>0</v>
          </cell>
          <cell r="N829">
            <v>0</v>
          </cell>
          <cell r="O829">
            <v>0</v>
          </cell>
          <cell r="P829">
            <v>0</v>
          </cell>
          <cell r="Q829">
            <v>0</v>
          </cell>
          <cell r="R829">
            <v>0</v>
          </cell>
          <cell r="S829">
            <v>0</v>
          </cell>
          <cell r="T829">
            <v>0</v>
          </cell>
          <cell r="U829">
            <v>0</v>
          </cell>
          <cell r="V829">
            <v>0</v>
          </cell>
          <cell r="W829">
            <v>0</v>
          </cell>
          <cell r="X829">
            <v>0</v>
          </cell>
        </row>
        <row r="830">
          <cell r="C830" t="str">
            <v>Разработка ТЗ на организацию закупки и запуск технологического оборудования</v>
          </cell>
          <cell r="D830">
            <v>0</v>
          </cell>
          <cell r="H830">
            <v>0</v>
          </cell>
          <cell r="I830">
            <v>0</v>
          </cell>
          <cell r="J830">
            <v>0</v>
          </cell>
          <cell r="K830">
            <v>0</v>
          </cell>
          <cell r="L830">
            <v>0</v>
          </cell>
          <cell r="M830">
            <v>0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R830">
            <v>0</v>
          </cell>
          <cell r="S830">
            <v>0</v>
          </cell>
          <cell r="T830">
            <v>0</v>
          </cell>
          <cell r="U830">
            <v>0</v>
          </cell>
          <cell r="V830">
            <v>0</v>
          </cell>
          <cell r="W830">
            <v>0</v>
          </cell>
          <cell r="X830">
            <v>0</v>
          </cell>
        </row>
        <row r="831">
          <cell r="C831" t="str">
            <v>Разработка ТЗ на обучение персонала</v>
          </cell>
          <cell r="D831">
            <v>0</v>
          </cell>
          <cell r="H831">
            <v>0</v>
          </cell>
          <cell r="I831">
            <v>0</v>
          </cell>
          <cell r="J831">
            <v>0</v>
          </cell>
          <cell r="K831">
            <v>0</v>
          </cell>
          <cell r="L831">
            <v>0</v>
          </cell>
          <cell r="M831">
            <v>0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R831">
            <v>0</v>
          </cell>
          <cell r="S831">
            <v>0</v>
          </cell>
          <cell r="T831">
            <v>0</v>
          </cell>
          <cell r="U831">
            <v>0</v>
          </cell>
          <cell r="V831">
            <v>0</v>
          </cell>
          <cell r="W831">
            <v>0</v>
          </cell>
          <cell r="X831">
            <v>0</v>
          </cell>
        </row>
        <row r="832">
          <cell r="C832" t="str">
            <v>Разработка ТЗ на оказание прочих работ, услуг</v>
          </cell>
          <cell r="D832">
            <v>0</v>
          </cell>
          <cell r="H832">
            <v>0</v>
          </cell>
          <cell r="I832">
            <v>0</v>
          </cell>
          <cell r="J832">
            <v>0</v>
          </cell>
          <cell r="K832">
            <v>0</v>
          </cell>
          <cell r="L832">
            <v>0</v>
          </cell>
          <cell r="M832">
            <v>0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R832">
            <v>0</v>
          </cell>
          <cell r="S832">
            <v>0</v>
          </cell>
          <cell r="T832">
            <v>0</v>
          </cell>
          <cell r="U832">
            <v>0</v>
          </cell>
          <cell r="V832">
            <v>0</v>
          </cell>
          <cell r="W832">
            <v>0</v>
          </cell>
          <cell r="X832">
            <v>0</v>
          </cell>
        </row>
        <row r="833">
          <cell r="C833" t="str">
            <v>Предоставление долгосрочных кредитов и займов</v>
          </cell>
          <cell r="D833">
            <v>0</v>
          </cell>
          <cell r="H833">
            <v>0</v>
          </cell>
          <cell r="I833">
            <v>0</v>
          </cell>
          <cell r="J833">
            <v>0</v>
          </cell>
          <cell r="K833">
            <v>0</v>
          </cell>
          <cell r="L833">
            <v>0</v>
          </cell>
          <cell r="M833">
            <v>0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R833">
            <v>0</v>
          </cell>
          <cell r="S833">
            <v>0</v>
          </cell>
          <cell r="T833">
            <v>0</v>
          </cell>
          <cell r="U833">
            <v>0</v>
          </cell>
          <cell r="V833">
            <v>0</v>
          </cell>
          <cell r="W833">
            <v>0</v>
          </cell>
          <cell r="X833">
            <v>0</v>
          </cell>
        </row>
        <row r="834">
          <cell r="C834" t="str">
            <v>Предоставление краткосрочных кредитов и займов</v>
          </cell>
          <cell r="D834">
            <v>0</v>
          </cell>
          <cell r="H834">
            <v>0</v>
          </cell>
          <cell r="I834">
            <v>0</v>
          </cell>
          <cell r="J834">
            <v>0</v>
          </cell>
          <cell r="K834">
            <v>0</v>
          </cell>
          <cell r="L834">
            <v>0</v>
          </cell>
          <cell r="M834">
            <v>0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R834">
            <v>0</v>
          </cell>
          <cell r="S834">
            <v>0</v>
          </cell>
          <cell r="T834">
            <v>0</v>
          </cell>
          <cell r="U834">
            <v>0</v>
          </cell>
          <cell r="V834">
            <v>0</v>
          </cell>
          <cell r="W834">
            <v>0</v>
          </cell>
          <cell r="X834">
            <v>0</v>
          </cell>
        </row>
        <row r="835">
          <cell r="C835" t="str">
            <v>Предоставление прочих кредитов и займов</v>
          </cell>
          <cell r="D835">
            <v>0</v>
          </cell>
          <cell r="H835">
            <v>0</v>
          </cell>
          <cell r="I835">
            <v>0</v>
          </cell>
          <cell r="J835">
            <v>0</v>
          </cell>
          <cell r="K835">
            <v>0</v>
          </cell>
          <cell r="L835">
            <v>0</v>
          </cell>
          <cell r="M835">
            <v>0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R835">
            <v>0</v>
          </cell>
          <cell r="S835">
            <v>0</v>
          </cell>
          <cell r="T835">
            <v>0</v>
          </cell>
          <cell r="U835">
            <v>0</v>
          </cell>
          <cell r="V835">
            <v>0</v>
          </cell>
          <cell r="W835">
            <v>0</v>
          </cell>
          <cell r="X835">
            <v>0</v>
          </cell>
        </row>
        <row r="836">
          <cell r="C836" t="str">
            <v>Проектирование</v>
          </cell>
          <cell r="D836" t="str">
            <v>Завод</v>
          </cell>
          <cell r="H836">
            <v>0</v>
          </cell>
          <cell r="I836">
            <v>0</v>
          </cell>
          <cell r="J836">
            <v>0</v>
          </cell>
          <cell r="K836">
            <v>0</v>
          </cell>
          <cell r="L836">
            <v>0</v>
          </cell>
          <cell r="M836">
            <v>0</v>
          </cell>
          <cell r="N836">
            <v>0</v>
          </cell>
          <cell r="O836">
            <v>144000</v>
          </cell>
          <cell r="P836">
            <v>0</v>
          </cell>
          <cell r="Q836">
            <v>130000</v>
          </cell>
          <cell r="R836">
            <v>1041000</v>
          </cell>
          <cell r="S836">
            <v>500000</v>
          </cell>
          <cell r="T836">
            <v>0</v>
          </cell>
          <cell r="U836">
            <v>1000000</v>
          </cell>
          <cell r="V836">
            <v>1000000</v>
          </cell>
          <cell r="W836">
            <v>0</v>
          </cell>
          <cell r="X836">
            <v>3815000</v>
          </cell>
        </row>
        <row r="837">
          <cell r="C837" t="str">
            <v>Генеральный подряд</v>
          </cell>
          <cell r="D837" t="str">
            <v>Завод</v>
          </cell>
          <cell r="H837">
            <v>0</v>
          </cell>
          <cell r="I837">
            <v>0</v>
          </cell>
          <cell r="J837">
            <v>0</v>
          </cell>
          <cell r="K837">
            <v>0</v>
          </cell>
          <cell r="L837">
            <v>0</v>
          </cell>
          <cell r="M837">
            <v>0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R837">
            <v>31152000</v>
          </cell>
          <cell r="S837">
            <v>0</v>
          </cell>
          <cell r="T837">
            <v>0</v>
          </cell>
          <cell r="U837">
            <v>155760000</v>
          </cell>
          <cell r="V837">
            <v>0</v>
          </cell>
          <cell r="W837">
            <v>0</v>
          </cell>
          <cell r="X837">
            <v>186912000</v>
          </cell>
        </row>
        <row r="838">
          <cell r="C838" t="str">
            <v>Прочие СМР</v>
          </cell>
          <cell r="D838" t="str">
            <v>Завод</v>
          </cell>
          <cell r="H838">
            <v>1627401.3199999998</v>
          </cell>
          <cell r="I838">
            <v>278579</v>
          </cell>
          <cell r="J838">
            <v>4569520.1500000004</v>
          </cell>
          <cell r="K838">
            <v>6475500.4700000007</v>
          </cell>
          <cell r="L838">
            <v>1200000</v>
          </cell>
          <cell r="M838">
            <v>2103821.09</v>
          </cell>
          <cell r="N838">
            <v>2018044.09</v>
          </cell>
          <cell r="O838">
            <v>1572546.55</v>
          </cell>
          <cell r="P838">
            <v>0</v>
          </cell>
          <cell r="Q838">
            <v>2867188</v>
          </cell>
          <cell r="R838">
            <v>3542499.73</v>
          </cell>
          <cell r="S838">
            <v>1390000</v>
          </cell>
          <cell r="T838">
            <v>560000</v>
          </cell>
          <cell r="U838">
            <v>611000</v>
          </cell>
          <cell r="V838">
            <v>500000</v>
          </cell>
          <cell r="W838">
            <v>500000</v>
          </cell>
          <cell r="X838">
            <v>16865099.460000001</v>
          </cell>
        </row>
        <row r="839">
          <cell r="C839" t="str">
            <v>Услуги по управлению проектом</v>
          </cell>
          <cell r="D839">
            <v>0</v>
          </cell>
          <cell r="H839">
            <v>0</v>
          </cell>
          <cell r="I839">
            <v>0</v>
          </cell>
          <cell r="J839">
            <v>0</v>
          </cell>
          <cell r="K839">
            <v>0</v>
          </cell>
          <cell r="L839">
            <v>0</v>
          </cell>
          <cell r="M839">
            <v>0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R839">
            <v>0</v>
          </cell>
          <cell r="S839">
            <v>0</v>
          </cell>
          <cell r="T839">
            <v>0</v>
          </cell>
          <cell r="U839">
            <v>0</v>
          </cell>
          <cell r="V839">
            <v>0</v>
          </cell>
          <cell r="W839">
            <v>0</v>
          </cell>
          <cell r="X839">
            <v>0</v>
          </cell>
        </row>
        <row r="840">
          <cell r="C840" t="str">
            <v>Ремонт офисных зданий, сооружений</v>
          </cell>
          <cell r="D840">
            <v>0</v>
          </cell>
          <cell r="H840">
            <v>0</v>
          </cell>
          <cell r="I840">
            <v>0</v>
          </cell>
          <cell r="J840">
            <v>0</v>
          </cell>
          <cell r="K840">
            <v>0</v>
          </cell>
          <cell r="L840">
            <v>0</v>
          </cell>
          <cell r="M840">
            <v>0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R840">
            <v>0</v>
          </cell>
          <cell r="S840">
            <v>0</v>
          </cell>
          <cell r="T840">
            <v>0</v>
          </cell>
          <cell r="U840">
            <v>0</v>
          </cell>
          <cell r="V840">
            <v>0</v>
          </cell>
          <cell r="W840">
            <v>0</v>
          </cell>
          <cell r="X840">
            <v>0</v>
          </cell>
        </row>
        <row r="841">
          <cell r="C841" t="str">
            <v>Затраты на развитие</v>
          </cell>
          <cell r="D841">
            <v>0</v>
          </cell>
          <cell r="H841">
            <v>0</v>
          </cell>
          <cell r="I841">
            <v>0</v>
          </cell>
          <cell r="J841">
            <v>0</v>
          </cell>
          <cell r="K841">
            <v>0</v>
          </cell>
          <cell r="L841">
            <v>0</v>
          </cell>
          <cell r="M841">
            <v>0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R841">
            <v>0</v>
          </cell>
          <cell r="S841">
            <v>0</v>
          </cell>
          <cell r="T841">
            <v>0</v>
          </cell>
          <cell r="U841">
            <v>0</v>
          </cell>
          <cell r="V841">
            <v>0</v>
          </cell>
          <cell r="W841">
            <v>0</v>
          </cell>
          <cell r="X841">
            <v>0</v>
          </cell>
        </row>
        <row r="842">
          <cell r="C842" t="str">
            <v>Оплата ГК "Роснанотех" доли в уставном капитале проектной компании</v>
          </cell>
          <cell r="D842">
            <v>0</v>
          </cell>
          <cell r="H842">
            <v>0</v>
          </cell>
          <cell r="I842">
            <v>0</v>
          </cell>
          <cell r="J842">
            <v>0</v>
          </cell>
          <cell r="K842">
            <v>0</v>
          </cell>
          <cell r="L842">
            <v>0</v>
          </cell>
          <cell r="M842">
            <v>0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  <cell r="W842">
            <v>0</v>
          </cell>
          <cell r="X842">
            <v>0</v>
          </cell>
        </row>
        <row r="843">
          <cell r="C843" t="str">
            <v>Оплата  Соинвесторами доли в уставном капитале проектной компании</v>
          </cell>
          <cell r="D843">
            <v>0</v>
          </cell>
          <cell r="H843">
            <v>0</v>
          </cell>
          <cell r="I843">
            <v>0</v>
          </cell>
          <cell r="J843">
            <v>0</v>
          </cell>
          <cell r="K843">
            <v>0</v>
          </cell>
          <cell r="L843">
            <v>0</v>
          </cell>
          <cell r="M843">
            <v>0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R843">
            <v>0</v>
          </cell>
          <cell r="S843">
            <v>0</v>
          </cell>
          <cell r="T843">
            <v>0</v>
          </cell>
          <cell r="U843">
            <v>0</v>
          </cell>
          <cell r="V843">
            <v>0</v>
          </cell>
          <cell r="W843">
            <v>0</v>
          </cell>
          <cell r="X843">
            <v>0</v>
          </cell>
        </row>
        <row r="844">
          <cell r="C844" t="str">
            <v>Получение долгосрочных кредитов и займов</v>
          </cell>
          <cell r="D844">
            <v>0</v>
          </cell>
          <cell r="H844">
            <v>0</v>
          </cell>
          <cell r="I844">
            <v>0</v>
          </cell>
          <cell r="J844">
            <v>0</v>
          </cell>
          <cell r="K844">
            <v>0</v>
          </cell>
          <cell r="L844">
            <v>0</v>
          </cell>
          <cell r="M844">
            <v>0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R844">
            <v>0</v>
          </cell>
          <cell r="S844">
            <v>0</v>
          </cell>
          <cell r="T844">
            <v>0</v>
          </cell>
          <cell r="U844">
            <v>0</v>
          </cell>
          <cell r="V844">
            <v>0</v>
          </cell>
          <cell r="W844">
            <v>0</v>
          </cell>
          <cell r="X844">
            <v>0</v>
          </cell>
        </row>
        <row r="845">
          <cell r="C845" t="str">
            <v>Получение краткосрочных кредитов и займов</v>
          </cell>
          <cell r="D845">
            <v>0</v>
          </cell>
          <cell r="H845">
            <v>0</v>
          </cell>
          <cell r="I845">
            <v>0</v>
          </cell>
          <cell r="J845">
            <v>0</v>
          </cell>
          <cell r="K845">
            <v>0</v>
          </cell>
          <cell r="L845">
            <v>0</v>
          </cell>
          <cell r="M845">
            <v>0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R845">
            <v>0</v>
          </cell>
          <cell r="S845">
            <v>0</v>
          </cell>
          <cell r="T845">
            <v>0</v>
          </cell>
          <cell r="U845">
            <v>0</v>
          </cell>
          <cell r="V845">
            <v>0</v>
          </cell>
          <cell r="W845">
            <v>0</v>
          </cell>
          <cell r="X845">
            <v>0</v>
          </cell>
        </row>
        <row r="846">
          <cell r="C846" t="str">
            <v>Доли в уставном капитале других компаний (краткосрочные поступления)</v>
          </cell>
          <cell r="D846">
            <v>0</v>
          </cell>
          <cell r="H846">
            <v>0</v>
          </cell>
          <cell r="I846">
            <v>0</v>
          </cell>
          <cell r="J846">
            <v>0</v>
          </cell>
          <cell r="K846">
            <v>0</v>
          </cell>
          <cell r="L846">
            <v>0</v>
          </cell>
          <cell r="M846">
            <v>0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R846">
            <v>0</v>
          </cell>
          <cell r="S846">
            <v>0</v>
          </cell>
          <cell r="T846">
            <v>0</v>
          </cell>
          <cell r="U846">
            <v>0</v>
          </cell>
          <cell r="V846">
            <v>0</v>
          </cell>
          <cell r="W846">
            <v>0</v>
          </cell>
          <cell r="X846">
            <v>0</v>
          </cell>
        </row>
        <row r="847">
          <cell r="C847" t="str">
            <v>Акции (краткосрочные поступления)</v>
          </cell>
          <cell r="D847">
            <v>0</v>
          </cell>
          <cell r="H847">
            <v>0</v>
          </cell>
          <cell r="I847">
            <v>0</v>
          </cell>
          <cell r="J847">
            <v>0</v>
          </cell>
          <cell r="K847">
            <v>0</v>
          </cell>
          <cell r="L847">
            <v>0</v>
          </cell>
          <cell r="M847">
            <v>0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R847">
            <v>0</v>
          </cell>
          <cell r="S847">
            <v>0</v>
          </cell>
          <cell r="T847">
            <v>0</v>
          </cell>
          <cell r="U847">
            <v>0</v>
          </cell>
          <cell r="V847">
            <v>0</v>
          </cell>
          <cell r="W847">
            <v>0</v>
          </cell>
          <cell r="X847">
            <v>0</v>
          </cell>
        </row>
        <row r="848">
          <cell r="C848" t="str">
            <v>Облигации (краткосрочные поступления)</v>
          </cell>
          <cell r="D848">
            <v>0</v>
          </cell>
          <cell r="H848">
            <v>0</v>
          </cell>
          <cell r="I848">
            <v>0</v>
          </cell>
          <cell r="J848">
            <v>0</v>
          </cell>
          <cell r="K848">
            <v>0</v>
          </cell>
          <cell r="L848">
            <v>0</v>
          </cell>
          <cell r="M848">
            <v>0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R848">
            <v>0</v>
          </cell>
          <cell r="S848">
            <v>0</v>
          </cell>
          <cell r="T848">
            <v>0</v>
          </cell>
          <cell r="U848">
            <v>0</v>
          </cell>
          <cell r="V848">
            <v>0</v>
          </cell>
          <cell r="W848">
            <v>0</v>
          </cell>
          <cell r="X848">
            <v>0</v>
          </cell>
        </row>
        <row r="849">
          <cell r="C849" t="str">
            <v>Векселя (краткосрочные поступления)</v>
          </cell>
          <cell r="D849">
            <v>0</v>
          </cell>
          <cell r="H849">
            <v>0</v>
          </cell>
          <cell r="I849">
            <v>0</v>
          </cell>
          <cell r="J849">
            <v>0</v>
          </cell>
          <cell r="K849">
            <v>0</v>
          </cell>
          <cell r="L849">
            <v>0</v>
          </cell>
          <cell r="M849">
            <v>0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R849">
            <v>0</v>
          </cell>
          <cell r="S849">
            <v>0</v>
          </cell>
          <cell r="T849">
            <v>0</v>
          </cell>
          <cell r="U849">
            <v>0</v>
          </cell>
          <cell r="V849">
            <v>0</v>
          </cell>
          <cell r="W849">
            <v>0</v>
          </cell>
          <cell r="X849">
            <v>0</v>
          </cell>
        </row>
        <row r="850">
          <cell r="C850" t="str">
            <v>Депозиты (краткосрочные поступления)</v>
          </cell>
          <cell r="D850">
            <v>0</v>
          </cell>
          <cell r="H850">
            <v>0</v>
          </cell>
          <cell r="I850">
            <v>0</v>
          </cell>
          <cell r="J850">
            <v>0</v>
          </cell>
          <cell r="K850">
            <v>0</v>
          </cell>
          <cell r="L850">
            <v>0</v>
          </cell>
          <cell r="M850">
            <v>0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R850">
            <v>0</v>
          </cell>
          <cell r="S850">
            <v>0</v>
          </cell>
          <cell r="T850">
            <v>0</v>
          </cell>
          <cell r="U850">
            <v>0</v>
          </cell>
          <cell r="V850">
            <v>0</v>
          </cell>
          <cell r="W850">
            <v>0</v>
          </cell>
          <cell r="X850">
            <v>0</v>
          </cell>
        </row>
        <row r="851">
          <cell r="C851" t="str">
            <v>Overnight (краткосрочные поступления)</v>
          </cell>
          <cell r="D851">
            <v>0</v>
          </cell>
          <cell r="H851">
            <v>0</v>
          </cell>
          <cell r="I851">
            <v>0</v>
          </cell>
          <cell r="J851">
            <v>0</v>
          </cell>
          <cell r="K851">
            <v>0</v>
          </cell>
          <cell r="L851">
            <v>0</v>
          </cell>
          <cell r="M851">
            <v>0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R851">
            <v>0</v>
          </cell>
          <cell r="S851">
            <v>0</v>
          </cell>
          <cell r="T851">
            <v>0</v>
          </cell>
          <cell r="U851">
            <v>0</v>
          </cell>
          <cell r="V851">
            <v>0</v>
          </cell>
          <cell r="W851">
            <v>0</v>
          </cell>
          <cell r="X851">
            <v>0</v>
          </cell>
        </row>
        <row r="852">
          <cell r="C852" t="str">
            <v>Прочие краткосрочные финансовые вложения (краткосрочные поступления)</v>
          </cell>
          <cell r="D852">
            <v>0</v>
          </cell>
          <cell r="H852">
            <v>0</v>
          </cell>
          <cell r="I852">
            <v>0</v>
          </cell>
          <cell r="J852">
            <v>0</v>
          </cell>
          <cell r="K852">
            <v>0</v>
          </cell>
          <cell r="L852">
            <v>0</v>
          </cell>
          <cell r="M852">
            <v>0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R852">
            <v>0</v>
          </cell>
          <cell r="S852">
            <v>0</v>
          </cell>
          <cell r="T852">
            <v>0</v>
          </cell>
          <cell r="U852">
            <v>0</v>
          </cell>
          <cell r="V852">
            <v>0</v>
          </cell>
          <cell r="W852">
            <v>0</v>
          </cell>
          <cell r="X852">
            <v>0</v>
          </cell>
        </row>
        <row r="853">
          <cell r="C853" t="str">
            <v>По договорам в рамках ДДУ (краткосрочные поступления)</v>
          </cell>
          <cell r="D853">
            <v>0</v>
          </cell>
          <cell r="H853">
            <v>0</v>
          </cell>
          <cell r="I853">
            <v>0</v>
          </cell>
          <cell r="J853">
            <v>0</v>
          </cell>
          <cell r="K853">
            <v>0</v>
          </cell>
          <cell r="L853">
            <v>0</v>
          </cell>
          <cell r="M853">
            <v>0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R853">
            <v>0</v>
          </cell>
          <cell r="S853">
            <v>0</v>
          </cell>
          <cell r="T853">
            <v>0</v>
          </cell>
          <cell r="U853">
            <v>0</v>
          </cell>
          <cell r="V853">
            <v>0</v>
          </cell>
          <cell r="W853">
            <v>0</v>
          </cell>
          <cell r="X853">
            <v>0</v>
          </cell>
        </row>
        <row r="854">
          <cell r="C854" t="str">
            <v>По прочим договорам (краткосрочные поступления)</v>
          </cell>
          <cell r="D854">
            <v>0</v>
          </cell>
          <cell r="H854">
            <v>0</v>
          </cell>
          <cell r="I854">
            <v>0</v>
          </cell>
          <cell r="J854">
            <v>0</v>
          </cell>
          <cell r="K854">
            <v>0</v>
          </cell>
          <cell r="L854">
            <v>0</v>
          </cell>
          <cell r="M854">
            <v>0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R854">
            <v>0</v>
          </cell>
          <cell r="S854">
            <v>0</v>
          </cell>
          <cell r="T854">
            <v>0</v>
          </cell>
          <cell r="U854">
            <v>0</v>
          </cell>
          <cell r="V854">
            <v>0</v>
          </cell>
          <cell r="W854">
            <v>0</v>
          </cell>
          <cell r="X854">
            <v>0</v>
          </cell>
        </row>
        <row r="855">
          <cell r="C855" t="str">
            <v>Эмиссия акций</v>
          </cell>
          <cell r="D855">
            <v>0</v>
          </cell>
          <cell r="H855">
            <v>0</v>
          </cell>
          <cell r="I855">
            <v>0</v>
          </cell>
          <cell r="J855">
            <v>0</v>
          </cell>
          <cell r="K855">
            <v>0</v>
          </cell>
          <cell r="L855">
            <v>0</v>
          </cell>
          <cell r="M855">
            <v>0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R855">
            <v>0</v>
          </cell>
          <cell r="S855">
            <v>0</v>
          </cell>
          <cell r="T855">
            <v>0</v>
          </cell>
          <cell r="U855">
            <v>0</v>
          </cell>
          <cell r="V855">
            <v>0</v>
          </cell>
          <cell r="W855">
            <v>0</v>
          </cell>
          <cell r="X855">
            <v>0</v>
          </cell>
        </row>
        <row r="856">
          <cell r="C856" t="str">
            <v>Дивиденды полученные</v>
          </cell>
          <cell r="D856">
            <v>0</v>
          </cell>
          <cell r="H856">
            <v>0</v>
          </cell>
          <cell r="I856">
            <v>0</v>
          </cell>
          <cell r="J856">
            <v>0</v>
          </cell>
          <cell r="K856">
            <v>0</v>
          </cell>
          <cell r="L856">
            <v>0</v>
          </cell>
          <cell r="M856">
            <v>0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R856">
            <v>0</v>
          </cell>
          <cell r="S856">
            <v>0</v>
          </cell>
          <cell r="T856">
            <v>0</v>
          </cell>
          <cell r="U856">
            <v>0</v>
          </cell>
          <cell r="V856">
            <v>0</v>
          </cell>
          <cell r="W856">
            <v>0</v>
          </cell>
          <cell r="X856">
            <v>0</v>
          </cell>
        </row>
        <row r="857">
          <cell r="C857" t="str">
            <v>Прочие поступления по финансовой деятельности</v>
          </cell>
          <cell r="D857">
            <v>0</v>
          </cell>
          <cell r="H857">
            <v>0</v>
          </cell>
          <cell r="I857">
            <v>0</v>
          </cell>
          <cell r="J857">
            <v>0</v>
          </cell>
          <cell r="K857">
            <v>0</v>
          </cell>
          <cell r="L857">
            <v>0</v>
          </cell>
          <cell r="M857">
            <v>0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R857">
            <v>0</v>
          </cell>
          <cell r="S857">
            <v>0</v>
          </cell>
          <cell r="T857">
            <v>0</v>
          </cell>
          <cell r="U857">
            <v>0</v>
          </cell>
          <cell r="V857">
            <v>0</v>
          </cell>
          <cell r="W857">
            <v>0</v>
          </cell>
          <cell r="X857">
            <v>0</v>
          </cell>
        </row>
        <row r="858">
          <cell r="C858" t="str">
            <v>Сокращение ГК "Роснанотех" доли в уставном капитале проектной компании</v>
          </cell>
          <cell r="D858">
            <v>0</v>
          </cell>
          <cell r="H858">
            <v>0</v>
          </cell>
          <cell r="I858">
            <v>0</v>
          </cell>
          <cell r="J858">
            <v>0</v>
          </cell>
          <cell r="K858">
            <v>0</v>
          </cell>
          <cell r="L858">
            <v>0</v>
          </cell>
          <cell r="M858">
            <v>0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  <cell r="X858">
            <v>0</v>
          </cell>
        </row>
        <row r="859">
          <cell r="C859" t="str">
            <v>Сокращение Соинвесторами доли в уставном капитале проектной компании</v>
          </cell>
          <cell r="D859">
            <v>0</v>
          </cell>
          <cell r="H859">
            <v>0</v>
          </cell>
          <cell r="I859">
            <v>0</v>
          </cell>
          <cell r="J859">
            <v>0</v>
          </cell>
          <cell r="K859">
            <v>0</v>
          </cell>
          <cell r="L859">
            <v>0</v>
          </cell>
          <cell r="M859">
            <v>0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R859">
            <v>0</v>
          </cell>
          <cell r="S859">
            <v>0</v>
          </cell>
          <cell r="T859">
            <v>0</v>
          </cell>
          <cell r="U859">
            <v>0</v>
          </cell>
          <cell r="V859">
            <v>0</v>
          </cell>
          <cell r="W859">
            <v>0</v>
          </cell>
          <cell r="X859">
            <v>0</v>
          </cell>
        </row>
        <row r="860">
          <cell r="C860" t="str">
            <v>Погашение долгосрочных кредитов и займов</v>
          </cell>
          <cell r="D860">
            <v>0</v>
          </cell>
          <cell r="H860">
            <v>0</v>
          </cell>
          <cell r="I860">
            <v>0</v>
          </cell>
          <cell r="J860">
            <v>0</v>
          </cell>
          <cell r="K860">
            <v>0</v>
          </cell>
          <cell r="L860">
            <v>0</v>
          </cell>
          <cell r="M860">
            <v>0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R860">
            <v>0</v>
          </cell>
          <cell r="S860">
            <v>0</v>
          </cell>
          <cell r="T860">
            <v>0</v>
          </cell>
          <cell r="U860">
            <v>0</v>
          </cell>
          <cell r="V860">
            <v>0</v>
          </cell>
          <cell r="W860">
            <v>0</v>
          </cell>
          <cell r="X860">
            <v>0</v>
          </cell>
        </row>
        <row r="861">
          <cell r="C861" t="str">
            <v>Погашение краткосрочных кредитов и займов</v>
          </cell>
          <cell r="D861">
            <v>0</v>
          </cell>
          <cell r="H861">
            <v>0</v>
          </cell>
          <cell r="I861">
            <v>0</v>
          </cell>
          <cell r="J861">
            <v>0</v>
          </cell>
          <cell r="K861">
            <v>0</v>
          </cell>
          <cell r="L861">
            <v>0</v>
          </cell>
          <cell r="M861">
            <v>0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R861">
            <v>0</v>
          </cell>
          <cell r="S861">
            <v>0</v>
          </cell>
          <cell r="T861">
            <v>0</v>
          </cell>
          <cell r="U861">
            <v>0</v>
          </cell>
          <cell r="V861">
            <v>0</v>
          </cell>
          <cell r="W861">
            <v>0</v>
          </cell>
          <cell r="X861">
            <v>0</v>
          </cell>
        </row>
        <row r="862">
          <cell r="C862" t="str">
            <v>Доли в уставном капитале других компаний (краткосрочные выплаты)</v>
          </cell>
          <cell r="D862">
            <v>0</v>
          </cell>
          <cell r="H862">
            <v>0</v>
          </cell>
          <cell r="I862">
            <v>0</v>
          </cell>
          <cell r="J862">
            <v>0</v>
          </cell>
          <cell r="K862">
            <v>0</v>
          </cell>
          <cell r="L862">
            <v>0</v>
          </cell>
          <cell r="M862">
            <v>0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R862">
            <v>0</v>
          </cell>
          <cell r="S862">
            <v>0</v>
          </cell>
          <cell r="T862">
            <v>0</v>
          </cell>
          <cell r="U862">
            <v>0</v>
          </cell>
          <cell r="V862">
            <v>0</v>
          </cell>
          <cell r="W862">
            <v>0</v>
          </cell>
          <cell r="X862">
            <v>0</v>
          </cell>
        </row>
        <row r="863">
          <cell r="C863" t="str">
            <v>Акции (краткосрочные выплаты)</v>
          </cell>
          <cell r="D863">
            <v>0</v>
          </cell>
          <cell r="H863">
            <v>0</v>
          </cell>
          <cell r="I863">
            <v>0</v>
          </cell>
          <cell r="J863">
            <v>0</v>
          </cell>
          <cell r="K863">
            <v>0</v>
          </cell>
          <cell r="L863">
            <v>0</v>
          </cell>
          <cell r="M863">
            <v>0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R863">
            <v>0</v>
          </cell>
          <cell r="S863">
            <v>0</v>
          </cell>
          <cell r="T863">
            <v>0</v>
          </cell>
          <cell r="U863">
            <v>0</v>
          </cell>
          <cell r="V863">
            <v>0</v>
          </cell>
          <cell r="W863">
            <v>0</v>
          </cell>
          <cell r="X863">
            <v>0</v>
          </cell>
        </row>
        <row r="864">
          <cell r="C864" t="str">
            <v>Облигации (краткосрочные выплаты)</v>
          </cell>
          <cell r="D864">
            <v>0</v>
          </cell>
          <cell r="H864">
            <v>0</v>
          </cell>
          <cell r="I864">
            <v>0</v>
          </cell>
          <cell r="J864">
            <v>0</v>
          </cell>
          <cell r="K864">
            <v>0</v>
          </cell>
          <cell r="L864">
            <v>0</v>
          </cell>
          <cell r="M864">
            <v>0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R864">
            <v>0</v>
          </cell>
          <cell r="S864">
            <v>0</v>
          </cell>
          <cell r="T864">
            <v>0</v>
          </cell>
          <cell r="U864">
            <v>0</v>
          </cell>
          <cell r="V864">
            <v>0</v>
          </cell>
          <cell r="W864">
            <v>0</v>
          </cell>
          <cell r="X864">
            <v>0</v>
          </cell>
        </row>
        <row r="865">
          <cell r="C865" t="str">
            <v>Векселя (краткосрочные выплаты)</v>
          </cell>
          <cell r="D865">
            <v>0</v>
          </cell>
          <cell r="H865">
            <v>0</v>
          </cell>
          <cell r="I865">
            <v>0</v>
          </cell>
          <cell r="J865">
            <v>0</v>
          </cell>
          <cell r="K865">
            <v>0</v>
          </cell>
          <cell r="L865">
            <v>0</v>
          </cell>
          <cell r="M865">
            <v>0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R865">
            <v>0</v>
          </cell>
          <cell r="S865">
            <v>0</v>
          </cell>
          <cell r="T865">
            <v>0</v>
          </cell>
          <cell r="U865">
            <v>0</v>
          </cell>
          <cell r="V865">
            <v>0</v>
          </cell>
          <cell r="W865">
            <v>0</v>
          </cell>
          <cell r="X865">
            <v>0</v>
          </cell>
        </row>
        <row r="866">
          <cell r="C866" t="str">
            <v>Депозиты (краткосрочные выплаты)</v>
          </cell>
          <cell r="D866">
            <v>0</v>
          </cell>
          <cell r="H866">
            <v>0</v>
          </cell>
          <cell r="I866">
            <v>0</v>
          </cell>
          <cell r="J866">
            <v>0</v>
          </cell>
          <cell r="K866">
            <v>0</v>
          </cell>
          <cell r="L866">
            <v>0</v>
          </cell>
          <cell r="M866">
            <v>0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R866">
            <v>0</v>
          </cell>
          <cell r="S866">
            <v>0</v>
          </cell>
          <cell r="T866">
            <v>0</v>
          </cell>
          <cell r="U866">
            <v>0</v>
          </cell>
          <cell r="V866">
            <v>0</v>
          </cell>
          <cell r="W866">
            <v>0</v>
          </cell>
          <cell r="X866">
            <v>0</v>
          </cell>
        </row>
        <row r="867">
          <cell r="C867" t="str">
            <v>Overnight (краткосрочные выплаты)</v>
          </cell>
          <cell r="D867">
            <v>0</v>
          </cell>
          <cell r="H867">
            <v>0</v>
          </cell>
          <cell r="I867">
            <v>0</v>
          </cell>
          <cell r="J867">
            <v>0</v>
          </cell>
          <cell r="K867">
            <v>0</v>
          </cell>
          <cell r="L867">
            <v>0</v>
          </cell>
          <cell r="M867">
            <v>0</v>
          </cell>
          <cell r="N867">
            <v>0</v>
          </cell>
          <cell r="O867">
            <v>0</v>
          </cell>
          <cell r="P867">
            <v>0</v>
          </cell>
          <cell r="Q867">
            <v>0</v>
          </cell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>
            <v>0</v>
          </cell>
          <cell r="W867">
            <v>0</v>
          </cell>
          <cell r="X867">
            <v>0</v>
          </cell>
        </row>
        <row r="868">
          <cell r="C868" t="str">
            <v>Прочие краткосрочные финансовые вложения (краткосрочные выплаты)</v>
          </cell>
          <cell r="D868">
            <v>0</v>
          </cell>
          <cell r="H868">
            <v>0</v>
          </cell>
          <cell r="I868">
            <v>0</v>
          </cell>
          <cell r="J868">
            <v>0</v>
          </cell>
          <cell r="K868">
            <v>0</v>
          </cell>
          <cell r="L868">
            <v>0</v>
          </cell>
          <cell r="M868">
            <v>0</v>
          </cell>
          <cell r="N868">
            <v>0</v>
          </cell>
          <cell r="O868">
            <v>0</v>
          </cell>
          <cell r="P868">
            <v>0</v>
          </cell>
          <cell r="Q868">
            <v>0</v>
          </cell>
          <cell r="R868">
            <v>0</v>
          </cell>
          <cell r="S868">
            <v>0</v>
          </cell>
          <cell r="T868">
            <v>0</v>
          </cell>
          <cell r="U868">
            <v>0</v>
          </cell>
          <cell r="V868">
            <v>0</v>
          </cell>
          <cell r="W868">
            <v>0</v>
          </cell>
          <cell r="X868">
            <v>0</v>
          </cell>
        </row>
        <row r="869">
          <cell r="C869" t="str">
            <v>По договорам в рамках ДДУ (краткосрочные выплаты)</v>
          </cell>
          <cell r="D869">
            <v>0</v>
          </cell>
          <cell r="H869">
            <v>0</v>
          </cell>
          <cell r="I869">
            <v>0</v>
          </cell>
          <cell r="J869">
            <v>0</v>
          </cell>
          <cell r="K869">
            <v>0</v>
          </cell>
          <cell r="L869">
            <v>0</v>
          </cell>
          <cell r="M869">
            <v>0</v>
          </cell>
          <cell r="N869">
            <v>0</v>
          </cell>
          <cell r="O869">
            <v>0</v>
          </cell>
          <cell r="P869">
            <v>0</v>
          </cell>
          <cell r="Q869">
            <v>0</v>
          </cell>
          <cell r="R869">
            <v>0</v>
          </cell>
          <cell r="S869">
            <v>0</v>
          </cell>
          <cell r="T869">
            <v>0</v>
          </cell>
          <cell r="U869">
            <v>0</v>
          </cell>
          <cell r="V869">
            <v>0</v>
          </cell>
          <cell r="W869">
            <v>0</v>
          </cell>
          <cell r="X869">
            <v>0</v>
          </cell>
        </row>
        <row r="870">
          <cell r="C870" t="str">
            <v>По прочим договорам (краткосрочные выплаты)</v>
          </cell>
          <cell r="D870">
            <v>0</v>
          </cell>
          <cell r="H870">
            <v>0</v>
          </cell>
          <cell r="I870">
            <v>0</v>
          </cell>
          <cell r="J870">
            <v>0</v>
          </cell>
          <cell r="K870">
            <v>0</v>
          </cell>
          <cell r="L870">
            <v>0</v>
          </cell>
          <cell r="M870">
            <v>0</v>
          </cell>
          <cell r="N870">
            <v>0</v>
          </cell>
          <cell r="O870">
            <v>0</v>
          </cell>
          <cell r="P870">
            <v>0</v>
          </cell>
          <cell r="Q870">
            <v>0</v>
          </cell>
          <cell r="R870">
            <v>0</v>
          </cell>
          <cell r="S870">
            <v>0</v>
          </cell>
          <cell r="T870">
            <v>0</v>
          </cell>
          <cell r="U870">
            <v>0</v>
          </cell>
          <cell r="V870">
            <v>0</v>
          </cell>
          <cell r="W870">
            <v>0</v>
          </cell>
          <cell r="X870">
            <v>0</v>
          </cell>
        </row>
        <row r="871">
          <cell r="C871" t="str">
            <v>Выкуп акций</v>
          </cell>
          <cell r="D871">
            <v>0</v>
          </cell>
          <cell r="H871">
            <v>0</v>
          </cell>
          <cell r="I871">
            <v>0</v>
          </cell>
          <cell r="J871">
            <v>0</v>
          </cell>
          <cell r="K871">
            <v>0</v>
          </cell>
          <cell r="L871">
            <v>0</v>
          </cell>
          <cell r="M871">
            <v>0</v>
          </cell>
          <cell r="N871">
            <v>0</v>
          </cell>
          <cell r="O871">
            <v>0</v>
          </cell>
          <cell r="P871">
            <v>0</v>
          </cell>
          <cell r="Q871">
            <v>0</v>
          </cell>
          <cell r="R871">
            <v>0</v>
          </cell>
          <cell r="S871">
            <v>0</v>
          </cell>
          <cell r="T871">
            <v>0</v>
          </cell>
          <cell r="U871">
            <v>0</v>
          </cell>
          <cell r="V871">
            <v>0</v>
          </cell>
          <cell r="W871">
            <v>0</v>
          </cell>
          <cell r="X871">
            <v>0</v>
          </cell>
        </row>
        <row r="872">
          <cell r="C872" t="str">
            <v>Дивиденды выплаченные</v>
          </cell>
          <cell r="D872">
            <v>0</v>
          </cell>
          <cell r="H872">
            <v>0</v>
          </cell>
          <cell r="I872">
            <v>0</v>
          </cell>
          <cell r="J872">
            <v>0</v>
          </cell>
          <cell r="K872">
            <v>0</v>
          </cell>
          <cell r="L872">
            <v>0</v>
          </cell>
          <cell r="M872">
            <v>0</v>
          </cell>
          <cell r="N872">
            <v>0</v>
          </cell>
          <cell r="O872">
            <v>0</v>
          </cell>
          <cell r="P872">
            <v>0</v>
          </cell>
          <cell r="Q872">
            <v>0</v>
          </cell>
          <cell r="R872">
            <v>0</v>
          </cell>
          <cell r="S872">
            <v>0</v>
          </cell>
          <cell r="T872">
            <v>0</v>
          </cell>
          <cell r="U872">
            <v>0</v>
          </cell>
          <cell r="V872">
            <v>0</v>
          </cell>
          <cell r="W872">
            <v>0</v>
          </cell>
          <cell r="X872">
            <v>0</v>
          </cell>
        </row>
        <row r="873">
          <cell r="C873" t="str">
            <v>Прочие выплаты</v>
          </cell>
          <cell r="D873">
            <v>0</v>
          </cell>
          <cell r="H873">
            <v>0</v>
          </cell>
          <cell r="I873">
            <v>0</v>
          </cell>
          <cell r="J873">
            <v>0</v>
          </cell>
          <cell r="K873">
            <v>0</v>
          </cell>
          <cell r="L873">
            <v>0</v>
          </cell>
          <cell r="M873">
            <v>0</v>
          </cell>
          <cell r="N873">
            <v>0</v>
          </cell>
          <cell r="O873">
            <v>0</v>
          </cell>
          <cell r="P873">
            <v>0</v>
          </cell>
          <cell r="Q873">
            <v>0</v>
          </cell>
          <cell r="R873">
            <v>0</v>
          </cell>
          <cell r="S873">
            <v>0</v>
          </cell>
          <cell r="T873">
            <v>0</v>
          </cell>
          <cell r="U873">
            <v>0</v>
          </cell>
          <cell r="V873">
            <v>0</v>
          </cell>
          <cell r="W873">
            <v>0</v>
          </cell>
          <cell r="X873">
            <v>0</v>
          </cell>
        </row>
        <row r="874">
          <cell r="D874" t="str">
            <v>Завод</v>
          </cell>
          <cell r="H874">
            <v>0</v>
          </cell>
          <cell r="I874">
            <v>0</v>
          </cell>
          <cell r="J874">
            <v>-25000</v>
          </cell>
          <cell r="K874">
            <v>-25000</v>
          </cell>
          <cell r="L874">
            <v>0</v>
          </cell>
          <cell r="M874">
            <v>0</v>
          </cell>
          <cell r="N874">
            <v>-15000</v>
          </cell>
          <cell r="O874">
            <v>-15000</v>
          </cell>
          <cell r="P874">
            <v>-15000</v>
          </cell>
          <cell r="Q874">
            <v>-15000</v>
          </cell>
          <cell r="R874">
            <v>-3874485</v>
          </cell>
          <cell r="S874">
            <v>-1420145</v>
          </cell>
          <cell r="T874">
            <v>-10047150</v>
          </cell>
          <cell r="U874">
            <v>-15000</v>
          </cell>
          <cell r="V874">
            <v>-6676749</v>
          </cell>
          <cell r="W874">
            <v>-565671</v>
          </cell>
          <cell r="X874">
            <v>-22659200</v>
          </cell>
        </row>
        <row r="875">
          <cell r="C875" t="str">
            <v>Поступления от реализации нанопродукции на внутреннем рынке</v>
          </cell>
          <cell r="D875">
            <v>0</v>
          </cell>
          <cell r="H875">
            <v>0</v>
          </cell>
          <cell r="I875">
            <v>0</v>
          </cell>
          <cell r="J875">
            <v>0</v>
          </cell>
          <cell r="K875">
            <v>0</v>
          </cell>
          <cell r="L875">
            <v>0</v>
          </cell>
          <cell r="M875">
            <v>0</v>
          </cell>
          <cell r="N875">
            <v>0</v>
          </cell>
          <cell r="O875">
            <v>0</v>
          </cell>
          <cell r="P875">
            <v>0</v>
          </cell>
          <cell r="Q875">
            <v>0</v>
          </cell>
          <cell r="R875">
            <v>0</v>
          </cell>
          <cell r="S875">
            <v>0</v>
          </cell>
          <cell r="T875">
            <v>0</v>
          </cell>
          <cell r="U875">
            <v>0</v>
          </cell>
          <cell r="V875">
            <v>0</v>
          </cell>
          <cell r="W875">
            <v>0</v>
          </cell>
          <cell r="X875">
            <v>0</v>
          </cell>
        </row>
        <row r="876">
          <cell r="C876" t="str">
            <v>Поступления от реализации нанопродукции на экспорт</v>
          </cell>
          <cell r="D876">
            <v>0</v>
          </cell>
          <cell r="H876">
            <v>0</v>
          </cell>
          <cell r="I876">
            <v>0</v>
          </cell>
          <cell r="J876">
            <v>0</v>
          </cell>
          <cell r="K876">
            <v>0</v>
          </cell>
          <cell r="L876">
            <v>0</v>
          </cell>
          <cell r="M876">
            <v>0</v>
          </cell>
          <cell r="N876">
            <v>0</v>
          </cell>
          <cell r="O876">
            <v>0</v>
          </cell>
          <cell r="P876">
            <v>0</v>
          </cell>
          <cell r="Q876">
            <v>0</v>
          </cell>
          <cell r="R876">
            <v>0</v>
          </cell>
          <cell r="S876">
            <v>0</v>
          </cell>
          <cell r="T876">
            <v>0</v>
          </cell>
          <cell r="U876">
            <v>0</v>
          </cell>
          <cell r="V876">
            <v>0</v>
          </cell>
          <cell r="W876">
            <v>0</v>
          </cell>
          <cell r="X876">
            <v>0</v>
          </cell>
        </row>
        <row r="877">
          <cell r="C877" t="str">
            <v>Поступления от прочей реализации</v>
          </cell>
          <cell r="D877">
            <v>0</v>
          </cell>
          <cell r="H877">
            <v>0</v>
          </cell>
          <cell r="I877">
            <v>0</v>
          </cell>
          <cell r="J877">
            <v>0</v>
          </cell>
          <cell r="K877">
            <v>0</v>
          </cell>
          <cell r="L877">
            <v>0</v>
          </cell>
          <cell r="M877">
            <v>0</v>
          </cell>
          <cell r="N877">
            <v>0</v>
          </cell>
          <cell r="O877">
            <v>0</v>
          </cell>
          <cell r="P877">
            <v>0</v>
          </cell>
          <cell r="Q877">
            <v>0</v>
          </cell>
          <cell r="R877">
            <v>0</v>
          </cell>
          <cell r="S877">
            <v>0</v>
          </cell>
          <cell r="T877">
            <v>0</v>
          </cell>
          <cell r="U877">
            <v>0</v>
          </cell>
          <cell r="V877">
            <v>0</v>
          </cell>
          <cell r="W877">
            <v>0</v>
          </cell>
          <cell r="X877">
            <v>0</v>
          </cell>
        </row>
        <row r="878">
          <cell r="C878" t="str">
            <v>Проценты по займам полученные</v>
          </cell>
          <cell r="D878">
            <v>0</v>
          </cell>
          <cell r="H878">
            <v>0</v>
          </cell>
          <cell r="I878">
            <v>0</v>
          </cell>
          <cell r="J878">
            <v>0</v>
          </cell>
          <cell r="K878">
            <v>0</v>
          </cell>
          <cell r="L878">
            <v>0</v>
          </cell>
          <cell r="M878">
            <v>0</v>
          </cell>
          <cell r="N878">
            <v>0</v>
          </cell>
          <cell r="O878">
            <v>0</v>
          </cell>
          <cell r="P878">
            <v>0</v>
          </cell>
          <cell r="Q878">
            <v>0</v>
          </cell>
          <cell r="R878">
            <v>0</v>
          </cell>
          <cell r="S878">
            <v>0</v>
          </cell>
          <cell r="T878">
            <v>0</v>
          </cell>
          <cell r="U878">
            <v>0</v>
          </cell>
          <cell r="V878">
            <v>0</v>
          </cell>
          <cell r="W878">
            <v>0</v>
          </cell>
          <cell r="X878">
            <v>0</v>
          </cell>
        </row>
        <row r="879">
          <cell r="C879" t="str">
            <v>Проценты по финансовым вложениям полученные</v>
          </cell>
          <cell r="D879">
            <v>0</v>
          </cell>
          <cell r="H879">
            <v>0</v>
          </cell>
          <cell r="I879">
            <v>0</v>
          </cell>
          <cell r="J879">
            <v>0</v>
          </cell>
          <cell r="K879">
            <v>0</v>
          </cell>
          <cell r="L879">
            <v>0</v>
          </cell>
          <cell r="M879">
            <v>0</v>
          </cell>
          <cell r="N879">
            <v>0</v>
          </cell>
          <cell r="O879">
            <v>0</v>
          </cell>
          <cell r="P879">
            <v>0</v>
          </cell>
          <cell r="Q879">
            <v>0</v>
          </cell>
          <cell r="R879">
            <v>0</v>
          </cell>
          <cell r="S879">
            <v>0</v>
          </cell>
          <cell r="T879">
            <v>0</v>
          </cell>
          <cell r="U879">
            <v>0</v>
          </cell>
          <cell r="V879">
            <v>0</v>
          </cell>
          <cell r="W879">
            <v>0</v>
          </cell>
          <cell r="X879">
            <v>0</v>
          </cell>
        </row>
        <row r="880">
          <cell r="C880" t="str">
            <v>Прочие проценты по финансовым вложениям полученные</v>
          </cell>
          <cell r="D880">
            <v>0</v>
          </cell>
          <cell r="H880">
            <v>0</v>
          </cell>
          <cell r="I880">
            <v>0</v>
          </cell>
          <cell r="J880">
            <v>0</v>
          </cell>
          <cell r="K880">
            <v>0</v>
          </cell>
          <cell r="L880">
            <v>0</v>
          </cell>
          <cell r="M880">
            <v>0</v>
          </cell>
          <cell r="N880">
            <v>0</v>
          </cell>
          <cell r="O880">
            <v>0</v>
          </cell>
          <cell r="P880">
            <v>0</v>
          </cell>
          <cell r="Q880">
            <v>0</v>
          </cell>
          <cell r="R880">
            <v>0</v>
          </cell>
          <cell r="S880">
            <v>0</v>
          </cell>
          <cell r="T880">
            <v>0</v>
          </cell>
          <cell r="U880">
            <v>0</v>
          </cell>
          <cell r="V880">
            <v>0</v>
          </cell>
          <cell r="W880">
            <v>0</v>
          </cell>
          <cell r="X880">
            <v>0</v>
          </cell>
        </row>
        <row r="881">
          <cell r="C881" t="str">
            <v>От совместной деятельности</v>
          </cell>
          <cell r="D881">
            <v>0</v>
          </cell>
          <cell r="H881">
            <v>0</v>
          </cell>
          <cell r="I881">
            <v>0</v>
          </cell>
          <cell r="J881">
            <v>0</v>
          </cell>
          <cell r="K881">
            <v>0</v>
          </cell>
          <cell r="L881">
            <v>0</v>
          </cell>
          <cell r="M881">
            <v>0</v>
          </cell>
          <cell r="N881">
            <v>0</v>
          </cell>
          <cell r="O881">
            <v>0</v>
          </cell>
          <cell r="P881">
            <v>0</v>
          </cell>
          <cell r="Q881">
            <v>0</v>
          </cell>
          <cell r="R881">
            <v>0</v>
          </cell>
          <cell r="S881">
            <v>0</v>
          </cell>
          <cell r="T881">
            <v>0</v>
          </cell>
          <cell r="U881">
            <v>0</v>
          </cell>
          <cell r="V881">
            <v>0</v>
          </cell>
          <cell r="W881">
            <v>0</v>
          </cell>
          <cell r="X881">
            <v>0</v>
          </cell>
        </row>
        <row r="882">
          <cell r="C882" t="str">
            <v>От реализации МПЗ (ТМЦ)</v>
          </cell>
          <cell r="D882">
            <v>0</v>
          </cell>
          <cell r="H882">
            <v>0</v>
          </cell>
          <cell r="I882">
            <v>0</v>
          </cell>
          <cell r="J882">
            <v>0</v>
          </cell>
          <cell r="K882">
            <v>0</v>
          </cell>
          <cell r="L882">
            <v>0</v>
          </cell>
          <cell r="M882">
            <v>0</v>
          </cell>
          <cell r="N882">
            <v>0</v>
          </cell>
          <cell r="O882">
            <v>0</v>
          </cell>
          <cell r="P882">
            <v>0</v>
          </cell>
          <cell r="Q882">
            <v>0</v>
          </cell>
          <cell r="R882">
            <v>0</v>
          </cell>
          <cell r="S882">
            <v>0</v>
          </cell>
          <cell r="T882">
            <v>0</v>
          </cell>
          <cell r="U882">
            <v>0</v>
          </cell>
          <cell r="V882">
            <v>0</v>
          </cell>
          <cell r="W882">
            <v>0</v>
          </cell>
          <cell r="X882">
            <v>0</v>
          </cell>
        </row>
        <row r="883">
          <cell r="C883" t="str">
            <v>От аренды</v>
          </cell>
          <cell r="D883">
            <v>0</v>
          </cell>
          <cell r="H883">
            <v>0</v>
          </cell>
          <cell r="I883">
            <v>0</v>
          </cell>
          <cell r="J883">
            <v>0</v>
          </cell>
          <cell r="K883">
            <v>0</v>
          </cell>
          <cell r="L883">
            <v>0</v>
          </cell>
          <cell r="M883">
            <v>0</v>
          </cell>
          <cell r="N883">
            <v>0</v>
          </cell>
          <cell r="O883">
            <v>0</v>
          </cell>
          <cell r="P883">
            <v>0</v>
          </cell>
          <cell r="Q883">
            <v>0</v>
          </cell>
          <cell r="R883">
            <v>0</v>
          </cell>
          <cell r="S883">
            <v>0</v>
          </cell>
          <cell r="T883">
            <v>0</v>
          </cell>
          <cell r="U883">
            <v>0</v>
          </cell>
          <cell r="V883">
            <v>0</v>
          </cell>
          <cell r="W883">
            <v>0</v>
          </cell>
          <cell r="X883">
            <v>0</v>
          </cell>
        </row>
        <row r="884">
          <cell r="C884" t="str">
            <v xml:space="preserve">От участия в других организациях  </v>
          </cell>
          <cell r="D884">
            <v>0</v>
          </cell>
          <cell r="H884">
            <v>0</v>
          </cell>
          <cell r="I884">
            <v>0</v>
          </cell>
          <cell r="J884">
            <v>0</v>
          </cell>
          <cell r="K884">
            <v>0</v>
          </cell>
          <cell r="L884">
            <v>0</v>
          </cell>
          <cell r="M884">
            <v>0</v>
          </cell>
          <cell r="N884">
            <v>0</v>
          </cell>
          <cell r="O884">
            <v>0</v>
          </cell>
          <cell r="P884">
            <v>0</v>
          </cell>
          <cell r="Q884">
            <v>0</v>
          </cell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>
            <v>0</v>
          </cell>
          <cell r="W884">
            <v>0</v>
          </cell>
          <cell r="X884">
            <v>0</v>
          </cell>
        </row>
        <row r="885">
          <cell r="C885" t="str">
            <v>Пени, штрафы, неустойки</v>
          </cell>
          <cell r="D885">
            <v>0</v>
          </cell>
          <cell r="H885">
            <v>0</v>
          </cell>
          <cell r="I885">
            <v>0</v>
          </cell>
          <cell r="J885">
            <v>0</v>
          </cell>
          <cell r="K885">
            <v>0</v>
          </cell>
          <cell r="L885">
            <v>0</v>
          </cell>
          <cell r="M885">
            <v>0</v>
          </cell>
          <cell r="N885">
            <v>0</v>
          </cell>
          <cell r="O885">
            <v>0</v>
          </cell>
          <cell r="P885">
            <v>0</v>
          </cell>
          <cell r="Q885">
            <v>0</v>
          </cell>
          <cell r="R885">
            <v>0</v>
          </cell>
          <cell r="S885">
            <v>0</v>
          </cell>
          <cell r="T885">
            <v>0</v>
          </cell>
          <cell r="U885">
            <v>0</v>
          </cell>
          <cell r="V885">
            <v>0</v>
          </cell>
          <cell r="W885">
            <v>0</v>
          </cell>
          <cell r="X885">
            <v>0</v>
          </cell>
        </row>
        <row r="886">
          <cell r="C886" t="str">
            <v>Возмещение по страховым случаям</v>
          </cell>
          <cell r="D886">
            <v>0</v>
          </cell>
          <cell r="H886">
            <v>0</v>
          </cell>
          <cell r="I886">
            <v>0</v>
          </cell>
          <cell r="J886">
            <v>0</v>
          </cell>
          <cell r="K886">
            <v>0</v>
          </cell>
          <cell r="L886">
            <v>0</v>
          </cell>
          <cell r="M886">
            <v>0</v>
          </cell>
          <cell r="N886">
            <v>0</v>
          </cell>
          <cell r="O886">
            <v>0</v>
          </cell>
          <cell r="P886">
            <v>0</v>
          </cell>
          <cell r="Q886">
            <v>0</v>
          </cell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V886">
            <v>0</v>
          </cell>
          <cell r="W886">
            <v>0</v>
          </cell>
          <cell r="X886">
            <v>0</v>
          </cell>
        </row>
        <row r="887">
          <cell r="C887" t="str">
            <v>Прочие поступления по операционной деятельности</v>
          </cell>
          <cell r="D887">
            <v>0</v>
          </cell>
          <cell r="H887">
            <v>0</v>
          </cell>
          <cell r="I887">
            <v>0</v>
          </cell>
          <cell r="J887">
            <v>0</v>
          </cell>
          <cell r="K887">
            <v>0</v>
          </cell>
          <cell r="L887">
            <v>0</v>
          </cell>
          <cell r="M887">
            <v>0</v>
          </cell>
          <cell r="N887">
            <v>0</v>
          </cell>
          <cell r="O887">
            <v>0</v>
          </cell>
          <cell r="P887">
            <v>0</v>
          </cell>
          <cell r="Q887">
            <v>0</v>
          </cell>
          <cell r="R887">
            <v>0</v>
          </cell>
          <cell r="S887">
            <v>0</v>
          </cell>
          <cell r="T887">
            <v>0</v>
          </cell>
          <cell r="U887">
            <v>0</v>
          </cell>
          <cell r="V887">
            <v>0</v>
          </cell>
          <cell r="W887">
            <v>0</v>
          </cell>
          <cell r="X887">
            <v>0</v>
          </cell>
        </row>
        <row r="888">
          <cell r="C888" t="str">
            <v>Сырье и основные материалы</v>
          </cell>
          <cell r="D888">
            <v>0</v>
          </cell>
          <cell r="H888">
            <v>0</v>
          </cell>
          <cell r="I888">
            <v>0</v>
          </cell>
          <cell r="J888">
            <v>0</v>
          </cell>
          <cell r="K888">
            <v>0</v>
          </cell>
          <cell r="L888">
            <v>0</v>
          </cell>
          <cell r="M888">
            <v>0</v>
          </cell>
          <cell r="N888">
            <v>0</v>
          </cell>
          <cell r="O888">
            <v>0</v>
          </cell>
          <cell r="P888">
            <v>0</v>
          </cell>
          <cell r="Q888">
            <v>0</v>
          </cell>
          <cell r="R888">
            <v>0</v>
          </cell>
          <cell r="S888">
            <v>0</v>
          </cell>
          <cell r="T888">
            <v>0</v>
          </cell>
          <cell r="U888">
            <v>0</v>
          </cell>
          <cell r="V888">
            <v>0</v>
          </cell>
          <cell r="W888">
            <v>0</v>
          </cell>
          <cell r="X888">
            <v>0</v>
          </cell>
        </row>
        <row r="889">
          <cell r="C889" t="str">
            <v>Вспомогательные материалы</v>
          </cell>
          <cell r="D889">
            <v>0</v>
          </cell>
          <cell r="H889">
            <v>0</v>
          </cell>
          <cell r="I889">
            <v>0</v>
          </cell>
          <cell r="J889">
            <v>0</v>
          </cell>
          <cell r="K889">
            <v>0</v>
          </cell>
          <cell r="L889">
            <v>0</v>
          </cell>
          <cell r="M889">
            <v>0</v>
          </cell>
          <cell r="N889">
            <v>0</v>
          </cell>
          <cell r="O889">
            <v>0</v>
          </cell>
          <cell r="P889">
            <v>0</v>
          </cell>
          <cell r="Q889">
            <v>0</v>
          </cell>
          <cell r="R889">
            <v>0</v>
          </cell>
          <cell r="S889">
            <v>0</v>
          </cell>
          <cell r="T889">
            <v>0</v>
          </cell>
          <cell r="U889">
            <v>0</v>
          </cell>
          <cell r="V889">
            <v>0</v>
          </cell>
          <cell r="W889">
            <v>0</v>
          </cell>
          <cell r="X889">
            <v>0</v>
          </cell>
        </row>
        <row r="890">
          <cell r="C890" t="str">
            <v>Топливо</v>
          </cell>
          <cell r="D890">
            <v>0</v>
          </cell>
          <cell r="H890">
            <v>0</v>
          </cell>
          <cell r="I890">
            <v>0</v>
          </cell>
          <cell r="J890">
            <v>0</v>
          </cell>
          <cell r="K890">
            <v>0</v>
          </cell>
          <cell r="L890">
            <v>0</v>
          </cell>
          <cell r="M890">
            <v>0</v>
          </cell>
          <cell r="N890">
            <v>0</v>
          </cell>
          <cell r="O890">
            <v>0</v>
          </cell>
          <cell r="P890">
            <v>0</v>
          </cell>
          <cell r="Q890">
            <v>0</v>
          </cell>
          <cell r="R890">
            <v>0</v>
          </cell>
          <cell r="S890">
            <v>0</v>
          </cell>
          <cell r="T890">
            <v>0</v>
          </cell>
          <cell r="U890">
            <v>0</v>
          </cell>
          <cell r="V890">
            <v>0</v>
          </cell>
          <cell r="W890">
            <v>0</v>
          </cell>
          <cell r="X890">
            <v>0</v>
          </cell>
        </row>
        <row r="891">
          <cell r="C891" t="str">
            <v>Электроэнергия</v>
          </cell>
          <cell r="D891">
            <v>0</v>
          </cell>
          <cell r="H891">
            <v>0</v>
          </cell>
          <cell r="I891">
            <v>0</v>
          </cell>
          <cell r="J891">
            <v>0</v>
          </cell>
          <cell r="K891">
            <v>0</v>
          </cell>
          <cell r="L891">
            <v>0</v>
          </cell>
          <cell r="M891">
            <v>0</v>
          </cell>
          <cell r="N891">
            <v>0</v>
          </cell>
          <cell r="O891">
            <v>0</v>
          </cell>
          <cell r="P891">
            <v>0</v>
          </cell>
          <cell r="Q891">
            <v>0</v>
          </cell>
          <cell r="R891">
            <v>0</v>
          </cell>
          <cell r="S891">
            <v>0</v>
          </cell>
          <cell r="T891">
            <v>0</v>
          </cell>
          <cell r="U891">
            <v>0</v>
          </cell>
          <cell r="V891">
            <v>0</v>
          </cell>
          <cell r="W891">
            <v>0</v>
          </cell>
          <cell r="X891">
            <v>0</v>
          </cell>
        </row>
        <row r="892">
          <cell r="C892" t="str">
            <v>Прочие материальные затраты</v>
          </cell>
          <cell r="D892">
            <v>0</v>
          </cell>
          <cell r="H892">
            <v>0</v>
          </cell>
          <cell r="I892">
            <v>0</v>
          </cell>
          <cell r="J892">
            <v>0</v>
          </cell>
          <cell r="K892">
            <v>0</v>
          </cell>
          <cell r="L892">
            <v>0</v>
          </cell>
          <cell r="M892">
            <v>0</v>
          </cell>
          <cell r="N892">
            <v>0</v>
          </cell>
          <cell r="O892">
            <v>0</v>
          </cell>
          <cell r="P892">
            <v>0</v>
          </cell>
          <cell r="Q892">
            <v>0</v>
          </cell>
          <cell r="R892">
            <v>0</v>
          </cell>
          <cell r="S892">
            <v>0</v>
          </cell>
          <cell r="T892">
            <v>0</v>
          </cell>
          <cell r="U892">
            <v>0</v>
          </cell>
          <cell r="V892">
            <v>0</v>
          </cell>
          <cell r="W892">
            <v>0</v>
          </cell>
          <cell r="X892">
            <v>0</v>
          </cell>
        </row>
        <row r="893">
          <cell r="C893" t="str">
            <v>Услуги подрядчиков по обслуживанию и ремонту оборудования</v>
          </cell>
          <cell r="D893">
            <v>0</v>
          </cell>
          <cell r="H893">
            <v>0</v>
          </cell>
          <cell r="I893">
            <v>0</v>
          </cell>
          <cell r="J893">
            <v>0</v>
          </cell>
          <cell r="K893">
            <v>0</v>
          </cell>
          <cell r="L893">
            <v>0</v>
          </cell>
          <cell r="M893">
            <v>0</v>
          </cell>
          <cell r="N893">
            <v>0</v>
          </cell>
          <cell r="O893">
            <v>0</v>
          </cell>
          <cell r="P893">
            <v>0</v>
          </cell>
          <cell r="Q893">
            <v>0</v>
          </cell>
          <cell r="R893">
            <v>0</v>
          </cell>
          <cell r="S893">
            <v>0</v>
          </cell>
          <cell r="T893">
            <v>0</v>
          </cell>
          <cell r="U893">
            <v>0</v>
          </cell>
          <cell r="V893">
            <v>0</v>
          </cell>
          <cell r="W893">
            <v>0</v>
          </cell>
          <cell r="X893">
            <v>0</v>
          </cell>
        </row>
        <row r="894">
          <cell r="C894" t="str">
            <v>Транспортные услуги</v>
          </cell>
          <cell r="D894">
            <v>0</v>
          </cell>
          <cell r="H894">
            <v>0</v>
          </cell>
          <cell r="I894">
            <v>0</v>
          </cell>
          <cell r="J894">
            <v>0</v>
          </cell>
          <cell r="K894">
            <v>0</v>
          </cell>
          <cell r="L894">
            <v>0</v>
          </cell>
          <cell r="M894">
            <v>0</v>
          </cell>
          <cell r="N894">
            <v>0</v>
          </cell>
          <cell r="O894">
            <v>0</v>
          </cell>
          <cell r="P894">
            <v>0</v>
          </cell>
          <cell r="Q894">
            <v>0</v>
          </cell>
          <cell r="R894">
            <v>0</v>
          </cell>
          <cell r="S894">
            <v>0</v>
          </cell>
          <cell r="T894">
            <v>0</v>
          </cell>
          <cell r="U894">
            <v>0</v>
          </cell>
          <cell r="V894">
            <v>0</v>
          </cell>
          <cell r="W894">
            <v>0</v>
          </cell>
          <cell r="X894">
            <v>0</v>
          </cell>
        </row>
        <row r="895">
          <cell r="C895" t="str">
            <v>Прочие услуги производственного характера</v>
          </cell>
          <cell r="D895" t="str">
            <v>Завод</v>
          </cell>
          <cell r="H895">
            <v>0</v>
          </cell>
          <cell r="I895">
            <v>0</v>
          </cell>
          <cell r="J895">
            <v>25000</v>
          </cell>
          <cell r="K895">
            <v>25000</v>
          </cell>
          <cell r="L895">
            <v>0</v>
          </cell>
          <cell r="M895">
            <v>0</v>
          </cell>
          <cell r="N895">
            <v>15000</v>
          </cell>
          <cell r="O895">
            <v>15000</v>
          </cell>
          <cell r="P895">
            <v>15000</v>
          </cell>
          <cell r="Q895">
            <v>15000</v>
          </cell>
          <cell r="R895">
            <v>15000</v>
          </cell>
          <cell r="S895">
            <v>15000</v>
          </cell>
          <cell r="T895">
            <v>15000</v>
          </cell>
          <cell r="U895">
            <v>15000</v>
          </cell>
          <cell r="V895">
            <v>300000</v>
          </cell>
          <cell r="W895">
            <v>15000</v>
          </cell>
          <cell r="X895">
            <v>435000</v>
          </cell>
        </row>
        <row r="896">
          <cell r="C896" t="str">
            <v>Выплата на руки</v>
          </cell>
          <cell r="D896">
            <v>0</v>
          </cell>
          <cell r="H896">
            <v>0</v>
          </cell>
          <cell r="I896">
            <v>0</v>
          </cell>
          <cell r="J896">
            <v>0</v>
          </cell>
          <cell r="K896">
            <v>0</v>
          </cell>
          <cell r="L896">
            <v>0</v>
          </cell>
          <cell r="M896">
            <v>0</v>
          </cell>
          <cell r="N896">
            <v>0</v>
          </cell>
          <cell r="O896">
            <v>0</v>
          </cell>
          <cell r="P896">
            <v>0</v>
          </cell>
          <cell r="Q896">
            <v>0</v>
          </cell>
          <cell r="R896">
            <v>0</v>
          </cell>
          <cell r="S896">
            <v>0</v>
          </cell>
          <cell r="T896">
            <v>0</v>
          </cell>
          <cell r="U896">
            <v>0</v>
          </cell>
          <cell r="V896">
            <v>0</v>
          </cell>
          <cell r="W896">
            <v>0</v>
          </cell>
          <cell r="X896">
            <v>0</v>
          </cell>
        </row>
        <row r="897">
          <cell r="C897" t="str">
            <v>НДФЛ (только персонал)</v>
          </cell>
          <cell r="D897">
            <v>0</v>
          </cell>
          <cell r="H897">
            <v>0</v>
          </cell>
          <cell r="I897">
            <v>0</v>
          </cell>
          <cell r="J897">
            <v>0</v>
          </cell>
          <cell r="K897">
            <v>0</v>
          </cell>
          <cell r="L897">
            <v>0</v>
          </cell>
          <cell r="M897">
            <v>0</v>
          </cell>
          <cell r="N897">
            <v>0</v>
          </cell>
          <cell r="O897">
            <v>0</v>
          </cell>
          <cell r="P897">
            <v>0</v>
          </cell>
          <cell r="Q897">
            <v>0</v>
          </cell>
          <cell r="R897">
            <v>0</v>
          </cell>
          <cell r="S897">
            <v>0</v>
          </cell>
          <cell r="T897">
            <v>0</v>
          </cell>
          <cell r="U897">
            <v>0</v>
          </cell>
          <cell r="V897">
            <v>0</v>
          </cell>
          <cell r="W897">
            <v>0</v>
          </cell>
          <cell r="X897">
            <v>0</v>
          </cell>
        </row>
        <row r="898">
          <cell r="C898" t="str">
            <v>Премии на руки</v>
          </cell>
          <cell r="D898">
            <v>0</v>
          </cell>
          <cell r="H898">
            <v>0</v>
          </cell>
          <cell r="I898">
            <v>0</v>
          </cell>
          <cell r="J898">
            <v>0</v>
          </cell>
          <cell r="K898">
            <v>0</v>
          </cell>
          <cell r="L898">
            <v>0</v>
          </cell>
          <cell r="M898">
            <v>0</v>
          </cell>
          <cell r="N898">
            <v>0</v>
          </cell>
          <cell r="O898">
            <v>0</v>
          </cell>
          <cell r="P898">
            <v>0</v>
          </cell>
          <cell r="Q898">
            <v>0</v>
          </cell>
          <cell r="R898">
            <v>0</v>
          </cell>
          <cell r="S898">
            <v>0</v>
          </cell>
          <cell r="T898">
            <v>0</v>
          </cell>
          <cell r="U898">
            <v>0</v>
          </cell>
          <cell r="V898">
            <v>0</v>
          </cell>
          <cell r="W898">
            <v>0</v>
          </cell>
          <cell r="X898">
            <v>0</v>
          </cell>
        </row>
        <row r="899">
          <cell r="C899" t="str">
            <v>Льготы, компенсации</v>
          </cell>
          <cell r="D899">
            <v>0</v>
          </cell>
          <cell r="H899">
            <v>0</v>
          </cell>
          <cell r="I899">
            <v>0</v>
          </cell>
          <cell r="J899">
            <v>0</v>
          </cell>
          <cell r="K899">
            <v>0</v>
          </cell>
          <cell r="L899">
            <v>0</v>
          </cell>
          <cell r="M899">
            <v>0</v>
          </cell>
          <cell r="N899">
            <v>0</v>
          </cell>
          <cell r="O899">
            <v>0</v>
          </cell>
          <cell r="P899">
            <v>0</v>
          </cell>
          <cell r="Q899">
            <v>0</v>
          </cell>
          <cell r="R899">
            <v>0</v>
          </cell>
          <cell r="S899">
            <v>0</v>
          </cell>
          <cell r="T899">
            <v>0</v>
          </cell>
          <cell r="U899">
            <v>0</v>
          </cell>
          <cell r="V899">
            <v>0</v>
          </cell>
          <cell r="W899">
            <v>0</v>
          </cell>
          <cell r="X899">
            <v>0</v>
          </cell>
        </row>
        <row r="900">
          <cell r="C900" t="str">
            <v>Прочие удержания из з/п</v>
          </cell>
          <cell r="D900">
            <v>0</v>
          </cell>
          <cell r="H900">
            <v>0</v>
          </cell>
          <cell r="I900">
            <v>0</v>
          </cell>
          <cell r="J900">
            <v>0</v>
          </cell>
          <cell r="K900">
            <v>0</v>
          </cell>
          <cell r="L900">
            <v>0</v>
          </cell>
          <cell r="M900">
            <v>0</v>
          </cell>
          <cell r="N900">
            <v>0</v>
          </cell>
          <cell r="O900">
            <v>0</v>
          </cell>
          <cell r="P900">
            <v>0</v>
          </cell>
          <cell r="Q900">
            <v>0</v>
          </cell>
          <cell r="R900">
            <v>0</v>
          </cell>
          <cell r="S900">
            <v>0</v>
          </cell>
          <cell r="T900">
            <v>0</v>
          </cell>
          <cell r="U900">
            <v>0</v>
          </cell>
          <cell r="V900">
            <v>0</v>
          </cell>
          <cell r="W900">
            <v>0</v>
          </cell>
          <cell r="X900">
            <v>0</v>
          </cell>
        </row>
        <row r="901">
          <cell r="C901" t="str">
            <v>ЕСН – страховые взносы (включая ЕСН на выплаты членам СД)</v>
          </cell>
          <cell r="D901">
            <v>0</v>
          </cell>
          <cell r="H901">
            <v>0</v>
          </cell>
          <cell r="I901">
            <v>0</v>
          </cell>
          <cell r="J901">
            <v>0</v>
          </cell>
          <cell r="K901">
            <v>0</v>
          </cell>
          <cell r="L901">
            <v>0</v>
          </cell>
          <cell r="M901">
            <v>0</v>
          </cell>
          <cell r="N901">
            <v>0</v>
          </cell>
          <cell r="O901">
            <v>0</v>
          </cell>
          <cell r="P901">
            <v>0</v>
          </cell>
          <cell r="Q901">
            <v>0</v>
          </cell>
          <cell r="R901">
            <v>0</v>
          </cell>
          <cell r="S901">
            <v>0</v>
          </cell>
          <cell r="T901">
            <v>0</v>
          </cell>
          <cell r="U901">
            <v>0</v>
          </cell>
          <cell r="V901">
            <v>0</v>
          </cell>
          <cell r="W901">
            <v>0</v>
          </cell>
          <cell r="X901">
            <v>0</v>
          </cell>
        </row>
        <row r="902">
          <cell r="C902" t="str">
            <v>Услуги мобильной связи</v>
          </cell>
          <cell r="D902">
            <v>0</v>
          </cell>
          <cell r="H902">
            <v>0</v>
          </cell>
          <cell r="I902">
            <v>0</v>
          </cell>
          <cell r="J902">
            <v>0</v>
          </cell>
          <cell r="K902">
            <v>0</v>
          </cell>
          <cell r="L902">
            <v>0</v>
          </cell>
          <cell r="M902">
            <v>0</v>
          </cell>
          <cell r="N902">
            <v>0</v>
          </cell>
          <cell r="O902">
            <v>0</v>
          </cell>
          <cell r="P902">
            <v>0</v>
          </cell>
          <cell r="Q902">
            <v>0</v>
          </cell>
          <cell r="R902">
            <v>0</v>
          </cell>
          <cell r="S902">
            <v>0</v>
          </cell>
          <cell r="T902">
            <v>0</v>
          </cell>
          <cell r="U902">
            <v>0</v>
          </cell>
          <cell r="V902">
            <v>0</v>
          </cell>
          <cell r="W902">
            <v>0</v>
          </cell>
          <cell r="X902">
            <v>0</v>
          </cell>
        </row>
        <row r="903">
          <cell r="C903" t="str">
            <v>Услуги фиксированной связи</v>
          </cell>
          <cell r="D903">
            <v>0</v>
          </cell>
          <cell r="H903">
            <v>0</v>
          </cell>
          <cell r="I903">
            <v>0</v>
          </cell>
          <cell r="J903">
            <v>0</v>
          </cell>
          <cell r="K903">
            <v>0</v>
          </cell>
          <cell r="L903">
            <v>0</v>
          </cell>
          <cell r="M903">
            <v>0</v>
          </cell>
          <cell r="N903">
            <v>0</v>
          </cell>
          <cell r="O903">
            <v>0</v>
          </cell>
          <cell r="P903">
            <v>0</v>
          </cell>
          <cell r="Q903">
            <v>0</v>
          </cell>
          <cell r="R903">
            <v>0</v>
          </cell>
          <cell r="S903">
            <v>0</v>
          </cell>
          <cell r="T903">
            <v>0</v>
          </cell>
          <cell r="U903">
            <v>0</v>
          </cell>
          <cell r="V903">
            <v>0</v>
          </cell>
          <cell r="W903">
            <v>0</v>
          </cell>
          <cell r="X903">
            <v>0</v>
          </cell>
        </row>
        <row r="904">
          <cell r="C904" t="str">
            <v>Услуги Интернет</v>
          </cell>
          <cell r="D904">
            <v>0</v>
          </cell>
          <cell r="H904">
            <v>0</v>
          </cell>
          <cell r="I904">
            <v>0</v>
          </cell>
          <cell r="J904">
            <v>0</v>
          </cell>
          <cell r="K904">
            <v>0</v>
          </cell>
          <cell r="L904">
            <v>0</v>
          </cell>
          <cell r="M904">
            <v>0</v>
          </cell>
          <cell r="N904">
            <v>0</v>
          </cell>
          <cell r="O904">
            <v>0</v>
          </cell>
          <cell r="P904">
            <v>0</v>
          </cell>
          <cell r="Q904">
            <v>0</v>
          </cell>
          <cell r="R904">
            <v>0</v>
          </cell>
          <cell r="S904">
            <v>0</v>
          </cell>
          <cell r="T904">
            <v>0</v>
          </cell>
          <cell r="U904">
            <v>0</v>
          </cell>
          <cell r="V904">
            <v>0</v>
          </cell>
          <cell r="W904">
            <v>0</v>
          </cell>
          <cell r="X904">
            <v>0</v>
          </cell>
        </row>
        <row r="905">
          <cell r="C905" t="str">
            <v xml:space="preserve">Почтово-телеграфные и курьерские расходы </v>
          </cell>
          <cell r="D905">
            <v>0</v>
          </cell>
          <cell r="H905">
            <v>0</v>
          </cell>
          <cell r="I905">
            <v>0</v>
          </cell>
          <cell r="J905">
            <v>0</v>
          </cell>
          <cell r="K905">
            <v>0</v>
          </cell>
          <cell r="L905">
            <v>0</v>
          </cell>
          <cell r="M905">
            <v>0</v>
          </cell>
          <cell r="N905">
            <v>0</v>
          </cell>
          <cell r="O905">
            <v>0</v>
          </cell>
          <cell r="P905">
            <v>0</v>
          </cell>
          <cell r="Q905">
            <v>0</v>
          </cell>
          <cell r="R905">
            <v>0</v>
          </cell>
          <cell r="S905">
            <v>0</v>
          </cell>
          <cell r="T905">
            <v>0</v>
          </cell>
          <cell r="U905">
            <v>0</v>
          </cell>
          <cell r="V905">
            <v>0</v>
          </cell>
          <cell r="W905">
            <v>0</v>
          </cell>
          <cell r="X905">
            <v>0</v>
          </cell>
        </row>
        <row r="906">
          <cell r="C906" t="str">
            <v>Аренда каналов связи</v>
          </cell>
          <cell r="D906">
            <v>0</v>
          </cell>
          <cell r="H906">
            <v>0</v>
          </cell>
          <cell r="I906">
            <v>0</v>
          </cell>
          <cell r="J906">
            <v>0</v>
          </cell>
          <cell r="K906">
            <v>0</v>
          </cell>
          <cell r="L906">
            <v>0</v>
          </cell>
          <cell r="M906">
            <v>0</v>
          </cell>
          <cell r="N906">
            <v>0</v>
          </cell>
          <cell r="O906">
            <v>0</v>
          </cell>
          <cell r="P906">
            <v>0</v>
          </cell>
          <cell r="Q906">
            <v>0</v>
          </cell>
          <cell r="R906">
            <v>0</v>
          </cell>
          <cell r="S906">
            <v>0</v>
          </cell>
          <cell r="T906">
            <v>0</v>
          </cell>
          <cell r="U906">
            <v>0</v>
          </cell>
          <cell r="V906">
            <v>0</v>
          </cell>
          <cell r="W906">
            <v>0</v>
          </cell>
          <cell r="X906">
            <v>0</v>
          </cell>
        </row>
        <row r="907">
          <cell r="C907" t="str">
            <v>Коммунальные услуги</v>
          </cell>
          <cell r="D907">
            <v>0</v>
          </cell>
          <cell r="H907">
            <v>0</v>
          </cell>
          <cell r="I907">
            <v>0</v>
          </cell>
          <cell r="J907">
            <v>0</v>
          </cell>
          <cell r="K907">
            <v>0</v>
          </cell>
          <cell r="L907">
            <v>0</v>
          </cell>
          <cell r="M907">
            <v>0</v>
          </cell>
          <cell r="N907">
            <v>0</v>
          </cell>
          <cell r="O907">
            <v>0</v>
          </cell>
          <cell r="P907">
            <v>0</v>
          </cell>
          <cell r="Q907">
            <v>0</v>
          </cell>
          <cell r="R907">
            <v>0</v>
          </cell>
          <cell r="S907">
            <v>0</v>
          </cell>
          <cell r="T907">
            <v>0</v>
          </cell>
          <cell r="U907">
            <v>0</v>
          </cell>
          <cell r="V907">
            <v>0</v>
          </cell>
          <cell r="W907">
            <v>0</v>
          </cell>
          <cell r="X907">
            <v>0</v>
          </cell>
        </row>
        <row r="908">
          <cell r="C908" t="str">
            <v>Повышение квалификации и проф.переподготовка</v>
          </cell>
          <cell r="D908">
            <v>0</v>
          </cell>
          <cell r="H908">
            <v>0</v>
          </cell>
          <cell r="I908">
            <v>0</v>
          </cell>
          <cell r="J908">
            <v>0</v>
          </cell>
          <cell r="K908">
            <v>0</v>
          </cell>
          <cell r="L908">
            <v>0</v>
          </cell>
          <cell r="M908">
            <v>0</v>
          </cell>
          <cell r="N908">
            <v>0</v>
          </cell>
          <cell r="O908">
            <v>0</v>
          </cell>
          <cell r="P908">
            <v>0</v>
          </cell>
          <cell r="Q908">
            <v>0</v>
          </cell>
          <cell r="R908">
            <v>0</v>
          </cell>
          <cell r="S908">
            <v>0</v>
          </cell>
          <cell r="T908">
            <v>0</v>
          </cell>
          <cell r="U908">
            <v>0</v>
          </cell>
          <cell r="V908">
            <v>0</v>
          </cell>
          <cell r="W908">
            <v>0</v>
          </cell>
          <cell r="X908">
            <v>0</v>
          </cell>
        </row>
        <row r="909">
          <cell r="C909" t="str">
            <v>Услуги по ремонту и обслуживанию оргтехники</v>
          </cell>
          <cell r="D909">
            <v>0</v>
          </cell>
          <cell r="H909">
            <v>0</v>
          </cell>
          <cell r="I909">
            <v>0</v>
          </cell>
          <cell r="J909">
            <v>0</v>
          </cell>
          <cell r="K909">
            <v>0</v>
          </cell>
          <cell r="L909">
            <v>0</v>
          </cell>
          <cell r="M909">
            <v>0</v>
          </cell>
          <cell r="N909">
            <v>0</v>
          </cell>
          <cell r="O909">
            <v>0</v>
          </cell>
          <cell r="P909">
            <v>0</v>
          </cell>
          <cell r="Q909">
            <v>0</v>
          </cell>
          <cell r="R909">
            <v>0</v>
          </cell>
          <cell r="S909">
            <v>0</v>
          </cell>
          <cell r="T909">
            <v>0</v>
          </cell>
          <cell r="U909">
            <v>0</v>
          </cell>
          <cell r="V909">
            <v>0</v>
          </cell>
          <cell r="W909">
            <v>0</v>
          </cell>
          <cell r="X909">
            <v>0</v>
          </cell>
        </row>
        <row r="910">
          <cell r="C910" t="str">
            <v>Запасные части и расходные материалы для оргтехники</v>
          </cell>
          <cell r="D910">
            <v>0</v>
          </cell>
          <cell r="H910">
            <v>0</v>
          </cell>
          <cell r="I910">
            <v>0</v>
          </cell>
          <cell r="J910">
            <v>0</v>
          </cell>
          <cell r="K910">
            <v>0</v>
          </cell>
          <cell r="L910">
            <v>0</v>
          </cell>
          <cell r="M910">
            <v>0</v>
          </cell>
          <cell r="N910">
            <v>0</v>
          </cell>
          <cell r="O910">
            <v>0</v>
          </cell>
          <cell r="P910">
            <v>0</v>
          </cell>
          <cell r="Q910">
            <v>0</v>
          </cell>
          <cell r="R910">
            <v>0</v>
          </cell>
          <cell r="S910">
            <v>0</v>
          </cell>
          <cell r="T910">
            <v>0</v>
          </cell>
          <cell r="U910">
            <v>0</v>
          </cell>
          <cell r="V910">
            <v>0</v>
          </cell>
          <cell r="W910">
            <v>0</v>
          </cell>
          <cell r="X910">
            <v>0</v>
          </cell>
        </row>
        <row r="911">
          <cell r="C911" t="str">
            <v>Аудиторские услуги</v>
          </cell>
          <cell r="D911">
            <v>0</v>
          </cell>
          <cell r="H911">
            <v>0</v>
          </cell>
          <cell r="I911">
            <v>0</v>
          </cell>
          <cell r="J911">
            <v>0</v>
          </cell>
          <cell r="K911">
            <v>0</v>
          </cell>
          <cell r="L911">
            <v>0</v>
          </cell>
          <cell r="M911">
            <v>0</v>
          </cell>
          <cell r="N911">
            <v>0</v>
          </cell>
          <cell r="O911">
            <v>0</v>
          </cell>
          <cell r="P911">
            <v>0</v>
          </cell>
          <cell r="Q911">
            <v>0</v>
          </cell>
          <cell r="R911">
            <v>0</v>
          </cell>
          <cell r="S911">
            <v>0</v>
          </cell>
          <cell r="T911">
            <v>0</v>
          </cell>
          <cell r="U911">
            <v>0</v>
          </cell>
          <cell r="V911">
            <v>0</v>
          </cell>
          <cell r="W911">
            <v>0</v>
          </cell>
          <cell r="X911">
            <v>0</v>
          </cell>
        </row>
        <row r="912">
          <cell r="C912" t="str">
            <v>Юридические услуги</v>
          </cell>
          <cell r="D912">
            <v>0</v>
          </cell>
          <cell r="H912">
            <v>0</v>
          </cell>
          <cell r="I912">
            <v>0</v>
          </cell>
          <cell r="J912">
            <v>0</v>
          </cell>
          <cell r="K912">
            <v>0</v>
          </cell>
          <cell r="L912">
            <v>0</v>
          </cell>
          <cell r="M912">
            <v>0</v>
          </cell>
          <cell r="N912">
            <v>0</v>
          </cell>
          <cell r="O912">
            <v>0</v>
          </cell>
          <cell r="P912">
            <v>0</v>
          </cell>
          <cell r="Q912">
            <v>0</v>
          </cell>
          <cell r="R912">
            <v>0</v>
          </cell>
          <cell r="S912">
            <v>0</v>
          </cell>
          <cell r="T912">
            <v>0</v>
          </cell>
          <cell r="U912">
            <v>0</v>
          </cell>
          <cell r="V912">
            <v>0</v>
          </cell>
          <cell r="W912">
            <v>0</v>
          </cell>
          <cell r="X912">
            <v>0</v>
          </cell>
        </row>
        <row r="913">
          <cell r="C913" t="str">
            <v>Консультационные услуги (семинары)</v>
          </cell>
          <cell r="D913">
            <v>0</v>
          </cell>
          <cell r="H913">
            <v>0</v>
          </cell>
          <cell r="I913">
            <v>0</v>
          </cell>
          <cell r="J913">
            <v>0</v>
          </cell>
          <cell r="K913">
            <v>0</v>
          </cell>
          <cell r="L913">
            <v>0</v>
          </cell>
          <cell r="M913">
            <v>0</v>
          </cell>
          <cell r="N913">
            <v>0</v>
          </cell>
          <cell r="O913">
            <v>0</v>
          </cell>
          <cell r="P913">
            <v>0</v>
          </cell>
          <cell r="Q913">
            <v>0</v>
          </cell>
          <cell r="R913">
            <v>0</v>
          </cell>
          <cell r="S913">
            <v>0</v>
          </cell>
          <cell r="T913">
            <v>0</v>
          </cell>
          <cell r="U913">
            <v>0</v>
          </cell>
          <cell r="V913">
            <v>0</v>
          </cell>
          <cell r="W913">
            <v>0</v>
          </cell>
          <cell r="X913">
            <v>0</v>
          </cell>
        </row>
        <row r="914">
          <cell r="C914" t="str">
            <v>Услуги пожарной, вневедомственной и сторожевой охраны</v>
          </cell>
          <cell r="D914">
            <v>0</v>
          </cell>
          <cell r="H914">
            <v>0</v>
          </cell>
          <cell r="I914">
            <v>0</v>
          </cell>
          <cell r="J914">
            <v>0</v>
          </cell>
          <cell r="K914">
            <v>0</v>
          </cell>
          <cell r="L914">
            <v>0</v>
          </cell>
          <cell r="M914">
            <v>0</v>
          </cell>
          <cell r="N914">
            <v>0</v>
          </cell>
          <cell r="O914">
            <v>0</v>
          </cell>
          <cell r="P914">
            <v>0</v>
          </cell>
          <cell r="Q914">
            <v>0</v>
          </cell>
          <cell r="R914">
            <v>0</v>
          </cell>
          <cell r="S914">
            <v>0</v>
          </cell>
          <cell r="T914">
            <v>0</v>
          </cell>
          <cell r="U914">
            <v>0</v>
          </cell>
          <cell r="V914">
            <v>0</v>
          </cell>
          <cell r="W914">
            <v>0</v>
          </cell>
          <cell r="X914">
            <v>0</v>
          </cell>
        </row>
        <row r="915">
          <cell r="C915" t="str">
            <v>Рекламно-информационные расходы</v>
          </cell>
          <cell r="D915">
            <v>0</v>
          </cell>
          <cell r="H915">
            <v>0</v>
          </cell>
          <cell r="I915">
            <v>0</v>
          </cell>
          <cell r="J915">
            <v>0</v>
          </cell>
          <cell r="K915">
            <v>0</v>
          </cell>
          <cell r="L915">
            <v>0</v>
          </cell>
          <cell r="M915">
            <v>0</v>
          </cell>
          <cell r="N915">
            <v>0</v>
          </cell>
          <cell r="O915">
            <v>0</v>
          </cell>
          <cell r="P915">
            <v>0</v>
          </cell>
          <cell r="Q915">
            <v>0</v>
          </cell>
          <cell r="R915">
            <v>0</v>
          </cell>
          <cell r="S915">
            <v>0</v>
          </cell>
          <cell r="T915">
            <v>0</v>
          </cell>
          <cell r="U915">
            <v>0</v>
          </cell>
          <cell r="V915">
            <v>0</v>
          </cell>
          <cell r="W915">
            <v>0</v>
          </cell>
          <cell r="X915">
            <v>0</v>
          </cell>
        </row>
        <row r="916">
          <cell r="C916" t="str">
            <v>Участие на выставках и семинарах</v>
          </cell>
          <cell r="D916">
            <v>0</v>
          </cell>
          <cell r="H916">
            <v>0</v>
          </cell>
          <cell r="I916">
            <v>0</v>
          </cell>
          <cell r="J916">
            <v>0</v>
          </cell>
          <cell r="K916">
            <v>0</v>
          </cell>
          <cell r="L916">
            <v>0</v>
          </cell>
          <cell r="M916">
            <v>0</v>
          </cell>
          <cell r="N916">
            <v>0</v>
          </cell>
          <cell r="O916">
            <v>0</v>
          </cell>
          <cell r="P916">
            <v>0</v>
          </cell>
          <cell r="Q916">
            <v>0</v>
          </cell>
          <cell r="R916">
            <v>0</v>
          </cell>
          <cell r="S916">
            <v>0</v>
          </cell>
          <cell r="T916">
            <v>0</v>
          </cell>
          <cell r="U916">
            <v>0</v>
          </cell>
          <cell r="V916">
            <v>0</v>
          </cell>
          <cell r="W916">
            <v>0</v>
          </cell>
          <cell r="X916">
            <v>0</v>
          </cell>
        </row>
        <row r="917">
          <cell r="C917" t="str">
            <v>Фирменная и сувенирная продукция</v>
          </cell>
          <cell r="D917">
            <v>0</v>
          </cell>
          <cell r="H917">
            <v>0</v>
          </cell>
          <cell r="I917">
            <v>0</v>
          </cell>
          <cell r="J917">
            <v>0</v>
          </cell>
          <cell r="K917">
            <v>0</v>
          </cell>
          <cell r="L917">
            <v>0</v>
          </cell>
          <cell r="M917">
            <v>0</v>
          </cell>
          <cell r="N917">
            <v>0</v>
          </cell>
          <cell r="O917">
            <v>0</v>
          </cell>
          <cell r="P917">
            <v>0</v>
          </cell>
          <cell r="Q917">
            <v>0</v>
          </cell>
          <cell r="R917">
            <v>0</v>
          </cell>
          <cell r="S917">
            <v>0</v>
          </cell>
          <cell r="T917">
            <v>0</v>
          </cell>
          <cell r="U917">
            <v>0</v>
          </cell>
          <cell r="V917">
            <v>0</v>
          </cell>
          <cell r="W917">
            <v>0</v>
          </cell>
          <cell r="X917">
            <v>0</v>
          </cell>
        </row>
        <row r="918">
          <cell r="C918" t="str">
            <v>Спонсорские и социальные проекты</v>
          </cell>
          <cell r="D918">
            <v>0</v>
          </cell>
          <cell r="H918">
            <v>0</v>
          </cell>
          <cell r="I918">
            <v>0</v>
          </cell>
          <cell r="J918">
            <v>0</v>
          </cell>
          <cell r="K918">
            <v>0</v>
          </cell>
          <cell r="L918">
            <v>0</v>
          </cell>
          <cell r="M918">
            <v>0</v>
          </cell>
          <cell r="N918">
            <v>0</v>
          </cell>
          <cell r="O918">
            <v>0</v>
          </cell>
          <cell r="P918">
            <v>0</v>
          </cell>
          <cell r="Q918">
            <v>0</v>
          </cell>
          <cell r="R918">
            <v>0</v>
          </cell>
          <cell r="S918">
            <v>0</v>
          </cell>
          <cell r="T918">
            <v>0</v>
          </cell>
          <cell r="U918">
            <v>0</v>
          </cell>
          <cell r="V918">
            <v>0</v>
          </cell>
          <cell r="W918">
            <v>0</v>
          </cell>
          <cell r="X918">
            <v>0</v>
          </cell>
        </row>
        <row r="919">
          <cell r="C919" t="str">
            <v>Прочие расходы (PR)</v>
          </cell>
          <cell r="D919">
            <v>0</v>
          </cell>
          <cell r="H919">
            <v>0</v>
          </cell>
          <cell r="I919">
            <v>0</v>
          </cell>
          <cell r="J919">
            <v>0</v>
          </cell>
          <cell r="K919">
            <v>0</v>
          </cell>
          <cell r="L919">
            <v>0</v>
          </cell>
          <cell r="M919">
            <v>0</v>
          </cell>
          <cell r="N919">
            <v>0</v>
          </cell>
          <cell r="O919">
            <v>0</v>
          </cell>
          <cell r="P919">
            <v>0</v>
          </cell>
          <cell r="Q919">
            <v>0</v>
          </cell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>
            <v>0</v>
          </cell>
          <cell r="W919">
            <v>0</v>
          </cell>
          <cell r="X919">
            <v>0</v>
          </cell>
        </row>
        <row r="920">
          <cell r="C920" t="str">
            <v>Услуги  по подбору персонала</v>
          </cell>
          <cell r="D920">
            <v>0</v>
          </cell>
          <cell r="H920">
            <v>0</v>
          </cell>
          <cell r="I920">
            <v>0</v>
          </cell>
          <cell r="J920">
            <v>0</v>
          </cell>
          <cell r="K920">
            <v>0</v>
          </cell>
          <cell r="L920">
            <v>0</v>
          </cell>
          <cell r="M920">
            <v>0</v>
          </cell>
          <cell r="N920">
            <v>0</v>
          </cell>
          <cell r="O920">
            <v>0</v>
          </cell>
          <cell r="P920">
            <v>0</v>
          </cell>
          <cell r="Q920">
            <v>0</v>
          </cell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>
            <v>0</v>
          </cell>
          <cell r="W920">
            <v>0</v>
          </cell>
          <cell r="X920">
            <v>0</v>
          </cell>
        </row>
        <row r="921">
          <cell r="C921" t="str">
            <v xml:space="preserve">Уборка </v>
          </cell>
          <cell r="D921">
            <v>0</v>
          </cell>
          <cell r="H921">
            <v>0</v>
          </cell>
          <cell r="I921">
            <v>0</v>
          </cell>
          <cell r="J921">
            <v>0</v>
          </cell>
          <cell r="K921">
            <v>0</v>
          </cell>
          <cell r="L921">
            <v>0</v>
          </cell>
          <cell r="M921">
            <v>0</v>
          </cell>
          <cell r="N921">
            <v>0</v>
          </cell>
          <cell r="O921">
            <v>0</v>
          </cell>
          <cell r="P921">
            <v>0</v>
          </cell>
          <cell r="Q921">
            <v>0</v>
          </cell>
          <cell r="R921">
            <v>0</v>
          </cell>
          <cell r="S921">
            <v>0</v>
          </cell>
          <cell r="T921">
            <v>0</v>
          </cell>
          <cell r="U921">
            <v>0</v>
          </cell>
          <cell r="V921">
            <v>0</v>
          </cell>
          <cell r="W921">
            <v>0</v>
          </cell>
          <cell r="X921">
            <v>0</v>
          </cell>
        </row>
        <row r="922">
          <cell r="C922" t="str">
            <v>Обустройство офиса</v>
          </cell>
          <cell r="D922">
            <v>0</v>
          </cell>
          <cell r="H922">
            <v>0</v>
          </cell>
          <cell r="I922">
            <v>0</v>
          </cell>
          <cell r="J922">
            <v>0</v>
          </cell>
          <cell r="K922">
            <v>0</v>
          </cell>
          <cell r="L922">
            <v>0</v>
          </cell>
          <cell r="M922">
            <v>0</v>
          </cell>
          <cell r="N922">
            <v>0</v>
          </cell>
          <cell r="O922">
            <v>0</v>
          </cell>
          <cell r="P922">
            <v>0</v>
          </cell>
          <cell r="Q922">
            <v>0</v>
          </cell>
          <cell r="R922">
            <v>0</v>
          </cell>
          <cell r="S922">
            <v>0</v>
          </cell>
          <cell r="T922">
            <v>0</v>
          </cell>
          <cell r="U922">
            <v>0</v>
          </cell>
          <cell r="V922">
            <v>0</v>
          </cell>
          <cell r="W922">
            <v>0</v>
          </cell>
          <cell r="X922">
            <v>0</v>
          </cell>
        </row>
        <row r="923">
          <cell r="C923" t="str">
            <v>Канцелярские расходы</v>
          </cell>
          <cell r="D923">
            <v>0</v>
          </cell>
          <cell r="H923">
            <v>0</v>
          </cell>
          <cell r="I923">
            <v>0</v>
          </cell>
          <cell r="J923">
            <v>0</v>
          </cell>
          <cell r="K923">
            <v>0</v>
          </cell>
          <cell r="L923">
            <v>0</v>
          </cell>
          <cell r="M923">
            <v>0</v>
          </cell>
          <cell r="N923">
            <v>0</v>
          </cell>
          <cell r="O923">
            <v>0</v>
          </cell>
          <cell r="P923">
            <v>0</v>
          </cell>
          <cell r="Q923">
            <v>0</v>
          </cell>
          <cell r="R923">
            <v>0</v>
          </cell>
          <cell r="S923">
            <v>0</v>
          </cell>
          <cell r="T923">
            <v>0</v>
          </cell>
          <cell r="U923">
            <v>0</v>
          </cell>
          <cell r="V923">
            <v>0</v>
          </cell>
          <cell r="W923">
            <v>0</v>
          </cell>
          <cell r="X923">
            <v>0</v>
          </cell>
        </row>
        <row r="924">
          <cell r="C924" t="str">
            <v>Хозяйственные расходы</v>
          </cell>
          <cell r="D924">
            <v>0</v>
          </cell>
          <cell r="H924">
            <v>0</v>
          </cell>
          <cell r="I924">
            <v>0</v>
          </cell>
          <cell r="J924">
            <v>0</v>
          </cell>
          <cell r="K924">
            <v>0</v>
          </cell>
          <cell r="L924">
            <v>0</v>
          </cell>
          <cell r="M924">
            <v>0</v>
          </cell>
          <cell r="N924">
            <v>0</v>
          </cell>
          <cell r="O924">
            <v>0</v>
          </cell>
          <cell r="P924">
            <v>0</v>
          </cell>
          <cell r="Q924">
            <v>0</v>
          </cell>
          <cell r="R924">
            <v>0</v>
          </cell>
          <cell r="S924">
            <v>0</v>
          </cell>
          <cell r="T924">
            <v>0</v>
          </cell>
          <cell r="U924">
            <v>0</v>
          </cell>
          <cell r="V924">
            <v>0</v>
          </cell>
          <cell r="W924">
            <v>0</v>
          </cell>
          <cell r="X924">
            <v>0</v>
          </cell>
        </row>
        <row r="925">
          <cell r="C925" t="str">
            <v>Вода, чай, кофе</v>
          </cell>
          <cell r="D925">
            <v>0</v>
          </cell>
          <cell r="H925">
            <v>0</v>
          </cell>
          <cell r="I925">
            <v>0</v>
          </cell>
          <cell r="J925">
            <v>0</v>
          </cell>
          <cell r="K925">
            <v>0</v>
          </cell>
          <cell r="L925">
            <v>0</v>
          </cell>
          <cell r="M925">
            <v>0</v>
          </cell>
          <cell r="N925">
            <v>0</v>
          </cell>
          <cell r="O925">
            <v>0</v>
          </cell>
          <cell r="P925">
            <v>0</v>
          </cell>
          <cell r="Q925">
            <v>0</v>
          </cell>
          <cell r="R925">
            <v>0</v>
          </cell>
          <cell r="S925">
            <v>0</v>
          </cell>
          <cell r="T925">
            <v>0</v>
          </cell>
          <cell r="U925">
            <v>0</v>
          </cell>
          <cell r="V925">
            <v>0</v>
          </cell>
          <cell r="W925">
            <v>0</v>
          </cell>
          <cell r="X925">
            <v>0</v>
          </cell>
        </row>
        <row r="926">
          <cell r="C926" t="str">
            <v>Ремонт/ТО автотранспорт</v>
          </cell>
          <cell r="D926">
            <v>0</v>
          </cell>
          <cell r="H926">
            <v>0</v>
          </cell>
          <cell r="I926">
            <v>0</v>
          </cell>
          <cell r="J926">
            <v>0</v>
          </cell>
          <cell r="K926">
            <v>0</v>
          </cell>
          <cell r="L926">
            <v>0</v>
          </cell>
          <cell r="M926">
            <v>0</v>
          </cell>
          <cell r="N926">
            <v>0</v>
          </cell>
          <cell r="O926">
            <v>0</v>
          </cell>
          <cell r="P926">
            <v>0</v>
          </cell>
          <cell r="Q926">
            <v>0</v>
          </cell>
          <cell r="R926">
            <v>0</v>
          </cell>
          <cell r="S926">
            <v>0</v>
          </cell>
          <cell r="T926">
            <v>0</v>
          </cell>
          <cell r="U926">
            <v>0</v>
          </cell>
          <cell r="V926">
            <v>0</v>
          </cell>
          <cell r="W926">
            <v>0</v>
          </cell>
          <cell r="X926">
            <v>0</v>
          </cell>
        </row>
        <row r="927">
          <cell r="C927" t="str">
            <v xml:space="preserve">Аренда машин </v>
          </cell>
          <cell r="D927">
            <v>0</v>
          </cell>
          <cell r="H927">
            <v>0</v>
          </cell>
          <cell r="I927">
            <v>0</v>
          </cell>
          <cell r="J927">
            <v>0</v>
          </cell>
          <cell r="K927">
            <v>0</v>
          </cell>
          <cell r="L927">
            <v>0</v>
          </cell>
          <cell r="M927">
            <v>0</v>
          </cell>
          <cell r="N927">
            <v>0</v>
          </cell>
          <cell r="O927">
            <v>0</v>
          </cell>
          <cell r="P927">
            <v>0</v>
          </cell>
          <cell r="Q927">
            <v>0</v>
          </cell>
          <cell r="R927">
            <v>0</v>
          </cell>
          <cell r="S927">
            <v>0</v>
          </cell>
          <cell r="T927">
            <v>0</v>
          </cell>
          <cell r="U927">
            <v>0</v>
          </cell>
          <cell r="V927">
            <v>0</v>
          </cell>
          <cell r="W927">
            <v>0</v>
          </cell>
          <cell r="X927">
            <v>0</v>
          </cell>
        </row>
        <row r="928">
          <cell r="C928" t="str">
            <v>Страхование автотранспорта</v>
          </cell>
          <cell r="D928">
            <v>0</v>
          </cell>
          <cell r="H928">
            <v>0</v>
          </cell>
          <cell r="I928">
            <v>0</v>
          </cell>
          <cell r="J928">
            <v>0</v>
          </cell>
          <cell r="K928">
            <v>0</v>
          </cell>
          <cell r="L928">
            <v>0</v>
          </cell>
          <cell r="M928">
            <v>0</v>
          </cell>
          <cell r="N928">
            <v>0</v>
          </cell>
          <cell r="O928">
            <v>0</v>
          </cell>
          <cell r="P928">
            <v>0</v>
          </cell>
          <cell r="Q928">
            <v>0</v>
          </cell>
          <cell r="R928">
            <v>0</v>
          </cell>
          <cell r="S928">
            <v>0</v>
          </cell>
          <cell r="T928">
            <v>0</v>
          </cell>
          <cell r="U928">
            <v>0</v>
          </cell>
          <cell r="V928">
            <v>0</v>
          </cell>
          <cell r="W928">
            <v>0</v>
          </cell>
          <cell r="X928">
            <v>0</v>
          </cell>
        </row>
        <row r="929">
          <cell r="C929" t="str">
            <v>ГСМ</v>
          </cell>
          <cell r="D929">
            <v>0</v>
          </cell>
          <cell r="H929">
            <v>0</v>
          </cell>
          <cell r="I929">
            <v>0</v>
          </cell>
          <cell r="J929">
            <v>0</v>
          </cell>
          <cell r="K929">
            <v>0</v>
          </cell>
          <cell r="L929">
            <v>0</v>
          </cell>
          <cell r="M929">
            <v>0</v>
          </cell>
          <cell r="N929">
            <v>0</v>
          </cell>
          <cell r="O929">
            <v>0</v>
          </cell>
          <cell r="P929">
            <v>0</v>
          </cell>
          <cell r="Q929">
            <v>0</v>
          </cell>
          <cell r="R929">
            <v>0</v>
          </cell>
          <cell r="S929">
            <v>0</v>
          </cell>
          <cell r="T929">
            <v>0</v>
          </cell>
          <cell r="U929">
            <v>0</v>
          </cell>
          <cell r="V929">
            <v>0</v>
          </cell>
          <cell r="W929">
            <v>0</v>
          </cell>
          <cell r="X929">
            <v>0</v>
          </cell>
        </row>
        <row r="930">
          <cell r="C930" t="str">
            <v>Мойка, парковка, прочее</v>
          </cell>
          <cell r="D930">
            <v>0</v>
          </cell>
          <cell r="H930">
            <v>0</v>
          </cell>
          <cell r="I930">
            <v>0</v>
          </cell>
          <cell r="J930">
            <v>0</v>
          </cell>
          <cell r="K930">
            <v>0</v>
          </cell>
          <cell r="L930">
            <v>0</v>
          </cell>
          <cell r="M930">
            <v>0</v>
          </cell>
          <cell r="N930">
            <v>0</v>
          </cell>
          <cell r="O930">
            <v>0</v>
          </cell>
          <cell r="P930">
            <v>0</v>
          </cell>
          <cell r="Q930">
            <v>0</v>
          </cell>
          <cell r="R930">
            <v>0</v>
          </cell>
          <cell r="S930">
            <v>0</v>
          </cell>
          <cell r="T930">
            <v>0</v>
          </cell>
          <cell r="U930">
            <v>0</v>
          </cell>
          <cell r="V930">
            <v>0</v>
          </cell>
          <cell r="W930">
            <v>0</v>
          </cell>
          <cell r="X930">
            <v>0</v>
          </cell>
        </row>
        <row r="931">
          <cell r="C931" t="str">
            <v>Аренда автостоянки</v>
          </cell>
          <cell r="D931">
            <v>0</v>
          </cell>
          <cell r="H931">
            <v>0</v>
          </cell>
          <cell r="I931">
            <v>0</v>
          </cell>
          <cell r="J931">
            <v>0</v>
          </cell>
          <cell r="K931">
            <v>0</v>
          </cell>
          <cell r="L931">
            <v>0</v>
          </cell>
          <cell r="M931">
            <v>0</v>
          </cell>
          <cell r="N931">
            <v>0</v>
          </cell>
          <cell r="O931">
            <v>0</v>
          </cell>
          <cell r="P931">
            <v>0</v>
          </cell>
          <cell r="Q931">
            <v>0</v>
          </cell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V931">
            <v>0</v>
          </cell>
          <cell r="W931">
            <v>0</v>
          </cell>
          <cell r="X931">
            <v>0</v>
          </cell>
        </row>
        <row r="932">
          <cell r="C932" t="str">
            <v>Аутсорсинг</v>
          </cell>
          <cell r="D932">
            <v>0</v>
          </cell>
          <cell r="H932">
            <v>0</v>
          </cell>
          <cell r="I932">
            <v>0</v>
          </cell>
          <cell r="J932">
            <v>0</v>
          </cell>
          <cell r="K932">
            <v>0</v>
          </cell>
          <cell r="L932">
            <v>0</v>
          </cell>
          <cell r="M932">
            <v>0</v>
          </cell>
          <cell r="N932">
            <v>0</v>
          </cell>
          <cell r="O932">
            <v>0</v>
          </cell>
          <cell r="P932">
            <v>0</v>
          </cell>
          <cell r="Q932">
            <v>0</v>
          </cell>
          <cell r="R932">
            <v>0</v>
          </cell>
          <cell r="S932">
            <v>0</v>
          </cell>
          <cell r="T932">
            <v>0</v>
          </cell>
          <cell r="U932">
            <v>0</v>
          </cell>
          <cell r="V932">
            <v>0</v>
          </cell>
          <cell r="W932">
            <v>0</v>
          </cell>
          <cell r="X932">
            <v>0</v>
          </cell>
        </row>
        <row r="933">
          <cell r="C933" t="str">
            <v>Услуги по организации переводов</v>
          </cell>
          <cell r="D933">
            <v>0</v>
          </cell>
          <cell r="H933">
            <v>0</v>
          </cell>
          <cell r="I933">
            <v>0</v>
          </cell>
          <cell r="J933">
            <v>0</v>
          </cell>
          <cell r="K933">
            <v>0</v>
          </cell>
          <cell r="L933">
            <v>0</v>
          </cell>
          <cell r="M933">
            <v>0</v>
          </cell>
          <cell r="N933">
            <v>0</v>
          </cell>
          <cell r="O933">
            <v>0</v>
          </cell>
          <cell r="P933">
            <v>0</v>
          </cell>
          <cell r="Q933">
            <v>0</v>
          </cell>
          <cell r="R933">
            <v>0</v>
          </cell>
          <cell r="S933">
            <v>0</v>
          </cell>
          <cell r="T933">
            <v>0</v>
          </cell>
          <cell r="U933">
            <v>0</v>
          </cell>
          <cell r="V933">
            <v>0</v>
          </cell>
          <cell r="W933">
            <v>0</v>
          </cell>
          <cell r="X933">
            <v>0</v>
          </cell>
        </row>
        <row r="934">
          <cell r="C934" t="str">
            <v>Услуги регистраторов, нотариальные услуги, сертификация</v>
          </cell>
          <cell r="D934">
            <v>0</v>
          </cell>
          <cell r="H934">
            <v>0</v>
          </cell>
          <cell r="I934">
            <v>0</v>
          </cell>
          <cell r="J934">
            <v>0</v>
          </cell>
          <cell r="K934">
            <v>0</v>
          </cell>
          <cell r="L934">
            <v>0</v>
          </cell>
          <cell r="M934">
            <v>0</v>
          </cell>
          <cell r="N934">
            <v>0</v>
          </cell>
          <cell r="O934">
            <v>0</v>
          </cell>
          <cell r="P934">
            <v>0</v>
          </cell>
          <cell r="Q934">
            <v>0</v>
          </cell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>
            <v>0</v>
          </cell>
          <cell r="W934">
            <v>0</v>
          </cell>
          <cell r="X934">
            <v>0</v>
          </cell>
        </row>
        <row r="935">
          <cell r="C935" t="str">
            <v>Справочно-правовые программы, 1С, КИАС</v>
          </cell>
          <cell r="D935">
            <v>0</v>
          </cell>
          <cell r="H935">
            <v>0</v>
          </cell>
          <cell r="I935">
            <v>0</v>
          </cell>
          <cell r="J935">
            <v>0</v>
          </cell>
          <cell r="K935">
            <v>0</v>
          </cell>
          <cell r="L935">
            <v>0</v>
          </cell>
          <cell r="M935">
            <v>0</v>
          </cell>
          <cell r="N935">
            <v>0</v>
          </cell>
          <cell r="O935">
            <v>0</v>
          </cell>
          <cell r="P935">
            <v>0</v>
          </cell>
          <cell r="Q935">
            <v>0</v>
          </cell>
          <cell r="R935">
            <v>0</v>
          </cell>
          <cell r="S935">
            <v>0</v>
          </cell>
          <cell r="T935">
            <v>0</v>
          </cell>
          <cell r="U935">
            <v>0</v>
          </cell>
          <cell r="V935">
            <v>0</v>
          </cell>
          <cell r="W935">
            <v>0</v>
          </cell>
          <cell r="X935">
            <v>0</v>
          </cell>
        </row>
        <row r="936">
          <cell r="C936" t="str">
            <v>Подписка на периодические издания</v>
          </cell>
          <cell r="D936">
            <v>0</v>
          </cell>
          <cell r="H936">
            <v>0</v>
          </cell>
          <cell r="I936">
            <v>0</v>
          </cell>
          <cell r="J936">
            <v>0</v>
          </cell>
          <cell r="K936">
            <v>0</v>
          </cell>
          <cell r="L936">
            <v>0</v>
          </cell>
          <cell r="M936">
            <v>0</v>
          </cell>
          <cell r="N936">
            <v>0</v>
          </cell>
          <cell r="O936">
            <v>0</v>
          </cell>
          <cell r="P936">
            <v>0</v>
          </cell>
          <cell r="Q936">
            <v>0</v>
          </cell>
          <cell r="R936">
            <v>0</v>
          </cell>
          <cell r="S936">
            <v>0</v>
          </cell>
          <cell r="T936">
            <v>0</v>
          </cell>
          <cell r="U936">
            <v>0</v>
          </cell>
          <cell r="V936">
            <v>0</v>
          </cell>
          <cell r="W936">
            <v>0</v>
          </cell>
          <cell r="X936">
            <v>0</v>
          </cell>
        </row>
        <row r="937">
          <cell r="C937" t="str">
            <v>Прочие работы и услуги сторонних организаций</v>
          </cell>
          <cell r="D937">
            <v>0</v>
          </cell>
          <cell r="H937">
            <v>0</v>
          </cell>
          <cell r="I937">
            <v>0</v>
          </cell>
          <cell r="J937">
            <v>0</v>
          </cell>
          <cell r="K937">
            <v>0</v>
          </cell>
          <cell r="L937">
            <v>0</v>
          </cell>
          <cell r="M937">
            <v>0</v>
          </cell>
          <cell r="N937">
            <v>0</v>
          </cell>
          <cell r="O937">
            <v>0</v>
          </cell>
          <cell r="P937">
            <v>0</v>
          </cell>
          <cell r="Q937">
            <v>0</v>
          </cell>
          <cell r="R937">
            <v>0</v>
          </cell>
          <cell r="S937">
            <v>0</v>
          </cell>
          <cell r="T937">
            <v>0</v>
          </cell>
          <cell r="U937">
            <v>0</v>
          </cell>
          <cell r="V937">
            <v>0</v>
          </cell>
          <cell r="W937">
            <v>0</v>
          </cell>
          <cell r="X937">
            <v>0</v>
          </cell>
        </row>
        <row r="938">
          <cell r="C938" t="str">
            <v>Командировочные расходы</v>
          </cell>
          <cell r="D938">
            <v>0</v>
          </cell>
          <cell r="H938">
            <v>0</v>
          </cell>
          <cell r="I938">
            <v>0</v>
          </cell>
          <cell r="J938">
            <v>0</v>
          </cell>
          <cell r="K938">
            <v>0</v>
          </cell>
          <cell r="L938">
            <v>0</v>
          </cell>
          <cell r="M938">
            <v>0</v>
          </cell>
          <cell r="N938">
            <v>0</v>
          </cell>
          <cell r="O938">
            <v>0</v>
          </cell>
          <cell r="P938">
            <v>0</v>
          </cell>
          <cell r="Q938">
            <v>0</v>
          </cell>
          <cell r="R938">
            <v>0</v>
          </cell>
          <cell r="S938">
            <v>0</v>
          </cell>
          <cell r="T938">
            <v>0</v>
          </cell>
          <cell r="U938">
            <v>0</v>
          </cell>
          <cell r="V938">
            <v>0</v>
          </cell>
          <cell r="W938">
            <v>0</v>
          </cell>
          <cell r="X938">
            <v>0</v>
          </cell>
        </row>
        <row r="939">
          <cell r="C939" t="str">
            <v>Представительские расходы</v>
          </cell>
          <cell r="D939">
            <v>0</v>
          </cell>
          <cell r="H939">
            <v>0</v>
          </cell>
          <cell r="I939">
            <v>0</v>
          </cell>
          <cell r="J939">
            <v>0</v>
          </cell>
          <cell r="K939">
            <v>0</v>
          </cell>
          <cell r="L939">
            <v>0</v>
          </cell>
          <cell r="M939">
            <v>0</v>
          </cell>
          <cell r="N939">
            <v>0</v>
          </cell>
          <cell r="O939">
            <v>0</v>
          </cell>
          <cell r="P939">
            <v>0</v>
          </cell>
          <cell r="Q939">
            <v>0</v>
          </cell>
          <cell r="R939">
            <v>0</v>
          </cell>
          <cell r="S939">
            <v>0</v>
          </cell>
          <cell r="T939">
            <v>0</v>
          </cell>
          <cell r="U939">
            <v>0</v>
          </cell>
          <cell r="V939">
            <v>0</v>
          </cell>
          <cell r="W939">
            <v>0</v>
          </cell>
          <cell r="X939">
            <v>0</v>
          </cell>
        </row>
        <row r="940">
          <cell r="C940" t="str">
            <v>Арендная плата по направлениям (арендодателям)</v>
          </cell>
          <cell r="D940">
            <v>0</v>
          </cell>
          <cell r="H940">
            <v>0</v>
          </cell>
          <cell r="I940">
            <v>0</v>
          </cell>
          <cell r="J940">
            <v>0</v>
          </cell>
          <cell r="K940">
            <v>0</v>
          </cell>
          <cell r="L940">
            <v>0</v>
          </cell>
          <cell r="M940">
            <v>0</v>
          </cell>
          <cell r="N940">
            <v>0</v>
          </cell>
          <cell r="O940">
            <v>0</v>
          </cell>
          <cell r="P940">
            <v>0</v>
          </cell>
          <cell r="Q940">
            <v>0</v>
          </cell>
          <cell r="R940">
            <v>0</v>
          </cell>
          <cell r="S940">
            <v>0</v>
          </cell>
          <cell r="T940">
            <v>0</v>
          </cell>
          <cell r="U940">
            <v>0</v>
          </cell>
          <cell r="V940">
            <v>0</v>
          </cell>
          <cell r="W940">
            <v>0</v>
          </cell>
          <cell r="X940">
            <v>0</v>
          </cell>
        </row>
        <row r="941">
          <cell r="C941" t="str">
            <v>Лизинг</v>
          </cell>
          <cell r="D941">
            <v>0</v>
          </cell>
          <cell r="H941">
            <v>0</v>
          </cell>
          <cell r="I941">
            <v>0</v>
          </cell>
          <cell r="J941">
            <v>0</v>
          </cell>
          <cell r="K941">
            <v>0</v>
          </cell>
          <cell r="L941">
            <v>0</v>
          </cell>
          <cell r="M941">
            <v>0</v>
          </cell>
          <cell r="N941">
            <v>0</v>
          </cell>
          <cell r="O941">
            <v>0</v>
          </cell>
          <cell r="P941">
            <v>0</v>
          </cell>
          <cell r="Q941">
            <v>0</v>
          </cell>
          <cell r="R941">
            <v>0</v>
          </cell>
          <cell r="S941">
            <v>0</v>
          </cell>
          <cell r="T941">
            <v>0</v>
          </cell>
          <cell r="U941">
            <v>0</v>
          </cell>
          <cell r="V941">
            <v>0</v>
          </cell>
          <cell r="W941">
            <v>0</v>
          </cell>
          <cell r="X941">
            <v>0</v>
          </cell>
        </row>
        <row r="942">
          <cell r="C942" t="str">
            <v>Расходы на страхование</v>
          </cell>
          <cell r="D942">
            <v>0</v>
          </cell>
          <cell r="H942">
            <v>0</v>
          </cell>
          <cell r="I942">
            <v>0</v>
          </cell>
          <cell r="J942">
            <v>0</v>
          </cell>
          <cell r="K942">
            <v>0</v>
          </cell>
          <cell r="L942">
            <v>0</v>
          </cell>
          <cell r="M942">
            <v>0</v>
          </cell>
          <cell r="N942">
            <v>0</v>
          </cell>
          <cell r="O942">
            <v>0</v>
          </cell>
          <cell r="P942">
            <v>0</v>
          </cell>
          <cell r="Q942">
            <v>0</v>
          </cell>
          <cell r="R942">
            <v>0</v>
          </cell>
          <cell r="S942">
            <v>0</v>
          </cell>
          <cell r="T942">
            <v>0</v>
          </cell>
          <cell r="U942">
            <v>0</v>
          </cell>
          <cell r="V942">
            <v>0</v>
          </cell>
          <cell r="W942">
            <v>0</v>
          </cell>
          <cell r="X942">
            <v>0</v>
          </cell>
        </row>
        <row r="943">
          <cell r="C943" t="str">
            <v>Водный налог</v>
          </cell>
          <cell r="D943">
            <v>0</v>
          </cell>
          <cell r="H943">
            <v>0</v>
          </cell>
          <cell r="I943">
            <v>0</v>
          </cell>
          <cell r="J943">
            <v>0</v>
          </cell>
          <cell r="K943">
            <v>0</v>
          </cell>
          <cell r="L943">
            <v>0</v>
          </cell>
          <cell r="M943">
            <v>0</v>
          </cell>
          <cell r="N943">
            <v>0</v>
          </cell>
          <cell r="O943">
            <v>0</v>
          </cell>
          <cell r="P943">
            <v>0</v>
          </cell>
          <cell r="Q943">
            <v>0</v>
          </cell>
          <cell r="R943">
            <v>0</v>
          </cell>
          <cell r="S943">
            <v>0</v>
          </cell>
          <cell r="T943">
            <v>0</v>
          </cell>
          <cell r="U943">
            <v>0</v>
          </cell>
          <cell r="V943">
            <v>0</v>
          </cell>
          <cell r="W943">
            <v>0</v>
          </cell>
          <cell r="X943">
            <v>0</v>
          </cell>
        </row>
        <row r="944">
          <cell r="C944" t="str">
            <v>Плата за землю</v>
          </cell>
          <cell r="D944">
            <v>0</v>
          </cell>
          <cell r="H944">
            <v>0</v>
          </cell>
          <cell r="I944">
            <v>0</v>
          </cell>
          <cell r="J944">
            <v>0</v>
          </cell>
          <cell r="K944">
            <v>0</v>
          </cell>
          <cell r="L944">
            <v>0</v>
          </cell>
          <cell r="M944">
            <v>0</v>
          </cell>
          <cell r="N944">
            <v>0</v>
          </cell>
          <cell r="O944">
            <v>0</v>
          </cell>
          <cell r="P944">
            <v>0</v>
          </cell>
          <cell r="Q944">
            <v>0</v>
          </cell>
          <cell r="R944">
            <v>0</v>
          </cell>
          <cell r="S944">
            <v>0</v>
          </cell>
          <cell r="T944">
            <v>0</v>
          </cell>
          <cell r="U944">
            <v>0</v>
          </cell>
          <cell r="V944">
            <v>0</v>
          </cell>
          <cell r="W944">
            <v>0</v>
          </cell>
          <cell r="X944">
            <v>0</v>
          </cell>
        </row>
        <row r="945">
          <cell r="C945" t="str">
            <v>Транспортный налог</v>
          </cell>
          <cell r="D945">
            <v>0</v>
          </cell>
          <cell r="H945">
            <v>0</v>
          </cell>
          <cell r="I945">
            <v>0</v>
          </cell>
          <cell r="J945">
            <v>0</v>
          </cell>
          <cell r="K945">
            <v>0</v>
          </cell>
          <cell r="L945">
            <v>0</v>
          </cell>
          <cell r="M945">
            <v>0</v>
          </cell>
          <cell r="N945">
            <v>0</v>
          </cell>
          <cell r="O945">
            <v>0</v>
          </cell>
          <cell r="P945">
            <v>0</v>
          </cell>
          <cell r="Q945">
            <v>0</v>
          </cell>
          <cell r="R945">
            <v>0</v>
          </cell>
          <cell r="S945">
            <v>0</v>
          </cell>
          <cell r="T945">
            <v>0</v>
          </cell>
          <cell r="U945">
            <v>0</v>
          </cell>
          <cell r="V945">
            <v>0</v>
          </cell>
          <cell r="W945">
            <v>0</v>
          </cell>
          <cell r="X945">
            <v>0</v>
          </cell>
        </row>
        <row r="946">
          <cell r="C946" t="str">
            <v>Налог на имущество</v>
          </cell>
          <cell r="D946">
            <v>0</v>
          </cell>
          <cell r="H946">
            <v>0</v>
          </cell>
          <cell r="I946">
            <v>0</v>
          </cell>
          <cell r="J946">
            <v>0</v>
          </cell>
          <cell r="K946">
            <v>0</v>
          </cell>
          <cell r="L946">
            <v>0</v>
          </cell>
          <cell r="M946">
            <v>0</v>
          </cell>
          <cell r="N946">
            <v>0</v>
          </cell>
          <cell r="O946">
            <v>0</v>
          </cell>
          <cell r="P946">
            <v>0</v>
          </cell>
          <cell r="Q946">
            <v>0</v>
          </cell>
          <cell r="R946">
            <v>0</v>
          </cell>
          <cell r="S946">
            <v>0</v>
          </cell>
          <cell r="T946">
            <v>0</v>
          </cell>
          <cell r="U946">
            <v>0</v>
          </cell>
          <cell r="V946">
            <v>0</v>
          </cell>
          <cell r="W946">
            <v>0</v>
          </cell>
          <cell r="X946">
            <v>0</v>
          </cell>
        </row>
        <row r="947">
          <cell r="C947" t="str">
            <v xml:space="preserve">Прочие налоги, относимые на с/с </v>
          </cell>
          <cell r="D947">
            <v>0</v>
          </cell>
          <cell r="H947">
            <v>0</v>
          </cell>
          <cell r="I947">
            <v>0</v>
          </cell>
          <cell r="J947">
            <v>0</v>
          </cell>
          <cell r="K947">
            <v>0</v>
          </cell>
          <cell r="L947">
            <v>0</v>
          </cell>
          <cell r="M947">
            <v>0</v>
          </cell>
          <cell r="N947">
            <v>0</v>
          </cell>
          <cell r="O947">
            <v>0</v>
          </cell>
          <cell r="P947">
            <v>0</v>
          </cell>
          <cell r="Q947">
            <v>0</v>
          </cell>
          <cell r="R947">
            <v>0</v>
          </cell>
          <cell r="S947">
            <v>0</v>
          </cell>
          <cell r="T947">
            <v>0</v>
          </cell>
          <cell r="U947">
            <v>0</v>
          </cell>
          <cell r="V947">
            <v>0</v>
          </cell>
          <cell r="W947">
            <v>0</v>
          </cell>
          <cell r="X947">
            <v>0</v>
          </cell>
        </row>
        <row r="948">
          <cell r="C948" t="str">
            <v>Патентные расходы</v>
          </cell>
          <cell r="D948">
            <v>0</v>
          </cell>
          <cell r="H948">
            <v>0</v>
          </cell>
          <cell r="I948">
            <v>0</v>
          </cell>
          <cell r="J948">
            <v>0</v>
          </cell>
          <cell r="K948">
            <v>0</v>
          </cell>
          <cell r="L948">
            <v>0</v>
          </cell>
          <cell r="M948">
            <v>0</v>
          </cell>
          <cell r="N948">
            <v>0</v>
          </cell>
          <cell r="O948">
            <v>0</v>
          </cell>
          <cell r="P948">
            <v>0</v>
          </cell>
          <cell r="Q948">
            <v>0</v>
          </cell>
          <cell r="R948">
            <v>0</v>
          </cell>
          <cell r="S948">
            <v>0</v>
          </cell>
          <cell r="T948">
            <v>0</v>
          </cell>
          <cell r="U948">
            <v>0</v>
          </cell>
          <cell r="V948">
            <v>0</v>
          </cell>
          <cell r="W948">
            <v>0</v>
          </cell>
          <cell r="X948">
            <v>0</v>
          </cell>
        </row>
        <row r="949">
          <cell r="C949" t="str">
            <v>Затраты на экологию (кроме налогов и сборов (ст. ст. 20000 и 21500))</v>
          </cell>
          <cell r="D949">
            <v>0</v>
          </cell>
          <cell r="H949">
            <v>0</v>
          </cell>
          <cell r="I949">
            <v>0</v>
          </cell>
          <cell r="J949">
            <v>0</v>
          </cell>
          <cell r="K949">
            <v>0</v>
          </cell>
          <cell r="L949">
            <v>0</v>
          </cell>
          <cell r="M949">
            <v>0</v>
          </cell>
          <cell r="N949">
            <v>0</v>
          </cell>
          <cell r="O949">
            <v>0</v>
          </cell>
          <cell r="P949">
            <v>0</v>
          </cell>
          <cell r="Q949">
            <v>0</v>
          </cell>
          <cell r="R949">
            <v>0</v>
          </cell>
          <cell r="S949">
            <v>0</v>
          </cell>
          <cell r="T949">
            <v>0</v>
          </cell>
          <cell r="U949">
            <v>0</v>
          </cell>
          <cell r="V949">
            <v>0</v>
          </cell>
          <cell r="W949">
            <v>0</v>
          </cell>
          <cell r="X949">
            <v>0</v>
          </cell>
        </row>
        <row r="950">
          <cell r="C950" t="str">
            <v>Затраты на охрану труда</v>
          </cell>
          <cell r="D950">
            <v>0</v>
          </cell>
          <cell r="H950">
            <v>0</v>
          </cell>
          <cell r="I950">
            <v>0</v>
          </cell>
          <cell r="J950">
            <v>0</v>
          </cell>
          <cell r="K950">
            <v>0</v>
          </cell>
          <cell r="L950">
            <v>0</v>
          </cell>
          <cell r="M950">
            <v>0</v>
          </cell>
          <cell r="N950">
            <v>0</v>
          </cell>
          <cell r="O950">
            <v>0</v>
          </cell>
          <cell r="P950">
            <v>0</v>
          </cell>
          <cell r="Q950">
            <v>0</v>
          </cell>
          <cell r="R950">
            <v>0</v>
          </cell>
          <cell r="S950">
            <v>0</v>
          </cell>
          <cell r="T950">
            <v>0</v>
          </cell>
          <cell r="U950">
            <v>0</v>
          </cell>
          <cell r="V950">
            <v>0</v>
          </cell>
          <cell r="W950">
            <v>0</v>
          </cell>
          <cell r="X950">
            <v>0</v>
          </cell>
        </row>
        <row r="951">
          <cell r="C951" t="str">
            <v>Расходы социального характера</v>
          </cell>
          <cell r="D951">
            <v>0</v>
          </cell>
          <cell r="H951">
            <v>0</v>
          </cell>
          <cell r="I951">
            <v>0</v>
          </cell>
          <cell r="J951">
            <v>0</v>
          </cell>
          <cell r="K951">
            <v>0</v>
          </cell>
          <cell r="L951">
            <v>0</v>
          </cell>
          <cell r="M951">
            <v>0</v>
          </cell>
          <cell r="N951">
            <v>0</v>
          </cell>
          <cell r="O951">
            <v>0</v>
          </cell>
          <cell r="P951">
            <v>0</v>
          </cell>
          <cell r="Q951">
            <v>0</v>
          </cell>
          <cell r="R951">
            <v>0</v>
          </cell>
          <cell r="S951">
            <v>0</v>
          </cell>
          <cell r="T951">
            <v>0</v>
          </cell>
          <cell r="U951">
            <v>0</v>
          </cell>
          <cell r="V951">
            <v>0</v>
          </cell>
          <cell r="W951">
            <v>0</v>
          </cell>
          <cell r="X951">
            <v>0</v>
          </cell>
        </row>
        <row r="952">
          <cell r="C952" t="str">
            <v>НДС</v>
          </cell>
          <cell r="D952">
            <v>0</v>
          </cell>
          <cell r="H952">
            <v>0</v>
          </cell>
          <cell r="I952">
            <v>0</v>
          </cell>
          <cell r="J952">
            <v>0</v>
          </cell>
          <cell r="K952">
            <v>0</v>
          </cell>
          <cell r="L952">
            <v>0</v>
          </cell>
          <cell r="M952">
            <v>0</v>
          </cell>
          <cell r="N952">
            <v>0</v>
          </cell>
          <cell r="O952">
            <v>0</v>
          </cell>
          <cell r="P952">
            <v>0</v>
          </cell>
          <cell r="Q952">
            <v>0</v>
          </cell>
          <cell r="R952">
            <v>0</v>
          </cell>
          <cell r="S952">
            <v>0</v>
          </cell>
          <cell r="T952">
            <v>0</v>
          </cell>
          <cell r="U952">
            <v>0</v>
          </cell>
          <cell r="V952">
            <v>0</v>
          </cell>
          <cell r="W952">
            <v>0</v>
          </cell>
          <cell r="X952">
            <v>0</v>
          </cell>
        </row>
        <row r="953">
          <cell r="C953" t="str">
            <v>Налог на прибыль</v>
          </cell>
          <cell r="D953">
            <v>0</v>
          </cell>
          <cell r="H953">
            <v>0</v>
          </cell>
          <cell r="I953">
            <v>0</v>
          </cell>
          <cell r="J953">
            <v>0</v>
          </cell>
          <cell r="K953">
            <v>0</v>
          </cell>
          <cell r="L953">
            <v>0</v>
          </cell>
          <cell r="M953">
            <v>0</v>
          </cell>
          <cell r="N953">
            <v>0</v>
          </cell>
          <cell r="O953">
            <v>0</v>
          </cell>
          <cell r="P953">
            <v>0</v>
          </cell>
          <cell r="Q953">
            <v>0</v>
          </cell>
          <cell r="R953">
            <v>0</v>
          </cell>
          <cell r="S953">
            <v>0</v>
          </cell>
          <cell r="T953">
            <v>0</v>
          </cell>
          <cell r="U953">
            <v>0</v>
          </cell>
          <cell r="V953">
            <v>0</v>
          </cell>
          <cell r="W953">
            <v>0</v>
          </cell>
          <cell r="X953">
            <v>0</v>
          </cell>
        </row>
        <row r="954">
          <cell r="C954" t="str">
            <v>Прочие налоги</v>
          </cell>
          <cell r="D954">
            <v>0</v>
          </cell>
          <cell r="H954">
            <v>0</v>
          </cell>
          <cell r="I954">
            <v>0</v>
          </cell>
          <cell r="J954">
            <v>0</v>
          </cell>
          <cell r="K954">
            <v>0</v>
          </cell>
          <cell r="L954">
            <v>0</v>
          </cell>
          <cell r="M954">
            <v>0</v>
          </cell>
          <cell r="N954">
            <v>0</v>
          </cell>
          <cell r="O954">
            <v>0</v>
          </cell>
          <cell r="P954">
            <v>0</v>
          </cell>
          <cell r="Q954">
            <v>0</v>
          </cell>
          <cell r="R954">
            <v>0</v>
          </cell>
          <cell r="S954">
            <v>0</v>
          </cell>
          <cell r="T954">
            <v>0</v>
          </cell>
          <cell r="U954">
            <v>0</v>
          </cell>
          <cell r="V954">
            <v>0</v>
          </cell>
          <cell r="W954">
            <v>0</v>
          </cell>
          <cell r="X954">
            <v>0</v>
          </cell>
        </row>
        <row r="955">
          <cell r="C955" t="str">
            <v xml:space="preserve">Проценты по долгосрочным кредитам </v>
          </cell>
          <cell r="D955">
            <v>0</v>
          </cell>
          <cell r="H955">
            <v>0</v>
          </cell>
          <cell r="I955">
            <v>0</v>
          </cell>
          <cell r="J955">
            <v>0</v>
          </cell>
          <cell r="K955">
            <v>0</v>
          </cell>
          <cell r="L955">
            <v>0</v>
          </cell>
          <cell r="M955">
            <v>0</v>
          </cell>
          <cell r="N955">
            <v>0</v>
          </cell>
          <cell r="O955">
            <v>0</v>
          </cell>
          <cell r="P955">
            <v>0</v>
          </cell>
          <cell r="Q955">
            <v>0</v>
          </cell>
          <cell r="R955">
            <v>0</v>
          </cell>
          <cell r="S955">
            <v>0</v>
          </cell>
          <cell r="T955">
            <v>0</v>
          </cell>
          <cell r="U955">
            <v>0</v>
          </cell>
          <cell r="V955">
            <v>0</v>
          </cell>
          <cell r="W955">
            <v>0</v>
          </cell>
          <cell r="X955">
            <v>0</v>
          </cell>
        </row>
        <row r="956">
          <cell r="C956" t="str">
            <v>Проценты по краткосрочным кредитам</v>
          </cell>
          <cell r="D956">
            <v>0</v>
          </cell>
          <cell r="H956">
            <v>0</v>
          </cell>
          <cell r="I956">
            <v>0</v>
          </cell>
          <cell r="J956">
            <v>0</v>
          </cell>
          <cell r="K956">
            <v>0</v>
          </cell>
          <cell r="L956">
            <v>0</v>
          </cell>
          <cell r="M956">
            <v>0</v>
          </cell>
          <cell r="N956">
            <v>0</v>
          </cell>
          <cell r="O956">
            <v>0</v>
          </cell>
          <cell r="P956">
            <v>0</v>
          </cell>
          <cell r="Q956">
            <v>0</v>
          </cell>
          <cell r="R956">
            <v>0</v>
          </cell>
          <cell r="S956">
            <v>0</v>
          </cell>
          <cell r="T956">
            <v>0</v>
          </cell>
          <cell r="U956">
            <v>0</v>
          </cell>
          <cell r="V956">
            <v>0</v>
          </cell>
          <cell r="W956">
            <v>0</v>
          </cell>
          <cell r="X956">
            <v>0</v>
          </cell>
        </row>
        <row r="957">
          <cell r="C957" t="str">
            <v>Проценты по долгосрочным займам</v>
          </cell>
          <cell r="D957">
            <v>0</v>
          </cell>
          <cell r="H957">
            <v>0</v>
          </cell>
          <cell r="I957">
            <v>0</v>
          </cell>
          <cell r="J957">
            <v>0</v>
          </cell>
          <cell r="K957">
            <v>0</v>
          </cell>
          <cell r="L957">
            <v>0</v>
          </cell>
          <cell r="M957">
            <v>0</v>
          </cell>
          <cell r="N957">
            <v>0</v>
          </cell>
          <cell r="O957">
            <v>0</v>
          </cell>
          <cell r="P957">
            <v>0</v>
          </cell>
          <cell r="Q957">
            <v>0</v>
          </cell>
          <cell r="R957">
            <v>0</v>
          </cell>
          <cell r="S957">
            <v>0</v>
          </cell>
          <cell r="T957">
            <v>0</v>
          </cell>
          <cell r="U957">
            <v>0</v>
          </cell>
          <cell r="V957">
            <v>0</v>
          </cell>
          <cell r="W957">
            <v>0</v>
          </cell>
          <cell r="X957">
            <v>0</v>
          </cell>
        </row>
        <row r="958">
          <cell r="C958" t="str">
            <v>Проценты по краткосрочным займам</v>
          </cell>
          <cell r="D958">
            <v>0</v>
          </cell>
          <cell r="H958">
            <v>0</v>
          </cell>
          <cell r="I958">
            <v>0</v>
          </cell>
          <cell r="J958">
            <v>0</v>
          </cell>
          <cell r="K958">
            <v>0</v>
          </cell>
          <cell r="L958">
            <v>0</v>
          </cell>
          <cell r="M958">
            <v>0</v>
          </cell>
          <cell r="N958">
            <v>0</v>
          </cell>
          <cell r="O958">
            <v>0</v>
          </cell>
          <cell r="P958">
            <v>0</v>
          </cell>
          <cell r="Q958">
            <v>0</v>
          </cell>
          <cell r="R958">
            <v>0</v>
          </cell>
          <cell r="S958">
            <v>0</v>
          </cell>
          <cell r="T958">
            <v>0</v>
          </cell>
          <cell r="U958">
            <v>0</v>
          </cell>
          <cell r="V958">
            <v>0</v>
          </cell>
          <cell r="W958">
            <v>0</v>
          </cell>
          <cell r="X958">
            <v>0</v>
          </cell>
        </row>
        <row r="959">
          <cell r="C959" t="str">
            <v>Прочие проценты к уплате</v>
          </cell>
          <cell r="D959">
            <v>0</v>
          </cell>
          <cell r="H959">
            <v>0</v>
          </cell>
          <cell r="I959">
            <v>0</v>
          </cell>
          <cell r="J959">
            <v>0</v>
          </cell>
          <cell r="K959">
            <v>0</v>
          </cell>
          <cell r="L959">
            <v>0</v>
          </cell>
          <cell r="M959">
            <v>0</v>
          </cell>
          <cell r="N959">
            <v>0</v>
          </cell>
          <cell r="O959">
            <v>0</v>
          </cell>
          <cell r="P959">
            <v>0</v>
          </cell>
          <cell r="Q959">
            <v>0</v>
          </cell>
          <cell r="R959">
            <v>0</v>
          </cell>
          <cell r="S959">
            <v>0</v>
          </cell>
          <cell r="T959">
            <v>0</v>
          </cell>
          <cell r="U959">
            <v>0</v>
          </cell>
          <cell r="V959">
            <v>0</v>
          </cell>
          <cell r="W959">
            <v>0</v>
          </cell>
          <cell r="X959">
            <v>0</v>
          </cell>
        </row>
        <row r="960">
          <cell r="C960" t="str">
            <v>Оплата услуг кредитных организаций (за исключением ст. ст. 20500 и 21600)</v>
          </cell>
          <cell r="D960">
            <v>0</v>
          </cell>
          <cell r="H960">
            <v>0</v>
          </cell>
          <cell r="I960">
            <v>0</v>
          </cell>
          <cell r="J960">
            <v>0</v>
          </cell>
          <cell r="K960">
            <v>0</v>
          </cell>
          <cell r="L960">
            <v>0</v>
          </cell>
          <cell r="M960">
            <v>0</v>
          </cell>
          <cell r="N960">
            <v>0</v>
          </cell>
          <cell r="O960">
            <v>0</v>
          </cell>
          <cell r="P960">
            <v>0</v>
          </cell>
          <cell r="Q960">
            <v>0</v>
          </cell>
          <cell r="R960">
            <v>0</v>
          </cell>
          <cell r="S960">
            <v>0</v>
          </cell>
          <cell r="T960">
            <v>0</v>
          </cell>
          <cell r="U960">
            <v>0</v>
          </cell>
          <cell r="V960">
            <v>0</v>
          </cell>
          <cell r="W960">
            <v>0</v>
          </cell>
          <cell r="X960">
            <v>0</v>
          </cell>
        </row>
        <row r="961">
          <cell r="C961" t="str">
            <v>Пени, штрафы, неустойки признанные или по которым получено решение суда</v>
          </cell>
          <cell r="D961">
            <v>0</v>
          </cell>
          <cell r="H961">
            <v>0</v>
          </cell>
          <cell r="I961">
            <v>0</v>
          </cell>
          <cell r="J961">
            <v>0</v>
          </cell>
          <cell r="K961">
            <v>0</v>
          </cell>
          <cell r="L961">
            <v>0</v>
          </cell>
          <cell r="M961">
            <v>0</v>
          </cell>
          <cell r="N961">
            <v>0</v>
          </cell>
          <cell r="O961">
            <v>0</v>
          </cell>
          <cell r="P961">
            <v>0</v>
          </cell>
          <cell r="Q961">
            <v>0</v>
          </cell>
          <cell r="R961">
            <v>0</v>
          </cell>
          <cell r="S961">
            <v>0</v>
          </cell>
          <cell r="T961">
            <v>0</v>
          </cell>
          <cell r="U961">
            <v>0</v>
          </cell>
          <cell r="V961">
            <v>0</v>
          </cell>
          <cell r="W961">
            <v>0</v>
          </cell>
          <cell r="X961">
            <v>0</v>
          </cell>
        </row>
        <row r="962">
          <cell r="C962" t="str">
            <v>Затраты социального характера (кроме персонала)</v>
          </cell>
          <cell r="D962">
            <v>0</v>
          </cell>
          <cell r="H962">
            <v>0</v>
          </cell>
          <cell r="I962">
            <v>0</v>
          </cell>
          <cell r="J962">
            <v>0</v>
          </cell>
          <cell r="K962">
            <v>0</v>
          </cell>
          <cell r="L962">
            <v>0</v>
          </cell>
          <cell r="M962">
            <v>0</v>
          </cell>
          <cell r="N962">
            <v>0</v>
          </cell>
          <cell r="O962">
            <v>0</v>
          </cell>
          <cell r="P962">
            <v>0</v>
          </cell>
          <cell r="Q962">
            <v>0</v>
          </cell>
          <cell r="R962">
            <v>0</v>
          </cell>
          <cell r="S962">
            <v>0</v>
          </cell>
          <cell r="T962">
            <v>0</v>
          </cell>
          <cell r="U962">
            <v>0</v>
          </cell>
          <cell r="V962">
            <v>0</v>
          </cell>
          <cell r="W962">
            <v>0</v>
          </cell>
          <cell r="X962">
            <v>0</v>
          </cell>
        </row>
        <row r="963">
          <cell r="C963" t="str">
            <v>От содержания социальной сферы</v>
          </cell>
          <cell r="D963">
            <v>0</v>
          </cell>
          <cell r="H963">
            <v>0</v>
          </cell>
          <cell r="I963">
            <v>0</v>
          </cell>
          <cell r="J963">
            <v>0</v>
          </cell>
          <cell r="K963">
            <v>0</v>
          </cell>
          <cell r="L963">
            <v>0</v>
          </cell>
          <cell r="M963">
            <v>0</v>
          </cell>
          <cell r="N963">
            <v>0</v>
          </cell>
          <cell r="O963">
            <v>0</v>
          </cell>
          <cell r="P963">
            <v>0</v>
          </cell>
          <cell r="Q963">
            <v>0</v>
          </cell>
          <cell r="R963">
            <v>0</v>
          </cell>
          <cell r="S963">
            <v>0</v>
          </cell>
          <cell r="T963">
            <v>0</v>
          </cell>
          <cell r="U963">
            <v>0</v>
          </cell>
          <cell r="V963">
            <v>0</v>
          </cell>
          <cell r="W963">
            <v>0</v>
          </cell>
          <cell r="X963">
            <v>0</v>
          </cell>
        </row>
        <row r="964">
          <cell r="C964" t="str">
            <v>Добровольное медицинское страхование</v>
          </cell>
          <cell r="D964">
            <v>0</v>
          </cell>
          <cell r="H964">
            <v>0</v>
          </cell>
          <cell r="I964">
            <v>0</v>
          </cell>
          <cell r="J964">
            <v>0</v>
          </cell>
          <cell r="K964">
            <v>0</v>
          </cell>
          <cell r="L964">
            <v>0</v>
          </cell>
          <cell r="M964">
            <v>0</v>
          </cell>
          <cell r="N964">
            <v>0</v>
          </cell>
          <cell r="O964">
            <v>0</v>
          </cell>
          <cell r="P964">
            <v>0</v>
          </cell>
          <cell r="Q964">
            <v>0</v>
          </cell>
          <cell r="R964">
            <v>0</v>
          </cell>
          <cell r="S964">
            <v>0</v>
          </cell>
          <cell r="T964">
            <v>0</v>
          </cell>
          <cell r="U964">
            <v>0</v>
          </cell>
          <cell r="V964">
            <v>0</v>
          </cell>
          <cell r="W964">
            <v>0</v>
          </cell>
          <cell r="X964">
            <v>0</v>
          </cell>
        </row>
        <row r="965">
          <cell r="C965" t="str">
            <v>Выплаты вознаграждений членам Советов директоров и ревизионной комиссии</v>
          </cell>
          <cell r="D965">
            <v>0</v>
          </cell>
          <cell r="H965">
            <v>0</v>
          </cell>
          <cell r="I965">
            <v>0</v>
          </cell>
          <cell r="J965">
            <v>0</v>
          </cell>
          <cell r="K965">
            <v>0</v>
          </cell>
          <cell r="L965">
            <v>0</v>
          </cell>
          <cell r="M965">
            <v>0</v>
          </cell>
          <cell r="N965">
            <v>0</v>
          </cell>
          <cell r="O965">
            <v>0</v>
          </cell>
          <cell r="P965">
            <v>0</v>
          </cell>
          <cell r="Q965">
            <v>0</v>
          </cell>
          <cell r="R965">
            <v>0</v>
          </cell>
          <cell r="S965">
            <v>0</v>
          </cell>
          <cell r="T965">
            <v>0</v>
          </cell>
          <cell r="U965">
            <v>0</v>
          </cell>
          <cell r="V965">
            <v>0</v>
          </cell>
          <cell r="W965">
            <v>0</v>
          </cell>
          <cell r="X965">
            <v>0</v>
          </cell>
        </row>
        <row r="966">
          <cell r="C966" t="str">
            <v>Расходы на управление капиталом (переоценка, реестр, консультации)</v>
          </cell>
          <cell r="D966">
            <v>0</v>
          </cell>
          <cell r="H966">
            <v>0</v>
          </cell>
          <cell r="I966">
            <v>0</v>
          </cell>
          <cell r="J966">
            <v>0</v>
          </cell>
          <cell r="K966">
            <v>0</v>
          </cell>
          <cell r="L966">
            <v>0</v>
          </cell>
          <cell r="M966">
            <v>0</v>
          </cell>
          <cell r="N966">
            <v>0</v>
          </cell>
          <cell r="O966">
            <v>0</v>
          </cell>
          <cell r="P966">
            <v>0</v>
          </cell>
          <cell r="Q966">
            <v>0</v>
          </cell>
          <cell r="R966">
            <v>0</v>
          </cell>
          <cell r="S966">
            <v>0</v>
          </cell>
          <cell r="T966">
            <v>0</v>
          </cell>
          <cell r="U966">
            <v>0</v>
          </cell>
          <cell r="V966">
            <v>0</v>
          </cell>
          <cell r="W966">
            <v>0</v>
          </cell>
          <cell r="X966">
            <v>0</v>
          </cell>
        </row>
        <row r="967">
          <cell r="C967" t="str">
            <v xml:space="preserve">Расходы на проведение ежегодного собрания акционеров </v>
          </cell>
          <cell r="D967">
            <v>0</v>
          </cell>
          <cell r="H967">
            <v>0</v>
          </cell>
          <cell r="I967">
            <v>0</v>
          </cell>
          <cell r="J967">
            <v>0</v>
          </cell>
          <cell r="K967">
            <v>0</v>
          </cell>
          <cell r="L967">
            <v>0</v>
          </cell>
          <cell r="M967">
            <v>0</v>
          </cell>
          <cell r="N967">
            <v>0</v>
          </cell>
          <cell r="O967">
            <v>0</v>
          </cell>
          <cell r="P967">
            <v>0</v>
          </cell>
          <cell r="Q967">
            <v>0</v>
          </cell>
          <cell r="R967">
            <v>0</v>
          </cell>
          <cell r="S967">
            <v>0</v>
          </cell>
          <cell r="T967">
            <v>0</v>
          </cell>
          <cell r="U967">
            <v>0</v>
          </cell>
          <cell r="V967">
            <v>0</v>
          </cell>
          <cell r="W967">
            <v>0</v>
          </cell>
          <cell r="X967">
            <v>0</v>
          </cell>
        </row>
        <row r="968">
          <cell r="C968" t="str">
            <v>Расходы на службу безопасности</v>
          </cell>
          <cell r="D968">
            <v>0</v>
          </cell>
          <cell r="H968">
            <v>0</v>
          </cell>
          <cell r="I968">
            <v>0</v>
          </cell>
          <cell r="J968">
            <v>0</v>
          </cell>
          <cell r="K968">
            <v>0</v>
          </cell>
          <cell r="L968">
            <v>0</v>
          </cell>
          <cell r="M968">
            <v>0</v>
          </cell>
          <cell r="N968">
            <v>0</v>
          </cell>
          <cell r="O968">
            <v>0</v>
          </cell>
          <cell r="P968">
            <v>0</v>
          </cell>
          <cell r="Q968">
            <v>0</v>
          </cell>
          <cell r="R968">
            <v>0</v>
          </cell>
          <cell r="S968">
            <v>0</v>
          </cell>
          <cell r="T968">
            <v>0</v>
          </cell>
          <cell r="U968">
            <v>0</v>
          </cell>
          <cell r="V968">
            <v>0</v>
          </cell>
          <cell r="W968">
            <v>0</v>
          </cell>
          <cell r="X968">
            <v>0</v>
          </cell>
        </row>
        <row r="969">
          <cell r="C969" t="str">
            <v>Расходы на развитие</v>
          </cell>
          <cell r="D969">
            <v>0</v>
          </cell>
          <cell r="H969">
            <v>0</v>
          </cell>
          <cell r="I969">
            <v>0</v>
          </cell>
          <cell r="J969">
            <v>0</v>
          </cell>
          <cell r="K969">
            <v>0</v>
          </cell>
          <cell r="L969">
            <v>0</v>
          </cell>
          <cell r="M969">
            <v>0</v>
          </cell>
          <cell r="N969">
            <v>0</v>
          </cell>
          <cell r="O969">
            <v>0</v>
          </cell>
          <cell r="P969">
            <v>0</v>
          </cell>
          <cell r="Q969">
            <v>0</v>
          </cell>
          <cell r="R969">
            <v>0</v>
          </cell>
          <cell r="S969">
            <v>0</v>
          </cell>
          <cell r="T969">
            <v>0</v>
          </cell>
          <cell r="U969">
            <v>0</v>
          </cell>
          <cell r="V969">
            <v>0</v>
          </cell>
          <cell r="W969">
            <v>0</v>
          </cell>
          <cell r="X969">
            <v>0</v>
          </cell>
        </row>
        <row r="970">
          <cell r="C970" t="str">
            <v>Прочие расходы</v>
          </cell>
          <cell r="D970">
            <v>0</v>
          </cell>
          <cell r="H970">
            <v>0</v>
          </cell>
          <cell r="I970">
            <v>0</v>
          </cell>
          <cell r="J970">
            <v>0</v>
          </cell>
          <cell r="K970">
            <v>0</v>
          </cell>
          <cell r="L970">
            <v>0</v>
          </cell>
          <cell r="M970">
            <v>0</v>
          </cell>
          <cell r="N970">
            <v>0</v>
          </cell>
          <cell r="O970">
            <v>0</v>
          </cell>
          <cell r="P970">
            <v>0</v>
          </cell>
          <cell r="Q970">
            <v>0</v>
          </cell>
          <cell r="R970">
            <v>0</v>
          </cell>
          <cell r="S970">
            <v>0</v>
          </cell>
          <cell r="T970">
            <v>0</v>
          </cell>
          <cell r="U970">
            <v>0</v>
          </cell>
          <cell r="V970">
            <v>0</v>
          </cell>
          <cell r="W970">
            <v>0</v>
          </cell>
          <cell r="X970">
            <v>0</v>
          </cell>
        </row>
        <row r="971">
          <cell r="C971" t="str">
            <v>Поступления от реализации основных средств</v>
          </cell>
          <cell r="D971">
            <v>0</v>
          </cell>
          <cell r="H971">
            <v>0</v>
          </cell>
          <cell r="I971">
            <v>0</v>
          </cell>
          <cell r="J971">
            <v>0</v>
          </cell>
          <cell r="K971">
            <v>0</v>
          </cell>
          <cell r="L971">
            <v>0</v>
          </cell>
          <cell r="M971">
            <v>0</v>
          </cell>
          <cell r="N971">
            <v>0</v>
          </cell>
          <cell r="O971">
            <v>0</v>
          </cell>
          <cell r="P971">
            <v>0</v>
          </cell>
          <cell r="Q971">
            <v>0</v>
          </cell>
          <cell r="R971">
            <v>0</v>
          </cell>
          <cell r="S971">
            <v>0</v>
          </cell>
          <cell r="T971">
            <v>0</v>
          </cell>
          <cell r="U971">
            <v>0</v>
          </cell>
          <cell r="V971">
            <v>0</v>
          </cell>
          <cell r="W971">
            <v>0</v>
          </cell>
          <cell r="X971">
            <v>0</v>
          </cell>
        </row>
        <row r="972">
          <cell r="C972" t="str">
            <v>Поступления от реализации НМА</v>
          </cell>
          <cell r="D972">
            <v>0</v>
          </cell>
          <cell r="H972">
            <v>0</v>
          </cell>
          <cell r="I972">
            <v>0</v>
          </cell>
          <cell r="J972">
            <v>0</v>
          </cell>
          <cell r="K972">
            <v>0</v>
          </cell>
          <cell r="L972">
            <v>0</v>
          </cell>
          <cell r="M972">
            <v>0</v>
          </cell>
          <cell r="N972">
            <v>0</v>
          </cell>
          <cell r="O972">
            <v>0</v>
          </cell>
          <cell r="P972">
            <v>0</v>
          </cell>
          <cell r="Q972">
            <v>0</v>
          </cell>
          <cell r="R972">
            <v>0</v>
          </cell>
          <cell r="S972">
            <v>0</v>
          </cell>
          <cell r="T972">
            <v>0</v>
          </cell>
          <cell r="U972">
            <v>0</v>
          </cell>
          <cell r="V972">
            <v>0</v>
          </cell>
          <cell r="W972">
            <v>0</v>
          </cell>
          <cell r="X972">
            <v>0</v>
          </cell>
        </row>
        <row r="973">
          <cell r="C973" t="str">
            <v>Поступления от реализации прочих активов</v>
          </cell>
          <cell r="D973">
            <v>0</v>
          </cell>
          <cell r="H973">
            <v>0</v>
          </cell>
          <cell r="I973">
            <v>0</v>
          </cell>
          <cell r="J973">
            <v>0</v>
          </cell>
          <cell r="K973">
            <v>0</v>
          </cell>
          <cell r="L973">
            <v>0</v>
          </cell>
          <cell r="M973">
            <v>0</v>
          </cell>
          <cell r="N973">
            <v>0</v>
          </cell>
          <cell r="O973">
            <v>0</v>
          </cell>
          <cell r="P973">
            <v>0</v>
          </cell>
          <cell r="Q973">
            <v>0</v>
          </cell>
          <cell r="R973">
            <v>0</v>
          </cell>
          <cell r="S973">
            <v>0</v>
          </cell>
          <cell r="T973">
            <v>0</v>
          </cell>
          <cell r="U973">
            <v>0</v>
          </cell>
          <cell r="V973">
            <v>0</v>
          </cell>
          <cell r="W973">
            <v>0</v>
          </cell>
          <cell r="X973">
            <v>0</v>
          </cell>
        </row>
        <row r="974">
          <cell r="C974" t="str">
            <v>Доли в уставном капитале других компаний (долгосрочные поступления)</v>
          </cell>
          <cell r="D974">
            <v>0</v>
          </cell>
          <cell r="H974">
            <v>0</v>
          </cell>
          <cell r="I974">
            <v>0</v>
          </cell>
          <cell r="J974">
            <v>0</v>
          </cell>
          <cell r="K974">
            <v>0</v>
          </cell>
          <cell r="L974">
            <v>0</v>
          </cell>
          <cell r="M974">
            <v>0</v>
          </cell>
          <cell r="N974">
            <v>0</v>
          </cell>
          <cell r="O974">
            <v>0</v>
          </cell>
          <cell r="P974">
            <v>0</v>
          </cell>
          <cell r="Q974">
            <v>0</v>
          </cell>
          <cell r="R974">
            <v>0</v>
          </cell>
          <cell r="S974">
            <v>0</v>
          </cell>
          <cell r="T974">
            <v>0</v>
          </cell>
          <cell r="U974">
            <v>0</v>
          </cell>
          <cell r="V974">
            <v>0</v>
          </cell>
          <cell r="W974">
            <v>0</v>
          </cell>
          <cell r="X974">
            <v>0</v>
          </cell>
        </row>
        <row r="975">
          <cell r="C975" t="str">
            <v>Акции (долгосрочные поступления)</v>
          </cell>
          <cell r="D975">
            <v>0</v>
          </cell>
          <cell r="H975">
            <v>0</v>
          </cell>
          <cell r="I975">
            <v>0</v>
          </cell>
          <cell r="J975">
            <v>0</v>
          </cell>
          <cell r="K975">
            <v>0</v>
          </cell>
          <cell r="L975">
            <v>0</v>
          </cell>
          <cell r="M975">
            <v>0</v>
          </cell>
          <cell r="N975">
            <v>0</v>
          </cell>
          <cell r="O975">
            <v>0</v>
          </cell>
          <cell r="P975">
            <v>0</v>
          </cell>
          <cell r="Q975">
            <v>0</v>
          </cell>
          <cell r="R975">
            <v>0</v>
          </cell>
          <cell r="S975">
            <v>0</v>
          </cell>
          <cell r="T975">
            <v>0</v>
          </cell>
          <cell r="U975">
            <v>0</v>
          </cell>
          <cell r="V975">
            <v>0</v>
          </cell>
          <cell r="W975">
            <v>0</v>
          </cell>
          <cell r="X975">
            <v>0</v>
          </cell>
        </row>
        <row r="976">
          <cell r="C976" t="str">
            <v>Облигации (долгосрочные поступления)</v>
          </cell>
          <cell r="D976">
            <v>0</v>
          </cell>
          <cell r="H976">
            <v>0</v>
          </cell>
          <cell r="I976">
            <v>0</v>
          </cell>
          <cell r="J976">
            <v>0</v>
          </cell>
          <cell r="K976">
            <v>0</v>
          </cell>
          <cell r="L976">
            <v>0</v>
          </cell>
          <cell r="M976">
            <v>0</v>
          </cell>
          <cell r="N976">
            <v>0</v>
          </cell>
          <cell r="O976">
            <v>0</v>
          </cell>
          <cell r="P976">
            <v>0</v>
          </cell>
          <cell r="Q976">
            <v>0</v>
          </cell>
          <cell r="R976">
            <v>0</v>
          </cell>
          <cell r="S976">
            <v>0</v>
          </cell>
          <cell r="T976">
            <v>0</v>
          </cell>
          <cell r="U976">
            <v>0</v>
          </cell>
          <cell r="V976">
            <v>0</v>
          </cell>
          <cell r="W976">
            <v>0</v>
          </cell>
          <cell r="X976">
            <v>0</v>
          </cell>
        </row>
        <row r="977">
          <cell r="C977" t="str">
            <v>Векселя (долгосрочные поступления)</v>
          </cell>
          <cell r="D977">
            <v>0</v>
          </cell>
          <cell r="H977">
            <v>0</v>
          </cell>
          <cell r="I977">
            <v>0</v>
          </cell>
          <cell r="J977">
            <v>0</v>
          </cell>
          <cell r="K977">
            <v>0</v>
          </cell>
          <cell r="L977">
            <v>0</v>
          </cell>
          <cell r="M977">
            <v>0</v>
          </cell>
          <cell r="N977">
            <v>0</v>
          </cell>
          <cell r="O977">
            <v>0</v>
          </cell>
          <cell r="P977">
            <v>0</v>
          </cell>
          <cell r="Q977">
            <v>0</v>
          </cell>
          <cell r="R977">
            <v>0</v>
          </cell>
          <cell r="S977">
            <v>0</v>
          </cell>
          <cell r="T977">
            <v>0</v>
          </cell>
          <cell r="U977">
            <v>0</v>
          </cell>
          <cell r="V977">
            <v>0</v>
          </cell>
          <cell r="W977">
            <v>0</v>
          </cell>
          <cell r="X977">
            <v>0</v>
          </cell>
        </row>
        <row r="978">
          <cell r="C978" t="str">
            <v>Депозиты (долгосрочные поступления)</v>
          </cell>
          <cell r="D978">
            <v>0</v>
          </cell>
          <cell r="H978">
            <v>0</v>
          </cell>
          <cell r="I978">
            <v>0</v>
          </cell>
          <cell r="J978">
            <v>0</v>
          </cell>
          <cell r="K978">
            <v>0</v>
          </cell>
          <cell r="L978">
            <v>0</v>
          </cell>
          <cell r="M978">
            <v>0</v>
          </cell>
          <cell r="N978">
            <v>0</v>
          </cell>
          <cell r="O978">
            <v>0</v>
          </cell>
          <cell r="P978">
            <v>0</v>
          </cell>
          <cell r="Q978">
            <v>0</v>
          </cell>
          <cell r="R978">
            <v>0</v>
          </cell>
          <cell r="S978">
            <v>0</v>
          </cell>
          <cell r="T978">
            <v>0</v>
          </cell>
          <cell r="U978">
            <v>0</v>
          </cell>
          <cell r="V978">
            <v>0</v>
          </cell>
          <cell r="W978">
            <v>0</v>
          </cell>
          <cell r="X978">
            <v>0</v>
          </cell>
        </row>
        <row r="979">
          <cell r="C979" t="str">
            <v>Прочие долгосрочные активы (долгосрочные поступления)</v>
          </cell>
          <cell r="D979">
            <v>0</v>
          </cell>
          <cell r="H979">
            <v>0</v>
          </cell>
          <cell r="I979">
            <v>0</v>
          </cell>
          <cell r="J979">
            <v>0</v>
          </cell>
          <cell r="K979">
            <v>0</v>
          </cell>
          <cell r="L979">
            <v>0</v>
          </cell>
          <cell r="M979">
            <v>0</v>
          </cell>
          <cell r="N979">
            <v>0</v>
          </cell>
          <cell r="O979">
            <v>0</v>
          </cell>
          <cell r="P979">
            <v>0</v>
          </cell>
          <cell r="Q979">
            <v>0</v>
          </cell>
          <cell r="R979">
            <v>0</v>
          </cell>
          <cell r="S979">
            <v>0</v>
          </cell>
          <cell r="T979">
            <v>0</v>
          </cell>
          <cell r="U979">
            <v>0</v>
          </cell>
          <cell r="V979">
            <v>0</v>
          </cell>
          <cell r="W979">
            <v>0</v>
          </cell>
          <cell r="X979">
            <v>0</v>
          </cell>
        </row>
        <row r="980">
          <cell r="C980" t="str">
            <v>Возврат предоставленных долгосрочных кредитов и займов</v>
          </cell>
          <cell r="D980">
            <v>0</v>
          </cell>
          <cell r="H980">
            <v>0</v>
          </cell>
          <cell r="I980">
            <v>0</v>
          </cell>
          <cell r="J980">
            <v>0</v>
          </cell>
          <cell r="K980">
            <v>0</v>
          </cell>
          <cell r="L980">
            <v>0</v>
          </cell>
          <cell r="M980">
            <v>0</v>
          </cell>
          <cell r="N980">
            <v>0</v>
          </cell>
          <cell r="O980">
            <v>0</v>
          </cell>
          <cell r="P980">
            <v>0</v>
          </cell>
          <cell r="Q980">
            <v>0</v>
          </cell>
          <cell r="R980">
            <v>0</v>
          </cell>
          <cell r="S980">
            <v>0</v>
          </cell>
          <cell r="T980">
            <v>0</v>
          </cell>
          <cell r="U980">
            <v>0</v>
          </cell>
          <cell r="V980">
            <v>0</v>
          </cell>
          <cell r="W980">
            <v>0</v>
          </cell>
          <cell r="X980">
            <v>0</v>
          </cell>
        </row>
        <row r="981">
          <cell r="C981" t="str">
            <v>Возврат предоставленных краткосрочных кредитов и займов</v>
          </cell>
          <cell r="D981">
            <v>0</v>
          </cell>
          <cell r="H981">
            <v>0</v>
          </cell>
          <cell r="I981">
            <v>0</v>
          </cell>
          <cell r="J981">
            <v>0</v>
          </cell>
          <cell r="K981">
            <v>0</v>
          </cell>
          <cell r="L981">
            <v>0</v>
          </cell>
          <cell r="M981">
            <v>0</v>
          </cell>
          <cell r="N981">
            <v>0</v>
          </cell>
          <cell r="O981">
            <v>0</v>
          </cell>
          <cell r="P981">
            <v>0</v>
          </cell>
          <cell r="Q981">
            <v>0</v>
          </cell>
          <cell r="R981">
            <v>0</v>
          </cell>
          <cell r="S981">
            <v>0</v>
          </cell>
          <cell r="T981">
            <v>0</v>
          </cell>
          <cell r="U981">
            <v>0</v>
          </cell>
          <cell r="V981">
            <v>0</v>
          </cell>
          <cell r="W981">
            <v>0</v>
          </cell>
          <cell r="X981">
            <v>0</v>
          </cell>
        </row>
        <row r="982">
          <cell r="C982" t="str">
            <v>Возврат предоставленных прочих кредитов и займов</v>
          </cell>
          <cell r="D982">
            <v>0</v>
          </cell>
          <cell r="H982">
            <v>0</v>
          </cell>
          <cell r="I982">
            <v>0</v>
          </cell>
          <cell r="J982">
            <v>0</v>
          </cell>
          <cell r="K982">
            <v>0</v>
          </cell>
          <cell r="L982">
            <v>0</v>
          </cell>
          <cell r="M982">
            <v>0</v>
          </cell>
          <cell r="N982">
            <v>0</v>
          </cell>
          <cell r="O982">
            <v>0</v>
          </cell>
          <cell r="P982">
            <v>0</v>
          </cell>
          <cell r="Q982">
            <v>0</v>
          </cell>
          <cell r="R982">
            <v>0</v>
          </cell>
          <cell r="S982">
            <v>0</v>
          </cell>
          <cell r="T982">
            <v>0</v>
          </cell>
          <cell r="U982">
            <v>0</v>
          </cell>
          <cell r="V982">
            <v>0</v>
          </cell>
          <cell r="W982">
            <v>0</v>
          </cell>
          <cell r="X982">
            <v>0</v>
          </cell>
        </row>
        <row r="983">
          <cell r="C983" t="str">
            <v>Прочие поступления по инвестиционной деятельности</v>
          </cell>
          <cell r="D983">
            <v>0</v>
          </cell>
          <cell r="H983">
            <v>0</v>
          </cell>
          <cell r="I983">
            <v>0</v>
          </cell>
          <cell r="J983">
            <v>0</v>
          </cell>
          <cell r="K983">
            <v>0</v>
          </cell>
          <cell r="L983">
            <v>0</v>
          </cell>
          <cell r="M983">
            <v>0</v>
          </cell>
          <cell r="N983">
            <v>0</v>
          </cell>
          <cell r="O983">
            <v>0</v>
          </cell>
          <cell r="P983">
            <v>0</v>
          </cell>
          <cell r="Q983">
            <v>0</v>
          </cell>
          <cell r="R983">
            <v>0</v>
          </cell>
          <cell r="S983">
            <v>0</v>
          </cell>
          <cell r="T983">
            <v>0</v>
          </cell>
          <cell r="U983">
            <v>0</v>
          </cell>
          <cell r="V983">
            <v>0</v>
          </cell>
          <cell r="W983">
            <v>0</v>
          </cell>
          <cell r="X983">
            <v>0</v>
          </cell>
        </row>
        <row r="984">
          <cell r="C984" t="str">
            <v>Основное оборудование (01)</v>
          </cell>
          <cell r="D984">
            <v>0</v>
          </cell>
          <cell r="H984">
            <v>0</v>
          </cell>
          <cell r="I984">
            <v>0</v>
          </cell>
          <cell r="J984">
            <v>0</v>
          </cell>
          <cell r="K984">
            <v>0</v>
          </cell>
          <cell r="L984">
            <v>0</v>
          </cell>
          <cell r="M984">
            <v>0</v>
          </cell>
          <cell r="N984">
            <v>0</v>
          </cell>
          <cell r="O984">
            <v>0</v>
          </cell>
          <cell r="P984">
            <v>0</v>
          </cell>
          <cell r="Q984">
            <v>0</v>
          </cell>
          <cell r="R984">
            <v>0</v>
          </cell>
          <cell r="S984">
            <v>0</v>
          </cell>
          <cell r="T984">
            <v>0</v>
          </cell>
          <cell r="U984">
            <v>0</v>
          </cell>
          <cell r="V984">
            <v>0</v>
          </cell>
          <cell r="W984">
            <v>0</v>
          </cell>
          <cell r="X984">
            <v>0</v>
          </cell>
        </row>
        <row r="985">
          <cell r="C985" t="str">
            <v>Основное оборудование (02)</v>
          </cell>
          <cell r="D985">
            <v>0</v>
          </cell>
          <cell r="H985">
            <v>0</v>
          </cell>
          <cell r="I985">
            <v>0</v>
          </cell>
          <cell r="J985">
            <v>0</v>
          </cell>
          <cell r="K985">
            <v>0</v>
          </cell>
          <cell r="L985">
            <v>0</v>
          </cell>
          <cell r="M985">
            <v>0</v>
          </cell>
          <cell r="N985">
            <v>0</v>
          </cell>
          <cell r="O985">
            <v>0</v>
          </cell>
          <cell r="P985">
            <v>0</v>
          </cell>
          <cell r="Q985">
            <v>0</v>
          </cell>
          <cell r="R985">
            <v>0</v>
          </cell>
          <cell r="S985">
            <v>0</v>
          </cell>
          <cell r="T985">
            <v>0</v>
          </cell>
          <cell r="U985">
            <v>0</v>
          </cell>
          <cell r="V985">
            <v>0</v>
          </cell>
          <cell r="W985">
            <v>0</v>
          </cell>
          <cell r="X985">
            <v>0</v>
          </cell>
        </row>
        <row r="986">
          <cell r="C986" t="str">
            <v>Вспомогательное оборудование</v>
          </cell>
          <cell r="D986">
            <v>0</v>
          </cell>
          <cell r="H986">
            <v>0</v>
          </cell>
          <cell r="I986">
            <v>0</v>
          </cell>
          <cell r="J986">
            <v>0</v>
          </cell>
          <cell r="K986">
            <v>0</v>
          </cell>
          <cell r="L986">
            <v>0</v>
          </cell>
          <cell r="M986">
            <v>0</v>
          </cell>
          <cell r="N986">
            <v>0</v>
          </cell>
          <cell r="O986">
            <v>0</v>
          </cell>
          <cell r="P986">
            <v>0</v>
          </cell>
          <cell r="Q986">
            <v>0</v>
          </cell>
          <cell r="R986">
            <v>0</v>
          </cell>
          <cell r="S986">
            <v>0</v>
          </cell>
          <cell r="T986">
            <v>0</v>
          </cell>
          <cell r="U986">
            <v>0</v>
          </cell>
          <cell r="V986">
            <v>0</v>
          </cell>
          <cell r="W986">
            <v>0</v>
          </cell>
          <cell r="X986">
            <v>0</v>
          </cell>
        </row>
        <row r="987">
          <cell r="C987" t="str">
            <v>Покупка автотранспорта</v>
          </cell>
          <cell r="D987">
            <v>0</v>
          </cell>
          <cell r="H987">
            <v>0</v>
          </cell>
          <cell r="I987">
            <v>0</v>
          </cell>
          <cell r="J987">
            <v>0</v>
          </cell>
          <cell r="K987">
            <v>0</v>
          </cell>
          <cell r="L987">
            <v>0</v>
          </cell>
          <cell r="M987">
            <v>0</v>
          </cell>
          <cell r="N987">
            <v>0</v>
          </cell>
          <cell r="O987">
            <v>0</v>
          </cell>
          <cell r="P987">
            <v>0</v>
          </cell>
          <cell r="Q987">
            <v>0</v>
          </cell>
          <cell r="R987">
            <v>0</v>
          </cell>
          <cell r="S987">
            <v>0</v>
          </cell>
          <cell r="T987">
            <v>0</v>
          </cell>
          <cell r="U987">
            <v>0</v>
          </cell>
          <cell r="V987">
            <v>0</v>
          </cell>
          <cell r="W987">
            <v>0</v>
          </cell>
          <cell r="X987">
            <v>0</v>
          </cell>
        </row>
        <row r="988">
          <cell r="C988" t="str">
            <v>Мебель</v>
          </cell>
          <cell r="D988">
            <v>0</v>
          </cell>
          <cell r="H988">
            <v>0</v>
          </cell>
          <cell r="I988">
            <v>0</v>
          </cell>
          <cell r="J988">
            <v>0</v>
          </cell>
          <cell r="K988">
            <v>0</v>
          </cell>
          <cell r="L988">
            <v>0</v>
          </cell>
          <cell r="M988">
            <v>0</v>
          </cell>
          <cell r="N988">
            <v>0</v>
          </cell>
          <cell r="O988">
            <v>0</v>
          </cell>
          <cell r="P988">
            <v>0</v>
          </cell>
          <cell r="Q988">
            <v>0</v>
          </cell>
          <cell r="R988">
            <v>0</v>
          </cell>
          <cell r="S988">
            <v>0</v>
          </cell>
          <cell r="T988">
            <v>0</v>
          </cell>
          <cell r="U988">
            <v>0</v>
          </cell>
          <cell r="V988">
            <v>0</v>
          </cell>
          <cell r="W988">
            <v>0</v>
          </cell>
          <cell r="X988">
            <v>0</v>
          </cell>
        </row>
        <row r="989">
          <cell r="C989" t="str">
            <v>Компьютерное и офисное оборудование</v>
          </cell>
          <cell r="D989">
            <v>0</v>
          </cell>
          <cell r="H989">
            <v>0</v>
          </cell>
          <cell r="I989">
            <v>0</v>
          </cell>
          <cell r="J989">
            <v>0</v>
          </cell>
          <cell r="K989">
            <v>0</v>
          </cell>
          <cell r="L989">
            <v>0</v>
          </cell>
          <cell r="M989">
            <v>0</v>
          </cell>
          <cell r="N989">
            <v>0</v>
          </cell>
          <cell r="O989">
            <v>0</v>
          </cell>
          <cell r="P989">
            <v>0</v>
          </cell>
          <cell r="Q989">
            <v>0</v>
          </cell>
          <cell r="R989">
            <v>0</v>
          </cell>
          <cell r="S989">
            <v>0</v>
          </cell>
          <cell r="T989">
            <v>0</v>
          </cell>
          <cell r="U989">
            <v>0</v>
          </cell>
          <cell r="V989">
            <v>0</v>
          </cell>
          <cell r="W989">
            <v>0</v>
          </cell>
          <cell r="X989">
            <v>0</v>
          </cell>
        </row>
        <row r="990">
          <cell r="C990" t="str">
            <v>Оборудование для службы безопасности</v>
          </cell>
          <cell r="D990">
            <v>0</v>
          </cell>
          <cell r="H990">
            <v>0</v>
          </cell>
          <cell r="I990">
            <v>0</v>
          </cell>
          <cell r="J990">
            <v>0</v>
          </cell>
          <cell r="K990">
            <v>0</v>
          </cell>
          <cell r="L990">
            <v>0</v>
          </cell>
          <cell r="M990">
            <v>0</v>
          </cell>
          <cell r="N990">
            <v>0</v>
          </cell>
          <cell r="O990">
            <v>0</v>
          </cell>
          <cell r="P990">
            <v>0</v>
          </cell>
          <cell r="Q990">
            <v>0</v>
          </cell>
          <cell r="R990">
            <v>0</v>
          </cell>
          <cell r="S990">
            <v>0</v>
          </cell>
          <cell r="T990">
            <v>0</v>
          </cell>
          <cell r="U990">
            <v>0</v>
          </cell>
          <cell r="V990">
            <v>0</v>
          </cell>
          <cell r="W990">
            <v>0</v>
          </cell>
          <cell r="X990">
            <v>0</v>
          </cell>
        </row>
        <row r="991">
          <cell r="C991" t="str">
            <v>Земельные участки</v>
          </cell>
          <cell r="D991">
            <v>0</v>
          </cell>
          <cell r="H991">
            <v>0</v>
          </cell>
          <cell r="I991">
            <v>0</v>
          </cell>
          <cell r="J991">
            <v>0</v>
          </cell>
          <cell r="K991">
            <v>0</v>
          </cell>
          <cell r="L991">
            <v>0</v>
          </cell>
          <cell r="M991">
            <v>0</v>
          </cell>
          <cell r="N991">
            <v>0</v>
          </cell>
          <cell r="O991">
            <v>0</v>
          </cell>
          <cell r="P991">
            <v>0</v>
          </cell>
          <cell r="Q991">
            <v>0</v>
          </cell>
          <cell r="R991">
            <v>0</v>
          </cell>
          <cell r="S991">
            <v>0</v>
          </cell>
          <cell r="T991">
            <v>0</v>
          </cell>
          <cell r="U991">
            <v>0</v>
          </cell>
          <cell r="V991">
            <v>0</v>
          </cell>
          <cell r="W991">
            <v>0</v>
          </cell>
          <cell r="X991">
            <v>0</v>
          </cell>
        </row>
        <row r="992">
          <cell r="C992" t="str">
            <v>Прочее</v>
          </cell>
          <cell r="D992">
            <v>0</v>
          </cell>
          <cell r="H992">
            <v>0</v>
          </cell>
          <cell r="I992">
            <v>0</v>
          </cell>
          <cell r="J992">
            <v>0</v>
          </cell>
          <cell r="K992">
            <v>0</v>
          </cell>
          <cell r="L992">
            <v>0</v>
          </cell>
          <cell r="M992">
            <v>0</v>
          </cell>
          <cell r="N992">
            <v>0</v>
          </cell>
          <cell r="O992">
            <v>0</v>
          </cell>
          <cell r="P992">
            <v>0</v>
          </cell>
          <cell r="Q992">
            <v>0</v>
          </cell>
          <cell r="R992">
            <v>0</v>
          </cell>
          <cell r="S992">
            <v>0</v>
          </cell>
          <cell r="T992">
            <v>0</v>
          </cell>
          <cell r="U992">
            <v>0</v>
          </cell>
          <cell r="V992">
            <v>0</v>
          </cell>
          <cell r="W992">
            <v>0</v>
          </cell>
          <cell r="X992">
            <v>0</v>
          </cell>
        </row>
        <row r="993">
          <cell r="C993" t="str">
            <v>Приобретение программного обеспечения</v>
          </cell>
          <cell r="D993">
            <v>0</v>
          </cell>
          <cell r="H993">
            <v>0</v>
          </cell>
          <cell r="I993">
            <v>0</v>
          </cell>
          <cell r="J993">
            <v>0</v>
          </cell>
          <cell r="K993">
            <v>0</v>
          </cell>
          <cell r="L993">
            <v>0</v>
          </cell>
          <cell r="M993">
            <v>0</v>
          </cell>
          <cell r="N993">
            <v>0</v>
          </cell>
          <cell r="O993">
            <v>0</v>
          </cell>
          <cell r="P993">
            <v>0</v>
          </cell>
          <cell r="Q993">
            <v>0</v>
          </cell>
          <cell r="R993">
            <v>0</v>
          </cell>
          <cell r="S993">
            <v>0</v>
          </cell>
          <cell r="T993">
            <v>0</v>
          </cell>
          <cell r="U993">
            <v>0</v>
          </cell>
          <cell r="V993">
            <v>0</v>
          </cell>
          <cell r="W993">
            <v>0</v>
          </cell>
          <cell r="X993">
            <v>0</v>
          </cell>
        </row>
        <row r="994">
          <cell r="C994" t="str">
            <v>Приобретение прочих НМА</v>
          </cell>
          <cell r="D994">
            <v>0</v>
          </cell>
          <cell r="H994">
            <v>0</v>
          </cell>
          <cell r="I994">
            <v>0</v>
          </cell>
          <cell r="J994">
            <v>0</v>
          </cell>
          <cell r="K994">
            <v>0</v>
          </cell>
          <cell r="L994">
            <v>0</v>
          </cell>
          <cell r="M994">
            <v>0</v>
          </cell>
          <cell r="N994">
            <v>0</v>
          </cell>
          <cell r="O994">
            <v>0</v>
          </cell>
          <cell r="P994">
            <v>0</v>
          </cell>
          <cell r="Q994">
            <v>0</v>
          </cell>
          <cell r="R994">
            <v>0</v>
          </cell>
          <cell r="S994">
            <v>0</v>
          </cell>
          <cell r="T994">
            <v>0</v>
          </cell>
          <cell r="U994">
            <v>0</v>
          </cell>
          <cell r="V994">
            <v>0</v>
          </cell>
          <cell r="W994">
            <v>0</v>
          </cell>
          <cell r="X994">
            <v>0</v>
          </cell>
        </row>
        <row r="995">
          <cell r="C995" t="str">
            <v>Доли в уставном капитале других компаний (долгосрочные выплаты)</v>
          </cell>
          <cell r="D995">
            <v>0</v>
          </cell>
          <cell r="H995">
            <v>0</v>
          </cell>
          <cell r="I995">
            <v>0</v>
          </cell>
          <cell r="J995">
            <v>0</v>
          </cell>
          <cell r="K995">
            <v>0</v>
          </cell>
          <cell r="L995">
            <v>0</v>
          </cell>
          <cell r="M995">
            <v>0</v>
          </cell>
          <cell r="N995">
            <v>0</v>
          </cell>
          <cell r="O995">
            <v>0</v>
          </cell>
          <cell r="P995">
            <v>0</v>
          </cell>
          <cell r="Q995">
            <v>0</v>
          </cell>
          <cell r="R995">
            <v>0</v>
          </cell>
          <cell r="S995">
            <v>0</v>
          </cell>
          <cell r="T995">
            <v>0</v>
          </cell>
          <cell r="U995">
            <v>0</v>
          </cell>
          <cell r="V995">
            <v>0</v>
          </cell>
          <cell r="W995">
            <v>0</v>
          </cell>
          <cell r="X995">
            <v>0</v>
          </cell>
        </row>
        <row r="996">
          <cell r="C996" t="str">
            <v>Акции (долгосрочные выплаты)</v>
          </cell>
          <cell r="D996">
            <v>0</v>
          </cell>
          <cell r="H996">
            <v>0</v>
          </cell>
          <cell r="I996">
            <v>0</v>
          </cell>
          <cell r="J996">
            <v>0</v>
          </cell>
          <cell r="K996">
            <v>0</v>
          </cell>
          <cell r="L996">
            <v>0</v>
          </cell>
          <cell r="M996">
            <v>0</v>
          </cell>
          <cell r="N996">
            <v>0</v>
          </cell>
          <cell r="O996">
            <v>0</v>
          </cell>
          <cell r="P996">
            <v>0</v>
          </cell>
          <cell r="Q996">
            <v>0</v>
          </cell>
          <cell r="R996">
            <v>0</v>
          </cell>
          <cell r="S996">
            <v>0</v>
          </cell>
          <cell r="T996">
            <v>0</v>
          </cell>
          <cell r="U996">
            <v>0</v>
          </cell>
          <cell r="V996">
            <v>0</v>
          </cell>
          <cell r="W996">
            <v>0</v>
          </cell>
          <cell r="X996">
            <v>0</v>
          </cell>
        </row>
        <row r="997">
          <cell r="C997" t="str">
            <v>Облигации (долгосрочные выплаты)</v>
          </cell>
          <cell r="D997">
            <v>0</v>
          </cell>
          <cell r="H997">
            <v>0</v>
          </cell>
          <cell r="I997">
            <v>0</v>
          </cell>
          <cell r="J997">
            <v>0</v>
          </cell>
          <cell r="K997">
            <v>0</v>
          </cell>
          <cell r="L997">
            <v>0</v>
          </cell>
          <cell r="M997">
            <v>0</v>
          </cell>
          <cell r="N997">
            <v>0</v>
          </cell>
          <cell r="O997">
            <v>0</v>
          </cell>
          <cell r="P997">
            <v>0</v>
          </cell>
          <cell r="Q997">
            <v>0</v>
          </cell>
          <cell r="R997">
            <v>0</v>
          </cell>
          <cell r="S997">
            <v>0</v>
          </cell>
          <cell r="T997">
            <v>0</v>
          </cell>
          <cell r="U997">
            <v>0</v>
          </cell>
          <cell r="V997">
            <v>0</v>
          </cell>
          <cell r="W997">
            <v>0</v>
          </cell>
          <cell r="X997">
            <v>0</v>
          </cell>
        </row>
        <row r="998">
          <cell r="C998" t="str">
            <v>Векселя (долгосрочные выплаты)</v>
          </cell>
          <cell r="D998">
            <v>0</v>
          </cell>
          <cell r="H998">
            <v>0</v>
          </cell>
          <cell r="I998">
            <v>0</v>
          </cell>
          <cell r="J998">
            <v>0</v>
          </cell>
          <cell r="K998">
            <v>0</v>
          </cell>
          <cell r="L998">
            <v>0</v>
          </cell>
          <cell r="M998">
            <v>0</v>
          </cell>
          <cell r="N998">
            <v>0</v>
          </cell>
          <cell r="O998">
            <v>0</v>
          </cell>
          <cell r="P998">
            <v>0</v>
          </cell>
          <cell r="Q998">
            <v>0</v>
          </cell>
          <cell r="R998">
            <v>0</v>
          </cell>
          <cell r="S998">
            <v>0</v>
          </cell>
          <cell r="T998">
            <v>0</v>
          </cell>
          <cell r="U998">
            <v>0</v>
          </cell>
          <cell r="V998">
            <v>0</v>
          </cell>
          <cell r="W998">
            <v>0</v>
          </cell>
          <cell r="X998">
            <v>0</v>
          </cell>
        </row>
        <row r="999">
          <cell r="C999" t="str">
            <v>Депозиты (долгосрочные выплаты)</v>
          </cell>
          <cell r="D999">
            <v>0</v>
          </cell>
          <cell r="H999">
            <v>0</v>
          </cell>
          <cell r="I999">
            <v>0</v>
          </cell>
          <cell r="J999">
            <v>0</v>
          </cell>
          <cell r="K999">
            <v>0</v>
          </cell>
          <cell r="L999">
            <v>0</v>
          </cell>
          <cell r="M999">
            <v>0</v>
          </cell>
          <cell r="N999">
            <v>0</v>
          </cell>
          <cell r="O999">
            <v>0</v>
          </cell>
          <cell r="P999">
            <v>0</v>
          </cell>
          <cell r="Q999">
            <v>0</v>
          </cell>
          <cell r="R999">
            <v>0</v>
          </cell>
          <cell r="S999">
            <v>0</v>
          </cell>
          <cell r="T999">
            <v>0</v>
          </cell>
          <cell r="U999">
            <v>0</v>
          </cell>
          <cell r="V999">
            <v>0</v>
          </cell>
          <cell r="W999">
            <v>0</v>
          </cell>
          <cell r="X999">
            <v>0</v>
          </cell>
        </row>
        <row r="1000">
          <cell r="C1000" t="str">
            <v>Прочие долгосрочные активы (долгосрочные выплаты)</v>
          </cell>
          <cell r="D1000">
            <v>0</v>
          </cell>
          <cell r="H1000">
            <v>0</v>
          </cell>
          <cell r="I1000">
            <v>0</v>
          </cell>
          <cell r="J1000">
            <v>0</v>
          </cell>
          <cell r="K1000">
            <v>0</v>
          </cell>
          <cell r="L1000">
            <v>0</v>
          </cell>
          <cell r="M1000">
            <v>0</v>
          </cell>
          <cell r="N1000">
            <v>0</v>
          </cell>
          <cell r="O1000">
            <v>0</v>
          </cell>
          <cell r="P1000">
            <v>0</v>
          </cell>
          <cell r="Q1000">
            <v>0</v>
          </cell>
          <cell r="R1000">
            <v>0</v>
          </cell>
          <cell r="S1000">
            <v>0</v>
          </cell>
          <cell r="T1000">
            <v>0</v>
          </cell>
          <cell r="U1000">
            <v>0</v>
          </cell>
          <cell r="V1000">
            <v>0</v>
          </cell>
          <cell r="W1000">
            <v>0</v>
          </cell>
          <cell r="X1000">
            <v>0</v>
          </cell>
        </row>
        <row r="1001">
          <cell r="C1001" t="str">
            <v>Расходы на НИР и НИОКР</v>
          </cell>
          <cell r="D1001">
            <v>0</v>
          </cell>
          <cell r="H1001">
            <v>0</v>
          </cell>
          <cell r="I1001">
            <v>0</v>
          </cell>
          <cell r="J1001">
            <v>0</v>
          </cell>
          <cell r="K1001">
            <v>0</v>
          </cell>
          <cell r="L1001">
            <v>0</v>
          </cell>
          <cell r="M1001">
            <v>0</v>
          </cell>
          <cell r="N1001">
            <v>0</v>
          </cell>
          <cell r="O1001">
            <v>0</v>
          </cell>
          <cell r="P1001">
            <v>0</v>
          </cell>
          <cell r="Q1001">
            <v>0</v>
          </cell>
          <cell r="R1001">
            <v>0</v>
          </cell>
          <cell r="S1001">
            <v>0</v>
          </cell>
          <cell r="T1001">
            <v>0</v>
          </cell>
          <cell r="U1001">
            <v>0</v>
          </cell>
          <cell r="V1001">
            <v>0</v>
          </cell>
          <cell r="W1001">
            <v>0</v>
          </cell>
          <cell r="X1001">
            <v>0</v>
          </cell>
        </row>
        <row r="1002">
          <cell r="C1002" t="str">
            <v>Разработка ТЗ на проектирование оборудования</v>
          </cell>
          <cell r="D1002">
            <v>0</v>
          </cell>
          <cell r="H1002">
            <v>0</v>
          </cell>
          <cell r="I1002">
            <v>0</v>
          </cell>
          <cell r="J1002">
            <v>0</v>
          </cell>
          <cell r="K1002">
            <v>0</v>
          </cell>
          <cell r="L1002">
            <v>0</v>
          </cell>
          <cell r="M1002">
            <v>0</v>
          </cell>
          <cell r="N1002">
            <v>0</v>
          </cell>
          <cell r="O1002">
            <v>0</v>
          </cell>
          <cell r="P1002">
            <v>0</v>
          </cell>
          <cell r="Q1002">
            <v>0</v>
          </cell>
          <cell r="R1002">
            <v>0</v>
          </cell>
          <cell r="S1002">
            <v>0</v>
          </cell>
          <cell r="T1002">
            <v>0</v>
          </cell>
          <cell r="U1002">
            <v>0</v>
          </cell>
          <cell r="V1002">
            <v>0</v>
          </cell>
          <cell r="W1002">
            <v>0</v>
          </cell>
          <cell r="X1002">
            <v>0</v>
          </cell>
        </row>
        <row r="1003">
          <cell r="C1003" t="str">
            <v>Разработка ТЗ на проектирование размещения оборудования</v>
          </cell>
          <cell r="D1003">
            <v>0</v>
          </cell>
          <cell r="H1003">
            <v>0</v>
          </cell>
          <cell r="I1003">
            <v>0</v>
          </cell>
          <cell r="J1003">
            <v>0</v>
          </cell>
          <cell r="K1003">
            <v>0</v>
          </cell>
          <cell r="L1003">
            <v>0</v>
          </cell>
          <cell r="M1003">
            <v>0</v>
          </cell>
          <cell r="N1003">
            <v>0</v>
          </cell>
          <cell r="O1003">
            <v>0</v>
          </cell>
          <cell r="P1003">
            <v>0</v>
          </cell>
          <cell r="Q1003">
            <v>0</v>
          </cell>
          <cell r="R1003">
            <v>0</v>
          </cell>
          <cell r="S1003">
            <v>0</v>
          </cell>
          <cell r="T1003">
            <v>0</v>
          </cell>
          <cell r="U1003">
            <v>0</v>
          </cell>
          <cell r="V1003">
            <v>0</v>
          </cell>
          <cell r="W1003">
            <v>0</v>
          </cell>
          <cell r="X1003">
            <v>0</v>
          </cell>
        </row>
        <row r="1004">
          <cell r="C1004" t="str">
            <v>Разработка ТЗ на организацию закупки и запуск технологического оборудования</v>
          </cell>
          <cell r="D1004">
            <v>0</v>
          </cell>
          <cell r="H1004">
            <v>0</v>
          </cell>
          <cell r="I1004">
            <v>0</v>
          </cell>
          <cell r="J1004">
            <v>0</v>
          </cell>
          <cell r="K1004">
            <v>0</v>
          </cell>
          <cell r="L1004">
            <v>0</v>
          </cell>
          <cell r="M1004">
            <v>0</v>
          </cell>
          <cell r="N1004">
            <v>0</v>
          </cell>
          <cell r="O1004">
            <v>0</v>
          </cell>
          <cell r="P1004">
            <v>0</v>
          </cell>
          <cell r="Q1004">
            <v>0</v>
          </cell>
          <cell r="R1004">
            <v>0</v>
          </cell>
          <cell r="S1004">
            <v>0</v>
          </cell>
          <cell r="T1004">
            <v>0</v>
          </cell>
          <cell r="U1004">
            <v>0</v>
          </cell>
          <cell r="V1004">
            <v>0</v>
          </cell>
          <cell r="W1004">
            <v>0</v>
          </cell>
          <cell r="X1004">
            <v>0</v>
          </cell>
        </row>
        <row r="1005">
          <cell r="C1005" t="str">
            <v>Разработка ТЗ на обучение персонала</v>
          </cell>
          <cell r="D1005">
            <v>0</v>
          </cell>
          <cell r="H1005">
            <v>0</v>
          </cell>
          <cell r="I1005">
            <v>0</v>
          </cell>
          <cell r="J1005">
            <v>0</v>
          </cell>
          <cell r="K1005">
            <v>0</v>
          </cell>
          <cell r="L1005">
            <v>0</v>
          </cell>
          <cell r="M1005">
            <v>0</v>
          </cell>
          <cell r="N1005">
            <v>0</v>
          </cell>
          <cell r="O1005">
            <v>0</v>
          </cell>
          <cell r="P1005">
            <v>0</v>
          </cell>
          <cell r="Q1005">
            <v>0</v>
          </cell>
          <cell r="R1005">
            <v>0</v>
          </cell>
          <cell r="S1005">
            <v>0</v>
          </cell>
          <cell r="T1005">
            <v>0</v>
          </cell>
          <cell r="U1005">
            <v>0</v>
          </cell>
          <cell r="V1005">
            <v>0</v>
          </cell>
          <cell r="W1005">
            <v>0</v>
          </cell>
          <cell r="X1005">
            <v>0</v>
          </cell>
        </row>
        <row r="1006">
          <cell r="C1006" t="str">
            <v>Разработка ТЗ на оказание прочих работ, услуг</v>
          </cell>
          <cell r="D1006">
            <v>0</v>
          </cell>
          <cell r="H1006">
            <v>0</v>
          </cell>
          <cell r="I1006">
            <v>0</v>
          </cell>
          <cell r="J1006">
            <v>0</v>
          </cell>
          <cell r="K1006">
            <v>0</v>
          </cell>
          <cell r="L1006">
            <v>0</v>
          </cell>
          <cell r="M1006">
            <v>0</v>
          </cell>
          <cell r="N1006">
            <v>0</v>
          </cell>
          <cell r="O1006">
            <v>0</v>
          </cell>
          <cell r="P1006">
            <v>0</v>
          </cell>
          <cell r="Q1006">
            <v>0</v>
          </cell>
          <cell r="R1006">
            <v>0</v>
          </cell>
          <cell r="S1006">
            <v>0</v>
          </cell>
          <cell r="T1006">
            <v>0</v>
          </cell>
          <cell r="U1006">
            <v>0</v>
          </cell>
          <cell r="V1006">
            <v>0</v>
          </cell>
          <cell r="W1006">
            <v>0</v>
          </cell>
          <cell r="X1006">
            <v>0</v>
          </cell>
        </row>
        <row r="1007">
          <cell r="C1007" t="str">
            <v>Предоставление долгосрочных кредитов и займов</v>
          </cell>
          <cell r="D1007">
            <v>0</v>
          </cell>
          <cell r="H1007">
            <v>0</v>
          </cell>
          <cell r="I1007">
            <v>0</v>
          </cell>
          <cell r="J1007">
            <v>0</v>
          </cell>
          <cell r="K1007">
            <v>0</v>
          </cell>
          <cell r="L1007">
            <v>0</v>
          </cell>
          <cell r="M1007">
            <v>0</v>
          </cell>
          <cell r="N1007">
            <v>0</v>
          </cell>
          <cell r="O1007">
            <v>0</v>
          </cell>
          <cell r="P1007">
            <v>0</v>
          </cell>
          <cell r="Q1007">
            <v>0</v>
          </cell>
          <cell r="R1007">
            <v>0</v>
          </cell>
          <cell r="S1007">
            <v>0</v>
          </cell>
          <cell r="T1007">
            <v>0</v>
          </cell>
          <cell r="U1007">
            <v>0</v>
          </cell>
          <cell r="V1007">
            <v>0</v>
          </cell>
          <cell r="W1007">
            <v>0</v>
          </cell>
          <cell r="X1007">
            <v>0</v>
          </cell>
        </row>
        <row r="1008">
          <cell r="C1008" t="str">
            <v>Предоставление краткосрочных кредитов и займов</v>
          </cell>
          <cell r="D1008">
            <v>0</v>
          </cell>
          <cell r="H1008">
            <v>0</v>
          </cell>
          <cell r="I1008">
            <v>0</v>
          </cell>
          <cell r="J1008">
            <v>0</v>
          </cell>
          <cell r="K1008">
            <v>0</v>
          </cell>
          <cell r="L1008">
            <v>0</v>
          </cell>
          <cell r="M1008">
            <v>0</v>
          </cell>
          <cell r="N1008">
            <v>0</v>
          </cell>
          <cell r="O1008">
            <v>0</v>
          </cell>
          <cell r="P1008">
            <v>0</v>
          </cell>
          <cell r="Q1008">
            <v>0</v>
          </cell>
          <cell r="R1008">
            <v>0</v>
          </cell>
          <cell r="S1008">
            <v>0</v>
          </cell>
          <cell r="T1008">
            <v>0</v>
          </cell>
          <cell r="U1008">
            <v>0</v>
          </cell>
          <cell r="V1008">
            <v>0</v>
          </cell>
          <cell r="W1008">
            <v>0</v>
          </cell>
          <cell r="X1008">
            <v>0</v>
          </cell>
        </row>
        <row r="1009">
          <cell r="C1009" t="str">
            <v>Предоставление прочих кредитов и займов</v>
          </cell>
          <cell r="D1009">
            <v>0</v>
          </cell>
          <cell r="H1009">
            <v>0</v>
          </cell>
          <cell r="I1009">
            <v>0</v>
          </cell>
          <cell r="J1009">
            <v>0</v>
          </cell>
          <cell r="K1009">
            <v>0</v>
          </cell>
          <cell r="L1009">
            <v>0</v>
          </cell>
          <cell r="M1009">
            <v>0</v>
          </cell>
          <cell r="N1009">
            <v>0</v>
          </cell>
          <cell r="O1009">
            <v>0</v>
          </cell>
          <cell r="P1009">
            <v>0</v>
          </cell>
          <cell r="Q1009">
            <v>0</v>
          </cell>
          <cell r="R1009">
            <v>0</v>
          </cell>
          <cell r="S1009">
            <v>0</v>
          </cell>
          <cell r="T1009">
            <v>0</v>
          </cell>
          <cell r="U1009">
            <v>0</v>
          </cell>
          <cell r="V1009">
            <v>0</v>
          </cell>
          <cell r="W1009">
            <v>0</v>
          </cell>
          <cell r="X1009">
            <v>0</v>
          </cell>
        </row>
        <row r="1010">
          <cell r="C1010" t="str">
            <v>Проектирование</v>
          </cell>
          <cell r="D1010">
            <v>0</v>
          </cell>
          <cell r="H1010">
            <v>0</v>
          </cell>
          <cell r="I1010">
            <v>0</v>
          </cell>
          <cell r="J1010">
            <v>0</v>
          </cell>
          <cell r="K1010">
            <v>0</v>
          </cell>
          <cell r="L1010">
            <v>0</v>
          </cell>
          <cell r="M1010">
            <v>0</v>
          </cell>
          <cell r="N1010">
            <v>0</v>
          </cell>
          <cell r="O1010">
            <v>0</v>
          </cell>
          <cell r="P1010">
            <v>0</v>
          </cell>
          <cell r="Q1010">
            <v>0</v>
          </cell>
          <cell r="R1010">
            <v>0</v>
          </cell>
          <cell r="S1010">
            <v>0</v>
          </cell>
          <cell r="T1010">
            <v>0</v>
          </cell>
          <cell r="U1010">
            <v>0</v>
          </cell>
          <cell r="V1010">
            <v>0</v>
          </cell>
          <cell r="W1010">
            <v>0</v>
          </cell>
          <cell r="X1010">
            <v>0</v>
          </cell>
        </row>
        <row r="1011">
          <cell r="C1011" t="str">
            <v>Генеральный подряд</v>
          </cell>
          <cell r="D1011">
            <v>0</v>
          </cell>
          <cell r="H1011">
            <v>0</v>
          </cell>
          <cell r="I1011">
            <v>0</v>
          </cell>
          <cell r="J1011">
            <v>0</v>
          </cell>
          <cell r="K1011">
            <v>0</v>
          </cell>
          <cell r="L1011">
            <v>0</v>
          </cell>
          <cell r="M1011">
            <v>0</v>
          </cell>
          <cell r="N1011">
            <v>0</v>
          </cell>
          <cell r="O1011">
            <v>0</v>
          </cell>
          <cell r="P1011">
            <v>0</v>
          </cell>
          <cell r="Q1011">
            <v>0</v>
          </cell>
          <cell r="R1011">
            <v>0</v>
          </cell>
          <cell r="S1011">
            <v>0</v>
          </cell>
          <cell r="T1011">
            <v>0</v>
          </cell>
          <cell r="U1011">
            <v>0</v>
          </cell>
          <cell r="V1011">
            <v>0</v>
          </cell>
          <cell r="W1011">
            <v>0</v>
          </cell>
          <cell r="X1011">
            <v>0</v>
          </cell>
        </row>
        <row r="1012">
          <cell r="C1012" t="str">
            <v>Прочие СМР</v>
          </cell>
          <cell r="D1012" t="str">
            <v>Завод</v>
          </cell>
          <cell r="H1012">
            <v>0</v>
          </cell>
          <cell r="I1012">
            <v>0</v>
          </cell>
          <cell r="J1012">
            <v>0</v>
          </cell>
          <cell r="K1012">
            <v>0</v>
          </cell>
          <cell r="L1012">
            <v>0</v>
          </cell>
          <cell r="M1012">
            <v>0</v>
          </cell>
          <cell r="N1012">
            <v>0</v>
          </cell>
          <cell r="O1012">
            <v>0</v>
          </cell>
          <cell r="P1012">
            <v>0</v>
          </cell>
          <cell r="Q1012">
            <v>0</v>
          </cell>
          <cell r="R1012">
            <v>3859485</v>
          </cell>
          <cell r="S1012">
            <v>1405145</v>
          </cell>
          <cell r="T1012">
            <v>10032150</v>
          </cell>
          <cell r="U1012">
            <v>0</v>
          </cell>
          <cell r="V1012">
            <v>6376749</v>
          </cell>
          <cell r="W1012">
            <v>550671</v>
          </cell>
          <cell r="X1012">
            <v>22224200</v>
          </cell>
        </row>
        <row r="1013">
          <cell r="C1013" t="str">
            <v>Услуги по управлению проектом</v>
          </cell>
          <cell r="D1013">
            <v>0</v>
          </cell>
          <cell r="H1013">
            <v>0</v>
          </cell>
          <cell r="I1013">
            <v>0</v>
          </cell>
          <cell r="J1013">
            <v>0</v>
          </cell>
          <cell r="K1013">
            <v>0</v>
          </cell>
          <cell r="L1013">
            <v>0</v>
          </cell>
          <cell r="M1013">
            <v>0</v>
          </cell>
          <cell r="N1013">
            <v>0</v>
          </cell>
          <cell r="O1013">
            <v>0</v>
          </cell>
          <cell r="P1013">
            <v>0</v>
          </cell>
          <cell r="Q1013">
            <v>0</v>
          </cell>
          <cell r="R1013">
            <v>0</v>
          </cell>
          <cell r="S1013">
            <v>0</v>
          </cell>
          <cell r="T1013">
            <v>0</v>
          </cell>
          <cell r="U1013">
            <v>0</v>
          </cell>
          <cell r="V1013">
            <v>0</v>
          </cell>
          <cell r="W1013">
            <v>0</v>
          </cell>
          <cell r="X1013">
            <v>0</v>
          </cell>
        </row>
        <row r="1014">
          <cell r="C1014" t="str">
            <v>Ремонт офисных зданий, сооружений</v>
          </cell>
          <cell r="D1014">
            <v>0</v>
          </cell>
          <cell r="H1014">
            <v>0</v>
          </cell>
          <cell r="I1014">
            <v>0</v>
          </cell>
          <cell r="J1014">
            <v>0</v>
          </cell>
          <cell r="K1014">
            <v>0</v>
          </cell>
          <cell r="L1014">
            <v>0</v>
          </cell>
          <cell r="M1014">
            <v>0</v>
          </cell>
          <cell r="N1014">
            <v>0</v>
          </cell>
          <cell r="O1014">
            <v>0</v>
          </cell>
          <cell r="P1014">
            <v>0</v>
          </cell>
          <cell r="Q1014">
            <v>0</v>
          </cell>
          <cell r="R1014">
            <v>0</v>
          </cell>
          <cell r="S1014">
            <v>0</v>
          </cell>
          <cell r="T1014">
            <v>0</v>
          </cell>
          <cell r="U1014">
            <v>0</v>
          </cell>
          <cell r="V1014">
            <v>0</v>
          </cell>
          <cell r="W1014">
            <v>0</v>
          </cell>
          <cell r="X1014">
            <v>0</v>
          </cell>
        </row>
        <row r="1015">
          <cell r="C1015" t="str">
            <v>Затраты на развитие</v>
          </cell>
          <cell r="D1015">
            <v>0</v>
          </cell>
          <cell r="H1015">
            <v>0</v>
          </cell>
          <cell r="I1015">
            <v>0</v>
          </cell>
          <cell r="J1015">
            <v>0</v>
          </cell>
          <cell r="K1015">
            <v>0</v>
          </cell>
          <cell r="L1015">
            <v>0</v>
          </cell>
          <cell r="M1015">
            <v>0</v>
          </cell>
          <cell r="N1015">
            <v>0</v>
          </cell>
          <cell r="O1015">
            <v>0</v>
          </cell>
          <cell r="P1015">
            <v>0</v>
          </cell>
          <cell r="Q1015">
            <v>0</v>
          </cell>
          <cell r="R1015">
            <v>0</v>
          </cell>
          <cell r="S1015">
            <v>0</v>
          </cell>
          <cell r="T1015">
            <v>0</v>
          </cell>
          <cell r="U1015">
            <v>0</v>
          </cell>
          <cell r="V1015">
            <v>0</v>
          </cell>
          <cell r="W1015">
            <v>0</v>
          </cell>
          <cell r="X1015">
            <v>0</v>
          </cell>
        </row>
        <row r="1016">
          <cell r="C1016" t="str">
            <v>Оплата ГК "Роснанотех" доли в уставном капитале проектной компании</v>
          </cell>
          <cell r="D1016">
            <v>0</v>
          </cell>
          <cell r="H1016">
            <v>0</v>
          </cell>
          <cell r="I1016">
            <v>0</v>
          </cell>
          <cell r="J1016">
            <v>0</v>
          </cell>
          <cell r="K1016">
            <v>0</v>
          </cell>
          <cell r="L1016">
            <v>0</v>
          </cell>
          <cell r="M1016">
            <v>0</v>
          </cell>
          <cell r="N1016">
            <v>0</v>
          </cell>
          <cell r="O1016">
            <v>0</v>
          </cell>
          <cell r="P1016">
            <v>0</v>
          </cell>
          <cell r="Q1016">
            <v>0</v>
          </cell>
          <cell r="R1016">
            <v>0</v>
          </cell>
          <cell r="S1016">
            <v>0</v>
          </cell>
          <cell r="T1016">
            <v>0</v>
          </cell>
          <cell r="U1016">
            <v>0</v>
          </cell>
          <cell r="V1016">
            <v>0</v>
          </cell>
          <cell r="W1016">
            <v>0</v>
          </cell>
          <cell r="X1016">
            <v>0</v>
          </cell>
        </row>
        <row r="1017">
          <cell r="C1017" t="str">
            <v>Оплата  Соинвесторами доли в уставном капитале проектной компании</v>
          </cell>
          <cell r="D1017">
            <v>0</v>
          </cell>
          <cell r="H1017">
            <v>0</v>
          </cell>
          <cell r="I1017">
            <v>0</v>
          </cell>
          <cell r="J1017">
            <v>0</v>
          </cell>
          <cell r="K1017">
            <v>0</v>
          </cell>
          <cell r="L1017">
            <v>0</v>
          </cell>
          <cell r="M1017">
            <v>0</v>
          </cell>
          <cell r="N1017">
            <v>0</v>
          </cell>
          <cell r="O1017">
            <v>0</v>
          </cell>
          <cell r="P1017">
            <v>0</v>
          </cell>
          <cell r="Q1017">
            <v>0</v>
          </cell>
          <cell r="R1017">
            <v>0</v>
          </cell>
          <cell r="S1017">
            <v>0</v>
          </cell>
          <cell r="T1017">
            <v>0</v>
          </cell>
          <cell r="U1017">
            <v>0</v>
          </cell>
          <cell r="V1017">
            <v>0</v>
          </cell>
          <cell r="W1017">
            <v>0</v>
          </cell>
          <cell r="X1017">
            <v>0</v>
          </cell>
        </row>
        <row r="1018">
          <cell r="C1018" t="str">
            <v>Получение долгосрочных кредитов и займов</v>
          </cell>
          <cell r="D1018">
            <v>0</v>
          </cell>
          <cell r="H1018">
            <v>0</v>
          </cell>
          <cell r="I1018">
            <v>0</v>
          </cell>
          <cell r="J1018">
            <v>0</v>
          </cell>
          <cell r="K1018">
            <v>0</v>
          </cell>
          <cell r="L1018">
            <v>0</v>
          </cell>
          <cell r="M1018">
            <v>0</v>
          </cell>
          <cell r="N1018">
            <v>0</v>
          </cell>
          <cell r="O1018">
            <v>0</v>
          </cell>
          <cell r="P1018">
            <v>0</v>
          </cell>
          <cell r="Q1018">
            <v>0</v>
          </cell>
          <cell r="R1018">
            <v>0</v>
          </cell>
          <cell r="S1018">
            <v>0</v>
          </cell>
          <cell r="T1018">
            <v>0</v>
          </cell>
          <cell r="U1018">
            <v>0</v>
          </cell>
          <cell r="V1018">
            <v>0</v>
          </cell>
          <cell r="W1018">
            <v>0</v>
          </cell>
          <cell r="X1018">
            <v>0</v>
          </cell>
        </row>
        <row r="1019">
          <cell r="C1019" t="str">
            <v>Получение краткосрочных кредитов и займов</v>
          </cell>
          <cell r="D1019">
            <v>0</v>
          </cell>
          <cell r="H1019">
            <v>0</v>
          </cell>
          <cell r="I1019">
            <v>0</v>
          </cell>
          <cell r="J1019">
            <v>0</v>
          </cell>
          <cell r="K1019">
            <v>0</v>
          </cell>
          <cell r="L1019">
            <v>0</v>
          </cell>
          <cell r="M1019">
            <v>0</v>
          </cell>
          <cell r="N1019">
            <v>0</v>
          </cell>
          <cell r="O1019">
            <v>0</v>
          </cell>
          <cell r="P1019">
            <v>0</v>
          </cell>
          <cell r="Q1019">
            <v>0</v>
          </cell>
          <cell r="R1019">
            <v>0</v>
          </cell>
          <cell r="S1019">
            <v>0</v>
          </cell>
          <cell r="T1019">
            <v>0</v>
          </cell>
          <cell r="U1019">
            <v>0</v>
          </cell>
          <cell r="V1019">
            <v>0</v>
          </cell>
          <cell r="W1019">
            <v>0</v>
          </cell>
          <cell r="X1019">
            <v>0</v>
          </cell>
        </row>
        <row r="1020">
          <cell r="C1020" t="str">
            <v>Доли в уставном капитале других компаний (краткосрочные поступления)</v>
          </cell>
          <cell r="D1020">
            <v>0</v>
          </cell>
          <cell r="H1020">
            <v>0</v>
          </cell>
          <cell r="I1020">
            <v>0</v>
          </cell>
          <cell r="J1020">
            <v>0</v>
          </cell>
          <cell r="K1020">
            <v>0</v>
          </cell>
          <cell r="L1020">
            <v>0</v>
          </cell>
          <cell r="M1020">
            <v>0</v>
          </cell>
          <cell r="N1020">
            <v>0</v>
          </cell>
          <cell r="O1020">
            <v>0</v>
          </cell>
          <cell r="P1020">
            <v>0</v>
          </cell>
          <cell r="Q1020">
            <v>0</v>
          </cell>
          <cell r="R1020">
            <v>0</v>
          </cell>
          <cell r="S1020">
            <v>0</v>
          </cell>
          <cell r="T1020">
            <v>0</v>
          </cell>
          <cell r="U1020">
            <v>0</v>
          </cell>
          <cell r="V1020">
            <v>0</v>
          </cell>
          <cell r="W1020">
            <v>0</v>
          </cell>
          <cell r="X1020">
            <v>0</v>
          </cell>
        </row>
        <row r="1021">
          <cell r="C1021" t="str">
            <v>Акции (краткосрочные поступления)</v>
          </cell>
          <cell r="D1021">
            <v>0</v>
          </cell>
          <cell r="H1021">
            <v>0</v>
          </cell>
          <cell r="I1021">
            <v>0</v>
          </cell>
          <cell r="J1021">
            <v>0</v>
          </cell>
          <cell r="K1021">
            <v>0</v>
          </cell>
          <cell r="L1021">
            <v>0</v>
          </cell>
          <cell r="M1021">
            <v>0</v>
          </cell>
          <cell r="N1021">
            <v>0</v>
          </cell>
          <cell r="O1021">
            <v>0</v>
          </cell>
          <cell r="P1021">
            <v>0</v>
          </cell>
          <cell r="Q1021">
            <v>0</v>
          </cell>
          <cell r="R1021">
            <v>0</v>
          </cell>
          <cell r="S1021">
            <v>0</v>
          </cell>
          <cell r="T1021">
            <v>0</v>
          </cell>
          <cell r="U1021">
            <v>0</v>
          </cell>
          <cell r="V1021">
            <v>0</v>
          </cell>
          <cell r="W1021">
            <v>0</v>
          </cell>
          <cell r="X1021">
            <v>0</v>
          </cell>
        </row>
        <row r="1022">
          <cell r="C1022" t="str">
            <v>Облигации (краткосрочные поступления)</v>
          </cell>
          <cell r="D1022">
            <v>0</v>
          </cell>
          <cell r="H1022">
            <v>0</v>
          </cell>
          <cell r="I1022">
            <v>0</v>
          </cell>
          <cell r="J1022">
            <v>0</v>
          </cell>
          <cell r="K1022">
            <v>0</v>
          </cell>
          <cell r="L1022">
            <v>0</v>
          </cell>
          <cell r="M1022">
            <v>0</v>
          </cell>
          <cell r="N1022">
            <v>0</v>
          </cell>
          <cell r="O1022">
            <v>0</v>
          </cell>
          <cell r="P1022">
            <v>0</v>
          </cell>
          <cell r="Q1022">
            <v>0</v>
          </cell>
          <cell r="R1022">
            <v>0</v>
          </cell>
          <cell r="S1022">
            <v>0</v>
          </cell>
          <cell r="T1022">
            <v>0</v>
          </cell>
          <cell r="U1022">
            <v>0</v>
          </cell>
          <cell r="V1022">
            <v>0</v>
          </cell>
          <cell r="W1022">
            <v>0</v>
          </cell>
          <cell r="X1022">
            <v>0</v>
          </cell>
        </row>
        <row r="1023">
          <cell r="C1023" t="str">
            <v>Векселя (краткосрочные поступления)</v>
          </cell>
          <cell r="D1023">
            <v>0</v>
          </cell>
          <cell r="H1023">
            <v>0</v>
          </cell>
          <cell r="I1023">
            <v>0</v>
          </cell>
          <cell r="J1023">
            <v>0</v>
          </cell>
          <cell r="K1023">
            <v>0</v>
          </cell>
          <cell r="L1023">
            <v>0</v>
          </cell>
          <cell r="M1023">
            <v>0</v>
          </cell>
          <cell r="N1023">
            <v>0</v>
          </cell>
          <cell r="O1023">
            <v>0</v>
          </cell>
          <cell r="P1023">
            <v>0</v>
          </cell>
          <cell r="Q1023">
            <v>0</v>
          </cell>
          <cell r="R1023">
            <v>0</v>
          </cell>
          <cell r="S1023">
            <v>0</v>
          </cell>
          <cell r="T1023">
            <v>0</v>
          </cell>
          <cell r="U1023">
            <v>0</v>
          </cell>
          <cell r="V1023">
            <v>0</v>
          </cell>
          <cell r="W1023">
            <v>0</v>
          </cell>
          <cell r="X1023">
            <v>0</v>
          </cell>
        </row>
        <row r="1024">
          <cell r="C1024" t="str">
            <v>Депозиты (краткосрочные поступления)</v>
          </cell>
          <cell r="D1024">
            <v>0</v>
          </cell>
          <cell r="H1024">
            <v>0</v>
          </cell>
          <cell r="I1024">
            <v>0</v>
          </cell>
          <cell r="J1024">
            <v>0</v>
          </cell>
          <cell r="K1024">
            <v>0</v>
          </cell>
          <cell r="L1024">
            <v>0</v>
          </cell>
          <cell r="M1024">
            <v>0</v>
          </cell>
          <cell r="N1024">
            <v>0</v>
          </cell>
          <cell r="O1024">
            <v>0</v>
          </cell>
          <cell r="P1024">
            <v>0</v>
          </cell>
          <cell r="Q1024">
            <v>0</v>
          </cell>
          <cell r="R1024">
            <v>0</v>
          </cell>
          <cell r="S1024">
            <v>0</v>
          </cell>
          <cell r="T1024">
            <v>0</v>
          </cell>
          <cell r="U1024">
            <v>0</v>
          </cell>
          <cell r="V1024">
            <v>0</v>
          </cell>
          <cell r="W1024">
            <v>0</v>
          </cell>
          <cell r="X1024">
            <v>0</v>
          </cell>
        </row>
        <row r="1025">
          <cell r="C1025" t="str">
            <v>Overnight (краткосрочные поступления)</v>
          </cell>
          <cell r="D1025">
            <v>0</v>
          </cell>
          <cell r="H1025">
            <v>0</v>
          </cell>
          <cell r="I1025">
            <v>0</v>
          </cell>
          <cell r="J1025">
            <v>0</v>
          </cell>
          <cell r="K1025">
            <v>0</v>
          </cell>
          <cell r="L1025">
            <v>0</v>
          </cell>
          <cell r="M1025">
            <v>0</v>
          </cell>
          <cell r="N1025">
            <v>0</v>
          </cell>
          <cell r="O1025">
            <v>0</v>
          </cell>
          <cell r="P1025">
            <v>0</v>
          </cell>
          <cell r="Q1025">
            <v>0</v>
          </cell>
          <cell r="R1025">
            <v>0</v>
          </cell>
          <cell r="S1025">
            <v>0</v>
          </cell>
          <cell r="T1025">
            <v>0</v>
          </cell>
          <cell r="U1025">
            <v>0</v>
          </cell>
          <cell r="V1025">
            <v>0</v>
          </cell>
          <cell r="W1025">
            <v>0</v>
          </cell>
          <cell r="X1025">
            <v>0</v>
          </cell>
        </row>
        <row r="1026">
          <cell r="C1026" t="str">
            <v>Прочие краткосрочные финансовые вложения (краткосрочные поступления)</v>
          </cell>
          <cell r="D1026">
            <v>0</v>
          </cell>
          <cell r="H1026">
            <v>0</v>
          </cell>
          <cell r="I1026">
            <v>0</v>
          </cell>
          <cell r="J1026">
            <v>0</v>
          </cell>
          <cell r="K1026">
            <v>0</v>
          </cell>
          <cell r="L1026">
            <v>0</v>
          </cell>
          <cell r="M1026">
            <v>0</v>
          </cell>
          <cell r="N1026">
            <v>0</v>
          </cell>
          <cell r="O1026">
            <v>0</v>
          </cell>
          <cell r="P1026">
            <v>0</v>
          </cell>
          <cell r="Q1026">
            <v>0</v>
          </cell>
          <cell r="R1026">
            <v>0</v>
          </cell>
          <cell r="S1026">
            <v>0</v>
          </cell>
          <cell r="T1026">
            <v>0</v>
          </cell>
          <cell r="U1026">
            <v>0</v>
          </cell>
          <cell r="V1026">
            <v>0</v>
          </cell>
          <cell r="W1026">
            <v>0</v>
          </cell>
          <cell r="X1026">
            <v>0</v>
          </cell>
        </row>
        <row r="1027">
          <cell r="C1027" t="str">
            <v>По договорам в рамках ДДУ (краткосрочные поступления)</v>
          </cell>
          <cell r="D1027">
            <v>0</v>
          </cell>
          <cell r="H1027">
            <v>0</v>
          </cell>
          <cell r="I1027">
            <v>0</v>
          </cell>
          <cell r="J1027">
            <v>0</v>
          </cell>
          <cell r="K1027">
            <v>0</v>
          </cell>
          <cell r="L1027">
            <v>0</v>
          </cell>
          <cell r="M1027">
            <v>0</v>
          </cell>
          <cell r="N1027">
            <v>0</v>
          </cell>
          <cell r="O1027">
            <v>0</v>
          </cell>
          <cell r="P1027">
            <v>0</v>
          </cell>
          <cell r="Q1027">
            <v>0</v>
          </cell>
          <cell r="R1027">
            <v>0</v>
          </cell>
          <cell r="S1027">
            <v>0</v>
          </cell>
          <cell r="T1027">
            <v>0</v>
          </cell>
          <cell r="U1027">
            <v>0</v>
          </cell>
          <cell r="V1027">
            <v>0</v>
          </cell>
          <cell r="W1027">
            <v>0</v>
          </cell>
          <cell r="X1027">
            <v>0</v>
          </cell>
        </row>
        <row r="1028">
          <cell r="C1028" t="str">
            <v>По прочим договорам (краткосрочные поступления)</v>
          </cell>
          <cell r="D1028">
            <v>0</v>
          </cell>
          <cell r="H1028">
            <v>0</v>
          </cell>
          <cell r="I1028">
            <v>0</v>
          </cell>
          <cell r="J1028">
            <v>0</v>
          </cell>
          <cell r="K1028">
            <v>0</v>
          </cell>
          <cell r="L1028">
            <v>0</v>
          </cell>
          <cell r="M1028">
            <v>0</v>
          </cell>
          <cell r="N1028">
            <v>0</v>
          </cell>
          <cell r="O1028">
            <v>0</v>
          </cell>
          <cell r="P1028">
            <v>0</v>
          </cell>
          <cell r="Q1028">
            <v>0</v>
          </cell>
          <cell r="R1028">
            <v>0</v>
          </cell>
          <cell r="S1028">
            <v>0</v>
          </cell>
          <cell r="T1028">
            <v>0</v>
          </cell>
          <cell r="U1028">
            <v>0</v>
          </cell>
          <cell r="V1028">
            <v>0</v>
          </cell>
          <cell r="W1028">
            <v>0</v>
          </cell>
          <cell r="X1028">
            <v>0</v>
          </cell>
        </row>
        <row r="1029">
          <cell r="C1029" t="str">
            <v>Эмиссия акций</v>
          </cell>
          <cell r="D1029">
            <v>0</v>
          </cell>
          <cell r="H1029">
            <v>0</v>
          </cell>
          <cell r="I1029">
            <v>0</v>
          </cell>
          <cell r="J1029">
            <v>0</v>
          </cell>
          <cell r="K1029">
            <v>0</v>
          </cell>
          <cell r="L1029">
            <v>0</v>
          </cell>
          <cell r="M1029">
            <v>0</v>
          </cell>
          <cell r="N1029">
            <v>0</v>
          </cell>
          <cell r="O1029">
            <v>0</v>
          </cell>
          <cell r="P1029">
            <v>0</v>
          </cell>
          <cell r="Q1029">
            <v>0</v>
          </cell>
          <cell r="R1029">
            <v>0</v>
          </cell>
          <cell r="S1029">
            <v>0</v>
          </cell>
          <cell r="T1029">
            <v>0</v>
          </cell>
          <cell r="U1029">
            <v>0</v>
          </cell>
          <cell r="V1029">
            <v>0</v>
          </cell>
          <cell r="W1029">
            <v>0</v>
          </cell>
          <cell r="X1029">
            <v>0</v>
          </cell>
        </row>
        <row r="1030">
          <cell r="C1030" t="str">
            <v>Дивиденды полученные</v>
          </cell>
          <cell r="D1030">
            <v>0</v>
          </cell>
          <cell r="H1030">
            <v>0</v>
          </cell>
          <cell r="I1030">
            <v>0</v>
          </cell>
          <cell r="J1030">
            <v>0</v>
          </cell>
          <cell r="K1030">
            <v>0</v>
          </cell>
          <cell r="L1030">
            <v>0</v>
          </cell>
          <cell r="M1030">
            <v>0</v>
          </cell>
          <cell r="N1030">
            <v>0</v>
          </cell>
          <cell r="O1030">
            <v>0</v>
          </cell>
          <cell r="P1030">
            <v>0</v>
          </cell>
          <cell r="Q1030">
            <v>0</v>
          </cell>
          <cell r="R1030">
            <v>0</v>
          </cell>
          <cell r="S1030">
            <v>0</v>
          </cell>
          <cell r="T1030">
            <v>0</v>
          </cell>
          <cell r="U1030">
            <v>0</v>
          </cell>
          <cell r="V1030">
            <v>0</v>
          </cell>
          <cell r="W1030">
            <v>0</v>
          </cell>
          <cell r="X1030">
            <v>0</v>
          </cell>
        </row>
        <row r="1031">
          <cell r="C1031" t="str">
            <v>Прочие поступления по финансовой деятельности</v>
          </cell>
          <cell r="D1031">
            <v>0</v>
          </cell>
          <cell r="H1031">
            <v>0</v>
          </cell>
          <cell r="I1031">
            <v>0</v>
          </cell>
          <cell r="J1031">
            <v>0</v>
          </cell>
          <cell r="K1031">
            <v>0</v>
          </cell>
          <cell r="L1031">
            <v>0</v>
          </cell>
          <cell r="M1031">
            <v>0</v>
          </cell>
          <cell r="N1031">
            <v>0</v>
          </cell>
          <cell r="O1031">
            <v>0</v>
          </cell>
          <cell r="P1031">
            <v>0</v>
          </cell>
          <cell r="Q1031">
            <v>0</v>
          </cell>
          <cell r="R1031">
            <v>0</v>
          </cell>
          <cell r="S1031">
            <v>0</v>
          </cell>
          <cell r="T1031">
            <v>0</v>
          </cell>
          <cell r="U1031">
            <v>0</v>
          </cell>
          <cell r="V1031">
            <v>0</v>
          </cell>
          <cell r="W1031">
            <v>0</v>
          </cell>
          <cell r="X1031">
            <v>0</v>
          </cell>
        </row>
        <row r="1032">
          <cell r="C1032" t="str">
            <v>Сокращение ГК "Роснанотех" доли в уставном капитале проектной компании</v>
          </cell>
          <cell r="D1032">
            <v>0</v>
          </cell>
          <cell r="H1032">
            <v>0</v>
          </cell>
          <cell r="I1032">
            <v>0</v>
          </cell>
          <cell r="J1032">
            <v>0</v>
          </cell>
          <cell r="K1032">
            <v>0</v>
          </cell>
          <cell r="L1032">
            <v>0</v>
          </cell>
          <cell r="M1032">
            <v>0</v>
          </cell>
          <cell r="N1032">
            <v>0</v>
          </cell>
          <cell r="O1032">
            <v>0</v>
          </cell>
          <cell r="P1032">
            <v>0</v>
          </cell>
          <cell r="Q1032">
            <v>0</v>
          </cell>
          <cell r="R1032">
            <v>0</v>
          </cell>
          <cell r="S1032">
            <v>0</v>
          </cell>
          <cell r="T1032">
            <v>0</v>
          </cell>
          <cell r="U1032">
            <v>0</v>
          </cell>
          <cell r="V1032">
            <v>0</v>
          </cell>
          <cell r="W1032">
            <v>0</v>
          </cell>
          <cell r="X1032">
            <v>0</v>
          </cell>
        </row>
        <row r="1033">
          <cell r="C1033" t="str">
            <v>Сокращение Соинвесторами доли в уставном капитале проектной компании</v>
          </cell>
          <cell r="D1033">
            <v>0</v>
          </cell>
          <cell r="H1033">
            <v>0</v>
          </cell>
          <cell r="I1033">
            <v>0</v>
          </cell>
          <cell r="J1033">
            <v>0</v>
          </cell>
          <cell r="K1033">
            <v>0</v>
          </cell>
          <cell r="L1033">
            <v>0</v>
          </cell>
          <cell r="M1033">
            <v>0</v>
          </cell>
          <cell r="N1033">
            <v>0</v>
          </cell>
          <cell r="O1033">
            <v>0</v>
          </cell>
          <cell r="P1033">
            <v>0</v>
          </cell>
          <cell r="Q1033">
            <v>0</v>
          </cell>
          <cell r="R1033">
            <v>0</v>
          </cell>
          <cell r="S1033">
            <v>0</v>
          </cell>
          <cell r="T1033">
            <v>0</v>
          </cell>
          <cell r="U1033">
            <v>0</v>
          </cell>
          <cell r="V1033">
            <v>0</v>
          </cell>
          <cell r="W1033">
            <v>0</v>
          </cell>
          <cell r="X1033">
            <v>0</v>
          </cell>
        </row>
        <row r="1034">
          <cell r="C1034" t="str">
            <v>Погашение долгосрочных кредитов и займов</v>
          </cell>
          <cell r="D1034">
            <v>0</v>
          </cell>
          <cell r="H1034">
            <v>0</v>
          </cell>
          <cell r="I1034">
            <v>0</v>
          </cell>
          <cell r="J1034">
            <v>0</v>
          </cell>
          <cell r="K1034">
            <v>0</v>
          </cell>
          <cell r="L1034">
            <v>0</v>
          </cell>
          <cell r="M1034">
            <v>0</v>
          </cell>
          <cell r="N1034">
            <v>0</v>
          </cell>
          <cell r="O1034">
            <v>0</v>
          </cell>
          <cell r="P1034">
            <v>0</v>
          </cell>
          <cell r="Q1034">
            <v>0</v>
          </cell>
          <cell r="R1034">
            <v>0</v>
          </cell>
          <cell r="S1034">
            <v>0</v>
          </cell>
          <cell r="T1034">
            <v>0</v>
          </cell>
          <cell r="U1034">
            <v>0</v>
          </cell>
          <cell r="V1034">
            <v>0</v>
          </cell>
          <cell r="W1034">
            <v>0</v>
          </cell>
          <cell r="X1034">
            <v>0</v>
          </cell>
        </row>
        <row r="1035">
          <cell r="C1035" t="str">
            <v>Погашение краткосрочных кредитов и займов</v>
          </cell>
          <cell r="D1035">
            <v>0</v>
          </cell>
          <cell r="H1035">
            <v>0</v>
          </cell>
          <cell r="I1035">
            <v>0</v>
          </cell>
          <cell r="J1035">
            <v>0</v>
          </cell>
          <cell r="K1035">
            <v>0</v>
          </cell>
          <cell r="L1035">
            <v>0</v>
          </cell>
          <cell r="M1035">
            <v>0</v>
          </cell>
          <cell r="N1035">
            <v>0</v>
          </cell>
          <cell r="O1035">
            <v>0</v>
          </cell>
          <cell r="P1035">
            <v>0</v>
          </cell>
          <cell r="Q1035">
            <v>0</v>
          </cell>
          <cell r="R1035">
            <v>0</v>
          </cell>
          <cell r="S1035">
            <v>0</v>
          </cell>
          <cell r="T1035">
            <v>0</v>
          </cell>
          <cell r="U1035">
            <v>0</v>
          </cell>
          <cell r="V1035">
            <v>0</v>
          </cell>
          <cell r="W1035">
            <v>0</v>
          </cell>
          <cell r="X1035">
            <v>0</v>
          </cell>
        </row>
        <row r="1036">
          <cell r="C1036" t="str">
            <v>Доли в уставном капитале других компаний (краткосрочные выплаты)</v>
          </cell>
          <cell r="D1036">
            <v>0</v>
          </cell>
          <cell r="H1036">
            <v>0</v>
          </cell>
          <cell r="I1036">
            <v>0</v>
          </cell>
          <cell r="J1036">
            <v>0</v>
          </cell>
          <cell r="K1036">
            <v>0</v>
          </cell>
          <cell r="L1036">
            <v>0</v>
          </cell>
          <cell r="M1036">
            <v>0</v>
          </cell>
          <cell r="N1036">
            <v>0</v>
          </cell>
          <cell r="O1036">
            <v>0</v>
          </cell>
          <cell r="P1036">
            <v>0</v>
          </cell>
          <cell r="Q1036">
            <v>0</v>
          </cell>
          <cell r="R1036">
            <v>0</v>
          </cell>
          <cell r="S1036">
            <v>0</v>
          </cell>
          <cell r="T1036">
            <v>0</v>
          </cell>
          <cell r="U1036">
            <v>0</v>
          </cell>
          <cell r="V1036">
            <v>0</v>
          </cell>
          <cell r="W1036">
            <v>0</v>
          </cell>
          <cell r="X1036">
            <v>0</v>
          </cell>
        </row>
        <row r="1037">
          <cell r="C1037" t="str">
            <v>Акции (краткосрочные выплаты)</v>
          </cell>
          <cell r="D1037">
            <v>0</v>
          </cell>
          <cell r="H1037">
            <v>0</v>
          </cell>
          <cell r="I1037">
            <v>0</v>
          </cell>
          <cell r="J1037">
            <v>0</v>
          </cell>
          <cell r="K1037">
            <v>0</v>
          </cell>
          <cell r="L1037">
            <v>0</v>
          </cell>
          <cell r="M1037">
            <v>0</v>
          </cell>
          <cell r="N1037">
            <v>0</v>
          </cell>
          <cell r="O1037">
            <v>0</v>
          </cell>
          <cell r="P1037">
            <v>0</v>
          </cell>
          <cell r="Q1037">
            <v>0</v>
          </cell>
          <cell r="R1037">
            <v>0</v>
          </cell>
          <cell r="S1037">
            <v>0</v>
          </cell>
          <cell r="T1037">
            <v>0</v>
          </cell>
          <cell r="U1037">
            <v>0</v>
          </cell>
          <cell r="V1037">
            <v>0</v>
          </cell>
          <cell r="W1037">
            <v>0</v>
          </cell>
          <cell r="X1037">
            <v>0</v>
          </cell>
        </row>
        <row r="1038">
          <cell r="C1038" t="str">
            <v>Облигации (краткосрочные выплаты)</v>
          </cell>
          <cell r="D1038">
            <v>0</v>
          </cell>
          <cell r="H1038">
            <v>0</v>
          </cell>
          <cell r="I1038">
            <v>0</v>
          </cell>
          <cell r="J1038">
            <v>0</v>
          </cell>
          <cell r="K1038">
            <v>0</v>
          </cell>
          <cell r="L1038">
            <v>0</v>
          </cell>
          <cell r="M1038">
            <v>0</v>
          </cell>
          <cell r="N1038">
            <v>0</v>
          </cell>
          <cell r="O1038">
            <v>0</v>
          </cell>
          <cell r="P1038">
            <v>0</v>
          </cell>
          <cell r="Q1038">
            <v>0</v>
          </cell>
          <cell r="R1038">
            <v>0</v>
          </cell>
          <cell r="S1038">
            <v>0</v>
          </cell>
          <cell r="T1038">
            <v>0</v>
          </cell>
          <cell r="U1038">
            <v>0</v>
          </cell>
          <cell r="V1038">
            <v>0</v>
          </cell>
          <cell r="W1038">
            <v>0</v>
          </cell>
          <cell r="X1038">
            <v>0</v>
          </cell>
        </row>
        <row r="1039">
          <cell r="C1039" t="str">
            <v>Векселя (краткосрочные выплаты)</v>
          </cell>
          <cell r="D1039">
            <v>0</v>
          </cell>
          <cell r="H1039">
            <v>0</v>
          </cell>
          <cell r="I1039">
            <v>0</v>
          </cell>
          <cell r="J1039">
            <v>0</v>
          </cell>
          <cell r="K1039">
            <v>0</v>
          </cell>
          <cell r="L1039">
            <v>0</v>
          </cell>
          <cell r="M1039">
            <v>0</v>
          </cell>
          <cell r="N1039">
            <v>0</v>
          </cell>
          <cell r="O1039">
            <v>0</v>
          </cell>
          <cell r="P1039">
            <v>0</v>
          </cell>
          <cell r="Q1039">
            <v>0</v>
          </cell>
          <cell r="R1039">
            <v>0</v>
          </cell>
          <cell r="S1039">
            <v>0</v>
          </cell>
          <cell r="T1039">
            <v>0</v>
          </cell>
          <cell r="U1039">
            <v>0</v>
          </cell>
          <cell r="V1039">
            <v>0</v>
          </cell>
          <cell r="W1039">
            <v>0</v>
          </cell>
          <cell r="X1039">
            <v>0</v>
          </cell>
        </row>
        <row r="1040">
          <cell r="C1040" t="str">
            <v>Депозиты (краткосрочные выплаты)</v>
          </cell>
          <cell r="D1040">
            <v>0</v>
          </cell>
          <cell r="H1040">
            <v>0</v>
          </cell>
          <cell r="I1040">
            <v>0</v>
          </cell>
          <cell r="J1040">
            <v>0</v>
          </cell>
          <cell r="K1040">
            <v>0</v>
          </cell>
          <cell r="L1040">
            <v>0</v>
          </cell>
          <cell r="M1040">
            <v>0</v>
          </cell>
          <cell r="N1040">
            <v>0</v>
          </cell>
          <cell r="O1040">
            <v>0</v>
          </cell>
          <cell r="P1040">
            <v>0</v>
          </cell>
          <cell r="Q1040">
            <v>0</v>
          </cell>
          <cell r="R1040">
            <v>0</v>
          </cell>
          <cell r="S1040">
            <v>0</v>
          </cell>
          <cell r="T1040">
            <v>0</v>
          </cell>
          <cell r="U1040">
            <v>0</v>
          </cell>
          <cell r="V1040">
            <v>0</v>
          </cell>
          <cell r="W1040">
            <v>0</v>
          </cell>
          <cell r="X1040">
            <v>0</v>
          </cell>
        </row>
        <row r="1041">
          <cell r="C1041" t="str">
            <v>Overnight (краткосрочные выплаты)</v>
          </cell>
          <cell r="D1041">
            <v>0</v>
          </cell>
          <cell r="H1041">
            <v>0</v>
          </cell>
          <cell r="I1041">
            <v>0</v>
          </cell>
          <cell r="J1041">
            <v>0</v>
          </cell>
          <cell r="K1041">
            <v>0</v>
          </cell>
          <cell r="L1041">
            <v>0</v>
          </cell>
          <cell r="M1041">
            <v>0</v>
          </cell>
          <cell r="N1041">
            <v>0</v>
          </cell>
          <cell r="O1041">
            <v>0</v>
          </cell>
          <cell r="P1041">
            <v>0</v>
          </cell>
          <cell r="Q1041">
            <v>0</v>
          </cell>
          <cell r="R1041">
            <v>0</v>
          </cell>
          <cell r="S1041">
            <v>0</v>
          </cell>
          <cell r="T1041">
            <v>0</v>
          </cell>
          <cell r="U1041">
            <v>0</v>
          </cell>
          <cell r="V1041">
            <v>0</v>
          </cell>
          <cell r="W1041">
            <v>0</v>
          </cell>
          <cell r="X1041">
            <v>0</v>
          </cell>
        </row>
        <row r="1042">
          <cell r="C1042" t="str">
            <v>Прочие краткосрочные финансовые вложения (краткосрочные выплаты)</v>
          </cell>
          <cell r="D1042">
            <v>0</v>
          </cell>
          <cell r="H1042">
            <v>0</v>
          </cell>
          <cell r="I1042">
            <v>0</v>
          </cell>
          <cell r="J1042">
            <v>0</v>
          </cell>
          <cell r="K1042">
            <v>0</v>
          </cell>
          <cell r="L1042">
            <v>0</v>
          </cell>
          <cell r="M1042">
            <v>0</v>
          </cell>
          <cell r="N1042">
            <v>0</v>
          </cell>
          <cell r="O1042">
            <v>0</v>
          </cell>
          <cell r="P1042">
            <v>0</v>
          </cell>
          <cell r="Q1042">
            <v>0</v>
          </cell>
          <cell r="R1042">
            <v>0</v>
          </cell>
          <cell r="S1042">
            <v>0</v>
          </cell>
          <cell r="T1042">
            <v>0</v>
          </cell>
          <cell r="U1042">
            <v>0</v>
          </cell>
          <cell r="V1042">
            <v>0</v>
          </cell>
          <cell r="W1042">
            <v>0</v>
          </cell>
          <cell r="X1042">
            <v>0</v>
          </cell>
        </row>
        <row r="1043">
          <cell r="C1043" t="str">
            <v>По договорам в рамках ДДУ (краткосрочные выплаты)</v>
          </cell>
          <cell r="D1043">
            <v>0</v>
          </cell>
          <cell r="H1043">
            <v>0</v>
          </cell>
          <cell r="I1043">
            <v>0</v>
          </cell>
          <cell r="J1043">
            <v>0</v>
          </cell>
          <cell r="K1043">
            <v>0</v>
          </cell>
          <cell r="L1043">
            <v>0</v>
          </cell>
          <cell r="M1043">
            <v>0</v>
          </cell>
          <cell r="N1043">
            <v>0</v>
          </cell>
          <cell r="O1043">
            <v>0</v>
          </cell>
          <cell r="P1043">
            <v>0</v>
          </cell>
          <cell r="Q1043">
            <v>0</v>
          </cell>
          <cell r="R1043">
            <v>0</v>
          </cell>
          <cell r="S1043">
            <v>0</v>
          </cell>
          <cell r="T1043">
            <v>0</v>
          </cell>
          <cell r="U1043">
            <v>0</v>
          </cell>
          <cell r="V1043">
            <v>0</v>
          </cell>
          <cell r="W1043">
            <v>0</v>
          </cell>
          <cell r="X1043">
            <v>0</v>
          </cell>
        </row>
        <row r="1044">
          <cell r="C1044" t="str">
            <v>По прочим договорам (краткосрочные выплаты)</v>
          </cell>
          <cell r="D1044">
            <v>0</v>
          </cell>
          <cell r="H1044">
            <v>0</v>
          </cell>
          <cell r="I1044">
            <v>0</v>
          </cell>
          <cell r="J1044">
            <v>0</v>
          </cell>
          <cell r="K1044">
            <v>0</v>
          </cell>
          <cell r="L1044">
            <v>0</v>
          </cell>
          <cell r="M1044">
            <v>0</v>
          </cell>
          <cell r="N1044">
            <v>0</v>
          </cell>
          <cell r="O1044">
            <v>0</v>
          </cell>
          <cell r="P1044">
            <v>0</v>
          </cell>
          <cell r="Q1044">
            <v>0</v>
          </cell>
          <cell r="R1044">
            <v>0</v>
          </cell>
          <cell r="S1044">
            <v>0</v>
          </cell>
          <cell r="T1044">
            <v>0</v>
          </cell>
          <cell r="U1044">
            <v>0</v>
          </cell>
          <cell r="V1044">
            <v>0</v>
          </cell>
          <cell r="W1044">
            <v>0</v>
          </cell>
          <cell r="X1044">
            <v>0</v>
          </cell>
        </row>
        <row r="1045">
          <cell r="C1045" t="str">
            <v>Выкуп акций</v>
          </cell>
          <cell r="D1045">
            <v>0</v>
          </cell>
          <cell r="H1045">
            <v>0</v>
          </cell>
          <cell r="I1045">
            <v>0</v>
          </cell>
          <cell r="J1045">
            <v>0</v>
          </cell>
          <cell r="K1045">
            <v>0</v>
          </cell>
          <cell r="L1045">
            <v>0</v>
          </cell>
          <cell r="M1045">
            <v>0</v>
          </cell>
          <cell r="N1045">
            <v>0</v>
          </cell>
          <cell r="O1045">
            <v>0</v>
          </cell>
          <cell r="P1045">
            <v>0</v>
          </cell>
          <cell r="Q1045">
            <v>0</v>
          </cell>
          <cell r="R1045">
            <v>0</v>
          </cell>
          <cell r="S1045">
            <v>0</v>
          </cell>
          <cell r="T1045">
            <v>0</v>
          </cell>
          <cell r="U1045">
            <v>0</v>
          </cell>
          <cell r="V1045">
            <v>0</v>
          </cell>
          <cell r="W1045">
            <v>0</v>
          </cell>
          <cell r="X1045">
            <v>0</v>
          </cell>
        </row>
        <row r="1046">
          <cell r="C1046" t="str">
            <v>Дивиденды выплаченные</v>
          </cell>
          <cell r="D1046">
            <v>0</v>
          </cell>
          <cell r="H1046">
            <v>0</v>
          </cell>
          <cell r="I1046">
            <v>0</v>
          </cell>
          <cell r="J1046">
            <v>0</v>
          </cell>
          <cell r="K1046">
            <v>0</v>
          </cell>
          <cell r="L1046">
            <v>0</v>
          </cell>
          <cell r="M1046">
            <v>0</v>
          </cell>
          <cell r="N1046">
            <v>0</v>
          </cell>
          <cell r="O1046">
            <v>0</v>
          </cell>
          <cell r="P1046">
            <v>0</v>
          </cell>
          <cell r="Q1046">
            <v>0</v>
          </cell>
          <cell r="R1046">
            <v>0</v>
          </cell>
          <cell r="S1046">
            <v>0</v>
          </cell>
          <cell r="T1046">
            <v>0</v>
          </cell>
          <cell r="U1046">
            <v>0</v>
          </cell>
          <cell r="V1046">
            <v>0</v>
          </cell>
          <cell r="W1046">
            <v>0</v>
          </cell>
          <cell r="X1046">
            <v>0</v>
          </cell>
        </row>
        <row r="1047">
          <cell r="C1047" t="str">
            <v>Прочие выплаты</v>
          </cell>
          <cell r="D1047">
            <v>0</v>
          </cell>
          <cell r="H1047">
            <v>0</v>
          </cell>
          <cell r="I1047">
            <v>0</v>
          </cell>
          <cell r="J1047">
            <v>0</v>
          </cell>
          <cell r="K1047">
            <v>0</v>
          </cell>
          <cell r="L1047">
            <v>0</v>
          </cell>
          <cell r="M1047">
            <v>0</v>
          </cell>
          <cell r="N1047">
            <v>0</v>
          </cell>
          <cell r="O1047">
            <v>0</v>
          </cell>
          <cell r="P1047">
            <v>0</v>
          </cell>
          <cell r="Q1047">
            <v>0</v>
          </cell>
          <cell r="R1047">
            <v>0</v>
          </cell>
          <cell r="S1047">
            <v>0</v>
          </cell>
          <cell r="T1047">
            <v>0</v>
          </cell>
          <cell r="U1047">
            <v>0</v>
          </cell>
          <cell r="V1047">
            <v>0</v>
          </cell>
          <cell r="W1047">
            <v>0</v>
          </cell>
          <cell r="X1047">
            <v>0</v>
          </cell>
        </row>
        <row r="1048">
          <cell r="D1048" t="str">
            <v>Завод</v>
          </cell>
          <cell r="H1048">
            <v>-2523947.2949999999</v>
          </cell>
          <cell r="I1048">
            <v>-19361294.385723997</v>
          </cell>
          <cell r="J1048">
            <v>-56187918.956197158</v>
          </cell>
          <cell r="K1048">
            <v>-78073160.636921152</v>
          </cell>
          <cell r="L1048">
            <v>-2800847.6092208</v>
          </cell>
          <cell r="M1048">
            <v>-16394562.284986509</v>
          </cell>
          <cell r="N1048">
            <v>-29577134.67547965</v>
          </cell>
          <cell r="O1048">
            <v>-17221277.037476629</v>
          </cell>
          <cell r="P1048">
            <v>-52690034.342532858</v>
          </cell>
          <cell r="Q1048">
            <v>-86232178.597865939</v>
          </cell>
          <cell r="R1048">
            <v>-290195998.47657841</v>
          </cell>
          <cell r="S1048">
            <v>-271479052.4021166</v>
          </cell>
          <cell r="T1048">
            <v>-147553712.7270599</v>
          </cell>
          <cell r="U1048">
            <v>-170312099.35798016</v>
          </cell>
          <cell r="V1048">
            <v>-193224785.54100075</v>
          </cell>
          <cell r="W1048">
            <v>-223386181.91350672</v>
          </cell>
          <cell r="X1048">
            <v>-1501067864.9658051</v>
          </cell>
        </row>
        <row r="1049">
          <cell r="C1049" t="str">
            <v>Поступления от реализации нанопродукции на внутреннем рынке</v>
          </cell>
          <cell r="D1049">
            <v>0</v>
          </cell>
          <cell r="H1049">
            <v>0</v>
          </cell>
          <cell r="I1049">
            <v>0</v>
          </cell>
          <cell r="J1049">
            <v>0</v>
          </cell>
          <cell r="K1049">
            <v>0</v>
          </cell>
          <cell r="L1049">
            <v>0</v>
          </cell>
          <cell r="M1049">
            <v>0</v>
          </cell>
          <cell r="N1049">
            <v>0</v>
          </cell>
          <cell r="O1049">
            <v>0</v>
          </cell>
          <cell r="P1049">
            <v>0</v>
          </cell>
          <cell r="Q1049">
            <v>0</v>
          </cell>
          <cell r="R1049">
            <v>0</v>
          </cell>
          <cell r="S1049">
            <v>0</v>
          </cell>
          <cell r="T1049">
            <v>0</v>
          </cell>
          <cell r="U1049">
            <v>0</v>
          </cell>
          <cell r="V1049">
            <v>0</v>
          </cell>
          <cell r="W1049">
            <v>0</v>
          </cell>
          <cell r="X1049">
            <v>0</v>
          </cell>
        </row>
        <row r="1050">
          <cell r="C1050" t="str">
            <v>Поступления от реализации нанопродукции на экспорт</v>
          </cell>
          <cell r="D1050">
            <v>0</v>
          </cell>
          <cell r="H1050">
            <v>0</v>
          </cell>
          <cell r="I1050">
            <v>0</v>
          </cell>
          <cell r="J1050">
            <v>0</v>
          </cell>
          <cell r="K1050">
            <v>0</v>
          </cell>
          <cell r="L1050">
            <v>0</v>
          </cell>
          <cell r="M1050">
            <v>0</v>
          </cell>
          <cell r="N1050">
            <v>0</v>
          </cell>
          <cell r="O1050">
            <v>0</v>
          </cell>
          <cell r="P1050">
            <v>0</v>
          </cell>
          <cell r="Q1050">
            <v>0</v>
          </cell>
          <cell r="R1050">
            <v>0</v>
          </cell>
          <cell r="S1050">
            <v>0</v>
          </cell>
          <cell r="T1050">
            <v>0</v>
          </cell>
          <cell r="U1050">
            <v>0</v>
          </cell>
          <cell r="V1050">
            <v>0</v>
          </cell>
          <cell r="W1050">
            <v>0</v>
          </cell>
          <cell r="X1050">
            <v>0</v>
          </cell>
        </row>
        <row r="1051">
          <cell r="C1051" t="str">
            <v>Поступления от прочей реализации</v>
          </cell>
          <cell r="D1051">
            <v>0</v>
          </cell>
          <cell r="H1051">
            <v>0</v>
          </cell>
          <cell r="I1051">
            <v>0</v>
          </cell>
          <cell r="J1051">
            <v>0</v>
          </cell>
          <cell r="K1051">
            <v>0</v>
          </cell>
          <cell r="L1051">
            <v>0</v>
          </cell>
          <cell r="M1051">
            <v>0</v>
          </cell>
          <cell r="N1051">
            <v>0</v>
          </cell>
          <cell r="O1051">
            <v>0</v>
          </cell>
          <cell r="P1051">
            <v>0</v>
          </cell>
          <cell r="Q1051">
            <v>0</v>
          </cell>
          <cell r="R1051">
            <v>0</v>
          </cell>
          <cell r="S1051">
            <v>0</v>
          </cell>
          <cell r="T1051">
            <v>0</v>
          </cell>
          <cell r="U1051">
            <v>0</v>
          </cell>
          <cell r="V1051">
            <v>0</v>
          </cell>
          <cell r="W1051">
            <v>0</v>
          </cell>
          <cell r="X1051">
            <v>0</v>
          </cell>
        </row>
        <row r="1052">
          <cell r="C1052" t="str">
            <v>Проценты по займам полученные</v>
          </cell>
          <cell r="D1052">
            <v>0</v>
          </cell>
          <cell r="H1052">
            <v>0</v>
          </cell>
          <cell r="I1052">
            <v>0</v>
          </cell>
          <cell r="J1052">
            <v>0</v>
          </cell>
          <cell r="K1052">
            <v>0</v>
          </cell>
          <cell r="L1052">
            <v>0</v>
          </cell>
          <cell r="M1052">
            <v>0</v>
          </cell>
          <cell r="N1052">
            <v>0</v>
          </cell>
          <cell r="O1052">
            <v>0</v>
          </cell>
          <cell r="P1052">
            <v>0</v>
          </cell>
          <cell r="Q1052">
            <v>0</v>
          </cell>
          <cell r="R1052">
            <v>0</v>
          </cell>
          <cell r="S1052">
            <v>0</v>
          </cell>
          <cell r="T1052">
            <v>0</v>
          </cell>
          <cell r="U1052">
            <v>0</v>
          </cell>
          <cell r="V1052">
            <v>0</v>
          </cell>
          <cell r="W1052">
            <v>0</v>
          </cell>
          <cell r="X1052">
            <v>0</v>
          </cell>
        </row>
        <row r="1053">
          <cell r="C1053" t="str">
            <v>Проценты по финансовым вложениям полученные</v>
          </cell>
          <cell r="D1053">
            <v>0</v>
          </cell>
          <cell r="H1053">
            <v>0</v>
          </cell>
          <cell r="I1053">
            <v>0</v>
          </cell>
          <cell r="J1053">
            <v>0</v>
          </cell>
          <cell r="K1053">
            <v>0</v>
          </cell>
          <cell r="L1053">
            <v>0</v>
          </cell>
          <cell r="M1053">
            <v>0</v>
          </cell>
          <cell r="N1053">
            <v>0</v>
          </cell>
          <cell r="O1053">
            <v>0</v>
          </cell>
          <cell r="P1053">
            <v>0</v>
          </cell>
          <cell r="Q1053">
            <v>0</v>
          </cell>
          <cell r="R1053">
            <v>0</v>
          </cell>
          <cell r="S1053">
            <v>0</v>
          </cell>
          <cell r="T1053">
            <v>0</v>
          </cell>
          <cell r="U1053">
            <v>0</v>
          </cell>
          <cell r="V1053">
            <v>0</v>
          </cell>
          <cell r="W1053">
            <v>0</v>
          </cell>
          <cell r="X1053">
            <v>0</v>
          </cell>
        </row>
        <row r="1054">
          <cell r="C1054" t="str">
            <v>Прочие проценты по финансовым вложениям полученные</v>
          </cell>
          <cell r="D1054">
            <v>0</v>
          </cell>
          <cell r="H1054">
            <v>0</v>
          </cell>
          <cell r="I1054">
            <v>0</v>
          </cell>
          <cell r="J1054">
            <v>0</v>
          </cell>
          <cell r="K1054">
            <v>0</v>
          </cell>
          <cell r="L1054">
            <v>0</v>
          </cell>
          <cell r="M1054">
            <v>0</v>
          </cell>
          <cell r="N1054">
            <v>0</v>
          </cell>
          <cell r="O1054">
            <v>0</v>
          </cell>
          <cell r="P1054">
            <v>0</v>
          </cell>
          <cell r="Q1054">
            <v>0</v>
          </cell>
          <cell r="R1054">
            <v>0</v>
          </cell>
          <cell r="S1054">
            <v>0</v>
          </cell>
          <cell r="T1054">
            <v>0</v>
          </cell>
          <cell r="U1054">
            <v>0</v>
          </cell>
          <cell r="V1054">
            <v>0</v>
          </cell>
          <cell r="W1054">
            <v>0</v>
          </cell>
          <cell r="X1054">
            <v>0</v>
          </cell>
        </row>
        <row r="1055">
          <cell r="C1055" t="str">
            <v>От совместной деятельности</v>
          </cell>
          <cell r="D1055">
            <v>0</v>
          </cell>
          <cell r="H1055">
            <v>0</v>
          </cell>
          <cell r="I1055">
            <v>0</v>
          </cell>
          <cell r="J1055">
            <v>0</v>
          </cell>
          <cell r="K1055">
            <v>0</v>
          </cell>
          <cell r="L1055">
            <v>0</v>
          </cell>
          <cell r="M1055">
            <v>0</v>
          </cell>
          <cell r="N1055">
            <v>0</v>
          </cell>
          <cell r="O1055">
            <v>0</v>
          </cell>
          <cell r="P1055">
            <v>0</v>
          </cell>
          <cell r="Q1055">
            <v>0</v>
          </cell>
          <cell r="R1055">
            <v>0</v>
          </cell>
          <cell r="S1055">
            <v>0</v>
          </cell>
          <cell r="T1055">
            <v>0</v>
          </cell>
          <cell r="U1055">
            <v>0</v>
          </cell>
          <cell r="V1055">
            <v>0</v>
          </cell>
          <cell r="W1055">
            <v>0</v>
          </cell>
          <cell r="X1055">
            <v>0</v>
          </cell>
        </row>
        <row r="1056">
          <cell r="C1056" t="str">
            <v>От реализации МПЗ (ТМЦ)</v>
          </cell>
          <cell r="D1056">
            <v>0</v>
          </cell>
          <cell r="H1056">
            <v>0</v>
          </cell>
          <cell r="I1056">
            <v>0</v>
          </cell>
          <cell r="J1056">
            <v>0</v>
          </cell>
          <cell r="K1056">
            <v>0</v>
          </cell>
          <cell r="L1056">
            <v>0</v>
          </cell>
          <cell r="M1056">
            <v>0</v>
          </cell>
          <cell r="N1056">
            <v>0</v>
          </cell>
          <cell r="O1056">
            <v>0</v>
          </cell>
          <cell r="P1056">
            <v>0</v>
          </cell>
          <cell r="Q1056">
            <v>0</v>
          </cell>
          <cell r="R1056">
            <v>0</v>
          </cell>
          <cell r="S1056">
            <v>0</v>
          </cell>
          <cell r="T1056">
            <v>0</v>
          </cell>
          <cell r="U1056">
            <v>0</v>
          </cell>
          <cell r="V1056">
            <v>0</v>
          </cell>
          <cell r="W1056">
            <v>0</v>
          </cell>
          <cell r="X1056">
            <v>0</v>
          </cell>
        </row>
        <row r="1057">
          <cell r="C1057" t="str">
            <v>От аренды</v>
          </cell>
          <cell r="D1057" t="str">
            <v>Завод</v>
          </cell>
          <cell r="H1057">
            <v>16200</v>
          </cell>
          <cell r="I1057">
            <v>16200</v>
          </cell>
          <cell r="J1057">
            <v>16200</v>
          </cell>
          <cell r="K1057">
            <v>48600</v>
          </cell>
          <cell r="L1057">
            <v>0</v>
          </cell>
          <cell r="M1057">
            <v>0</v>
          </cell>
          <cell r="N1057">
            <v>0</v>
          </cell>
          <cell r="O1057">
            <v>0</v>
          </cell>
          <cell r="P1057">
            <v>0</v>
          </cell>
          <cell r="Q1057">
            <v>0</v>
          </cell>
          <cell r="R1057">
            <v>0</v>
          </cell>
          <cell r="S1057">
            <v>16200</v>
          </cell>
          <cell r="T1057">
            <v>16200</v>
          </cell>
          <cell r="U1057">
            <v>16200</v>
          </cell>
          <cell r="V1057">
            <v>16200</v>
          </cell>
          <cell r="W1057">
            <v>16200</v>
          </cell>
          <cell r="X1057">
            <v>81000</v>
          </cell>
        </row>
        <row r="1058">
          <cell r="C1058" t="str">
            <v xml:space="preserve">От участия в других организациях  </v>
          </cell>
          <cell r="D1058">
            <v>0</v>
          </cell>
          <cell r="H1058">
            <v>0</v>
          </cell>
          <cell r="I1058">
            <v>0</v>
          </cell>
          <cell r="J1058">
            <v>0</v>
          </cell>
          <cell r="K1058">
            <v>0</v>
          </cell>
          <cell r="L1058">
            <v>0</v>
          </cell>
          <cell r="M1058">
            <v>0</v>
          </cell>
          <cell r="N1058">
            <v>0</v>
          </cell>
          <cell r="O1058">
            <v>0</v>
          </cell>
          <cell r="P1058">
            <v>0</v>
          </cell>
          <cell r="Q1058">
            <v>0</v>
          </cell>
          <cell r="R1058">
            <v>0</v>
          </cell>
          <cell r="S1058">
            <v>0</v>
          </cell>
          <cell r="T1058">
            <v>0</v>
          </cell>
          <cell r="U1058">
            <v>0</v>
          </cell>
          <cell r="V1058">
            <v>0</v>
          </cell>
          <cell r="W1058">
            <v>0</v>
          </cell>
          <cell r="X1058">
            <v>0</v>
          </cell>
        </row>
        <row r="1059">
          <cell r="C1059" t="str">
            <v>Пени, штрафы, неустойки</v>
          </cell>
          <cell r="D1059">
            <v>0</v>
          </cell>
          <cell r="H1059">
            <v>0</v>
          </cell>
          <cell r="I1059">
            <v>0</v>
          </cell>
          <cell r="J1059">
            <v>0</v>
          </cell>
          <cell r="K1059">
            <v>0</v>
          </cell>
          <cell r="L1059">
            <v>0</v>
          </cell>
          <cell r="M1059">
            <v>0</v>
          </cell>
          <cell r="N1059">
            <v>0</v>
          </cell>
          <cell r="O1059">
            <v>0</v>
          </cell>
          <cell r="P1059">
            <v>0</v>
          </cell>
          <cell r="Q1059">
            <v>0</v>
          </cell>
          <cell r="R1059">
            <v>0</v>
          </cell>
          <cell r="S1059">
            <v>0</v>
          </cell>
          <cell r="T1059">
            <v>0</v>
          </cell>
          <cell r="U1059">
            <v>0</v>
          </cell>
          <cell r="V1059">
            <v>0</v>
          </cell>
          <cell r="W1059">
            <v>0</v>
          </cell>
          <cell r="X1059">
            <v>0</v>
          </cell>
        </row>
        <row r="1060">
          <cell r="C1060" t="str">
            <v>Возмещение по страховым случаям</v>
          </cell>
          <cell r="D1060">
            <v>0</v>
          </cell>
          <cell r="H1060">
            <v>0</v>
          </cell>
          <cell r="I1060">
            <v>0</v>
          </cell>
          <cell r="J1060">
            <v>0</v>
          </cell>
          <cell r="K1060">
            <v>0</v>
          </cell>
          <cell r="L1060">
            <v>0</v>
          </cell>
          <cell r="M1060">
            <v>0</v>
          </cell>
          <cell r="N1060">
            <v>0</v>
          </cell>
          <cell r="O1060">
            <v>0</v>
          </cell>
          <cell r="P1060">
            <v>0</v>
          </cell>
          <cell r="Q1060">
            <v>0</v>
          </cell>
          <cell r="R1060">
            <v>0</v>
          </cell>
          <cell r="S1060">
            <v>0</v>
          </cell>
          <cell r="T1060">
            <v>0</v>
          </cell>
          <cell r="U1060">
            <v>0</v>
          </cell>
          <cell r="V1060">
            <v>0</v>
          </cell>
          <cell r="W1060">
            <v>0</v>
          </cell>
          <cell r="X1060">
            <v>0</v>
          </cell>
        </row>
        <row r="1061">
          <cell r="C1061" t="str">
            <v>Прочие поступления по операционной деятельности</v>
          </cell>
          <cell r="D1061">
            <v>0</v>
          </cell>
          <cell r="H1061">
            <v>0</v>
          </cell>
          <cell r="I1061">
            <v>0</v>
          </cell>
          <cell r="J1061">
            <v>0</v>
          </cell>
          <cell r="K1061">
            <v>0</v>
          </cell>
          <cell r="L1061">
            <v>0</v>
          </cell>
          <cell r="M1061">
            <v>0</v>
          </cell>
          <cell r="N1061">
            <v>0</v>
          </cell>
          <cell r="O1061">
            <v>0</v>
          </cell>
          <cell r="P1061">
            <v>0</v>
          </cell>
          <cell r="Q1061">
            <v>0</v>
          </cell>
          <cell r="R1061">
            <v>0</v>
          </cell>
          <cell r="S1061">
            <v>0</v>
          </cell>
          <cell r="T1061">
            <v>0</v>
          </cell>
          <cell r="U1061">
            <v>0</v>
          </cell>
          <cell r="V1061">
            <v>0</v>
          </cell>
          <cell r="W1061">
            <v>0</v>
          </cell>
          <cell r="X1061">
            <v>0</v>
          </cell>
        </row>
        <row r="1062">
          <cell r="C1062" t="str">
            <v>Сырье и основные материалы</v>
          </cell>
          <cell r="D1062" t="str">
            <v>Завод</v>
          </cell>
          <cell r="H1062">
            <v>0</v>
          </cell>
          <cell r="I1062">
            <v>12301632.185723998</v>
          </cell>
          <cell r="J1062">
            <v>1867610.4286971635</v>
          </cell>
          <cell r="K1062">
            <v>14169242.614421161</v>
          </cell>
          <cell r="L1062">
            <v>1696079.8092207997</v>
          </cell>
          <cell r="M1062">
            <v>2746407.0274865096</v>
          </cell>
          <cell r="N1062">
            <v>10080712.255479651</v>
          </cell>
          <cell r="O1062">
            <v>12811626.547476627</v>
          </cell>
          <cell r="P1062">
            <v>46337498.325164437</v>
          </cell>
          <cell r="Q1062">
            <v>61503841.120427854</v>
          </cell>
          <cell r="R1062">
            <v>76128272.250473619</v>
          </cell>
          <cell r="S1062">
            <v>103874060.59267852</v>
          </cell>
          <cell r="T1062">
            <v>141300574.9496218</v>
          </cell>
          <cell r="U1062">
            <v>164798029.54854208</v>
          </cell>
          <cell r="V1062">
            <v>181375480.03356266</v>
          </cell>
          <cell r="W1062">
            <v>217910376.10406864</v>
          </cell>
          <cell r="X1062">
            <v>1020562958.5642031</v>
          </cell>
        </row>
        <row r="1063">
          <cell r="C1063" t="str">
            <v>Вспомогательные материалы</v>
          </cell>
          <cell r="D1063" t="str">
            <v>Завод</v>
          </cell>
          <cell r="H1063">
            <v>0</v>
          </cell>
          <cell r="I1063">
            <v>0</v>
          </cell>
          <cell r="J1063">
            <v>0</v>
          </cell>
          <cell r="K1063">
            <v>0</v>
          </cell>
          <cell r="L1063">
            <v>0</v>
          </cell>
          <cell r="M1063">
            <v>0</v>
          </cell>
          <cell r="N1063">
            <v>0</v>
          </cell>
          <cell r="O1063">
            <v>0</v>
          </cell>
          <cell r="P1063">
            <v>36225</v>
          </cell>
          <cell r="Q1063">
            <v>48425</v>
          </cell>
          <cell r="R1063">
            <v>1848328.3620000002</v>
          </cell>
          <cell r="S1063">
            <v>1737128.3620000002</v>
          </cell>
          <cell r="T1063">
            <v>1681154.06</v>
          </cell>
          <cell r="U1063">
            <v>1790378.3620000002</v>
          </cell>
          <cell r="V1063">
            <v>1872994.06</v>
          </cell>
          <cell r="W1063">
            <v>2288668.3620000002</v>
          </cell>
          <cell r="X1063">
            <v>11303301.568</v>
          </cell>
        </row>
        <row r="1064">
          <cell r="C1064" t="str">
            <v>Топливо</v>
          </cell>
          <cell r="D1064">
            <v>0</v>
          </cell>
          <cell r="H1064">
            <v>0</v>
          </cell>
          <cell r="I1064">
            <v>0</v>
          </cell>
          <cell r="J1064">
            <v>0</v>
          </cell>
          <cell r="K1064">
            <v>0</v>
          </cell>
          <cell r="L1064">
            <v>0</v>
          </cell>
          <cell r="M1064">
            <v>0</v>
          </cell>
          <cell r="N1064">
            <v>0</v>
          </cell>
          <cell r="O1064">
            <v>0</v>
          </cell>
          <cell r="P1064">
            <v>0</v>
          </cell>
          <cell r="Q1064">
            <v>0</v>
          </cell>
          <cell r="R1064">
            <v>0</v>
          </cell>
          <cell r="S1064">
            <v>0</v>
          </cell>
          <cell r="T1064">
            <v>0</v>
          </cell>
          <cell r="U1064">
            <v>0</v>
          </cell>
          <cell r="V1064">
            <v>0</v>
          </cell>
          <cell r="W1064">
            <v>0</v>
          </cell>
          <cell r="X1064">
            <v>0</v>
          </cell>
        </row>
        <row r="1065">
          <cell r="C1065" t="str">
            <v>Электроэнергия</v>
          </cell>
          <cell r="D1065">
            <v>0</v>
          </cell>
          <cell r="H1065">
            <v>0</v>
          </cell>
          <cell r="I1065">
            <v>0</v>
          </cell>
          <cell r="J1065">
            <v>0</v>
          </cell>
          <cell r="K1065">
            <v>0</v>
          </cell>
          <cell r="L1065">
            <v>0</v>
          </cell>
          <cell r="M1065">
            <v>0</v>
          </cell>
          <cell r="N1065">
            <v>0</v>
          </cell>
          <cell r="O1065">
            <v>0</v>
          </cell>
          <cell r="P1065">
            <v>0</v>
          </cell>
          <cell r="Q1065">
            <v>0</v>
          </cell>
          <cell r="R1065">
            <v>0</v>
          </cell>
          <cell r="S1065">
            <v>0</v>
          </cell>
          <cell r="T1065">
            <v>0</v>
          </cell>
          <cell r="U1065">
            <v>0</v>
          </cell>
          <cell r="V1065">
            <v>0</v>
          </cell>
          <cell r="W1065">
            <v>0</v>
          </cell>
          <cell r="X1065">
            <v>0</v>
          </cell>
        </row>
        <row r="1066">
          <cell r="C1066" t="str">
            <v>Прочие материальные затраты</v>
          </cell>
          <cell r="D1066" t="str">
            <v>Завод</v>
          </cell>
          <cell r="H1066">
            <v>0</v>
          </cell>
          <cell r="I1066">
            <v>0</v>
          </cell>
          <cell r="J1066">
            <v>0</v>
          </cell>
          <cell r="K1066">
            <v>0</v>
          </cell>
          <cell r="L1066">
            <v>155267.79999999999</v>
          </cell>
          <cell r="M1066">
            <v>1218184.69</v>
          </cell>
          <cell r="N1066">
            <v>356204.87</v>
          </cell>
          <cell r="O1066">
            <v>426156.49</v>
          </cell>
          <cell r="P1066">
            <v>256570.38</v>
          </cell>
          <cell r="Q1066">
            <v>4361613.2142857146</v>
          </cell>
          <cell r="R1066">
            <v>2760170.7142857141</v>
          </cell>
          <cell r="S1066">
            <v>1208687.7142857143</v>
          </cell>
          <cell r="T1066">
            <v>1657582.484285715</v>
          </cell>
          <cell r="U1066">
            <v>733015.71428571432</v>
          </cell>
          <cell r="V1066">
            <v>6847635.7142857146</v>
          </cell>
          <cell r="W1066">
            <v>827461.71428571432</v>
          </cell>
          <cell r="X1066">
            <v>20808551.5</v>
          </cell>
        </row>
        <row r="1067">
          <cell r="C1067" t="str">
            <v>Услуги подрядчиков по обслуживанию и ремонту оборудования</v>
          </cell>
          <cell r="D1067" t="str">
            <v>Завод</v>
          </cell>
          <cell r="H1067">
            <v>0</v>
          </cell>
          <cell r="I1067">
            <v>0</v>
          </cell>
          <cell r="J1067">
            <v>0</v>
          </cell>
          <cell r="K1067">
            <v>0</v>
          </cell>
          <cell r="L1067">
            <v>0</v>
          </cell>
          <cell r="M1067">
            <v>0</v>
          </cell>
          <cell r="N1067">
            <v>0</v>
          </cell>
          <cell r="O1067">
            <v>0</v>
          </cell>
          <cell r="P1067">
            <v>318000</v>
          </cell>
          <cell r="Q1067">
            <v>400000</v>
          </cell>
          <cell r="R1067">
            <v>12740000</v>
          </cell>
          <cell r="S1067">
            <v>0</v>
          </cell>
          <cell r="T1067">
            <v>0</v>
          </cell>
          <cell r="U1067">
            <v>0</v>
          </cell>
          <cell r="V1067">
            <v>0</v>
          </cell>
          <cell r="W1067">
            <v>0</v>
          </cell>
          <cell r="X1067">
            <v>13458000</v>
          </cell>
        </row>
        <row r="1068">
          <cell r="C1068" t="str">
            <v>Транспортные услуги</v>
          </cell>
          <cell r="D1068">
            <v>0</v>
          </cell>
          <cell r="H1068">
            <v>0</v>
          </cell>
          <cell r="I1068">
            <v>0</v>
          </cell>
          <cell r="J1068">
            <v>0</v>
          </cell>
          <cell r="K1068">
            <v>0</v>
          </cell>
          <cell r="L1068">
            <v>0</v>
          </cell>
          <cell r="M1068">
            <v>0</v>
          </cell>
          <cell r="N1068">
            <v>0</v>
          </cell>
          <cell r="O1068">
            <v>0</v>
          </cell>
          <cell r="P1068">
            <v>0</v>
          </cell>
          <cell r="Q1068">
            <v>0</v>
          </cell>
          <cell r="R1068">
            <v>0</v>
          </cell>
          <cell r="S1068">
            <v>0</v>
          </cell>
          <cell r="T1068">
            <v>0</v>
          </cell>
          <cell r="U1068">
            <v>0</v>
          </cell>
          <cell r="V1068">
            <v>0</v>
          </cell>
          <cell r="W1068">
            <v>0</v>
          </cell>
          <cell r="X1068">
            <v>0</v>
          </cell>
        </row>
        <row r="1069">
          <cell r="C1069" t="str">
            <v>Прочие услуги производственного характера</v>
          </cell>
          <cell r="D1069" t="str">
            <v>Завод</v>
          </cell>
          <cell r="H1069">
            <v>0</v>
          </cell>
          <cell r="I1069">
            <v>0</v>
          </cell>
          <cell r="J1069">
            <v>0</v>
          </cell>
          <cell r="K1069">
            <v>0</v>
          </cell>
          <cell r="L1069">
            <v>0</v>
          </cell>
          <cell r="M1069">
            <v>0</v>
          </cell>
          <cell r="N1069">
            <v>0</v>
          </cell>
          <cell r="O1069">
            <v>0</v>
          </cell>
          <cell r="P1069">
            <v>2000</v>
          </cell>
          <cell r="Q1069">
            <v>1040423.3522</v>
          </cell>
          <cell r="R1069">
            <v>1040423.3522</v>
          </cell>
          <cell r="S1069">
            <v>1040423.3522</v>
          </cell>
          <cell r="T1069">
            <v>1040423.3522</v>
          </cell>
          <cell r="U1069">
            <v>1040423.3522</v>
          </cell>
          <cell r="V1069">
            <v>1040423.3522</v>
          </cell>
          <cell r="W1069">
            <v>1040423.3522</v>
          </cell>
          <cell r="X1069">
            <v>7284963.4653999992</v>
          </cell>
        </row>
        <row r="1070">
          <cell r="C1070" t="str">
            <v>Выплата на руки</v>
          </cell>
          <cell r="D1070">
            <v>0</v>
          </cell>
          <cell r="H1070">
            <v>0</v>
          </cell>
          <cell r="I1070">
            <v>0</v>
          </cell>
          <cell r="J1070">
            <v>0</v>
          </cell>
          <cell r="K1070">
            <v>0</v>
          </cell>
          <cell r="L1070">
            <v>0</v>
          </cell>
          <cell r="M1070">
            <v>0</v>
          </cell>
          <cell r="N1070">
            <v>0</v>
          </cell>
          <cell r="O1070">
            <v>0</v>
          </cell>
          <cell r="P1070">
            <v>0</v>
          </cell>
          <cell r="Q1070">
            <v>0</v>
          </cell>
          <cell r="R1070">
            <v>0</v>
          </cell>
          <cell r="S1070">
            <v>0</v>
          </cell>
          <cell r="T1070">
            <v>0</v>
          </cell>
          <cell r="U1070">
            <v>0</v>
          </cell>
          <cell r="V1070">
            <v>0</v>
          </cell>
          <cell r="W1070">
            <v>0</v>
          </cell>
          <cell r="X1070">
            <v>0</v>
          </cell>
        </row>
        <row r="1071">
          <cell r="C1071" t="str">
            <v>НДФЛ (только персонал)</v>
          </cell>
          <cell r="D1071">
            <v>0</v>
          </cell>
          <cell r="H1071">
            <v>0</v>
          </cell>
          <cell r="I1071">
            <v>0</v>
          </cell>
          <cell r="J1071">
            <v>0</v>
          </cell>
          <cell r="K1071">
            <v>0</v>
          </cell>
          <cell r="L1071">
            <v>0</v>
          </cell>
          <cell r="M1071">
            <v>0</v>
          </cell>
          <cell r="N1071">
            <v>0</v>
          </cell>
          <cell r="O1071">
            <v>0</v>
          </cell>
          <cell r="P1071">
            <v>0</v>
          </cell>
          <cell r="Q1071">
            <v>0</v>
          </cell>
          <cell r="R1071">
            <v>0</v>
          </cell>
          <cell r="S1071">
            <v>0</v>
          </cell>
          <cell r="T1071">
            <v>0</v>
          </cell>
          <cell r="U1071">
            <v>0</v>
          </cell>
          <cell r="V1071">
            <v>0</v>
          </cell>
          <cell r="W1071">
            <v>0</v>
          </cell>
          <cell r="X1071">
            <v>0</v>
          </cell>
        </row>
        <row r="1072">
          <cell r="C1072" t="str">
            <v>Премии на руки</v>
          </cell>
          <cell r="D1072">
            <v>0</v>
          </cell>
          <cell r="H1072">
            <v>0</v>
          </cell>
          <cell r="I1072">
            <v>0</v>
          </cell>
          <cell r="J1072">
            <v>0</v>
          </cell>
          <cell r="K1072">
            <v>0</v>
          </cell>
          <cell r="L1072">
            <v>0</v>
          </cell>
          <cell r="M1072">
            <v>0</v>
          </cell>
          <cell r="N1072">
            <v>0</v>
          </cell>
          <cell r="O1072">
            <v>0</v>
          </cell>
          <cell r="P1072">
            <v>0</v>
          </cell>
          <cell r="Q1072">
            <v>0</v>
          </cell>
          <cell r="R1072">
            <v>0</v>
          </cell>
          <cell r="S1072">
            <v>0</v>
          </cell>
          <cell r="T1072">
            <v>0</v>
          </cell>
          <cell r="U1072">
            <v>0</v>
          </cell>
          <cell r="V1072">
            <v>0</v>
          </cell>
          <cell r="W1072">
            <v>0</v>
          </cell>
          <cell r="X1072">
            <v>0</v>
          </cell>
        </row>
        <row r="1073">
          <cell r="C1073" t="str">
            <v>Льготы, компенсации</v>
          </cell>
          <cell r="D1073">
            <v>0</v>
          </cell>
          <cell r="H1073">
            <v>0</v>
          </cell>
          <cell r="I1073">
            <v>0</v>
          </cell>
          <cell r="J1073">
            <v>0</v>
          </cell>
          <cell r="K1073">
            <v>0</v>
          </cell>
          <cell r="L1073">
            <v>0</v>
          </cell>
          <cell r="M1073">
            <v>0</v>
          </cell>
          <cell r="N1073">
            <v>0</v>
          </cell>
          <cell r="O1073">
            <v>0</v>
          </cell>
          <cell r="P1073">
            <v>0</v>
          </cell>
          <cell r="Q1073">
            <v>0</v>
          </cell>
          <cell r="R1073">
            <v>0</v>
          </cell>
          <cell r="S1073">
            <v>0</v>
          </cell>
          <cell r="T1073">
            <v>0</v>
          </cell>
          <cell r="U1073">
            <v>0</v>
          </cell>
          <cell r="V1073">
            <v>0</v>
          </cell>
          <cell r="W1073">
            <v>0</v>
          </cell>
          <cell r="X1073">
            <v>0</v>
          </cell>
        </row>
        <row r="1074">
          <cell r="C1074" t="str">
            <v>Прочие удержания из з/п</v>
          </cell>
          <cell r="D1074">
            <v>0</v>
          </cell>
          <cell r="H1074">
            <v>0</v>
          </cell>
          <cell r="I1074">
            <v>0</v>
          </cell>
          <cell r="J1074">
            <v>0</v>
          </cell>
          <cell r="K1074">
            <v>0</v>
          </cell>
          <cell r="L1074">
            <v>0</v>
          </cell>
          <cell r="M1074">
            <v>0</v>
          </cell>
          <cell r="N1074">
            <v>0</v>
          </cell>
          <cell r="O1074">
            <v>0</v>
          </cell>
          <cell r="P1074">
            <v>0</v>
          </cell>
          <cell r="Q1074">
            <v>0</v>
          </cell>
          <cell r="R1074">
            <v>0</v>
          </cell>
          <cell r="S1074">
            <v>0</v>
          </cell>
          <cell r="T1074">
            <v>0</v>
          </cell>
          <cell r="U1074">
            <v>0</v>
          </cell>
          <cell r="V1074">
            <v>0</v>
          </cell>
          <cell r="W1074">
            <v>0</v>
          </cell>
          <cell r="X1074">
            <v>0</v>
          </cell>
        </row>
        <row r="1075">
          <cell r="C1075" t="str">
            <v>ЕСН – страховые взносы (включая ЕСН на выплаты членам СД)</v>
          </cell>
          <cell r="D1075">
            <v>0</v>
          </cell>
          <cell r="H1075">
            <v>0</v>
          </cell>
          <cell r="I1075">
            <v>0</v>
          </cell>
          <cell r="J1075">
            <v>0</v>
          </cell>
          <cell r="K1075">
            <v>0</v>
          </cell>
          <cell r="L1075">
            <v>0</v>
          </cell>
          <cell r="M1075">
            <v>0</v>
          </cell>
          <cell r="N1075">
            <v>0</v>
          </cell>
          <cell r="O1075">
            <v>0</v>
          </cell>
          <cell r="P1075">
            <v>0</v>
          </cell>
          <cell r="Q1075">
            <v>0</v>
          </cell>
          <cell r="R1075">
            <v>0</v>
          </cell>
          <cell r="S1075">
            <v>0</v>
          </cell>
          <cell r="T1075">
            <v>0</v>
          </cell>
          <cell r="U1075">
            <v>0</v>
          </cell>
          <cell r="V1075">
            <v>0</v>
          </cell>
          <cell r="W1075">
            <v>0</v>
          </cell>
          <cell r="X1075">
            <v>0</v>
          </cell>
        </row>
        <row r="1076">
          <cell r="C1076" t="str">
            <v>Услуги мобильной связи</v>
          </cell>
          <cell r="D1076">
            <v>0</v>
          </cell>
          <cell r="H1076">
            <v>0</v>
          </cell>
          <cell r="I1076">
            <v>0</v>
          </cell>
          <cell r="J1076">
            <v>0</v>
          </cell>
          <cell r="K1076">
            <v>0</v>
          </cell>
          <cell r="L1076">
            <v>0</v>
          </cell>
          <cell r="M1076">
            <v>0</v>
          </cell>
          <cell r="N1076">
            <v>0</v>
          </cell>
          <cell r="O1076">
            <v>0</v>
          </cell>
          <cell r="P1076">
            <v>0</v>
          </cell>
          <cell r="Q1076">
            <v>0</v>
          </cell>
          <cell r="R1076">
            <v>0</v>
          </cell>
          <cell r="S1076">
            <v>0</v>
          </cell>
          <cell r="T1076">
            <v>0</v>
          </cell>
          <cell r="U1076">
            <v>0</v>
          </cell>
          <cell r="V1076">
            <v>0</v>
          </cell>
          <cell r="W1076">
            <v>0</v>
          </cell>
          <cell r="X1076">
            <v>0</v>
          </cell>
        </row>
        <row r="1077">
          <cell r="C1077" t="str">
            <v>Услуги фиксированной связи</v>
          </cell>
          <cell r="D1077">
            <v>0</v>
          </cell>
          <cell r="H1077">
            <v>0</v>
          </cell>
          <cell r="I1077">
            <v>0</v>
          </cell>
          <cell r="J1077">
            <v>0</v>
          </cell>
          <cell r="K1077">
            <v>0</v>
          </cell>
          <cell r="L1077">
            <v>0</v>
          </cell>
          <cell r="M1077">
            <v>0</v>
          </cell>
          <cell r="N1077">
            <v>0</v>
          </cell>
          <cell r="O1077">
            <v>0</v>
          </cell>
          <cell r="P1077">
            <v>0</v>
          </cell>
          <cell r="Q1077">
            <v>0</v>
          </cell>
          <cell r="R1077">
            <v>0</v>
          </cell>
          <cell r="S1077">
            <v>0</v>
          </cell>
          <cell r="T1077">
            <v>0</v>
          </cell>
          <cell r="U1077">
            <v>0</v>
          </cell>
          <cell r="V1077">
            <v>0</v>
          </cell>
          <cell r="W1077">
            <v>0</v>
          </cell>
          <cell r="X1077">
            <v>0</v>
          </cell>
        </row>
        <row r="1078">
          <cell r="C1078" t="str">
            <v>Услуги Интернет</v>
          </cell>
          <cell r="D1078">
            <v>0</v>
          </cell>
          <cell r="H1078">
            <v>0</v>
          </cell>
          <cell r="I1078">
            <v>0</v>
          </cell>
          <cell r="J1078">
            <v>0</v>
          </cell>
          <cell r="K1078">
            <v>0</v>
          </cell>
          <cell r="L1078">
            <v>0</v>
          </cell>
          <cell r="M1078">
            <v>0</v>
          </cell>
          <cell r="N1078">
            <v>0</v>
          </cell>
          <cell r="O1078">
            <v>0</v>
          </cell>
          <cell r="P1078">
            <v>0</v>
          </cell>
          <cell r="Q1078">
            <v>0</v>
          </cell>
          <cell r="R1078">
            <v>0</v>
          </cell>
          <cell r="S1078">
            <v>0</v>
          </cell>
          <cell r="T1078">
            <v>0</v>
          </cell>
          <cell r="U1078">
            <v>0</v>
          </cell>
          <cell r="V1078">
            <v>0</v>
          </cell>
          <cell r="W1078">
            <v>0</v>
          </cell>
          <cell r="X1078">
            <v>0</v>
          </cell>
        </row>
        <row r="1079">
          <cell r="C1079" t="str">
            <v xml:space="preserve">Почтово-телеграфные и курьерские расходы </v>
          </cell>
          <cell r="D1079">
            <v>0</v>
          </cell>
          <cell r="H1079">
            <v>0</v>
          </cell>
          <cell r="I1079">
            <v>0</v>
          </cell>
          <cell r="J1079">
            <v>0</v>
          </cell>
          <cell r="K1079">
            <v>0</v>
          </cell>
          <cell r="L1079">
            <v>0</v>
          </cell>
          <cell r="M1079">
            <v>0</v>
          </cell>
          <cell r="N1079">
            <v>0</v>
          </cell>
          <cell r="O1079">
            <v>0</v>
          </cell>
          <cell r="P1079">
            <v>0</v>
          </cell>
          <cell r="Q1079">
            <v>0</v>
          </cell>
          <cell r="R1079">
            <v>0</v>
          </cell>
          <cell r="S1079">
            <v>0</v>
          </cell>
          <cell r="T1079">
            <v>0</v>
          </cell>
          <cell r="U1079">
            <v>0</v>
          </cell>
          <cell r="V1079">
            <v>0</v>
          </cell>
          <cell r="W1079">
            <v>0</v>
          </cell>
          <cell r="X1079">
            <v>0</v>
          </cell>
        </row>
        <row r="1080">
          <cell r="C1080" t="str">
            <v>Аренда каналов связи</v>
          </cell>
          <cell r="D1080">
            <v>0</v>
          </cell>
          <cell r="H1080">
            <v>0</v>
          </cell>
          <cell r="I1080">
            <v>0</v>
          </cell>
          <cell r="J1080">
            <v>0</v>
          </cell>
          <cell r="K1080">
            <v>0</v>
          </cell>
          <cell r="L1080">
            <v>0</v>
          </cell>
          <cell r="M1080">
            <v>0</v>
          </cell>
          <cell r="N1080">
            <v>0</v>
          </cell>
          <cell r="O1080">
            <v>0</v>
          </cell>
          <cell r="P1080">
            <v>0</v>
          </cell>
          <cell r="Q1080">
            <v>0</v>
          </cell>
          <cell r="R1080">
            <v>0</v>
          </cell>
          <cell r="S1080">
            <v>0</v>
          </cell>
          <cell r="T1080">
            <v>0</v>
          </cell>
          <cell r="U1080">
            <v>0</v>
          </cell>
          <cell r="V1080">
            <v>0</v>
          </cell>
          <cell r="W1080">
            <v>0</v>
          </cell>
          <cell r="X1080">
            <v>0</v>
          </cell>
        </row>
        <row r="1081">
          <cell r="C1081" t="str">
            <v>Коммунальные услуги</v>
          </cell>
          <cell r="D1081">
            <v>0</v>
          </cell>
          <cell r="H1081">
            <v>0</v>
          </cell>
          <cell r="I1081">
            <v>0</v>
          </cell>
          <cell r="J1081">
            <v>0</v>
          </cell>
          <cell r="K1081">
            <v>0</v>
          </cell>
          <cell r="L1081">
            <v>0</v>
          </cell>
          <cell r="M1081">
            <v>0</v>
          </cell>
          <cell r="N1081">
            <v>0</v>
          </cell>
          <cell r="O1081">
            <v>0</v>
          </cell>
          <cell r="P1081">
            <v>0</v>
          </cell>
          <cell r="Q1081">
            <v>0</v>
          </cell>
          <cell r="R1081">
            <v>0</v>
          </cell>
          <cell r="S1081">
            <v>0</v>
          </cell>
          <cell r="T1081">
            <v>0</v>
          </cell>
          <cell r="U1081">
            <v>0</v>
          </cell>
          <cell r="V1081">
            <v>0</v>
          </cell>
          <cell r="W1081">
            <v>0</v>
          </cell>
          <cell r="X1081">
            <v>0</v>
          </cell>
        </row>
        <row r="1082">
          <cell r="C1082" t="str">
            <v>Повышение квалификации и проф.переподготовка</v>
          </cell>
          <cell r="D1082">
            <v>0</v>
          </cell>
          <cell r="H1082">
            <v>0</v>
          </cell>
          <cell r="I1082">
            <v>0</v>
          </cell>
          <cell r="J1082">
            <v>0</v>
          </cell>
          <cell r="K1082">
            <v>0</v>
          </cell>
          <cell r="L1082">
            <v>0</v>
          </cell>
          <cell r="M1082">
            <v>0</v>
          </cell>
          <cell r="N1082">
            <v>0</v>
          </cell>
          <cell r="O1082">
            <v>0</v>
          </cell>
          <cell r="P1082">
            <v>0</v>
          </cell>
          <cell r="Q1082">
            <v>0</v>
          </cell>
          <cell r="R1082">
            <v>0</v>
          </cell>
          <cell r="S1082">
            <v>0</v>
          </cell>
          <cell r="T1082">
            <v>0</v>
          </cell>
          <cell r="U1082">
            <v>0</v>
          </cell>
          <cell r="V1082">
            <v>0</v>
          </cell>
          <cell r="W1082">
            <v>0</v>
          </cell>
          <cell r="X1082">
            <v>0</v>
          </cell>
        </row>
        <row r="1083">
          <cell r="C1083" t="str">
            <v>Услуги по ремонту и обслуживанию оргтехники</v>
          </cell>
          <cell r="D1083">
            <v>0</v>
          </cell>
          <cell r="H1083">
            <v>0</v>
          </cell>
          <cell r="I1083">
            <v>0</v>
          </cell>
          <cell r="J1083">
            <v>0</v>
          </cell>
          <cell r="K1083">
            <v>0</v>
          </cell>
          <cell r="L1083">
            <v>0</v>
          </cell>
          <cell r="M1083">
            <v>0</v>
          </cell>
          <cell r="N1083">
            <v>0</v>
          </cell>
          <cell r="O1083">
            <v>0</v>
          </cell>
          <cell r="P1083">
            <v>0</v>
          </cell>
          <cell r="Q1083">
            <v>0</v>
          </cell>
          <cell r="R1083">
            <v>0</v>
          </cell>
          <cell r="S1083">
            <v>0</v>
          </cell>
          <cell r="T1083">
            <v>0</v>
          </cell>
          <cell r="U1083">
            <v>0</v>
          </cell>
          <cell r="V1083">
            <v>0</v>
          </cell>
          <cell r="W1083">
            <v>0</v>
          </cell>
          <cell r="X1083">
            <v>0</v>
          </cell>
        </row>
        <row r="1084">
          <cell r="C1084" t="str">
            <v>Запасные части и расходные материалы для оргтехники</v>
          </cell>
          <cell r="D1084">
            <v>0</v>
          </cell>
          <cell r="H1084">
            <v>0</v>
          </cell>
          <cell r="I1084">
            <v>0</v>
          </cell>
          <cell r="J1084">
            <v>0</v>
          </cell>
          <cell r="K1084">
            <v>0</v>
          </cell>
          <cell r="L1084">
            <v>0</v>
          </cell>
          <cell r="M1084">
            <v>0</v>
          </cell>
          <cell r="N1084">
            <v>0</v>
          </cell>
          <cell r="O1084">
            <v>0</v>
          </cell>
          <cell r="P1084">
            <v>0</v>
          </cell>
          <cell r="Q1084">
            <v>0</v>
          </cell>
          <cell r="R1084">
            <v>0</v>
          </cell>
          <cell r="S1084">
            <v>0</v>
          </cell>
          <cell r="T1084">
            <v>0</v>
          </cell>
          <cell r="U1084">
            <v>0</v>
          </cell>
          <cell r="V1084">
            <v>0</v>
          </cell>
          <cell r="W1084">
            <v>0</v>
          </cell>
          <cell r="X1084">
            <v>0</v>
          </cell>
        </row>
        <row r="1085">
          <cell r="C1085" t="str">
            <v>Аудиторские услуги</v>
          </cell>
          <cell r="D1085">
            <v>0</v>
          </cell>
          <cell r="H1085">
            <v>0</v>
          </cell>
          <cell r="I1085">
            <v>0</v>
          </cell>
          <cell r="J1085">
            <v>0</v>
          </cell>
          <cell r="K1085">
            <v>0</v>
          </cell>
          <cell r="L1085">
            <v>0</v>
          </cell>
          <cell r="M1085">
            <v>0</v>
          </cell>
          <cell r="N1085">
            <v>0</v>
          </cell>
          <cell r="O1085">
            <v>0</v>
          </cell>
          <cell r="P1085">
            <v>0</v>
          </cell>
          <cell r="Q1085">
            <v>0</v>
          </cell>
          <cell r="R1085">
            <v>0</v>
          </cell>
          <cell r="S1085">
            <v>0</v>
          </cell>
          <cell r="T1085">
            <v>0</v>
          </cell>
          <cell r="U1085">
            <v>0</v>
          </cell>
          <cell r="V1085">
            <v>0</v>
          </cell>
          <cell r="W1085">
            <v>0</v>
          </cell>
          <cell r="X1085">
            <v>0</v>
          </cell>
        </row>
        <row r="1086">
          <cell r="C1086" t="str">
            <v>Юридические услуги</v>
          </cell>
          <cell r="D1086">
            <v>0</v>
          </cell>
          <cell r="H1086">
            <v>0</v>
          </cell>
          <cell r="I1086">
            <v>0</v>
          </cell>
          <cell r="J1086">
            <v>0</v>
          </cell>
          <cell r="K1086">
            <v>0</v>
          </cell>
          <cell r="L1086">
            <v>0</v>
          </cell>
          <cell r="M1086">
            <v>0</v>
          </cell>
          <cell r="N1086">
            <v>0</v>
          </cell>
          <cell r="O1086">
            <v>0</v>
          </cell>
          <cell r="P1086">
            <v>0</v>
          </cell>
          <cell r="Q1086">
            <v>0</v>
          </cell>
          <cell r="R1086">
            <v>0</v>
          </cell>
          <cell r="S1086">
            <v>0</v>
          </cell>
          <cell r="T1086">
            <v>0</v>
          </cell>
          <cell r="U1086">
            <v>0</v>
          </cell>
          <cell r="V1086">
            <v>0</v>
          </cell>
          <cell r="W1086">
            <v>0</v>
          </cell>
          <cell r="X1086">
            <v>0</v>
          </cell>
        </row>
        <row r="1087">
          <cell r="C1087" t="str">
            <v>Консультационные услуги (семинары)</v>
          </cell>
          <cell r="D1087">
            <v>0</v>
          </cell>
          <cell r="H1087">
            <v>0</v>
          </cell>
          <cell r="I1087">
            <v>0</v>
          </cell>
          <cell r="J1087">
            <v>0</v>
          </cell>
          <cell r="K1087">
            <v>0</v>
          </cell>
          <cell r="L1087">
            <v>0</v>
          </cell>
          <cell r="M1087">
            <v>0</v>
          </cell>
          <cell r="N1087">
            <v>0</v>
          </cell>
          <cell r="O1087">
            <v>0</v>
          </cell>
          <cell r="P1087">
            <v>0</v>
          </cell>
          <cell r="Q1087">
            <v>0</v>
          </cell>
          <cell r="R1087">
            <v>0</v>
          </cell>
          <cell r="S1087">
            <v>0</v>
          </cell>
          <cell r="T1087">
            <v>0</v>
          </cell>
          <cell r="U1087">
            <v>0</v>
          </cell>
          <cell r="V1087">
            <v>0</v>
          </cell>
          <cell r="W1087">
            <v>0</v>
          </cell>
          <cell r="X1087">
            <v>0</v>
          </cell>
        </row>
        <row r="1088">
          <cell r="C1088" t="str">
            <v>Услуги пожарной, вневедомственной и сторожевой охраны</v>
          </cell>
          <cell r="D1088">
            <v>0</v>
          </cell>
          <cell r="H1088">
            <v>0</v>
          </cell>
          <cell r="I1088">
            <v>0</v>
          </cell>
          <cell r="J1088">
            <v>0</v>
          </cell>
          <cell r="K1088">
            <v>0</v>
          </cell>
          <cell r="L1088">
            <v>0</v>
          </cell>
          <cell r="M1088">
            <v>0</v>
          </cell>
          <cell r="N1088">
            <v>0</v>
          </cell>
          <cell r="O1088">
            <v>0</v>
          </cell>
          <cell r="P1088">
            <v>0</v>
          </cell>
          <cell r="Q1088">
            <v>0</v>
          </cell>
          <cell r="R1088">
            <v>0</v>
          </cell>
          <cell r="S1088">
            <v>0</v>
          </cell>
          <cell r="T1088">
            <v>0</v>
          </cell>
          <cell r="U1088">
            <v>0</v>
          </cell>
          <cell r="V1088">
            <v>0</v>
          </cell>
          <cell r="W1088">
            <v>0</v>
          </cell>
          <cell r="X1088">
            <v>0</v>
          </cell>
        </row>
        <row r="1089">
          <cell r="C1089" t="str">
            <v>Рекламно-информационные расходы</v>
          </cell>
          <cell r="D1089">
            <v>0</v>
          </cell>
          <cell r="H1089">
            <v>0</v>
          </cell>
          <cell r="I1089">
            <v>0</v>
          </cell>
          <cell r="J1089">
            <v>0</v>
          </cell>
          <cell r="K1089">
            <v>0</v>
          </cell>
          <cell r="L1089">
            <v>0</v>
          </cell>
          <cell r="M1089">
            <v>0</v>
          </cell>
          <cell r="N1089">
            <v>0</v>
          </cell>
          <cell r="O1089">
            <v>0</v>
          </cell>
          <cell r="P1089">
            <v>0</v>
          </cell>
          <cell r="Q1089">
            <v>0</v>
          </cell>
          <cell r="R1089">
            <v>0</v>
          </cell>
          <cell r="S1089">
            <v>0</v>
          </cell>
          <cell r="T1089">
            <v>0</v>
          </cell>
          <cell r="U1089">
            <v>0</v>
          </cell>
          <cell r="V1089">
            <v>0</v>
          </cell>
          <cell r="W1089">
            <v>0</v>
          </cell>
          <cell r="X1089">
            <v>0</v>
          </cell>
        </row>
        <row r="1090">
          <cell r="C1090" t="str">
            <v>Участие на выставках и семинарах</v>
          </cell>
          <cell r="D1090">
            <v>0</v>
          </cell>
          <cell r="H1090">
            <v>0</v>
          </cell>
          <cell r="I1090">
            <v>0</v>
          </cell>
          <cell r="J1090">
            <v>0</v>
          </cell>
          <cell r="K1090">
            <v>0</v>
          </cell>
          <cell r="L1090">
            <v>0</v>
          </cell>
          <cell r="M1090">
            <v>0</v>
          </cell>
          <cell r="N1090">
            <v>0</v>
          </cell>
          <cell r="O1090">
            <v>0</v>
          </cell>
          <cell r="P1090">
            <v>0</v>
          </cell>
          <cell r="Q1090">
            <v>0</v>
          </cell>
          <cell r="R1090">
            <v>0</v>
          </cell>
          <cell r="S1090">
            <v>0</v>
          </cell>
          <cell r="T1090">
            <v>0</v>
          </cell>
          <cell r="U1090">
            <v>0</v>
          </cell>
          <cell r="V1090">
            <v>0</v>
          </cell>
          <cell r="W1090">
            <v>0</v>
          </cell>
          <cell r="X1090">
            <v>0</v>
          </cell>
        </row>
        <row r="1091">
          <cell r="C1091" t="str">
            <v>Фирменная и сувенирная продукция</v>
          </cell>
          <cell r="D1091">
            <v>0</v>
          </cell>
          <cell r="H1091">
            <v>0</v>
          </cell>
          <cell r="I1091">
            <v>0</v>
          </cell>
          <cell r="J1091">
            <v>0</v>
          </cell>
          <cell r="K1091">
            <v>0</v>
          </cell>
          <cell r="L1091">
            <v>0</v>
          </cell>
          <cell r="M1091">
            <v>0</v>
          </cell>
          <cell r="N1091">
            <v>0</v>
          </cell>
          <cell r="O1091">
            <v>0</v>
          </cell>
          <cell r="P1091">
            <v>0</v>
          </cell>
          <cell r="Q1091">
            <v>0</v>
          </cell>
          <cell r="R1091">
            <v>0</v>
          </cell>
          <cell r="S1091">
            <v>0</v>
          </cell>
          <cell r="T1091">
            <v>0</v>
          </cell>
          <cell r="U1091">
            <v>0</v>
          </cell>
          <cell r="V1091">
            <v>0</v>
          </cell>
          <cell r="W1091">
            <v>0</v>
          </cell>
          <cell r="X1091">
            <v>0</v>
          </cell>
        </row>
        <row r="1092">
          <cell r="C1092" t="str">
            <v>Спонсорские и социальные проекты</v>
          </cell>
          <cell r="D1092">
            <v>0</v>
          </cell>
          <cell r="H1092">
            <v>0</v>
          </cell>
          <cell r="I1092">
            <v>0</v>
          </cell>
          <cell r="J1092">
            <v>0</v>
          </cell>
          <cell r="K1092">
            <v>0</v>
          </cell>
          <cell r="L1092">
            <v>0</v>
          </cell>
          <cell r="M1092">
            <v>0</v>
          </cell>
          <cell r="N1092">
            <v>0</v>
          </cell>
          <cell r="O1092">
            <v>0</v>
          </cell>
          <cell r="P1092">
            <v>0</v>
          </cell>
          <cell r="Q1092">
            <v>0</v>
          </cell>
          <cell r="R1092">
            <v>0</v>
          </cell>
          <cell r="S1092">
            <v>0</v>
          </cell>
          <cell r="T1092">
            <v>0</v>
          </cell>
          <cell r="U1092">
            <v>0</v>
          </cell>
          <cell r="V1092">
            <v>0</v>
          </cell>
          <cell r="W1092">
            <v>0</v>
          </cell>
          <cell r="X1092">
            <v>0</v>
          </cell>
        </row>
        <row r="1093">
          <cell r="C1093" t="str">
            <v>Прочие расходы (PR)</v>
          </cell>
          <cell r="D1093">
            <v>0</v>
          </cell>
          <cell r="H1093">
            <v>0</v>
          </cell>
          <cell r="I1093">
            <v>0</v>
          </cell>
          <cell r="J1093">
            <v>0</v>
          </cell>
          <cell r="K1093">
            <v>0</v>
          </cell>
          <cell r="L1093">
            <v>0</v>
          </cell>
          <cell r="M1093">
            <v>0</v>
          </cell>
          <cell r="N1093">
            <v>0</v>
          </cell>
          <cell r="O1093">
            <v>0</v>
          </cell>
          <cell r="P1093">
            <v>0</v>
          </cell>
          <cell r="Q1093">
            <v>0</v>
          </cell>
          <cell r="R1093">
            <v>0</v>
          </cell>
          <cell r="S1093">
            <v>0</v>
          </cell>
          <cell r="T1093">
            <v>0</v>
          </cell>
          <cell r="U1093">
            <v>0</v>
          </cell>
          <cell r="V1093">
            <v>0</v>
          </cell>
          <cell r="W1093">
            <v>0</v>
          </cell>
          <cell r="X1093">
            <v>0</v>
          </cell>
        </row>
        <row r="1094">
          <cell r="C1094" t="str">
            <v>Услуги  по подбору персонала</v>
          </cell>
          <cell r="D1094">
            <v>0</v>
          </cell>
          <cell r="H1094">
            <v>0</v>
          </cell>
          <cell r="I1094">
            <v>0</v>
          </cell>
          <cell r="J1094">
            <v>0</v>
          </cell>
          <cell r="K1094">
            <v>0</v>
          </cell>
          <cell r="L1094">
            <v>0</v>
          </cell>
          <cell r="M1094">
            <v>0</v>
          </cell>
          <cell r="N1094">
            <v>0</v>
          </cell>
          <cell r="O1094">
            <v>0</v>
          </cell>
          <cell r="P1094">
            <v>0</v>
          </cell>
          <cell r="Q1094">
            <v>0</v>
          </cell>
          <cell r="R1094">
            <v>0</v>
          </cell>
          <cell r="S1094">
            <v>0</v>
          </cell>
          <cell r="T1094">
            <v>0</v>
          </cell>
          <cell r="U1094">
            <v>0</v>
          </cell>
          <cell r="V1094">
            <v>0</v>
          </cell>
          <cell r="W1094">
            <v>0</v>
          </cell>
          <cell r="X1094">
            <v>0</v>
          </cell>
        </row>
        <row r="1095">
          <cell r="C1095" t="str">
            <v xml:space="preserve">Уборка </v>
          </cell>
          <cell r="D1095">
            <v>0</v>
          </cell>
          <cell r="H1095">
            <v>0</v>
          </cell>
          <cell r="I1095">
            <v>0</v>
          </cell>
          <cell r="J1095">
            <v>0</v>
          </cell>
          <cell r="K1095">
            <v>0</v>
          </cell>
          <cell r="L1095">
            <v>0</v>
          </cell>
          <cell r="M1095">
            <v>0</v>
          </cell>
          <cell r="N1095">
            <v>0</v>
          </cell>
          <cell r="O1095">
            <v>0</v>
          </cell>
          <cell r="P1095">
            <v>0</v>
          </cell>
          <cell r="Q1095">
            <v>0</v>
          </cell>
          <cell r="R1095">
            <v>0</v>
          </cell>
          <cell r="S1095">
            <v>0</v>
          </cell>
          <cell r="T1095">
            <v>0</v>
          </cell>
          <cell r="U1095">
            <v>0</v>
          </cell>
          <cell r="V1095">
            <v>0</v>
          </cell>
          <cell r="W1095">
            <v>0</v>
          </cell>
          <cell r="X1095">
            <v>0</v>
          </cell>
        </row>
        <row r="1096">
          <cell r="C1096" t="str">
            <v>Обустройство офиса</v>
          </cell>
          <cell r="D1096">
            <v>0</v>
          </cell>
          <cell r="H1096">
            <v>0</v>
          </cell>
          <cell r="I1096">
            <v>0</v>
          </cell>
          <cell r="J1096">
            <v>0</v>
          </cell>
          <cell r="K1096">
            <v>0</v>
          </cell>
          <cell r="L1096">
            <v>0</v>
          </cell>
          <cell r="M1096">
            <v>0</v>
          </cell>
          <cell r="N1096">
            <v>0</v>
          </cell>
          <cell r="O1096">
            <v>0</v>
          </cell>
          <cell r="P1096">
            <v>0</v>
          </cell>
          <cell r="Q1096">
            <v>0</v>
          </cell>
          <cell r="R1096">
            <v>0</v>
          </cell>
          <cell r="S1096">
            <v>0</v>
          </cell>
          <cell r="T1096">
            <v>0</v>
          </cell>
          <cell r="U1096">
            <v>0</v>
          </cell>
          <cell r="V1096">
            <v>0</v>
          </cell>
          <cell r="W1096">
            <v>0</v>
          </cell>
          <cell r="X1096">
            <v>0</v>
          </cell>
        </row>
        <row r="1097">
          <cell r="C1097" t="str">
            <v>Канцелярские расходы</v>
          </cell>
          <cell r="D1097">
            <v>0</v>
          </cell>
          <cell r="H1097">
            <v>0</v>
          </cell>
          <cell r="I1097">
            <v>0</v>
          </cell>
          <cell r="J1097">
            <v>0</v>
          </cell>
          <cell r="K1097">
            <v>0</v>
          </cell>
          <cell r="L1097">
            <v>0</v>
          </cell>
          <cell r="M1097">
            <v>0</v>
          </cell>
          <cell r="N1097">
            <v>0</v>
          </cell>
          <cell r="O1097">
            <v>0</v>
          </cell>
          <cell r="P1097">
            <v>0</v>
          </cell>
          <cell r="Q1097">
            <v>0</v>
          </cell>
          <cell r="R1097">
            <v>0</v>
          </cell>
          <cell r="S1097">
            <v>0</v>
          </cell>
          <cell r="T1097">
            <v>0</v>
          </cell>
          <cell r="U1097">
            <v>0</v>
          </cell>
          <cell r="V1097">
            <v>0</v>
          </cell>
          <cell r="W1097">
            <v>0</v>
          </cell>
          <cell r="X1097">
            <v>0</v>
          </cell>
        </row>
        <row r="1098">
          <cell r="C1098" t="str">
            <v>Хозяйственные расходы</v>
          </cell>
          <cell r="D1098">
            <v>0</v>
          </cell>
          <cell r="H1098">
            <v>0</v>
          </cell>
          <cell r="I1098">
            <v>0</v>
          </cell>
          <cell r="J1098">
            <v>0</v>
          </cell>
          <cell r="K1098">
            <v>0</v>
          </cell>
          <cell r="L1098">
            <v>0</v>
          </cell>
          <cell r="M1098">
            <v>0</v>
          </cell>
          <cell r="N1098">
            <v>0</v>
          </cell>
          <cell r="O1098">
            <v>0</v>
          </cell>
          <cell r="P1098">
            <v>0</v>
          </cell>
          <cell r="Q1098">
            <v>0</v>
          </cell>
          <cell r="R1098">
            <v>0</v>
          </cell>
          <cell r="S1098">
            <v>0</v>
          </cell>
          <cell r="T1098">
            <v>0</v>
          </cell>
          <cell r="U1098">
            <v>0</v>
          </cell>
          <cell r="V1098">
            <v>0</v>
          </cell>
          <cell r="W1098">
            <v>0</v>
          </cell>
          <cell r="X1098">
            <v>0</v>
          </cell>
        </row>
        <row r="1099">
          <cell r="C1099" t="str">
            <v>Вода, чай, кофе</v>
          </cell>
          <cell r="D1099">
            <v>0</v>
          </cell>
          <cell r="H1099">
            <v>0</v>
          </cell>
          <cell r="I1099">
            <v>0</v>
          </cell>
          <cell r="J1099">
            <v>0</v>
          </cell>
          <cell r="K1099">
            <v>0</v>
          </cell>
          <cell r="L1099">
            <v>0</v>
          </cell>
          <cell r="M1099">
            <v>0</v>
          </cell>
          <cell r="N1099">
            <v>0</v>
          </cell>
          <cell r="O1099">
            <v>0</v>
          </cell>
          <cell r="P1099">
            <v>0</v>
          </cell>
          <cell r="Q1099">
            <v>0</v>
          </cell>
          <cell r="R1099">
            <v>0</v>
          </cell>
          <cell r="S1099">
            <v>0</v>
          </cell>
          <cell r="T1099">
            <v>0</v>
          </cell>
          <cell r="U1099">
            <v>0</v>
          </cell>
          <cell r="V1099">
            <v>0</v>
          </cell>
          <cell r="W1099">
            <v>0</v>
          </cell>
          <cell r="X1099">
            <v>0</v>
          </cell>
        </row>
        <row r="1100">
          <cell r="C1100" t="str">
            <v>Ремонт/ТО автотранспорт</v>
          </cell>
          <cell r="D1100">
            <v>0</v>
          </cell>
          <cell r="H1100">
            <v>0</v>
          </cell>
          <cell r="I1100">
            <v>0</v>
          </cell>
          <cell r="J1100">
            <v>0</v>
          </cell>
          <cell r="K1100">
            <v>0</v>
          </cell>
          <cell r="L1100">
            <v>0</v>
          </cell>
          <cell r="M1100">
            <v>0</v>
          </cell>
          <cell r="N1100">
            <v>0</v>
          </cell>
          <cell r="O1100">
            <v>0</v>
          </cell>
          <cell r="P1100">
            <v>0</v>
          </cell>
          <cell r="Q1100">
            <v>0</v>
          </cell>
          <cell r="R1100">
            <v>0</v>
          </cell>
          <cell r="S1100">
            <v>0</v>
          </cell>
          <cell r="T1100">
            <v>0</v>
          </cell>
          <cell r="U1100">
            <v>0</v>
          </cell>
          <cell r="V1100">
            <v>0</v>
          </cell>
          <cell r="W1100">
            <v>0</v>
          </cell>
          <cell r="X1100">
            <v>0</v>
          </cell>
        </row>
        <row r="1101">
          <cell r="C1101" t="str">
            <v xml:space="preserve">Аренда машин </v>
          </cell>
          <cell r="D1101">
            <v>0</v>
          </cell>
          <cell r="H1101">
            <v>0</v>
          </cell>
          <cell r="I1101">
            <v>0</v>
          </cell>
          <cell r="J1101">
            <v>0</v>
          </cell>
          <cell r="K1101">
            <v>0</v>
          </cell>
          <cell r="L1101">
            <v>0</v>
          </cell>
          <cell r="M1101">
            <v>0</v>
          </cell>
          <cell r="N1101">
            <v>0</v>
          </cell>
          <cell r="O1101">
            <v>0</v>
          </cell>
          <cell r="P1101">
            <v>0</v>
          </cell>
          <cell r="Q1101">
            <v>0</v>
          </cell>
          <cell r="R1101">
            <v>0</v>
          </cell>
          <cell r="S1101">
            <v>0</v>
          </cell>
          <cell r="T1101">
            <v>0</v>
          </cell>
          <cell r="U1101">
            <v>0</v>
          </cell>
          <cell r="V1101">
            <v>0</v>
          </cell>
          <cell r="W1101">
            <v>0</v>
          </cell>
          <cell r="X1101">
            <v>0</v>
          </cell>
        </row>
        <row r="1102">
          <cell r="C1102" t="str">
            <v>Страхование автотранспорта</v>
          </cell>
          <cell r="D1102">
            <v>0</v>
          </cell>
          <cell r="H1102">
            <v>0</v>
          </cell>
          <cell r="I1102">
            <v>0</v>
          </cell>
          <cell r="J1102">
            <v>0</v>
          </cell>
          <cell r="K1102">
            <v>0</v>
          </cell>
          <cell r="L1102">
            <v>0</v>
          </cell>
          <cell r="M1102">
            <v>0</v>
          </cell>
          <cell r="N1102">
            <v>0</v>
          </cell>
          <cell r="O1102">
            <v>0</v>
          </cell>
          <cell r="P1102">
            <v>0</v>
          </cell>
          <cell r="Q1102">
            <v>0</v>
          </cell>
          <cell r="R1102">
            <v>0</v>
          </cell>
          <cell r="S1102">
            <v>0</v>
          </cell>
          <cell r="T1102">
            <v>0</v>
          </cell>
          <cell r="U1102">
            <v>0</v>
          </cell>
          <cell r="V1102">
            <v>0</v>
          </cell>
          <cell r="W1102">
            <v>0</v>
          </cell>
          <cell r="X1102">
            <v>0</v>
          </cell>
        </row>
        <row r="1103">
          <cell r="C1103" t="str">
            <v>ГСМ</v>
          </cell>
          <cell r="D1103">
            <v>0</v>
          </cell>
          <cell r="H1103">
            <v>0</v>
          </cell>
          <cell r="I1103">
            <v>0</v>
          </cell>
          <cell r="J1103">
            <v>0</v>
          </cell>
          <cell r="K1103">
            <v>0</v>
          </cell>
          <cell r="L1103">
            <v>0</v>
          </cell>
          <cell r="M1103">
            <v>0</v>
          </cell>
          <cell r="N1103">
            <v>0</v>
          </cell>
          <cell r="O1103">
            <v>0</v>
          </cell>
          <cell r="P1103">
            <v>0</v>
          </cell>
          <cell r="Q1103">
            <v>0</v>
          </cell>
          <cell r="R1103">
            <v>0</v>
          </cell>
          <cell r="S1103">
            <v>0</v>
          </cell>
          <cell r="T1103">
            <v>0</v>
          </cell>
          <cell r="U1103">
            <v>0</v>
          </cell>
          <cell r="V1103">
            <v>0</v>
          </cell>
          <cell r="W1103">
            <v>0</v>
          </cell>
          <cell r="X1103">
            <v>0</v>
          </cell>
        </row>
        <row r="1104">
          <cell r="C1104" t="str">
            <v>Мойка, парковка, прочее</v>
          </cell>
          <cell r="D1104">
            <v>0</v>
          </cell>
          <cell r="H1104">
            <v>0</v>
          </cell>
          <cell r="I1104">
            <v>0</v>
          </cell>
          <cell r="J1104">
            <v>0</v>
          </cell>
          <cell r="K1104">
            <v>0</v>
          </cell>
          <cell r="L1104">
            <v>0</v>
          </cell>
          <cell r="M1104">
            <v>0</v>
          </cell>
          <cell r="N1104">
            <v>0</v>
          </cell>
          <cell r="O1104">
            <v>0</v>
          </cell>
          <cell r="P1104">
            <v>0</v>
          </cell>
          <cell r="Q1104">
            <v>0</v>
          </cell>
          <cell r="R1104">
            <v>0</v>
          </cell>
          <cell r="S1104">
            <v>0</v>
          </cell>
          <cell r="T1104">
            <v>0</v>
          </cell>
          <cell r="U1104">
            <v>0</v>
          </cell>
          <cell r="V1104">
            <v>0</v>
          </cell>
          <cell r="W1104">
            <v>0</v>
          </cell>
          <cell r="X1104">
            <v>0</v>
          </cell>
        </row>
        <row r="1105">
          <cell r="C1105" t="str">
            <v>Аренда автостоянки</v>
          </cell>
          <cell r="D1105">
            <v>0</v>
          </cell>
          <cell r="H1105">
            <v>0</v>
          </cell>
          <cell r="I1105">
            <v>0</v>
          </cell>
          <cell r="J1105">
            <v>0</v>
          </cell>
          <cell r="K1105">
            <v>0</v>
          </cell>
          <cell r="L1105">
            <v>0</v>
          </cell>
          <cell r="M1105">
            <v>0</v>
          </cell>
          <cell r="N1105">
            <v>0</v>
          </cell>
          <cell r="O1105">
            <v>0</v>
          </cell>
          <cell r="P1105">
            <v>0</v>
          </cell>
          <cell r="Q1105">
            <v>0</v>
          </cell>
          <cell r="R1105">
            <v>0</v>
          </cell>
          <cell r="S1105">
            <v>0</v>
          </cell>
          <cell r="T1105">
            <v>0</v>
          </cell>
          <cell r="U1105">
            <v>0</v>
          </cell>
          <cell r="V1105">
            <v>0</v>
          </cell>
          <cell r="W1105">
            <v>0</v>
          </cell>
          <cell r="X1105">
            <v>0</v>
          </cell>
        </row>
        <row r="1106">
          <cell r="C1106" t="str">
            <v>Аутсорсинг</v>
          </cell>
          <cell r="D1106">
            <v>0</v>
          </cell>
          <cell r="H1106">
            <v>0</v>
          </cell>
          <cell r="I1106">
            <v>0</v>
          </cell>
          <cell r="J1106">
            <v>0</v>
          </cell>
          <cell r="K1106">
            <v>0</v>
          </cell>
          <cell r="L1106">
            <v>0</v>
          </cell>
          <cell r="M1106">
            <v>0</v>
          </cell>
          <cell r="N1106">
            <v>0</v>
          </cell>
          <cell r="O1106">
            <v>0</v>
          </cell>
          <cell r="P1106">
            <v>0</v>
          </cell>
          <cell r="Q1106">
            <v>0</v>
          </cell>
          <cell r="R1106">
            <v>0</v>
          </cell>
          <cell r="S1106">
            <v>0</v>
          </cell>
          <cell r="T1106">
            <v>0</v>
          </cell>
          <cell r="U1106">
            <v>0</v>
          </cell>
          <cell r="V1106">
            <v>0</v>
          </cell>
          <cell r="W1106">
            <v>0</v>
          </cell>
          <cell r="X1106">
            <v>0</v>
          </cell>
        </row>
        <row r="1107">
          <cell r="C1107" t="str">
            <v>Услуги по организации переводов</v>
          </cell>
          <cell r="D1107">
            <v>0</v>
          </cell>
          <cell r="H1107">
            <v>0</v>
          </cell>
          <cell r="I1107">
            <v>0</v>
          </cell>
          <cell r="J1107">
            <v>0</v>
          </cell>
          <cell r="K1107">
            <v>0</v>
          </cell>
          <cell r="L1107">
            <v>0</v>
          </cell>
          <cell r="M1107">
            <v>0</v>
          </cell>
          <cell r="N1107">
            <v>0</v>
          </cell>
          <cell r="O1107">
            <v>0</v>
          </cell>
          <cell r="P1107">
            <v>0</v>
          </cell>
          <cell r="Q1107">
            <v>0</v>
          </cell>
          <cell r="R1107">
            <v>0</v>
          </cell>
          <cell r="S1107">
            <v>0</v>
          </cell>
          <cell r="T1107">
            <v>0</v>
          </cell>
          <cell r="U1107">
            <v>0</v>
          </cell>
          <cell r="V1107">
            <v>0</v>
          </cell>
          <cell r="W1107">
            <v>0</v>
          </cell>
          <cell r="X1107">
            <v>0</v>
          </cell>
        </row>
        <row r="1108">
          <cell r="C1108" t="str">
            <v>Услуги регистраторов, нотариальные услуги, сертификация</v>
          </cell>
          <cell r="D1108">
            <v>0</v>
          </cell>
          <cell r="H1108">
            <v>0</v>
          </cell>
          <cell r="I1108">
            <v>0</v>
          </cell>
          <cell r="J1108">
            <v>0</v>
          </cell>
          <cell r="K1108">
            <v>0</v>
          </cell>
          <cell r="L1108">
            <v>0</v>
          </cell>
          <cell r="M1108">
            <v>0</v>
          </cell>
          <cell r="N1108">
            <v>0</v>
          </cell>
          <cell r="O1108">
            <v>0</v>
          </cell>
          <cell r="P1108">
            <v>0</v>
          </cell>
          <cell r="Q1108">
            <v>0</v>
          </cell>
          <cell r="R1108">
            <v>0</v>
          </cell>
          <cell r="S1108">
            <v>0</v>
          </cell>
          <cell r="T1108">
            <v>0</v>
          </cell>
          <cell r="U1108">
            <v>0</v>
          </cell>
          <cell r="V1108">
            <v>0</v>
          </cell>
          <cell r="W1108">
            <v>0</v>
          </cell>
          <cell r="X1108">
            <v>0</v>
          </cell>
        </row>
        <row r="1109">
          <cell r="C1109" t="str">
            <v>Справочно-правовые программы, 1С, КИАС</v>
          </cell>
          <cell r="D1109">
            <v>0</v>
          </cell>
          <cell r="H1109">
            <v>0</v>
          </cell>
          <cell r="I1109">
            <v>0</v>
          </cell>
          <cell r="J1109">
            <v>0</v>
          </cell>
          <cell r="K1109">
            <v>0</v>
          </cell>
          <cell r="L1109">
            <v>0</v>
          </cell>
          <cell r="M1109">
            <v>0</v>
          </cell>
          <cell r="N1109">
            <v>0</v>
          </cell>
          <cell r="O1109">
            <v>0</v>
          </cell>
          <cell r="P1109">
            <v>0</v>
          </cell>
          <cell r="Q1109">
            <v>0</v>
          </cell>
          <cell r="R1109">
            <v>0</v>
          </cell>
          <cell r="S1109">
            <v>0</v>
          </cell>
          <cell r="T1109">
            <v>0</v>
          </cell>
          <cell r="U1109">
            <v>0</v>
          </cell>
          <cell r="V1109">
            <v>0</v>
          </cell>
          <cell r="W1109">
            <v>0</v>
          </cell>
          <cell r="X1109">
            <v>0</v>
          </cell>
        </row>
        <row r="1110">
          <cell r="C1110" t="str">
            <v>Подписка на периодические издания</v>
          </cell>
          <cell r="D1110">
            <v>0</v>
          </cell>
          <cell r="H1110">
            <v>0</v>
          </cell>
          <cell r="I1110">
            <v>0</v>
          </cell>
          <cell r="J1110">
            <v>0</v>
          </cell>
          <cell r="K1110">
            <v>0</v>
          </cell>
          <cell r="L1110">
            <v>0</v>
          </cell>
          <cell r="M1110">
            <v>0</v>
          </cell>
          <cell r="N1110">
            <v>0</v>
          </cell>
          <cell r="O1110">
            <v>0</v>
          </cell>
          <cell r="P1110">
            <v>0</v>
          </cell>
          <cell r="Q1110">
            <v>0</v>
          </cell>
          <cell r="R1110">
            <v>0</v>
          </cell>
          <cell r="S1110">
            <v>0</v>
          </cell>
          <cell r="T1110">
            <v>0</v>
          </cell>
          <cell r="U1110">
            <v>0</v>
          </cell>
          <cell r="V1110">
            <v>0</v>
          </cell>
          <cell r="W1110">
            <v>0</v>
          </cell>
          <cell r="X1110">
            <v>0</v>
          </cell>
        </row>
        <row r="1111">
          <cell r="C1111" t="str">
            <v>Прочие работы и услуги сторонних организаций</v>
          </cell>
          <cell r="D1111">
            <v>0</v>
          </cell>
          <cell r="H1111">
            <v>0</v>
          </cell>
          <cell r="I1111">
            <v>0</v>
          </cell>
          <cell r="J1111">
            <v>0</v>
          </cell>
          <cell r="K1111">
            <v>0</v>
          </cell>
          <cell r="L1111">
            <v>0</v>
          </cell>
          <cell r="M1111">
            <v>0</v>
          </cell>
          <cell r="N1111">
            <v>0</v>
          </cell>
          <cell r="O1111">
            <v>0</v>
          </cell>
          <cell r="P1111">
            <v>0</v>
          </cell>
          <cell r="Q1111">
            <v>0</v>
          </cell>
          <cell r="R1111">
            <v>0</v>
          </cell>
          <cell r="S1111">
            <v>0</v>
          </cell>
          <cell r="T1111">
            <v>0</v>
          </cell>
          <cell r="U1111">
            <v>0</v>
          </cell>
          <cell r="V1111">
            <v>0</v>
          </cell>
          <cell r="W1111">
            <v>0</v>
          </cell>
          <cell r="X1111">
            <v>0</v>
          </cell>
        </row>
        <row r="1112">
          <cell r="C1112" t="str">
            <v>Командировочные расходы</v>
          </cell>
          <cell r="D1112" t="str">
            <v>Завод</v>
          </cell>
          <cell r="H1112">
            <v>45500</v>
          </cell>
          <cell r="I1112">
            <v>45500</v>
          </cell>
          <cell r="J1112">
            <v>45500</v>
          </cell>
          <cell r="K1112">
            <v>136500</v>
          </cell>
          <cell r="L1112">
            <v>89500</v>
          </cell>
          <cell r="M1112">
            <v>89500</v>
          </cell>
          <cell r="N1112">
            <v>89500</v>
          </cell>
          <cell r="O1112">
            <v>62649.999999999993</v>
          </cell>
          <cell r="P1112">
            <v>62649.999999999993</v>
          </cell>
          <cell r="Q1112">
            <v>62649.999999999993</v>
          </cell>
          <cell r="R1112">
            <v>145400</v>
          </cell>
          <cell r="S1112">
            <v>89500</v>
          </cell>
          <cell r="T1112">
            <v>135000</v>
          </cell>
          <cell r="U1112">
            <v>89500</v>
          </cell>
          <cell r="V1112">
            <v>89500</v>
          </cell>
          <cell r="W1112">
            <v>89500</v>
          </cell>
          <cell r="X1112">
            <v>1094850</v>
          </cell>
        </row>
        <row r="1113">
          <cell r="C1113" t="str">
            <v>Представительские расходы</v>
          </cell>
          <cell r="D1113" t="str">
            <v>Завод</v>
          </cell>
          <cell r="H1113">
            <v>10000</v>
          </cell>
          <cell r="I1113">
            <v>10000</v>
          </cell>
          <cell r="J1113">
            <v>10000</v>
          </cell>
          <cell r="K1113">
            <v>30000</v>
          </cell>
          <cell r="L1113">
            <v>10000</v>
          </cell>
          <cell r="M1113">
            <v>10000</v>
          </cell>
          <cell r="N1113">
            <v>10000</v>
          </cell>
          <cell r="O1113">
            <v>10000</v>
          </cell>
          <cell r="P1113">
            <v>10000</v>
          </cell>
          <cell r="Q1113">
            <v>10000</v>
          </cell>
          <cell r="R1113">
            <v>10000</v>
          </cell>
          <cell r="S1113">
            <v>10000</v>
          </cell>
          <cell r="T1113">
            <v>10000</v>
          </cell>
          <cell r="U1113">
            <v>10000</v>
          </cell>
          <cell r="V1113">
            <v>10000</v>
          </cell>
          <cell r="W1113">
            <v>10000</v>
          </cell>
          <cell r="X1113">
            <v>120000</v>
          </cell>
        </row>
        <row r="1114">
          <cell r="C1114" t="str">
            <v>Арендная плата по направлениям (арендодателям)</v>
          </cell>
          <cell r="D1114">
            <v>0</v>
          </cell>
          <cell r="H1114">
            <v>0</v>
          </cell>
          <cell r="I1114">
            <v>0</v>
          </cell>
          <cell r="J1114">
            <v>0</v>
          </cell>
          <cell r="K1114">
            <v>0</v>
          </cell>
          <cell r="L1114">
            <v>0</v>
          </cell>
          <cell r="M1114">
            <v>0</v>
          </cell>
          <cell r="N1114">
            <v>0</v>
          </cell>
          <cell r="O1114">
            <v>0</v>
          </cell>
          <cell r="P1114">
            <v>0</v>
          </cell>
          <cell r="Q1114">
            <v>0</v>
          </cell>
          <cell r="R1114">
            <v>0</v>
          </cell>
          <cell r="S1114">
            <v>0</v>
          </cell>
          <cell r="T1114">
            <v>0</v>
          </cell>
          <cell r="U1114">
            <v>0</v>
          </cell>
          <cell r="V1114">
            <v>0</v>
          </cell>
          <cell r="W1114">
            <v>0</v>
          </cell>
          <cell r="X1114">
            <v>0</v>
          </cell>
        </row>
        <row r="1115">
          <cell r="C1115" t="str">
            <v>Лизинг</v>
          </cell>
          <cell r="D1115">
            <v>0</v>
          </cell>
          <cell r="H1115">
            <v>0</v>
          </cell>
          <cell r="I1115">
            <v>0</v>
          </cell>
          <cell r="J1115">
            <v>0</v>
          </cell>
          <cell r="K1115">
            <v>0</v>
          </cell>
          <cell r="L1115">
            <v>0</v>
          </cell>
          <cell r="M1115">
            <v>0</v>
          </cell>
          <cell r="N1115">
            <v>0</v>
          </cell>
          <cell r="O1115">
            <v>0</v>
          </cell>
          <cell r="P1115">
            <v>0</v>
          </cell>
          <cell r="Q1115">
            <v>0</v>
          </cell>
          <cell r="R1115">
            <v>0</v>
          </cell>
          <cell r="S1115">
            <v>0</v>
          </cell>
          <cell r="T1115">
            <v>0</v>
          </cell>
          <cell r="U1115">
            <v>0</v>
          </cell>
          <cell r="V1115">
            <v>0</v>
          </cell>
          <cell r="W1115">
            <v>0</v>
          </cell>
          <cell r="X1115">
            <v>0</v>
          </cell>
        </row>
        <row r="1116">
          <cell r="C1116" t="str">
            <v>Расходы на страхование</v>
          </cell>
          <cell r="D1116" t="str">
            <v>Завод</v>
          </cell>
          <cell r="H1116">
            <v>0</v>
          </cell>
          <cell r="I1116">
            <v>0</v>
          </cell>
          <cell r="J1116">
            <v>0</v>
          </cell>
          <cell r="K1116">
            <v>0</v>
          </cell>
          <cell r="L1116">
            <v>850000</v>
          </cell>
          <cell r="M1116">
            <v>0</v>
          </cell>
          <cell r="N1116">
            <v>0</v>
          </cell>
          <cell r="O1116">
            <v>0</v>
          </cell>
          <cell r="P1116">
            <v>0</v>
          </cell>
          <cell r="Q1116">
            <v>0</v>
          </cell>
          <cell r="R1116">
            <v>5000000</v>
          </cell>
          <cell r="S1116">
            <v>0</v>
          </cell>
          <cell r="T1116">
            <v>0</v>
          </cell>
          <cell r="U1116">
            <v>0</v>
          </cell>
          <cell r="V1116">
            <v>0</v>
          </cell>
          <cell r="W1116">
            <v>0</v>
          </cell>
          <cell r="X1116">
            <v>5850000</v>
          </cell>
        </row>
        <row r="1117">
          <cell r="C1117" t="str">
            <v>Водный налог</v>
          </cell>
          <cell r="D1117">
            <v>0</v>
          </cell>
          <cell r="H1117">
            <v>0</v>
          </cell>
          <cell r="I1117">
            <v>0</v>
          </cell>
          <cell r="J1117">
            <v>0</v>
          </cell>
          <cell r="K1117">
            <v>0</v>
          </cell>
          <cell r="L1117">
            <v>0</v>
          </cell>
          <cell r="M1117">
            <v>0</v>
          </cell>
          <cell r="N1117">
            <v>0</v>
          </cell>
          <cell r="O1117">
            <v>0</v>
          </cell>
          <cell r="P1117">
            <v>0</v>
          </cell>
          <cell r="Q1117">
            <v>0</v>
          </cell>
          <cell r="R1117">
            <v>0</v>
          </cell>
          <cell r="S1117">
            <v>0</v>
          </cell>
          <cell r="T1117">
            <v>0</v>
          </cell>
          <cell r="U1117">
            <v>0</v>
          </cell>
          <cell r="V1117">
            <v>0</v>
          </cell>
          <cell r="W1117">
            <v>0</v>
          </cell>
          <cell r="X1117">
            <v>0</v>
          </cell>
        </row>
        <row r="1118">
          <cell r="C1118" t="str">
            <v>Плата за землю</v>
          </cell>
          <cell r="D1118">
            <v>0</v>
          </cell>
          <cell r="H1118">
            <v>0</v>
          </cell>
          <cell r="I1118">
            <v>0</v>
          </cell>
          <cell r="J1118">
            <v>0</v>
          </cell>
          <cell r="K1118">
            <v>0</v>
          </cell>
          <cell r="L1118">
            <v>0</v>
          </cell>
          <cell r="M1118">
            <v>0</v>
          </cell>
          <cell r="N1118">
            <v>0</v>
          </cell>
          <cell r="O1118">
            <v>0</v>
          </cell>
          <cell r="P1118">
            <v>0</v>
          </cell>
          <cell r="Q1118">
            <v>0</v>
          </cell>
          <cell r="R1118">
            <v>0</v>
          </cell>
          <cell r="S1118">
            <v>0</v>
          </cell>
          <cell r="T1118">
            <v>0</v>
          </cell>
          <cell r="U1118">
            <v>0</v>
          </cell>
          <cell r="V1118">
            <v>0</v>
          </cell>
          <cell r="W1118">
            <v>0</v>
          </cell>
          <cell r="X1118">
            <v>0</v>
          </cell>
        </row>
        <row r="1119">
          <cell r="C1119" t="str">
            <v>Транспортный налог</v>
          </cell>
          <cell r="D1119">
            <v>0</v>
          </cell>
          <cell r="H1119">
            <v>0</v>
          </cell>
          <cell r="I1119">
            <v>0</v>
          </cell>
          <cell r="J1119">
            <v>0</v>
          </cell>
          <cell r="K1119">
            <v>0</v>
          </cell>
          <cell r="L1119">
            <v>0</v>
          </cell>
          <cell r="M1119">
            <v>0</v>
          </cell>
          <cell r="N1119">
            <v>0</v>
          </cell>
          <cell r="O1119">
            <v>0</v>
          </cell>
          <cell r="P1119">
            <v>0</v>
          </cell>
          <cell r="Q1119">
            <v>0</v>
          </cell>
          <cell r="R1119">
            <v>0</v>
          </cell>
          <cell r="S1119">
            <v>0</v>
          </cell>
          <cell r="T1119">
            <v>0</v>
          </cell>
          <cell r="U1119">
            <v>0</v>
          </cell>
          <cell r="V1119">
            <v>0</v>
          </cell>
          <cell r="W1119">
            <v>0</v>
          </cell>
          <cell r="X1119">
            <v>0</v>
          </cell>
        </row>
        <row r="1120">
          <cell r="C1120" t="str">
            <v>Налог на имущество</v>
          </cell>
          <cell r="D1120">
            <v>0</v>
          </cell>
          <cell r="H1120">
            <v>0</v>
          </cell>
          <cell r="I1120">
            <v>0</v>
          </cell>
          <cell r="J1120">
            <v>0</v>
          </cell>
          <cell r="K1120">
            <v>0</v>
          </cell>
          <cell r="L1120">
            <v>0</v>
          </cell>
          <cell r="M1120">
            <v>0</v>
          </cell>
          <cell r="N1120">
            <v>0</v>
          </cell>
          <cell r="O1120">
            <v>0</v>
          </cell>
          <cell r="P1120">
            <v>0</v>
          </cell>
          <cell r="Q1120">
            <v>0</v>
          </cell>
          <cell r="R1120">
            <v>0</v>
          </cell>
          <cell r="S1120">
            <v>0</v>
          </cell>
          <cell r="T1120">
            <v>0</v>
          </cell>
          <cell r="U1120">
            <v>0</v>
          </cell>
          <cell r="V1120">
            <v>0</v>
          </cell>
          <cell r="W1120">
            <v>0</v>
          </cell>
          <cell r="X1120">
            <v>0</v>
          </cell>
        </row>
        <row r="1121">
          <cell r="C1121" t="str">
            <v xml:space="preserve">Прочие налоги, относимые на с/с </v>
          </cell>
          <cell r="D1121">
            <v>0</v>
          </cell>
          <cell r="H1121">
            <v>0</v>
          </cell>
          <cell r="I1121">
            <v>0</v>
          </cell>
          <cell r="J1121">
            <v>0</v>
          </cell>
          <cell r="K1121">
            <v>0</v>
          </cell>
          <cell r="L1121">
            <v>0</v>
          </cell>
          <cell r="M1121">
            <v>0</v>
          </cell>
          <cell r="N1121">
            <v>0</v>
          </cell>
          <cell r="O1121">
            <v>0</v>
          </cell>
          <cell r="P1121">
            <v>0</v>
          </cell>
          <cell r="Q1121">
            <v>0</v>
          </cell>
          <cell r="R1121">
            <v>0</v>
          </cell>
          <cell r="S1121">
            <v>0</v>
          </cell>
          <cell r="T1121">
            <v>0</v>
          </cell>
          <cell r="U1121">
            <v>0</v>
          </cell>
          <cell r="V1121">
            <v>0</v>
          </cell>
          <cell r="W1121">
            <v>0</v>
          </cell>
          <cell r="X1121">
            <v>0</v>
          </cell>
        </row>
        <row r="1122">
          <cell r="C1122" t="str">
            <v>Патентные расходы</v>
          </cell>
          <cell r="D1122">
            <v>0</v>
          </cell>
          <cell r="H1122">
            <v>0</v>
          </cell>
          <cell r="I1122">
            <v>0</v>
          </cell>
          <cell r="J1122">
            <v>0</v>
          </cell>
          <cell r="K1122">
            <v>0</v>
          </cell>
          <cell r="L1122">
            <v>0</v>
          </cell>
          <cell r="M1122">
            <v>0</v>
          </cell>
          <cell r="N1122">
            <v>0</v>
          </cell>
          <cell r="O1122">
            <v>0</v>
          </cell>
          <cell r="P1122">
            <v>0</v>
          </cell>
          <cell r="Q1122">
            <v>0</v>
          </cell>
          <cell r="R1122">
            <v>0</v>
          </cell>
          <cell r="S1122">
            <v>0</v>
          </cell>
          <cell r="T1122">
            <v>0</v>
          </cell>
          <cell r="U1122">
            <v>0</v>
          </cell>
          <cell r="V1122">
            <v>0</v>
          </cell>
          <cell r="W1122">
            <v>0</v>
          </cell>
          <cell r="X1122">
            <v>0</v>
          </cell>
        </row>
        <row r="1123">
          <cell r="C1123" t="str">
            <v>Затраты на экологию (кроме налогов и сборов (ст. ст. 20000 и 21500))</v>
          </cell>
          <cell r="D1123">
            <v>0</v>
          </cell>
          <cell r="H1123">
            <v>0</v>
          </cell>
          <cell r="I1123">
            <v>0</v>
          </cell>
          <cell r="J1123">
            <v>0</v>
          </cell>
          <cell r="K1123">
            <v>0</v>
          </cell>
          <cell r="L1123">
            <v>0</v>
          </cell>
          <cell r="M1123">
            <v>0</v>
          </cell>
          <cell r="N1123">
            <v>0</v>
          </cell>
          <cell r="O1123">
            <v>0</v>
          </cell>
          <cell r="P1123">
            <v>0</v>
          </cell>
          <cell r="Q1123">
            <v>0</v>
          </cell>
          <cell r="R1123">
            <v>0</v>
          </cell>
          <cell r="S1123">
            <v>0</v>
          </cell>
          <cell r="T1123">
            <v>0</v>
          </cell>
          <cell r="U1123">
            <v>0</v>
          </cell>
          <cell r="V1123">
            <v>0</v>
          </cell>
          <cell r="W1123">
            <v>0</v>
          </cell>
          <cell r="X1123">
            <v>0</v>
          </cell>
        </row>
        <row r="1124">
          <cell r="C1124" t="str">
            <v>Затраты на охрану труда</v>
          </cell>
          <cell r="D1124">
            <v>0</v>
          </cell>
          <cell r="H1124">
            <v>0</v>
          </cell>
          <cell r="I1124">
            <v>0</v>
          </cell>
          <cell r="J1124">
            <v>0</v>
          </cell>
          <cell r="K1124">
            <v>0</v>
          </cell>
          <cell r="L1124">
            <v>0</v>
          </cell>
          <cell r="M1124">
            <v>0</v>
          </cell>
          <cell r="N1124">
            <v>0</v>
          </cell>
          <cell r="O1124">
            <v>0</v>
          </cell>
          <cell r="P1124">
            <v>0</v>
          </cell>
          <cell r="Q1124">
            <v>0</v>
          </cell>
          <cell r="R1124">
            <v>0</v>
          </cell>
          <cell r="S1124">
            <v>0</v>
          </cell>
          <cell r="T1124">
            <v>0</v>
          </cell>
          <cell r="U1124">
            <v>0</v>
          </cell>
          <cell r="V1124">
            <v>0</v>
          </cell>
          <cell r="W1124">
            <v>0</v>
          </cell>
          <cell r="X1124">
            <v>0</v>
          </cell>
        </row>
        <row r="1125">
          <cell r="C1125" t="str">
            <v>Расходы социального характера</v>
          </cell>
          <cell r="D1125">
            <v>0</v>
          </cell>
          <cell r="H1125">
            <v>0</v>
          </cell>
          <cell r="I1125">
            <v>0</v>
          </cell>
          <cell r="J1125">
            <v>0</v>
          </cell>
          <cell r="K1125">
            <v>0</v>
          </cell>
          <cell r="L1125">
            <v>0</v>
          </cell>
          <cell r="M1125">
            <v>0</v>
          </cell>
          <cell r="N1125">
            <v>0</v>
          </cell>
          <cell r="O1125">
            <v>0</v>
          </cell>
          <cell r="P1125">
            <v>0</v>
          </cell>
          <cell r="Q1125">
            <v>0</v>
          </cell>
          <cell r="R1125">
            <v>0</v>
          </cell>
          <cell r="S1125">
            <v>0</v>
          </cell>
          <cell r="T1125">
            <v>0</v>
          </cell>
          <cell r="U1125">
            <v>0</v>
          </cell>
          <cell r="V1125">
            <v>0</v>
          </cell>
          <cell r="W1125">
            <v>0</v>
          </cell>
          <cell r="X1125">
            <v>0</v>
          </cell>
        </row>
        <row r="1126">
          <cell r="C1126" t="str">
            <v>НДС</v>
          </cell>
          <cell r="D1126">
            <v>0</v>
          </cell>
          <cell r="H1126">
            <v>0</v>
          </cell>
          <cell r="I1126">
            <v>0</v>
          </cell>
          <cell r="J1126">
            <v>0</v>
          </cell>
          <cell r="K1126">
            <v>0</v>
          </cell>
          <cell r="L1126">
            <v>0</v>
          </cell>
          <cell r="M1126">
            <v>0</v>
          </cell>
          <cell r="N1126">
            <v>0</v>
          </cell>
          <cell r="O1126">
            <v>0</v>
          </cell>
          <cell r="P1126">
            <v>0</v>
          </cell>
          <cell r="Q1126">
            <v>0</v>
          </cell>
          <cell r="R1126">
            <v>0</v>
          </cell>
          <cell r="S1126">
            <v>0</v>
          </cell>
          <cell r="T1126">
            <v>0</v>
          </cell>
          <cell r="U1126">
            <v>0</v>
          </cell>
          <cell r="V1126">
            <v>0</v>
          </cell>
          <cell r="W1126">
            <v>0</v>
          </cell>
          <cell r="X1126">
            <v>0</v>
          </cell>
        </row>
        <row r="1127">
          <cell r="C1127" t="str">
            <v>Налог на прибыль</v>
          </cell>
          <cell r="D1127">
            <v>0</v>
          </cell>
          <cell r="H1127">
            <v>0</v>
          </cell>
          <cell r="I1127">
            <v>0</v>
          </cell>
          <cell r="J1127">
            <v>0</v>
          </cell>
          <cell r="K1127">
            <v>0</v>
          </cell>
          <cell r="L1127">
            <v>0</v>
          </cell>
          <cell r="M1127">
            <v>0</v>
          </cell>
          <cell r="N1127">
            <v>0</v>
          </cell>
          <cell r="O1127">
            <v>0</v>
          </cell>
          <cell r="P1127">
            <v>0</v>
          </cell>
          <cell r="Q1127">
            <v>0</v>
          </cell>
          <cell r="R1127">
            <v>0</v>
          </cell>
          <cell r="S1127">
            <v>0</v>
          </cell>
          <cell r="T1127">
            <v>0</v>
          </cell>
          <cell r="U1127">
            <v>0</v>
          </cell>
          <cell r="V1127">
            <v>0</v>
          </cell>
          <cell r="W1127">
            <v>0</v>
          </cell>
          <cell r="X1127">
            <v>0</v>
          </cell>
        </row>
        <row r="1128">
          <cell r="C1128" t="str">
            <v>Прочие налоги</v>
          </cell>
          <cell r="D1128">
            <v>0</v>
          </cell>
          <cell r="H1128">
            <v>0</v>
          </cell>
          <cell r="I1128">
            <v>0</v>
          </cell>
          <cell r="J1128">
            <v>0</v>
          </cell>
          <cell r="K1128">
            <v>0</v>
          </cell>
          <cell r="L1128">
            <v>0</v>
          </cell>
          <cell r="M1128">
            <v>0</v>
          </cell>
          <cell r="N1128">
            <v>0</v>
          </cell>
          <cell r="O1128">
            <v>0</v>
          </cell>
          <cell r="P1128">
            <v>0</v>
          </cell>
          <cell r="Q1128">
            <v>0</v>
          </cell>
          <cell r="R1128">
            <v>0</v>
          </cell>
          <cell r="S1128">
            <v>0</v>
          </cell>
          <cell r="T1128">
            <v>0</v>
          </cell>
          <cell r="U1128">
            <v>0</v>
          </cell>
          <cell r="V1128">
            <v>0</v>
          </cell>
          <cell r="W1128">
            <v>0</v>
          </cell>
          <cell r="X1128">
            <v>0</v>
          </cell>
        </row>
        <row r="1129">
          <cell r="C1129" t="str">
            <v xml:space="preserve">Проценты по долгосрочным кредитам </v>
          </cell>
          <cell r="D1129">
            <v>0</v>
          </cell>
          <cell r="H1129">
            <v>0</v>
          </cell>
          <cell r="I1129">
            <v>0</v>
          </cell>
          <cell r="J1129">
            <v>0</v>
          </cell>
          <cell r="K1129">
            <v>0</v>
          </cell>
          <cell r="L1129">
            <v>0</v>
          </cell>
          <cell r="M1129">
            <v>0</v>
          </cell>
          <cell r="N1129">
            <v>0</v>
          </cell>
          <cell r="O1129">
            <v>0</v>
          </cell>
          <cell r="P1129">
            <v>0</v>
          </cell>
          <cell r="Q1129">
            <v>0</v>
          </cell>
          <cell r="R1129">
            <v>0</v>
          </cell>
          <cell r="S1129">
            <v>0</v>
          </cell>
          <cell r="T1129">
            <v>0</v>
          </cell>
          <cell r="U1129">
            <v>0</v>
          </cell>
          <cell r="V1129">
            <v>0</v>
          </cell>
          <cell r="W1129">
            <v>0</v>
          </cell>
          <cell r="X1129">
            <v>0</v>
          </cell>
        </row>
        <row r="1130">
          <cell r="C1130" t="str">
            <v>Проценты по краткосрочным кредитам</v>
          </cell>
          <cell r="D1130">
            <v>0</v>
          </cell>
          <cell r="H1130">
            <v>0</v>
          </cell>
          <cell r="I1130">
            <v>0</v>
          </cell>
          <cell r="J1130">
            <v>0</v>
          </cell>
          <cell r="K1130">
            <v>0</v>
          </cell>
          <cell r="L1130">
            <v>0</v>
          </cell>
          <cell r="M1130">
            <v>0</v>
          </cell>
          <cell r="N1130">
            <v>0</v>
          </cell>
          <cell r="O1130">
            <v>0</v>
          </cell>
          <cell r="P1130">
            <v>0</v>
          </cell>
          <cell r="Q1130">
            <v>0</v>
          </cell>
          <cell r="R1130">
            <v>0</v>
          </cell>
          <cell r="S1130">
            <v>0</v>
          </cell>
          <cell r="T1130">
            <v>0</v>
          </cell>
          <cell r="U1130">
            <v>0</v>
          </cell>
          <cell r="V1130">
            <v>0</v>
          </cell>
          <cell r="W1130">
            <v>0</v>
          </cell>
          <cell r="X1130">
            <v>0</v>
          </cell>
        </row>
        <row r="1131">
          <cell r="C1131" t="str">
            <v>Проценты по долгосрочным займам</v>
          </cell>
          <cell r="D1131">
            <v>0</v>
          </cell>
          <cell r="H1131">
            <v>0</v>
          </cell>
          <cell r="I1131">
            <v>0</v>
          </cell>
          <cell r="J1131">
            <v>0</v>
          </cell>
          <cell r="K1131">
            <v>0</v>
          </cell>
          <cell r="L1131">
            <v>0</v>
          </cell>
          <cell r="M1131">
            <v>0</v>
          </cell>
          <cell r="N1131">
            <v>0</v>
          </cell>
          <cell r="O1131">
            <v>0</v>
          </cell>
          <cell r="P1131">
            <v>0</v>
          </cell>
          <cell r="Q1131">
            <v>0</v>
          </cell>
          <cell r="R1131">
            <v>0</v>
          </cell>
          <cell r="S1131">
            <v>0</v>
          </cell>
          <cell r="T1131">
            <v>0</v>
          </cell>
          <cell r="U1131">
            <v>0</v>
          </cell>
          <cell r="V1131">
            <v>0</v>
          </cell>
          <cell r="W1131">
            <v>0</v>
          </cell>
          <cell r="X1131">
            <v>0</v>
          </cell>
        </row>
        <row r="1132">
          <cell r="C1132" t="str">
            <v>Проценты по краткосрочным займам</v>
          </cell>
          <cell r="D1132">
            <v>0</v>
          </cell>
          <cell r="H1132">
            <v>0</v>
          </cell>
          <cell r="I1132">
            <v>0</v>
          </cell>
          <cell r="J1132">
            <v>0</v>
          </cell>
          <cell r="K1132">
            <v>0</v>
          </cell>
          <cell r="L1132">
            <v>0</v>
          </cell>
          <cell r="M1132">
            <v>0</v>
          </cell>
          <cell r="N1132">
            <v>0</v>
          </cell>
          <cell r="O1132">
            <v>0</v>
          </cell>
          <cell r="P1132">
            <v>0</v>
          </cell>
          <cell r="Q1132">
            <v>0</v>
          </cell>
          <cell r="R1132">
            <v>0</v>
          </cell>
          <cell r="S1132">
            <v>0</v>
          </cell>
          <cell r="T1132">
            <v>0</v>
          </cell>
          <cell r="U1132">
            <v>0</v>
          </cell>
          <cell r="V1132">
            <v>0</v>
          </cell>
          <cell r="W1132">
            <v>0</v>
          </cell>
          <cell r="X1132">
            <v>0</v>
          </cell>
        </row>
        <row r="1133">
          <cell r="C1133" t="str">
            <v>Прочие проценты к уплате</v>
          </cell>
          <cell r="D1133">
            <v>0</v>
          </cell>
          <cell r="H1133">
            <v>0</v>
          </cell>
          <cell r="I1133">
            <v>0</v>
          </cell>
          <cell r="J1133">
            <v>0</v>
          </cell>
          <cell r="K1133">
            <v>0</v>
          </cell>
          <cell r="L1133">
            <v>0</v>
          </cell>
          <cell r="M1133">
            <v>0</v>
          </cell>
          <cell r="N1133">
            <v>0</v>
          </cell>
          <cell r="O1133">
            <v>0</v>
          </cell>
          <cell r="P1133">
            <v>0</v>
          </cell>
          <cell r="Q1133">
            <v>0</v>
          </cell>
          <cell r="R1133">
            <v>0</v>
          </cell>
          <cell r="S1133">
            <v>0</v>
          </cell>
          <cell r="T1133">
            <v>0</v>
          </cell>
          <cell r="U1133">
            <v>0</v>
          </cell>
          <cell r="V1133">
            <v>0</v>
          </cell>
          <cell r="W1133">
            <v>0</v>
          </cell>
          <cell r="X1133">
            <v>0</v>
          </cell>
        </row>
        <row r="1134">
          <cell r="C1134" t="str">
            <v>Оплата услуг кредитных организаций (за исключением ст. ст. 20500 и 21600)</v>
          </cell>
          <cell r="D1134">
            <v>0</v>
          </cell>
          <cell r="H1134">
            <v>0</v>
          </cell>
          <cell r="I1134">
            <v>0</v>
          </cell>
          <cell r="J1134">
            <v>0</v>
          </cell>
          <cell r="K1134">
            <v>0</v>
          </cell>
          <cell r="L1134">
            <v>0</v>
          </cell>
          <cell r="M1134">
            <v>0</v>
          </cell>
          <cell r="N1134">
            <v>0</v>
          </cell>
          <cell r="O1134">
            <v>0</v>
          </cell>
          <cell r="P1134">
            <v>0</v>
          </cell>
          <cell r="Q1134">
            <v>0</v>
          </cell>
          <cell r="R1134">
            <v>0</v>
          </cell>
          <cell r="S1134">
            <v>0</v>
          </cell>
          <cell r="T1134">
            <v>0</v>
          </cell>
          <cell r="U1134">
            <v>0</v>
          </cell>
          <cell r="V1134">
            <v>0</v>
          </cell>
          <cell r="W1134">
            <v>0</v>
          </cell>
          <cell r="X1134">
            <v>0</v>
          </cell>
        </row>
        <row r="1135">
          <cell r="C1135" t="str">
            <v>Пени, штрафы, неустойки признанные или по которым получено решение суда</v>
          </cell>
          <cell r="D1135">
            <v>0</v>
          </cell>
          <cell r="H1135">
            <v>0</v>
          </cell>
          <cell r="I1135">
            <v>0</v>
          </cell>
          <cell r="J1135">
            <v>0</v>
          </cell>
          <cell r="K1135">
            <v>0</v>
          </cell>
          <cell r="L1135">
            <v>0</v>
          </cell>
          <cell r="M1135">
            <v>0</v>
          </cell>
          <cell r="N1135">
            <v>0</v>
          </cell>
          <cell r="O1135">
            <v>0</v>
          </cell>
          <cell r="P1135">
            <v>0</v>
          </cell>
          <cell r="Q1135">
            <v>0</v>
          </cell>
          <cell r="R1135">
            <v>0</v>
          </cell>
          <cell r="S1135">
            <v>0</v>
          </cell>
          <cell r="T1135">
            <v>0</v>
          </cell>
          <cell r="U1135">
            <v>0</v>
          </cell>
          <cell r="V1135">
            <v>0</v>
          </cell>
          <cell r="W1135">
            <v>0</v>
          </cell>
          <cell r="X1135">
            <v>0</v>
          </cell>
        </row>
        <row r="1136">
          <cell r="C1136" t="str">
            <v>Затраты социального характера (кроме персонала)</v>
          </cell>
          <cell r="D1136">
            <v>0</v>
          </cell>
          <cell r="H1136">
            <v>0</v>
          </cell>
          <cell r="I1136">
            <v>0</v>
          </cell>
          <cell r="J1136">
            <v>0</v>
          </cell>
          <cell r="K1136">
            <v>0</v>
          </cell>
          <cell r="L1136">
            <v>0</v>
          </cell>
          <cell r="M1136">
            <v>0</v>
          </cell>
          <cell r="N1136">
            <v>0</v>
          </cell>
          <cell r="O1136">
            <v>0</v>
          </cell>
          <cell r="P1136">
            <v>0</v>
          </cell>
          <cell r="Q1136">
            <v>0</v>
          </cell>
          <cell r="R1136">
            <v>0</v>
          </cell>
          <cell r="S1136">
            <v>0</v>
          </cell>
          <cell r="T1136">
            <v>0</v>
          </cell>
          <cell r="U1136">
            <v>0</v>
          </cell>
          <cell r="V1136">
            <v>0</v>
          </cell>
          <cell r="W1136">
            <v>0</v>
          </cell>
          <cell r="X1136">
            <v>0</v>
          </cell>
        </row>
        <row r="1137">
          <cell r="C1137" t="str">
            <v>От содержания социальной сферы</v>
          </cell>
          <cell r="D1137">
            <v>0</v>
          </cell>
          <cell r="H1137">
            <v>0</v>
          </cell>
          <cell r="I1137">
            <v>0</v>
          </cell>
          <cell r="J1137">
            <v>0</v>
          </cell>
          <cell r="K1137">
            <v>0</v>
          </cell>
          <cell r="L1137">
            <v>0</v>
          </cell>
          <cell r="M1137">
            <v>0</v>
          </cell>
          <cell r="N1137">
            <v>0</v>
          </cell>
          <cell r="O1137">
            <v>0</v>
          </cell>
          <cell r="P1137">
            <v>0</v>
          </cell>
          <cell r="Q1137">
            <v>0</v>
          </cell>
          <cell r="R1137">
            <v>0</v>
          </cell>
          <cell r="S1137">
            <v>0</v>
          </cell>
          <cell r="T1137">
            <v>0</v>
          </cell>
          <cell r="U1137">
            <v>0</v>
          </cell>
          <cell r="V1137">
            <v>0</v>
          </cell>
          <cell r="W1137">
            <v>0</v>
          </cell>
          <cell r="X1137">
            <v>0</v>
          </cell>
        </row>
        <row r="1138">
          <cell r="C1138" t="str">
            <v>Добровольное медицинское страхование</v>
          </cell>
          <cell r="D1138">
            <v>0</v>
          </cell>
          <cell r="H1138">
            <v>0</v>
          </cell>
          <cell r="I1138">
            <v>0</v>
          </cell>
          <cell r="J1138">
            <v>0</v>
          </cell>
          <cell r="K1138">
            <v>0</v>
          </cell>
          <cell r="L1138">
            <v>0</v>
          </cell>
          <cell r="M1138">
            <v>0</v>
          </cell>
          <cell r="N1138">
            <v>0</v>
          </cell>
          <cell r="O1138">
            <v>0</v>
          </cell>
          <cell r="P1138">
            <v>0</v>
          </cell>
          <cell r="Q1138">
            <v>0</v>
          </cell>
          <cell r="R1138">
            <v>0</v>
          </cell>
          <cell r="S1138">
            <v>0</v>
          </cell>
          <cell r="T1138">
            <v>0</v>
          </cell>
          <cell r="U1138">
            <v>0</v>
          </cell>
          <cell r="V1138">
            <v>0</v>
          </cell>
          <cell r="W1138">
            <v>0</v>
          </cell>
          <cell r="X1138">
            <v>0</v>
          </cell>
        </row>
        <row r="1139">
          <cell r="C1139" t="str">
            <v>Выплаты вознаграждений членам Советов директоров и ревизионной комиссии</v>
          </cell>
          <cell r="D1139">
            <v>0</v>
          </cell>
          <cell r="H1139">
            <v>0</v>
          </cell>
          <cell r="I1139">
            <v>0</v>
          </cell>
          <cell r="J1139">
            <v>0</v>
          </cell>
          <cell r="K1139">
            <v>0</v>
          </cell>
          <cell r="L1139">
            <v>0</v>
          </cell>
          <cell r="M1139">
            <v>0</v>
          </cell>
          <cell r="N1139">
            <v>0</v>
          </cell>
          <cell r="O1139">
            <v>0</v>
          </cell>
          <cell r="P1139">
            <v>0</v>
          </cell>
          <cell r="Q1139">
            <v>0</v>
          </cell>
          <cell r="R1139">
            <v>0</v>
          </cell>
          <cell r="S1139">
            <v>0</v>
          </cell>
          <cell r="T1139">
            <v>0</v>
          </cell>
          <cell r="U1139">
            <v>0</v>
          </cell>
          <cell r="V1139">
            <v>0</v>
          </cell>
          <cell r="W1139">
            <v>0</v>
          </cell>
          <cell r="X1139">
            <v>0</v>
          </cell>
        </row>
        <row r="1140">
          <cell r="C1140" t="str">
            <v>Расходы на управление капиталом (переоценка, реестр, консультации)</v>
          </cell>
          <cell r="D1140">
            <v>0</v>
          </cell>
          <cell r="H1140">
            <v>0</v>
          </cell>
          <cell r="I1140">
            <v>0</v>
          </cell>
          <cell r="J1140">
            <v>0</v>
          </cell>
          <cell r="K1140">
            <v>0</v>
          </cell>
          <cell r="L1140">
            <v>0</v>
          </cell>
          <cell r="M1140">
            <v>0</v>
          </cell>
          <cell r="N1140">
            <v>0</v>
          </cell>
          <cell r="O1140">
            <v>0</v>
          </cell>
          <cell r="P1140">
            <v>0</v>
          </cell>
          <cell r="Q1140">
            <v>0</v>
          </cell>
          <cell r="R1140">
            <v>0</v>
          </cell>
          <cell r="S1140">
            <v>0</v>
          </cell>
          <cell r="T1140">
            <v>0</v>
          </cell>
          <cell r="U1140">
            <v>0</v>
          </cell>
          <cell r="V1140">
            <v>0</v>
          </cell>
          <cell r="W1140">
            <v>0</v>
          </cell>
          <cell r="X1140">
            <v>0</v>
          </cell>
        </row>
        <row r="1141">
          <cell r="C1141" t="str">
            <v xml:space="preserve">Расходы на проведение ежегодного собрания акционеров </v>
          </cell>
          <cell r="D1141">
            <v>0</v>
          </cell>
          <cell r="H1141">
            <v>0</v>
          </cell>
          <cell r="I1141">
            <v>0</v>
          </cell>
          <cell r="J1141">
            <v>0</v>
          </cell>
          <cell r="K1141">
            <v>0</v>
          </cell>
          <cell r="L1141">
            <v>0</v>
          </cell>
          <cell r="M1141">
            <v>0</v>
          </cell>
          <cell r="N1141">
            <v>0</v>
          </cell>
          <cell r="O1141">
            <v>0</v>
          </cell>
          <cell r="P1141">
            <v>0</v>
          </cell>
          <cell r="Q1141">
            <v>0</v>
          </cell>
          <cell r="R1141">
            <v>0</v>
          </cell>
          <cell r="S1141">
            <v>0</v>
          </cell>
          <cell r="T1141">
            <v>0</v>
          </cell>
          <cell r="U1141">
            <v>0</v>
          </cell>
          <cell r="V1141">
            <v>0</v>
          </cell>
          <cell r="W1141">
            <v>0</v>
          </cell>
          <cell r="X1141">
            <v>0</v>
          </cell>
        </row>
        <row r="1142">
          <cell r="C1142" t="str">
            <v>Расходы на службу безопасности</v>
          </cell>
          <cell r="D1142">
            <v>0</v>
          </cell>
          <cell r="H1142">
            <v>0</v>
          </cell>
          <cell r="I1142">
            <v>0</v>
          </cell>
          <cell r="J1142">
            <v>0</v>
          </cell>
          <cell r="K1142">
            <v>0</v>
          </cell>
          <cell r="L1142">
            <v>0</v>
          </cell>
          <cell r="M1142">
            <v>0</v>
          </cell>
          <cell r="N1142">
            <v>0</v>
          </cell>
          <cell r="O1142">
            <v>0</v>
          </cell>
          <cell r="P1142">
            <v>0</v>
          </cell>
          <cell r="Q1142">
            <v>0</v>
          </cell>
          <cell r="R1142">
            <v>0</v>
          </cell>
          <cell r="S1142">
            <v>0</v>
          </cell>
          <cell r="T1142">
            <v>0</v>
          </cell>
          <cell r="U1142">
            <v>0</v>
          </cell>
          <cell r="V1142">
            <v>0</v>
          </cell>
          <cell r="W1142">
            <v>0</v>
          </cell>
          <cell r="X1142">
            <v>0</v>
          </cell>
        </row>
        <row r="1143">
          <cell r="C1143" t="str">
            <v>Расходы на развитие</v>
          </cell>
          <cell r="D1143">
            <v>0</v>
          </cell>
          <cell r="H1143">
            <v>0</v>
          </cell>
          <cell r="I1143">
            <v>0</v>
          </cell>
          <cell r="J1143">
            <v>0</v>
          </cell>
          <cell r="K1143">
            <v>0</v>
          </cell>
          <cell r="L1143">
            <v>0</v>
          </cell>
          <cell r="M1143">
            <v>0</v>
          </cell>
          <cell r="N1143">
            <v>0</v>
          </cell>
          <cell r="O1143">
            <v>0</v>
          </cell>
          <cell r="P1143">
            <v>0</v>
          </cell>
          <cell r="Q1143">
            <v>0</v>
          </cell>
          <cell r="R1143">
            <v>0</v>
          </cell>
          <cell r="S1143">
            <v>0</v>
          </cell>
          <cell r="T1143">
            <v>0</v>
          </cell>
          <cell r="U1143">
            <v>0</v>
          </cell>
          <cell r="V1143">
            <v>0</v>
          </cell>
          <cell r="W1143">
            <v>0</v>
          </cell>
          <cell r="X1143">
            <v>0</v>
          </cell>
        </row>
        <row r="1144">
          <cell r="C1144" t="str">
            <v>Прочие расходы</v>
          </cell>
          <cell r="D1144">
            <v>0</v>
          </cell>
          <cell r="H1144">
            <v>0</v>
          </cell>
          <cell r="I1144">
            <v>0</v>
          </cell>
          <cell r="J1144">
            <v>0</v>
          </cell>
          <cell r="K1144">
            <v>0</v>
          </cell>
          <cell r="L1144">
            <v>0</v>
          </cell>
          <cell r="M1144">
            <v>0</v>
          </cell>
          <cell r="N1144">
            <v>0</v>
          </cell>
          <cell r="O1144">
            <v>0</v>
          </cell>
          <cell r="P1144">
            <v>0</v>
          </cell>
          <cell r="Q1144">
            <v>0</v>
          </cell>
          <cell r="R1144">
            <v>0</v>
          </cell>
          <cell r="S1144">
            <v>0</v>
          </cell>
          <cell r="T1144">
            <v>0</v>
          </cell>
          <cell r="U1144">
            <v>0</v>
          </cell>
          <cell r="V1144">
            <v>0</v>
          </cell>
          <cell r="W1144">
            <v>0</v>
          </cell>
          <cell r="X1144">
            <v>0</v>
          </cell>
        </row>
        <row r="1145">
          <cell r="C1145" t="str">
            <v>Поступления от реализации основных средств</v>
          </cell>
          <cell r="D1145">
            <v>0</v>
          </cell>
          <cell r="H1145">
            <v>0</v>
          </cell>
          <cell r="I1145">
            <v>0</v>
          </cell>
          <cell r="J1145">
            <v>0</v>
          </cell>
          <cell r="K1145">
            <v>0</v>
          </cell>
          <cell r="L1145">
            <v>0</v>
          </cell>
          <cell r="M1145">
            <v>0</v>
          </cell>
          <cell r="N1145">
            <v>0</v>
          </cell>
          <cell r="O1145">
            <v>0</v>
          </cell>
          <cell r="P1145">
            <v>0</v>
          </cell>
          <cell r="Q1145">
            <v>0</v>
          </cell>
          <cell r="R1145">
            <v>0</v>
          </cell>
          <cell r="S1145">
            <v>0</v>
          </cell>
          <cell r="T1145">
            <v>0</v>
          </cell>
          <cell r="U1145">
            <v>0</v>
          </cell>
          <cell r="V1145">
            <v>0</v>
          </cell>
          <cell r="W1145">
            <v>0</v>
          </cell>
          <cell r="X1145">
            <v>0</v>
          </cell>
        </row>
        <row r="1146">
          <cell r="C1146" t="str">
            <v>Поступления от реализации НМА</v>
          </cell>
          <cell r="D1146">
            <v>0</v>
          </cell>
          <cell r="H1146">
            <v>0</v>
          </cell>
          <cell r="I1146">
            <v>0</v>
          </cell>
          <cell r="J1146">
            <v>0</v>
          </cell>
          <cell r="K1146">
            <v>0</v>
          </cell>
          <cell r="L1146">
            <v>0</v>
          </cell>
          <cell r="M1146">
            <v>0</v>
          </cell>
          <cell r="N1146">
            <v>0</v>
          </cell>
          <cell r="O1146">
            <v>0</v>
          </cell>
          <cell r="P1146">
            <v>0</v>
          </cell>
          <cell r="Q1146">
            <v>0</v>
          </cell>
          <cell r="R1146">
            <v>0</v>
          </cell>
          <cell r="S1146">
            <v>0</v>
          </cell>
          <cell r="T1146">
            <v>0</v>
          </cell>
          <cell r="U1146">
            <v>0</v>
          </cell>
          <cell r="V1146">
            <v>0</v>
          </cell>
          <cell r="W1146">
            <v>0</v>
          </cell>
          <cell r="X1146">
            <v>0</v>
          </cell>
        </row>
        <row r="1147">
          <cell r="C1147" t="str">
            <v>Поступления от реализации прочих активов</v>
          </cell>
          <cell r="D1147">
            <v>0</v>
          </cell>
          <cell r="H1147">
            <v>0</v>
          </cell>
          <cell r="I1147">
            <v>0</v>
          </cell>
          <cell r="J1147">
            <v>0</v>
          </cell>
          <cell r="K1147">
            <v>0</v>
          </cell>
          <cell r="L1147">
            <v>0</v>
          </cell>
          <cell r="M1147">
            <v>0</v>
          </cell>
          <cell r="N1147">
            <v>0</v>
          </cell>
          <cell r="O1147">
            <v>0</v>
          </cell>
          <cell r="P1147">
            <v>0</v>
          </cell>
          <cell r="Q1147">
            <v>0</v>
          </cell>
          <cell r="R1147">
            <v>0</v>
          </cell>
          <cell r="S1147">
            <v>0</v>
          </cell>
          <cell r="T1147">
            <v>0</v>
          </cell>
          <cell r="U1147">
            <v>0</v>
          </cell>
          <cell r="V1147">
            <v>0</v>
          </cell>
          <cell r="W1147">
            <v>0</v>
          </cell>
          <cell r="X1147">
            <v>0</v>
          </cell>
        </row>
        <row r="1148">
          <cell r="C1148" t="str">
            <v>Доли в уставном капитале других компаний (долгосрочные поступления)</v>
          </cell>
          <cell r="D1148">
            <v>0</v>
          </cell>
          <cell r="H1148">
            <v>0</v>
          </cell>
          <cell r="I1148">
            <v>0</v>
          </cell>
          <cell r="J1148">
            <v>0</v>
          </cell>
          <cell r="K1148">
            <v>0</v>
          </cell>
          <cell r="L1148">
            <v>0</v>
          </cell>
          <cell r="M1148">
            <v>0</v>
          </cell>
          <cell r="N1148">
            <v>0</v>
          </cell>
          <cell r="O1148">
            <v>0</v>
          </cell>
          <cell r="P1148">
            <v>0</v>
          </cell>
          <cell r="Q1148">
            <v>0</v>
          </cell>
          <cell r="R1148">
            <v>0</v>
          </cell>
          <cell r="S1148">
            <v>0</v>
          </cell>
          <cell r="T1148">
            <v>0</v>
          </cell>
          <cell r="U1148">
            <v>0</v>
          </cell>
          <cell r="V1148">
            <v>0</v>
          </cell>
          <cell r="W1148">
            <v>0</v>
          </cell>
          <cell r="X1148">
            <v>0</v>
          </cell>
        </row>
        <row r="1149">
          <cell r="C1149" t="str">
            <v>Акции (долгосрочные поступления)</v>
          </cell>
          <cell r="D1149">
            <v>0</v>
          </cell>
          <cell r="H1149">
            <v>0</v>
          </cell>
          <cell r="I1149">
            <v>0</v>
          </cell>
          <cell r="J1149">
            <v>0</v>
          </cell>
          <cell r="K1149">
            <v>0</v>
          </cell>
          <cell r="L1149">
            <v>0</v>
          </cell>
          <cell r="M1149">
            <v>0</v>
          </cell>
          <cell r="N1149">
            <v>0</v>
          </cell>
          <cell r="O1149">
            <v>0</v>
          </cell>
          <cell r="P1149">
            <v>0</v>
          </cell>
          <cell r="Q1149">
            <v>0</v>
          </cell>
          <cell r="R1149">
            <v>0</v>
          </cell>
          <cell r="S1149">
            <v>0</v>
          </cell>
          <cell r="T1149">
            <v>0</v>
          </cell>
          <cell r="U1149">
            <v>0</v>
          </cell>
          <cell r="V1149">
            <v>0</v>
          </cell>
          <cell r="W1149">
            <v>0</v>
          </cell>
          <cell r="X1149">
            <v>0</v>
          </cell>
        </row>
        <row r="1150">
          <cell r="C1150" t="str">
            <v>Облигации (долгосрочные поступления)</v>
          </cell>
          <cell r="D1150">
            <v>0</v>
          </cell>
          <cell r="H1150">
            <v>0</v>
          </cell>
          <cell r="I1150">
            <v>0</v>
          </cell>
          <cell r="J1150">
            <v>0</v>
          </cell>
          <cell r="K1150">
            <v>0</v>
          </cell>
          <cell r="L1150">
            <v>0</v>
          </cell>
          <cell r="M1150">
            <v>0</v>
          </cell>
          <cell r="N1150">
            <v>0</v>
          </cell>
          <cell r="O1150">
            <v>0</v>
          </cell>
          <cell r="P1150">
            <v>0</v>
          </cell>
          <cell r="Q1150">
            <v>0</v>
          </cell>
          <cell r="R1150">
            <v>0</v>
          </cell>
          <cell r="S1150">
            <v>0</v>
          </cell>
          <cell r="T1150">
            <v>0</v>
          </cell>
          <cell r="U1150">
            <v>0</v>
          </cell>
          <cell r="V1150">
            <v>0</v>
          </cell>
          <cell r="W1150">
            <v>0</v>
          </cell>
          <cell r="X1150">
            <v>0</v>
          </cell>
        </row>
        <row r="1151">
          <cell r="C1151" t="str">
            <v>Векселя (долгосрочные поступления)</v>
          </cell>
          <cell r="D1151">
            <v>0</v>
          </cell>
          <cell r="H1151">
            <v>0</v>
          </cell>
          <cell r="I1151">
            <v>0</v>
          </cell>
          <cell r="J1151">
            <v>0</v>
          </cell>
          <cell r="K1151">
            <v>0</v>
          </cell>
          <cell r="L1151">
            <v>0</v>
          </cell>
          <cell r="M1151">
            <v>0</v>
          </cell>
          <cell r="N1151">
            <v>0</v>
          </cell>
          <cell r="O1151">
            <v>0</v>
          </cell>
          <cell r="P1151">
            <v>0</v>
          </cell>
          <cell r="Q1151">
            <v>0</v>
          </cell>
          <cell r="R1151">
            <v>0</v>
          </cell>
          <cell r="S1151">
            <v>0</v>
          </cell>
          <cell r="T1151">
            <v>0</v>
          </cell>
          <cell r="U1151">
            <v>0</v>
          </cell>
          <cell r="V1151">
            <v>0</v>
          </cell>
          <cell r="W1151">
            <v>0</v>
          </cell>
          <cell r="X1151">
            <v>0</v>
          </cell>
        </row>
        <row r="1152">
          <cell r="C1152" t="str">
            <v>Депозиты (долгосрочные поступления)</v>
          </cell>
          <cell r="D1152">
            <v>0</v>
          </cell>
          <cell r="H1152">
            <v>0</v>
          </cell>
          <cell r="I1152">
            <v>0</v>
          </cell>
          <cell r="J1152">
            <v>0</v>
          </cell>
          <cell r="K1152">
            <v>0</v>
          </cell>
          <cell r="L1152">
            <v>0</v>
          </cell>
          <cell r="M1152">
            <v>0</v>
          </cell>
          <cell r="N1152">
            <v>0</v>
          </cell>
          <cell r="O1152">
            <v>0</v>
          </cell>
          <cell r="P1152">
            <v>0</v>
          </cell>
          <cell r="Q1152">
            <v>0</v>
          </cell>
          <cell r="R1152">
            <v>0</v>
          </cell>
          <cell r="S1152">
            <v>0</v>
          </cell>
          <cell r="T1152">
            <v>0</v>
          </cell>
          <cell r="U1152">
            <v>0</v>
          </cell>
          <cell r="V1152">
            <v>0</v>
          </cell>
          <cell r="W1152">
            <v>0</v>
          </cell>
          <cell r="X1152">
            <v>0</v>
          </cell>
        </row>
        <row r="1153">
          <cell r="C1153" t="str">
            <v>Прочие долгосрочные активы (долгосрочные поступления)</v>
          </cell>
          <cell r="D1153">
            <v>0</v>
          </cell>
          <cell r="H1153">
            <v>0</v>
          </cell>
          <cell r="I1153">
            <v>0</v>
          </cell>
          <cell r="J1153">
            <v>0</v>
          </cell>
          <cell r="K1153">
            <v>0</v>
          </cell>
          <cell r="L1153">
            <v>0</v>
          </cell>
          <cell r="M1153">
            <v>0</v>
          </cell>
          <cell r="N1153">
            <v>0</v>
          </cell>
          <cell r="O1153">
            <v>0</v>
          </cell>
          <cell r="P1153">
            <v>0</v>
          </cell>
          <cell r="Q1153">
            <v>0</v>
          </cell>
          <cell r="R1153">
            <v>0</v>
          </cell>
          <cell r="S1153">
            <v>0</v>
          </cell>
          <cell r="T1153">
            <v>0</v>
          </cell>
          <cell r="U1153">
            <v>0</v>
          </cell>
          <cell r="V1153">
            <v>0</v>
          </cell>
          <cell r="W1153">
            <v>0</v>
          </cell>
          <cell r="X1153">
            <v>0</v>
          </cell>
        </row>
        <row r="1154">
          <cell r="C1154" t="str">
            <v>Возврат предоставленных долгосрочных кредитов и займов</v>
          </cell>
          <cell r="D1154">
            <v>0</v>
          </cell>
          <cell r="H1154">
            <v>0</v>
          </cell>
          <cell r="I1154">
            <v>0</v>
          </cell>
          <cell r="J1154">
            <v>0</v>
          </cell>
          <cell r="K1154">
            <v>0</v>
          </cell>
          <cell r="L1154">
            <v>0</v>
          </cell>
          <cell r="M1154">
            <v>0</v>
          </cell>
          <cell r="N1154">
            <v>0</v>
          </cell>
          <cell r="O1154">
            <v>0</v>
          </cell>
          <cell r="P1154">
            <v>0</v>
          </cell>
          <cell r="Q1154">
            <v>0</v>
          </cell>
          <cell r="R1154">
            <v>0</v>
          </cell>
          <cell r="S1154">
            <v>0</v>
          </cell>
          <cell r="T1154">
            <v>0</v>
          </cell>
          <cell r="U1154">
            <v>0</v>
          </cell>
          <cell r="V1154">
            <v>0</v>
          </cell>
          <cell r="W1154">
            <v>0</v>
          </cell>
          <cell r="X1154">
            <v>0</v>
          </cell>
        </row>
        <row r="1155">
          <cell r="C1155" t="str">
            <v>Возврат предоставленных краткосрочных кредитов и займов</v>
          </cell>
          <cell r="D1155">
            <v>0</v>
          </cell>
          <cell r="H1155">
            <v>0</v>
          </cell>
          <cell r="I1155">
            <v>0</v>
          </cell>
          <cell r="J1155">
            <v>0</v>
          </cell>
          <cell r="K1155">
            <v>0</v>
          </cell>
          <cell r="L1155">
            <v>0</v>
          </cell>
          <cell r="M1155">
            <v>0</v>
          </cell>
          <cell r="N1155">
            <v>0</v>
          </cell>
          <cell r="O1155">
            <v>0</v>
          </cell>
          <cell r="P1155">
            <v>0</v>
          </cell>
          <cell r="Q1155">
            <v>0</v>
          </cell>
          <cell r="R1155">
            <v>0</v>
          </cell>
          <cell r="S1155">
            <v>0</v>
          </cell>
          <cell r="T1155">
            <v>0</v>
          </cell>
          <cell r="U1155">
            <v>0</v>
          </cell>
          <cell r="V1155">
            <v>0</v>
          </cell>
          <cell r="W1155">
            <v>0</v>
          </cell>
          <cell r="X1155">
            <v>0</v>
          </cell>
        </row>
        <row r="1156">
          <cell r="C1156" t="str">
            <v>Возврат предоставленных прочих кредитов и займов</v>
          </cell>
          <cell r="D1156">
            <v>0</v>
          </cell>
          <cell r="H1156">
            <v>0</v>
          </cell>
          <cell r="I1156">
            <v>0</v>
          </cell>
          <cell r="J1156">
            <v>0</v>
          </cell>
          <cell r="K1156">
            <v>0</v>
          </cell>
          <cell r="L1156">
            <v>0</v>
          </cell>
          <cell r="M1156">
            <v>0</v>
          </cell>
          <cell r="N1156">
            <v>0</v>
          </cell>
          <cell r="O1156">
            <v>0</v>
          </cell>
          <cell r="P1156">
            <v>0</v>
          </cell>
          <cell r="Q1156">
            <v>0</v>
          </cell>
          <cell r="R1156">
            <v>0</v>
          </cell>
          <cell r="S1156">
            <v>0</v>
          </cell>
          <cell r="T1156">
            <v>0</v>
          </cell>
          <cell r="U1156">
            <v>0</v>
          </cell>
          <cell r="V1156">
            <v>0</v>
          </cell>
          <cell r="W1156">
            <v>0</v>
          </cell>
          <cell r="X1156">
            <v>0</v>
          </cell>
        </row>
        <row r="1157">
          <cell r="C1157" t="str">
            <v>Прочие поступления по инвестиционной деятельности</v>
          </cell>
          <cell r="D1157">
            <v>0</v>
          </cell>
          <cell r="H1157">
            <v>0</v>
          </cell>
          <cell r="I1157">
            <v>0</v>
          </cell>
          <cell r="J1157">
            <v>0</v>
          </cell>
          <cell r="K1157">
            <v>0</v>
          </cell>
          <cell r="L1157">
            <v>0</v>
          </cell>
          <cell r="M1157">
            <v>0</v>
          </cell>
          <cell r="N1157">
            <v>0</v>
          </cell>
          <cell r="O1157">
            <v>0</v>
          </cell>
          <cell r="P1157">
            <v>0</v>
          </cell>
          <cell r="Q1157">
            <v>0</v>
          </cell>
          <cell r="R1157">
            <v>0</v>
          </cell>
          <cell r="S1157">
            <v>0</v>
          </cell>
          <cell r="T1157">
            <v>0</v>
          </cell>
          <cell r="U1157">
            <v>0</v>
          </cell>
          <cell r="V1157">
            <v>0</v>
          </cell>
          <cell r="W1157">
            <v>0</v>
          </cell>
          <cell r="X1157">
            <v>0</v>
          </cell>
        </row>
        <row r="1158">
          <cell r="C1158" t="str">
            <v>Основное оборудование (01)</v>
          </cell>
          <cell r="D1158" t="str">
            <v>Завод</v>
          </cell>
          <cell r="H1158">
            <v>0</v>
          </cell>
          <cell r="I1158">
            <v>0</v>
          </cell>
          <cell r="J1158">
            <v>0</v>
          </cell>
          <cell r="K1158">
            <v>0</v>
          </cell>
          <cell r="L1158">
            <v>0</v>
          </cell>
          <cell r="M1158">
            <v>0</v>
          </cell>
          <cell r="N1158">
            <v>17400000</v>
          </cell>
          <cell r="O1158">
            <v>3909689</v>
          </cell>
          <cell r="P1158">
            <v>627311</v>
          </cell>
          <cell r="Q1158">
            <v>0</v>
          </cell>
          <cell r="R1158">
            <v>159498443</v>
          </cell>
          <cell r="S1158">
            <v>145530000</v>
          </cell>
          <cell r="T1158">
            <v>0</v>
          </cell>
          <cell r="U1158">
            <v>0</v>
          </cell>
          <cell r="V1158">
            <v>0</v>
          </cell>
          <cell r="W1158">
            <v>0</v>
          </cell>
          <cell r="X1158">
            <v>326965443</v>
          </cell>
        </row>
        <row r="1159">
          <cell r="C1159" t="str">
            <v>Основное оборудование (02)</v>
          </cell>
          <cell r="D1159">
            <v>0</v>
          </cell>
          <cell r="H1159">
            <v>0</v>
          </cell>
          <cell r="I1159">
            <v>0</v>
          </cell>
          <cell r="J1159">
            <v>0</v>
          </cell>
          <cell r="K1159">
            <v>0</v>
          </cell>
          <cell r="L1159">
            <v>0</v>
          </cell>
          <cell r="M1159">
            <v>0</v>
          </cell>
          <cell r="N1159">
            <v>0</v>
          </cell>
          <cell r="O1159">
            <v>0</v>
          </cell>
          <cell r="P1159">
            <v>0</v>
          </cell>
          <cell r="Q1159">
            <v>0</v>
          </cell>
          <cell r="R1159">
            <v>0</v>
          </cell>
          <cell r="S1159">
            <v>0</v>
          </cell>
          <cell r="T1159">
            <v>0</v>
          </cell>
          <cell r="U1159">
            <v>0</v>
          </cell>
          <cell r="V1159">
            <v>0</v>
          </cell>
          <cell r="W1159">
            <v>0</v>
          </cell>
          <cell r="X1159">
            <v>0</v>
          </cell>
        </row>
        <row r="1160">
          <cell r="C1160" t="str">
            <v>Вспомогательное оборудование</v>
          </cell>
          <cell r="D1160" t="str">
            <v>Завод</v>
          </cell>
          <cell r="H1160">
            <v>2484647.2949999999</v>
          </cell>
          <cell r="I1160">
            <v>7020362.2000000002</v>
          </cell>
          <cell r="J1160">
            <v>54281008.527499996</v>
          </cell>
          <cell r="K1160">
            <v>63786018.022499993</v>
          </cell>
          <cell r="L1160">
            <v>0</v>
          </cell>
          <cell r="M1160">
            <v>12330470.567499999</v>
          </cell>
          <cell r="N1160">
            <v>1640717.55</v>
          </cell>
          <cell r="O1160">
            <v>1155</v>
          </cell>
          <cell r="P1160">
            <v>5039779.6373684201</v>
          </cell>
          <cell r="Q1160">
            <v>18805225.910952382</v>
          </cell>
          <cell r="R1160">
            <v>31024960.797619049</v>
          </cell>
          <cell r="S1160">
            <v>18005452.380952381</v>
          </cell>
          <cell r="T1160">
            <v>1745177.8809523815</v>
          </cell>
          <cell r="U1160">
            <v>1866952.3809523811</v>
          </cell>
          <cell r="V1160">
            <v>2004952.3809523811</v>
          </cell>
          <cell r="W1160">
            <v>1235952.3809523811</v>
          </cell>
          <cell r="X1160">
            <v>93700796.868201792</v>
          </cell>
        </row>
        <row r="1161">
          <cell r="C1161" t="str">
            <v>Покупка автотранспорта</v>
          </cell>
          <cell r="D1161">
            <v>0</v>
          </cell>
          <cell r="H1161">
            <v>0</v>
          </cell>
          <cell r="I1161">
            <v>0</v>
          </cell>
          <cell r="J1161">
            <v>0</v>
          </cell>
          <cell r="K1161">
            <v>0</v>
          </cell>
          <cell r="L1161">
            <v>0</v>
          </cell>
          <cell r="M1161">
            <v>0</v>
          </cell>
          <cell r="N1161">
            <v>0</v>
          </cell>
          <cell r="O1161">
            <v>0</v>
          </cell>
          <cell r="P1161">
            <v>0</v>
          </cell>
          <cell r="Q1161">
            <v>0</v>
          </cell>
          <cell r="R1161">
            <v>0</v>
          </cell>
          <cell r="S1161">
            <v>0</v>
          </cell>
          <cell r="T1161">
            <v>0</v>
          </cell>
          <cell r="U1161">
            <v>0</v>
          </cell>
          <cell r="V1161">
            <v>0</v>
          </cell>
          <cell r="W1161">
            <v>0</v>
          </cell>
          <cell r="X1161">
            <v>0</v>
          </cell>
        </row>
        <row r="1162">
          <cell r="C1162" t="str">
            <v>Мебель</v>
          </cell>
          <cell r="D1162">
            <v>0</v>
          </cell>
          <cell r="H1162">
            <v>0</v>
          </cell>
          <cell r="I1162">
            <v>0</v>
          </cell>
          <cell r="J1162">
            <v>0</v>
          </cell>
          <cell r="K1162">
            <v>0</v>
          </cell>
          <cell r="L1162">
            <v>0</v>
          </cell>
          <cell r="M1162">
            <v>0</v>
          </cell>
          <cell r="N1162">
            <v>0</v>
          </cell>
          <cell r="O1162">
            <v>0</v>
          </cell>
          <cell r="P1162">
            <v>0</v>
          </cell>
          <cell r="Q1162">
            <v>0</v>
          </cell>
          <cell r="R1162">
            <v>0</v>
          </cell>
          <cell r="S1162">
            <v>0</v>
          </cell>
          <cell r="T1162">
            <v>0</v>
          </cell>
          <cell r="U1162">
            <v>0</v>
          </cell>
          <cell r="V1162">
            <v>0</v>
          </cell>
          <cell r="W1162">
            <v>0</v>
          </cell>
          <cell r="X1162">
            <v>0</v>
          </cell>
        </row>
        <row r="1163">
          <cell r="C1163" t="str">
            <v>Компьютерное и офисное оборудование</v>
          </cell>
          <cell r="D1163">
            <v>0</v>
          </cell>
          <cell r="H1163">
            <v>0</v>
          </cell>
          <cell r="I1163">
            <v>0</v>
          </cell>
          <cell r="J1163">
            <v>0</v>
          </cell>
          <cell r="K1163">
            <v>0</v>
          </cell>
          <cell r="L1163">
            <v>0</v>
          </cell>
          <cell r="M1163">
            <v>0</v>
          </cell>
          <cell r="N1163">
            <v>0</v>
          </cell>
          <cell r="O1163">
            <v>0</v>
          </cell>
          <cell r="P1163">
            <v>0</v>
          </cell>
          <cell r="Q1163">
            <v>0</v>
          </cell>
          <cell r="R1163">
            <v>0</v>
          </cell>
          <cell r="S1163">
            <v>0</v>
          </cell>
          <cell r="T1163">
            <v>0</v>
          </cell>
          <cell r="U1163">
            <v>0</v>
          </cell>
          <cell r="V1163">
            <v>0</v>
          </cell>
          <cell r="W1163">
            <v>0</v>
          </cell>
          <cell r="X1163">
            <v>0</v>
          </cell>
        </row>
        <row r="1164">
          <cell r="C1164" t="str">
            <v>Оборудование для службы безопасности</v>
          </cell>
          <cell r="D1164">
            <v>0</v>
          </cell>
          <cell r="H1164">
            <v>0</v>
          </cell>
          <cell r="I1164">
            <v>0</v>
          </cell>
          <cell r="J1164">
            <v>0</v>
          </cell>
          <cell r="K1164">
            <v>0</v>
          </cell>
          <cell r="L1164">
            <v>0</v>
          </cell>
          <cell r="M1164">
            <v>0</v>
          </cell>
          <cell r="N1164">
            <v>0</v>
          </cell>
          <cell r="O1164">
            <v>0</v>
          </cell>
          <cell r="P1164">
            <v>0</v>
          </cell>
          <cell r="Q1164">
            <v>0</v>
          </cell>
          <cell r="R1164">
            <v>0</v>
          </cell>
          <cell r="S1164">
            <v>0</v>
          </cell>
          <cell r="T1164">
            <v>0</v>
          </cell>
          <cell r="U1164">
            <v>0</v>
          </cell>
          <cell r="V1164">
            <v>0</v>
          </cell>
          <cell r="W1164">
            <v>0</v>
          </cell>
          <cell r="X1164">
            <v>0</v>
          </cell>
        </row>
        <row r="1165">
          <cell r="C1165" t="str">
            <v>Земельные участки</v>
          </cell>
          <cell r="D1165">
            <v>0</v>
          </cell>
          <cell r="H1165">
            <v>0</v>
          </cell>
          <cell r="I1165">
            <v>0</v>
          </cell>
          <cell r="J1165">
            <v>0</v>
          </cell>
          <cell r="K1165">
            <v>0</v>
          </cell>
          <cell r="L1165">
            <v>0</v>
          </cell>
          <cell r="M1165">
            <v>0</v>
          </cell>
          <cell r="N1165">
            <v>0</v>
          </cell>
          <cell r="O1165">
            <v>0</v>
          </cell>
          <cell r="P1165">
            <v>0</v>
          </cell>
          <cell r="Q1165">
            <v>0</v>
          </cell>
          <cell r="R1165">
            <v>0</v>
          </cell>
          <cell r="S1165">
            <v>0</v>
          </cell>
          <cell r="T1165">
            <v>0</v>
          </cell>
          <cell r="U1165">
            <v>0</v>
          </cell>
          <cell r="V1165">
            <v>0</v>
          </cell>
          <cell r="W1165">
            <v>0</v>
          </cell>
          <cell r="X1165">
            <v>0</v>
          </cell>
        </row>
        <row r="1166">
          <cell r="C1166" t="str">
            <v>Прочее</v>
          </cell>
          <cell r="D1166">
            <v>0</v>
          </cell>
          <cell r="H1166">
            <v>0</v>
          </cell>
          <cell r="I1166">
            <v>0</v>
          </cell>
          <cell r="J1166">
            <v>0</v>
          </cell>
          <cell r="K1166">
            <v>0</v>
          </cell>
          <cell r="L1166">
            <v>0</v>
          </cell>
          <cell r="M1166">
            <v>0</v>
          </cell>
          <cell r="N1166">
            <v>0</v>
          </cell>
          <cell r="O1166">
            <v>0</v>
          </cell>
          <cell r="P1166">
            <v>0</v>
          </cell>
          <cell r="Q1166">
            <v>0</v>
          </cell>
          <cell r="R1166">
            <v>0</v>
          </cell>
          <cell r="S1166">
            <v>0</v>
          </cell>
          <cell r="T1166">
            <v>0</v>
          </cell>
          <cell r="U1166">
            <v>0</v>
          </cell>
          <cell r="V1166">
            <v>0</v>
          </cell>
          <cell r="W1166">
            <v>0</v>
          </cell>
          <cell r="X1166">
            <v>0</v>
          </cell>
        </row>
        <row r="1167">
          <cell r="C1167" t="str">
            <v>Приобретение программного обеспечения</v>
          </cell>
          <cell r="D1167">
            <v>0</v>
          </cell>
          <cell r="H1167">
            <v>0</v>
          </cell>
          <cell r="I1167">
            <v>0</v>
          </cell>
          <cell r="J1167">
            <v>0</v>
          </cell>
          <cell r="K1167">
            <v>0</v>
          </cell>
          <cell r="L1167">
            <v>0</v>
          </cell>
          <cell r="M1167">
            <v>0</v>
          </cell>
          <cell r="N1167">
            <v>0</v>
          </cell>
          <cell r="O1167">
            <v>0</v>
          </cell>
          <cell r="P1167">
            <v>0</v>
          </cell>
          <cell r="Q1167">
            <v>0</v>
          </cell>
          <cell r="R1167">
            <v>0</v>
          </cell>
          <cell r="S1167">
            <v>0</v>
          </cell>
          <cell r="T1167">
            <v>0</v>
          </cell>
          <cell r="U1167">
            <v>0</v>
          </cell>
          <cell r="V1167">
            <v>0</v>
          </cell>
          <cell r="W1167">
            <v>0</v>
          </cell>
          <cell r="X1167">
            <v>0</v>
          </cell>
        </row>
        <row r="1168">
          <cell r="C1168" t="str">
            <v>Приобретение прочих НМА</v>
          </cell>
          <cell r="D1168">
            <v>0</v>
          </cell>
          <cell r="H1168">
            <v>0</v>
          </cell>
          <cell r="I1168">
            <v>0</v>
          </cell>
          <cell r="J1168">
            <v>0</v>
          </cell>
          <cell r="K1168">
            <v>0</v>
          </cell>
          <cell r="L1168">
            <v>0</v>
          </cell>
          <cell r="M1168">
            <v>0</v>
          </cell>
          <cell r="N1168">
            <v>0</v>
          </cell>
          <cell r="O1168">
            <v>0</v>
          </cell>
          <cell r="P1168">
            <v>0</v>
          </cell>
          <cell r="Q1168">
            <v>0</v>
          </cell>
          <cell r="R1168">
            <v>0</v>
          </cell>
          <cell r="S1168">
            <v>0</v>
          </cell>
          <cell r="T1168">
            <v>0</v>
          </cell>
          <cell r="U1168">
            <v>0</v>
          </cell>
          <cell r="V1168">
            <v>0</v>
          </cell>
          <cell r="W1168">
            <v>0</v>
          </cell>
          <cell r="X1168">
            <v>0</v>
          </cell>
        </row>
        <row r="1169">
          <cell r="C1169" t="str">
            <v>Доли в уставном капитале других компаний (долгосрочные выплаты)</v>
          </cell>
          <cell r="D1169">
            <v>0</v>
          </cell>
          <cell r="H1169">
            <v>0</v>
          </cell>
          <cell r="I1169">
            <v>0</v>
          </cell>
          <cell r="J1169">
            <v>0</v>
          </cell>
          <cell r="K1169">
            <v>0</v>
          </cell>
          <cell r="L1169">
            <v>0</v>
          </cell>
          <cell r="M1169">
            <v>0</v>
          </cell>
          <cell r="N1169">
            <v>0</v>
          </cell>
          <cell r="O1169">
            <v>0</v>
          </cell>
          <cell r="P1169">
            <v>0</v>
          </cell>
          <cell r="Q1169">
            <v>0</v>
          </cell>
          <cell r="R1169">
            <v>0</v>
          </cell>
          <cell r="S1169">
            <v>0</v>
          </cell>
          <cell r="T1169">
            <v>0</v>
          </cell>
          <cell r="U1169">
            <v>0</v>
          </cell>
          <cell r="V1169">
            <v>0</v>
          </cell>
          <cell r="W1169">
            <v>0</v>
          </cell>
          <cell r="X1169">
            <v>0</v>
          </cell>
        </row>
        <row r="1170">
          <cell r="C1170" t="str">
            <v>Акции (долгосрочные выплаты)</v>
          </cell>
          <cell r="D1170">
            <v>0</v>
          </cell>
          <cell r="H1170">
            <v>0</v>
          </cell>
          <cell r="I1170">
            <v>0</v>
          </cell>
          <cell r="J1170">
            <v>0</v>
          </cell>
          <cell r="K1170">
            <v>0</v>
          </cell>
          <cell r="L1170">
            <v>0</v>
          </cell>
          <cell r="M1170">
            <v>0</v>
          </cell>
          <cell r="N1170">
            <v>0</v>
          </cell>
          <cell r="O1170">
            <v>0</v>
          </cell>
          <cell r="P1170">
            <v>0</v>
          </cell>
          <cell r="Q1170">
            <v>0</v>
          </cell>
          <cell r="R1170">
            <v>0</v>
          </cell>
          <cell r="S1170">
            <v>0</v>
          </cell>
          <cell r="T1170">
            <v>0</v>
          </cell>
          <cell r="U1170">
            <v>0</v>
          </cell>
          <cell r="V1170">
            <v>0</v>
          </cell>
          <cell r="W1170">
            <v>0</v>
          </cell>
          <cell r="X1170">
            <v>0</v>
          </cell>
        </row>
        <row r="1171">
          <cell r="C1171" t="str">
            <v>Облигации (долгосрочные выплаты)</v>
          </cell>
          <cell r="D1171">
            <v>0</v>
          </cell>
          <cell r="H1171">
            <v>0</v>
          </cell>
          <cell r="I1171">
            <v>0</v>
          </cell>
          <cell r="J1171">
            <v>0</v>
          </cell>
          <cell r="K1171">
            <v>0</v>
          </cell>
          <cell r="L1171">
            <v>0</v>
          </cell>
          <cell r="M1171">
            <v>0</v>
          </cell>
          <cell r="N1171">
            <v>0</v>
          </cell>
          <cell r="O1171">
            <v>0</v>
          </cell>
          <cell r="P1171">
            <v>0</v>
          </cell>
          <cell r="Q1171">
            <v>0</v>
          </cell>
          <cell r="R1171">
            <v>0</v>
          </cell>
          <cell r="S1171">
            <v>0</v>
          </cell>
          <cell r="T1171">
            <v>0</v>
          </cell>
          <cell r="U1171">
            <v>0</v>
          </cell>
          <cell r="V1171">
            <v>0</v>
          </cell>
          <cell r="W1171">
            <v>0</v>
          </cell>
          <cell r="X1171">
            <v>0</v>
          </cell>
        </row>
        <row r="1172">
          <cell r="C1172" t="str">
            <v>Векселя (долгосрочные выплаты)</v>
          </cell>
          <cell r="D1172">
            <v>0</v>
          </cell>
          <cell r="H1172">
            <v>0</v>
          </cell>
          <cell r="I1172">
            <v>0</v>
          </cell>
          <cell r="J1172">
            <v>0</v>
          </cell>
          <cell r="K1172">
            <v>0</v>
          </cell>
          <cell r="L1172">
            <v>0</v>
          </cell>
          <cell r="M1172">
            <v>0</v>
          </cell>
          <cell r="N1172">
            <v>0</v>
          </cell>
          <cell r="O1172">
            <v>0</v>
          </cell>
          <cell r="P1172">
            <v>0</v>
          </cell>
          <cell r="Q1172">
            <v>0</v>
          </cell>
          <cell r="R1172">
            <v>0</v>
          </cell>
          <cell r="S1172">
            <v>0</v>
          </cell>
          <cell r="T1172">
            <v>0</v>
          </cell>
          <cell r="U1172">
            <v>0</v>
          </cell>
          <cell r="V1172">
            <v>0</v>
          </cell>
          <cell r="W1172">
            <v>0</v>
          </cell>
          <cell r="X1172">
            <v>0</v>
          </cell>
        </row>
        <row r="1173">
          <cell r="C1173" t="str">
            <v>Депозиты (долгосрочные выплаты)</v>
          </cell>
          <cell r="D1173">
            <v>0</v>
          </cell>
          <cell r="H1173">
            <v>0</v>
          </cell>
          <cell r="I1173">
            <v>0</v>
          </cell>
          <cell r="J1173">
            <v>0</v>
          </cell>
          <cell r="K1173">
            <v>0</v>
          </cell>
          <cell r="L1173">
            <v>0</v>
          </cell>
          <cell r="M1173">
            <v>0</v>
          </cell>
          <cell r="N1173">
            <v>0</v>
          </cell>
          <cell r="O1173">
            <v>0</v>
          </cell>
          <cell r="P1173">
            <v>0</v>
          </cell>
          <cell r="Q1173">
            <v>0</v>
          </cell>
          <cell r="R1173">
            <v>0</v>
          </cell>
          <cell r="S1173">
            <v>0</v>
          </cell>
          <cell r="T1173">
            <v>0</v>
          </cell>
          <cell r="U1173">
            <v>0</v>
          </cell>
          <cell r="V1173">
            <v>0</v>
          </cell>
          <cell r="W1173">
            <v>0</v>
          </cell>
          <cell r="X1173">
            <v>0</v>
          </cell>
        </row>
        <row r="1174">
          <cell r="C1174" t="str">
            <v>Прочие долгосрочные активы (долгосрочные выплаты)</v>
          </cell>
          <cell r="D1174">
            <v>0</v>
          </cell>
          <cell r="H1174">
            <v>0</v>
          </cell>
          <cell r="I1174">
            <v>0</v>
          </cell>
          <cell r="J1174">
            <v>0</v>
          </cell>
          <cell r="K1174">
            <v>0</v>
          </cell>
          <cell r="L1174">
            <v>0</v>
          </cell>
          <cell r="M1174">
            <v>0</v>
          </cell>
          <cell r="N1174">
            <v>0</v>
          </cell>
          <cell r="O1174">
            <v>0</v>
          </cell>
          <cell r="P1174">
            <v>0</v>
          </cell>
          <cell r="Q1174">
            <v>0</v>
          </cell>
          <cell r="R1174">
            <v>0</v>
          </cell>
          <cell r="S1174">
            <v>0</v>
          </cell>
          <cell r="T1174">
            <v>0</v>
          </cell>
          <cell r="U1174">
            <v>0</v>
          </cell>
          <cell r="V1174">
            <v>0</v>
          </cell>
          <cell r="W1174">
            <v>0</v>
          </cell>
          <cell r="X1174">
            <v>0</v>
          </cell>
        </row>
        <row r="1175">
          <cell r="C1175" t="str">
            <v>Расходы на НИР и НИОКР</v>
          </cell>
          <cell r="D1175">
            <v>0</v>
          </cell>
          <cell r="H1175">
            <v>0</v>
          </cell>
          <cell r="I1175">
            <v>0</v>
          </cell>
          <cell r="J1175">
            <v>0</v>
          </cell>
          <cell r="K1175">
            <v>0</v>
          </cell>
          <cell r="L1175">
            <v>0</v>
          </cell>
          <cell r="M1175">
            <v>0</v>
          </cell>
          <cell r="N1175">
            <v>0</v>
          </cell>
          <cell r="O1175">
            <v>0</v>
          </cell>
          <cell r="P1175">
            <v>0</v>
          </cell>
          <cell r="Q1175">
            <v>0</v>
          </cell>
          <cell r="R1175">
            <v>0</v>
          </cell>
          <cell r="S1175">
            <v>0</v>
          </cell>
          <cell r="T1175">
            <v>0</v>
          </cell>
          <cell r="U1175">
            <v>0</v>
          </cell>
          <cell r="V1175">
            <v>0</v>
          </cell>
          <cell r="W1175">
            <v>0</v>
          </cell>
          <cell r="X1175">
            <v>0</v>
          </cell>
        </row>
        <row r="1176">
          <cell r="C1176" t="str">
            <v>Разработка ТЗ на проектирование оборудования</v>
          </cell>
          <cell r="D1176">
            <v>0</v>
          </cell>
          <cell r="H1176">
            <v>0</v>
          </cell>
          <cell r="I1176">
            <v>0</v>
          </cell>
          <cell r="J1176">
            <v>0</v>
          </cell>
          <cell r="K1176">
            <v>0</v>
          </cell>
          <cell r="L1176">
            <v>0</v>
          </cell>
          <cell r="M1176">
            <v>0</v>
          </cell>
          <cell r="N1176">
            <v>0</v>
          </cell>
          <cell r="O1176">
            <v>0</v>
          </cell>
          <cell r="P1176">
            <v>0</v>
          </cell>
          <cell r="Q1176">
            <v>0</v>
          </cell>
          <cell r="R1176">
            <v>0</v>
          </cell>
          <cell r="S1176">
            <v>0</v>
          </cell>
          <cell r="T1176">
            <v>0</v>
          </cell>
          <cell r="U1176">
            <v>0</v>
          </cell>
          <cell r="V1176">
            <v>0</v>
          </cell>
          <cell r="W1176">
            <v>0</v>
          </cell>
          <cell r="X1176">
            <v>0</v>
          </cell>
        </row>
        <row r="1177">
          <cell r="C1177" t="str">
            <v>Разработка ТЗ на проектирование размещения оборудования</v>
          </cell>
          <cell r="D1177">
            <v>0</v>
          </cell>
          <cell r="H1177">
            <v>0</v>
          </cell>
          <cell r="I1177">
            <v>0</v>
          </cell>
          <cell r="J1177">
            <v>0</v>
          </cell>
          <cell r="K1177">
            <v>0</v>
          </cell>
          <cell r="L1177">
            <v>0</v>
          </cell>
          <cell r="M1177">
            <v>0</v>
          </cell>
          <cell r="N1177">
            <v>0</v>
          </cell>
          <cell r="O1177">
            <v>0</v>
          </cell>
          <cell r="P1177">
            <v>0</v>
          </cell>
          <cell r="Q1177">
            <v>0</v>
          </cell>
          <cell r="R1177">
            <v>0</v>
          </cell>
          <cell r="S1177">
            <v>0</v>
          </cell>
          <cell r="T1177">
            <v>0</v>
          </cell>
          <cell r="U1177">
            <v>0</v>
          </cell>
          <cell r="V1177">
            <v>0</v>
          </cell>
          <cell r="W1177">
            <v>0</v>
          </cell>
          <cell r="X1177">
            <v>0</v>
          </cell>
        </row>
        <row r="1178">
          <cell r="C1178" t="str">
            <v>Разработка ТЗ на организацию закупки и запуск технологического оборудования</v>
          </cell>
          <cell r="D1178">
            <v>0</v>
          </cell>
          <cell r="H1178">
            <v>0</v>
          </cell>
          <cell r="I1178">
            <v>0</v>
          </cell>
          <cell r="J1178">
            <v>0</v>
          </cell>
          <cell r="K1178">
            <v>0</v>
          </cell>
          <cell r="L1178">
            <v>0</v>
          </cell>
          <cell r="M1178">
            <v>0</v>
          </cell>
          <cell r="N1178">
            <v>0</v>
          </cell>
          <cell r="O1178">
            <v>0</v>
          </cell>
          <cell r="P1178">
            <v>0</v>
          </cell>
          <cell r="Q1178">
            <v>0</v>
          </cell>
          <cell r="R1178">
            <v>0</v>
          </cell>
          <cell r="S1178">
            <v>0</v>
          </cell>
          <cell r="T1178">
            <v>0</v>
          </cell>
          <cell r="U1178">
            <v>0</v>
          </cell>
          <cell r="V1178">
            <v>0</v>
          </cell>
          <cell r="W1178">
            <v>0</v>
          </cell>
          <cell r="X1178">
            <v>0</v>
          </cell>
        </row>
        <row r="1179">
          <cell r="C1179" t="str">
            <v>Разработка ТЗ на обучение персонала</v>
          </cell>
          <cell r="D1179">
            <v>0</v>
          </cell>
          <cell r="H1179">
            <v>0</v>
          </cell>
          <cell r="I1179">
            <v>0</v>
          </cell>
          <cell r="J1179">
            <v>0</v>
          </cell>
          <cell r="K1179">
            <v>0</v>
          </cell>
          <cell r="L1179">
            <v>0</v>
          </cell>
          <cell r="M1179">
            <v>0</v>
          </cell>
          <cell r="N1179">
            <v>0</v>
          </cell>
          <cell r="O1179">
            <v>0</v>
          </cell>
          <cell r="P1179">
            <v>0</v>
          </cell>
          <cell r="Q1179">
            <v>0</v>
          </cell>
          <cell r="R1179">
            <v>0</v>
          </cell>
          <cell r="S1179">
            <v>0</v>
          </cell>
          <cell r="T1179">
            <v>0</v>
          </cell>
          <cell r="U1179">
            <v>0</v>
          </cell>
          <cell r="V1179">
            <v>0</v>
          </cell>
          <cell r="W1179">
            <v>0</v>
          </cell>
          <cell r="X1179">
            <v>0</v>
          </cell>
        </row>
        <row r="1180">
          <cell r="C1180" t="str">
            <v>Разработка ТЗ на оказание прочих работ, услуг</v>
          </cell>
          <cell r="D1180">
            <v>0</v>
          </cell>
          <cell r="H1180">
            <v>0</v>
          </cell>
          <cell r="I1180">
            <v>0</v>
          </cell>
          <cell r="J1180">
            <v>0</v>
          </cell>
          <cell r="K1180">
            <v>0</v>
          </cell>
          <cell r="L1180">
            <v>0</v>
          </cell>
          <cell r="M1180">
            <v>0</v>
          </cell>
          <cell r="N1180">
            <v>0</v>
          </cell>
          <cell r="O1180">
            <v>0</v>
          </cell>
          <cell r="P1180">
            <v>0</v>
          </cell>
          <cell r="Q1180">
            <v>0</v>
          </cell>
          <cell r="R1180">
            <v>0</v>
          </cell>
          <cell r="S1180">
            <v>0</v>
          </cell>
          <cell r="T1180">
            <v>0</v>
          </cell>
          <cell r="U1180">
            <v>0</v>
          </cell>
          <cell r="V1180">
            <v>0</v>
          </cell>
          <cell r="W1180">
            <v>0</v>
          </cell>
          <cell r="X1180">
            <v>0</v>
          </cell>
        </row>
        <row r="1181">
          <cell r="C1181" t="str">
            <v>Предоставление долгосрочных кредитов и займов</v>
          </cell>
          <cell r="D1181">
            <v>0</v>
          </cell>
          <cell r="H1181">
            <v>0</v>
          </cell>
          <cell r="I1181">
            <v>0</v>
          </cell>
          <cell r="J1181">
            <v>0</v>
          </cell>
          <cell r="K1181">
            <v>0</v>
          </cell>
          <cell r="L1181">
            <v>0</v>
          </cell>
          <cell r="M1181">
            <v>0</v>
          </cell>
          <cell r="N1181">
            <v>0</v>
          </cell>
          <cell r="O1181">
            <v>0</v>
          </cell>
          <cell r="P1181">
            <v>0</v>
          </cell>
          <cell r="Q1181">
            <v>0</v>
          </cell>
          <cell r="R1181">
            <v>0</v>
          </cell>
          <cell r="S1181">
            <v>0</v>
          </cell>
          <cell r="T1181">
            <v>0</v>
          </cell>
          <cell r="U1181">
            <v>0</v>
          </cell>
          <cell r="V1181">
            <v>0</v>
          </cell>
          <cell r="W1181">
            <v>0</v>
          </cell>
          <cell r="X1181">
            <v>0</v>
          </cell>
        </row>
        <row r="1182">
          <cell r="C1182" t="str">
            <v>Предоставление краткосрочных кредитов и займов</v>
          </cell>
          <cell r="D1182">
            <v>0</v>
          </cell>
          <cell r="H1182">
            <v>0</v>
          </cell>
          <cell r="I1182">
            <v>0</v>
          </cell>
          <cell r="J1182">
            <v>0</v>
          </cell>
          <cell r="K1182">
            <v>0</v>
          </cell>
          <cell r="L1182">
            <v>0</v>
          </cell>
          <cell r="M1182">
            <v>0</v>
          </cell>
          <cell r="N1182">
            <v>0</v>
          </cell>
          <cell r="O1182">
            <v>0</v>
          </cell>
          <cell r="P1182">
            <v>0</v>
          </cell>
          <cell r="Q1182">
            <v>0</v>
          </cell>
          <cell r="R1182">
            <v>0</v>
          </cell>
          <cell r="S1182">
            <v>0</v>
          </cell>
          <cell r="T1182">
            <v>0</v>
          </cell>
          <cell r="U1182">
            <v>0</v>
          </cell>
          <cell r="V1182">
            <v>0</v>
          </cell>
          <cell r="W1182">
            <v>0</v>
          </cell>
          <cell r="X1182">
            <v>0</v>
          </cell>
        </row>
        <row r="1183">
          <cell r="C1183" t="str">
            <v>Предоставление прочих кредитов и займов</v>
          </cell>
          <cell r="D1183">
            <v>0</v>
          </cell>
          <cell r="H1183">
            <v>0</v>
          </cell>
          <cell r="I1183">
            <v>0</v>
          </cell>
          <cell r="J1183">
            <v>0</v>
          </cell>
          <cell r="K1183">
            <v>0</v>
          </cell>
          <cell r="L1183">
            <v>0</v>
          </cell>
          <cell r="M1183">
            <v>0</v>
          </cell>
          <cell r="N1183">
            <v>0</v>
          </cell>
          <cell r="O1183">
            <v>0</v>
          </cell>
          <cell r="P1183">
            <v>0</v>
          </cell>
          <cell r="Q1183">
            <v>0</v>
          </cell>
          <cell r="R1183">
            <v>0</v>
          </cell>
          <cell r="S1183">
            <v>0</v>
          </cell>
          <cell r="T1183">
            <v>0</v>
          </cell>
          <cell r="U1183">
            <v>0</v>
          </cell>
          <cell r="V1183">
            <v>0</v>
          </cell>
          <cell r="W1183">
            <v>0</v>
          </cell>
          <cell r="X1183">
            <v>0</v>
          </cell>
        </row>
        <row r="1184">
          <cell r="C1184" t="str">
            <v>Проектирование</v>
          </cell>
          <cell r="D1184">
            <v>0</v>
          </cell>
          <cell r="H1184">
            <v>0</v>
          </cell>
          <cell r="I1184">
            <v>0</v>
          </cell>
          <cell r="J1184">
            <v>0</v>
          </cell>
          <cell r="K1184">
            <v>0</v>
          </cell>
          <cell r="L1184">
            <v>0</v>
          </cell>
          <cell r="M1184">
            <v>0</v>
          </cell>
          <cell r="N1184">
            <v>0</v>
          </cell>
          <cell r="O1184">
            <v>0</v>
          </cell>
          <cell r="P1184">
            <v>0</v>
          </cell>
          <cell r="Q1184">
            <v>0</v>
          </cell>
          <cell r="R1184">
            <v>0</v>
          </cell>
          <cell r="S1184">
            <v>0</v>
          </cell>
          <cell r="T1184">
            <v>0</v>
          </cell>
          <cell r="U1184">
            <v>0</v>
          </cell>
          <cell r="V1184">
            <v>0</v>
          </cell>
          <cell r="W1184">
            <v>0</v>
          </cell>
          <cell r="X1184">
            <v>0</v>
          </cell>
        </row>
        <row r="1185">
          <cell r="C1185" t="str">
            <v>Генеральный подряд</v>
          </cell>
          <cell r="D1185">
            <v>0</v>
          </cell>
          <cell r="H1185">
            <v>0</v>
          </cell>
          <cell r="I1185">
            <v>0</v>
          </cell>
          <cell r="J1185">
            <v>0</v>
          </cell>
          <cell r="K1185">
            <v>0</v>
          </cell>
          <cell r="L1185">
            <v>0</v>
          </cell>
          <cell r="M1185">
            <v>0</v>
          </cell>
          <cell r="N1185">
            <v>0</v>
          </cell>
          <cell r="O1185">
            <v>0</v>
          </cell>
          <cell r="P1185">
            <v>0</v>
          </cell>
          <cell r="Q1185">
            <v>0</v>
          </cell>
          <cell r="R1185">
            <v>0</v>
          </cell>
          <cell r="S1185">
            <v>0</v>
          </cell>
          <cell r="T1185">
            <v>0</v>
          </cell>
          <cell r="U1185">
            <v>0</v>
          </cell>
          <cell r="V1185">
            <v>0</v>
          </cell>
          <cell r="W1185">
            <v>0</v>
          </cell>
          <cell r="X1185">
            <v>0</v>
          </cell>
        </row>
        <row r="1186">
          <cell r="C1186" t="str">
            <v>Прочие СМР</v>
          </cell>
          <cell r="D1186">
            <v>0</v>
          </cell>
          <cell r="H1186">
            <v>0</v>
          </cell>
          <cell r="I1186">
            <v>0</v>
          </cell>
          <cell r="J1186">
            <v>0</v>
          </cell>
          <cell r="K1186">
            <v>0</v>
          </cell>
          <cell r="L1186">
            <v>0</v>
          </cell>
          <cell r="M1186">
            <v>0</v>
          </cell>
          <cell r="N1186">
            <v>0</v>
          </cell>
          <cell r="O1186">
            <v>0</v>
          </cell>
          <cell r="P1186">
            <v>0</v>
          </cell>
          <cell r="Q1186">
            <v>0</v>
          </cell>
          <cell r="R1186">
            <v>0</v>
          </cell>
          <cell r="S1186">
            <v>0</v>
          </cell>
          <cell r="T1186">
            <v>0</v>
          </cell>
          <cell r="U1186">
            <v>0</v>
          </cell>
          <cell r="V1186">
            <v>0</v>
          </cell>
          <cell r="W1186">
            <v>0</v>
          </cell>
          <cell r="X1186">
            <v>0</v>
          </cell>
        </row>
        <row r="1187">
          <cell r="C1187" t="str">
            <v>Услуги по управлению проектом</v>
          </cell>
          <cell r="D1187">
            <v>0</v>
          </cell>
          <cell r="H1187">
            <v>0</v>
          </cell>
          <cell r="I1187">
            <v>0</v>
          </cell>
          <cell r="J1187">
            <v>0</v>
          </cell>
          <cell r="K1187">
            <v>0</v>
          </cell>
          <cell r="L1187">
            <v>0</v>
          </cell>
          <cell r="M1187">
            <v>0</v>
          </cell>
          <cell r="N1187">
            <v>0</v>
          </cell>
          <cell r="O1187">
            <v>0</v>
          </cell>
          <cell r="P1187">
            <v>0</v>
          </cell>
          <cell r="Q1187">
            <v>0</v>
          </cell>
          <cell r="R1187">
            <v>0</v>
          </cell>
          <cell r="S1187">
            <v>0</v>
          </cell>
          <cell r="T1187">
            <v>0</v>
          </cell>
          <cell r="U1187">
            <v>0</v>
          </cell>
          <cell r="V1187">
            <v>0</v>
          </cell>
          <cell r="W1187">
            <v>0</v>
          </cell>
          <cell r="X1187">
            <v>0</v>
          </cell>
        </row>
        <row r="1188">
          <cell r="C1188" t="str">
            <v>Ремонт офисных зданий, сооружений</v>
          </cell>
          <cell r="D1188">
            <v>0</v>
          </cell>
          <cell r="H1188">
            <v>0</v>
          </cell>
          <cell r="I1188">
            <v>0</v>
          </cell>
          <cell r="J1188">
            <v>0</v>
          </cell>
          <cell r="K1188">
            <v>0</v>
          </cell>
          <cell r="L1188">
            <v>0</v>
          </cell>
          <cell r="M1188">
            <v>0</v>
          </cell>
          <cell r="N1188">
            <v>0</v>
          </cell>
          <cell r="O1188">
            <v>0</v>
          </cell>
          <cell r="P1188">
            <v>0</v>
          </cell>
          <cell r="Q1188">
            <v>0</v>
          </cell>
          <cell r="R1188">
            <v>0</v>
          </cell>
          <cell r="S1188">
            <v>0</v>
          </cell>
          <cell r="T1188">
            <v>0</v>
          </cell>
          <cell r="U1188">
            <v>0</v>
          </cell>
          <cell r="V1188">
            <v>0</v>
          </cell>
          <cell r="W1188">
            <v>0</v>
          </cell>
          <cell r="X1188">
            <v>0</v>
          </cell>
        </row>
        <row r="1189">
          <cell r="C1189" t="str">
            <v>Затраты на развитие</v>
          </cell>
          <cell r="D1189">
            <v>0</v>
          </cell>
          <cell r="H1189">
            <v>0</v>
          </cell>
          <cell r="I1189">
            <v>0</v>
          </cell>
          <cell r="J1189">
            <v>0</v>
          </cell>
          <cell r="K1189">
            <v>0</v>
          </cell>
          <cell r="L1189">
            <v>0</v>
          </cell>
          <cell r="M1189">
            <v>0</v>
          </cell>
          <cell r="N1189">
            <v>0</v>
          </cell>
          <cell r="O1189">
            <v>0</v>
          </cell>
          <cell r="P1189">
            <v>0</v>
          </cell>
          <cell r="Q1189">
            <v>0</v>
          </cell>
          <cell r="R1189">
            <v>0</v>
          </cell>
          <cell r="S1189">
            <v>0</v>
          </cell>
          <cell r="T1189">
            <v>0</v>
          </cell>
          <cell r="U1189">
            <v>0</v>
          </cell>
          <cell r="V1189">
            <v>0</v>
          </cell>
          <cell r="W1189">
            <v>0</v>
          </cell>
          <cell r="X1189">
            <v>0</v>
          </cell>
        </row>
        <row r="1190">
          <cell r="C1190" t="str">
            <v>Оплата ГК "Роснанотех" доли в уставном капитале проектной компании</v>
          </cell>
          <cell r="D1190">
            <v>0</v>
          </cell>
          <cell r="H1190">
            <v>0</v>
          </cell>
          <cell r="I1190">
            <v>0</v>
          </cell>
          <cell r="J1190">
            <v>0</v>
          </cell>
          <cell r="K1190">
            <v>0</v>
          </cell>
          <cell r="L1190">
            <v>0</v>
          </cell>
          <cell r="M1190">
            <v>0</v>
          </cell>
          <cell r="N1190">
            <v>0</v>
          </cell>
          <cell r="O1190">
            <v>0</v>
          </cell>
          <cell r="P1190">
            <v>0</v>
          </cell>
          <cell r="Q1190">
            <v>0</v>
          </cell>
          <cell r="R1190">
            <v>0</v>
          </cell>
          <cell r="S1190">
            <v>0</v>
          </cell>
          <cell r="T1190">
            <v>0</v>
          </cell>
          <cell r="U1190">
            <v>0</v>
          </cell>
          <cell r="V1190">
            <v>0</v>
          </cell>
          <cell r="W1190">
            <v>0</v>
          </cell>
          <cell r="X1190">
            <v>0</v>
          </cell>
        </row>
        <row r="1191">
          <cell r="C1191" t="str">
            <v>Оплата  Соинвесторами доли в уставном капитале проектной компании</v>
          </cell>
          <cell r="D1191">
            <v>0</v>
          </cell>
          <cell r="H1191">
            <v>0</v>
          </cell>
          <cell r="I1191">
            <v>0</v>
          </cell>
          <cell r="J1191">
            <v>0</v>
          </cell>
          <cell r="K1191">
            <v>0</v>
          </cell>
          <cell r="L1191">
            <v>0</v>
          </cell>
          <cell r="M1191">
            <v>0</v>
          </cell>
          <cell r="N1191">
            <v>0</v>
          </cell>
          <cell r="O1191">
            <v>0</v>
          </cell>
          <cell r="P1191">
            <v>0</v>
          </cell>
          <cell r="Q1191">
            <v>0</v>
          </cell>
          <cell r="R1191">
            <v>0</v>
          </cell>
          <cell r="S1191">
            <v>0</v>
          </cell>
          <cell r="T1191">
            <v>0</v>
          </cell>
          <cell r="U1191">
            <v>0</v>
          </cell>
          <cell r="V1191">
            <v>0</v>
          </cell>
          <cell r="W1191">
            <v>0</v>
          </cell>
          <cell r="X1191">
            <v>0</v>
          </cell>
        </row>
        <row r="1192">
          <cell r="C1192" t="str">
            <v>Получение долгосрочных кредитов и займов</v>
          </cell>
          <cell r="D1192">
            <v>0</v>
          </cell>
          <cell r="H1192">
            <v>0</v>
          </cell>
          <cell r="I1192">
            <v>0</v>
          </cell>
          <cell r="J1192">
            <v>0</v>
          </cell>
          <cell r="K1192">
            <v>0</v>
          </cell>
          <cell r="L1192">
            <v>0</v>
          </cell>
          <cell r="M1192">
            <v>0</v>
          </cell>
          <cell r="N1192">
            <v>0</v>
          </cell>
          <cell r="O1192">
            <v>0</v>
          </cell>
          <cell r="P1192">
            <v>0</v>
          </cell>
          <cell r="Q1192">
            <v>0</v>
          </cell>
          <cell r="R1192">
            <v>0</v>
          </cell>
          <cell r="S1192">
            <v>0</v>
          </cell>
          <cell r="T1192">
            <v>0</v>
          </cell>
          <cell r="U1192">
            <v>0</v>
          </cell>
          <cell r="V1192">
            <v>0</v>
          </cell>
          <cell r="W1192">
            <v>0</v>
          </cell>
          <cell r="X1192">
            <v>0</v>
          </cell>
        </row>
        <row r="1193">
          <cell r="C1193" t="str">
            <v>Получение краткосрочных кредитов и займов</v>
          </cell>
          <cell r="D1193">
            <v>0</v>
          </cell>
          <cell r="H1193">
            <v>0</v>
          </cell>
          <cell r="I1193">
            <v>0</v>
          </cell>
          <cell r="J1193">
            <v>0</v>
          </cell>
          <cell r="K1193">
            <v>0</v>
          </cell>
          <cell r="L1193">
            <v>0</v>
          </cell>
          <cell r="M1193">
            <v>0</v>
          </cell>
          <cell r="N1193">
            <v>0</v>
          </cell>
          <cell r="O1193">
            <v>0</v>
          </cell>
          <cell r="P1193">
            <v>0</v>
          </cell>
          <cell r="Q1193">
            <v>0</v>
          </cell>
          <cell r="R1193">
            <v>0</v>
          </cell>
          <cell r="S1193">
            <v>0</v>
          </cell>
          <cell r="T1193">
            <v>0</v>
          </cell>
          <cell r="U1193">
            <v>0</v>
          </cell>
          <cell r="V1193">
            <v>0</v>
          </cell>
          <cell r="W1193">
            <v>0</v>
          </cell>
          <cell r="X1193">
            <v>0</v>
          </cell>
        </row>
        <row r="1194">
          <cell r="C1194" t="str">
            <v>Доли в уставном капитале других компаний (краткосрочные поступления)</v>
          </cell>
          <cell r="D1194">
            <v>0</v>
          </cell>
          <cell r="H1194">
            <v>0</v>
          </cell>
          <cell r="I1194">
            <v>0</v>
          </cell>
          <cell r="J1194">
            <v>0</v>
          </cell>
          <cell r="K1194">
            <v>0</v>
          </cell>
          <cell r="L1194">
            <v>0</v>
          </cell>
          <cell r="M1194">
            <v>0</v>
          </cell>
          <cell r="N1194">
            <v>0</v>
          </cell>
          <cell r="O1194">
            <v>0</v>
          </cell>
          <cell r="P1194">
            <v>0</v>
          </cell>
          <cell r="Q1194">
            <v>0</v>
          </cell>
          <cell r="R1194">
            <v>0</v>
          </cell>
          <cell r="S1194">
            <v>0</v>
          </cell>
          <cell r="T1194">
            <v>0</v>
          </cell>
          <cell r="U1194">
            <v>0</v>
          </cell>
          <cell r="V1194">
            <v>0</v>
          </cell>
          <cell r="W1194">
            <v>0</v>
          </cell>
          <cell r="X1194">
            <v>0</v>
          </cell>
        </row>
        <row r="1195">
          <cell r="C1195" t="str">
            <v>Акции (краткосрочные поступления)</v>
          </cell>
          <cell r="D1195">
            <v>0</v>
          </cell>
          <cell r="H1195">
            <v>0</v>
          </cell>
          <cell r="I1195">
            <v>0</v>
          </cell>
          <cell r="J1195">
            <v>0</v>
          </cell>
          <cell r="K1195">
            <v>0</v>
          </cell>
          <cell r="L1195">
            <v>0</v>
          </cell>
          <cell r="M1195">
            <v>0</v>
          </cell>
          <cell r="N1195">
            <v>0</v>
          </cell>
          <cell r="O1195">
            <v>0</v>
          </cell>
          <cell r="P1195">
            <v>0</v>
          </cell>
          <cell r="Q1195">
            <v>0</v>
          </cell>
          <cell r="R1195">
            <v>0</v>
          </cell>
          <cell r="S1195">
            <v>0</v>
          </cell>
          <cell r="T1195">
            <v>0</v>
          </cell>
          <cell r="U1195">
            <v>0</v>
          </cell>
          <cell r="V1195">
            <v>0</v>
          </cell>
          <cell r="W1195">
            <v>0</v>
          </cell>
          <cell r="X1195">
            <v>0</v>
          </cell>
        </row>
        <row r="1196">
          <cell r="C1196" t="str">
            <v>Облигации (краткосрочные поступления)</v>
          </cell>
          <cell r="D1196">
            <v>0</v>
          </cell>
          <cell r="H1196">
            <v>0</v>
          </cell>
          <cell r="I1196">
            <v>0</v>
          </cell>
          <cell r="J1196">
            <v>0</v>
          </cell>
          <cell r="K1196">
            <v>0</v>
          </cell>
          <cell r="L1196">
            <v>0</v>
          </cell>
          <cell r="M1196">
            <v>0</v>
          </cell>
          <cell r="N1196">
            <v>0</v>
          </cell>
          <cell r="O1196">
            <v>0</v>
          </cell>
          <cell r="P1196">
            <v>0</v>
          </cell>
          <cell r="Q1196">
            <v>0</v>
          </cell>
          <cell r="R1196">
            <v>0</v>
          </cell>
          <cell r="S1196">
            <v>0</v>
          </cell>
          <cell r="T1196">
            <v>0</v>
          </cell>
          <cell r="U1196">
            <v>0</v>
          </cell>
          <cell r="V1196">
            <v>0</v>
          </cell>
          <cell r="W1196">
            <v>0</v>
          </cell>
          <cell r="X1196">
            <v>0</v>
          </cell>
        </row>
        <row r="1197">
          <cell r="C1197" t="str">
            <v>Векселя (краткосрочные поступления)</v>
          </cell>
          <cell r="D1197">
            <v>0</v>
          </cell>
          <cell r="H1197">
            <v>0</v>
          </cell>
          <cell r="I1197">
            <v>0</v>
          </cell>
          <cell r="J1197">
            <v>0</v>
          </cell>
          <cell r="K1197">
            <v>0</v>
          </cell>
          <cell r="L1197">
            <v>0</v>
          </cell>
          <cell r="M1197">
            <v>0</v>
          </cell>
          <cell r="N1197">
            <v>0</v>
          </cell>
          <cell r="O1197">
            <v>0</v>
          </cell>
          <cell r="P1197">
            <v>0</v>
          </cell>
          <cell r="Q1197">
            <v>0</v>
          </cell>
          <cell r="R1197">
            <v>0</v>
          </cell>
          <cell r="S1197">
            <v>0</v>
          </cell>
          <cell r="T1197">
            <v>0</v>
          </cell>
          <cell r="U1197">
            <v>0</v>
          </cell>
          <cell r="V1197">
            <v>0</v>
          </cell>
          <cell r="W1197">
            <v>0</v>
          </cell>
          <cell r="X1197">
            <v>0</v>
          </cell>
        </row>
        <row r="1198">
          <cell r="C1198" t="str">
            <v>Депозиты (краткосрочные поступления)</v>
          </cell>
          <cell r="D1198">
            <v>0</v>
          </cell>
          <cell r="H1198">
            <v>0</v>
          </cell>
          <cell r="I1198">
            <v>0</v>
          </cell>
          <cell r="J1198">
            <v>0</v>
          </cell>
          <cell r="K1198">
            <v>0</v>
          </cell>
          <cell r="L1198">
            <v>0</v>
          </cell>
          <cell r="M1198">
            <v>0</v>
          </cell>
          <cell r="N1198">
            <v>0</v>
          </cell>
          <cell r="O1198">
            <v>0</v>
          </cell>
          <cell r="P1198">
            <v>0</v>
          </cell>
          <cell r="Q1198">
            <v>0</v>
          </cell>
          <cell r="R1198">
            <v>0</v>
          </cell>
          <cell r="S1198">
            <v>0</v>
          </cell>
          <cell r="T1198">
            <v>0</v>
          </cell>
          <cell r="U1198">
            <v>0</v>
          </cell>
          <cell r="V1198">
            <v>0</v>
          </cell>
          <cell r="W1198">
            <v>0</v>
          </cell>
          <cell r="X1198">
            <v>0</v>
          </cell>
        </row>
        <row r="1199">
          <cell r="C1199" t="str">
            <v>Overnight (краткосрочные поступления)</v>
          </cell>
          <cell r="D1199">
            <v>0</v>
          </cell>
          <cell r="H1199">
            <v>0</v>
          </cell>
          <cell r="I1199">
            <v>0</v>
          </cell>
          <cell r="J1199">
            <v>0</v>
          </cell>
          <cell r="K1199">
            <v>0</v>
          </cell>
          <cell r="L1199">
            <v>0</v>
          </cell>
          <cell r="M1199">
            <v>0</v>
          </cell>
          <cell r="N1199">
            <v>0</v>
          </cell>
          <cell r="O1199">
            <v>0</v>
          </cell>
          <cell r="P1199">
            <v>0</v>
          </cell>
          <cell r="Q1199">
            <v>0</v>
          </cell>
          <cell r="R1199">
            <v>0</v>
          </cell>
          <cell r="S1199">
            <v>0</v>
          </cell>
          <cell r="T1199">
            <v>0</v>
          </cell>
          <cell r="U1199">
            <v>0</v>
          </cell>
          <cell r="V1199">
            <v>0</v>
          </cell>
          <cell r="W1199">
            <v>0</v>
          </cell>
          <cell r="X1199">
            <v>0</v>
          </cell>
        </row>
        <row r="1200">
          <cell r="C1200" t="str">
            <v>Прочие краткосрочные финансовые вложения (краткосрочные поступления)</v>
          </cell>
          <cell r="D1200">
            <v>0</v>
          </cell>
          <cell r="H1200">
            <v>0</v>
          </cell>
          <cell r="I1200">
            <v>0</v>
          </cell>
          <cell r="J1200">
            <v>0</v>
          </cell>
          <cell r="K1200">
            <v>0</v>
          </cell>
          <cell r="L1200">
            <v>0</v>
          </cell>
          <cell r="M1200">
            <v>0</v>
          </cell>
          <cell r="N1200">
            <v>0</v>
          </cell>
          <cell r="O1200">
            <v>0</v>
          </cell>
          <cell r="P1200">
            <v>0</v>
          </cell>
          <cell r="Q1200">
            <v>0</v>
          </cell>
          <cell r="R1200">
            <v>0</v>
          </cell>
          <cell r="S1200">
            <v>0</v>
          </cell>
          <cell r="T1200">
            <v>0</v>
          </cell>
          <cell r="U1200">
            <v>0</v>
          </cell>
          <cell r="V1200">
            <v>0</v>
          </cell>
          <cell r="W1200">
            <v>0</v>
          </cell>
          <cell r="X1200">
            <v>0</v>
          </cell>
        </row>
        <row r="1201">
          <cell r="C1201" t="str">
            <v>По договорам в рамках ДДУ (краткосрочные поступления)</v>
          </cell>
          <cell r="D1201">
            <v>0</v>
          </cell>
          <cell r="H1201">
            <v>0</v>
          </cell>
          <cell r="I1201">
            <v>0</v>
          </cell>
          <cell r="J1201">
            <v>0</v>
          </cell>
          <cell r="K1201">
            <v>0</v>
          </cell>
          <cell r="L1201">
            <v>0</v>
          </cell>
          <cell r="M1201">
            <v>0</v>
          </cell>
          <cell r="N1201">
            <v>0</v>
          </cell>
          <cell r="O1201">
            <v>0</v>
          </cell>
          <cell r="P1201">
            <v>0</v>
          </cell>
          <cell r="Q1201">
            <v>0</v>
          </cell>
          <cell r="R1201">
            <v>0</v>
          </cell>
          <cell r="S1201">
            <v>0</v>
          </cell>
          <cell r="T1201">
            <v>0</v>
          </cell>
          <cell r="U1201">
            <v>0</v>
          </cell>
          <cell r="V1201">
            <v>0</v>
          </cell>
          <cell r="W1201">
            <v>0</v>
          </cell>
          <cell r="X1201">
            <v>0</v>
          </cell>
        </row>
        <row r="1202">
          <cell r="C1202" t="str">
            <v>По прочим договорам (краткосрочные поступления)</v>
          </cell>
          <cell r="D1202">
            <v>0</v>
          </cell>
          <cell r="H1202">
            <v>0</v>
          </cell>
          <cell r="I1202">
            <v>0</v>
          </cell>
          <cell r="J1202">
            <v>0</v>
          </cell>
          <cell r="K1202">
            <v>0</v>
          </cell>
          <cell r="L1202">
            <v>0</v>
          </cell>
          <cell r="M1202">
            <v>0</v>
          </cell>
          <cell r="N1202">
            <v>0</v>
          </cell>
          <cell r="O1202">
            <v>0</v>
          </cell>
          <cell r="P1202">
            <v>0</v>
          </cell>
          <cell r="Q1202">
            <v>0</v>
          </cell>
          <cell r="R1202">
            <v>0</v>
          </cell>
          <cell r="S1202">
            <v>0</v>
          </cell>
          <cell r="T1202">
            <v>0</v>
          </cell>
          <cell r="U1202">
            <v>0</v>
          </cell>
          <cell r="V1202">
            <v>0</v>
          </cell>
          <cell r="W1202">
            <v>0</v>
          </cell>
          <cell r="X1202">
            <v>0</v>
          </cell>
        </row>
        <row r="1203">
          <cell r="C1203" t="str">
            <v>Эмиссия акций</v>
          </cell>
          <cell r="D1203">
            <v>0</v>
          </cell>
          <cell r="H1203">
            <v>0</v>
          </cell>
          <cell r="I1203">
            <v>0</v>
          </cell>
          <cell r="J1203">
            <v>0</v>
          </cell>
          <cell r="K1203">
            <v>0</v>
          </cell>
          <cell r="L1203">
            <v>0</v>
          </cell>
          <cell r="M1203">
            <v>0</v>
          </cell>
          <cell r="N1203">
            <v>0</v>
          </cell>
          <cell r="O1203">
            <v>0</v>
          </cell>
          <cell r="P1203">
            <v>0</v>
          </cell>
          <cell r="Q1203">
            <v>0</v>
          </cell>
          <cell r="R1203">
            <v>0</v>
          </cell>
          <cell r="S1203">
            <v>0</v>
          </cell>
          <cell r="T1203">
            <v>0</v>
          </cell>
          <cell r="U1203">
            <v>0</v>
          </cell>
          <cell r="V1203">
            <v>0</v>
          </cell>
          <cell r="W1203">
            <v>0</v>
          </cell>
          <cell r="X1203">
            <v>0</v>
          </cell>
        </row>
        <row r="1204">
          <cell r="C1204" t="str">
            <v>Дивиденды полученные</v>
          </cell>
          <cell r="D1204">
            <v>0</v>
          </cell>
          <cell r="H1204">
            <v>0</v>
          </cell>
          <cell r="I1204">
            <v>0</v>
          </cell>
          <cell r="J1204">
            <v>0</v>
          </cell>
          <cell r="K1204">
            <v>0</v>
          </cell>
          <cell r="L1204">
            <v>0</v>
          </cell>
          <cell r="M1204">
            <v>0</v>
          </cell>
          <cell r="N1204">
            <v>0</v>
          </cell>
          <cell r="O1204">
            <v>0</v>
          </cell>
          <cell r="P1204">
            <v>0</v>
          </cell>
          <cell r="Q1204">
            <v>0</v>
          </cell>
          <cell r="R1204">
            <v>0</v>
          </cell>
          <cell r="S1204">
            <v>0</v>
          </cell>
          <cell r="T1204">
            <v>0</v>
          </cell>
          <cell r="U1204">
            <v>0</v>
          </cell>
          <cell r="V1204">
            <v>0</v>
          </cell>
          <cell r="W1204">
            <v>0</v>
          </cell>
          <cell r="X1204">
            <v>0</v>
          </cell>
        </row>
        <row r="1205">
          <cell r="C1205" t="str">
            <v>Прочие поступления по финансовой деятельности</v>
          </cell>
          <cell r="D1205">
            <v>0</v>
          </cell>
          <cell r="H1205">
            <v>0</v>
          </cell>
          <cell r="I1205">
            <v>0</v>
          </cell>
          <cell r="J1205">
            <v>0</v>
          </cell>
          <cell r="K1205">
            <v>0</v>
          </cell>
          <cell r="L1205">
            <v>0</v>
          </cell>
          <cell r="M1205">
            <v>0</v>
          </cell>
          <cell r="N1205">
            <v>0</v>
          </cell>
          <cell r="O1205">
            <v>0</v>
          </cell>
          <cell r="P1205">
            <v>0</v>
          </cell>
          <cell r="Q1205">
            <v>0</v>
          </cell>
          <cell r="R1205">
            <v>0</v>
          </cell>
          <cell r="S1205">
            <v>0</v>
          </cell>
          <cell r="T1205">
            <v>0</v>
          </cell>
          <cell r="U1205">
            <v>0</v>
          </cell>
          <cell r="V1205">
            <v>0</v>
          </cell>
          <cell r="W1205">
            <v>0</v>
          </cell>
          <cell r="X1205">
            <v>0</v>
          </cell>
        </row>
        <row r="1206">
          <cell r="C1206" t="str">
            <v>Сокращение ГК "Роснанотех" доли в уставном капитале проектной компании</v>
          </cell>
          <cell r="D1206">
            <v>0</v>
          </cell>
          <cell r="H1206">
            <v>0</v>
          </cell>
          <cell r="I1206">
            <v>0</v>
          </cell>
          <cell r="J1206">
            <v>0</v>
          </cell>
          <cell r="K1206">
            <v>0</v>
          </cell>
          <cell r="L1206">
            <v>0</v>
          </cell>
          <cell r="M1206">
            <v>0</v>
          </cell>
          <cell r="N1206">
            <v>0</v>
          </cell>
          <cell r="O1206">
            <v>0</v>
          </cell>
          <cell r="P1206">
            <v>0</v>
          </cell>
          <cell r="Q1206">
            <v>0</v>
          </cell>
          <cell r="R1206">
            <v>0</v>
          </cell>
          <cell r="S1206">
            <v>0</v>
          </cell>
          <cell r="T1206">
            <v>0</v>
          </cell>
          <cell r="U1206">
            <v>0</v>
          </cell>
          <cell r="V1206">
            <v>0</v>
          </cell>
          <cell r="W1206">
            <v>0</v>
          </cell>
          <cell r="X1206">
            <v>0</v>
          </cell>
        </row>
        <row r="1207">
          <cell r="C1207" t="str">
            <v>Сокращение Соинвесторами доли в уставном капитале проектной компании</v>
          </cell>
          <cell r="D1207">
            <v>0</v>
          </cell>
          <cell r="H1207">
            <v>0</v>
          </cell>
          <cell r="I1207">
            <v>0</v>
          </cell>
          <cell r="J1207">
            <v>0</v>
          </cell>
          <cell r="K1207">
            <v>0</v>
          </cell>
          <cell r="L1207">
            <v>0</v>
          </cell>
          <cell r="M1207">
            <v>0</v>
          </cell>
          <cell r="N1207">
            <v>0</v>
          </cell>
          <cell r="O1207">
            <v>0</v>
          </cell>
          <cell r="P1207">
            <v>0</v>
          </cell>
          <cell r="Q1207">
            <v>0</v>
          </cell>
          <cell r="R1207">
            <v>0</v>
          </cell>
          <cell r="S1207">
            <v>0</v>
          </cell>
          <cell r="T1207">
            <v>0</v>
          </cell>
          <cell r="U1207">
            <v>0</v>
          </cell>
          <cell r="V1207">
            <v>0</v>
          </cell>
          <cell r="W1207">
            <v>0</v>
          </cell>
          <cell r="X1207">
            <v>0</v>
          </cell>
        </row>
        <row r="1208">
          <cell r="C1208" t="str">
            <v>Погашение долгосрочных кредитов и займов</v>
          </cell>
          <cell r="D1208">
            <v>0</v>
          </cell>
          <cell r="H1208">
            <v>0</v>
          </cell>
          <cell r="I1208">
            <v>0</v>
          </cell>
          <cell r="J1208">
            <v>0</v>
          </cell>
          <cell r="K1208">
            <v>0</v>
          </cell>
          <cell r="L1208">
            <v>0</v>
          </cell>
          <cell r="M1208">
            <v>0</v>
          </cell>
          <cell r="N1208">
            <v>0</v>
          </cell>
          <cell r="O1208">
            <v>0</v>
          </cell>
          <cell r="P1208">
            <v>0</v>
          </cell>
          <cell r="Q1208">
            <v>0</v>
          </cell>
          <cell r="R1208">
            <v>0</v>
          </cell>
          <cell r="S1208">
            <v>0</v>
          </cell>
          <cell r="T1208">
            <v>0</v>
          </cell>
          <cell r="U1208">
            <v>0</v>
          </cell>
          <cell r="V1208">
            <v>0</v>
          </cell>
          <cell r="W1208">
            <v>0</v>
          </cell>
          <cell r="X1208">
            <v>0</v>
          </cell>
        </row>
        <row r="1209">
          <cell r="C1209" t="str">
            <v>Погашение краткосрочных кредитов и займов</v>
          </cell>
          <cell r="D1209">
            <v>0</v>
          </cell>
          <cell r="H1209">
            <v>0</v>
          </cell>
          <cell r="I1209">
            <v>0</v>
          </cell>
          <cell r="J1209">
            <v>0</v>
          </cell>
          <cell r="K1209">
            <v>0</v>
          </cell>
          <cell r="L1209">
            <v>0</v>
          </cell>
          <cell r="M1209">
            <v>0</v>
          </cell>
          <cell r="N1209">
            <v>0</v>
          </cell>
          <cell r="O1209">
            <v>0</v>
          </cell>
          <cell r="P1209">
            <v>0</v>
          </cell>
          <cell r="Q1209">
            <v>0</v>
          </cell>
          <cell r="R1209">
            <v>0</v>
          </cell>
          <cell r="S1209">
            <v>0</v>
          </cell>
          <cell r="T1209">
            <v>0</v>
          </cell>
          <cell r="U1209">
            <v>0</v>
          </cell>
          <cell r="V1209">
            <v>0</v>
          </cell>
          <cell r="W1209">
            <v>0</v>
          </cell>
          <cell r="X1209">
            <v>0</v>
          </cell>
        </row>
        <row r="1210">
          <cell r="C1210" t="str">
            <v>Доли в уставном капитале других компаний (краткосрочные выплаты)</v>
          </cell>
          <cell r="D1210">
            <v>0</v>
          </cell>
          <cell r="H1210">
            <v>0</v>
          </cell>
          <cell r="I1210">
            <v>0</v>
          </cell>
          <cell r="J1210">
            <v>0</v>
          </cell>
          <cell r="K1210">
            <v>0</v>
          </cell>
          <cell r="L1210">
            <v>0</v>
          </cell>
          <cell r="M1210">
            <v>0</v>
          </cell>
          <cell r="N1210">
            <v>0</v>
          </cell>
          <cell r="O1210">
            <v>0</v>
          </cell>
          <cell r="P1210">
            <v>0</v>
          </cell>
          <cell r="Q1210">
            <v>0</v>
          </cell>
          <cell r="R1210">
            <v>0</v>
          </cell>
          <cell r="S1210">
            <v>0</v>
          </cell>
          <cell r="T1210">
            <v>0</v>
          </cell>
          <cell r="U1210">
            <v>0</v>
          </cell>
          <cell r="V1210">
            <v>0</v>
          </cell>
          <cell r="W1210">
            <v>0</v>
          </cell>
          <cell r="X1210">
            <v>0</v>
          </cell>
        </row>
        <row r="1211">
          <cell r="C1211" t="str">
            <v>Акции (краткосрочные выплаты)</v>
          </cell>
          <cell r="D1211">
            <v>0</v>
          </cell>
          <cell r="H1211">
            <v>0</v>
          </cell>
          <cell r="I1211">
            <v>0</v>
          </cell>
          <cell r="J1211">
            <v>0</v>
          </cell>
          <cell r="K1211">
            <v>0</v>
          </cell>
          <cell r="L1211">
            <v>0</v>
          </cell>
          <cell r="M1211">
            <v>0</v>
          </cell>
          <cell r="N1211">
            <v>0</v>
          </cell>
          <cell r="O1211">
            <v>0</v>
          </cell>
          <cell r="P1211">
            <v>0</v>
          </cell>
          <cell r="Q1211">
            <v>0</v>
          </cell>
          <cell r="R1211">
            <v>0</v>
          </cell>
          <cell r="S1211">
            <v>0</v>
          </cell>
          <cell r="T1211">
            <v>0</v>
          </cell>
          <cell r="U1211">
            <v>0</v>
          </cell>
          <cell r="V1211">
            <v>0</v>
          </cell>
          <cell r="W1211">
            <v>0</v>
          </cell>
          <cell r="X1211">
            <v>0</v>
          </cell>
        </row>
        <row r="1212">
          <cell r="C1212" t="str">
            <v>Облигации (краткосрочные выплаты)</v>
          </cell>
          <cell r="D1212">
            <v>0</v>
          </cell>
          <cell r="H1212">
            <v>0</v>
          </cell>
          <cell r="I1212">
            <v>0</v>
          </cell>
          <cell r="J1212">
            <v>0</v>
          </cell>
          <cell r="K1212">
            <v>0</v>
          </cell>
          <cell r="L1212">
            <v>0</v>
          </cell>
          <cell r="M1212">
            <v>0</v>
          </cell>
          <cell r="N1212">
            <v>0</v>
          </cell>
          <cell r="O1212">
            <v>0</v>
          </cell>
          <cell r="P1212">
            <v>0</v>
          </cell>
          <cell r="Q1212">
            <v>0</v>
          </cell>
          <cell r="R1212">
            <v>0</v>
          </cell>
          <cell r="S1212">
            <v>0</v>
          </cell>
          <cell r="T1212">
            <v>0</v>
          </cell>
          <cell r="U1212">
            <v>0</v>
          </cell>
          <cell r="V1212">
            <v>0</v>
          </cell>
          <cell r="W1212">
            <v>0</v>
          </cell>
          <cell r="X1212">
            <v>0</v>
          </cell>
        </row>
        <row r="1213">
          <cell r="C1213" t="str">
            <v>Векселя (краткосрочные выплаты)</v>
          </cell>
          <cell r="D1213">
            <v>0</v>
          </cell>
          <cell r="H1213">
            <v>0</v>
          </cell>
          <cell r="I1213">
            <v>0</v>
          </cell>
          <cell r="J1213">
            <v>0</v>
          </cell>
          <cell r="K1213">
            <v>0</v>
          </cell>
          <cell r="L1213">
            <v>0</v>
          </cell>
          <cell r="M1213">
            <v>0</v>
          </cell>
          <cell r="N1213">
            <v>0</v>
          </cell>
          <cell r="O1213">
            <v>0</v>
          </cell>
          <cell r="P1213">
            <v>0</v>
          </cell>
          <cell r="Q1213">
            <v>0</v>
          </cell>
          <cell r="R1213">
            <v>0</v>
          </cell>
          <cell r="S1213">
            <v>0</v>
          </cell>
          <cell r="T1213">
            <v>0</v>
          </cell>
          <cell r="U1213">
            <v>0</v>
          </cell>
          <cell r="V1213">
            <v>0</v>
          </cell>
          <cell r="W1213">
            <v>0</v>
          </cell>
          <cell r="X1213">
            <v>0</v>
          </cell>
        </row>
        <row r="1214">
          <cell r="C1214" t="str">
            <v>Депозиты (краткосрочные выплаты)</v>
          </cell>
          <cell r="D1214">
            <v>0</v>
          </cell>
          <cell r="H1214">
            <v>0</v>
          </cell>
          <cell r="I1214">
            <v>0</v>
          </cell>
          <cell r="J1214">
            <v>0</v>
          </cell>
          <cell r="K1214">
            <v>0</v>
          </cell>
          <cell r="L1214">
            <v>0</v>
          </cell>
          <cell r="M1214">
            <v>0</v>
          </cell>
          <cell r="N1214">
            <v>0</v>
          </cell>
          <cell r="O1214">
            <v>0</v>
          </cell>
          <cell r="P1214">
            <v>0</v>
          </cell>
          <cell r="Q1214">
            <v>0</v>
          </cell>
          <cell r="R1214">
            <v>0</v>
          </cell>
          <cell r="S1214">
            <v>0</v>
          </cell>
          <cell r="T1214">
            <v>0</v>
          </cell>
          <cell r="U1214">
            <v>0</v>
          </cell>
          <cell r="V1214">
            <v>0</v>
          </cell>
          <cell r="W1214">
            <v>0</v>
          </cell>
          <cell r="X1214">
            <v>0</v>
          </cell>
        </row>
        <row r="1215">
          <cell r="C1215" t="str">
            <v>Overnight (краткосрочные выплаты)</v>
          </cell>
          <cell r="D1215">
            <v>0</v>
          </cell>
          <cell r="H1215">
            <v>0</v>
          </cell>
          <cell r="I1215">
            <v>0</v>
          </cell>
          <cell r="J1215">
            <v>0</v>
          </cell>
          <cell r="K1215">
            <v>0</v>
          </cell>
          <cell r="L1215">
            <v>0</v>
          </cell>
          <cell r="M1215">
            <v>0</v>
          </cell>
          <cell r="N1215">
            <v>0</v>
          </cell>
          <cell r="O1215">
            <v>0</v>
          </cell>
          <cell r="P1215">
            <v>0</v>
          </cell>
          <cell r="Q1215">
            <v>0</v>
          </cell>
          <cell r="R1215">
            <v>0</v>
          </cell>
          <cell r="S1215">
            <v>0</v>
          </cell>
          <cell r="T1215">
            <v>0</v>
          </cell>
          <cell r="U1215">
            <v>0</v>
          </cell>
          <cell r="V1215">
            <v>0</v>
          </cell>
          <cell r="W1215">
            <v>0</v>
          </cell>
          <cell r="X1215">
            <v>0</v>
          </cell>
        </row>
        <row r="1216">
          <cell r="C1216" t="str">
            <v>Прочие краткосрочные финансовые вложения (краткосрочные выплаты)</v>
          </cell>
          <cell r="D1216">
            <v>0</v>
          </cell>
          <cell r="H1216">
            <v>0</v>
          </cell>
          <cell r="I1216">
            <v>0</v>
          </cell>
          <cell r="J1216">
            <v>0</v>
          </cell>
          <cell r="K1216">
            <v>0</v>
          </cell>
          <cell r="L1216">
            <v>0</v>
          </cell>
          <cell r="M1216">
            <v>0</v>
          </cell>
          <cell r="N1216">
            <v>0</v>
          </cell>
          <cell r="O1216">
            <v>0</v>
          </cell>
          <cell r="P1216">
            <v>0</v>
          </cell>
          <cell r="Q1216">
            <v>0</v>
          </cell>
          <cell r="R1216">
            <v>0</v>
          </cell>
          <cell r="S1216">
            <v>0</v>
          </cell>
          <cell r="T1216">
            <v>0</v>
          </cell>
          <cell r="U1216">
            <v>0</v>
          </cell>
          <cell r="V1216">
            <v>0</v>
          </cell>
          <cell r="W1216">
            <v>0</v>
          </cell>
          <cell r="X1216">
            <v>0</v>
          </cell>
        </row>
        <row r="1217">
          <cell r="C1217" t="str">
            <v>По договорам в рамках ДДУ (краткосрочные выплаты)</v>
          </cell>
          <cell r="D1217">
            <v>0</v>
          </cell>
          <cell r="H1217">
            <v>0</v>
          </cell>
          <cell r="I1217">
            <v>0</v>
          </cell>
          <cell r="J1217">
            <v>0</v>
          </cell>
          <cell r="K1217">
            <v>0</v>
          </cell>
          <cell r="L1217">
            <v>0</v>
          </cell>
          <cell r="M1217">
            <v>0</v>
          </cell>
          <cell r="N1217">
            <v>0</v>
          </cell>
          <cell r="O1217">
            <v>0</v>
          </cell>
          <cell r="P1217">
            <v>0</v>
          </cell>
          <cell r="Q1217">
            <v>0</v>
          </cell>
          <cell r="R1217">
            <v>0</v>
          </cell>
          <cell r="S1217">
            <v>0</v>
          </cell>
          <cell r="T1217">
            <v>0</v>
          </cell>
          <cell r="U1217">
            <v>0</v>
          </cell>
          <cell r="V1217">
            <v>0</v>
          </cell>
          <cell r="W1217">
            <v>0</v>
          </cell>
          <cell r="X1217">
            <v>0</v>
          </cell>
        </row>
        <row r="1218">
          <cell r="C1218" t="str">
            <v>По прочим договорам (краткосрочные выплаты)</v>
          </cell>
          <cell r="D1218">
            <v>0</v>
          </cell>
          <cell r="H1218">
            <v>0</v>
          </cell>
          <cell r="I1218">
            <v>0</v>
          </cell>
          <cell r="J1218">
            <v>0</v>
          </cell>
          <cell r="K1218">
            <v>0</v>
          </cell>
          <cell r="L1218">
            <v>0</v>
          </cell>
          <cell r="M1218">
            <v>0</v>
          </cell>
          <cell r="N1218">
            <v>0</v>
          </cell>
          <cell r="O1218">
            <v>0</v>
          </cell>
          <cell r="P1218">
            <v>0</v>
          </cell>
          <cell r="Q1218">
            <v>0</v>
          </cell>
          <cell r="R1218">
            <v>0</v>
          </cell>
          <cell r="S1218">
            <v>0</v>
          </cell>
          <cell r="T1218">
            <v>0</v>
          </cell>
          <cell r="U1218">
            <v>0</v>
          </cell>
          <cell r="V1218">
            <v>0</v>
          </cell>
          <cell r="W1218">
            <v>0</v>
          </cell>
          <cell r="X1218">
            <v>0</v>
          </cell>
        </row>
        <row r="1219">
          <cell r="C1219" t="str">
            <v>Выкуп акций</v>
          </cell>
          <cell r="D1219">
            <v>0</v>
          </cell>
          <cell r="H1219">
            <v>0</v>
          </cell>
          <cell r="I1219">
            <v>0</v>
          </cell>
          <cell r="J1219">
            <v>0</v>
          </cell>
          <cell r="K1219">
            <v>0</v>
          </cell>
          <cell r="L1219">
            <v>0</v>
          </cell>
          <cell r="M1219">
            <v>0</v>
          </cell>
          <cell r="N1219">
            <v>0</v>
          </cell>
          <cell r="O1219">
            <v>0</v>
          </cell>
          <cell r="P1219">
            <v>0</v>
          </cell>
          <cell r="Q1219">
            <v>0</v>
          </cell>
          <cell r="R1219">
            <v>0</v>
          </cell>
          <cell r="S1219">
            <v>0</v>
          </cell>
          <cell r="T1219">
            <v>0</v>
          </cell>
          <cell r="U1219">
            <v>0</v>
          </cell>
          <cell r="V1219">
            <v>0</v>
          </cell>
          <cell r="W1219">
            <v>0</v>
          </cell>
          <cell r="X1219">
            <v>0</v>
          </cell>
        </row>
        <row r="1220">
          <cell r="C1220" t="str">
            <v>Дивиденды выплаченные</v>
          </cell>
          <cell r="D1220">
            <v>0</v>
          </cell>
          <cell r="H1220">
            <v>0</v>
          </cell>
          <cell r="I1220">
            <v>0</v>
          </cell>
          <cell r="J1220">
            <v>0</v>
          </cell>
          <cell r="K1220">
            <v>0</v>
          </cell>
          <cell r="L1220">
            <v>0</v>
          </cell>
          <cell r="M1220">
            <v>0</v>
          </cell>
          <cell r="N1220">
            <v>0</v>
          </cell>
          <cell r="O1220">
            <v>0</v>
          </cell>
          <cell r="P1220">
            <v>0</v>
          </cell>
          <cell r="Q1220">
            <v>0</v>
          </cell>
          <cell r="R1220">
            <v>0</v>
          </cell>
          <cell r="S1220">
            <v>0</v>
          </cell>
          <cell r="T1220">
            <v>0</v>
          </cell>
          <cell r="U1220">
            <v>0</v>
          </cell>
          <cell r="V1220">
            <v>0</v>
          </cell>
          <cell r="W1220">
            <v>0</v>
          </cell>
          <cell r="X1220">
            <v>0</v>
          </cell>
        </row>
        <row r="1221">
          <cell r="C1221" t="str">
            <v>Прочие выплаты</v>
          </cell>
          <cell r="D1221">
            <v>0</v>
          </cell>
          <cell r="H1221">
            <v>0</v>
          </cell>
          <cell r="I1221">
            <v>0</v>
          </cell>
          <cell r="J1221">
            <v>0</v>
          </cell>
          <cell r="K1221">
            <v>0</v>
          </cell>
          <cell r="L1221">
            <v>0</v>
          </cell>
          <cell r="M1221">
            <v>0</v>
          </cell>
          <cell r="N1221">
            <v>0</v>
          </cell>
          <cell r="O1221">
            <v>0</v>
          </cell>
          <cell r="P1221">
            <v>0</v>
          </cell>
          <cell r="Q1221">
            <v>0</v>
          </cell>
          <cell r="R1221">
            <v>0</v>
          </cell>
          <cell r="S1221">
            <v>0</v>
          </cell>
          <cell r="T1221">
            <v>0</v>
          </cell>
          <cell r="U1221">
            <v>0</v>
          </cell>
          <cell r="V1221">
            <v>0</v>
          </cell>
          <cell r="W1221">
            <v>0</v>
          </cell>
          <cell r="X1221">
            <v>0</v>
          </cell>
        </row>
        <row r="1222">
          <cell r="D1222" t="str">
            <v>Завод</v>
          </cell>
          <cell r="H1222">
            <v>-418136</v>
          </cell>
          <cell r="I1222">
            <v>53887508.999999978</v>
          </cell>
          <cell r="J1222">
            <v>-65600</v>
          </cell>
          <cell r="K1222">
            <v>53403772.999999978</v>
          </cell>
          <cell r="L1222">
            <v>7724606.0000000298</v>
          </cell>
          <cell r="M1222">
            <v>-152610</v>
          </cell>
          <cell r="N1222">
            <v>-140504.48000000001</v>
          </cell>
          <cell r="O1222">
            <v>-4316695</v>
          </cell>
          <cell r="P1222">
            <v>-3471744.11</v>
          </cell>
          <cell r="Q1222">
            <v>22325603.865841668</v>
          </cell>
          <cell r="R1222">
            <v>-7068038.208333333</v>
          </cell>
          <cell r="S1222">
            <v>-54000</v>
          </cell>
          <cell r="T1222">
            <v>31462361</v>
          </cell>
          <cell r="U1222">
            <v>-12196568.208333334</v>
          </cell>
          <cell r="V1222">
            <v>-1033100</v>
          </cell>
          <cell r="W1222">
            <v>228781860</v>
          </cell>
          <cell r="X1222">
            <v>261861170.85917503</v>
          </cell>
        </row>
        <row r="1223">
          <cell r="C1223" t="str">
            <v>Поступления от реализации нанопродукции на внутреннем рынке</v>
          </cell>
          <cell r="D1223">
            <v>0</v>
          </cell>
          <cell r="H1223">
            <v>0</v>
          </cell>
          <cell r="I1223">
            <v>0</v>
          </cell>
          <cell r="J1223">
            <v>0</v>
          </cell>
          <cell r="K1223">
            <v>0</v>
          </cell>
          <cell r="L1223">
            <v>0</v>
          </cell>
          <cell r="M1223">
            <v>0</v>
          </cell>
          <cell r="N1223">
            <v>0</v>
          </cell>
          <cell r="O1223">
            <v>0</v>
          </cell>
          <cell r="P1223">
            <v>0</v>
          </cell>
          <cell r="Q1223">
            <v>0</v>
          </cell>
          <cell r="R1223">
            <v>0</v>
          </cell>
          <cell r="S1223">
            <v>0</v>
          </cell>
          <cell r="T1223">
            <v>0</v>
          </cell>
          <cell r="U1223">
            <v>0</v>
          </cell>
          <cell r="V1223">
            <v>0</v>
          </cell>
          <cell r="W1223">
            <v>0</v>
          </cell>
          <cell r="X1223">
            <v>0</v>
          </cell>
        </row>
        <row r="1224">
          <cell r="C1224" t="str">
            <v>Поступления от реализации нанопродукции на экспорт</v>
          </cell>
          <cell r="D1224">
            <v>0</v>
          </cell>
          <cell r="H1224">
            <v>0</v>
          </cell>
          <cell r="I1224">
            <v>0</v>
          </cell>
          <cell r="J1224">
            <v>0</v>
          </cell>
          <cell r="K1224">
            <v>0</v>
          </cell>
          <cell r="L1224">
            <v>0</v>
          </cell>
          <cell r="M1224">
            <v>0</v>
          </cell>
          <cell r="N1224">
            <v>0</v>
          </cell>
          <cell r="O1224">
            <v>0</v>
          </cell>
          <cell r="P1224">
            <v>0</v>
          </cell>
          <cell r="Q1224">
            <v>0</v>
          </cell>
          <cell r="R1224">
            <v>0</v>
          </cell>
          <cell r="S1224">
            <v>0</v>
          </cell>
          <cell r="T1224">
            <v>0</v>
          </cell>
          <cell r="U1224">
            <v>0</v>
          </cell>
          <cell r="V1224">
            <v>0</v>
          </cell>
          <cell r="W1224">
            <v>0</v>
          </cell>
          <cell r="X1224">
            <v>0</v>
          </cell>
        </row>
        <row r="1225">
          <cell r="C1225" t="str">
            <v>Поступления от прочей реализации</v>
          </cell>
          <cell r="D1225">
            <v>0</v>
          </cell>
          <cell r="H1225">
            <v>0</v>
          </cell>
          <cell r="I1225">
            <v>0</v>
          </cell>
          <cell r="J1225">
            <v>0</v>
          </cell>
          <cell r="K1225">
            <v>0</v>
          </cell>
          <cell r="L1225">
            <v>0</v>
          </cell>
          <cell r="M1225">
            <v>0</v>
          </cell>
          <cell r="N1225">
            <v>0</v>
          </cell>
          <cell r="O1225">
            <v>0</v>
          </cell>
          <cell r="P1225">
            <v>0</v>
          </cell>
          <cell r="Q1225">
            <v>0</v>
          </cell>
          <cell r="R1225">
            <v>0</v>
          </cell>
          <cell r="S1225">
            <v>0</v>
          </cell>
          <cell r="T1225">
            <v>0</v>
          </cell>
          <cell r="U1225">
            <v>0</v>
          </cell>
          <cell r="V1225">
            <v>0</v>
          </cell>
          <cell r="W1225">
            <v>0</v>
          </cell>
          <cell r="X1225">
            <v>0</v>
          </cell>
        </row>
        <row r="1226">
          <cell r="C1226" t="str">
            <v>Проценты по займам полученные</v>
          </cell>
          <cell r="D1226">
            <v>0</v>
          </cell>
          <cell r="H1226">
            <v>0</v>
          </cell>
          <cell r="I1226">
            <v>0</v>
          </cell>
          <cell r="J1226">
            <v>0</v>
          </cell>
          <cell r="K1226">
            <v>0</v>
          </cell>
          <cell r="L1226">
            <v>0</v>
          </cell>
          <cell r="M1226">
            <v>0</v>
          </cell>
          <cell r="N1226">
            <v>0</v>
          </cell>
          <cell r="O1226">
            <v>0</v>
          </cell>
          <cell r="P1226">
            <v>0</v>
          </cell>
          <cell r="Q1226">
            <v>0</v>
          </cell>
          <cell r="R1226">
            <v>0</v>
          </cell>
          <cell r="S1226">
            <v>0</v>
          </cell>
          <cell r="T1226">
            <v>0</v>
          </cell>
          <cell r="U1226">
            <v>0</v>
          </cell>
          <cell r="V1226">
            <v>0</v>
          </cell>
          <cell r="W1226">
            <v>0</v>
          </cell>
          <cell r="X1226">
            <v>0</v>
          </cell>
        </row>
        <row r="1227">
          <cell r="C1227" t="str">
            <v>Проценты по финансовым вложениям полученные</v>
          </cell>
          <cell r="D1227">
            <v>0</v>
          </cell>
          <cell r="H1227">
            <v>0</v>
          </cell>
          <cell r="I1227">
            <v>0</v>
          </cell>
          <cell r="J1227">
            <v>0</v>
          </cell>
          <cell r="K1227">
            <v>0</v>
          </cell>
          <cell r="L1227">
            <v>0</v>
          </cell>
          <cell r="M1227">
            <v>0</v>
          </cell>
          <cell r="N1227">
            <v>0</v>
          </cell>
          <cell r="O1227">
            <v>0</v>
          </cell>
          <cell r="P1227">
            <v>0</v>
          </cell>
          <cell r="Q1227">
            <v>0</v>
          </cell>
          <cell r="R1227">
            <v>0</v>
          </cell>
          <cell r="S1227">
            <v>0</v>
          </cell>
          <cell r="T1227">
            <v>0</v>
          </cell>
          <cell r="U1227">
            <v>0</v>
          </cell>
          <cell r="V1227">
            <v>0</v>
          </cell>
          <cell r="W1227">
            <v>0</v>
          </cell>
          <cell r="X1227">
            <v>0</v>
          </cell>
        </row>
        <row r="1228">
          <cell r="C1228" t="str">
            <v>Прочие проценты по финансовым вложениям полученные</v>
          </cell>
          <cell r="D1228">
            <v>0</v>
          </cell>
          <cell r="H1228">
            <v>0</v>
          </cell>
          <cell r="I1228">
            <v>0</v>
          </cell>
          <cell r="J1228">
            <v>0</v>
          </cell>
          <cell r="K1228">
            <v>0</v>
          </cell>
          <cell r="L1228">
            <v>0</v>
          </cell>
          <cell r="M1228">
            <v>0</v>
          </cell>
          <cell r="N1228">
            <v>0</v>
          </cell>
          <cell r="O1228">
            <v>0</v>
          </cell>
          <cell r="P1228">
            <v>0</v>
          </cell>
          <cell r="Q1228">
            <v>0</v>
          </cell>
          <cell r="R1228">
            <v>0</v>
          </cell>
          <cell r="S1228">
            <v>0</v>
          </cell>
          <cell r="T1228">
            <v>0</v>
          </cell>
          <cell r="U1228">
            <v>0</v>
          </cell>
          <cell r="V1228">
            <v>0</v>
          </cell>
          <cell r="W1228">
            <v>0</v>
          </cell>
          <cell r="X1228">
            <v>0</v>
          </cell>
        </row>
        <row r="1229">
          <cell r="C1229" t="str">
            <v>От совместной деятельности</v>
          </cell>
          <cell r="D1229">
            <v>0</v>
          </cell>
          <cell r="H1229">
            <v>0</v>
          </cell>
          <cell r="I1229">
            <v>0</v>
          </cell>
          <cell r="J1229">
            <v>0</v>
          </cell>
          <cell r="K1229">
            <v>0</v>
          </cell>
          <cell r="L1229">
            <v>0</v>
          </cell>
          <cell r="M1229">
            <v>0</v>
          </cell>
          <cell r="N1229">
            <v>0</v>
          </cell>
          <cell r="O1229">
            <v>0</v>
          </cell>
          <cell r="P1229">
            <v>0</v>
          </cell>
          <cell r="Q1229">
            <v>0</v>
          </cell>
          <cell r="R1229">
            <v>0</v>
          </cell>
          <cell r="S1229">
            <v>0</v>
          </cell>
          <cell r="T1229">
            <v>0</v>
          </cell>
          <cell r="U1229">
            <v>0</v>
          </cell>
          <cell r="V1229">
            <v>0</v>
          </cell>
          <cell r="W1229">
            <v>0</v>
          </cell>
          <cell r="X1229">
            <v>0</v>
          </cell>
        </row>
        <row r="1230">
          <cell r="C1230" t="str">
            <v>От реализации МПЗ (ТМЦ)</v>
          </cell>
          <cell r="D1230">
            <v>0</v>
          </cell>
          <cell r="H1230">
            <v>0</v>
          </cell>
          <cell r="I1230">
            <v>0</v>
          </cell>
          <cell r="J1230">
            <v>0</v>
          </cell>
          <cell r="K1230">
            <v>0</v>
          </cell>
          <cell r="L1230">
            <v>0</v>
          </cell>
          <cell r="M1230">
            <v>0</v>
          </cell>
          <cell r="N1230">
            <v>0</v>
          </cell>
          <cell r="O1230">
            <v>0</v>
          </cell>
          <cell r="P1230">
            <v>0</v>
          </cell>
          <cell r="Q1230">
            <v>0</v>
          </cell>
          <cell r="R1230">
            <v>0</v>
          </cell>
          <cell r="S1230">
            <v>0</v>
          </cell>
          <cell r="T1230">
            <v>0</v>
          </cell>
          <cell r="U1230">
            <v>0</v>
          </cell>
          <cell r="V1230">
            <v>0</v>
          </cell>
          <cell r="W1230">
            <v>0</v>
          </cell>
          <cell r="X1230">
            <v>0</v>
          </cell>
        </row>
        <row r="1231">
          <cell r="C1231" t="str">
            <v>От аренды</v>
          </cell>
          <cell r="D1231">
            <v>0</v>
          </cell>
          <cell r="H1231">
            <v>0</v>
          </cell>
          <cell r="I1231">
            <v>0</v>
          </cell>
          <cell r="J1231">
            <v>0</v>
          </cell>
          <cell r="K1231">
            <v>0</v>
          </cell>
          <cell r="L1231">
            <v>0</v>
          </cell>
          <cell r="M1231">
            <v>0</v>
          </cell>
          <cell r="N1231">
            <v>0</v>
          </cell>
          <cell r="O1231">
            <v>0</v>
          </cell>
          <cell r="P1231">
            <v>0</v>
          </cell>
          <cell r="Q1231">
            <v>0</v>
          </cell>
          <cell r="R1231">
            <v>0</v>
          </cell>
          <cell r="S1231">
            <v>0</v>
          </cell>
          <cell r="T1231">
            <v>0</v>
          </cell>
          <cell r="U1231">
            <v>0</v>
          </cell>
          <cell r="V1231">
            <v>0</v>
          </cell>
          <cell r="W1231">
            <v>0</v>
          </cell>
          <cell r="X1231">
            <v>0</v>
          </cell>
        </row>
        <row r="1232">
          <cell r="C1232" t="str">
            <v xml:space="preserve">От участия в других организациях  </v>
          </cell>
          <cell r="D1232">
            <v>0</v>
          </cell>
          <cell r="H1232">
            <v>0</v>
          </cell>
          <cell r="I1232">
            <v>0</v>
          </cell>
          <cell r="J1232">
            <v>0</v>
          </cell>
          <cell r="K1232">
            <v>0</v>
          </cell>
          <cell r="L1232">
            <v>0</v>
          </cell>
          <cell r="M1232">
            <v>0</v>
          </cell>
          <cell r="N1232">
            <v>0</v>
          </cell>
          <cell r="O1232">
            <v>0</v>
          </cell>
          <cell r="P1232">
            <v>0</v>
          </cell>
          <cell r="Q1232">
            <v>0</v>
          </cell>
          <cell r="R1232">
            <v>0</v>
          </cell>
          <cell r="S1232">
            <v>0</v>
          </cell>
          <cell r="T1232">
            <v>0</v>
          </cell>
          <cell r="U1232">
            <v>0</v>
          </cell>
          <cell r="V1232">
            <v>0</v>
          </cell>
          <cell r="W1232">
            <v>0</v>
          </cell>
          <cell r="X1232">
            <v>0</v>
          </cell>
        </row>
        <row r="1233">
          <cell r="C1233" t="str">
            <v>Пени, штрафы, неустойки</v>
          </cell>
          <cell r="D1233">
            <v>0</v>
          </cell>
          <cell r="H1233">
            <v>0</v>
          </cell>
          <cell r="I1233">
            <v>0</v>
          </cell>
          <cell r="J1233">
            <v>0</v>
          </cell>
          <cell r="K1233">
            <v>0</v>
          </cell>
          <cell r="L1233">
            <v>0</v>
          </cell>
          <cell r="M1233">
            <v>0</v>
          </cell>
          <cell r="N1233">
            <v>0</v>
          </cell>
          <cell r="O1233">
            <v>0</v>
          </cell>
          <cell r="P1233">
            <v>0</v>
          </cell>
          <cell r="Q1233">
            <v>0</v>
          </cell>
          <cell r="R1233">
            <v>0</v>
          </cell>
          <cell r="S1233">
            <v>0</v>
          </cell>
          <cell r="T1233">
            <v>0</v>
          </cell>
          <cell r="U1233">
            <v>0</v>
          </cell>
          <cell r="V1233">
            <v>0</v>
          </cell>
          <cell r="W1233">
            <v>0</v>
          </cell>
          <cell r="X1233">
            <v>0</v>
          </cell>
        </row>
        <row r="1234">
          <cell r="C1234" t="str">
            <v>Возмещение по страховым случаям</v>
          </cell>
          <cell r="D1234">
            <v>0</v>
          </cell>
          <cell r="H1234">
            <v>0</v>
          </cell>
          <cell r="I1234">
            <v>0</v>
          </cell>
          <cell r="J1234">
            <v>0</v>
          </cell>
          <cell r="K1234">
            <v>0</v>
          </cell>
          <cell r="L1234">
            <v>0</v>
          </cell>
          <cell r="M1234">
            <v>0</v>
          </cell>
          <cell r="N1234">
            <v>0</v>
          </cell>
          <cell r="O1234">
            <v>0</v>
          </cell>
          <cell r="P1234">
            <v>0</v>
          </cell>
          <cell r="Q1234">
            <v>0</v>
          </cell>
          <cell r="R1234">
            <v>0</v>
          </cell>
          <cell r="S1234">
            <v>0</v>
          </cell>
          <cell r="T1234">
            <v>0</v>
          </cell>
          <cell r="U1234">
            <v>0</v>
          </cell>
          <cell r="V1234">
            <v>0</v>
          </cell>
          <cell r="W1234">
            <v>0</v>
          </cell>
          <cell r="X1234">
            <v>0</v>
          </cell>
        </row>
        <row r="1235">
          <cell r="C1235" t="str">
            <v>Прочие поступления по операционной деятельности</v>
          </cell>
          <cell r="D1235" t="str">
            <v>Завод</v>
          </cell>
          <cell r="H1235">
            <v>0</v>
          </cell>
          <cell r="I1235">
            <v>54557108.999999978</v>
          </cell>
          <cell r="J1235">
            <v>0</v>
          </cell>
          <cell r="K1235">
            <v>54557108.999999978</v>
          </cell>
          <cell r="L1235">
            <v>7902122.0000000298</v>
          </cell>
          <cell r="M1235">
            <v>0</v>
          </cell>
          <cell r="N1235">
            <v>0</v>
          </cell>
          <cell r="O1235">
            <v>0</v>
          </cell>
          <cell r="P1235">
            <v>0</v>
          </cell>
          <cell r="Q1235">
            <v>22483080</v>
          </cell>
          <cell r="R1235">
            <v>0</v>
          </cell>
          <cell r="S1235">
            <v>0</v>
          </cell>
          <cell r="T1235">
            <v>31551461</v>
          </cell>
          <cell r="U1235">
            <v>0</v>
          </cell>
          <cell r="V1235">
            <v>0</v>
          </cell>
          <cell r="W1235">
            <v>228870960</v>
          </cell>
          <cell r="X1235">
            <v>290807623</v>
          </cell>
        </row>
        <row r="1236">
          <cell r="C1236" t="str">
            <v>Сырье и основные материалы</v>
          </cell>
          <cell r="D1236">
            <v>0</v>
          </cell>
          <cell r="H1236">
            <v>0</v>
          </cell>
          <cell r="I1236">
            <v>0</v>
          </cell>
          <cell r="J1236">
            <v>0</v>
          </cell>
          <cell r="K1236">
            <v>0</v>
          </cell>
          <cell r="L1236">
            <v>0</v>
          </cell>
          <cell r="M1236">
            <v>0</v>
          </cell>
          <cell r="N1236">
            <v>0</v>
          </cell>
          <cell r="O1236">
            <v>0</v>
          </cell>
          <cell r="P1236">
            <v>0</v>
          </cell>
          <cell r="Q1236">
            <v>0</v>
          </cell>
          <cell r="R1236">
            <v>0</v>
          </cell>
          <cell r="S1236">
            <v>0</v>
          </cell>
          <cell r="T1236">
            <v>0</v>
          </cell>
          <cell r="U1236">
            <v>0</v>
          </cell>
          <cell r="V1236">
            <v>0</v>
          </cell>
          <cell r="W1236">
            <v>0</v>
          </cell>
          <cell r="X1236">
            <v>0</v>
          </cell>
        </row>
        <row r="1237">
          <cell r="C1237" t="str">
            <v>Вспомогательные материалы</v>
          </cell>
          <cell r="D1237">
            <v>0</v>
          </cell>
          <cell r="H1237">
            <v>0</v>
          </cell>
          <cell r="I1237">
            <v>0</v>
          </cell>
          <cell r="J1237">
            <v>0</v>
          </cell>
          <cell r="K1237">
            <v>0</v>
          </cell>
          <cell r="L1237">
            <v>0</v>
          </cell>
          <cell r="M1237">
            <v>0</v>
          </cell>
          <cell r="N1237">
            <v>0</v>
          </cell>
          <cell r="O1237">
            <v>0</v>
          </cell>
          <cell r="P1237">
            <v>0</v>
          </cell>
          <cell r="Q1237">
            <v>0</v>
          </cell>
          <cell r="R1237">
            <v>0</v>
          </cell>
          <cell r="S1237">
            <v>0</v>
          </cell>
          <cell r="T1237">
            <v>0</v>
          </cell>
          <cell r="U1237">
            <v>0</v>
          </cell>
          <cell r="V1237">
            <v>0</v>
          </cell>
          <cell r="W1237">
            <v>0</v>
          </cell>
          <cell r="X1237">
            <v>0</v>
          </cell>
        </row>
        <row r="1238">
          <cell r="C1238" t="str">
            <v>Топливо</v>
          </cell>
          <cell r="D1238">
            <v>0</v>
          </cell>
          <cell r="H1238">
            <v>0</v>
          </cell>
          <cell r="I1238">
            <v>0</v>
          </cell>
          <cell r="J1238">
            <v>0</v>
          </cell>
          <cell r="K1238">
            <v>0</v>
          </cell>
          <cell r="L1238">
            <v>0</v>
          </cell>
          <cell r="M1238">
            <v>0</v>
          </cell>
          <cell r="N1238">
            <v>0</v>
          </cell>
          <cell r="O1238">
            <v>0</v>
          </cell>
          <cell r="P1238">
            <v>0</v>
          </cell>
          <cell r="Q1238">
            <v>0</v>
          </cell>
          <cell r="R1238">
            <v>0</v>
          </cell>
          <cell r="S1238">
            <v>0</v>
          </cell>
          <cell r="T1238">
            <v>0</v>
          </cell>
          <cell r="U1238">
            <v>0</v>
          </cell>
          <cell r="V1238">
            <v>0</v>
          </cell>
          <cell r="W1238">
            <v>0</v>
          </cell>
          <cell r="X1238">
            <v>0</v>
          </cell>
        </row>
        <row r="1239">
          <cell r="C1239" t="str">
            <v>Электроэнергия</v>
          </cell>
          <cell r="D1239">
            <v>0</v>
          </cell>
          <cell r="H1239">
            <v>0</v>
          </cell>
          <cell r="I1239">
            <v>0</v>
          </cell>
          <cell r="J1239">
            <v>0</v>
          </cell>
          <cell r="K1239">
            <v>0</v>
          </cell>
          <cell r="L1239">
            <v>0</v>
          </cell>
          <cell r="M1239">
            <v>0</v>
          </cell>
          <cell r="N1239">
            <v>0</v>
          </cell>
          <cell r="O1239">
            <v>0</v>
          </cell>
          <cell r="P1239">
            <v>0</v>
          </cell>
          <cell r="Q1239">
            <v>0</v>
          </cell>
          <cell r="R1239">
            <v>0</v>
          </cell>
          <cell r="S1239">
            <v>0</v>
          </cell>
          <cell r="T1239">
            <v>0</v>
          </cell>
          <cell r="U1239">
            <v>0</v>
          </cell>
          <cell r="V1239">
            <v>0</v>
          </cell>
          <cell r="W1239">
            <v>0</v>
          </cell>
          <cell r="X1239">
            <v>0</v>
          </cell>
        </row>
        <row r="1240">
          <cell r="C1240" t="str">
            <v>Прочие материальные затраты</v>
          </cell>
          <cell r="D1240">
            <v>0</v>
          </cell>
          <cell r="H1240">
            <v>0</v>
          </cell>
          <cell r="I1240">
            <v>0</v>
          </cell>
          <cell r="J1240">
            <v>0</v>
          </cell>
          <cell r="K1240">
            <v>0</v>
          </cell>
          <cell r="L1240">
            <v>0</v>
          </cell>
          <cell r="M1240">
            <v>0</v>
          </cell>
          <cell r="N1240">
            <v>0</v>
          </cell>
          <cell r="O1240">
            <v>0</v>
          </cell>
          <cell r="P1240">
            <v>0</v>
          </cell>
          <cell r="Q1240">
            <v>0</v>
          </cell>
          <cell r="R1240">
            <v>0</v>
          </cell>
          <cell r="S1240">
            <v>0</v>
          </cell>
          <cell r="T1240">
            <v>0</v>
          </cell>
          <cell r="U1240">
            <v>0</v>
          </cell>
          <cell r="V1240">
            <v>0</v>
          </cell>
          <cell r="W1240">
            <v>0</v>
          </cell>
          <cell r="X1240">
            <v>0</v>
          </cell>
        </row>
        <row r="1241">
          <cell r="C1241" t="str">
            <v>Услуги подрядчиков по обслуживанию и ремонту оборудования</v>
          </cell>
          <cell r="D1241">
            <v>0</v>
          </cell>
          <cell r="H1241">
            <v>0</v>
          </cell>
          <cell r="I1241">
            <v>0</v>
          </cell>
          <cell r="J1241">
            <v>0</v>
          </cell>
          <cell r="K1241">
            <v>0</v>
          </cell>
          <cell r="L1241">
            <v>0</v>
          </cell>
          <cell r="M1241">
            <v>0</v>
          </cell>
          <cell r="N1241">
            <v>0</v>
          </cell>
          <cell r="O1241">
            <v>0</v>
          </cell>
          <cell r="P1241">
            <v>0</v>
          </cell>
          <cell r="Q1241">
            <v>0</v>
          </cell>
          <cell r="R1241">
            <v>0</v>
          </cell>
          <cell r="S1241">
            <v>0</v>
          </cell>
          <cell r="T1241">
            <v>0</v>
          </cell>
          <cell r="U1241">
            <v>0</v>
          </cell>
          <cell r="V1241">
            <v>0</v>
          </cell>
          <cell r="W1241">
            <v>0</v>
          </cell>
          <cell r="X1241">
            <v>0</v>
          </cell>
        </row>
        <row r="1242">
          <cell r="C1242" t="str">
            <v>Транспортные услуги</v>
          </cell>
          <cell r="D1242">
            <v>0</v>
          </cell>
          <cell r="H1242">
            <v>0</v>
          </cell>
          <cell r="I1242">
            <v>0</v>
          </cell>
          <cell r="J1242">
            <v>0</v>
          </cell>
          <cell r="K1242">
            <v>0</v>
          </cell>
          <cell r="L1242">
            <v>0</v>
          </cell>
          <cell r="M1242">
            <v>0</v>
          </cell>
          <cell r="N1242">
            <v>0</v>
          </cell>
          <cell r="O1242">
            <v>0</v>
          </cell>
          <cell r="P1242">
            <v>0</v>
          </cell>
          <cell r="Q1242">
            <v>0</v>
          </cell>
          <cell r="R1242">
            <v>0</v>
          </cell>
          <cell r="S1242">
            <v>0</v>
          </cell>
          <cell r="T1242">
            <v>0</v>
          </cell>
          <cell r="U1242">
            <v>0</v>
          </cell>
          <cell r="V1242">
            <v>0</v>
          </cell>
          <cell r="W1242">
            <v>0</v>
          </cell>
          <cell r="X1242">
            <v>0</v>
          </cell>
        </row>
        <row r="1243">
          <cell r="C1243" t="str">
            <v>Прочие услуги производственного характера</v>
          </cell>
          <cell r="D1243">
            <v>0</v>
          </cell>
          <cell r="H1243">
            <v>0</v>
          </cell>
          <cell r="I1243">
            <v>0</v>
          </cell>
          <cell r="J1243">
            <v>0</v>
          </cell>
          <cell r="K1243">
            <v>0</v>
          </cell>
          <cell r="L1243">
            <v>0</v>
          </cell>
          <cell r="M1243">
            <v>0</v>
          </cell>
          <cell r="N1243">
            <v>0</v>
          </cell>
          <cell r="O1243">
            <v>0</v>
          </cell>
          <cell r="P1243">
            <v>0</v>
          </cell>
          <cell r="Q1243">
            <v>0</v>
          </cell>
          <cell r="R1243">
            <v>0</v>
          </cell>
          <cell r="S1243">
            <v>0</v>
          </cell>
          <cell r="T1243">
            <v>0</v>
          </cell>
          <cell r="U1243">
            <v>0</v>
          </cell>
          <cell r="V1243">
            <v>0</v>
          </cell>
          <cell r="W1243">
            <v>0</v>
          </cell>
          <cell r="X1243">
            <v>0</v>
          </cell>
        </row>
        <row r="1244">
          <cell r="C1244" t="str">
            <v>Выплата на руки</v>
          </cell>
          <cell r="D1244">
            <v>0</v>
          </cell>
          <cell r="H1244">
            <v>0</v>
          </cell>
          <cell r="I1244">
            <v>0</v>
          </cell>
          <cell r="J1244">
            <v>0</v>
          </cell>
          <cell r="K1244">
            <v>0</v>
          </cell>
          <cell r="L1244">
            <v>0</v>
          </cell>
          <cell r="M1244">
            <v>0</v>
          </cell>
          <cell r="N1244">
            <v>0</v>
          </cell>
          <cell r="O1244">
            <v>0</v>
          </cell>
          <cell r="P1244">
            <v>0</v>
          </cell>
          <cell r="Q1244">
            <v>0</v>
          </cell>
          <cell r="R1244">
            <v>0</v>
          </cell>
          <cell r="S1244">
            <v>0</v>
          </cell>
          <cell r="T1244">
            <v>0</v>
          </cell>
          <cell r="U1244">
            <v>0</v>
          </cell>
          <cell r="V1244">
            <v>0</v>
          </cell>
          <cell r="W1244">
            <v>0</v>
          </cell>
          <cell r="X1244">
            <v>0</v>
          </cell>
        </row>
        <row r="1245">
          <cell r="C1245" t="str">
            <v>НДФЛ (только персонал)</v>
          </cell>
          <cell r="D1245">
            <v>0</v>
          </cell>
          <cell r="H1245">
            <v>0</v>
          </cell>
          <cell r="I1245">
            <v>0</v>
          </cell>
          <cell r="J1245">
            <v>0</v>
          </cell>
          <cell r="K1245">
            <v>0</v>
          </cell>
          <cell r="L1245">
            <v>0</v>
          </cell>
          <cell r="M1245">
            <v>0</v>
          </cell>
          <cell r="N1245">
            <v>0</v>
          </cell>
          <cell r="O1245">
            <v>0</v>
          </cell>
          <cell r="P1245">
            <v>0</v>
          </cell>
          <cell r="Q1245">
            <v>0</v>
          </cell>
          <cell r="R1245">
            <v>0</v>
          </cell>
          <cell r="S1245">
            <v>0</v>
          </cell>
          <cell r="T1245">
            <v>0</v>
          </cell>
          <cell r="U1245">
            <v>0</v>
          </cell>
          <cell r="V1245">
            <v>0</v>
          </cell>
          <cell r="W1245">
            <v>0</v>
          </cell>
          <cell r="X1245">
            <v>0</v>
          </cell>
        </row>
        <row r="1246">
          <cell r="C1246" t="str">
            <v>Премии на руки</v>
          </cell>
          <cell r="D1246">
            <v>0</v>
          </cell>
          <cell r="H1246">
            <v>0</v>
          </cell>
          <cell r="I1246">
            <v>0</v>
          </cell>
          <cell r="J1246">
            <v>0</v>
          </cell>
          <cell r="K1246">
            <v>0</v>
          </cell>
          <cell r="L1246">
            <v>0</v>
          </cell>
          <cell r="M1246">
            <v>0</v>
          </cell>
          <cell r="N1246">
            <v>0</v>
          </cell>
          <cell r="O1246">
            <v>0</v>
          </cell>
          <cell r="P1246">
            <v>0</v>
          </cell>
          <cell r="Q1246">
            <v>0</v>
          </cell>
          <cell r="R1246">
            <v>0</v>
          </cell>
          <cell r="S1246">
            <v>0</v>
          </cell>
          <cell r="T1246">
            <v>0</v>
          </cell>
          <cell r="U1246">
            <v>0</v>
          </cell>
          <cell r="V1246">
            <v>0</v>
          </cell>
          <cell r="W1246">
            <v>0</v>
          </cell>
          <cell r="X1246">
            <v>0</v>
          </cell>
        </row>
        <row r="1247">
          <cell r="C1247" t="str">
            <v>Льготы, компенсации</v>
          </cell>
          <cell r="D1247">
            <v>0</v>
          </cell>
          <cell r="H1247">
            <v>0</v>
          </cell>
          <cell r="I1247">
            <v>0</v>
          </cell>
          <cell r="J1247">
            <v>0</v>
          </cell>
          <cell r="K1247">
            <v>0</v>
          </cell>
          <cell r="L1247">
            <v>0</v>
          </cell>
          <cell r="M1247">
            <v>0</v>
          </cell>
          <cell r="N1247">
            <v>0</v>
          </cell>
          <cell r="O1247">
            <v>0</v>
          </cell>
          <cell r="P1247">
            <v>0</v>
          </cell>
          <cell r="Q1247">
            <v>0</v>
          </cell>
          <cell r="R1247">
            <v>0</v>
          </cell>
          <cell r="S1247">
            <v>0</v>
          </cell>
          <cell r="T1247">
            <v>0</v>
          </cell>
          <cell r="U1247">
            <v>0</v>
          </cell>
          <cell r="V1247">
            <v>0</v>
          </cell>
          <cell r="W1247">
            <v>0</v>
          </cell>
          <cell r="X1247">
            <v>0</v>
          </cell>
        </row>
        <row r="1248">
          <cell r="C1248" t="str">
            <v>Прочие удержания из з/п</v>
          </cell>
          <cell r="D1248">
            <v>0</v>
          </cell>
          <cell r="H1248">
            <v>0</v>
          </cell>
          <cell r="I1248">
            <v>0</v>
          </cell>
          <cell r="J1248">
            <v>0</v>
          </cell>
          <cell r="K1248">
            <v>0</v>
          </cell>
          <cell r="L1248">
            <v>0</v>
          </cell>
          <cell r="M1248">
            <v>0</v>
          </cell>
          <cell r="N1248">
            <v>0</v>
          </cell>
          <cell r="O1248">
            <v>0</v>
          </cell>
          <cell r="P1248">
            <v>0</v>
          </cell>
          <cell r="Q1248">
            <v>0</v>
          </cell>
          <cell r="R1248">
            <v>0</v>
          </cell>
          <cell r="S1248">
            <v>0</v>
          </cell>
          <cell r="T1248">
            <v>0</v>
          </cell>
          <cell r="U1248">
            <v>0</v>
          </cell>
          <cell r="V1248">
            <v>0</v>
          </cell>
          <cell r="W1248">
            <v>0</v>
          </cell>
          <cell r="X1248">
            <v>0</v>
          </cell>
        </row>
        <row r="1249">
          <cell r="C1249" t="str">
            <v>ЕСН – страховые взносы (включая ЕСН на выплаты членам СД)</v>
          </cell>
          <cell r="D1249">
            <v>0</v>
          </cell>
          <cell r="H1249">
            <v>0</v>
          </cell>
          <cell r="I1249">
            <v>0</v>
          </cell>
          <cell r="J1249">
            <v>0</v>
          </cell>
          <cell r="K1249">
            <v>0</v>
          </cell>
          <cell r="L1249">
            <v>0</v>
          </cell>
          <cell r="M1249">
            <v>0</v>
          </cell>
          <cell r="N1249">
            <v>0</v>
          </cell>
          <cell r="O1249">
            <v>0</v>
          </cell>
          <cell r="P1249">
            <v>0</v>
          </cell>
          <cell r="Q1249">
            <v>0</v>
          </cell>
          <cell r="R1249">
            <v>0</v>
          </cell>
          <cell r="S1249">
            <v>0</v>
          </cell>
          <cell r="T1249">
            <v>0</v>
          </cell>
          <cell r="U1249">
            <v>0</v>
          </cell>
          <cell r="V1249">
            <v>0</v>
          </cell>
          <cell r="W1249">
            <v>0</v>
          </cell>
          <cell r="X1249">
            <v>0</v>
          </cell>
        </row>
        <row r="1250">
          <cell r="C1250" t="str">
            <v>Услуги мобильной связи</v>
          </cell>
          <cell r="D1250">
            <v>0</v>
          </cell>
          <cell r="H1250">
            <v>0</v>
          </cell>
          <cell r="I1250">
            <v>0</v>
          </cell>
          <cell r="J1250">
            <v>0</v>
          </cell>
          <cell r="K1250">
            <v>0</v>
          </cell>
          <cell r="L1250">
            <v>0</v>
          </cell>
          <cell r="M1250">
            <v>0</v>
          </cell>
          <cell r="N1250">
            <v>0</v>
          </cell>
          <cell r="O1250">
            <v>0</v>
          </cell>
          <cell r="P1250">
            <v>0</v>
          </cell>
          <cell r="Q1250">
            <v>0</v>
          </cell>
          <cell r="R1250">
            <v>0</v>
          </cell>
          <cell r="S1250">
            <v>0</v>
          </cell>
          <cell r="T1250">
            <v>0</v>
          </cell>
          <cell r="U1250">
            <v>0</v>
          </cell>
          <cell r="V1250">
            <v>0</v>
          </cell>
          <cell r="W1250">
            <v>0</v>
          </cell>
          <cell r="X1250">
            <v>0</v>
          </cell>
        </row>
        <row r="1251">
          <cell r="C1251" t="str">
            <v>Услуги фиксированной связи</v>
          </cell>
          <cell r="D1251">
            <v>0</v>
          </cell>
          <cell r="H1251">
            <v>0</v>
          </cell>
          <cell r="I1251">
            <v>0</v>
          </cell>
          <cell r="J1251">
            <v>0</v>
          </cell>
          <cell r="K1251">
            <v>0</v>
          </cell>
          <cell r="L1251">
            <v>0</v>
          </cell>
          <cell r="M1251">
            <v>0</v>
          </cell>
          <cell r="N1251">
            <v>0</v>
          </cell>
          <cell r="O1251">
            <v>0</v>
          </cell>
          <cell r="P1251">
            <v>0</v>
          </cell>
          <cell r="Q1251">
            <v>0</v>
          </cell>
          <cell r="R1251">
            <v>0</v>
          </cell>
          <cell r="S1251">
            <v>0</v>
          </cell>
          <cell r="T1251">
            <v>0</v>
          </cell>
          <cell r="U1251">
            <v>0</v>
          </cell>
          <cell r="V1251">
            <v>0</v>
          </cell>
          <cell r="W1251">
            <v>0</v>
          </cell>
          <cell r="X1251">
            <v>0</v>
          </cell>
        </row>
        <row r="1252">
          <cell r="C1252" t="str">
            <v>Услуги Интернет</v>
          </cell>
          <cell r="D1252">
            <v>0</v>
          </cell>
          <cell r="H1252">
            <v>0</v>
          </cell>
          <cell r="I1252">
            <v>0</v>
          </cell>
          <cell r="J1252">
            <v>0</v>
          </cell>
          <cell r="K1252">
            <v>0</v>
          </cell>
          <cell r="L1252">
            <v>0</v>
          </cell>
          <cell r="M1252">
            <v>0</v>
          </cell>
          <cell r="N1252">
            <v>0</v>
          </cell>
          <cell r="O1252">
            <v>0</v>
          </cell>
          <cell r="P1252">
            <v>0</v>
          </cell>
          <cell r="Q1252">
            <v>0</v>
          </cell>
          <cell r="R1252">
            <v>0</v>
          </cell>
          <cell r="S1252">
            <v>0</v>
          </cell>
          <cell r="T1252">
            <v>0</v>
          </cell>
          <cell r="U1252">
            <v>0</v>
          </cell>
          <cell r="V1252">
            <v>0</v>
          </cell>
          <cell r="W1252">
            <v>0</v>
          </cell>
          <cell r="X1252">
            <v>0</v>
          </cell>
        </row>
        <row r="1253">
          <cell r="C1253" t="str">
            <v xml:space="preserve">Почтово-телеграфные и курьерские расходы </v>
          </cell>
          <cell r="D1253">
            <v>0</v>
          </cell>
          <cell r="H1253">
            <v>0</v>
          </cell>
          <cell r="I1253">
            <v>0</v>
          </cell>
          <cell r="J1253">
            <v>0</v>
          </cell>
          <cell r="K1253">
            <v>0</v>
          </cell>
          <cell r="L1253">
            <v>0</v>
          </cell>
          <cell r="M1253">
            <v>0</v>
          </cell>
          <cell r="N1253">
            <v>0</v>
          </cell>
          <cell r="O1253">
            <v>0</v>
          </cell>
          <cell r="P1253">
            <v>0</v>
          </cell>
          <cell r="Q1253">
            <v>0</v>
          </cell>
          <cell r="R1253">
            <v>0</v>
          </cell>
          <cell r="S1253">
            <v>0</v>
          </cell>
          <cell r="T1253">
            <v>0</v>
          </cell>
          <cell r="U1253">
            <v>0</v>
          </cell>
          <cell r="V1253">
            <v>0</v>
          </cell>
          <cell r="W1253">
            <v>0</v>
          </cell>
          <cell r="X1253">
            <v>0</v>
          </cell>
        </row>
        <row r="1254">
          <cell r="C1254" t="str">
            <v>Аренда каналов связи</v>
          </cell>
          <cell r="D1254">
            <v>0</v>
          </cell>
          <cell r="H1254">
            <v>0</v>
          </cell>
          <cell r="I1254">
            <v>0</v>
          </cell>
          <cell r="J1254">
            <v>0</v>
          </cell>
          <cell r="K1254">
            <v>0</v>
          </cell>
          <cell r="L1254">
            <v>0</v>
          </cell>
          <cell r="M1254">
            <v>0</v>
          </cell>
          <cell r="N1254">
            <v>0</v>
          </cell>
          <cell r="O1254">
            <v>0</v>
          </cell>
          <cell r="P1254">
            <v>0</v>
          </cell>
          <cell r="Q1254">
            <v>0</v>
          </cell>
          <cell r="R1254">
            <v>0</v>
          </cell>
          <cell r="S1254">
            <v>0</v>
          </cell>
          <cell r="T1254">
            <v>0</v>
          </cell>
          <cell r="U1254">
            <v>0</v>
          </cell>
          <cell r="V1254">
            <v>0</v>
          </cell>
          <cell r="W1254">
            <v>0</v>
          </cell>
          <cell r="X1254">
            <v>0</v>
          </cell>
        </row>
        <row r="1255">
          <cell r="C1255" t="str">
            <v>Коммунальные услуги</v>
          </cell>
          <cell r="D1255">
            <v>0</v>
          </cell>
          <cell r="H1255">
            <v>0</v>
          </cell>
          <cell r="I1255">
            <v>0</v>
          </cell>
          <cell r="J1255">
            <v>0</v>
          </cell>
          <cell r="K1255">
            <v>0</v>
          </cell>
          <cell r="L1255">
            <v>0</v>
          </cell>
          <cell r="M1255">
            <v>0</v>
          </cell>
          <cell r="N1255">
            <v>0</v>
          </cell>
          <cell r="O1255">
            <v>0</v>
          </cell>
          <cell r="P1255">
            <v>0</v>
          </cell>
          <cell r="Q1255">
            <v>0</v>
          </cell>
          <cell r="R1255">
            <v>0</v>
          </cell>
          <cell r="S1255">
            <v>0</v>
          </cell>
          <cell r="T1255">
            <v>0</v>
          </cell>
          <cell r="U1255">
            <v>0</v>
          </cell>
          <cell r="V1255">
            <v>0</v>
          </cell>
          <cell r="W1255">
            <v>0</v>
          </cell>
          <cell r="X1255">
            <v>0</v>
          </cell>
        </row>
        <row r="1256">
          <cell r="C1256" t="str">
            <v>Повышение квалификации и проф.переподготовка</v>
          </cell>
          <cell r="D1256">
            <v>0</v>
          </cell>
          <cell r="H1256">
            <v>0</v>
          </cell>
          <cell r="I1256">
            <v>0</v>
          </cell>
          <cell r="J1256">
            <v>0</v>
          </cell>
          <cell r="K1256">
            <v>0</v>
          </cell>
          <cell r="L1256">
            <v>0</v>
          </cell>
          <cell r="M1256">
            <v>0</v>
          </cell>
          <cell r="N1256">
            <v>0</v>
          </cell>
          <cell r="O1256">
            <v>0</v>
          </cell>
          <cell r="P1256">
            <v>0</v>
          </cell>
          <cell r="Q1256">
            <v>0</v>
          </cell>
          <cell r="R1256">
            <v>0</v>
          </cell>
          <cell r="S1256">
            <v>0</v>
          </cell>
          <cell r="T1256">
            <v>0</v>
          </cell>
          <cell r="U1256">
            <v>0</v>
          </cell>
          <cell r="V1256">
            <v>0</v>
          </cell>
          <cell r="W1256">
            <v>0</v>
          </cell>
          <cell r="X1256">
            <v>0</v>
          </cell>
        </row>
        <row r="1257">
          <cell r="C1257" t="str">
            <v>Услуги по ремонту и обслуживанию оргтехники</v>
          </cell>
          <cell r="D1257">
            <v>0</v>
          </cell>
          <cell r="H1257">
            <v>0</v>
          </cell>
          <cell r="I1257">
            <v>0</v>
          </cell>
          <cell r="J1257">
            <v>0</v>
          </cell>
          <cell r="K1257">
            <v>0</v>
          </cell>
          <cell r="L1257">
            <v>0</v>
          </cell>
          <cell r="M1257">
            <v>0</v>
          </cell>
          <cell r="N1257">
            <v>0</v>
          </cell>
          <cell r="O1257">
            <v>0</v>
          </cell>
          <cell r="P1257">
            <v>0</v>
          </cell>
          <cell r="Q1257">
            <v>0</v>
          </cell>
          <cell r="R1257">
            <v>0</v>
          </cell>
          <cell r="S1257">
            <v>0</v>
          </cell>
          <cell r="T1257">
            <v>0</v>
          </cell>
          <cell r="U1257">
            <v>0</v>
          </cell>
          <cell r="V1257">
            <v>0</v>
          </cell>
          <cell r="W1257">
            <v>0</v>
          </cell>
          <cell r="X1257">
            <v>0</v>
          </cell>
        </row>
        <row r="1258">
          <cell r="C1258" t="str">
            <v>Запасные части и расходные материалы для оргтехники</v>
          </cell>
          <cell r="D1258">
            <v>0</v>
          </cell>
          <cell r="H1258">
            <v>0</v>
          </cell>
          <cell r="I1258">
            <v>0</v>
          </cell>
          <cell r="J1258">
            <v>0</v>
          </cell>
          <cell r="K1258">
            <v>0</v>
          </cell>
          <cell r="L1258">
            <v>0</v>
          </cell>
          <cell r="M1258">
            <v>0</v>
          </cell>
          <cell r="N1258">
            <v>0</v>
          </cell>
          <cell r="O1258">
            <v>0</v>
          </cell>
          <cell r="P1258">
            <v>0</v>
          </cell>
          <cell r="Q1258">
            <v>0</v>
          </cell>
          <cell r="R1258">
            <v>0</v>
          </cell>
          <cell r="S1258">
            <v>0</v>
          </cell>
          <cell r="T1258">
            <v>0</v>
          </cell>
          <cell r="U1258">
            <v>0</v>
          </cell>
          <cell r="V1258">
            <v>0</v>
          </cell>
          <cell r="W1258">
            <v>0</v>
          </cell>
          <cell r="X1258">
            <v>0</v>
          </cell>
        </row>
        <row r="1259">
          <cell r="C1259" t="str">
            <v>Аудиторские услуги</v>
          </cell>
          <cell r="D1259" t="str">
            <v>Завод</v>
          </cell>
          <cell r="H1259">
            <v>0</v>
          </cell>
          <cell r="I1259">
            <v>649000</v>
          </cell>
          <cell r="J1259">
            <v>0</v>
          </cell>
          <cell r="K1259">
            <v>649000</v>
          </cell>
          <cell r="L1259">
            <v>0</v>
          </cell>
          <cell r="M1259">
            <v>0</v>
          </cell>
          <cell r="N1259">
            <v>0</v>
          </cell>
          <cell r="O1259">
            <v>824820</v>
          </cell>
          <cell r="P1259">
            <v>0</v>
          </cell>
          <cell r="Q1259">
            <v>0</v>
          </cell>
          <cell r="R1259">
            <v>0</v>
          </cell>
          <cell r="S1259">
            <v>0</v>
          </cell>
          <cell r="T1259">
            <v>0</v>
          </cell>
          <cell r="U1259">
            <v>0</v>
          </cell>
          <cell r="V1259">
            <v>944000</v>
          </cell>
          <cell r="W1259">
            <v>0</v>
          </cell>
          <cell r="X1259">
            <v>1768820</v>
          </cell>
        </row>
        <row r="1260">
          <cell r="C1260" t="str">
            <v>Юридические услуги</v>
          </cell>
          <cell r="D1260">
            <v>0</v>
          </cell>
          <cell r="H1260">
            <v>0</v>
          </cell>
          <cell r="I1260">
            <v>0</v>
          </cell>
          <cell r="J1260">
            <v>0</v>
          </cell>
          <cell r="K1260">
            <v>0</v>
          </cell>
          <cell r="L1260">
            <v>0</v>
          </cell>
          <cell r="M1260">
            <v>0</v>
          </cell>
          <cell r="N1260">
            <v>0</v>
          </cell>
          <cell r="O1260">
            <v>0</v>
          </cell>
          <cell r="P1260">
            <v>0</v>
          </cell>
          <cell r="Q1260">
            <v>0</v>
          </cell>
          <cell r="R1260">
            <v>0</v>
          </cell>
          <cell r="S1260">
            <v>0</v>
          </cell>
          <cell r="T1260">
            <v>0</v>
          </cell>
          <cell r="U1260">
            <v>0</v>
          </cell>
          <cell r="V1260">
            <v>0</v>
          </cell>
          <cell r="W1260">
            <v>0</v>
          </cell>
          <cell r="X1260">
            <v>0</v>
          </cell>
        </row>
        <row r="1261">
          <cell r="C1261" t="str">
            <v>Консультационные услуги (семинары)</v>
          </cell>
          <cell r="D1261" t="str">
            <v>Завод</v>
          </cell>
          <cell r="H1261">
            <v>20000</v>
          </cell>
          <cell r="I1261">
            <v>20000</v>
          </cell>
          <cell r="J1261">
            <v>20000</v>
          </cell>
          <cell r="K1261">
            <v>60000</v>
          </cell>
          <cell r="L1261">
            <v>54000</v>
          </cell>
          <cell r="M1261">
            <v>54000</v>
          </cell>
          <cell r="N1261">
            <v>54000</v>
          </cell>
          <cell r="O1261">
            <v>54000</v>
          </cell>
          <cell r="P1261">
            <v>54000</v>
          </cell>
          <cell r="Q1261">
            <v>54000</v>
          </cell>
          <cell r="R1261">
            <v>512000</v>
          </cell>
          <cell r="S1261">
            <v>54000</v>
          </cell>
          <cell r="T1261">
            <v>54000</v>
          </cell>
          <cell r="U1261">
            <v>115200</v>
          </cell>
          <cell r="V1261">
            <v>54000</v>
          </cell>
          <cell r="W1261">
            <v>54000</v>
          </cell>
          <cell r="X1261">
            <v>1167200</v>
          </cell>
        </row>
        <row r="1262">
          <cell r="C1262" t="str">
            <v>Услуги пожарной, вневедомственной и сторожевой охраны</v>
          </cell>
          <cell r="D1262">
            <v>0</v>
          </cell>
          <cell r="H1262">
            <v>0</v>
          </cell>
          <cell r="I1262">
            <v>0</v>
          </cell>
          <cell r="J1262">
            <v>0</v>
          </cell>
          <cell r="K1262">
            <v>0</v>
          </cell>
          <cell r="L1262">
            <v>0</v>
          </cell>
          <cell r="M1262">
            <v>0</v>
          </cell>
          <cell r="N1262">
            <v>0</v>
          </cell>
          <cell r="O1262">
            <v>0</v>
          </cell>
          <cell r="P1262">
            <v>0</v>
          </cell>
          <cell r="Q1262">
            <v>0</v>
          </cell>
          <cell r="R1262">
            <v>0</v>
          </cell>
          <cell r="S1262">
            <v>0</v>
          </cell>
          <cell r="T1262">
            <v>0</v>
          </cell>
          <cell r="U1262">
            <v>0</v>
          </cell>
          <cell r="V1262">
            <v>0</v>
          </cell>
          <cell r="W1262">
            <v>0</v>
          </cell>
          <cell r="X1262">
            <v>0</v>
          </cell>
        </row>
        <row r="1263">
          <cell r="C1263" t="str">
            <v>Рекламно-информационные расходы</v>
          </cell>
          <cell r="D1263">
            <v>0</v>
          </cell>
          <cell r="H1263">
            <v>0</v>
          </cell>
          <cell r="I1263">
            <v>0</v>
          </cell>
          <cell r="J1263">
            <v>0</v>
          </cell>
          <cell r="K1263">
            <v>0</v>
          </cell>
          <cell r="L1263">
            <v>0</v>
          </cell>
          <cell r="M1263">
            <v>0</v>
          </cell>
          <cell r="N1263">
            <v>0</v>
          </cell>
          <cell r="O1263">
            <v>0</v>
          </cell>
          <cell r="P1263">
            <v>0</v>
          </cell>
          <cell r="Q1263">
            <v>0</v>
          </cell>
          <cell r="R1263">
            <v>0</v>
          </cell>
          <cell r="S1263">
            <v>0</v>
          </cell>
          <cell r="T1263">
            <v>0</v>
          </cell>
          <cell r="U1263">
            <v>0</v>
          </cell>
          <cell r="V1263">
            <v>0</v>
          </cell>
          <cell r="W1263">
            <v>0</v>
          </cell>
          <cell r="X1263">
            <v>0</v>
          </cell>
        </row>
        <row r="1264">
          <cell r="C1264" t="str">
            <v>Участие на выставках и семинарах</v>
          </cell>
          <cell r="D1264">
            <v>0</v>
          </cell>
          <cell r="H1264">
            <v>0</v>
          </cell>
          <cell r="I1264">
            <v>0</v>
          </cell>
          <cell r="J1264">
            <v>0</v>
          </cell>
          <cell r="K1264">
            <v>0</v>
          </cell>
          <cell r="L1264">
            <v>0</v>
          </cell>
          <cell r="M1264">
            <v>0</v>
          </cell>
          <cell r="N1264">
            <v>0</v>
          </cell>
          <cell r="O1264">
            <v>0</v>
          </cell>
          <cell r="P1264">
            <v>0</v>
          </cell>
          <cell r="Q1264">
            <v>0</v>
          </cell>
          <cell r="R1264">
            <v>0</v>
          </cell>
          <cell r="S1264">
            <v>0</v>
          </cell>
          <cell r="T1264">
            <v>0</v>
          </cell>
          <cell r="U1264">
            <v>0</v>
          </cell>
          <cell r="V1264">
            <v>0</v>
          </cell>
          <cell r="W1264">
            <v>0</v>
          </cell>
          <cell r="X1264">
            <v>0</v>
          </cell>
        </row>
        <row r="1265">
          <cell r="C1265" t="str">
            <v>Фирменная и сувенирная продукция</v>
          </cell>
          <cell r="D1265">
            <v>0</v>
          </cell>
          <cell r="H1265">
            <v>0</v>
          </cell>
          <cell r="I1265">
            <v>0</v>
          </cell>
          <cell r="J1265">
            <v>0</v>
          </cell>
          <cell r="K1265">
            <v>0</v>
          </cell>
          <cell r="L1265">
            <v>0</v>
          </cell>
          <cell r="M1265">
            <v>0</v>
          </cell>
          <cell r="N1265">
            <v>0</v>
          </cell>
          <cell r="O1265">
            <v>0</v>
          </cell>
          <cell r="P1265">
            <v>0</v>
          </cell>
          <cell r="Q1265">
            <v>0</v>
          </cell>
          <cell r="R1265">
            <v>0</v>
          </cell>
          <cell r="S1265">
            <v>0</v>
          </cell>
          <cell r="T1265">
            <v>0</v>
          </cell>
          <cell r="U1265">
            <v>0</v>
          </cell>
          <cell r="V1265">
            <v>0</v>
          </cell>
          <cell r="W1265">
            <v>0</v>
          </cell>
          <cell r="X1265">
            <v>0</v>
          </cell>
        </row>
        <row r="1266">
          <cell r="C1266" t="str">
            <v>Спонсорские и социальные проекты</v>
          </cell>
          <cell r="D1266">
            <v>0</v>
          </cell>
          <cell r="H1266">
            <v>0</v>
          </cell>
          <cell r="I1266">
            <v>0</v>
          </cell>
          <cell r="J1266">
            <v>0</v>
          </cell>
          <cell r="K1266">
            <v>0</v>
          </cell>
          <cell r="L1266">
            <v>0</v>
          </cell>
          <cell r="M1266">
            <v>0</v>
          </cell>
          <cell r="N1266">
            <v>0</v>
          </cell>
          <cell r="O1266">
            <v>0</v>
          </cell>
          <cell r="P1266">
            <v>0</v>
          </cell>
          <cell r="Q1266">
            <v>0</v>
          </cell>
          <cell r="R1266">
            <v>0</v>
          </cell>
          <cell r="S1266">
            <v>0</v>
          </cell>
          <cell r="T1266">
            <v>0</v>
          </cell>
          <cell r="U1266">
            <v>0</v>
          </cell>
          <cell r="V1266">
            <v>0</v>
          </cell>
          <cell r="W1266">
            <v>0</v>
          </cell>
          <cell r="X1266">
            <v>0</v>
          </cell>
        </row>
        <row r="1267">
          <cell r="C1267" t="str">
            <v>Прочие расходы (PR)</v>
          </cell>
          <cell r="D1267">
            <v>0</v>
          </cell>
          <cell r="H1267">
            <v>0</v>
          </cell>
          <cell r="I1267">
            <v>0</v>
          </cell>
          <cell r="J1267">
            <v>0</v>
          </cell>
          <cell r="K1267">
            <v>0</v>
          </cell>
          <cell r="L1267">
            <v>0</v>
          </cell>
          <cell r="M1267">
            <v>0</v>
          </cell>
          <cell r="N1267">
            <v>0</v>
          </cell>
          <cell r="O1267">
            <v>0</v>
          </cell>
          <cell r="P1267">
            <v>0</v>
          </cell>
          <cell r="Q1267">
            <v>0</v>
          </cell>
          <cell r="R1267">
            <v>0</v>
          </cell>
          <cell r="S1267">
            <v>0</v>
          </cell>
          <cell r="T1267">
            <v>0</v>
          </cell>
          <cell r="U1267">
            <v>0</v>
          </cell>
          <cell r="V1267">
            <v>0</v>
          </cell>
          <cell r="W1267">
            <v>0</v>
          </cell>
          <cell r="X1267">
            <v>0</v>
          </cell>
        </row>
        <row r="1268">
          <cell r="C1268" t="str">
            <v>Услуги  по подбору персонала</v>
          </cell>
          <cell r="D1268">
            <v>0</v>
          </cell>
          <cell r="H1268">
            <v>0</v>
          </cell>
          <cell r="I1268">
            <v>0</v>
          </cell>
          <cell r="J1268">
            <v>0</v>
          </cell>
          <cell r="K1268">
            <v>0</v>
          </cell>
          <cell r="L1268">
            <v>0</v>
          </cell>
          <cell r="M1268">
            <v>0</v>
          </cell>
          <cell r="N1268">
            <v>0</v>
          </cell>
          <cell r="O1268">
            <v>0</v>
          </cell>
          <cell r="P1268">
            <v>0</v>
          </cell>
          <cell r="Q1268">
            <v>0</v>
          </cell>
          <cell r="R1268">
            <v>0</v>
          </cell>
          <cell r="S1268">
            <v>0</v>
          </cell>
          <cell r="T1268">
            <v>0</v>
          </cell>
          <cell r="U1268">
            <v>0</v>
          </cell>
          <cell r="V1268">
            <v>0</v>
          </cell>
          <cell r="W1268">
            <v>0</v>
          </cell>
          <cell r="X1268">
            <v>0</v>
          </cell>
        </row>
        <row r="1269">
          <cell r="C1269" t="str">
            <v xml:space="preserve">Уборка </v>
          </cell>
          <cell r="D1269">
            <v>0</v>
          </cell>
          <cell r="H1269">
            <v>0</v>
          </cell>
          <cell r="I1269">
            <v>0</v>
          </cell>
          <cell r="J1269">
            <v>0</v>
          </cell>
          <cell r="K1269">
            <v>0</v>
          </cell>
          <cell r="L1269">
            <v>0</v>
          </cell>
          <cell r="M1269">
            <v>0</v>
          </cell>
          <cell r="N1269">
            <v>0</v>
          </cell>
          <cell r="O1269">
            <v>0</v>
          </cell>
          <cell r="P1269">
            <v>0</v>
          </cell>
          <cell r="Q1269">
            <v>0</v>
          </cell>
          <cell r="R1269">
            <v>0</v>
          </cell>
          <cell r="S1269">
            <v>0</v>
          </cell>
          <cell r="T1269">
            <v>0</v>
          </cell>
          <cell r="U1269">
            <v>0</v>
          </cell>
          <cell r="V1269">
            <v>0</v>
          </cell>
          <cell r="W1269">
            <v>0</v>
          </cell>
          <cell r="X1269">
            <v>0</v>
          </cell>
        </row>
        <row r="1270">
          <cell r="C1270" t="str">
            <v>Обустройство офиса</v>
          </cell>
          <cell r="D1270">
            <v>0</v>
          </cell>
          <cell r="H1270">
            <v>0</v>
          </cell>
          <cell r="I1270">
            <v>0</v>
          </cell>
          <cell r="J1270">
            <v>0</v>
          </cell>
          <cell r="K1270">
            <v>0</v>
          </cell>
          <cell r="L1270">
            <v>0</v>
          </cell>
          <cell r="M1270">
            <v>0</v>
          </cell>
          <cell r="N1270">
            <v>0</v>
          </cell>
          <cell r="O1270">
            <v>0</v>
          </cell>
          <cell r="P1270">
            <v>0</v>
          </cell>
          <cell r="Q1270">
            <v>0</v>
          </cell>
          <cell r="R1270">
            <v>0</v>
          </cell>
          <cell r="S1270">
            <v>0</v>
          </cell>
          <cell r="T1270">
            <v>0</v>
          </cell>
          <cell r="U1270">
            <v>0</v>
          </cell>
          <cell r="V1270">
            <v>0</v>
          </cell>
          <cell r="W1270">
            <v>0</v>
          </cell>
          <cell r="X1270">
            <v>0</v>
          </cell>
        </row>
        <row r="1271">
          <cell r="C1271" t="str">
            <v>Канцелярские расходы</v>
          </cell>
          <cell r="D1271">
            <v>0</v>
          </cell>
          <cell r="H1271">
            <v>0</v>
          </cell>
          <cell r="I1271">
            <v>0</v>
          </cell>
          <cell r="J1271">
            <v>0</v>
          </cell>
          <cell r="K1271">
            <v>0</v>
          </cell>
          <cell r="L1271">
            <v>0</v>
          </cell>
          <cell r="M1271">
            <v>0</v>
          </cell>
          <cell r="N1271">
            <v>0</v>
          </cell>
          <cell r="O1271">
            <v>0</v>
          </cell>
          <cell r="P1271">
            <v>0</v>
          </cell>
          <cell r="Q1271">
            <v>0</v>
          </cell>
          <cell r="R1271">
            <v>0</v>
          </cell>
          <cell r="S1271">
            <v>0</v>
          </cell>
          <cell r="T1271">
            <v>0</v>
          </cell>
          <cell r="U1271">
            <v>0</v>
          </cell>
          <cell r="V1271">
            <v>0</v>
          </cell>
          <cell r="W1271">
            <v>0</v>
          </cell>
          <cell r="X1271">
            <v>0</v>
          </cell>
        </row>
        <row r="1272">
          <cell r="C1272" t="str">
            <v>Хозяйственные расходы</v>
          </cell>
          <cell r="D1272">
            <v>0</v>
          </cell>
          <cell r="H1272">
            <v>0</v>
          </cell>
          <cell r="I1272">
            <v>0</v>
          </cell>
          <cell r="J1272">
            <v>0</v>
          </cell>
          <cell r="K1272">
            <v>0</v>
          </cell>
          <cell r="L1272">
            <v>0</v>
          </cell>
          <cell r="M1272">
            <v>0</v>
          </cell>
          <cell r="N1272">
            <v>0</v>
          </cell>
          <cell r="O1272">
            <v>0</v>
          </cell>
          <cell r="P1272">
            <v>0</v>
          </cell>
          <cell r="Q1272">
            <v>0</v>
          </cell>
          <cell r="R1272">
            <v>0</v>
          </cell>
          <cell r="S1272">
            <v>0</v>
          </cell>
          <cell r="T1272">
            <v>0</v>
          </cell>
          <cell r="U1272">
            <v>0</v>
          </cell>
          <cell r="V1272">
            <v>0</v>
          </cell>
          <cell r="W1272">
            <v>0</v>
          </cell>
          <cell r="X1272">
            <v>0</v>
          </cell>
        </row>
        <row r="1273">
          <cell r="C1273" t="str">
            <v>Вода, чай, кофе</v>
          </cell>
          <cell r="D1273">
            <v>0</v>
          </cell>
          <cell r="H1273">
            <v>0</v>
          </cell>
          <cell r="I1273">
            <v>0</v>
          </cell>
          <cell r="J1273">
            <v>0</v>
          </cell>
          <cell r="K1273">
            <v>0</v>
          </cell>
          <cell r="L1273">
            <v>0</v>
          </cell>
          <cell r="M1273">
            <v>0</v>
          </cell>
          <cell r="N1273">
            <v>0</v>
          </cell>
          <cell r="O1273">
            <v>0</v>
          </cell>
          <cell r="P1273">
            <v>0</v>
          </cell>
          <cell r="Q1273">
            <v>0</v>
          </cell>
          <cell r="R1273">
            <v>0</v>
          </cell>
          <cell r="S1273">
            <v>0</v>
          </cell>
          <cell r="T1273">
            <v>0</v>
          </cell>
          <cell r="U1273">
            <v>0</v>
          </cell>
          <cell r="V1273">
            <v>0</v>
          </cell>
          <cell r="W1273">
            <v>0</v>
          </cell>
          <cell r="X1273">
            <v>0</v>
          </cell>
        </row>
        <row r="1274">
          <cell r="C1274" t="str">
            <v>Ремонт/ТО автотранспорт</v>
          </cell>
          <cell r="D1274">
            <v>0</v>
          </cell>
          <cell r="H1274">
            <v>0</v>
          </cell>
          <cell r="I1274">
            <v>0</v>
          </cell>
          <cell r="J1274">
            <v>0</v>
          </cell>
          <cell r="K1274">
            <v>0</v>
          </cell>
          <cell r="L1274">
            <v>0</v>
          </cell>
          <cell r="M1274">
            <v>0</v>
          </cell>
          <cell r="N1274">
            <v>0</v>
          </cell>
          <cell r="O1274">
            <v>0</v>
          </cell>
          <cell r="P1274">
            <v>0</v>
          </cell>
          <cell r="Q1274">
            <v>0</v>
          </cell>
          <cell r="R1274">
            <v>0</v>
          </cell>
          <cell r="S1274">
            <v>0</v>
          </cell>
          <cell r="T1274">
            <v>0</v>
          </cell>
          <cell r="U1274">
            <v>0</v>
          </cell>
          <cell r="V1274">
            <v>0</v>
          </cell>
          <cell r="W1274">
            <v>0</v>
          </cell>
          <cell r="X1274">
            <v>0</v>
          </cell>
        </row>
        <row r="1275">
          <cell r="C1275" t="str">
            <v xml:space="preserve">Аренда машин </v>
          </cell>
          <cell r="D1275">
            <v>0</v>
          </cell>
          <cell r="H1275">
            <v>0</v>
          </cell>
          <cell r="I1275">
            <v>0</v>
          </cell>
          <cell r="J1275">
            <v>0</v>
          </cell>
          <cell r="K1275">
            <v>0</v>
          </cell>
          <cell r="L1275">
            <v>0</v>
          </cell>
          <cell r="M1275">
            <v>0</v>
          </cell>
          <cell r="N1275">
            <v>0</v>
          </cell>
          <cell r="O1275">
            <v>0</v>
          </cell>
          <cell r="P1275">
            <v>0</v>
          </cell>
          <cell r="Q1275">
            <v>0</v>
          </cell>
          <cell r="R1275">
            <v>0</v>
          </cell>
          <cell r="S1275">
            <v>0</v>
          </cell>
          <cell r="T1275">
            <v>0</v>
          </cell>
          <cell r="U1275">
            <v>0</v>
          </cell>
          <cell r="V1275">
            <v>0</v>
          </cell>
          <cell r="W1275">
            <v>0</v>
          </cell>
          <cell r="X1275">
            <v>0</v>
          </cell>
        </row>
        <row r="1276">
          <cell r="C1276" t="str">
            <v>Страхование автотранспорта</v>
          </cell>
          <cell r="D1276">
            <v>0</v>
          </cell>
          <cell r="H1276">
            <v>0</v>
          </cell>
          <cell r="I1276">
            <v>0</v>
          </cell>
          <cell r="J1276">
            <v>0</v>
          </cell>
          <cell r="K1276">
            <v>0</v>
          </cell>
          <cell r="L1276">
            <v>0</v>
          </cell>
          <cell r="M1276">
            <v>0</v>
          </cell>
          <cell r="N1276">
            <v>0</v>
          </cell>
          <cell r="O1276">
            <v>0</v>
          </cell>
          <cell r="P1276">
            <v>0</v>
          </cell>
          <cell r="Q1276">
            <v>0</v>
          </cell>
          <cell r="R1276">
            <v>0</v>
          </cell>
          <cell r="S1276">
            <v>0</v>
          </cell>
          <cell r="T1276">
            <v>0</v>
          </cell>
          <cell r="U1276">
            <v>0</v>
          </cell>
          <cell r="V1276">
            <v>0</v>
          </cell>
          <cell r="W1276">
            <v>0</v>
          </cell>
          <cell r="X1276">
            <v>0</v>
          </cell>
        </row>
        <row r="1277">
          <cell r="C1277" t="str">
            <v>ГСМ</v>
          </cell>
          <cell r="D1277">
            <v>0</v>
          </cell>
          <cell r="H1277">
            <v>0</v>
          </cell>
          <cell r="I1277">
            <v>0</v>
          </cell>
          <cell r="J1277">
            <v>0</v>
          </cell>
          <cell r="K1277">
            <v>0</v>
          </cell>
          <cell r="L1277">
            <v>0</v>
          </cell>
          <cell r="M1277">
            <v>0</v>
          </cell>
          <cell r="N1277">
            <v>0</v>
          </cell>
          <cell r="O1277">
            <v>0</v>
          </cell>
          <cell r="P1277">
            <v>0</v>
          </cell>
          <cell r="Q1277">
            <v>0</v>
          </cell>
          <cell r="R1277">
            <v>0</v>
          </cell>
          <cell r="S1277">
            <v>0</v>
          </cell>
          <cell r="T1277">
            <v>0</v>
          </cell>
          <cell r="U1277">
            <v>0</v>
          </cell>
          <cell r="V1277">
            <v>0</v>
          </cell>
          <cell r="W1277">
            <v>0</v>
          </cell>
          <cell r="X1277">
            <v>0</v>
          </cell>
        </row>
        <row r="1278">
          <cell r="C1278" t="str">
            <v>Мойка, парковка, прочее</v>
          </cell>
          <cell r="D1278">
            <v>0</v>
          </cell>
          <cell r="H1278">
            <v>0</v>
          </cell>
          <cell r="I1278">
            <v>0</v>
          </cell>
          <cell r="J1278">
            <v>0</v>
          </cell>
          <cell r="K1278">
            <v>0</v>
          </cell>
          <cell r="L1278">
            <v>0</v>
          </cell>
          <cell r="M1278">
            <v>0</v>
          </cell>
          <cell r="N1278">
            <v>0</v>
          </cell>
          <cell r="O1278">
            <v>0</v>
          </cell>
          <cell r="P1278">
            <v>0</v>
          </cell>
          <cell r="Q1278">
            <v>0</v>
          </cell>
          <cell r="R1278">
            <v>0</v>
          </cell>
          <cell r="S1278">
            <v>0</v>
          </cell>
          <cell r="T1278">
            <v>0</v>
          </cell>
          <cell r="U1278">
            <v>0</v>
          </cell>
          <cell r="V1278">
            <v>0</v>
          </cell>
          <cell r="W1278">
            <v>0</v>
          </cell>
          <cell r="X1278">
            <v>0</v>
          </cell>
        </row>
        <row r="1279">
          <cell r="C1279" t="str">
            <v>Аренда автостоянки</v>
          </cell>
          <cell r="D1279">
            <v>0</v>
          </cell>
          <cell r="H1279">
            <v>0</v>
          </cell>
          <cell r="I1279">
            <v>0</v>
          </cell>
          <cell r="J1279">
            <v>0</v>
          </cell>
          <cell r="K1279">
            <v>0</v>
          </cell>
          <cell r="L1279">
            <v>0</v>
          </cell>
          <cell r="M1279">
            <v>0</v>
          </cell>
          <cell r="N1279">
            <v>0</v>
          </cell>
          <cell r="O1279">
            <v>0</v>
          </cell>
          <cell r="P1279">
            <v>0</v>
          </cell>
          <cell r="Q1279">
            <v>0</v>
          </cell>
          <cell r="R1279">
            <v>0</v>
          </cell>
          <cell r="S1279">
            <v>0</v>
          </cell>
          <cell r="T1279">
            <v>0</v>
          </cell>
          <cell r="U1279">
            <v>0</v>
          </cell>
          <cell r="V1279">
            <v>0</v>
          </cell>
          <cell r="W1279">
            <v>0</v>
          </cell>
          <cell r="X1279">
            <v>0</v>
          </cell>
        </row>
        <row r="1280">
          <cell r="C1280" t="str">
            <v>Аутсорсинг</v>
          </cell>
          <cell r="D1280">
            <v>0</v>
          </cell>
          <cell r="H1280">
            <v>0</v>
          </cell>
          <cell r="I1280">
            <v>0</v>
          </cell>
          <cell r="J1280">
            <v>0</v>
          </cell>
          <cell r="K1280">
            <v>0</v>
          </cell>
          <cell r="L1280">
            <v>0</v>
          </cell>
          <cell r="M1280">
            <v>0</v>
          </cell>
          <cell r="N1280">
            <v>0</v>
          </cell>
          <cell r="O1280">
            <v>0</v>
          </cell>
          <cell r="P1280">
            <v>0</v>
          </cell>
          <cell r="Q1280">
            <v>0</v>
          </cell>
          <cell r="R1280">
            <v>0</v>
          </cell>
          <cell r="S1280">
            <v>0</v>
          </cell>
          <cell r="T1280">
            <v>0</v>
          </cell>
          <cell r="U1280">
            <v>0</v>
          </cell>
          <cell r="V1280">
            <v>0</v>
          </cell>
          <cell r="W1280">
            <v>0</v>
          </cell>
          <cell r="X1280">
            <v>0</v>
          </cell>
        </row>
        <row r="1281">
          <cell r="C1281" t="str">
            <v>Услуги по организации переводов</v>
          </cell>
          <cell r="D1281">
            <v>0</v>
          </cell>
          <cell r="H1281">
            <v>0</v>
          </cell>
          <cell r="I1281">
            <v>0</v>
          </cell>
          <cell r="J1281">
            <v>0</v>
          </cell>
          <cell r="K1281">
            <v>0</v>
          </cell>
          <cell r="L1281">
            <v>0</v>
          </cell>
          <cell r="M1281">
            <v>0</v>
          </cell>
          <cell r="N1281">
            <v>0</v>
          </cell>
          <cell r="O1281">
            <v>0</v>
          </cell>
          <cell r="P1281">
            <v>0</v>
          </cell>
          <cell r="Q1281">
            <v>0</v>
          </cell>
          <cell r="R1281">
            <v>0</v>
          </cell>
          <cell r="S1281">
            <v>0</v>
          </cell>
          <cell r="T1281">
            <v>0</v>
          </cell>
          <cell r="U1281">
            <v>0</v>
          </cell>
          <cell r="V1281">
            <v>0</v>
          </cell>
          <cell r="W1281">
            <v>0</v>
          </cell>
          <cell r="X1281">
            <v>0</v>
          </cell>
        </row>
        <row r="1282">
          <cell r="C1282" t="str">
            <v>Услуги регистраторов, нотариальные услуги, сертификация</v>
          </cell>
          <cell r="D1282">
            <v>0</v>
          </cell>
          <cell r="H1282">
            <v>0</v>
          </cell>
          <cell r="I1282">
            <v>0</v>
          </cell>
          <cell r="J1282">
            <v>0</v>
          </cell>
          <cell r="K1282">
            <v>0</v>
          </cell>
          <cell r="L1282">
            <v>0</v>
          </cell>
          <cell r="M1282">
            <v>0</v>
          </cell>
          <cell r="N1282">
            <v>0</v>
          </cell>
          <cell r="O1282">
            <v>0</v>
          </cell>
          <cell r="P1282">
            <v>0</v>
          </cell>
          <cell r="Q1282">
            <v>0</v>
          </cell>
          <cell r="R1282">
            <v>0</v>
          </cell>
          <cell r="S1282">
            <v>0</v>
          </cell>
          <cell r="T1282">
            <v>0</v>
          </cell>
          <cell r="U1282">
            <v>0</v>
          </cell>
          <cell r="V1282">
            <v>0</v>
          </cell>
          <cell r="W1282">
            <v>0</v>
          </cell>
          <cell r="X1282">
            <v>0</v>
          </cell>
        </row>
        <row r="1283">
          <cell r="C1283" t="str">
            <v>Справочно-правовые программы, 1С, КИАС</v>
          </cell>
          <cell r="D1283">
            <v>0</v>
          </cell>
          <cell r="H1283">
            <v>0</v>
          </cell>
          <cell r="I1283">
            <v>0</v>
          </cell>
          <cell r="J1283">
            <v>0</v>
          </cell>
          <cell r="K1283">
            <v>0</v>
          </cell>
          <cell r="L1283">
            <v>0</v>
          </cell>
          <cell r="M1283">
            <v>0</v>
          </cell>
          <cell r="N1283">
            <v>0</v>
          </cell>
          <cell r="O1283">
            <v>0</v>
          </cell>
          <cell r="P1283">
            <v>0</v>
          </cell>
          <cell r="Q1283">
            <v>0</v>
          </cell>
          <cell r="R1283">
            <v>0</v>
          </cell>
          <cell r="S1283">
            <v>0</v>
          </cell>
          <cell r="T1283">
            <v>0</v>
          </cell>
          <cell r="U1283">
            <v>0</v>
          </cell>
          <cell r="V1283">
            <v>0</v>
          </cell>
          <cell r="W1283">
            <v>0</v>
          </cell>
          <cell r="X1283">
            <v>0</v>
          </cell>
        </row>
        <row r="1284">
          <cell r="C1284" t="str">
            <v>Подписка на периодические издания</v>
          </cell>
          <cell r="D1284">
            <v>0</v>
          </cell>
          <cell r="H1284">
            <v>0</v>
          </cell>
          <cell r="I1284">
            <v>0</v>
          </cell>
          <cell r="J1284">
            <v>0</v>
          </cell>
          <cell r="K1284">
            <v>0</v>
          </cell>
          <cell r="L1284">
            <v>0</v>
          </cell>
          <cell r="M1284">
            <v>0</v>
          </cell>
          <cell r="N1284">
            <v>0</v>
          </cell>
          <cell r="O1284">
            <v>0</v>
          </cell>
          <cell r="P1284">
            <v>0</v>
          </cell>
          <cell r="Q1284">
            <v>0</v>
          </cell>
          <cell r="R1284">
            <v>0</v>
          </cell>
          <cell r="S1284">
            <v>0</v>
          </cell>
          <cell r="T1284">
            <v>0</v>
          </cell>
          <cell r="U1284">
            <v>0</v>
          </cell>
          <cell r="V1284">
            <v>0</v>
          </cell>
          <cell r="W1284">
            <v>0</v>
          </cell>
          <cell r="X1284">
            <v>0</v>
          </cell>
        </row>
        <row r="1285">
          <cell r="C1285" t="str">
            <v>Прочие работы и услуги сторонних организаций</v>
          </cell>
          <cell r="D1285">
            <v>0</v>
          </cell>
          <cell r="H1285">
            <v>0</v>
          </cell>
          <cell r="I1285">
            <v>0</v>
          </cell>
          <cell r="J1285">
            <v>0</v>
          </cell>
          <cell r="K1285">
            <v>0</v>
          </cell>
          <cell r="L1285">
            <v>0</v>
          </cell>
          <cell r="M1285">
            <v>0</v>
          </cell>
          <cell r="N1285">
            <v>0</v>
          </cell>
          <cell r="O1285">
            <v>0</v>
          </cell>
          <cell r="P1285">
            <v>0</v>
          </cell>
          <cell r="Q1285">
            <v>0</v>
          </cell>
          <cell r="R1285">
            <v>0</v>
          </cell>
          <cell r="S1285">
            <v>0</v>
          </cell>
          <cell r="T1285">
            <v>0</v>
          </cell>
          <cell r="U1285">
            <v>0</v>
          </cell>
          <cell r="V1285">
            <v>0</v>
          </cell>
          <cell r="W1285">
            <v>0</v>
          </cell>
          <cell r="X1285">
            <v>0</v>
          </cell>
        </row>
        <row r="1286">
          <cell r="C1286" t="str">
            <v>Командировочные расходы</v>
          </cell>
          <cell r="D1286" t="str">
            <v>Завод</v>
          </cell>
          <cell r="H1286">
            <v>0</v>
          </cell>
          <cell r="I1286">
            <v>0</v>
          </cell>
          <cell r="J1286">
            <v>35100</v>
          </cell>
          <cell r="K1286">
            <v>35100</v>
          </cell>
          <cell r="L1286">
            <v>70200</v>
          </cell>
          <cell r="M1286">
            <v>0</v>
          </cell>
          <cell r="N1286">
            <v>0</v>
          </cell>
          <cell r="O1286">
            <v>0</v>
          </cell>
          <cell r="P1286">
            <v>35100</v>
          </cell>
          <cell r="Q1286">
            <v>0</v>
          </cell>
          <cell r="R1286">
            <v>35100</v>
          </cell>
          <cell r="S1286">
            <v>0</v>
          </cell>
          <cell r="T1286">
            <v>35100</v>
          </cell>
          <cell r="U1286">
            <v>0</v>
          </cell>
          <cell r="V1286">
            <v>35100</v>
          </cell>
          <cell r="W1286">
            <v>35100</v>
          </cell>
          <cell r="X1286">
            <v>245700</v>
          </cell>
        </row>
        <row r="1287">
          <cell r="C1287" t="str">
            <v>Представительские расходы</v>
          </cell>
          <cell r="D1287">
            <v>0</v>
          </cell>
          <cell r="H1287">
            <v>0</v>
          </cell>
          <cell r="I1287">
            <v>0</v>
          </cell>
          <cell r="J1287">
            <v>0</v>
          </cell>
          <cell r="K1287">
            <v>0</v>
          </cell>
          <cell r="L1287">
            <v>0</v>
          </cell>
          <cell r="M1287">
            <v>0</v>
          </cell>
          <cell r="N1287">
            <v>0</v>
          </cell>
          <cell r="O1287">
            <v>0</v>
          </cell>
          <cell r="P1287">
            <v>0</v>
          </cell>
          <cell r="Q1287">
            <v>0</v>
          </cell>
          <cell r="R1287">
            <v>0</v>
          </cell>
          <cell r="S1287">
            <v>0</v>
          </cell>
          <cell r="T1287">
            <v>0</v>
          </cell>
          <cell r="U1287">
            <v>0</v>
          </cell>
          <cell r="V1287">
            <v>0</v>
          </cell>
          <cell r="W1287">
            <v>0</v>
          </cell>
          <cell r="X1287">
            <v>0</v>
          </cell>
        </row>
        <row r="1288">
          <cell r="C1288" t="str">
            <v>Арендная плата по направлениям (арендодателям)</v>
          </cell>
          <cell r="D1288">
            <v>0</v>
          </cell>
          <cell r="H1288">
            <v>0</v>
          </cell>
          <cell r="I1288">
            <v>0</v>
          </cell>
          <cell r="J1288">
            <v>0</v>
          </cell>
          <cell r="K1288">
            <v>0</v>
          </cell>
          <cell r="L1288">
            <v>0</v>
          </cell>
          <cell r="M1288">
            <v>0</v>
          </cell>
          <cell r="N1288">
            <v>0</v>
          </cell>
          <cell r="O1288">
            <v>0</v>
          </cell>
          <cell r="P1288">
            <v>0</v>
          </cell>
          <cell r="Q1288">
            <v>0</v>
          </cell>
          <cell r="R1288">
            <v>0</v>
          </cell>
          <cell r="S1288">
            <v>0</v>
          </cell>
          <cell r="T1288">
            <v>0</v>
          </cell>
          <cell r="U1288">
            <v>0</v>
          </cell>
          <cell r="V1288">
            <v>0</v>
          </cell>
          <cell r="W1288">
            <v>0</v>
          </cell>
          <cell r="X1288">
            <v>0</v>
          </cell>
        </row>
        <row r="1289">
          <cell r="C1289" t="str">
            <v>Лизинг</v>
          </cell>
          <cell r="D1289">
            <v>0</v>
          </cell>
          <cell r="H1289">
            <v>0</v>
          </cell>
          <cell r="I1289">
            <v>0</v>
          </cell>
          <cell r="J1289">
            <v>0</v>
          </cell>
          <cell r="K1289">
            <v>0</v>
          </cell>
          <cell r="L1289">
            <v>0</v>
          </cell>
          <cell r="M1289">
            <v>0</v>
          </cell>
          <cell r="N1289">
            <v>0</v>
          </cell>
          <cell r="O1289">
            <v>0</v>
          </cell>
          <cell r="P1289">
            <v>0</v>
          </cell>
          <cell r="Q1289">
            <v>0</v>
          </cell>
          <cell r="R1289">
            <v>0</v>
          </cell>
          <cell r="S1289">
            <v>0</v>
          </cell>
          <cell r="T1289">
            <v>0</v>
          </cell>
          <cell r="U1289">
            <v>0</v>
          </cell>
          <cell r="V1289">
            <v>0</v>
          </cell>
          <cell r="W1289">
            <v>0</v>
          </cell>
          <cell r="X1289">
            <v>0</v>
          </cell>
        </row>
        <row r="1290">
          <cell r="C1290" t="str">
            <v>Расходы на страхование</v>
          </cell>
          <cell r="D1290">
            <v>0</v>
          </cell>
          <cell r="H1290">
            <v>0</v>
          </cell>
          <cell r="I1290">
            <v>0</v>
          </cell>
          <cell r="J1290">
            <v>0</v>
          </cell>
          <cell r="K1290">
            <v>0</v>
          </cell>
          <cell r="L1290">
            <v>0</v>
          </cell>
          <cell r="M1290">
            <v>0</v>
          </cell>
          <cell r="N1290">
            <v>0</v>
          </cell>
          <cell r="O1290">
            <v>0</v>
          </cell>
          <cell r="P1290">
            <v>0</v>
          </cell>
          <cell r="Q1290">
            <v>0</v>
          </cell>
          <cell r="R1290">
            <v>0</v>
          </cell>
          <cell r="S1290">
            <v>0</v>
          </cell>
          <cell r="T1290">
            <v>0</v>
          </cell>
          <cell r="U1290">
            <v>0</v>
          </cell>
          <cell r="V1290">
            <v>0</v>
          </cell>
          <cell r="W1290">
            <v>0</v>
          </cell>
          <cell r="X1290">
            <v>0</v>
          </cell>
        </row>
        <row r="1291">
          <cell r="C1291" t="str">
            <v>Водный налог</v>
          </cell>
          <cell r="D1291">
            <v>0</v>
          </cell>
          <cell r="H1291">
            <v>0</v>
          </cell>
          <cell r="I1291">
            <v>0</v>
          </cell>
          <cell r="J1291">
            <v>0</v>
          </cell>
          <cell r="K1291">
            <v>0</v>
          </cell>
          <cell r="L1291">
            <v>0</v>
          </cell>
          <cell r="M1291">
            <v>0</v>
          </cell>
          <cell r="N1291">
            <v>0</v>
          </cell>
          <cell r="O1291">
            <v>0</v>
          </cell>
          <cell r="P1291">
            <v>0</v>
          </cell>
          <cell r="Q1291">
            <v>0</v>
          </cell>
          <cell r="R1291">
            <v>0</v>
          </cell>
          <cell r="S1291">
            <v>0</v>
          </cell>
          <cell r="T1291">
            <v>0</v>
          </cell>
          <cell r="U1291">
            <v>0</v>
          </cell>
          <cell r="V1291">
            <v>0</v>
          </cell>
          <cell r="W1291">
            <v>0</v>
          </cell>
          <cell r="X1291">
            <v>0</v>
          </cell>
        </row>
        <row r="1292">
          <cell r="C1292" t="str">
            <v>Плата за землю</v>
          </cell>
          <cell r="D1292" t="str">
            <v>Завод</v>
          </cell>
          <cell r="H1292">
            <v>87870</v>
          </cell>
          <cell r="I1292">
            <v>0</v>
          </cell>
          <cell r="J1292">
            <v>0</v>
          </cell>
          <cell r="K1292">
            <v>87870</v>
          </cell>
          <cell r="L1292">
            <v>0</v>
          </cell>
          <cell r="M1292">
            <v>88471</v>
          </cell>
          <cell r="N1292">
            <v>0</v>
          </cell>
          <cell r="O1292">
            <v>0</v>
          </cell>
          <cell r="P1292">
            <v>0</v>
          </cell>
          <cell r="Q1292">
            <v>87569.925824999998</v>
          </cell>
          <cell r="R1292">
            <v>90260</v>
          </cell>
          <cell r="S1292">
            <v>0</v>
          </cell>
          <cell r="T1292">
            <v>0</v>
          </cell>
          <cell r="U1292">
            <v>90260</v>
          </cell>
          <cell r="V1292">
            <v>0</v>
          </cell>
          <cell r="W1292">
            <v>0</v>
          </cell>
          <cell r="X1292">
            <v>356560.92582499998</v>
          </cell>
        </row>
        <row r="1293">
          <cell r="C1293" t="str">
            <v>Транспортный налог</v>
          </cell>
          <cell r="D1293" t="str">
            <v>Завод</v>
          </cell>
          <cell r="H1293">
            <v>4162</v>
          </cell>
          <cell r="I1293">
            <v>0</v>
          </cell>
          <cell r="J1293">
            <v>0</v>
          </cell>
          <cell r="K1293">
            <v>4162</v>
          </cell>
          <cell r="L1293">
            <v>50316</v>
          </cell>
          <cell r="M1293">
            <v>1507</v>
          </cell>
          <cell r="N1293">
            <v>0</v>
          </cell>
          <cell r="O1293">
            <v>0</v>
          </cell>
          <cell r="P1293">
            <v>0</v>
          </cell>
          <cell r="Q1293">
            <v>15906.208333333334</v>
          </cell>
          <cell r="R1293">
            <v>16566.208333333336</v>
          </cell>
          <cell r="S1293">
            <v>0</v>
          </cell>
          <cell r="T1293">
            <v>0</v>
          </cell>
          <cell r="U1293">
            <v>16566.208333333336</v>
          </cell>
          <cell r="V1293">
            <v>0</v>
          </cell>
          <cell r="W1293">
            <v>0</v>
          </cell>
          <cell r="X1293">
            <v>100861.625</v>
          </cell>
        </row>
        <row r="1294">
          <cell r="C1294" t="str">
            <v>Налог на имущество</v>
          </cell>
          <cell r="D1294" t="str">
            <v>Завод</v>
          </cell>
          <cell r="H1294">
            <v>306104</v>
          </cell>
          <cell r="I1294">
            <v>0</v>
          </cell>
          <cell r="J1294">
            <v>0</v>
          </cell>
          <cell r="K1294">
            <v>306104</v>
          </cell>
          <cell r="L1294">
            <v>0</v>
          </cell>
          <cell r="M1294">
            <v>8632</v>
          </cell>
          <cell r="N1294">
            <v>0</v>
          </cell>
          <cell r="O1294">
            <v>3437875</v>
          </cell>
          <cell r="P1294">
            <v>3313025</v>
          </cell>
          <cell r="Q1294">
            <v>0</v>
          </cell>
          <cell r="R1294">
            <v>6414112</v>
          </cell>
          <cell r="S1294">
            <v>0</v>
          </cell>
          <cell r="T1294">
            <v>0</v>
          </cell>
          <cell r="U1294">
            <v>11974542</v>
          </cell>
          <cell r="V1294">
            <v>0</v>
          </cell>
          <cell r="W1294">
            <v>0</v>
          </cell>
          <cell r="X1294">
            <v>25148186</v>
          </cell>
        </row>
        <row r="1295">
          <cell r="C1295" t="str">
            <v xml:space="preserve">Прочие налоги, относимые на с/с </v>
          </cell>
          <cell r="D1295">
            <v>0</v>
          </cell>
          <cell r="H1295">
            <v>0</v>
          </cell>
          <cell r="I1295">
            <v>0</v>
          </cell>
          <cell r="J1295">
            <v>0</v>
          </cell>
          <cell r="K1295">
            <v>0</v>
          </cell>
          <cell r="L1295">
            <v>0</v>
          </cell>
          <cell r="M1295">
            <v>0</v>
          </cell>
          <cell r="N1295">
            <v>0</v>
          </cell>
          <cell r="O1295">
            <v>0</v>
          </cell>
          <cell r="P1295">
            <v>0</v>
          </cell>
          <cell r="Q1295">
            <v>0</v>
          </cell>
          <cell r="R1295">
            <v>0</v>
          </cell>
          <cell r="S1295">
            <v>0</v>
          </cell>
          <cell r="T1295">
            <v>0</v>
          </cell>
          <cell r="U1295">
            <v>0</v>
          </cell>
          <cell r="V1295">
            <v>0</v>
          </cell>
          <cell r="W1295">
            <v>0</v>
          </cell>
          <cell r="X1295">
            <v>0</v>
          </cell>
        </row>
        <row r="1296">
          <cell r="C1296" t="str">
            <v>Патентные расходы</v>
          </cell>
          <cell r="D1296">
            <v>0</v>
          </cell>
          <cell r="H1296">
            <v>0</v>
          </cell>
          <cell r="I1296">
            <v>0</v>
          </cell>
          <cell r="J1296">
            <v>0</v>
          </cell>
          <cell r="K1296">
            <v>0</v>
          </cell>
          <cell r="L1296">
            <v>0</v>
          </cell>
          <cell r="M1296">
            <v>0</v>
          </cell>
          <cell r="N1296">
            <v>0</v>
          </cell>
          <cell r="O1296">
            <v>0</v>
          </cell>
          <cell r="P1296">
            <v>0</v>
          </cell>
          <cell r="Q1296">
            <v>0</v>
          </cell>
          <cell r="R1296">
            <v>0</v>
          </cell>
          <cell r="S1296">
            <v>0</v>
          </cell>
          <cell r="T1296">
            <v>0</v>
          </cell>
          <cell r="U1296">
            <v>0</v>
          </cell>
          <cell r="V1296">
            <v>0</v>
          </cell>
          <cell r="W1296">
            <v>0</v>
          </cell>
          <cell r="X1296">
            <v>0</v>
          </cell>
        </row>
        <row r="1297">
          <cell r="C1297" t="str">
            <v>Затраты на экологию (кроме налогов и сборов (ст. ст. 20000 и 21500))</v>
          </cell>
          <cell r="D1297">
            <v>0</v>
          </cell>
          <cell r="H1297">
            <v>0</v>
          </cell>
          <cell r="I1297">
            <v>0</v>
          </cell>
          <cell r="J1297">
            <v>0</v>
          </cell>
          <cell r="K1297">
            <v>0</v>
          </cell>
          <cell r="L1297">
            <v>0</v>
          </cell>
          <cell r="M1297">
            <v>0</v>
          </cell>
          <cell r="N1297">
            <v>0</v>
          </cell>
          <cell r="O1297">
            <v>0</v>
          </cell>
          <cell r="P1297">
            <v>0</v>
          </cell>
          <cell r="Q1297">
            <v>0</v>
          </cell>
          <cell r="R1297">
            <v>0</v>
          </cell>
          <cell r="S1297">
            <v>0</v>
          </cell>
          <cell r="T1297">
            <v>0</v>
          </cell>
          <cell r="U1297">
            <v>0</v>
          </cell>
          <cell r="V1297">
            <v>0</v>
          </cell>
          <cell r="W1297">
            <v>0</v>
          </cell>
          <cell r="X1297">
            <v>0</v>
          </cell>
        </row>
        <row r="1298">
          <cell r="C1298" t="str">
            <v>Затраты на охрану труда</v>
          </cell>
          <cell r="D1298">
            <v>0</v>
          </cell>
          <cell r="H1298">
            <v>0</v>
          </cell>
          <cell r="I1298">
            <v>0</v>
          </cell>
          <cell r="J1298">
            <v>0</v>
          </cell>
          <cell r="K1298">
            <v>0</v>
          </cell>
          <cell r="L1298">
            <v>0</v>
          </cell>
          <cell r="M1298">
            <v>0</v>
          </cell>
          <cell r="N1298">
            <v>0</v>
          </cell>
          <cell r="O1298">
            <v>0</v>
          </cell>
          <cell r="P1298">
            <v>0</v>
          </cell>
          <cell r="Q1298">
            <v>0</v>
          </cell>
          <cell r="R1298">
            <v>0</v>
          </cell>
          <cell r="S1298">
            <v>0</v>
          </cell>
          <cell r="T1298">
            <v>0</v>
          </cell>
          <cell r="U1298">
            <v>0</v>
          </cell>
          <cell r="V1298">
            <v>0</v>
          </cell>
          <cell r="W1298">
            <v>0</v>
          </cell>
          <cell r="X1298">
            <v>0</v>
          </cell>
        </row>
        <row r="1299">
          <cell r="C1299" t="str">
            <v>Расходы социального характера</v>
          </cell>
          <cell r="D1299">
            <v>0</v>
          </cell>
          <cell r="H1299">
            <v>0</v>
          </cell>
          <cell r="I1299">
            <v>0</v>
          </cell>
          <cell r="J1299">
            <v>0</v>
          </cell>
          <cell r="K1299">
            <v>0</v>
          </cell>
          <cell r="L1299">
            <v>0</v>
          </cell>
          <cell r="M1299">
            <v>0</v>
          </cell>
          <cell r="N1299">
            <v>0</v>
          </cell>
          <cell r="O1299">
            <v>0</v>
          </cell>
          <cell r="P1299">
            <v>0</v>
          </cell>
          <cell r="Q1299">
            <v>0</v>
          </cell>
          <cell r="R1299">
            <v>0</v>
          </cell>
          <cell r="S1299">
            <v>0</v>
          </cell>
          <cell r="T1299">
            <v>0</v>
          </cell>
          <cell r="U1299">
            <v>0</v>
          </cell>
          <cell r="V1299">
            <v>0</v>
          </cell>
          <cell r="W1299">
            <v>0</v>
          </cell>
          <cell r="X1299">
            <v>0</v>
          </cell>
        </row>
        <row r="1300">
          <cell r="C1300" t="str">
            <v>НДС</v>
          </cell>
          <cell r="D1300" t="str">
            <v>Завод</v>
          </cell>
          <cell r="H1300">
            <v>0</v>
          </cell>
          <cell r="I1300">
            <v>0</v>
          </cell>
          <cell r="J1300">
            <v>0</v>
          </cell>
          <cell r="K1300">
            <v>0</v>
          </cell>
          <cell r="L1300">
            <v>0</v>
          </cell>
          <cell r="M1300">
            <v>0</v>
          </cell>
          <cell r="N1300">
            <v>80765.350000000006</v>
          </cell>
          <cell r="O1300">
            <v>0</v>
          </cell>
          <cell r="P1300">
            <v>0</v>
          </cell>
          <cell r="Q1300">
            <v>0</v>
          </cell>
          <cell r="R1300">
            <v>0</v>
          </cell>
          <cell r="S1300">
            <v>0</v>
          </cell>
          <cell r="T1300">
            <v>0</v>
          </cell>
          <cell r="U1300">
            <v>0</v>
          </cell>
          <cell r="V1300">
            <v>0</v>
          </cell>
          <cell r="W1300">
            <v>0</v>
          </cell>
          <cell r="X1300">
            <v>80765.350000000006</v>
          </cell>
        </row>
        <row r="1301">
          <cell r="C1301" t="str">
            <v>Налог на прибыль</v>
          </cell>
          <cell r="D1301">
            <v>0</v>
          </cell>
          <cell r="H1301">
            <v>0</v>
          </cell>
          <cell r="I1301">
            <v>0</v>
          </cell>
          <cell r="J1301">
            <v>0</v>
          </cell>
          <cell r="K1301">
            <v>0</v>
          </cell>
          <cell r="L1301">
            <v>0</v>
          </cell>
          <cell r="M1301">
            <v>0</v>
          </cell>
          <cell r="N1301">
            <v>0</v>
          </cell>
          <cell r="O1301">
            <v>0</v>
          </cell>
          <cell r="P1301">
            <v>0</v>
          </cell>
          <cell r="Q1301">
            <v>0</v>
          </cell>
          <cell r="R1301">
            <v>0</v>
          </cell>
          <cell r="S1301">
            <v>0</v>
          </cell>
          <cell r="T1301">
            <v>0</v>
          </cell>
          <cell r="U1301">
            <v>0</v>
          </cell>
          <cell r="V1301">
            <v>0</v>
          </cell>
          <cell r="W1301">
            <v>0</v>
          </cell>
          <cell r="X1301">
            <v>0</v>
          </cell>
        </row>
        <row r="1302">
          <cell r="C1302" t="str">
            <v>Прочие налоги</v>
          </cell>
          <cell r="D1302" t="str">
            <v>Завод</v>
          </cell>
          <cell r="H1302">
            <v>0</v>
          </cell>
          <cell r="I1302">
            <v>0</v>
          </cell>
          <cell r="J1302">
            <v>0</v>
          </cell>
          <cell r="K1302">
            <v>0</v>
          </cell>
          <cell r="L1302">
            <v>0</v>
          </cell>
          <cell r="M1302">
            <v>0</v>
          </cell>
          <cell r="N1302">
            <v>5739.13</v>
          </cell>
          <cell r="O1302">
            <v>0</v>
          </cell>
          <cell r="P1302">
            <v>69619.11</v>
          </cell>
          <cell r="Q1302">
            <v>0</v>
          </cell>
          <cell r="R1302">
            <v>0</v>
          </cell>
          <cell r="S1302">
            <v>0</v>
          </cell>
          <cell r="T1302">
            <v>0</v>
          </cell>
          <cell r="U1302">
            <v>0</v>
          </cell>
          <cell r="V1302">
            <v>0</v>
          </cell>
          <cell r="W1302">
            <v>0</v>
          </cell>
          <cell r="X1302">
            <v>75358.240000000005</v>
          </cell>
        </row>
        <row r="1303">
          <cell r="C1303" t="str">
            <v xml:space="preserve">Проценты по долгосрочным кредитам </v>
          </cell>
          <cell r="D1303">
            <v>0</v>
          </cell>
          <cell r="H1303">
            <v>0</v>
          </cell>
          <cell r="I1303">
            <v>0</v>
          </cell>
          <cell r="J1303">
            <v>0</v>
          </cell>
          <cell r="K1303">
            <v>0</v>
          </cell>
          <cell r="L1303">
            <v>0</v>
          </cell>
          <cell r="M1303">
            <v>0</v>
          </cell>
          <cell r="N1303">
            <v>0</v>
          </cell>
          <cell r="O1303">
            <v>0</v>
          </cell>
          <cell r="P1303">
            <v>0</v>
          </cell>
          <cell r="Q1303">
            <v>0</v>
          </cell>
          <cell r="R1303">
            <v>0</v>
          </cell>
          <cell r="S1303">
            <v>0</v>
          </cell>
          <cell r="T1303">
            <v>0</v>
          </cell>
          <cell r="U1303">
            <v>0</v>
          </cell>
          <cell r="V1303">
            <v>0</v>
          </cell>
          <cell r="W1303">
            <v>0</v>
          </cell>
          <cell r="X1303">
            <v>0</v>
          </cell>
        </row>
        <row r="1304">
          <cell r="C1304" t="str">
            <v>Проценты по краткосрочным кредитам</v>
          </cell>
          <cell r="D1304">
            <v>0</v>
          </cell>
          <cell r="H1304">
            <v>0</v>
          </cell>
          <cell r="I1304">
            <v>0</v>
          </cell>
          <cell r="J1304">
            <v>0</v>
          </cell>
          <cell r="K1304">
            <v>0</v>
          </cell>
          <cell r="L1304">
            <v>0</v>
          </cell>
          <cell r="M1304">
            <v>0</v>
          </cell>
          <cell r="N1304">
            <v>0</v>
          </cell>
          <cell r="O1304">
            <v>0</v>
          </cell>
          <cell r="P1304">
            <v>0</v>
          </cell>
          <cell r="Q1304">
            <v>0</v>
          </cell>
          <cell r="R1304">
            <v>0</v>
          </cell>
          <cell r="S1304">
            <v>0</v>
          </cell>
          <cell r="T1304">
            <v>0</v>
          </cell>
          <cell r="U1304">
            <v>0</v>
          </cell>
          <cell r="V1304">
            <v>0</v>
          </cell>
          <cell r="W1304">
            <v>0</v>
          </cell>
          <cell r="X1304">
            <v>0</v>
          </cell>
        </row>
        <row r="1305">
          <cell r="C1305" t="str">
            <v>Проценты по долгосрочным займам</v>
          </cell>
          <cell r="D1305">
            <v>0</v>
          </cell>
          <cell r="H1305">
            <v>0</v>
          </cell>
          <cell r="I1305">
            <v>0</v>
          </cell>
          <cell r="J1305">
            <v>0</v>
          </cell>
          <cell r="K1305">
            <v>0</v>
          </cell>
          <cell r="L1305">
            <v>0</v>
          </cell>
          <cell r="M1305">
            <v>0</v>
          </cell>
          <cell r="N1305">
            <v>0</v>
          </cell>
          <cell r="O1305">
            <v>0</v>
          </cell>
          <cell r="P1305">
            <v>0</v>
          </cell>
          <cell r="Q1305">
            <v>0</v>
          </cell>
          <cell r="R1305">
            <v>0</v>
          </cell>
          <cell r="S1305">
            <v>0</v>
          </cell>
          <cell r="T1305">
            <v>0</v>
          </cell>
          <cell r="U1305">
            <v>0</v>
          </cell>
          <cell r="V1305">
            <v>0</v>
          </cell>
          <cell r="W1305">
            <v>0</v>
          </cell>
          <cell r="X1305">
            <v>0</v>
          </cell>
        </row>
        <row r="1306">
          <cell r="C1306" t="str">
            <v>Проценты по краткосрочным займам</v>
          </cell>
          <cell r="D1306">
            <v>0</v>
          </cell>
          <cell r="H1306">
            <v>0</v>
          </cell>
          <cell r="I1306">
            <v>0</v>
          </cell>
          <cell r="J1306">
            <v>0</v>
          </cell>
          <cell r="K1306">
            <v>0</v>
          </cell>
          <cell r="L1306">
            <v>0</v>
          </cell>
          <cell r="M1306">
            <v>0</v>
          </cell>
          <cell r="N1306">
            <v>0</v>
          </cell>
          <cell r="O1306">
            <v>0</v>
          </cell>
          <cell r="P1306">
            <v>0</v>
          </cell>
          <cell r="Q1306">
            <v>0</v>
          </cell>
          <cell r="R1306">
            <v>0</v>
          </cell>
          <cell r="S1306">
            <v>0</v>
          </cell>
          <cell r="T1306">
            <v>0</v>
          </cell>
          <cell r="U1306">
            <v>0</v>
          </cell>
          <cell r="V1306">
            <v>0</v>
          </cell>
          <cell r="W1306">
            <v>0</v>
          </cell>
          <cell r="X1306">
            <v>0</v>
          </cell>
        </row>
        <row r="1307">
          <cell r="C1307" t="str">
            <v>Прочие проценты к уплате</v>
          </cell>
          <cell r="D1307">
            <v>0</v>
          </cell>
          <cell r="H1307">
            <v>0</v>
          </cell>
          <cell r="I1307">
            <v>0</v>
          </cell>
          <cell r="J1307">
            <v>0</v>
          </cell>
          <cell r="K1307">
            <v>0</v>
          </cell>
          <cell r="L1307">
            <v>0</v>
          </cell>
          <cell r="M1307">
            <v>0</v>
          </cell>
          <cell r="N1307">
            <v>0</v>
          </cell>
          <cell r="O1307">
            <v>0</v>
          </cell>
          <cell r="P1307">
            <v>0</v>
          </cell>
          <cell r="Q1307">
            <v>0</v>
          </cell>
          <cell r="R1307">
            <v>0</v>
          </cell>
          <cell r="S1307">
            <v>0</v>
          </cell>
          <cell r="T1307">
            <v>0</v>
          </cell>
          <cell r="U1307">
            <v>0</v>
          </cell>
          <cell r="V1307">
            <v>0</v>
          </cell>
          <cell r="W1307">
            <v>0</v>
          </cell>
          <cell r="X1307">
            <v>0</v>
          </cell>
        </row>
        <row r="1308">
          <cell r="C1308" t="str">
            <v>Оплата услуг кредитных организаций (за исключением ст. ст. 20500 и 21600)</v>
          </cell>
          <cell r="D1308">
            <v>0</v>
          </cell>
          <cell r="H1308">
            <v>0</v>
          </cell>
          <cell r="I1308">
            <v>0</v>
          </cell>
          <cell r="J1308">
            <v>0</v>
          </cell>
          <cell r="K1308">
            <v>0</v>
          </cell>
          <cell r="L1308">
            <v>0</v>
          </cell>
          <cell r="M1308">
            <v>0</v>
          </cell>
          <cell r="N1308">
            <v>0</v>
          </cell>
          <cell r="O1308">
            <v>0</v>
          </cell>
          <cell r="P1308">
            <v>0</v>
          </cell>
          <cell r="Q1308">
            <v>0</v>
          </cell>
          <cell r="R1308">
            <v>0</v>
          </cell>
          <cell r="S1308">
            <v>0</v>
          </cell>
          <cell r="T1308">
            <v>0</v>
          </cell>
          <cell r="U1308">
            <v>0</v>
          </cell>
          <cell r="V1308">
            <v>0</v>
          </cell>
          <cell r="W1308">
            <v>0</v>
          </cell>
          <cell r="X1308">
            <v>0</v>
          </cell>
        </row>
        <row r="1309">
          <cell r="C1309" t="str">
            <v>Пени, штрафы, неустойки признанные или по которым получено решение суда</v>
          </cell>
          <cell r="D1309" t="str">
            <v>Завод</v>
          </cell>
          <cell r="H1309">
            <v>0</v>
          </cell>
          <cell r="I1309">
            <v>600</v>
          </cell>
          <cell r="J1309">
            <v>10500</v>
          </cell>
          <cell r="K1309">
            <v>11100</v>
          </cell>
          <cell r="L1309">
            <v>3000</v>
          </cell>
          <cell r="M1309">
            <v>0</v>
          </cell>
          <cell r="N1309">
            <v>0</v>
          </cell>
          <cell r="O1309">
            <v>0</v>
          </cell>
          <cell r="P1309">
            <v>0</v>
          </cell>
          <cell r="Q1309">
            <v>0</v>
          </cell>
          <cell r="R1309">
            <v>0</v>
          </cell>
          <cell r="S1309">
            <v>0</v>
          </cell>
          <cell r="T1309">
            <v>0</v>
          </cell>
          <cell r="U1309">
            <v>0</v>
          </cell>
          <cell r="V1309">
            <v>0</v>
          </cell>
          <cell r="W1309">
            <v>0</v>
          </cell>
          <cell r="X1309">
            <v>3000</v>
          </cell>
        </row>
        <row r="1310">
          <cell r="C1310" t="str">
            <v>Затраты социального характера (кроме персонала)</v>
          </cell>
          <cell r="D1310">
            <v>0</v>
          </cell>
          <cell r="H1310">
            <v>0</v>
          </cell>
          <cell r="I1310">
            <v>0</v>
          </cell>
          <cell r="J1310">
            <v>0</v>
          </cell>
          <cell r="K1310">
            <v>0</v>
          </cell>
          <cell r="L1310">
            <v>0</v>
          </cell>
          <cell r="M1310">
            <v>0</v>
          </cell>
          <cell r="N1310">
            <v>0</v>
          </cell>
          <cell r="O1310">
            <v>0</v>
          </cell>
          <cell r="P1310">
            <v>0</v>
          </cell>
          <cell r="Q1310">
            <v>0</v>
          </cell>
          <cell r="R1310">
            <v>0</v>
          </cell>
          <cell r="S1310">
            <v>0</v>
          </cell>
          <cell r="T1310">
            <v>0</v>
          </cell>
          <cell r="U1310">
            <v>0</v>
          </cell>
          <cell r="V1310">
            <v>0</v>
          </cell>
          <cell r="W1310">
            <v>0</v>
          </cell>
          <cell r="X1310">
            <v>0</v>
          </cell>
        </row>
        <row r="1311">
          <cell r="C1311" t="str">
            <v>От содержания социальной сферы</v>
          </cell>
          <cell r="D1311">
            <v>0</v>
          </cell>
          <cell r="H1311">
            <v>0</v>
          </cell>
          <cell r="I1311">
            <v>0</v>
          </cell>
          <cell r="J1311">
            <v>0</v>
          </cell>
          <cell r="K1311">
            <v>0</v>
          </cell>
          <cell r="L1311">
            <v>0</v>
          </cell>
          <cell r="M1311">
            <v>0</v>
          </cell>
          <cell r="N1311">
            <v>0</v>
          </cell>
          <cell r="O1311">
            <v>0</v>
          </cell>
          <cell r="P1311">
            <v>0</v>
          </cell>
          <cell r="Q1311">
            <v>0</v>
          </cell>
          <cell r="R1311">
            <v>0</v>
          </cell>
          <cell r="S1311">
            <v>0</v>
          </cell>
          <cell r="T1311">
            <v>0</v>
          </cell>
          <cell r="U1311">
            <v>0</v>
          </cell>
          <cell r="V1311">
            <v>0</v>
          </cell>
          <cell r="W1311">
            <v>0</v>
          </cell>
          <cell r="X1311">
            <v>0</v>
          </cell>
        </row>
        <row r="1312">
          <cell r="C1312" t="str">
            <v>Добровольное медицинское страхование</v>
          </cell>
          <cell r="D1312">
            <v>0</v>
          </cell>
          <cell r="H1312">
            <v>0</v>
          </cell>
          <cell r="I1312">
            <v>0</v>
          </cell>
          <cell r="J1312">
            <v>0</v>
          </cell>
          <cell r="K1312">
            <v>0</v>
          </cell>
          <cell r="L1312">
            <v>0</v>
          </cell>
          <cell r="M1312">
            <v>0</v>
          </cell>
          <cell r="N1312">
            <v>0</v>
          </cell>
          <cell r="O1312">
            <v>0</v>
          </cell>
          <cell r="P1312">
            <v>0</v>
          </cell>
          <cell r="Q1312">
            <v>0</v>
          </cell>
          <cell r="R1312">
            <v>0</v>
          </cell>
          <cell r="S1312">
            <v>0</v>
          </cell>
          <cell r="T1312">
            <v>0</v>
          </cell>
          <cell r="U1312">
            <v>0</v>
          </cell>
          <cell r="V1312">
            <v>0</v>
          </cell>
          <cell r="W1312">
            <v>0</v>
          </cell>
          <cell r="X1312">
            <v>0</v>
          </cell>
        </row>
        <row r="1313">
          <cell r="C1313" t="str">
            <v>Выплаты вознаграждений членам Советов директоров и ревизионной комиссии</v>
          </cell>
          <cell r="D1313">
            <v>0</v>
          </cell>
          <cell r="H1313">
            <v>0</v>
          </cell>
          <cell r="I1313">
            <v>0</v>
          </cell>
          <cell r="J1313">
            <v>0</v>
          </cell>
          <cell r="K1313">
            <v>0</v>
          </cell>
          <cell r="L1313">
            <v>0</v>
          </cell>
          <cell r="M1313">
            <v>0</v>
          </cell>
          <cell r="N1313">
            <v>0</v>
          </cell>
          <cell r="O1313">
            <v>0</v>
          </cell>
          <cell r="P1313">
            <v>0</v>
          </cell>
          <cell r="Q1313">
            <v>0</v>
          </cell>
          <cell r="R1313">
            <v>0</v>
          </cell>
          <cell r="S1313">
            <v>0</v>
          </cell>
          <cell r="T1313">
            <v>0</v>
          </cell>
          <cell r="U1313">
            <v>0</v>
          </cell>
          <cell r="V1313">
            <v>0</v>
          </cell>
          <cell r="W1313">
            <v>0</v>
          </cell>
          <cell r="X1313">
            <v>0</v>
          </cell>
        </row>
        <row r="1314">
          <cell r="C1314" t="str">
            <v>Расходы на управление капиталом (переоценка, реестр, консультации)</v>
          </cell>
          <cell r="D1314">
            <v>0</v>
          </cell>
          <cell r="H1314">
            <v>0</v>
          </cell>
          <cell r="I1314">
            <v>0</v>
          </cell>
          <cell r="J1314">
            <v>0</v>
          </cell>
          <cell r="K1314">
            <v>0</v>
          </cell>
          <cell r="L1314">
            <v>0</v>
          </cell>
          <cell r="M1314">
            <v>0</v>
          </cell>
          <cell r="N1314">
            <v>0</v>
          </cell>
          <cell r="O1314">
            <v>0</v>
          </cell>
          <cell r="P1314">
            <v>0</v>
          </cell>
          <cell r="Q1314">
            <v>0</v>
          </cell>
          <cell r="R1314">
            <v>0</v>
          </cell>
          <cell r="S1314">
            <v>0</v>
          </cell>
          <cell r="T1314">
            <v>0</v>
          </cell>
          <cell r="U1314">
            <v>0</v>
          </cell>
          <cell r="V1314">
            <v>0</v>
          </cell>
          <cell r="W1314">
            <v>0</v>
          </cell>
          <cell r="X1314">
            <v>0</v>
          </cell>
        </row>
        <row r="1315">
          <cell r="C1315" t="str">
            <v xml:space="preserve">Расходы на проведение ежегодного собрания акционеров </v>
          </cell>
          <cell r="D1315">
            <v>0</v>
          </cell>
          <cell r="H1315">
            <v>0</v>
          </cell>
          <cell r="I1315">
            <v>0</v>
          </cell>
          <cell r="J1315">
            <v>0</v>
          </cell>
          <cell r="K1315">
            <v>0</v>
          </cell>
          <cell r="L1315">
            <v>0</v>
          </cell>
          <cell r="M1315">
            <v>0</v>
          </cell>
          <cell r="N1315">
            <v>0</v>
          </cell>
          <cell r="O1315">
            <v>0</v>
          </cell>
          <cell r="P1315">
            <v>0</v>
          </cell>
          <cell r="Q1315">
            <v>0</v>
          </cell>
          <cell r="R1315">
            <v>0</v>
          </cell>
          <cell r="S1315">
            <v>0</v>
          </cell>
          <cell r="T1315">
            <v>0</v>
          </cell>
          <cell r="U1315">
            <v>0</v>
          </cell>
          <cell r="V1315">
            <v>0</v>
          </cell>
          <cell r="W1315">
            <v>0</v>
          </cell>
          <cell r="X1315">
            <v>0</v>
          </cell>
        </row>
        <row r="1316">
          <cell r="C1316" t="str">
            <v>Расходы на службу безопасности</v>
          </cell>
          <cell r="D1316">
            <v>0</v>
          </cell>
          <cell r="H1316">
            <v>0</v>
          </cell>
          <cell r="I1316">
            <v>0</v>
          </cell>
          <cell r="J1316">
            <v>0</v>
          </cell>
          <cell r="K1316">
            <v>0</v>
          </cell>
          <cell r="L1316">
            <v>0</v>
          </cell>
          <cell r="M1316">
            <v>0</v>
          </cell>
          <cell r="N1316">
            <v>0</v>
          </cell>
          <cell r="O1316">
            <v>0</v>
          </cell>
          <cell r="P1316">
            <v>0</v>
          </cell>
          <cell r="Q1316">
            <v>0</v>
          </cell>
          <cell r="R1316">
            <v>0</v>
          </cell>
          <cell r="S1316">
            <v>0</v>
          </cell>
          <cell r="T1316">
            <v>0</v>
          </cell>
          <cell r="U1316">
            <v>0</v>
          </cell>
          <cell r="V1316">
            <v>0</v>
          </cell>
          <cell r="W1316">
            <v>0</v>
          </cell>
          <cell r="X1316">
            <v>0</v>
          </cell>
        </row>
        <row r="1317">
          <cell r="C1317" t="str">
            <v>Расходы на развитие</v>
          </cell>
          <cell r="D1317">
            <v>0</v>
          </cell>
          <cell r="H1317">
            <v>0</v>
          </cell>
          <cell r="I1317">
            <v>0</v>
          </cell>
          <cell r="J1317">
            <v>0</v>
          </cell>
          <cell r="K1317">
            <v>0</v>
          </cell>
          <cell r="L1317">
            <v>0</v>
          </cell>
          <cell r="M1317">
            <v>0</v>
          </cell>
          <cell r="N1317">
            <v>0</v>
          </cell>
          <cell r="O1317">
            <v>0</v>
          </cell>
          <cell r="P1317">
            <v>0</v>
          </cell>
          <cell r="Q1317">
            <v>0</v>
          </cell>
          <cell r="R1317">
            <v>0</v>
          </cell>
          <cell r="S1317">
            <v>0</v>
          </cell>
          <cell r="T1317">
            <v>0</v>
          </cell>
          <cell r="U1317">
            <v>0</v>
          </cell>
          <cell r="V1317">
            <v>0</v>
          </cell>
          <cell r="W1317">
            <v>0</v>
          </cell>
          <cell r="X1317">
            <v>0</v>
          </cell>
        </row>
        <row r="1318">
          <cell r="C1318" t="str">
            <v>Прочие расходы</v>
          </cell>
          <cell r="D1318">
            <v>0</v>
          </cell>
          <cell r="H1318">
            <v>0</v>
          </cell>
          <cell r="I1318">
            <v>0</v>
          </cell>
          <cell r="J1318">
            <v>0</v>
          </cell>
          <cell r="K1318">
            <v>0</v>
          </cell>
          <cell r="L1318">
            <v>0</v>
          </cell>
          <cell r="M1318">
            <v>0</v>
          </cell>
          <cell r="N1318">
            <v>0</v>
          </cell>
          <cell r="O1318">
            <v>0</v>
          </cell>
          <cell r="P1318">
            <v>0</v>
          </cell>
          <cell r="Q1318">
            <v>0</v>
          </cell>
          <cell r="R1318">
            <v>0</v>
          </cell>
          <cell r="S1318">
            <v>0</v>
          </cell>
          <cell r="T1318">
            <v>0</v>
          </cell>
          <cell r="U1318">
            <v>0</v>
          </cell>
          <cell r="V1318">
            <v>0</v>
          </cell>
          <cell r="W1318">
            <v>0</v>
          </cell>
          <cell r="X1318">
            <v>0</v>
          </cell>
        </row>
        <row r="1319">
          <cell r="C1319" t="str">
            <v>Поступления от реализации основных средств</v>
          </cell>
          <cell r="D1319">
            <v>0</v>
          </cell>
          <cell r="H1319">
            <v>0</v>
          </cell>
          <cell r="I1319">
            <v>0</v>
          </cell>
          <cell r="J1319">
            <v>0</v>
          </cell>
          <cell r="K1319">
            <v>0</v>
          </cell>
          <cell r="L1319">
            <v>0</v>
          </cell>
          <cell r="M1319">
            <v>0</v>
          </cell>
          <cell r="N1319">
            <v>0</v>
          </cell>
          <cell r="O1319">
            <v>0</v>
          </cell>
          <cell r="P1319">
            <v>0</v>
          </cell>
          <cell r="Q1319">
            <v>0</v>
          </cell>
          <cell r="R1319">
            <v>0</v>
          </cell>
          <cell r="S1319">
            <v>0</v>
          </cell>
          <cell r="T1319">
            <v>0</v>
          </cell>
          <cell r="U1319">
            <v>0</v>
          </cell>
          <cell r="V1319">
            <v>0</v>
          </cell>
          <cell r="W1319">
            <v>0</v>
          </cell>
          <cell r="X1319">
            <v>0</v>
          </cell>
        </row>
        <row r="1320">
          <cell r="C1320" t="str">
            <v>Поступления от реализации НМА</v>
          </cell>
          <cell r="D1320">
            <v>0</v>
          </cell>
          <cell r="H1320">
            <v>0</v>
          </cell>
          <cell r="I1320">
            <v>0</v>
          </cell>
          <cell r="J1320">
            <v>0</v>
          </cell>
          <cell r="K1320">
            <v>0</v>
          </cell>
          <cell r="L1320">
            <v>0</v>
          </cell>
          <cell r="M1320">
            <v>0</v>
          </cell>
          <cell r="N1320">
            <v>0</v>
          </cell>
          <cell r="O1320">
            <v>0</v>
          </cell>
          <cell r="P1320">
            <v>0</v>
          </cell>
          <cell r="Q1320">
            <v>0</v>
          </cell>
          <cell r="R1320">
            <v>0</v>
          </cell>
          <cell r="S1320">
            <v>0</v>
          </cell>
          <cell r="T1320">
            <v>0</v>
          </cell>
          <cell r="U1320">
            <v>0</v>
          </cell>
          <cell r="V1320">
            <v>0</v>
          </cell>
          <cell r="W1320">
            <v>0</v>
          </cell>
          <cell r="X1320">
            <v>0</v>
          </cell>
        </row>
        <row r="1321">
          <cell r="C1321" t="str">
            <v>Поступления от реализации прочих активов</v>
          </cell>
          <cell r="D1321">
            <v>0</v>
          </cell>
          <cell r="H1321">
            <v>0</v>
          </cell>
          <cell r="I1321">
            <v>0</v>
          </cell>
          <cell r="J1321">
            <v>0</v>
          </cell>
          <cell r="K1321">
            <v>0</v>
          </cell>
          <cell r="L1321">
            <v>0</v>
          </cell>
          <cell r="M1321">
            <v>0</v>
          </cell>
          <cell r="N1321">
            <v>0</v>
          </cell>
          <cell r="O1321">
            <v>0</v>
          </cell>
          <cell r="P1321">
            <v>0</v>
          </cell>
          <cell r="Q1321">
            <v>0</v>
          </cell>
          <cell r="R1321">
            <v>0</v>
          </cell>
          <cell r="S1321">
            <v>0</v>
          </cell>
          <cell r="T1321">
            <v>0</v>
          </cell>
          <cell r="U1321">
            <v>0</v>
          </cell>
          <cell r="V1321">
            <v>0</v>
          </cell>
          <cell r="W1321">
            <v>0</v>
          </cell>
          <cell r="X1321">
            <v>0</v>
          </cell>
        </row>
        <row r="1322">
          <cell r="C1322" t="str">
            <v>Доли в уставном капитале других компаний (долгосрочные поступления)</v>
          </cell>
          <cell r="D1322">
            <v>0</v>
          </cell>
          <cell r="H1322">
            <v>0</v>
          </cell>
          <cell r="I1322">
            <v>0</v>
          </cell>
          <cell r="J1322">
            <v>0</v>
          </cell>
          <cell r="K1322">
            <v>0</v>
          </cell>
          <cell r="L1322">
            <v>0</v>
          </cell>
          <cell r="M1322">
            <v>0</v>
          </cell>
          <cell r="N1322">
            <v>0</v>
          </cell>
          <cell r="O1322">
            <v>0</v>
          </cell>
          <cell r="P1322">
            <v>0</v>
          </cell>
          <cell r="Q1322">
            <v>0</v>
          </cell>
          <cell r="R1322">
            <v>0</v>
          </cell>
          <cell r="S1322">
            <v>0</v>
          </cell>
          <cell r="T1322">
            <v>0</v>
          </cell>
          <cell r="U1322">
            <v>0</v>
          </cell>
          <cell r="V1322">
            <v>0</v>
          </cell>
          <cell r="W1322">
            <v>0</v>
          </cell>
          <cell r="X1322">
            <v>0</v>
          </cell>
        </row>
        <row r="1323">
          <cell r="C1323" t="str">
            <v>Акции (долгосрочные поступления)</v>
          </cell>
          <cell r="D1323">
            <v>0</v>
          </cell>
          <cell r="H1323">
            <v>0</v>
          </cell>
          <cell r="I1323">
            <v>0</v>
          </cell>
          <cell r="J1323">
            <v>0</v>
          </cell>
          <cell r="K1323">
            <v>0</v>
          </cell>
          <cell r="L1323">
            <v>0</v>
          </cell>
          <cell r="M1323">
            <v>0</v>
          </cell>
          <cell r="N1323">
            <v>0</v>
          </cell>
          <cell r="O1323">
            <v>0</v>
          </cell>
          <cell r="P1323">
            <v>0</v>
          </cell>
          <cell r="Q1323">
            <v>0</v>
          </cell>
          <cell r="R1323">
            <v>0</v>
          </cell>
          <cell r="S1323">
            <v>0</v>
          </cell>
          <cell r="T1323">
            <v>0</v>
          </cell>
          <cell r="U1323">
            <v>0</v>
          </cell>
          <cell r="V1323">
            <v>0</v>
          </cell>
          <cell r="W1323">
            <v>0</v>
          </cell>
          <cell r="X1323">
            <v>0</v>
          </cell>
        </row>
        <row r="1324">
          <cell r="C1324" t="str">
            <v>Облигации (долгосрочные поступления)</v>
          </cell>
          <cell r="D1324">
            <v>0</v>
          </cell>
          <cell r="H1324">
            <v>0</v>
          </cell>
          <cell r="I1324">
            <v>0</v>
          </cell>
          <cell r="J1324">
            <v>0</v>
          </cell>
          <cell r="K1324">
            <v>0</v>
          </cell>
          <cell r="L1324">
            <v>0</v>
          </cell>
          <cell r="M1324">
            <v>0</v>
          </cell>
          <cell r="N1324">
            <v>0</v>
          </cell>
          <cell r="O1324">
            <v>0</v>
          </cell>
          <cell r="P1324">
            <v>0</v>
          </cell>
          <cell r="Q1324">
            <v>0</v>
          </cell>
          <cell r="R1324">
            <v>0</v>
          </cell>
          <cell r="S1324">
            <v>0</v>
          </cell>
          <cell r="T1324">
            <v>0</v>
          </cell>
          <cell r="U1324">
            <v>0</v>
          </cell>
          <cell r="V1324">
            <v>0</v>
          </cell>
          <cell r="W1324">
            <v>0</v>
          </cell>
          <cell r="X1324">
            <v>0</v>
          </cell>
        </row>
        <row r="1325">
          <cell r="C1325" t="str">
            <v>Векселя (долгосрочные поступления)</v>
          </cell>
          <cell r="D1325">
            <v>0</v>
          </cell>
          <cell r="H1325">
            <v>0</v>
          </cell>
          <cell r="I1325">
            <v>0</v>
          </cell>
          <cell r="J1325">
            <v>0</v>
          </cell>
          <cell r="K1325">
            <v>0</v>
          </cell>
          <cell r="L1325">
            <v>0</v>
          </cell>
          <cell r="M1325">
            <v>0</v>
          </cell>
          <cell r="N1325">
            <v>0</v>
          </cell>
          <cell r="O1325">
            <v>0</v>
          </cell>
          <cell r="P1325">
            <v>0</v>
          </cell>
          <cell r="Q1325">
            <v>0</v>
          </cell>
          <cell r="R1325">
            <v>0</v>
          </cell>
          <cell r="S1325">
            <v>0</v>
          </cell>
          <cell r="T1325">
            <v>0</v>
          </cell>
          <cell r="U1325">
            <v>0</v>
          </cell>
          <cell r="V1325">
            <v>0</v>
          </cell>
          <cell r="W1325">
            <v>0</v>
          </cell>
          <cell r="X1325">
            <v>0</v>
          </cell>
        </row>
        <row r="1326">
          <cell r="C1326" t="str">
            <v>Депозиты (долгосрочные поступления)</v>
          </cell>
          <cell r="D1326">
            <v>0</v>
          </cell>
          <cell r="H1326">
            <v>0</v>
          </cell>
          <cell r="I1326">
            <v>0</v>
          </cell>
          <cell r="J1326">
            <v>0</v>
          </cell>
          <cell r="K1326">
            <v>0</v>
          </cell>
          <cell r="L1326">
            <v>0</v>
          </cell>
          <cell r="M1326">
            <v>0</v>
          </cell>
          <cell r="N1326">
            <v>0</v>
          </cell>
          <cell r="O1326">
            <v>0</v>
          </cell>
          <cell r="P1326">
            <v>0</v>
          </cell>
          <cell r="Q1326">
            <v>0</v>
          </cell>
          <cell r="R1326">
            <v>0</v>
          </cell>
          <cell r="S1326">
            <v>0</v>
          </cell>
          <cell r="T1326">
            <v>0</v>
          </cell>
          <cell r="U1326">
            <v>0</v>
          </cell>
          <cell r="V1326">
            <v>0</v>
          </cell>
          <cell r="W1326">
            <v>0</v>
          </cell>
          <cell r="X1326">
            <v>0</v>
          </cell>
        </row>
        <row r="1327">
          <cell r="C1327" t="str">
            <v>Прочие долгосрочные активы (долгосрочные поступления)</v>
          </cell>
          <cell r="D1327">
            <v>0</v>
          </cell>
          <cell r="H1327">
            <v>0</v>
          </cell>
          <cell r="I1327">
            <v>0</v>
          </cell>
          <cell r="J1327">
            <v>0</v>
          </cell>
          <cell r="K1327">
            <v>0</v>
          </cell>
          <cell r="L1327">
            <v>0</v>
          </cell>
          <cell r="M1327">
            <v>0</v>
          </cell>
          <cell r="N1327">
            <v>0</v>
          </cell>
          <cell r="O1327">
            <v>0</v>
          </cell>
          <cell r="P1327">
            <v>0</v>
          </cell>
          <cell r="Q1327">
            <v>0</v>
          </cell>
          <cell r="R1327">
            <v>0</v>
          </cell>
          <cell r="S1327">
            <v>0</v>
          </cell>
          <cell r="T1327">
            <v>0</v>
          </cell>
          <cell r="U1327">
            <v>0</v>
          </cell>
          <cell r="V1327">
            <v>0</v>
          </cell>
          <cell r="W1327">
            <v>0</v>
          </cell>
          <cell r="X1327">
            <v>0</v>
          </cell>
        </row>
        <row r="1328">
          <cell r="C1328" t="str">
            <v>Возврат предоставленных долгосрочных кредитов и займов</v>
          </cell>
          <cell r="D1328">
            <v>0</v>
          </cell>
          <cell r="H1328">
            <v>0</v>
          </cell>
          <cell r="I1328">
            <v>0</v>
          </cell>
          <cell r="J1328">
            <v>0</v>
          </cell>
          <cell r="K1328">
            <v>0</v>
          </cell>
          <cell r="L1328">
            <v>0</v>
          </cell>
          <cell r="M1328">
            <v>0</v>
          </cell>
          <cell r="N1328">
            <v>0</v>
          </cell>
          <cell r="O1328">
            <v>0</v>
          </cell>
          <cell r="P1328">
            <v>0</v>
          </cell>
          <cell r="Q1328">
            <v>0</v>
          </cell>
          <cell r="R1328">
            <v>0</v>
          </cell>
          <cell r="S1328">
            <v>0</v>
          </cell>
          <cell r="T1328">
            <v>0</v>
          </cell>
          <cell r="U1328">
            <v>0</v>
          </cell>
          <cell r="V1328">
            <v>0</v>
          </cell>
          <cell r="W1328">
            <v>0</v>
          </cell>
          <cell r="X1328">
            <v>0</v>
          </cell>
        </row>
        <row r="1329">
          <cell r="C1329" t="str">
            <v>Возврат предоставленных краткосрочных кредитов и займов</v>
          </cell>
          <cell r="D1329">
            <v>0</v>
          </cell>
          <cell r="H1329">
            <v>0</v>
          </cell>
          <cell r="I1329">
            <v>0</v>
          </cell>
          <cell r="J1329">
            <v>0</v>
          </cell>
          <cell r="K1329">
            <v>0</v>
          </cell>
          <cell r="L1329">
            <v>0</v>
          </cell>
          <cell r="M1329">
            <v>0</v>
          </cell>
          <cell r="N1329">
            <v>0</v>
          </cell>
          <cell r="O1329">
            <v>0</v>
          </cell>
          <cell r="P1329">
            <v>0</v>
          </cell>
          <cell r="Q1329">
            <v>0</v>
          </cell>
          <cell r="R1329">
            <v>0</v>
          </cell>
          <cell r="S1329">
            <v>0</v>
          </cell>
          <cell r="T1329">
            <v>0</v>
          </cell>
          <cell r="U1329">
            <v>0</v>
          </cell>
          <cell r="V1329">
            <v>0</v>
          </cell>
          <cell r="W1329">
            <v>0</v>
          </cell>
          <cell r="X1329">
            <v>0</v>
          </cell>
        </row>
        <row r="1330">
          <cell r="C1330" t="str">
            <v>Возврат предоставленных прочих кредитов и займов</v>
          </cell>
          <cell r="D1330">
            <v>0</v>
          </cell>
          <cell r="H1330">
            <v>0</v>
          </cell>
          <cell r="I1330">
            <v>0</v>
          </cell>
          <cell r="J1330">
            <v>0</v>
          </cell>
          <cell r="K1330">
            <v>0</v>
          </cell>
          <cell r="L1330">
            <v>0</v>
          </cell>
          <cell r="M1330">
            <v>0</v>
          </cell>
          <cell r="N1330">
            <v>0</v>
          </cell>
          <cell r="O1330">
            <v>0</v>
          </cell>
          <cell r="P1330">
            <v>0</v>
          </cell>
          <cell r="Q1330">
            <v>0</v>
          </cell>
          <cell r="R1330">
            <v>0</v>
          </cell>
          <cell r="S1330">
            <v>0</v>
          </cell>
          <cell r="T1330">
            <v>0</v>
          </cell>
          <cell r="U1330">
            <v>0</v>
          </cell>
          <cell r="V1330">
            <v>0</v>
          </cell>
          <cell r="W1330">
            <v>0</v>
          </cell>
          <cell r="X1330">
            <v>0</v>
          </cell>
        </row>
        <row r="1331">
          <cell r="C1331" t="str">
            <v>Прочие поступления по инвестиционной деятельности</v>
          </cell>
          <cell r="D1331">
            <v>0</v>
          </cell>
          <cell r="H1331">
            <v>0</v>
          </cell>
          <cell r="I1331">
            <v>0</v>
          </cell>
          <cell r="J1331">
            <v>0</v>
          </cell>
          <cell r="K1331">
            <v>0</v>
          </cell>
          <cell r="L1331">
            <v>0</v>
          </cell>
          <cell r="M1331">
            <v>0</v>
          </cell>
          <cell r="N1331">
            <v>0</v>
          </cell>
          <cell r="O1331">
            <v>0</v>
          </cell>
          <cell r="P1331">
            <v>0</v>
          </cell>
          <cell r="Q1331">
            <v>0</v>
          </cell>
          <cell r="R1331">
            <v>0</v>
          </cell>
          <cell r="S1331">
            <v>0</v>
          </cell>
          <cell r="T1331">
            <v>0</v>
          </cell>
          <cell r="U1331">
            <v>0</v>
          </cell>
          <cell r="V1331">
            <v>0</v>
          </cell>
          <cell r="W1331">
            <v>0</v>
          </cell>
          <cell r="X1331">
            <v>0</v>
          </cell>
        </row>
        <row r="1332">
          <cell r="C1332" t="str">
            <v>Основное оборудование (01)</v>
          </cell>
          <cell r="D1332">
            <v>0</v>
          </cell>
          <cell r="H1332">
            <v>0</v>
          </cell>
          <cell r="I1332">
            <v>0</v>
          </cell>
          <cell r="J1332">
            <v>0</v>
          </cell>
          <cell r="K1332">
            <v>0</v>
          </cell>
          <cell r="L1332">
            <v>0</v>
          </cell>
          <cell r="M1332">
            <v>0</v>
          </cell>
          <cell r="N1332">
            <v>0</v>
          </cell>
          <cell r="O1332">
            <v>0</v>
          </cell>
          <cell r="P1332">
            <v>0</v>
          </cell>
          <cell r="Q1332">
            <v>0</v>
          </cell>
          <cell r="R1332">
            <v>0</v>
          </cell>
          <cell r="S1332">
            <v>0</v>
          </cell>
          <cell r="T1332">
            <v>0</v>
          </cell>
          <cell r="U1332">
            <v>0</v>
          </cell>
          <cell r="V1332">
            <v>0</v>
          </cell>
          <cell r="W1332">
            <v>0</v>
          </cell>
          <cell r="X1332">
            <v>0</v>
          </cell>
        </row>
        <row r="1333">
          <cell r="C1333" t="str">
            <v>Основное оборудование (02)</v>
          </cell>
          <cell r="D1333">
            <v>0</v>
          </cell>
          <cell r="H1333">
            <v>0</v>
          </cell>
          <cell r="I1333">
            <v>0</v>
          </cell>
          <cell r="J1333">
            <v>0</v>
          </cell>
          <cell r="K1333">
            <v>0</v>
          </cell>
          <cell r="L1333">
            <v>0</v>
          </cell>
          <cell r="M1333">
            <v>0</v>
          </cell>
          <cell r="N1333">
            <v>0</v>
          </cell>
          <cell r="O1333">
            <v>0</v>
          </cell>
          <cell r="P1333">
            <v>0</v>
          </cell>
          <cell r="Q1333">
            <v>0</v>
          </cell>
          <cell r="R1333">
            <v>0</v>
          </cell>
          <cell r="S1333">
            <v>0</v>
          </cell>
          <cell r="T1333">
            <v>0</v>
          </cell>
          <cell r="U1333">
            <v>0</v>
          </cell>
          <cell r="V1333">
            <v>0</v>
          </cell>
          <cell r="W1333">
            <v>0</v>
          </cell>
          <cell r="X1333">
            <v>0</v>
          </cell>
        </row>
        <row r="1334">
          <cell r="C1334" t="str">
            <v>Вспомогательное оборудование</v>
          </cell>
          <cell r="D1334">
            <v>0</v>
          </cell>
          <cell r="H1334">
            <v>0</v>
          </cell>
          <cell r="I1334">
            <v>0</v>
          </cell>
          <cell r="J1334">
            <v>0</v>
          </cell>
          <cell r="K1334">
            <v>0</v>
          </cell>
          <cell r="L1334">
            <v>0</v>
          </cell>
          <cell r="M1334">
            <v>0</v>
          </cell>
          <cell r="N1334">
            <v>0</v>
          </cell>
          <cell r="O1334">
            <v>0</v>
          </cell>
          <cell r="P1334">
            <v>0</v>
          </cell>
          <cell r="Q1334">
            <v>0</v>
          </cell>
          <cell r="R1334">
            <v>0</v>
          </cell>
          <cell r="S1334">
            <v>0</v>
          </cell>
          <cell r="T1334">
            <v>0</v>
          </cell>
          <cell r="U1334">
            <v>0</v>
          </cell>
          <cell r="V1334">
            <v>0</v>
          </cell>
          <cell r="W1334">
            <v>0</v>
          </cell>
          <cell r="X1334">
            <v>0</v>
          </cell>
        </row>
        <row r="1335">
          <cell r="C1335" t="str">
            <v>Покупка автотранспорта</v>
          </cell>
          <cell r="D1335">
            <v>0</v>
          </cell>
          <cell r="H1335">
            <v>0</v>
          </cell>
          <cell r="I1335">
            <v>0</v>
          </cell>
          <cell r="J1335">
            <v>0</v>
          </cell>
          <cell r="K1335">
            <v>0</v>
          </cell>
          <cell r="L1335">
            <v>0</v>
          </cell>
          <cell r="M1335">
            <v>0</v>
          </cell>
          <cell r="N1335">
            <v>0</v>
          </cell>
          <cell r="O1335">
            <v>0</v>
          </cell>
          <cell r="P1335">
            <v>0</v>
          </cell>
          <cell r="Q1335">
            <v>0</v>
          </cell>
          <cell r="R1335">
            <v>0</v>
          </cell>
          <cell r="S1335">
            <v>0</v>
          </cell>
          <cell r="T1335">
            <v>0</v>
          </cell>
          <cell r="U1335">
            <v>0</v>
          </cell>
          <cell r="V1335">
            <v>0</v>
          </cell>
          <cell r="W1335">
            <v>0</v>
          </cell>
          <cell r="X1335">
            <v>0</v>
          </cell>
        </row>
        <row r="1336">
          <cell r="C1336" t="str">
            <v>Мебель</v>
          </cell>
          <cell r="D1336">
            <v>0</v>
          </cell>
          <cell r="H1336">
            <v>0</v>
          </cell>
          <cell r="I1336">
            <v>0</v>
          </cell>
          <cell r="J1336">
            <v>0</v>
          </cell>
          <cell r="K1336">
            <v>0</v>
          </cell>
          <cell r="L1336">
            <v>0</v>
          </cell>
          <cell r="M1336">
            <v>0</v>
          </cell>
          <cell r="N1336">
            <v>0</v>
          </cell>
          <cell r="O1336">
            <v>0</v>
          </cell>
          <cell r="P1336">
            <v>0</v>
          </cell>
          <cell r="Q1336">
            <v>0</v>
          </cell>
          <cell r="R1336">
            <v>0</v>
          </cell>
          <cell r="S1336">
            <v>0</v>
          </cell>
          <cell r="T1336">
            <v>0</v>
          </cell>
          <cell r="U1336">
            <v>0</v>
          </cell>
          <cell r="V1336">
            <v>0</v>
          </cell>
          <cell r="W1336">
            <v>0</v>
          </cell>
          <cell r="X1336">
            <v>0</v>
          </cell>
        </row>
        <row r="1337">
          <cell r="C1337" t="str">
            <v>Компьютерное и офисное оборудование</v>
          </cell>
          <cell r="D1337">
            <v>0</v>
          </cell>
          <cell r="H1337">
            <v>0</v>
          </cell>
          <cell r="I1337">
            <v>0</v>
          </cell>
          <cell r="J1337">
            <v>0</v>
          </cell>
          <cell r="K1337">
            <v>0</v>
          </cell>
          <cell r="L1337">
            <v>0</v>
          </cell>
          <cell r="M1337">
            <v>0</v>
          </cell>
          <cell r="N1337">
            <v>0</v>
          </cell>
          <cell r="O1337">
            <v>0</v>
          </cell>
          <cell r="P1337">
            <v>0</v>
          </cell>
          <cell r="Q1337">
            <v>0</v>
          </cell>
          <cell r="R1337">
            <v>0</v>
          </cell>
          <cell r="S1337">
            <v>0</v>
          </cell>
          <cell r="T1337">
            <v>0</v>
          </cell>
          <cell r="U1337">
            <v>0</v>
          </cell>
          <cell r="V1337">
            <v>0</v>
          </cell>
          <cell r="W1337">
            <v>0</v>
          </cell>
          <cell r="X1337">
            <v>0</v>
          </cell>
        </row>
        <row r="1338">
          <cell r="C1338" t="str">
            <v>Оборудование для службы безопасности</v>
          </cell>
          <cell r="D1338">
            <v>0</v>
          </cell>
          <cell r="H1338">
            <v>0</v>
          </cell>
          <cell r="I1338">
            <v>0</v>
          </cell>
          <cell r="J1338">
            <v>0</v>
          </cell>
          <cell r="K1338">
            <v>0</v>
          </cell>
          <cell r="L1338">
            <v>0</v>
          </cell>
          <cell r="M1338">
            <v>0</v>
          </cell>
          <cell r="N1338">
            <v>0</v>
          </cell>
          <cell r="O1338">
            <v>0</v>
          </cell>
          <cell r="P1338">
            <v>0</v>
          </cell>
          <cell r="Q1338">
            <v>0</v>
          </cell>
          <cell r="R1338">
            <v>0</v>
          </cell>
          <cell r="S1338">
            <v>0</v>
          </cell>
          <cell r="T1338">
            <v>0</v>
          </cell>
          <cell r="U1338">
            <v>0</v>
          </cell>
          <cell r="V1338">
            <v>0</v>
          </cell>
          <cell r="W1338">
            <v>0</v>
          </cell>
          <cell r="X1338">
            <v>0</v>
          </cell>
        </row>
        <row r="1339">
          <cell r="C1339" t="str">
            <v>Земельные участки</v>
          </cell>
          <cell r="D1339">
            <v>0</v>
          </cell>
          <cell r="H1339">
            <v>0</v>
          </cell>
          <cell r="I1339">
            <v>0</v>
          </cell>
          <cell r="J1339">
            <v>0</v>
          </cell>
          <cell r="K1339">
            <v>0</v>
          </cell>
          <cell r="L1339">
            <v>0</v>
          </cell>
          <cell r="M1339">
            <v>0</v>
          </cell>
          <cell r="N1339">
            <v>0</v>
          </cell>
          <cell r="O1339">
            <v>0</v>
          </cell>
          <cell r="P1339">
            <v>0</v>
          </cell>
          <cell r="Q1339">
            <v>0</v>
          </cell>
          <cell r="R1339">
            <v>0</v>
          </cell>
          <cell r="S1339">
            <v>0</v>
          </cell>
          <cell r="T1339">
            <v>0</v>
          </cell>
          <cell r="U1339">
            <v>0</v>
          </cell>
          <cell r="V1339">
            <v>0</v>
          </cell>
          <cell r="W1339">
            <v>0</v>
          </cell>
          <cell r="X1339">
            <v>0</v>
          </cell>
        </row>
        <row r="1340">
          <cell r="C1340" t="str">
            <v>Прочее</v>
          </cell>
          <cell r="D1340">
            <v>0</v>
          </cell>
          <cell r="H1340">
            <v>0</v>
          </cell>
          <cell r="I1340">
            <v>0</v>
          </cell>
          <cell r="J1340">
            <v>0</v>
          </cell>
          <cell r="K1340">
            <v>0</v>
          </cell>
          <cell r="L1340">
            <v>0</v>
          </cell>
          <cell r="M1340">
            <v>0</v>
          </cell>
          <cell r="N1340">
            <v>0</v>
          </cell>
          <cell r="O1340">
            <v>0</v>
          </cell>
          <cell r="P1340">
            <v>0</v>
          </cell>
          <cell r="Q1340">
            <v>0</v>
          </cell>
          <cell r="R1340">
            <v>0</v>
          </cell>
          <cell r="S1340">
            <v>0</v>
          </cell>
          <cell r="T1340">
            <v>0</v>
          </cell>
          <cell r="U1340">
            <v>0</v>
          </cell>
          <cell r="V1340">
            <v>0</v>
          </cell>
          <cell r="W1340">
            <v>0</v>
          </cell>
          <cell r="X1340">
            <v>0</v>
          </cell>
        </row>
        <row r="1341">
          <cell r="C1341" t="str">
            <v>Приобретение программного обеспечения</v>
          </cell>
          <cell r="D1341">
            <v>0</v>
          </cell>
          <cell r="H1341">
            <v>0</v>
          </cell>
          <cell r="I1341">
            <v>0</v>
          </cell>
          <cell r="J1341">
            <v>0</v>
          </cell>
          <cell r="K1341">
            <v>0</v>
          </cell>
          <cell r="L1341">
            <v>0</v>
          </cell>
          <cell r="M1341">
            <v>0</v>
          </cell>
          <cell r="N1341">
            <v>0</v>
          </cell>
          <cell r="O1341">
            <v>0</v>
          </cell>
          <cell r="P1341">
            <v>0</v>
          </cell>
          <cell r="Q1341">
            <v>0</v>
          </cell>
          <cell r="R1341">
            <v>0</v>
          </cell>
          <cell r="S1341">
            <v>0</v>
          </cell>
          <cell r="T1341">
            <v>0</v>
          </cell>
          <cell r="U1341">
            <v>0</v>
          </cell>
          <cell r="V1341">
            <v>0</v>
          </cell>
          <cell r="W1341">
            <v>0</v>
          </cell>
          <cell r="X1341">
            <v>0</v>
          </cell>
        </row>
        <row r="1342">
          <cell r="C1342" t="str">
            <v>Приобретение прочих НМА</v>
          </cell>
          <cell r="D1342">
            <v>0</v>
          </cell>
          <cell r="H1342">
            <v>0</v>
          </cell>
          <cell r="I1342">
            <v>0</v>
          </cell>
          <cell r="J1342">
            <v>0</v>
          </cell>
          <cell r="K1342">
            <v>0</v>
          </cell>
          <cell r="L1342">
            <v>0</v>
          </cell>
          <cell r="M1342">
            <v>0</v>
          </cell>
          <cell r="N1342">
            <v>0</v>
          </cell>
          <cell r="O1342">
            <v>0</v>
          </cell>
          <cell r="P1342">
            <v>0</v>
          </cell>
          <cell r="Q1342">
            <v>0</v>
          </cell>
          <cell r="R1342">
            <v>0</v>
          </cell>
          <cell r="S1342">
            <v>0</v>
          </cell>
          <cell r="T1342">
            <v>0</v>
          </cell>
          <cell r="U1342">
            <v>0</v>
          </cell>
          <cell r="V1342">
            <v>0</v>
          </cell>
          <cell r="W1342">
            <v>0</v>
          </cell>
          <cell r="X1342">
            <v>0</v>
          </cell>
        </row>
        <row r="1343">
          <cell r="C1343" t="str">
            <v>Доли в уставном капитале других компаний (долгосрочные выплаты)</v>
          </cell>
          <cell r="D1343">
            <v>0</v>
          </cell>
          <cell r="H1343">
            <v>0</v>
          </cell>
          <cell r="I1343">
            <v>0</v>
          </cell>
          <cell r="J1343">
            <v>0</v>
          </cell>
          <cell r="K1343">
            <v>0</v>
          </cell>
          <cell r="L1343">
            <v>0</v>
          </cell>
          <cell r="M1343">
            <v>0</v>
          </cell>
          <cell r="N1343">
            <v>0</v>
          </cell>
          <cell r="O1343">
            <v>0</v>
          </cell>
          <cell r="P1343">
            <v>0</v>
          </cell>
          <cell r="Q1343">
            <v>0</v>
          </cell>
          <cell r="R1343">
            <v>0</v>
          </cell>
          <cell r="S1343">
            <v>0</v>
          </cell>
          <cell r="T1343">
            <v>0</v>
          </cell>
          <cell r="U1343">
            <v>0</v>
          </cell>
          <cell r="V1343">
            <v>0</v>
          </cell>
          <cell r="W1343">
            <v>0</v>
          </cell>
          <cell r="X1343">
            <v>0</v>
          </cell>
        </row>
        <row r="1344">
          <cell r="C1344" t="str">
            <v>Акции (долгосрочные выплаты)</v>
          </cell>
          <cell r="D1344">
            <v>0</v>
          </cell>
          <cell r="H1344">
            <v>0</v>
          </cell>
          <cell r="I1344">
            <v>0</v>
          </cell>
          <cell r="J1344">
            <v>0</v>
          </cell>
          <cell r="K1344">
            <v>0</v>
          </cell>
          <cell r="L1344">
            <v>0</v>
          </cell>
          <cell r="M1344">
            <v>0</v>
          </cell>
          <cell r="N1344">
            <v>0</v>
          </cell>
          <cell r="O1344">
            <v>0</v>
          </cell>
          <cell r="P1344">
            <v>0</v>
          </cell>
          <cell r="Q1344">
            <v>0</v>
          </cell>
          <cell r="R1344">
            <v>0</v>
          </cell>
          <cell r="S1344">
            <v>0</v>
          </cell>
          <cell r="T1344">
            <v>0</v>
          </cell>
          <cell r="U1344">
            <v>0</v>
          </cell>
          <cell r="V1344">
            <v>0</v>
          </cell>
          <cell r="W1344">
            <v>0</v>
          </cell>
          <cell r="X1344">
            <v>0</v>
          </cell>
        </row>
        <row r="1345">
          <cell r="C1345" t="str">
            <v>Облигации (долгосрочные выплаты)</v>
          </cell>
          <cell r="D1345">
            <v>0</v>
          </cell>
          <cell r="H1345">
            <v>0</v>
          </cell>
          <cell r="I1345">
            <v>0</v>
          </cell>
          <cell r="J1345">
            <v>0</v>
          </cell>
          <cell r="K1345">
            <v>0</v>
          </cell>
          <cell r="L1345">
            <v>0</v>
          </cell>
          <cell r="M1345">
            <v>0</v>
          </cell>
          <cell r="N1345">
            <v>0</v>
          </cell>
          <cell r="O1345">
            <v>0</v>
          </cell>
          <cell r="P1345">
            <v>0</v>
          </cell>
          <cell r="Q1345">
            <v>0</v>
          </cell>
          <cell r="R1345">
            <v>0</v>
          </cell>
          <cell r="S1345">
            <v>0</v>
          </cell>
          <cell r="T1345">
            <v>0</v>
          </cell>
          <cell r="U1345">
            <v>0</v>
          </cell>
          <cell r="V1345">
            <v>0</v>
          </cell>
          <cell r="W1345">
            <v>0</v>
          </cell>
          <cell r="X1345">
            <v>0</v>
          </cell>
        </row>
        <row r="1346">
          <cell r="C1346" t="str">
            <v>Векселя (долгосрочные выплаты)</v>
          </cell>
          <cell r="D1346">
            <v>0</v>
          </cell>
          <cell r="H1346">
            <v>0</v>
          </cell>
          <cell r="I1346">
            <v>0</v>
          </cell>
          <cell r="J1346">
            <v>0</v>
          </cell>
          <cell r="K1346">
            <v>0</v>
          </cell>
          <cell r="L1346">
            <v>0</v>
          </cell>
          <cell r="M1346">
            <v>0</v>
          </cell>
          <cell r="N1346">
            <v>0</v>
          </cell>
          <cell r="O1346">
            <v>0</v>
          </cell>
          <cell r="P1346">
            <v>0</v>
          </cell>
          <cell r="Q1346">
            <v>0</v>
          </cell>
          <cell r="R1346">
            <v>0</v>
          </cell>
          <cell r="S1346">
            <v>0</v>
          </cell>
          <cell r="T1346">
            <v>0</v>
          </cell>
          <cell r="U1346">
            <v>0</v>
          </cell>
          <cell r="V1346">
            <v>0</v>
          </cell>
          <cell r="W1346">
            <v>0</v>
          </cell>
          <cell r="X1346">
            <v>0</v>
          </cell>
        </row>
        <row r="1347">
          <cell r="C1347" t="str">
            <v>Депозиты (долгосрочные выплаты)</v>
          </cell>
          <cell r="D1347">
            <v>0</v>
          </cell>
          <cell r="H1347">
            <v>0</v>
          </cell>
          <cell r="I1347">
            <v>0</v>
          </cell>
          <cell r="J1347">
            <v>0</v>
          </cell>
          <cell r="K1347">
            <v>0</v>
          </cell>
          <cell r="L1347">
            <v>0</v>
          </cell>
          <cell r="M1347">
            <v>0</v>
          </cell>
          <cell r="N1347">
            <v>0</v>
          </cell>
          <cell r="O1347">
            <v>0</v>
          </cell>
          <cell r="P1347">
            <v>0</v>
          </cell>
          <cell r="Q1347">
            <v>0</v>
          </cell>
          <cell r="R1347">
            <v>0</v>
          </cell>
          <cell r="S1347">
            <v>0</v>
          </cell>
          <cell r="T1347">
            <v>0</v>
          </cell>
          <cell r="U1347">
            <v>0</v>
          </cell>
          <cell r="V1347">
            <v>0</v>
          </cell>
          <cell r="W1347">
            <v>0</v>
          </cell>
          <cell r="X1347">
            <v>0</v>
          </cell>
        </row>
        <row r="1348">
          <cell r="C1348" t="str">
            <v>Прочие долгосрочные активы (долгосрочные выплаты)</v>
          </cell>
          <cell r="D1348">
            <v>0</v>
          </cell>
          <cell r="H1348">
            <v>0</v>
          </cell>
          <cell r="I1348">
            <v>0</v>
          </cell>
          <cell r="J1348">
            <v>0</v>
          </cell>
          <cell r="K1348">
            <v>0</v>
          </cell>
          <cell r="L1348">
            <v>0</v>
          </cell>
          <cell r="M1348">
            <v>0</v>
          </cell>
          <cell r="N1348">
            <v>0</v>
          </cell>
          <cell r="O1348">
            <v>0</v>
          </cell>
          <cell r="P1348">
            <v>0</v>
          </cell>
          <cell r="Q1348">
            <v>0</v>
          </cell>
          <cell r="R1348">
            <v>0</v>
          </cell>
          <cell r="S1348">
            <v>0</v>
          </cell>
          <cell r="T1348">
            <v>0</v>
          </cell>
          <cell r="U1348">
            <v>0</v>
          </cell>
          <cell r="V1348">
            <v>0</v>
          </cell>
          <cell r="W1348">
            <v>0</v>
          </cell>
          <cell r="X1348">
            <v>0</v>
          </cell>
        </row>
        <row r="1349">
          <cell r="C1349" t="str">
            <v>Расходы на НИР и НИОКР</v>
          </cell>
          <cell r="D1349">
            <v>0</v>
          </cell>
          <cell r="H1349">
            <v>0</v>
          </cell>
          <cell r="I1349">
            <v>0</v>
          </cell>
          <cell r="J1349">
            <v>0</v>
          </cell>
          <cell r="K1349">
            <v>0</v>
          </cell>
          <cell r="L1349">
            <v>0</v>
          </cell>
          <cell r="M1349">
            <v>0</v>
          </cell>
          <cell r="N1349">
            <v>0</v>
          </cell>
          <cell r="O1349">
            <v>0</v>
          </cell>
          <cell r="P1349">
            <v>0</v>
          </cell>
          <cell r="Q1349">
            <v>0</v>
          </cell>
          <cell r="R1349">
            <v>0</v>
          </cell>
          <cell r="S1349">
            <v>0</v>
          </cell>
          <cell r="T1349">
            <v>0</v>
          </cell>
          <cell r="U1349">
            <v>0</v>
          </cell>
          <cell r="V1349">
            <v>0</v>
          </cell>
          <cell r="W1349">
            <v>0</v>
          </cell>
          <cell r="X1349">
            <v>0</v>
          </cell>
        </row>
        <row r="1350">
          <cell r="C1350" t="str">
            <v>Разработка ТЗ на проектирование оборудования</v>
          </cell>
          <cell r="D1350">
            <v>0</v>
          </cell>
          <cell r="H1350">
            <v>0</v>
          </cell>
          <cell r="I1350">
            <v>0</v>
          </cell>
          <cell r="J1350">
            <v>0</v>
          </cell>
          <cell r="K1350">
            <v>0</v>
          </cell>
          <cell r="L1350">
            <v>0</v>
          </cell>
          <cell r="M1350">
            <v>0</v>
          </cell>
          <cell r="N1350">
            <v>0</v>
          </cell>
          <cell r="O1350">
            <v>0</v>
          </cell>
          <cell r="P1350">
            <v>0</v>
          </cell>
          <cell r="Q1350">
            <v>0</v>
          </cell>
          <cell r="R1350">
            <v>0</v>
          </cell>
          <cell r="S1350">
            <v>0</v>
          </cell>
          <cell r="T1350">
            <v>0</v>
          </cell>
          <cell r="U1350">
            <v>0</v>
          </cell>
          <cell r="V1350">
            <v>0</v>
          </cell>
          <cell r="W1350">
            <v>0</v>
          </cell>
          <cell r="X1350">
            <v>0</v>
          </cell>
        </row>
        <row r="1351">
          <cell r="C1351" t="str">
            <v>Разработка ТЗ на проектирование размещения оборудования</v>
          </cell>
          <cell r="D1351">
            <v>0</v>
          </cell>
          <cell r="H1351">
            <v>0</v>
          </cell>
          <cell r="I1351">
            <v>0</v>
          </cell>
          <cell r="J1351">
            <v>0</v>
          </cell>
          <cell r="K1351">
            <v>0</v>
          </cell>
          <cell r="L1351">
            <v>0</v>
          </cell>
          <cell r="M1351">
            <v>0</v>
          </cell>
          <cell r="N1351">
            <v>0</v>
          </cell>
          <cell r="O1351">
            <v>0</v>
          </cell>
          <cell r="P1351">
            <v>0</v>
          </cell>
          <cell r="Q1351">
            <v>0</v>
          </cell>
          <cell r="R1351">
            <v>0</v>
          </cell>
          <cell r="S1351">
            <v>0</v>
          </cell>
          <cell r="T1351">
            <v>0</v>
          </cell>
          <cell r="U1351">
            <v>0</v>
          </cell>
          <cell r="V1351">
            <v>0</v>
          </cell>
          <cell r="W1351">
            <v>0</v>
          </cell>
          <cell r="X1351">
            <v>0</v>
          </cell>
        </row>
        <row r="1352">
          <cell r="C1352" t="str">
            <v>Разработка ТЗ на организацию закупки и запуск технологического оборудования</v>
          </cell>
          <cell r="D1352">
            <v>0</v>
          </cell>
          <cell r="H1352">
            <v>0</v>
          </cell>
          <cell r="I1352">
            <v>0</v>
          </cell>
          <cell r="J1352">
            <v>0</v>
          </cell>
          <cell r="K1352">
            <v>0</v>
          </cell>
          <cell r="L1352">
            <v>0</v>
          </cell>
          <cell r="M1352">
            <v>0</v>
          </cell>
          <cell r="N1352">
            <v>0</v>
          </cell>
          <cell r="O1352">
            <v>0</v>
          </cell>
          <cell r="P1352">
            <v>0</v>
          </cell>
          <cell r="Q1352">
            <v>0</v>
          </cell>
          <cell r="R1352">
            <v>0</v>
          </cell>
          <cell r="S1352">
            <v>0</v>
          </cell>
          <cell r="T1352">
            <v>0</v>
          </cell>
          <cell r="U1352">
            <v>0</v>
          </cell>
          <cell r="V1352">
            <v>0</v>
          </cell>
          <cell r="W1352">
            <v>0</v>
          </cell>
          <cell r="X1352">
            <v>0</v>
          </cell>
        </row>
        <row r="1353">
          <cell r="C1353" t="str">
            <v>Разработка ТЗ на обучение персонала</v>
          </cell>
          <cell r="D1353">
            <v>0</v>
          </cell>
          <cell r="H1353">
            <v>0</v>
          </cell>
          <cell r="I1353">
            <v>0</v>
          </cell>
          <cell r="J1353">
            <v>0</v>
          </cell>
          <cell r="K1353">
            <v>0</v>
          </cell>
          <cell r="L1353">
            <v>0</v>
          </cell>
          <cell r="M1353">
            <v>0</v>
          </cell>
          <cell r="N1353">
            <v>0</v>
          </cell>
          <cell r="O1353">
            <v>0</v>
          </cell>
          <cell r="P1353">
            <v>0</v>
          </cell>
          <cell r="Q1353">
            <v>0</v>
          </cell>
          <cell r="R1353">
            <v>0</v>
          </cell>
          <cell r="S1353">
            <v>0</v>
          </cell>
          <cell r="T1353">
            <v>0</v>
          </cell>
          <cell r="U1353">
            <v>0</v>
          </cell>
          <cell r="V1353">
            <v>0</v>
          </cell>
          <cell r="W1353">
            <v>0</v>
          </cell>
          <cell r="X1353">
            <v>0</v>
          </cell>
        </row>
        <row r="1354">
          <cell r="C1354" t="str">
            <v>Разработка ТЗ на оказание прочих работ, услуг</v>
          </cell>
          <cell r="D1354">
            <v>0</v>
          </cell>
          <cell r="H1354">
            <v>0</v>
          </cell>
          <cell r="I1354">
            <v>0</v>
          </cell>
          <cell r="J1354">
            <v>0</v>
          </cell>
          <cell r="K1354">
            <v>0</v>
          </cell>
          <cell r="L1354">
            <v>0</v>
          </cell>
          <cell r="M1354">
            <v>0</v>
          </cell>
          <cell r="N1354">
            <v>0</v>
          </cell>
          <cell r="O1354">
            <v>0</v>
          </cell>
          <cell r="P1354">
            <v>0</v>
          </cell>
          <cell r="Q1354">
            <v>0</v>
          </cell>
          <cell r="R1354">
            <v>0</v>
          </cell>
          <cell r="S1354">
            <v>0</v>
          </cell>
          <cell r="T1354">
            <v>0</v>
          </cell>
          <cell r="U1354">
            <v>0</v>
          </cell>
          <cell r="V1354">
            <v>0</v>
          </cell>
          <cell r="W1354">
            <v>0</v>
          </cell>
          <cell r="X1354">
            <v>0</v>
          </cell>
        </row>
        <row r="1355">
          <cell r="C1355" t="str">
            <v>Предоставление долгосрочных кредитов и займов</v>
          </cell>
          <cell r="D1355">
            <v>0</v>
          </cell>
          <cell r="H1355">
            <v>0</v>
          </cell>
          <cell r="I1355">
            <v>0</v>
          </cell>
          <cell r="J1355">
            <v>0</v>
          </cell>
          <cell r="K1355">
            <v>0</v>
          </cell>
          <cell r="L1355">
            <v>0</v>
          </cell>
          <cell r="M1355">
            <v>0</v>
          </cell>
          <cell r="N1355">
            <v>0</v>
          </cell>
          <cell r="O1355">
            <v>0</v>
          </cell>
          <cell r="P1355">
            <v>0</v>
          </cell>
          <cell r="Q1355">
            <v>0</v>
          </cell>
          <cell r="R1355">
            <v>0</v>
          </cell>
          <cell r="S1355">
            <v>0</v>
          </cell>
          <cell r="T1355">
            <v>0</v>
          </cell>
          <cell r="U1355">
            <v>0</v>
          </cell>
          <cell r="V1355">
            <v>0</v>
          </cell>
          <cell r="W1355">
            <v>0</v>
          </cell>
          <cell r="X1355">
            <v>0</v>
          </cell>
        </row>
        <row r="1356">
          <cell r="C1356" t="str">
            <v>Предоставление краткосрочных кредитов и займов</v>
          </cell>
          <cell r="D1356">
            <v>0</v>
          </cell>
          <cell r="H1356">
            <v>0</v>
          </cell>
          <cell r="I1356">
            <v>0</v>
          </cell>
          <cell r="J1356">
            <v>0</v>
          </cell>
          <cell r="K1356">
            <v>0</v>
          </cell>
          <cell r="L1356">
            <v>0</v>
          </cell>
          <cell r="M1356">
            <v>0</v>
          </cell>
          <cell r="N1356">
            <v>0</v>
          </cell>
          <cell r="O1356">
            <v>0</v>
          </cell>
          <cell r="P1356">
            <v>0</v>
          </cell>
          <cell r="Q1356">
            <v>0</v>
          </cell>
          <cell r="R1356">
            <v>0</v>
          </cell>
          <cell r="S1356">
            <v>0</v>
          </cell>
          <cell r="T1356">
            <v>0</v>
          </cell>
          <cell r="U1356">
            <v>0</v>
          </cell>
          <cell r="V1356">
            <v>0</v>
          </cell>
          <cell r="W1356">
            <v>0</v>
          </cell>
          <cell r="X1356">
            <v>0</v>
          </cell>
        </row>
        <row r="1357">
          <cell r="C1357" t="str">
            <v>Предоставление прочих кредитов и займов</v>
          </cell>
          <cell r="D1357">
            <v>0</v>
          </cell>
          <cell r="H1357">
            <v>0</v>
          </cell>
          <cell r="I1357">
            <v>0</v>
          </cell>
          <cell r="J1357">
            <v>0</v>
          </cell>
          <cell r="K1357">
            <v>0</v>
          </cell>
          <cell r="L1357">
            <v>0</v>
          </cell>
          <cell r="M1357">
            <v>0</v>
          </cell>
          <cell r="N1357">
            <v>0</v>
          </cell>
          <cell r="O1357">
            <v>0</v>
          </cell>
          <cell r="P1357">
            <v>0</v>
          </cell>
          <cell r="Q1357">
            <v>0</v>
          </cell>
          <cell r="R1357">
            <v>0</v>
          </cell>
          <cell r="S1357">
            <v>0</v>
          </cell>
          <cell r="T1357">
            <v>0</v>
          </cell>
          <cell r="U1357">
            <v>0</v>
          </cell>
          <cell r="V1357">
            <v>0</v>
          </cell>
          <cell r="W1357">
            <v>0</v>
          </cell>
          <cell r="X1357">
            <v>0</v>
          </cell>
        </row>
        <row r="1358">
          <cell r="C1358" t="str">
            <v>Проектирование</v>
          </cell>
          <cell r="D1358">
            <v>0</v>
          </cell>
          <cell r="H1358">
            <v>0</v>
          </cell>
          <cell r="I1358">
            <v>0</v>
          </cell>
          <cell r="J1358">
            <v>0</v>
          </cell>
          <cell r="K1358">
            <v>0</v>
          </cell>
          <cell r="L1358">
            <v>0</v>
          </cell>
          <cell r="M1358">
            <v>0</v>
          </cell>
          <cell r="N1358">
            <v>0</v>
          </cell>
          <cell r="O1358">
            <v>0</v>
          </cell>
          <cell r="P1358">
            <v>0</v>
          </cell>
          <cell r="Q1358">
            <v>0</v>
          </cell>
          <cell r="R1358">
            <v>0</v>
          </cell>
          <cell r="S1358">
            <v>0</v>
          </cell>
          <cell r="T1358">
            <v>0</v>
          </cell>
          <cell r="U1358">
            <v>0</v>
          </cell>
          <cell r="V1358">
            <v>0</v>
          </cell>
          <cell r="W1358">
            <v>0</v>
          </cell>
          <cell r="X1358">
            <v>0</v>
          </cell>
        </row>
        <row r="1359">
          <cell r="C1359" t="str">
            <v>Генеральный подряд</v>
          </cell>
          <cell r="D1359">
            <v>0</v>
          </cell>
          <cell r="H1359">
            <v>0</v>
          </cell>
          <cell r="I1359">
            <v>0</v>
          </cell>
          <cell r="J1359">
            <v>0</v>
          </cell>
          <cell r="K1359">
            <v>0</v>
          </cell>
          <cell r="L1359">
            <v>0</v>
          </cell>
          <cell r="M1359">
            <v>0</v>
          </cell>
          <cell r="N1359">
            <v>0</v>
          </cell>
          <cell r="O1359">
            <v>0</v>
          </cell>
          <cell r="P1359">
            <v>0</v>
          </cell>
          <cell r="Q1359">
            <v>0</v>
          </cell>
          <cell r="R1359">
            <v>0</v>
          </cell>
          <cell r="S1359">
            <v>0</v>
          </cell>
          <cell r="T1359">
            <v>0</v>
          </cell>
          <cell r="U1359">
            <v>0</v>
          </cell>
          <cell r="V1359">
            <v>0</v>
          </cell>
          <cell r="W1359">
            <v>0</v>
          </cell>
          <cell r="X1359">
            <v>0</v>
          </cell>
        </row>
        <row r="1360">
          <cell r="C1360" t="str">
            <v>Прочие СМР</v>
          </cell>
          <cell r="D1360">
            <v>0</v>
          </cell>
          <cell r="H1360">
            <v>0</v>
          </cell>
          <cell r="I1360">
            <v>0</v>
          </cell>
          <cell r="J1360">
            <v>0</v>
          </cell>
          <cell r="K1360">
            <v>0</v>
          </cell>
          <cell r="L1360">
            <v>0</v>
          </cell>
          <cell r="M1360">
            <v>0</v>
          </cell>
          <cell r="N1360">
            <v>0</v>
          </cell>
          <cell r="O1360">
            <v>0</v>
          </cell>
          <cell r="P1360">
            <v>0</v>
          </cell>
          <cell r="Q1360">
            <v>0</v>
          </cell>
          <cell r="R1360">
            <v>0</v>
          </cell>
          <cell r="S1360">
            <v>0</v>
          </cell>
          <cell r="T1360">
            <v>0</v>
          </cell>
          <cell r="U1360">
            <v>0</v>
          </cell>
          <cell r="V1360">
            <v>0</v>
          </cell>
          <cell r="W1360">
            <v>0</v>
          </cell>
          <cell r="X1360">
            <v>0</v>
          </cell>
        </row>
        <row r="1361">
          <cell r="C1361" t="str">
            <v>Услуги по управлению проектом</v>
          </cell>
          <cell r="D1361">
            <v>0</v>
          </cell>
          <cell r="H1361">
            <v>0</v>
          </cell>
          <cell r="I1361">
            <v>0</v>
          </cell>
          <cell r="J1361">
            <v>0</v>
          </cell>
          <cell r="K1361">
            <v>0</v>
          </cell>
          <cell r="L1361">
            <v>0</v>
          </cell>
          <cell r="M1361">
            <v>0</v>
          </cell>
          <cell r="N1361">
            <v>0</v>
          </cell>
          <cell r="O1361">
            <v>0</v>
          </cell>
          <cell r="P1361">
            <v>0</v>
          </cell>
          <cell r="Q1361">
            <v>0</v>
          </cell>
          <cell r="R1361">
            <v>0</v>
          </cell>
          <cell r="S1361">
            <v>0</v>
          </cell>
          <cell r="T1361">
            <v>0</v>
          </cell>
          <cell r="U1361">
            <v>0</v>
          </cell>
          <cell r="V1361">
            <v>0</v>
          </cell>
          <cell r="W1361">
            <v>0</v>
          </cell>
          <cell r="X1361">
            <v>0</v>
          </cell>
        </row>
        <row r="1362">
          <cell r="C1362" t="str">
            <v>Ремонт офисных зданий, сооружений</v>
          </cell>
          <cell r="D1362">
            <v>0</v>
          </cell>
          <cell r="H1362">
            <v>0</v>
          </cell>
          <cell r="I1362">
            <v>0</v>
          </cell>
          <cell r="J1362">
            <v>0</v>
          </cell>
          <cell r="K1362">
            <v>0</v>
          </cell>
          <cell r="L1362">
            <v>0</v>
          </cell>
          <cell r="M1362">
            <v>0</v>
          </cell>
          <cell r="N1362">
            <v>0</v>
          </cell>
          <cell r="O1362">
            <v>0</v>
          </cell>
          <cell r="P1362">
            <v>0</v>
          </cell>
          <cell r="Q1362">
            <v>0</v>
          </cell>
          <cell r="R1362">
            <v>0</v>
          </cell>
          <cell r="S1362">
            <v>0</v>
          </cell>
          <cell r="T1362">
            <v>0</v>
          </cell>
          <cell r="U1362">
            <v>0</v>
          </cell>
          <cell r="V1362">
            <v>0</v>
          </cell>
          <cell r="W1362">
            <v>0</v>
          </cell>
          <cell r="X1362">
            <v>0</v>
          </cell>
        </row>
        <row r="1363">
          <cell r="C1363" t="str">
            <v>Затраты на развитие</v>
          </cell>
          <cell r="D1363">
            <v>0</v>
          </cell>
          <cell r="H1363">
            <v>0</v>
          </cell>
          <cell r="I1363">
            <v>0</v>
          </cell>
          <cell r="J1363">
            <v>0</v>
          </cell>
          <cell r="K1363">
            <v>0</v>
          </cell>
          <cell r="L1363">
            <v>0</v>
          </cell>
          <cell r="M1363">
            <v>0</v>
          </cell>
          <cell r="N1363">
            <v>0</v>
          </cell>
          <cell r="O1363">
            <v>0</v>
          </cell>
          <cell r="P1363">
            <v>0</v>
          </cell>
          <cell r="Q1363">
            <v>0</v>
          </cell>
          <cell r="R1363">
            <v>0</v>
          </cell>
          <cell r="S1363">
            <v>0</v>
          </cell>
          <cell r="T1363">
            <v>0</v>
          </cell>
          <cell r="U1363">
            <v>0</v>
          </cell>
          <cell r="V1363">
            <v>0</v>
          </cell>
          <cell r="W1363">
            <v>0</v>
          </cell>
          <cell r="X1363">
            <v>0</v>
          </cell>
        </row>
        <row r="1364">
          <cell r="C1364" t="str">
            <v>Оплата ГК "Роснанотех" доли в уставном капитале проектной компании</v>
          </cell>
          <cell r="D1364">
            <v>0</v>
          </cell>
          <cell r="H1364">
            <v>0</v>
          </cell>
          <cell r="I1364">
            <v>0</v>
          </cell>
          <cell r="J1364">
            <v>0</v>
          </cell>
          <cell r="K1364">
            <v>0</v>
          </cell>
          <cell r="L1364">
            <v>0</v>
          </cell>
          <cell r="M1364">
            <v>0</v>
          </cell>
          <cell r="N1364">
            <v>0</v>
          </cell>
          <cell r="O1364">
            <v>0</v>
          </cell>
          <cell r="P1364">
            <v>0</v>
          </cell>
          <cell r="Q1364">
            <v>0</v>
          </cell>
          <cell r="R1364">
            <v>0</v>
          </cell>
          <cell r="S1364">
            <v>0</v>
          </cell>
          <cell r="T1364">
            <v>0</v>
          </cell>
          <cell r="U1364">
            <v>0</v>
          </cell>
          <cell r="V1364">
            <v>0</v>
          </cell>
          <cell r="W1364">
            <v>0</v>
          </cell>
          <cell r="X1364">
            <v>0</v>
          </cell>
        </row>
        <row r="1365">
          <cell r="C1365" t="str">
            <v>Оплата  Соинвесторами доли в уставном капитале проектной компании</v>
          </cell>
          <cell r="D1365">
            <v>0</v>
          </cell>
          <cell r="H1365">
            <v>0</v>
          </cell>
          <cell r="I1365">
            <v>0</v>
          </cell>
          <cell r="J1365">
            <v>0</v>
          </cell>
          <cell r="K1365">
            <v>0</v>
          </cell>
          <cell r="L1365">
            <v>0</v>
          </cell>
          <cell r="M1365">
            <v>0</v>
          </cell>
          <cell r="N1365">
            <v>0</v>
          </cell>
          <cell r="O1365">
            <v>0</v>
          </cell>
          <cell r="P1365">
            <v>0</v>
          </cell>
          <cell r="Q1365">
            <v>0</v>
          </cell>
          <cell r="R1365">
            <v>0</v>
          </cell>
          <cell r="S1365">
            <v>0</v>
          </cell>
          <cell r="T1365">
            <v>0</v>
          </cell>
          <cell r="U1365">
            <v>0</v>
          </cell>
          <cell r="V1365">
            <v>0</v>
          </cell>
          <cell r="W1365">
            <v>0</v>
          </cell>
          <cell r="X1365">
            <v>0</v>
          </cell>
        </row>
        <row r="1366">
          <cell r="C1366" t="str">
            <v>Получение долгосрочных кредитов и займов</v>
          </cell>
          <cell r="D1366">
            <v>0</v>
          </cell>
          <cell r="H1366">
            <v>0</v>
          </cell>
          <cell r="I1366">
            <v>0</v>
          </cell>
          <cell r="J1366">
            <v>0</v>
          </cell>
          <cell r="K1366">
            <v>0</v>
          </cell>
          <cell r="L1366">
            <v>0</v>
          </cell>
          <cell r="M1366">
            <v>0</v>
          </cell>
          <cell r="N1366">
            <v>0</v>
          </cell>
          <cell r="O1366">
            <v>0</v>
          </cell>
          <cell r="P1366">
            <v>0</v>
          </cell>
          <cell r="Q1366">
            <v>0</v>
          </cell>
          <cell r="R1366">
            <v>0</v>
          </cell>
          <cell r="S1366">
            <v>0</v>
          </cell>
          <cell r="T1366">
            <v>0</v>
          </cell>
          <cell r="U1366">
            <v>0</v>
          </cell>
          <cell r="V1366">
            <v>0</v>
          </cell>
          <cell r="W1366">
            <v>0</v>
          </cell>
          <cell r="X1366">
            <v>0</v>
          </cell>
        </row>
        <row r="1367">
          <cell r="C1367" t="str">
            <v>Получение краткосрочных кредитов и займов</v>
          </cell>
          <cell r="D1367">
            <v>0</v>
          </cell>
          <cell r="H1367">
            <v>0</v>
          </cell>
          <cell r="I1367">
            <v>0</v>
          </cell>
          <cell r="J1367">
            <v>0</v>
          </cell>
          <cell r="K1367">
            <v>0</v>
          </cell>
          <cell r="L1367">
            <v>0</v>
          </cell>
          <cell r="M1367">
            <v>0</v>
          </cell>
          <cell r="N1367">
            <v>0</v>
          </cell>
          <cell r="O1367">
            <v>0</v>
          </cell>
          <cell r="P1367">
            <v>0</v>
          </cell>
          <cell r="Q1367">
            <v>0</v>
          </cell>
          <cell r="R1367">
            <v>0</v>
          </cell>
          <cell r="S1367">
            <v>0</v>
          </cell>
          <cell r="T1367">
            <v>0</v>
          </cell>
          <cell r="U1367">
            <v>0</v>
          </cell>
          <cell r="V1367">
            <v>0</v>
          </cell>
          <cell r="W1367">
            <v>0</v>
          </cell>
          <cell r="X1367">
            <v>0</v>
          </cell>
        </row>
        <row r="1368">
          <cell r="C1368" t="str">
            <v>Доли в уставном капитале других компаний (краткосрочные поступления)</v>
          </cell>
          <cell r="D1368">
            <v>0</v>
          </cell>
          <cell r="H1368">
            <v>0</v>
          </cell>
          <cell r="I1368">
            <v>0</v>
          </cell>
          <cell r="J1368">
            <v>0</v>
          </cell>
          <cell r="K1368">
            <v>0</v>
          </cell>
          <cell r="L1368">
            <v>0</v>
          </cell>
          <cell r="M1368">
            <v>0</v>
          </cell>
          <cell r="N1368">
            <v>0</v>
          </cell>
          <cell r="O1368">
            <v>0</v>
          </cell>
          <cell r="P1368">
            <v>0</v>
          </cell>
          <cell r="Q1368">
            <v>0</v>
          </cell>
          <cell r="R1368">
            <v>0</v>
          </cell>
          <cell r="S1368">
            <v>0</v>
          </cell>
          <cell r="T1368">
            <v>0</v>
          </cell>
          <cell r="U1368">
            <v>0</v>
          </cell>
          <cell r="V1368">
            <v>0</v>
          </cell>
          <cell r="W1368">
            <v>0</v>
          </cell>
          <cell r="X1368">
            <v>0</v>
          </cell>
        </row>
        <row r="1369">
          <cell r="C1369" t="str">
            <v>Акции (краткосрочные поступления)</v>
          </cell>
          <cell r="D1369">
            <v>0</v>
          </cell>
          <cell r="H1369">
            <v>0</v>
          </cell>
          <cell r="I1369">
            <v>0</v>
          </cell>
          <cell r="J1369">
            <v>0</v>
          </cell>
          <cell r="K1369">
            <v>0</v>
          </cell>
          <cell r="L1369">
            <v>0</v>
          </cell>
          <cell r="M1369">
            <v>0</v>
          </cell>
          <cell r="N1369">
            <v>0</v>
          </cell>
          <cell r="O1369">
            <v>0</v>
          </cell>
          <cell r="P1369">
            <v>0</v>
          </cell>
          <cell r="Q1369">
            <v>0</v>
          </cell>
          <cell r="R1369">
            <v>0</v>
          </cell>
          <cell r="S1369">
            <v>0</v>
          </cell>
          <cell r="T1369">
            <v>0</v>
          </cell>
          <cell r="U1369">
            <v>0</v>
          </cell>
          <cell r="V1369">
            <v>0</v>
          </cell>
          <cell r="W1369">
            <v>0</v>
          </cell>
          <cell r="X1369">
            <v>0</v>
          </cell>
        </row>
        <row r="1370">
          <cell r="C1370" t="str">
            <v>Облигации (краткосрочные поступления)</v>
          </cell>
          <cell r="D1370">
            <v>0</v>
          </cell>
          <cell r="H1370">
            <v>0</v>
          </cell>
          <cell r="I1370">
            <v>0</v>
          </cell>
          <cell r="J1370">
            <v>0</v>
          </cell>
          <cell r="K1370">
            <v>0</v>
          </cell>
          <cell r="L1370">
            <v>0</v>
          </cell>
          <cell r="M1370">
            <v>0</v>
          </cell>
          <cell r="N1370">
            <v>0</v>
          </cell>
          <cell r="O1370">
            <v>0</v>
          </cell>
          <cell r="P1370">
            <v>0</v>
          </cell>
          <cell r="Q1370">
            <v>0</v>
          </cell>
          <cell r="R1370">
            <v>0</v>
          </cell>
          <cell r="S1370">
            <v>0</v>
          </cell>
          <cell r="T1370">
            <v>0</v>
          </cell>
          <cell r="U1370">
            <v>0</v>
          </cell>
          <cell r="V1370">
            <v>0</v>
          </cell>
          <cell r="W1370">
            <v>0</v>
          </cell>
          <cell r="X1370">
            <v>0</v>
          </cell>
        </row>
        <row r="1371">
          <cell r="C1371" t="str">
            <v>Векселя (краткосрочные поступления)</v>
          </cell>
          <cell r="D1371">
            <v>0</v>
          </cell>
          <cell r="H1371">
            <v>0</v>
          </cell>
          <cell r="I1371">
            <v>0</v>
          </cell>
          <cell r="J1371">
            <v>0</v>
          </cell>
          <cell r="K1371">
            <v>0</v>
          </cell>
          <cell r="L1371">
            <v>0</v>
          </cell>
          <cell r="M1371">
            <v>0</v>
          </cell>
          <cell r="N1371">
            <v>0</v>
          </cell>
          <cell r="O1371">
            <v>0</v>
          </cell>
          <cell r="P1371">
            <v>0</v>
          </cell>
          <cell r="Q1371">
            <v>0</v>
          </cell>
          <cell r="R1371">
            <v>0</v>
          </cell>
          <cell r="S1371">
            <v>0</v>
          </cell>
          <cell r="T1371">
            <v>0</v>
          </cell>
          <cell r="U1371">
            <v>0</v>
          </cell>
          <cell r="V1371">
            <v>0</v>
          </cell>
          <cell r="W1371">
            <v>0</v>
          </cell>
          <cell r="X1371">
            <v>0</v>
          </cell>
        </row>
        <row r="1372">
          <cell r="C1372" t="str">
            <v>Депозиты (краткосрочные поступления)</v>
          </cell>
          <cell r="D1372">
            <v>0</v>
          </cell>
          <cell r="H1372">
            <v>0</v>
          </cell>
          <cell r="I1372">
            <v>0</v>
          </cell>
          <cell r="J1372">
            <v>0</v>
          </cell>
          <cell r="K1372">
            <v>0</v>
          </cell>
          <cell r="L1372">
            <v>0</v>
          </cell>
          <cell r="M1372">
            <v>0</v>
          </cell>
          <cell r="N1372">
            <v>0</v>
          </cell>
          <cell r="O1372">
            <v>0</v>
          </cell>
          <cell r="P1372">
            <v>0</v>
          </cell>
          <cell r="Q1372">
            <v>0</v>
          </cell>
          <cell r="R1372">
            <v>0</v>
          </cell>
          <cell r="S1372">
            <v>0</v>
          </cell>
          <cell r="T1372">
            <v>0</v>
          </cell>
          <cell r="U1372">
            <v>0</v>
          </cell>
          <cell r="V1372">
            <v>0</v>
          </cell>
          <cell r="W1372">
            <v>0</v>
          </cell>
          <cell r="X1372">
            <v>0</v>
          </cell>
        </row>
        <row r="1373">
          <cell r="C1373" t="str">
            <v>Overnight (краткосрочные поступления)</v>
          </cell>
          <cell r="D1373">
            <v>0</v>
          </cell>
          <cell r="H1373">
            <v>0</v>
          </cell>
          <cell r="I1373">
            <v>0</v>
          </cell>
          <cell r="J1373">
            <v>0</v>
          </cell>
          <cell r="K1373">
            <v>0</v>
          </cell>
          <cell r="L1373">
            <v>0</v>
          </cell>
          <cell r="M1373">
            <v>0</v>
          </cell>
          <cell r="N1373">
            <v>0</v>
          </cell>
          <cell r="O1373">
            <v>0</v>
          </cell>
          <cell r="P1373">
            <v>0</v>
          </cell>
          <cell r="Q1373">
            <v>0</v>
          </cell>
          <cell r="R1373">
            <v>0</v>
          </cell>
          <cell r="S1373">
            <v>0</v>
          </cell>
          <cell r="T1373">
            <v>0</v>
          </cell>
          <cell r="U1373">
            <v>0</v>
          </cell>
          <cell r="V1373">
            <v>0</v>
          </cell>
          <cell r="W1373">
            <v>0</v>
          </cell>
          <cell r="X1373">
            <v>0</v>
          </cell>
        </row>
        <row r="1374">
          <cell r="C1374" t="str">
            <v>Прочие краткосрочные финансовые вложения (краткосрочные поступления)</v>
          </cell>
          <cell r="D1374">
            <v>0</v>
          </cell>
          <cell r="H1374">
            <v>0</v>
          </cell>
          <cell r="I1374">
            <v>0</v>
          </cell>
          <cell r="J1374">
            <v>0</v>
          </cell>
          <cell r="K1374">
            <v>0</v>
          </cell>
          <cell r="L1374">
            <v>0</v>
          </cell>
          <cell r="M1374">
            <v>0</v>
          </cell>
          <cell r="N1374">
            <v>0</v>
          </cell>
          <cell r="O1374">
            <v>0</v>
          </cell>
          <cell r="P1374">
            <v>0</v>
          </cell>
          <cell r="Q1374">
            <v>0</v>
          </cell>
          <cell r="R1374">
            <v>0</v>
          </cell>
          <cell r="S1374">
            <v>0</v>
          </cell>
          <cell r="T1374">
            <v>0</v>
          </cell>
          <cell r="U1374">
            <v>0</v>
          </cell>
          <cell r="V1374">
            <v>0</v>
          </cell>
          <cell r="W1374">
            <v>0</v>
          </cell>
          <cell r="X1374">
            <v>0</v>
          </cell>
        </row>
        <row r="1375">
          <cell r="C1375" t="str">
            <v>По договорам в рамках ДДУ (краткосрочные поступления)</v>
          </cell>
          <cell r="D1375">
            <v>0</v>
          </cell>
          <cell r="H1375">
            <v>0</v>
          </cell>
          <cell r="I1375">
            <v>0</v>
          </cell>
          <cell r="J1375">
            <v>0</v>
          </cell>
          <cell r="K1375">
            <v>0</v>
          </cell>
          <cell r="L1375">
            <v>0</v>
          </cell>
          <cell r="M1375">
            <v>0</v>
          </cell>
          <cell r="N1375">
            <v>0</v>
          </cell>
          <cell r="O1375">
            <v>0</v>
          </cell>
          <cell r="P1375">
            <v>0</v>
          </cell>
          <cell r="Q1375">
            <v>0</v>
          </cell>
          <cell r="R1375">
            <v>0</v>
          </cell>
          <cell r="S1375">
            <v>0</v>
          </cell>
          <cell r="T1375">
            <v>0</v>
          </cell>
          <cell r="U1375">
            <v>0</v>
          </cell>
          <cell r="V1375">
            <v>0</v>
          </cell>
          <cell r="W1375">
            <v>0</v>
          </cell>
          <cell r="X1375">
            <v>0</v>
          </cell>
        </row>
        <row r="1376">
          <cell r="C1376" t="str">
            <v>По прочим договорам (краткосрочные поступления)</v>
          </cell>
          <cell r="D1376">
            <v>0</v>
          </cell>
          <cell r="H1376">
            <v>0</v>
          </cell>
          <cell r="I1376">
            <v>0</v>
          </cell>
          <cell r="J1376">
            <v>0</v>
          </cell>
          <cell r="K1376">
            <v>0</v>
          </cell>
          <cell r="L1376">
            <v>0</v>
          </cell>
          <cell r="M1376">
            <v>0</v>
          </cell>
          <cell r="N1376">
            <v>0</v>
          </cell>
          <cell r="O1376">
            <v>0</v>
          </cell>
          <cell r="P1376">
            <v>0</v>
          </cell>
          <cell r="Q1376">
            <v>0</v>
          </cell>
          <cell r="R1376">
            <v>0</v>
          </cell>
          <cell r="S1376">
            <v>0</v>
          </cell>
          <cell r="T1376">
            <v>0</v>
          </cell>
          <cell r="U1376">
            <v>0</v>
          </cell>
          <cell r="V1376">
            <v>0</v>
          </cell>
          <cell r="W1376">
            <v>0</v>
          </cell>
          <cell r="X1376">
            <v>0</v>
          </cell>
        </row>
        <row r="1377">
          <cell r="C1377" t="str">
            <v>Эмиссия акций</v>
          </cell>
          <cell r="D1377">
            <v>0</v>
          </cell>
          <cell r="H1377">
            <v>0</v>
          </cell>
          <cell r="I1377">
            <v>0</v>
          </cell>
          <cell r="J1377">
            <v>0</v>
          </cell>
          <cell r="K1377">
            <v>0</v>
          </cell>
          <cell r="L1377">
            <v>0</v>
          </cell>
          <cell r="M1377">
            <v>0</v>
          </cell>
          <cell r="N1377">
            <v>0</v>
          </cell>
          <cell r="O1377">
            <v>0</v>
          </cell>
          <cell r="P1377">
            <v>0</v>
          </cell>
          <cell r="Q1377">
            <v>0</v>
          </cell>
          <cell r="R1377">
            <v>0</v>
          </cell>
          <cell r="S1377">
            <v>0</v>
          </cell>
          <cell r="T1377">
            <v>0</v>
          </cell>
          <cell r="U1377">
            <v>0</v>
          </cell>
          <cell r="V1377">
            <v>0</v>
          </cell>
          <cell r="W1377">
            <v>0</v>
          </cell>
          <cell r="X1377">
            <v>0</v>
          </cell>
        </row>
        <row r="1378">
          <cell r="C1378" t="str">
            <v>Дивиденды полученные</v>
          </cell>
          <cell r="D1378">
            <v>0</v>
          </cell>
          <cell r="H1378">
            <v>0</v>
          </cell>
          <cell r="I1378">
            <v>0</v>
          </cell>
          <cell r="J1378">
            <v>0</v>
          </cell>
          <cell r="K1378">
            <v>0</v>
          </cell>
          <cell r="L1378">
            <v>0</v>
          </cell>
          <cell r="M1378">
            <v>0</v>
          </cell>
          <cell r="N1378">
            <v>0</v>
          </cell>
          <cell r="O1378">
            <v>0</v>
          </cell>
          <cell r="P1378">
            <v>0</v>
          </cell>
          <cell r="Q1378">
            <v>0</v>
          </cell>
          <cell r="R1378">
            <v>0</v>
          </cell>
          <cell r="S1378">
            <v>0</v>
          </cell>
          <cell r="T1378">
            <v>0</v>
          </cell>
          <cell r="U1378">
            <v>0</v>
          </cell>
          <cell r="V1378">
            <v>0</v>
          </cell>
          <cell r="W1378">
            <v>0</v>
          </cell>
          <cell r="X1378">
            <v>0</v>
          </cell>
        </row>
        <row r="1379">
          <cell r="C1379" t="str">
            <v>Прочие поступления по финансовой деятельности</v>
          </cell>
          <cell r="D1379">
            <v>0</v>
          </cell>
          <cell r="H1379">
            <v>0</v>
          </cell>
          <cell r="I1379">
            <v>0</v>
          </cell>
          <cell r="J1379">
            <v>0</v>
          </cell>
          <cell r="K1379">
            <v>0</v>
          </cell>
          <cell r="L1379">
            <v>0</v>
          </cell>
          <cell r="M1379">
            <v>0</v>
          </cell>
          <cell r="N1379">
            <v>0</v>
          </cell>
          <cell r="O1379">
            <v>0</v>
          </cell>
          <cell r="P1379">
            <v>0</v>
          </cell>
          <cell r="Q1379">
            <v>0</v>
          </cell>
          <cell r="R1379">
            <v>0</v>
          </cell>
          <cell r="S1379">
            <v>0</v>
          </cell>
          <cell r="T1379">
            <v>0</v>
          </cell>
          <cell r="U1379">
            <v>0</v>
          </cell>
          <cell r="V1379">
            <v>0</v>
          </cell>
          <cell r="W1379">
            <v>0</v>
          </cell>
          <cell r="X1379">
            <v>0</v>
          </cell>
        </row>
        <row r="1380">
          <cell r="C1380" t="str">
            <v>Сокращение ГК "Роснанотех" доли в уставном капитале проектной компании</v>
          </cell>
          <cell r="D1380">
            <v>0</v>
          </cell>
          <cell r="H1380">
            <v>0</v>
          </cell>
          <cell r="I1380">
            <v>0</v>
          </cell>
          <cell r="J1380">
            <v>0</v>
          </cell>
          <cell r="K1380">
            <v>0</v>
          </cell>
          <cell r="L1380">
            <v>0</v>
          </cell>
          <cell r="M1380">
            <v>0</v>
          </cell>
          <cell r="N1380">
            <v>0</v>
          </cell>
          <cell r="O1380">
            <v>0</v>
          </cell>
          <cell r="P1380">
            <v>0</v>
          </cell>
          <cell r="Q1380">
            <v>0</v>
          </cell>
          <cell r="R1380">
            <v>0</v>
          </cell>
          <cell r="S1380">
            <v>0</v>
          </cell>
          <cell r="T1380">
            <v>0</v>
          </cell>
          <cell r="U1380">
            <v>0</v>
          </cell>
          <cell r="V1380">
            <v>0</v>
          </cell>
          <cell r="W1380">
            <v>0</v>
          </cell>
          <cell r="X1380">
            <v>0</v>
          </cell>
        </row>
        <row r="1381">
          <cell r="C1381" t="str">
            <v>Сокращение Соинвесторами доли в уставном капитале проектной компании</v>
          </cell>
          <cell r="D1381">
            <v>0</v>
          </cell>
          <cell r="H1381">
            <v>0</v>
          </cell>
          <cell r="I1381">
            <v>0</v>
          </cell>
          <cell r="J1381">
            <v>0</v>
          </cell>
          <cell r="K1381">
            <v>0</v>
          </cell>
          <cell r="L1381">
            <v>0</v>
          </cell>
          <cell r="M1381">
            <v>0</v>
          </cell>
          <cell r="N1381">
            <v>0</v>
          </cell>
          <cell r="O1381">
            <v>0</v>
          </cell>
          <cell r="P1381">
            <v>0</v>
          </cell>
          <cell r="Q1381">
            <v>0</v>
          </cell>
          <cell r="R1381">
            <v>0</v>
          </cell>
          <cell r="S1381">
            <v>0</v>
          </cell>
          <cell r="T1381">
            <v>0</v>
          </cell>
          <cell r="U1381">
            <v>0</v>
          </cell>
          <cell r="V1381">
            <v>0</v>
          </cell>
          <cell r="W1381">
            <v>0</v>
          </cell>
          <cell r="X1381">
            <v>0</v>
          </cell>
        </row>
        <row r="1382">
          <cell r="C1382" t="str">
            <v>Погашение долгосрочных кредитов и займов</v>
          </cell>
          <cell r="D1382">
            <v>0</v>
          </cell>
          <cell r="H1382">
            <v>0</v>
          </cell>
          <cell r="I1382">
            <v>0</v>
          </cell>
          <cell r="J1382">
            <v>0</v>
          </cell>
          <cell r="K1382">
            <v>0</v>
          </cell>
          <cell r="L1382">
            <v>0</v>
          </cell>
          <cell r="M1382">
            <v>0</v>
          </cell>
          <cell r="N1382">
            <v>0</v>
          </cell>
          <cell r="O1382">
            <v>0</v>
          </cell>
          <cell r="P1382">
            <v>0</v>
          </cell>
          <cell r="Q1382">
            <v>0</v>
          </cell>
          <cell r="R1382">
            <v>0</v>
          </cell>
          <cell r="S1382">
            <v>0</v>
          </cell>
          <cell r="T1382">
            <v>0</v>
          </cell>
          <cell r="U1382">
            <v>0</v>
          </cell>
          <cell r="V1382">
            <v>0</v>
          </cell>
          <cell r="W1382">
            <v>0</v>
          </cell>
          <cell r="X1382">
            <v>0</v>
          </cell>
        </row>
        <row r="1383">
          <cell r="C1383" t="str">
            <v>Погашение краткосрочных кредитов и займов</v>
          </cell>
          <cell r="D1383">
            <v>0</v>
          </cell>
          <cell r="H1383">
            <v>0</v>
          </cell>
          <cell r="I1383">
            <v>0</v>
          </cell>
          <cell r="J1383">
            <v>0</v>
          </cell>
          <cell r="K1383">
            <v>0</v>
          </cell>
          <cell r="L1383">
            <v>0</v>
          </cell>
          <cell r="M1383">
            <v>0</v>
          </cell>
          <cell r="N1383">
            <v>0</v>
          </cell>
          <cell r="O1383">
            <v>0</v>
          </cell>
          <cell r="P1383">
            <v>0</v>
          </cell>
          <cell r="Q1383">
            <v>0</v>
          </cell>
          <cell r="R1383">
            <v>0</v>
          </cell>
          <cell r="S1383">
            <v>0</v>
          </cell>
          <cell r="T1383">
            <v>0</v>
          </cell>
          <cell r="U1383">
            <v>0</v>
          </cell>
          <cell r="V1383">
            <v>0</v>
          </cell>
          <cell r="W1383">
            <v>0</v>
          </cell>
          <cell r="X1383">
            <v>0</v>
          </cell>
        </row>
        <row r="1384">
          <cell r="C1384" t="str">
            <v>Доли в уставном капитале других компаний (краткосрочные выплаты)</v>
          </cell>
          <cell r="D1384">
            <v>0</v>
          </cell>
          <cell r="H1384">
            <v>0</v>
          </cell>
          <cell r="I1384">
            <v>0</v>
          </cell>
          <cell r="J1384">
            <v>0</v>
          </cell>
          <cell r="K1384">
            <v>0</v>
          </cell>
          <cell r="L1384">
            <v>0</v>
          </cell>
          <cell r="M1384">
            <v>0</v>
          </cell>
          <cell r="N1384">
            <v>0</v>
          </cell>
          <cell r="O1384">
            <v>0</v>
          </cell>
          <cell r="P1384">
            <v>0</v>
          </cell>
          <cell r="Q1384">
            <v>0</v>
          </cell>
          <cell r="R1384">
            <v>0</v>
          </cell>
          <cell r="S1384">
            <v>0</v>
          </cell>
          <cell r="T1384">
            <v>0</v>
          </cell>
          <cell r="U1384">
            <v>0</v>
          </cell>
          <cell r="V1384">
            <v>0</v>
          </cell>
          <cell r="W1384">
            <v>0</v>
          </cell>
          <cell r="X1384">
            <v>0</v>
          </cell>
        </row>
        <row r="1385">
          <cell r="C1385" t="str">
            <v>Акции (краткосрочные выплаты)</v>
          </cell>
          <cell r="D1385">
            <v>0</v>
          </cell>
          <cell r="H1385">
            <v>0</v>
          </cell>
          <cell r="I1385">
            <v>0</v>
          </cell>
          <cell r="J1385">
            <v>0</v>
          </cell>
          <cell r="K1385">
            <v>0</v>
          </cell>
          <cell r="L1385">
            <v>0</v>
          </cell>
          <cell r="M1385">
            <v>0</v>
          </cell>
          <cell r="N1385">
            <v>0</v>
          </cell>
          <cell r="O1385">
            <v>0</v>
          </cell>
          <cell r="P1385">
            <v>0</v>
          </cell>
          <cell r="Q1385">
            <v>0</v>
          </cell>
          <cell r="R1385">
            <v>0</v>
          </cell>
          <cell r="S1385">
            <v>0</v>
          </cell>
          <cell r="T1385">
            <v>0</v>
          </cell>
          <cell r="U1385">
            <v>0</v>
          </cell>
          <cell r="V1385">
            <v>0</v>
          </cell>
          <cell r="W1385">
            <v>0</v>
          </cell>
          <cell r="X1385">
            <v>0</v>
          </cell>
        </row>
        <row r="1386">
          <cell r="C1386" t="str">
            <v>Облигации (краткосрочные выплаты)</v>
          </cell>
          <cell r="D1386">
            <v>0</v>
          </cell>
          <cell r="H1386">
            <v>0</v>
          </cell>
          <cell r="I1386">
            <v>0</v>
          </cell>
          <cell r="J1386">
            <v>0</v>
          </cell>
          <cell r="K1386">
            <v>0</v>
          </cell>
          <cell r="L1386">
            <v>0</v>
          </cell>
          <cell r="M1386">
            <v>0</v>
          </cell>
          <cell r="N1386">
            <v>0</v>
          </cell>
          <cell r="O1386">
            <v>0</v>
          </cell>
          <cell r="P1386">
            <v>0</v>
          </cell>
          <cell r="Q1386">
            <v>0</v>
          </cell>
          <cell r="R1386">
            <v>0</v>
          </cell>
          <cell r="S1386">
            <v>0</v>
          </cell>
          <cell r="T1386">
            <v>0</v>
          </cell>
          <cell r="U1386">
            <v>0</v>
          </cell>
          <cell r="V1386">
            <v>0</v>
          </cell>
          <cell r="W1386">
            <v>0</v>
          </cell>
          <cell r="X1386">
            <v>0</v>
          </cell>
        </row>
        <row r="1387">
          <cell r="C1387" t="str">
            <v>Векселя (краткосрочные выплаты)</v>
          </cell>
          <cell r="D1387">
            <v>0</v>
          </cell>
          <cell r="H1387">
            <v>0</v>
          </cell>
          <cell r="I1387">
            <v>0</v>
          </cell>
          <cell r="J1387">
            <v>0</v>
          </cell>
          <cell r="K1387">
            <v>0</v>
          </cell>
          <cell r="L1387">
            <v>0</v>
          </cell>
          <cell r="M1387">
            <v>0</v>
          </cell>
          <cell r="N1387">
            <v>0</v>
          </cell>
          <cell r="O1387">
            <v>0</v>
          </cell>
          <cell r="P1387">
            <v>0</v>
          </cell>
          <cell r="Q1387">
            <v>0</v>
          </cell>
          <cell r="R1387">
            <v>0</v>
          </cell>
          <cell r="S1387">
            <v>0</v>
          </cell>
          <cell r="T1387">
            <v>0</v>
          </cell>
          <cell r="U1387">
            <v>0</v>
          </cell>
          <cell r="V1387">
            <v>0</v>
          </cell>
          <cell r="W1387">
            <v>0</v>
          </cell>
          <cell r="X1387">
            <v>0</v>
          </cell>
        </row>
        <row r="1388">
          <cell r="C1388" t="str">
            <v>Депозиты (краткосрочные выплаты)</v>
          </cell>
          <cell r="D1388">
            <v>0</v>
          </cell>
          <cell r="H1388">
            <v>0</v>
          </cell>
          <cell r="I1388">
            <v>0</v>
          </cell>
          <cell r="J1388">
            <v>0</v>
          </cell>
          <cell r="K1388">
            <v>0</v>
          </cell>
          <cell r="L1388">
            <v>0</v>
          </cell>
          <cell r="M1388">
            <v>0</v>
          </cell>
          <cell r="N1388">
            <v>0</v>
          </cell>
          <cell r="O1388">
            <v>0</v>
          </cell>
          <cell r="P1388">
            <v>0</v>
          </cell>
          <cell r="Q1388">
            <v>0</v>
          </cell>
          <cell r="R1388">
            <v>0</v>
          </cell>
          <cell r="S1388">
            <v>0</v>
          </cell>
          <cell r="T1388">
            <v>0</v>
          </cell>
          <cell r="U1388">
            <v>0</v>
          </cell>
          <cell r="V1388">
            <v>0</v>
          </cell>
          <cell r="W1388">
            <v>0</v>
          </cell>
          <cell r="X1388">
            <v>0</v>
          </cell>
        </row>
        <row r="1389">
          <cell r="C1389" t="str">
            <v>Overnight (краткосрочные выплаты)</v>
          </cell>
          <cell r="D1389">
            <v>0</v>
          </cell>
          <cell r="H1389">
            <v>0</v>
          </cell>
          <cell r="I1389">
            <v>0</v>
          </cell>
          <cell r="J1389">
            <v>0</v>
          </cell>
          <cell r="K1389">
            <v>0</v>
          </cell>
          <cell r="L1389">
            <v>0</v>
          </cell>
          <cell r="M1389">
            <v>0</v>
          </cell>
          <cell r="N1389">
            <v>0</v>
          </cell>
          <cell r="O1389">
            <v>0</v>
          </cell>
          <cell r="P1389">
            <v>0</v>
          </cell>
          <cell r="Q1389">
            <v>0</v>
          </cell>
          <cell r="R1389">
            <v>0</v>
          </cell>
          <cell r="S1389">
            <v>0</v>
          </cell>
          <cell r="T1389">
            <v>0</v>
          </cell>
          <cell r="U1389">
            <v>0</v>
          </cell>
          <cell r="V1389">
            <v>0</v>
          </cell>
          <cell r="W1389">
            <v>0</v>
          </cell>
          <cell r="X1389">
            <v>0</v>
          </cell>
        </row>
        <row r="1390">
          <cell r="C1390" t="str">
            <v>Прочие краткосрочные финансовые вложения (краткосрочные выплаты)</v>
          </cell>
          <cell r="D1390">
            <v>0</v>
          </cell>
          <cell r="H1390">
            <v>0</v>
          </cell>
          <cell r="I1390">
            <v>0</v>
          </cell>
          <cell r="J1390">
            <v>0</v>
          </cell>
          <cell r="K1390">
            <v>0</v>
          </cell>
          <cell r="L1390">
            <v>0</v>
          </cell>
          <cell r="M1390">
            <v>0</v>
          </cell>
          <cell r="N1390">
            <v>0</v>
          </cell>
          <cell r="O1390">
            <v>0</v>
          </cell>
          <cell r="P1390">
            <v>0</v>
          </cell>
          <cell r="Q1390">
            <v>0</v>
          </cell>
          <cell r="R1390">
            <v>0</v>
          </cell>
          <cell r="S1390">
            <v>0</v>
          </cell>
          <cell r="T1390">
            <v>0</v>
          </cell>
          <cell r="U1390">
            <v>0</v>
          </cell>
          <cell r="V1390">
            <v>0</v>
          </cell>
          <cell r="W1390">
            <v>0</v>
          </cell>
          <cell r="X1390">
            <v>0</v>
          </cell>
        </row>
        <row r="1391">
          <cell r="C1391" t="str">
            <v>По договорам в рамках ДДУ (краткосрочные выплаты)</v>
          </cell>
          <cell r="D1391">
            <v>0</v>
          </cell>
          <cell r="H1391">
            <v>0</v>
          </cell>
          <cell r="I1391">
            <v>0</v>
          </cell>
          <cell r="J1391">
            <v>0</v>
          </cell>
          <cell r="K1391">
            <v>0</v>
          </cell>
          <cell r="L1391">
            <v>0</v>
          </cell>
          <cell r="M1391">
            <v>0</v>
          </cell>
          <cell r="N1391">
            <v>0</v>
          </cell>
          <cell r="O1391">
            <v>0</v>
          </cell>
          <cell r="P1391">
            <v>0</v>
          </cell>
          <cell r="Q1391">
            <v>0</v>
          </cell>
          <cell r="R1391">
            <v>0</v>
          </cell>
          <cell r="S1391">
            <v>0</v>
          </cell>
          <cell r="T1391">
            <v>0</v>
          </cell>
          <cell r="U1391">
            <v>0</v>
          </cell>
          <cell r="V1391">
            <v>0</v>
          </cell>
          <cell r="W1391">
            <v>0</v>
          </cell>
          <cell r="X1391">
            <v>0</v>
          </cell>
        </row>
        <row r="1392">
          <cell r="C1392" t="str">
            <v>По прочим договорам (краткосрочные выплаты)</v>
          </cell>
          <cell r="D1392">
            <v>0</v>
          </cell>
          <cell r="H1392">
            <v>0</v>
          </cell>
          <cell r="I1392">
            <v>0</v>
          </cell>
          <cell r="J1392">
            <v>0</v>
          </cell>
          <cell r="K1392">
            <v>0</v>
          </cell>
          <cell r="L1392">
            <v>0</v>
          </cell>
          <cell r="M1392">
            <v>0</v>
          </cell>
          <cell r="N1392">
            <v>0</v>
          </cell>
          <cell r="O1392">
            <v>0</v>
          </cell>
          <cell r="P1392">
            <v>0</v>
          </cell>
          <cell r="Q1392">
            <v>0</v>
          </cell>
          <cell r="R1392">
            <v>0</v>
          </cell>
          <cell r="S1392">
            <v>0</v>
          </cell>
          <cell r="T1392">
            <v>0</v>
          </cell>
          <cell r="U1392">
            <v>0</v>
          </cell>
          <cell r="V1392">
            <v>0</v>
          </cell>
          <cell r="W1392">
            <v>0</v>
          </cell>
          <cell r="X1392">
            <v>0</v>
          </cell>
        </row>
        <row r="1393">
          <cell r="C1393" t="str">
            <v>Выкуп акций</v>
          </cell>
          <cell r="D1393">
            <v>0</v>
          </cell>
          <cell r="H1393">
            <v>0</v>
          </cell>
          <cell r="I1393">
            <v>0</v>
          </cell>
          <cell r="J1393">
            <v>0</v>
          </cell>
          <cell r="K1393">
            <v>0</v>
          </cell>
          <cell r="L1393">
            <v>0</v>
          </cell>
          <cell r="M1393">
            <v>0</v>
          </cell>
          <cell r="N1393">
            <v>0</v>
          </cell>
          <cell r="O1393">
            <v>0</v>
          </cell>
          <cell r="P1393">
            <v>0</v>
          </cell>
          <cell r="Q1393">
            <v>0</v>
          </cell>
          <cell r="R1393">
            <v>0</v>
          </cell>
          <cell r="S1393">
            <v>0</v>
          </cell>
          <cell r="T1393">
            <v>0</v>
          </cell>
          <cell r="U1393">
            <v>0</v>
          </cell>
          <cell r="V1393">
            <v>0</v>
          </cell>
          <cell r="W1393">
            <v>0</v>
          </cell>
          <cell r="X1393">
            <v>0</v>
          </cell>
        </row>
        <row r="1394">
          <cell r="C1394" t="str">
            <v>Дивиденды выплаченные</v>
          </cell>
          <cell r="D1394">
            <v>0</v>
          </cell>
          <cell r="H1394">
            <v>0</v>
          </cell>
          <cell r="I1394">
            <v>0</v>
          </cell>
          <cell r="J1394">
            <v>0</v>
          </cell>
          <cell r="K1394">
            <v>0</v>
          </cell>
          <cell r="L1394">
            <v>0</v>
          </cell>
          <cell r="M1394">
            <v>0</v>
          </cell>
          <cell r="N1394">
            <v>0</v>
          </cell>
          <cell r="O1394">
            <v>0</v>
          </cell>
          <cell r="P1394">
            <v>0</v>
          </cell>
          <cell r="Q1394">
            <v>0</v>
          </cell>
          <cell r="R1394">
            <v>0</v>
          </cell>
          <cell r="S1394">
            <v>0</v>
          </cell>
          <cell r="T1394">
            <v>0</v>
          </cell>
          <cell r="U1394">
            <v>0</v>
          </cell>
          <cell r="V1394">
            <v>0</v>
          </cell>
          <cell r="W1394">
            <v>0</v>
          </cell>
          <cell r="X1394">
            <v>0</v>
          </cell>
        </row>
        <row r="1395">
          <cell r="C1395" t="str">
            <v>Прочие выплаты</v>
          </cell>
          <cell r="D1395">
            <v>0</v>
          </cell>
          <cell r="H1395">
            <v>0</v>
          </cell>
          <cell r="I1395">
            <v>0</v>
          </cell>
          <cell r="J1395">
            <v>0</v>
          </cell>
          <cell r="K1395">
            <v>0</v>
          </cell>
          <cell r="L1395">
            <v>0</v>
          </cell>
          <cell r="M1395">
            <v>0</v>
          </cell>
          <cell r="N1395">
            <v>0</v>
          </cell>
          <cell r="O1395">
            <v>0</v>
          </cell>
          <cell r="P1395">
            <v>0</v>
          </cell>
          <cell r="Q1395">
            <v>0</v>
          </cell>
          <cell r="R1395">
            <v>0</v>
          </cell>
          <cell r="S1395">
            <v>0</v>
          </cell>
          <cell r="T1395">
            <v>0</v>
          </cell>
          <cell r="U1395">
            <v>0</v>
          </cell>
          <cell r="V1395">
            <v>0</v>
          </cell>
          <cell r="W1395">
            <v>0</v>
          </cell>
          <cell r="X1395">
            <v>0</v>
          </cell>
        </row>
        <row r="1396">
          <cell r="D1396" t="str">
            <v>Завод</v>
          </cell>
          <cell r="H1396">
            <v>0</v>
          </cell>
          <cell r="I1396">
            <v>-279506.92000000004</v>
          </cell>
          <cell r="J1396">
            <v>-10030</v>
          </cell>
          <cell r="K1396">
            <v>-289536.92000000004</v>
          </cell>
          <cell r="L1396">
            <v>-48487.5</v>
          </cell>
          <cell r="M1396">
            <v>-355.05</v>
          </cell>
          <cell r="N1396">
            <v>-946.81</v>
          </cell>
          <cell r="O1396">
            <v>-7410.11</v>
          </cell>
          <cell r="P1396">
            <v>-1238.74</v>
          </cell>
          <cell r="Q1396">
            <v>-58313.25</v>
          </cell>
          <cell r="R1396">
            <v>-27005388.25</v>
          </cell>
          <cell r="S1396">
            <v>-1159203.25</v>
          </cell>
          <cell r="T1396">
            <v>-1789333.25</v>
          </cell>
          <cell r="U1396">
            <v>-1815808.25</v>
          </cell>
          <cell r="V1396">
            <v>-1154683.25</v>
          </cell>
          <cell r="W1396">
            <v>-1196812.25</v>
          </cell>
          <cell r="X1396">
            <v>-34237979.960000001</v>
          </cell>
        </row>
        <row r="1397">
          <cell r="C1397" t="str">
            <v>Поступления от реализации нанопродукции на внутреннем рынке</v>
          </cell>
          <cell r="D1397">
            <v>0</v>
          </cell>
          <cell r="H1397">
            <v>0</v>
          </cell>
          <cell r="I1397">
            <v>0</v>
          </cell>
          <cell r="J1397">
            <v>0</v>
          </cell>
          <cell r="K1397">
            <v>0</v>
          </cell>
          <cell r="L1397">
            <v>0</v>
          </cell>
          <cell r="M1397">
            <v>0</v>
          </cell>
          <cell r="N1397">
            <v>0</v>
          </cell>
          <cell r="O1397">
            <v>0</v>
          </cell>
          <cell r="P1397">
            <v>0</v>
          </cell>
          <cell r="Q1397">
            <v>0</v>
          </cell>
          <cell r="R1397">
            <v>0</v>
          </cell>
          <cell r="S1397">
            <v>0</v>
          </cell>
          <cell r="T1397">
            <v>0</v>
          </cell>
          <cell r="U1397">
            <v>0</v>
          </cell>
          <cell r="V1397">
            <v>0</v>
          </cell>
          <cell r="W1397">
            <v>0</v>
          </cell>
          <cell r="X1397">
            <v>0</v>
          </cell>
        </row>
        <row r="1398">
          <cell r="C1398" t="str">
            <v>Поступления от реализации нанопродукции на экспорт</v>
          </cell>
          <cell r="D1398">
            <v>0</v>
          </cell>
          <cell r="H1398">
            <v>0</v>
          </cell>
          <cell r="I1398">
            <v>0</v>
          </cell>
          <cell r="J1398">
            <v>0</v>
          </cell>
          <cell r="K1398">
            <v>0</v>
          </cell>
          <cell r="L1398">
            <v>0</v>
          </cell>
          <cell r="M1398">
            <v>0</v>
          </cell>
          <cell r="N1398">
            <v>0</v>
          </cell>
          <cell r="O1398">
            <v>0</v>
          </cell>
          <cell r="P1398">
            <v>0</v>
          </cell>
          <cell r="Q1398">
            <v>0</v>
          </cell>
          <cell r="R1398">
            <v>0</v>
          </cell>
          <cell r="S1398">
            <v>0</v>
          </cell>
          <cell r="T1398">
            <v>0</v>
          </cell>
          <cell r="U1398">
            <v>0</v>
          </cell>
          <cell r="V1398">
            <v>0</v>
          </cell>
          <cell r="W1398">
            <v>0</v>
          </cell>
          <cell r="X1398">
            <v>0</v>
          </cell>
        </row>
        <row r="1399">
          <cell r="C1399" t="str">
            <v>Поступления от прочей реализации</v>
          </cell>
          <cell r="D1399">
            <v>0</v>
          </cell>
          <cell r="H1399">
            <v>0</v>
          </cell>
          <cell r="I1399">
            <v>0</v>
          </cell>
          <cell r="J1399">
            <v>0</v>
          </cell>
          <cell r="K1399">
            <v>0</v>
          </cell>
          <cell r="L1399">
            <v>0</v>
          </cell>
          <cell r="M1399">
            <v>0</v>
          </cell>
          <cell r="N1399">
            <v>0</v>
          </cell>
          <cell r="O1399">
            <v>0</v>
          </cell>
          <cell r="P1399">
            <v>0</v>
          </cell>
          <cell r="Q1399">
            <v>0</v>
          </cell>
          <cell r="R1399">
            <v>0</v>
          </cell>
          <cell r="S1399">
            <v>0</v>
          </cell>
          <cell r="T1399">
            <v>0</v>
          </cell>
          <cell r="U1399">
            <v>0</v>
          </cell>
          <cell r="V1399">
            <v>0</v>
          </cell>
          <cell r="W1399">
            <v>0</v>
          </cell>
          <cell r="X1399">
            <v>0</v>
          </cell>
        </row>
        <row r="1400">
          <cell r="C1400" t="str">
            <v>Проценты по займам полученные</v>
          </cell>
          <cell r="D1400">
            <v>0</v>
          </cell>
          <cell r="H1400">
            <v>0</v>
          </cell>
          <cell r="I1400">
            <v>0</v>
          </cell>
          <cell r="J1400">
            <v>0</v>
          </cell>
          <cell r="K1400">
            <v>0</v>
          </cell>
          <cell r="L1400">
            <v>0</v>
          </cell>
          <cell r="M1400">
            <v>0</v>
          </cell>
          <cell r="N1400">
            <v>0</v>
          </cell>
          <cell r="O1400">
            <v>0</v>
          </cell>
          <cell r="P1400">
            <v>0</v>
          </cell>
          <cell r="Q1400">
            <v>0</v>
          </cell>
          <cell r="R1400">
            <v>0</v>
          </cell>
          <cell r="S1400">
            <v>0</v>
          </cell>
          <cell r="T1400">
            <v>0</v>
          </cell>
          <cell r="U1400">
            <v>0</v>
          </cell>
          <cell r="V1400">
            <v>0</v>
          </cell>
          <cell r="W1400">
            <v>0</v>
          </cell>
          <cell r="X1400">
            <v>0</v>
          </cell>
        </row>
        <row r="1401">
          <cell r="C1401" t="str">
            <v>Проценты по финансовым вложениям полученные</v>
          </cell>
          <cell r="D1401">
            <v>0</v>
          </cell>
          <cell r="H1401">
            <v>0</v>
          </cell>
          <cell r="I1401">
            <v>0</v>
          </cell>
          <cell r="J1401">
            <v>0</v>
          </cell>
          <cell r="K1401">
            <v>0</v>
          </cell>
          <cell r="L1401">
            <v>0</v>
          </cell>
          <cell r="M1401">
            <v>0</v>
          </cell>
          <cell r="N1401">
            <v>0</v>
          </cell>
          <cell r="O1401">
            <v>0</v>
          </cell>
          <cell r="P1401">
            <v>0</v>
          </cell>
          <cell r="Q1401">
            <v>0</v>
          </cell>
          <cell r="R1401">
            <v>0</v>
          </cell>
          <cell r="S1401">
            <v>0</v>
          </cell>
          <cell r="T1401">
            <v>0</v>
          </cell>
          <cell r="U1401">
            <v>0</v>
          </cell>
          <cell r="V1401">
            <v>0</v>
          </cell>
          <cell r="W1401">
            <v>0</v>
          </cell>
          <cell r="X1401">
            <v>0</v>
          </cell>
        </row>
        <row r="1402">
          <cell r="C1402" t="str">
            <v>Прочие проценты по финансовым вложениям полученные</v>
          </cell>
          <cell r="D1402">
            <v>0</v>
          </cell>
          <cell r="H1402">
            <v>0</v>
          </cell>
          <cell r="I1402">
            <v>0</v>
          </cell>
          <cell r="J1402">
            <v>0</v>
          </cell>
          <cell r="K1402">
            <v>0</v>
          </cell>
          <cell r="L1402">
            <v>0</v>
          </cell>
          <cell r="M1402">
            <v>0</v>
          </cell>
          <cell r="N1402">
            <v>0</v>
          </cell>
          <cell r="O1402">
            <v>0</v>
          </cell>
          <cell r="P1402">
            <v>0</v>
          </cell>
          <cell r="Q1402">
            <v>0</v>
          </cell>
          <cell r="R1402">
            <v>0</v>
          </cell>
          <cell r="S1402">
            <v>0</v>
          </cell>
          <cell r="T1402">
            <v>0</v>
          </cell>
          <cell r="U1402">
            <v>0</v>
          </cell>
          <cell r="V1402">
            <v>0</v>
          </cell>
          <cell r="W1402">
            <v>0</v>
          </cell>
          <cell r="X1402">
            <v>0</v>
          </cell>
        </row>
        <row r="1403">
          <cell r="C1403" t="str">
            <v>От совместной деятельности</v>
          </cell>
          <cell r="D1403">
            <v>0</v>
          </cell>
          <cell r="H1403">
            <v>0</v>
          </cell>
          <cell r="I1403">
            <v>0</v>
          </cell>
          <cell r="J1403">
            <v>0</v>
          </cell>
          <cell r="K1403">
            <v>0</v>
          </cell>
          <cell r="L1403">
            <v>0</v>
          </cell>
          <cell r="M1403">
            <v>0</v>
          </cell>
          <cell r="N1403">
            <v>0</v>
          </cell>
          <cell r="O1403">
            <v>0</v>
          </cell>
          <cell r="P1403">
            <v>0</v>
          </cell>
          <cell r="Q1403">
            <v>0</v>
          </cell>
          <cell r="R1403">
            <v>0</v>
          </cell>
          <cell r="S1403">
            <v>0</v>
          </cell>
          <cell r="T1403">
            <v>0</v>
          </cell>
          <cell r="U1403">
            <v>0</v>
          </cell>
          <cell r="V1403">
            <v>0</v>
          </cell>
          <cell r="W1403">
            <v>0</v>
          </cell>
          <cell r="X1403">
            <v>0</v>
          </cell>
        </row>
        <row r="1404">
          <cell r="C1404" t="str">
            <v>От реализации МПЗ (ТМЦ)</v>
          </cell>
          <cell r="D1404">
            <v>0</v>
          </cell>
          <cell r="H1404">
            <v>0</v>
          </cell>
          <cell r="I1404">
            <v>0</v>
          </cell>
          <cell r="J1404">
            <v>0</v>
          </cell>
          <cell r="K1404">
            <v>0</v>
          </cell>
          <cell r="L1404">
            <v>0</v>
          </cell>
          <cell r="M1404">
            <v>0</v>
          </cell>
          <cell r="N1404">
            <v>0</v>
          </cell>
          <cell r="O1404">
            <v>0</v>
          </cell>
          <cell r="P1404">
            <v>0</v>
          </cell>
          <cell r="Q1404">
            <v>0</v>
          </cell>
          <cell r="R1404">
            <v>0</v>
          </cell>
          <cell r="S1404">
            <v>0</v>
          </cell>
          <cell r="T1404">
            <v>0</v>
          </cell>
          <cell r="U1404">
            <v>0</v>
          </cell>
          <cell r="V1404">
            <v>0</v>
          </cell>
          <cell r="W1404">
            <v>0</v>
          </cell>
          <cell r="X1404">
            <v>0</v>
          </cell>
        </row>
        <row r="1405">
          <cell r="C1405" t="str">
            <v>От аренды</v>
          </cell>
          <cell r="D1405">
            <v>0</v>
          </cell>
          <cell r="H1405">
            <v>0</v>
          </cell>
          <cell r="I1405">
            <v>0</v>
          </cell>
          <cell r="J1405">
            <v>0</v>
          </cell>
          <cell r="K1405">
            <v>0</v>
          </cell>
          <cell r="L1405">
            <v>0</v>
          </cell>
          <cell r="M1405">
            <v>0</v>
          </cell>
          <cell r="N1405">
            <v>0</v>
          </cell>
          <cell r="O1405">
            <v>0</v>
          </cell>
          <cell r="P1405">
            <v>0</v>
          </cell>
          <cell r="Q1405">
            <v>0</v>
          </cell>
          <cell r="R1405">
            <v>0</v>
          </cell>
          <cell r="S1405">
            <v>0</v>
          </cell>
          <cell r="T1405">
            <v>0</v>
          </cell>
          <cell r="U1405">
            <v>0</v>
          </cell>
          <cell r="V1405">
            <v>0</v>
          </cell>
          <cell r="W1405">
            <v>0</v>
          </cell>
          <cell r="X1405">
            <v>0</v>
          </cell>
        </row>
        <row r="1406">
          <cell r="C1406" t="str">
            <v xml:space="preserve">От участия в других организациях  </v>
          </cell>
          <cell r="D1406">
            <v>0</v>
          </cell>
          <cell r="H1406">
            <v>0</v>
          </cell>
          <cell r="I1406">
            <v>0</v>
          </cell>
          <cell r="J1406">
            <v>0</v>
          </cell>
          <cell r="K1406">
            <v>0</v>
          </cell>
          <cell r="L1406">
            <v>0</v>
          </cell>
          <cell r="M1406">
            <v>0</v>
          </cell>
          <cell r="N1406">
            <v>0</v>
          </cell>
          <cell r="O1406">
            <v>0</v>
          </cell>
          <cell r="P1406">
            <v>0</v>
          </cell>
          <cell r="Q1406">
            <v>0</v>
          </cell>
          <cell r="R1406">
            <v>0</v>
          </cell>
          <cell r="S1406">
            <v>0</v>
          </cell>
          <cell r="T1406">
            <v>0</v>
          </cell>
          <cell r="U1406">
            <v>0</v>
          </cell>
          <cell r="V1406">
            <v>0</v>
          </cell>
          <cell r="W1406">
            <v>0</v>
          </cell>
          <cell r="X1406">
            <v>0</v>
          </cell>
        </row>
        <row r="1407">
          <cell r="C1407" t="str">
            <v>Пени, штрафы, неустойки</v>
          </cell>
          <cell r="D1407">
            <v>0</v>
          </cell>
          <cell r="H1407">
            <v>0</v>
          </cell>
          <cell r="I1407">
            <v>0</v>
          </cell>
          <cell r="J1407">
            <v>0</v>
          </cell>
          <cell r="K1407">
            <v>0</v>
          </cell>
          <cell r="L1407">
            <v>0</v>
          </cell>
          <cell r="M1407">
            <v>0</v>
          </cell>
          <cell r="N1407">
            <v>0</v>
          </cell>
          <cell r="O1407">
            <v>0</v>
          </cell>
          <cell r="P1407">
            <v>0</v>
          </cell>
          <cell r="Q1407">
            <v>0</v>
          </cell>
          <cell r="R1407">
            <v>0</v>
          </cell>
          <cell r="S1407">
            <v>0</v>
          </cell>
          <cell r="T1407">
            <v>0</v>
          </cell>
          <cell r="U1407">
            <v>0</v>
          </cell>
          <cell r="V1407">
            <v>0</v>
          </cell>
          <cell r="W1407">
            <v>0</v>
          </cell>
          <cell r="X1407">
            <v>0</v>
          </cell>
        </row>
        <row r="1408">
          <cell r="C1408" t="str">
            <v>Возмещение по страховым случаям</v>
          </cell>
          <cell r="D1408">
            <v>0</v>
          </cell>
          <cell r="H1408">
            <v>0</v>
          </cell>
          <cell r="I1408">
            <v>0</v>
          </cell>
          <cell r="J1408">
            <v>0</v>
          </cell>
          <cell r="K1408">
            <v>0</v>
          </cell>
          <cell r="L1408">
            <v>0</v>
          </cell>
          <cell r="M1408">
            <v>0</v>
          </cell>
          <cell r="N1408">
            <v>0</v>
          </cell>
          <cell r="O1408">
            <v>0</v>
          </cell>
          <cell r="P1408">
            <v>0</v>
          </cell>
          <cell r="Q1408">
            <v>0</v>
          </cell>
          <cell r="R1408">
            <v>0</v>
          </cell>
          <cell r="S1408">
            <v>0</v>
          </cell>
          <cell r="T1408">
            <v>0</v>
          </cell>
          <cell r="U1408">
            <v>0</v>
          </cell>
          <cell r="V1408">
            <v>0</v>
          </cell>
          <cell r="W1408">
            <v>0</v>
          </cell>
          <cell r="X1408">
            <v>0</v>
          </cell>
        </row>
        <row r="1409">
          <cell r="C1409" t="str">
            <v>Прочие поступления по операционной деятельности</v>
          </cell>
          <cell r="D1409">
            <v>0</v>
          </cell>
          <cell r="H1409">
            <v>0</v>
          </cell>
          <cell r="I1409">
            <v>0</v>
          </cell>
          <cell r="J1409">
            <v>0</v>
          </cell>
          <cell r="K1409">
            <v>0</v>
          </cell>
          <cell r="L1409">
            <v>0</v>
          </cell>
          <cell r="M1409">
            <v>0</v>
          </cell>
          <cell r="N1409">
            <v>0</v>
          </cell>
          <cell r="O1409">
            <v>0</v>
          </cell>
          <cell r="P1409">
            <v>0</v>
          </cell>
          <cell r="Q1409">
            <v>0</v>
          </cell>
          <cell r="R1409">
            <v>0</v>
          </cell>
          <cell r="S1409">
            <v>0</v>
          </cell>
          <cell r="T1409">
            <v>0</v>
          </cell>
          <cell r="U1409">
            <v>0</v>
          </cell>
          <cell r="V1409">
            <v>0</v>
          </cell>
          <cell r="W1409">
            <v>0</v>
          </cell>
          <cell r="X1409">
            <v>0</v>
          </cell>
        </row>
        <row r="1410">
          <cell r="C1410" t="str">
            <v>Сырье и основные материалы</v>
          </cell>
          <cell r="D1410">
            <v>0</v>
          </cell>
          <cell r="H1410">
            <v>0</v>
          </cell>
          <cell r="I1410">
            <v>0</v>
          </cell>
          <cell r="J1410">
            <v>0</v>
          </cell>
          <cell r="K1410">
            <v>0</v>
          </cell>
          <cell r="L1410">
            <v>0</v>
          </cell>
          <cell r="M1410">
            <v>0</v>
          </cell>
          <cell r="N1410">
            <v>0</v>
          </cell>
          <cell r="O1410">
            <v>0</v>
          </cell>
          <cell r="P1410">
            <v>0</v>
          </cell>
          <cell r="Q1410">
            <v>0</v>
          </cell>
          <cell r="R1410">
            <v>0</v>
          </cell>
          <cell r="S1410">
            <v>0</v>
          </cell>
          <cell r="T1410">
            <v>0</v>
          </cell>
          <cell r="U1410">
            <v>0</v>
          </cell>
          <cell r="V1410">
            <v>0</v>
          </cell>
          <cell r="W1410">
            <v>0</v>
          </cell>
          <cell r="X1410">
            <v>0</v>
          </cell>
        </row>
        <row r="1411">
          <cell r="C1411" t="str">
            <v>Вспомогательные материалы</v>
          </cell>
          <cell r="D1411">
            <v>0</v>
          </cell>
          <cell r="H1411">
            <v>0</v>
          </cell>
          <cell r="I1411">
            <v>0</v>
          </cell>
          <cell r="J1411">
            <v>0</v>
          </cell>
          <cell r="K1411">
            <v>0</v>
          </cell>
          <cell r="L1411">
            <v>0</v>
          </cell>
          <cell r="M1411">
            <v>0</v>
          </cell>
          <cell r="N1411">
            <v>0</v>
          </cell>
          <cell r="O1411">
            <v>0</v>
          </cell>
          <cell r="P1411">
            <v>0</v>
          </cell>
          <cell r="Q1411">
            <v>0</v>
          </cell>
          <cell r="R1411">
            <v>0</v>
          </cell>
          <cell r="S1411">
            <v>0</v>
          </cell>
          <cell r="T1411">
            <v>0</v>
          </cell>
          <cell r="U1411">
            <v>0</v>
          </cell>
          <cell r="V1411">
            <v>0</v>
          </cell>
          <cell r="W1411">
            <v>0</v>
          </cell>
          <cell r="X1411">
            <v>0</v>
          </cell>
        </row>
        <row r="1412">
          <cell r="C1412" t="str">
            <v>Топливо</v>
          </cell>
          <cell r="D1412">
            <v>0</v>
          </cell>
          <cell r="H1412">
            <v>0</v>
          </cell>
          <cell r="I1412">
            <v>0</v>
          </cell>
          <cell r="J1412">
            <v>0</v>
          </cell>
          <cell r="K1412">
            <v>0</v>
          </cell>
          <cell r="L1412">
            <v>0</v>
          </cell>
          <cell r="M1412">
            <v>0</v>
          </cell>
          <cell r="N1412">
            <v>0</v>
          </cell>
          <cell r="O1412">
            <v>0</v>
          </cell>
          <cell r="P1412">
            <v>0</v>
          </cell>
          <cell r="Q1412">
            <v>0</v>
          </cell>
          <cell r="R1412">
            <v>0</v>
          </cell>
          <cell r="S1412">
            <v>0</v>
          </cell>
          <cell r="T1412">
            <v>0</v>
          </cell>
          <cell r="U1412">
            <v>0</v>
          </cell>
          <cell r="V1412">
            <v>0</v>
          </cell>
          <cell r="W1412">
            <v>0</v>
          </cell>
          <cell r="X1412">
            <v>0</v>
          </cell>
        </row>
        <row r="1413">
          <cell r="C1413" t="str">
            <v>Электроэнергия</v>
          </cell>
          <cell r="D1413">
            <v>0</v>
          </cell>
          <cell r="H1413">
            <v>0</v>
          </cell>
          <cell r="I1413">
            <v>0</v>
          </cell>
          <cell r="J1413">
            <v>0</v>
          </cell>
          <cell r="K1413">
            <v>0</v>
          </cell>
          <cell r="L1413">
            <v>0</v>
          </cell>
          <cell r="M1413">
            <v>0</v>
          </cell>
          <cell r="N1413">
            <v>0</v>
          </cell>
          <cell r="O1413">
            <v>0</v>
          </cell>
          <cell r="P1413">
            <v>0</v>
          </cell>
          <cell r="Q1413">
            <v>0</v>
          </cell>
          <cell r="R1413">
            <v>0</v>
          </cell>
          <cell r="S1413">
            <v>0</v>
          </cell>
          <cell r="T1413">
            <v>0</v>
          </cell>
          <cell r="U1413">
            <v>0</v>
          </cell>
          <cell r="V1413">
            <v>0</v>
          </cell>
          <cell r="W1413">
            <v>0</v>
          </cell>
          <cell r="X1413">
            <v>0</v>
          </cell>
        </row>
        <row r="1414">
          <cell r="C1414" t="str">
            <v>Прочие материальные затраты</v>
          </cell>
          <cell r="D1414">
            <v>0</v>
          </cell>
          <cell r="H1414">
            <v>0</v>
          </cell>
          <cell r="I1414">
            <v>0</v>
          </cell>
          <cell r="J1414">
            <v>0</v>
          </cell>
          <cell r="K1414">
            <v>0</v>
          </cell>
          <cell r="L1414">
            <v>0</v>
          </cell>
          <cell r="M1414">
            <v>0</v>
          </cell>
          <cell r="N1414">
            <v>0</v>
          </cell>
          <cell r="O1414">
            <v>0</v>
          </cell>
          <cell r="P1414">
            <v>0</v>
          </cell>
          <cell r="Q1414">
            <v>0</v>
          </cell>
          <cell r="R1414">
            <v>0</v>
          </cell>
          <cell r="S1414">
            <v>0</v>
          </cell>
          <cell r="T1414">
            <v>0</v>
          </cell>
          <cell r="U1414">
            <v>0</v>
          </cell>
          <cell r="V1414">
            <v>0</v>
          </cell>
          <cell r="W1414">
            <v>0</v>
          </cell>
          <cell r="X1414">
            <v>0</v>
          </cell>
        </row>
        <row r="1415">
          <cell r="C1415" t="str">
            <v>Услуги подрядчиков по обслуживанию и ремонту оборудования</v>
          </cell>
          <cell r="D1415">
            <v>0</v>
          </cell>
          <cell r="H1415">
            <v>0</v>
          </cell>
          <cell r="I1415">
            <v>0</v>
          </cell>
          <cell r="J1415">
            <v>0</v>
          </cell>
          <cell r="K1415">
            <v>0</v>
          </cell>
          <cell r="L1415">
            <v>0</v>
          </cell>
          <cell r="M1415">
            <v>0</v>
          </cell>
          <cell r="N1415">
            <v>0</v>
          </cell>
          <cell r="O1415">
            <v>0</v>
          </cell>
          <cell r="P1415">
            <v>0</v>
          </cell>
          <cell r="Q1415">
            <v>0</v>
          </cell>
          <cell r="R1415">
            <v>0</v>
          </cell>
          <cell r="S1415">
            <v>0</v>
          </cell>
          <cell r="T1415">
            <v>0</v>
          </cell>
          <cell r="U1415">
            <v>0</v>
          </cell>
          <cell r="V1415">
            <v>0</v>
          </cell>
          <cell r="W1415">
            <v>0</v>
          </cell>
          <cell r="X1415">
            <v>0</v>
          </cell>
        </row>
        <row r="1416">
          <cell r="C1416" t="str">
            <v>Транспортные услуги</v>
          </cell>
          <cell r="D1416">
            <v>0</v>
          </cell>
          <cell r="H1416">
            <v>0</v>
          </cell>
          <cell r="I1416">
            <v>0</v>
          </cell>
          <cell r="J1416">
            <v>0</v>
          </cell>
          <cell r="K1416">
            <v>0</v>
          </cell>
          <cell r="L1416">
            <v>0</v>
          </cell>
          <cell r="M1416">
            <v>0</v>
          </cell>
          <cell r="N1416">
            <v>0</v>
          </cell>
          <cell r="O1416">
            <v>0</v>
          </cell>
          <cell r="P1416">
            <v>0</v>
          </cell>
          <cell r="Q1416">
            <v>0</v>
          </cell>
          <cell r="R1416">
            <v>0</v>
          </cell>
          <cell r="S1416">
            <v>0</v>
          </cell>
          <cell r="T1416">
            <v>0</v>
          </cell>
          <cell r="U1416">
            <v>0</v>
          </cell>
          <cell r="V1416">
            <v>0</v>
          </cell>
          <cell r="W1416">
            <v>0</v>
          </cell>
          <cell r="X1416">
            <v>0</v>
          </cell>
        </row>
        <row r="1417">
          <cell r="C1417" t="str">
            <v>Прочие услуги производственного характера</v>
          </cell>
          <cell r="D1417">
            <v>0</v>
          </cell>
          <cell r="H1417">
            <v>0</v>
          </cell>
          <cell r="I1417">
            <v>0</v>
          </cell>
          <cell r="J1417">
            <v>0</v>
          </cell>
          <cell r="K1417">
            <v>0</v>
          </cell>
          <cell r="L1417">
            <v>0</v>
          </cell>
          <cell r="M1417">
            <v>0</v>
          </cell>
          <cell r="N1417">
            <v>0</v>
          </cell>
          <cell r="O1417">
            <v>0</v>
          </cell>
          <cell r="P1417">
            <v>0</v>
          </cell>
          <cell r="Q1417">
            <v>0</v>
          </cell>
          <cell r="R1417">
            <v>0</v>
          </cell>
          <cell r="S1417">
            <v>0</v>
          </cell>
          <cell r="T1417">
            <v>0</v>
          </cell>
          <cell r="U1417">
            <v>0</v>
          </cell>
          <cell r="V1417">
            <v>0</v>
          </cell>
          <cell r="W1417">
            <v>0</v>
          </cell>
          <cell r="X1417">
            <v>0</v>
          </cell>
        </row>
        <row r="1418">
          <cell r="C1418" t="str">
            <v>Выплата на руки</v>
          </cell>
          <cell r="D1418">
            <v>0</v>
          </cell>
          <cell r="H1418">
            <v>0</v>
          </cell>
          <cell r="I1418">
            <v>0</v>
          </cell>
          <cell r="J1418">
            <v>0</v>
          </cell>
          <cell r="K1418">
            <v>0</v>
          </cell>
          <cell r="L1418">
            <v>0</v>
          </cell>
          <cell r="M1418">
            <v>0</v>
          </cell>
          <cell r="N1418">
            <v>0</v>
          </cell>
          <cell r="O1418">
            <v>0</v>
          </cell>
          <cell r="P1418">
            <v>0</v>
          </cell>
          <cell r="Q1418">
            <v>0</v>
          </cell>
          <cell r="R1418">
            <v>0</v>
          </cell>
          <cell r="S1418">
            <v>0</v>
          </cell>
          <cell r="T1418">
            <v>0</v>
          </cell>
          <cell r="U1418">
            <v>0</v>
          </cell>
          <cell r="V1418">
            <v>0</v>
          </cell>
          <cell r="W1418">
            <v>0</v>
          </cell>
          <cell r="X1418">
            <v>0</v>
          </cell>
        </row>
        <row r="1419">
          <cell r="C1419" t="str">
            <v>НДФЛ (только персонал)</v>
          </cell>
          <cell r="D1419">
            <v>0</v>
          </cell>
          <cell r="H1419">
            <v>0</v>
          </cell>
          <cell r="I1419">
            <v>0</v>
          </cell>
          <cell r="J1419">
            <v>0</v>
          </cell>
          <cell r="K1419">
            <v>0</v>
          </cell>
          <cell r="L1419">
            <v>0</v>
          </cell>
          <cell r="M1419">
            <v>0</v>
          </cell>
          <cell r="N1419">
            <v>0</v>
          </cell>
          <cell r="O1419">
            <v>0</v>
          </cell>
          <cell r="P1419">
            <v>0</v>
          </cell>
          <cell r="Q1419">
            <v>0</v>
          </cell>
          <cell r="R1419">
            <v>0</v>
          </cell>
          <cell r="S1419">
            <v>0</v>
          </cell>
          <cell r="T1419">
            <v>0</v>
          </cell>
          <cell r="U1419">
            <v>0</v>
          </cell>
          <cell r="V1419">
            <v>0</v>
          </cell>
          <cell r="W1419">
            <v>0</v>
          </cell>
          <cell r="X1419">
            <v>0</v>
          </cell>
        </row>
        <row r="1420">
          <cell r="C1420" t="str">
            <v>Премии на руки</v>
          </cell>
          <cell r="D1420">
            <v>0</v>
          </cell>
          <cell r="H1420">
            <v>0</v>
          </cell>
          <cell r="I1420">
            <v>0</v>
          </cell>
          <cell r="J1420">
            <v>0</v>
          </cell>
          <cell r="K1420">
            <v>0</v>
          </cell>
          <cell r="L1420">
            <v>0</v>
          </cell>
          <cell r="M1420">
            <v>0</v>
          </cell>
          <cell r="N1420">
            <v>0</v>
          </cell>
          <cell r="O1420">
            <v>0</v>
          </cell>
          <cell r="P1420">
            <v>0</v>
          </cell>
          <cell r="Q1420">
            <v>0</v>
          </cell>
          <cell r="R1420">
            <v>0</v>
          </cell>
          <cell r="S1420">
            <v>0</v>
          </cell>
          <cell r="T1420">
            <v>0</v>
          </cell>
          <cell r="U1420">
            <v>0</v>
          </cell>
          <cell r="V1420">
            <v>0</v>
          </cell>
          <cell r="W1420">
            <v>0</v>
          </cell>
          <cell r="X1420">
            <v>0</v>
          </cell>
        </row>
        <row r="1421">
          <cell r="C1421" t="str">
            <v>Льготы, компенсации</v>
          </cell>
          <cell r="D1421">
            <v>0</v>
          </cell>
          <cell r="H1421">
            <v>0</v>
          </cell>
          <cell r="I1421">
            <v>0</v>
          </cell>
          <cell r="J1421">
            <v>0</v>
          </cell>
          <cell r="K1421">
            <v>0</v>
          </cell>
          <cell r="L1421">
            <v>0</v>
          </cell>
          <cell r="M1421">
            <v>0</v>
          </cell>
          <cell r="N1421">
            <v>0</v>
          </cell>
          <cell r="O1421">
            <v>0</v>
          </cell>
          <cell r="P1421">
            <v>0</v>
          </cell>
          <cell r="Q1421">
            <v>0</v>
          </cell>
          <cell r="R1421">
            <v>0</v>
          </cell>
          <cell r="S1421">
            <v>0</v>
          </cell>
          <cell r="T1421">
            <v>0</v>
          </cell>
          <cell r="U1421">
            <v>0</v>
          </cell>
          <cell r="V1421">
            <v>0</v>
          </cell>
          <cell r="W1421">
            <v>0</v>
          </cell>
          <cell r="X1421">
            <v>0</v>
          </cell>
        </row>
        <row r="1422">
          <cell r="C1422" t="str">
            <v>Прочие удержания из з/п</v>
          </cell>
          <cell r="D1422">
            <v>0</v>
          </cell>
          <cell r="H1422">
            <v>0</v>
          </cell>
          <cell r="I1422">
            <v>0</v>
          </cell>
          <cell r="J1422">
            <v>0</v>
          </cell>
          <cell r="K1422">
            <v>0</v>
          </cell>
          <cell r="L1422">
            <v>0</v>
          </cell>
          <cell r="M1422">
            <v>0</v>
          </cell>
          <cell r="N1422">
            <v>0</v>
          </cell>
          <cell r="O1422">
            <v>0</v>
          </cell>
          <cell r="P1422">
            <v>0</v>
          </cell>
          <cell r="Q1422">
            <v>0</v>
          </cell>
          <cell r="R1422">
            <v>0</v>
          </cell>
          <cell r="S1422">
            <v>0</v>
          </cell>
          <cell r="T1422">
            <v>0</v>
          </cell>
          <cell r="U1422">
            <v>0</v>
          </cell>
          <cell r="V1422">
            <v>0</v>
          </cell>
          <cell r="W1422">
            <v>0</v>
          </cell>
          <cell r="X1422">
            <v>0</v>
          </cell>
        </row>
        <row r="1423">
          <cell r="C1423" t="str">
            <v>ЕСН – страховые взносы (включая ЕСН на выплаты членам СД)</v>
          </cell>
          <cell r="D1423">
            <v>0</v>
          </cell>
          <cell r="H1423">
            <v>0</v>
          </cell>
          <cell r="I1423">
            <v>0</v>
          </cell>
          <cell r="J1423">
            <v>0</v>
          </cell>
          <cell r="K1423">
            <v>0</v>
          </cell>
          <cell r="L1423">
            <v>0</v>
          </cell>
          <cell r="M1423">
            <v>0</v>
          </cell>
          <cell r="N1423">
            <v>0</v>
          </cell>
          <cell r="O1423">
            <v>0</v>
          </cell>
          <cell r="P1423">
            <v>0</v>
          </cell>
          <cell r="Q1423">
            <v>0</v>
          </cell>
          <cell r="R1423">
            <v>0</v>
          </cell>
          <cell r="S1423">
            <v>0</v>
          </cell>
          <cell r="T1423">
            <v>0</v>
          </cell>
          <cell r="U1423">
            <v>0</v>
          </cell>
          <cell r="V1423">
            <v>0</v>
          </cell>
          <cell r="W1423">
            <v>0</v>
          </cell>
          <cell r="X1423">
            <v>0</v>
          </cell>
        </row>
        <row r="1424">
          <cell r="C1424" t="str">
            <v>Услуги мобильной связи</v>
          </cell>
          <cell r="D1424">
            <v>0</v>
          </cell>
          <cell r="H1424">
            <v>0</v>
          </cell>
          <cell r="I1424">
            <v>0</v>
          </cell>
          <cell r="J1424">
            <v>0</v>
          </cell>
          <cell r="K1424">
            <v>0</v>
          </cell>
          <cell r="L1424">
            <v>0</v>
          </cell>
          <cell r="M1424">
            <v>0</v>
          </cell>
          <cell r="N1424">
            <v>0</v>
          </cell>
          <cell r="O1424">
            <v>0</v>
          </cell>
          <cell r="P1424">
            <v>0</v>
          </cell>
          <cell r="Q1424">
            <v>0</v>
          </cell>
          <cell r="R1424">
            <v>0</v>
          </cell>
          <cell r="S1424">
            <v>0</v>
          </cell>
          <cell r="T1424">
            <v>0</v>
          </cell>
          <cell r="U1424">
            <v>0</v>
          </cell>
          <cell r="V1424">
            <v>0</v>
          </cell>
          <cell r="W1424">
            <v>0</v>
          </cell>
          <cell r="X1424">
            <v>0</v>
          </cell>
        </row>
        <row r="1425">
          <cell r="C1425" t="str">
            <v>Услуги фиксированной связи</v>
          </cell>
          <cell r="D1425">
            <v>0</v>
          </cell>
          <cell r="H1425">
            <v>0</v>
          </cell>
          <cell r="I1425">
            <v>0</v>
          </cell>
          <cell r="J1425">
            <v>0</v>
          </cell>
          <cell r="K1425">
            <v>0</v>
          </cell>
          <cell r="L1425">
            <v>0</v>
          </cell>
          <cell r="M1425">
            <v>0</v>
          </cell>
          <cell r="N1425">
            <v>0</v>
          </cell>
          <cell r="O1425">
            <v>0</v>
          </cell>
          <cell r="P1425">
            <v>0</v>
          </cell>
          <cell r="Q1425">
            <v>0</v>
          </cell>
          <cell r="R1425">
            <v>0</v>
          </cell>
          <cell r="S1425">
            <v>0</v>
          </cell>
          <cell r="T1425">
            <v>0</v>
          </cell>
          <cell r="U1425">
            <v>0</v>
          </cell>
          <cell r="V1425">
            <v>0</v>
          </cell>
          <cell r="W1425">
            <v>0</v>
          </cell>
          <cell r="X1425">
            <v>0</v>
          </cell>
        </row>
        <row r="1426">
          <cell r="C1426" t="str">
            <v>Услуги Интернет</v>
          </cell>
          <cell r="D1426">
            <v>0</v>
          </cell>
          <cell r="H1426">
            <v>0</v>
          </cell>
          <cell r="I1426">
            <v>0</v>
          </cell>
          <cell r="J1426">
            <v>0</v>
          </cell>
          <cell r="K1426">
            <v>0</v>
          </cell>
          <cell r="L1426">
            <v>0</v>
          </cell>
          <cell r="M1426">
            <v>0</v>
          </cell>
          <cell r="N1426">
            <v>0</v>
          </cell>
          <cell r="O1426">
            <v>0</v>
          </cell>
          <cell r="P1426">
            <v>0</v>
          </cell>
          <cell r="Q1426">
            <v>0</v>
          </cell>
          <cell r="R1426">
            <v>0</v>
          </cell>
          <cell r="S1426">
            <v>0</v>
          </cell>
          <cell r="T1426">
            <v>0</v>
          </cell>
          <cell r="U1426">
            <v>0</v>
          </cell>
          <cell r="V1426">
            <v>0</v>
          </cell>
          <cell r="W1426">
            <v>0</v>
          </cell>
          <cell r="X1426">
            <v>0</v>
          </cell>
        </row>
        <row r="1427">
          <cell r="C1427" t="str">
            <v xml:space="preserve">Почтово-телеграфные и курьерские расходы </v>
          </cell>
          <cell r="D1427">
            <v>0</v>
          </cell>
          <cell r="H1427">
            <v>0</v>
          </cell>
          <cell r="I1427">
            <v>0</v>
          </cell>
          <cell r="J1427">
            <v>0</v>
          </cell>
          <cell r="K1427">
            <v>0</v>
          </cell>
          <cell r="L1427">
            <v>0</v>
          </cell>
          <cell r="M1427">
            <v>0</v>
          </cell>
          <cell r="N1427">
            <v>0</v>
          </cell>
          <cell r="O1427">
            <v>0</v>
          </cell>
          <cell r="P1427">
            <v>0</v>
          </cell>
          <cell r="Q1427">
            <v>0</v>
          </cell>
          <cell r="R1427">
            <v>0</v>
          </cell>
          <cell r="S1427">
            <v>0</v>
          </cell>
          <cell r="T1427">
            <v>0</v>
          </cell>
          <cell r="U1427">
            <v>0</v>
          </cell>
          <cell r="V1427">
            <v>0</v>
          </cell>
          <cell r="W1427">
            <v>0</v>
          </cell>
          <cell r="X1427">
            <v>0</v>
          </cell>
        </row>
        <row r="1428">
          <cell r="C1428" t="str">
            <v>Аренда каналов связи</v>
          </cell>
          <cell r="D1428">
            <v>0</v>
          </cell>
          <cell r="H1428">
            <v>0</v>
          </cell>
          <cell r="I1428">
            <v>0</v>
          </cell>
          <cell r="J1428">
            <v>0</v>
          </cell>
          <cell r="K1428">
            <v>0</v>
          </cell>
          <cell r="L1428">
            <v>0</v>
          </cell>
          <cell r="M1428">
            <v>0</v>
          </cell>
          <cell r="N1428">
            <v>0</v>
          </cell>
          <cell r="O1428">
            <v>0</v>
          </cell>
          <cell r="P1428">
            <v>0</v>
          </cell>
          <cell r="Q1428">
            <v>0</v>
          </cell>
          <cell r="R1428">
            <v>0</v>
          </cell>
          <cell r="S1428">
            <v>0</v>
          </cell>
          <cell r="T1428">
            <v>0</v>
          </cell>
          <cell r="U1428">
            <v>0</v>
          </cell>
          <cell r="V1428">
            <v>0</v>
          </cell>
          <cell r="W1428">
            <v>0</v>
          </cell>
          <cell r="X1428">
            <v>0</v>
          </cell>
        </row>
        <row r="1429">
          <cell r="C1429" t="str">
            <v>Коммунальные услуги</v>
          </cell>
          <cell r="D1429">
            <v>0</v>
          </cell>
          <cell r="H1429">
            <v>0</v>
          </cell>
          <cell r="I1429">
            <v>0</v>
          </cell>
          <cell r="J1429">
            <v>0</v>
          </cell>
          <cell r="K1429">
            <v>0</v>
          </cell>
          <cell r="L1429">
            <v>0</v>
          </cell>
          <cell r="M1429">
            <v>0</v>
          </cell>
          <cell r="N1429">
            <v>0</v>
          </cell>
          <cell r="O1429">
            <v>0</v>
          </cell>
          <cell r="P1429">
            <v>0</v>
          </cell>
          <cell r="Q1429">
            <v>0</v>
          </cell>
          <cell r="R1429">
            <v>0</v>
          </cell>
          <cell r="S1429">
            <v>0</v>
          </cell>
          <cell r="T1429">
            <v>0</v>
          </cell>
          <cell r="U1429">
            <v>0</v>
          </cell>
          <cell r="V1429">
            <v>0</v>
          </cell>
          <cell r="W1429">
            <v>0</v>
          </cell>
          <cell r="X1429">
            <v>0</v>
          </cell>
        </row>
        <row r="1430">
          <cell r="C1430" t="str">
            <v>Повышение квалификации и проф.переподготовка</v>
          </cell>
          <cell r="D1430">
            <v>0</v>
          </cell>
          <cell r="H1430">
            <v>0</v>
          </cell>
          <cell r="I1430">
            <v>0</v>
          </cell>
          <cell r="J1430">
            <v>0</v>
          </cell>
          <cell r="K1430">
            <v>0</v>
          </cell>
          <cell r="L1430">
            <v>0</v>
          </cell>
          <cell r="M1430">
            <v>0</v>
          </cell>
          <cell r="N1430">
            <v>0</v>
          </cell>
          <cell r="O1430">
            <v>0</v>
          </cell>
          <cell r="P1430">
            <v>0</v>
          </cell>
          <cell r="Q1430">
            <v>0</v>
          </cell>
          <cell r="R1430">
            <v>0</v>
          </cell>
          <cell r="S1430">
            <v>0</v>
          </cell>
          <cell r="T1430">
            <v>0</v>
          </cell>
          <cell r="U1430">
            <v>0</v>
          </cell>
          <cell r="V1430">
            <v>0</v>
          </cell>
          <cell r="W1430">
            <v>0</v>
          </cell>
          <cell r="X1430">
            <v>0</v>
          </cell>
        </row>
        <row r="1431">
          <cell r="C1431" t="str">
            <v>Услуги по ремонту и обслуживанию оргтехники</v>
          </cell>
          <cell r="D1431">
            <v>0</v>
          </cell>
          <cell r="H1431">
            <v>0</v>
          </cell>
          <cell r="I1431">
            <v>0</v>
          </cell>
          <cell r="J1431">
            <v>0</v>
          </cell>
          <cell r="K1431">
            <v>0</v>
          </cell>
          <cell r="L1431">
            <v>0</v>
          </cell>
          <cell r="M1431">
            <v>0</v>
          </cell>
          <cell r="N1431">
            <v>0</v>
          </cell>
          <cell r="O1431">
            <v>0</v>
          </cell>
          <cell r="P1431">
            <v>0</v>
          </cell>
          <cell r="Q1431">
            <v>0</v>
          </cell>
          <cell r="R1431">
            <v>0</v>
          </cell>
          <cell r="S1431">
            <v>0</v>
          </cell>
          <cell r="T1431">
            <v>0</v>
          </cell>
          <cell r="U1431">
            <v>0</v>
          </cell>
          <cell r="V1431">
            <v>0</v>
          </cell>
          <cell r="W1431">
            <v>0</v>
          </cell>
          <cell r="X1431">
            <v>0</v>
          </cell>
        </row>
        <row r="1432">
          <cell r="C1432" t="str">
            <v>Запасные части и расходные материалы для оргтехники</v>
          </cell>
          <cell r="D1432">
            <v>0</v>
          </cell>
          <cell r="H1432">
            <v>0</v>
          </cell>
          <cell r="I1432">
            <v>0</v>
          </cell>
          <cell r="J1432">
            <v>0</v>
          </cell>
          <cell r="K1432">
            <v>0</v>
          </cell>
          <cell r="L1432">
            <v>0</v>
          </cell>
          <cell r="M1432">
            <v>0</v>
          </cell>
          <cell r="N1432">
            <v>0</v>
          </cell>
          <cell r="O1432">
            <v>0</v>
          </cell>
          <cell r="P1432">
            <v>0</v>
          </cell>
          <cell r="Q1432">
            <v>0</v>
          </cell>
          <cell r="R1432">
            <v>0</v>
          </cell>
          <cell r="S1432">
            <v>0</v>
          </cell>
          <cell r="T1432">
            <v>0</v>
          </cell>
          <cell r="U1432">
            <v>0</v>
          </cell>
          <cell r="V1432">
            <v>0</v>
          </cell>
          <cell r="W1432">
            <v>0</v>
          </cell>
          <cell r="X1432">
            <v>0</v>
          </cell>
        </row>
        <row r="1433">
          <cell r="C1433" t="str">
            <v>Аудиторские услуги</v>
          </cell>
          <cell r="D1433">
            <v>0</v>
          </cell>
          <cell r="H1433">
            <v>0</v>
          </cell>
          <cell r="I1433">
            <v>0</v>
          </cell>
          <cell r="J1433">
            <v>0</v>
          </cell>
          <cell r="K1433">
            <v>0</v>
          </cell>
          <cell r="L1433">
            <v>0</v>
          </cell>
          <cell r="M1433">
            <v>0</v>
          </cell>
          <cell r="N1433">
            <v>0</v>
          </cell>
          <cell r="O1433">
            <v>0</v>
          </cell>
          <cell r="P1433">
            <v>0</v>
          </cell>
          <cell r="Q1433">
            <v>0</v>
          </cell>
          <cell r="R1433">
            <v>0</v>
          </cell>
          <cell r="S1433">
            <v>0</v>
          </cell>
          <cell r="T1433">
            <v>0</v>
          </cell>
          <cell r="U1433">
            <v>0</v>
          </cell>
          <cell r="V1433">
            <v>0</v>
          </cell>
          <cell r="W1433">
            <v>0</v>
          </cell>
          <cell r="X1433">
            <v>0</v>
          </cell>
        </row>
        <row r="1434">
          <cell r="C1434" t="str">
            <v>Юридические услуги</v>
          </cell>
          <cell r="D1434">
            <v>0</v>
          </cell>
          <cell r="H1434">
            <v>0</v>
          </cell>
          <cell r="I1434">
            <v>0</v>
          </cell>
          <cell r="J1434">
            <v>0</v>
          </cell>
          <cell r="K1434">
            <v>0</v>
          </cell>
          <cell r="L1434">
            <v>0</v>
          </cell>
          <cell r="M1434">
            <v>0</v>
          </cell>
          <cell r="N1434">
            <v>0</v>
          </cell>
          <cell r="O1434">
            <v>0</v>
          </cell>
          <cell r="P1434">
            <v>0</v>
          </cell>
          <cell r="Q1434">
            <v>0</v>
          </cell>
          <cell r="R1434">
            <v>0</v>
          </cell>
          <cell r="S1434">
            <v>0</v>
          </cell>
          <cell r="T1434">
            <v>0</v>
          </cell>
          <cell r="U1434">
            <v>0</v>
          </cell>
          <cell r="V1434">
            <v>0</v>
          </cell>
          <cell r="W1434">
            <v>0</v>
          </cell>
          <cell r="X1434">
            <v>0</v>
          </cell>
        </row>
        <row r="1435">
          <cell r="C1435" t="str">
            <v>Консультационные услуги (семинары)</v>
          </cell>
          <cell r="D1435">
            <v>0</v>
          </cell>
          <cell r="H1435">
            <v>0</v>
          </cell>
          <cell r="I1435">
            <v>0</v>
          </cell>
          <cell r="J1435">
            <v>0</v>
          </cell>
          <cell r="K1435">
            <v>0</v>
          </cell>
          <cell r="L1435">
            <v>0</v>
          </cell>
          <cell r="M1435">
            <v>0</v>
          </cell>
          <cell r="N1435">
            <v>0</v>
          </cell>
          <cell r="O1435">
            <v>0</v>
          </cell>
          <cell r="P1435">
            <v>0</v>
          </cell>
          <cell r="Q1435">
            <v>0</v>
          </cell>
          <cell r="R1435">
            <v>0</v>
          </cell>
          <cell r="S1435">
            <v>0</v>
          </cell>
          <cell r="T1435">
            <v>0</v>
          </cell>
          <cell r="U1435">
            <v>0</v>
          </cell>
          <cell r="V1435">
            <v>0</v>
          </cell>
          <cell r="W1435">
            <v>0</v>
          </cell>
          <cell r="X1435">
            <v>0</v>
          </cell>
        </row>
        <row r="1436">
          <cell r="C1436" t="str">
            <v>Услуги пожарной, вневедомственной и сторожевой охраны</v>
          </cell>
          <cell r="D1436">
            <v>0</v>
          </cell>
          <cell r="H1436">
            <v>0</v>
          </cell>
          <cell r="I1436">
            <v>0</v>
          </cell>
          <cell r="J1436">
            <v>0</v>
          </cell>
          <cell r="K1436">
            <v>0</v>
          </cell>
          <cell r="L1436">
            <v>0</v>
          </cell>
          <cell r="M1436">
            <v>0</v>
          </cell>
          <cell r="N1436">
            <v>0</v>
          </cell>
          <cell r="O1436">
            <v>0</v>
          </cell>
          <cell r="P1436">
            <v>0</v>
          </cell>
          <cell r="Q1436">
            <v>0</v>
          </cell>
          <cell r="R1436">
            <v>0</v>
          </cell>
          <cell r="S1436">
            <v>0</v>
          </cell>
          <cell r="T1436">
            <v>0</v>
          </cell>
          <cell r="U1436">
            <v>0</v>
          </cell>
          <cell r="V1436">
            <v>0</v>
          </cell>
          <cell r="W1436">
            <v>0</v>
          </cell>
          <cell r="X1436">
            <v>0</v>
          </cell>
        </row>
        <row r="1437">
          <cell r="C1437" t="str">
            <v>Рекламно-информационные расходы</v>
          </cell>
          <cell r="D1437">
            <v>0</v>
          </cell>
          <cell r="H1437">
            <v>0</v>
          </cell>
          <cell r="I1437">
            <v>0</v>
          </cell>
          <cell r="J1437">
            <v>0</v>
          </cell>
          <cell r="K1437">
            <v>0</v>
          </cell>
          <cell r="L1437">
            <v>0</v>
          </cell>
          <cell r="M1437">
            <v>0</v>
          </cell>
          <cell r="N1437">
            <v>0</v>
          </cell>
          <cell r="O1437">
            <v>0</v>
          </cell>
          <cell r="P1437">
            <v>0</v>
          </cell>
          <cell r="Q1437">
            <v>0</v>
          </cell>
          <cell r="R1437">
            <v>0</v>
          </cell>
          <cell r="S1437">
            <v>0</v>
          </cell>
          <cell r="T1437">
            <v>0</v>
          </cell>
          <cell r="U1437">
            <v>0</v>
          </cell>
          <cell r="V1437">
            <v>0</v>
          </cell>
          <cell r="W1437">
            <v>0</v>
          </cell>
          <cell r="X1437">
            <v>0</v>
          </cell>
        </row>
        <row r="1438">
          <cell r="C1438" t="str">
            <v>Участие на выставках и семинарах</v>
          </cell>
          <cell r="D1438">
            <v>0</v>
          </cell>
          <cell r="H1438">
            <v>0</v>
          </cell>
          <cell r="I1438">
            <v>0</v>
          </cell>
          <cell r="J1438">
            <v>0</v>
          </cell>
          <cell r="K1438">
            <v>0</v>
          </cell>
          <cell r="L1438">
            <v>0</v>
          </cell>
          <cell r="M1438">
            <v>0</v>
          </cell>
          <cell r="N1438">
            <v>0</v>
          </cell>
          <cell r="O1438">
            <v>0</v>
          </cell>
          <cell r="P1438">
            <v>0</v>
          </cell>
          <cell r="Q1438">
            <v>0</v>
          </cell>
          <cell r="R1438">
            <v>0</v>
          </cell>
          <cell r="S1438">
            <v>0</v>
          </cell>
          <cell r="T1438">
            <v>0</v>
          </cell>
          <cell r="U1438">
            <v>0</v>
          </cell>
          <cell r="V1438">
            <v>0</v>
          </cell>
          <cell r="W1438">
            <v>0</v>
          </cell>
          <cell r="X1438">
            <v>0</v>
          </cell>
        </row>
        <row r="1439">
          <cell r="C1439" t="str">
            <v>Фирменная и сувенирная продукция</v>
          </cell>
          <cell r="D1439">
            <v>0</v>
          </cell>
          <cell r="H1439">
            <v>0</v>
          </cell>
          <cell r="I1439">
            <v>0</v>
          </cell>
          <cell r="J1439">
            <v>0</v>
          </cell>
          <cell r="K1439">
            <v>0</v>
          </cell>
          <cell r="L1439">
            <v>0</v>
          </cell>
          <cell r="M1439">
            <v>0</v>
          </cell>
          <cell r="N1439">
            <v>0</v>
          </cell>
          <cell r="O1439">
            <v>0</v>
          </cell>
          <cell r="P1439">
            <v>0</v>
          </cell>
          <cell r="Q1439">
            <v>0</v>
          </cell>
          <cell r="R1439">
            <v>0</v>
          </cell>
          <cell r="S1439">
            <v>0</v>
          </cell>
          <cell r="T1439">
            <v>0</v>
          </cell>
          <cell r="U1439">
            <v>0</v>
          </cell>
          <cell r="V1439">
            <v>0</v>
          </cell>
          <cell r="W1439">
            <v>0</v>
          </cell>
          <cell r="X1439">
            <v>0</v>
          </cell>
        </row>
        <row r="1440">
          <cell r="C1440" t="str">
            <v>Спонсорские и социальные проекты</v>
          </cell>
          <cell r="D1440">
            <v>0</v>
          </cell>
          <cell r="H1440">
            <v>0</v>
          </cell>
          <cell r="I1440">
            <v>0</v>
          </cell>
          <cell r="J1440">
            <v>0</v>
          </cell>
          <cell r="K1440">
            <v>0</v>
          </cell>
          <cell r="L1440">
            <v>0</v>
          </cell>
          <cell r="M1440">
            <v>0</v>
          </cell>
          <cell r="N1440">
            <v>0</v>
          </cell>
          <cell r="O1440">
            <v>0</v>
          </cell>
          <cell r="P1440">
            <v>0</v>
          </cell>
          <cell r="Q1440">
            <v>0</v>
          </cell>
          <cell r="R1440">
            <v>0</v>
          </cell>
          <cell r="S1440">
            <v>0</v>
          </cell>
          <cell r="T1440">
            <v>0</v>
          </cell>
          <cell r="U1440">
            <v>0</v>
          </cell>
          <cell r="V1440">
            <v>0</v>
          </cell>
          <cell r="W1440">
            <v>0</v>
          </cell>
          <cell r="X1440">
            <v>0</v>
          </cell>
        </row>
        <row r="1441">
          <cell r="C1441" t="str">
            <v>Прочие расходы (PR)</v>
          </cell>
          <cell r="D1441">
            <v>0</v>
          </cell>
          <cell r="H1441">
            <v>0</v>
          </cell>
          <cell r="I1441">
            <v>0</v>
          </cell>
          <cell r="J1441">
            <v>0</v>
          </cell>
          <cell r="K1441">
            <v>0</v>
          </cell>
          <cell r="L1441">
            <v>0</v>
          </cell>
          <cell r="M1441">
            <v>0</v>
          </cell>
          <cell r="N1441">
            <v>0</v>
          </cell>
          <cell r="O1441">
            <v>0</v>
          </cell>
          <cell r="P1441">
            <v>0</v>
          </cell>
          <cell r="Q1441">
            <v>0</v>
          </cell>
          <cell r="R1441">
            <v>0</v>
          </cell>
          <cell r="S1441">
            <v>0</v>
          </cell>
          <cell r="T1441">
            <v>0</v>
          </cell>
          <cell r="U1441">
            <v>0</v>
          </cell>
          <cell r="V1441">
            <v>0</v>
          </cell>
          <cell r="W1441">
            <v>0</v>
          </cell>
          <cell r="X1441">
            <v>0</v>
          </cell>
        </row>
        <row r="1442">
          <cell r="C1442" t="str">
            <v>Услуги  по подбору персонала</v>
          </cell>
          <cell r="D1442">
            <v>0</v>
          </cell>
          <cell r="H1442">
            <v>0</v>
          </cell>
          <cell r="I1442">
            <v>0</v>
          </cell>
          <cell r="J1442">
            <v>0</v>
          </cell>
          <cell r="K1442">
            <v>0</v>
          </cell>
          <cell r="L1442">
            <v>0</v>
          </cell>
          <cell r="M1442">
            <v>0</v>
          </cell>
          <cell r="N1442">
            <v>0</v>
          </cell>
          <cell r="O1442">
            <v>0</v>
          </cell>
          <cell r="P1442">
            <v>0</v>
          </cell>
          <cell r="Q1442">
            <v>0</v>
          </cell>
          <cell r="R1442">
            <v>0</v>
          </cell>
          <cell r="S1442">
            <v>0</v>
          </cell>
          <cell r="T1442">
            <v>0</v>
          </cell>
          <cell r="U1442">
            <v>0</v>
          </cell>
          <cell r="V1442">
            <v>0</v>
          </cell>
          <cell r="W1442">
            <v>0</v>
          </cell>
          <cell r="X1442">
            <v>0</v>
          </cell>
        </row>
        <row r="1443">
          <cell r="C1443" t="str">
            <v xml:space="preserve">Уборка </v>
          </cell>
          <cell r="D1443">
            <v>0</v>
          </cell>
          <cell r="H1443">
            <v>0</v>
          </cell>
          <cell r="I1443">
            <v>0</v>
          </cell>
          <cell r="J1443">
            <v>0</v>
          </cell>
          <cell r="K1443">
            <v>0</v>
          </cell>
          <cell r="L1443">
            <v>0</v>
          </cell>
          <cell r="M1443">
            <v>0</v>
          </cell>
          <cell r="N1443">
            <v>0</v>
          </cell>
          <cell r="O1443">
            <v>0</v>
          </cell>
          <cell r="P1443">
            <v>0</v>
          </cell>
          <cell r="Q1443">
            <v>0</v>
          </cell>
          <cell r="R1443">
            <v>0</v>
          </cell>
          <cell r="S1443">
            <v>0</v>
          </cell>
          <cell r="T1443">
            <v>0</v>
          </cell>
          <cell r="U1443">
            <v>0</v>
          </cell>
          <cell r="V1443">
            <v>0</v>
          </cell>
          <cell r="W1443">
            <v>0</v>
          </cell>
          <cell r="X1443">
            <v>0</v>
          </cell>
        </row>
        <row r="1444">
          <cell r="C1444" t="str">
            <v>Обустройство офиса</v>
          </cell>
          <cell r="D1444">
            <v>0</v>
          </cell>
          <cell r="H1444">
            <v>0</v>
          </cell>
          <cell r="I1444">
            <v>0</v>
          </cell>
          <cell r="J1444">
            <v>0</v>
          </cell>
          <cell r="K1444">
            <v>0</v>
          </cell>
          <cell r="L1444">
            <v>0</v>
          </cell>
          <cell r="M1444">
            <v>0</v>
          </cell>
          <cell r="N1444">
            <v>0</v>
          </cell>
          <cell r="O1444">
            <v>0</v>
          </cell>
          <cell r="P1444">
            <v>0</v>
          </cell>
          <cell r="Q1444">
            <v>0</v>
          </cell>
          <cell r="R1444">
            <v>0</v>
          </cell>
          <cell r="S1444">
            <v>0</v>
          </cell>
          <cell r="T1444">
            <v>0</v>
          </cell>
          <cell r="U1444">
            <v>0</v>
          </cell>
          <cell r="V1444">
            <v>0</v>
          </cell>
          <cell r="W1444">
            <v>0</v>
          </cell>
          <cell r="X1444">
            <v>0</v>
          </cell>
        </row>
        <row r="1445">
          <cell r="C1445" t="str">
            <v>Канцелярские расходы</v>
          </cell>
          <cell r="D1445">
            <v>0</v>
          </cell>
          <cell r="H1445">
            <v>0</v>
          </cell>
          <cell r="I1445">
            <v>0</v>
          </cell>
          <cell r="J1445">
            <v>0</v>
          </cell>
          <cell r="K1445">
            <v>0</v>
          </cell>
          <cell r="L1445">
            <v>0</v>
          </cell>
          <cell r="M1445">
            <v>0</v>
          </cell>
          <cell r="N1445">
            <v>0</v>
          </cell>
          <cell r="O1445">
            <v>0</v>
          </cell>
          <cell r="P1445">
            <v>0</v>
          </cell>
          <cell r="Q1445">
            <v>0</v>
          </cell>
          <cell r="R1445">
            <v>0</v>
          </cell>
          <cell r="S1445">
            <v>0</v>
          </cell>
          <cell r="T1445">
            <v>0</v>
          </cell>
          <cell r="U1445">
            <v>0</v>
          </cell>
          <cell r="V1445">
            <v>0</v>
          </cell>
          <cell r="W1445">
            <v>0</v>
          </cell>
          <cell r="X1445">
            <v>0</v>
          </cell>
        </row>
        <row r="1446">
          <cell r="C1446" t="str">
            <v>Хозяйственные расходы</v>
          </cell>
          <cell r="D1446">
            <v>0</v>
          </cell>
          <cell r="H1446">
            <v>0</v>
          </cell>
          <cell r="I1446">
            <v>0</v>
          </cell>
          <cell r="J1446">
            <v>0</v>
          </cell>
          <cell r="K1446">
            <v>0</v>
          </cell>
          <cell r="L1446">
            <v>0</v>
          </cell>
          <cell r="M1446">
            <v>0</v>
          </cell>
          <cell r="N1446">
            <v>0</v>
          </cell>
          <cell r="O1446">
            <v>0</v>
          </cell>
          <cell r="P1446">
            <v>0</v>
          </cell>
          <cell r="Q1446">
            <v>0</v>
          </cell>
          <cell r="R1446">
            <v>0</v>
          </cell>
          <cell r="S1446">
            <v>0</v>
          </cell>
          <cell r="T1446">
            <v>0</v>
          </cell>
          <cell r="U1446">
            <v>0</v>
          </cell>
          <cell r="V1446">
            <v>0</v>
          </cell>
          <cell r="W1446">
            <v>0</v>
          </cell>
          <cell r="X1446">
            <v>0</v>
          </cell>
        </row>
        <row r="1447">
          <cell r="C1447" t="str">
            <v>Вода, чай, кофе</v>
          </cell>
          <cell r="D1447">
            <v>0</v>
          </cell>
          <cell r="H1447">
            <v>0</v>
          </cell>
          <cell r="I1447">
            <v>0</v>
          </cell>
          <cell r="J1447">
            <v>0</v>
          </cell>
          <cell r="K1447">
            <v>0</v>
          </cell>
          <cell r="L1447">
            <v>0</v>
          </cell>
          <cell r="M1447">
            <v>0</v>
          </cell>
          <cell r="N1447">
            <v>0</v>
          </cell>
          <cell r="O1447">
            <v>0</v>
          </cell>
          <cell r="P1447">
            <v>0</v>
          </cell>
          <cell r="Q1447">
            <v>0</v>
          </cell>
          <cell r="R1447">
            <v>0</v>
          </cell>
          <cell r="S1447">
            <v>0</v>
          </cell>
          <cell r="T1447">
            <v>0</v>
          </cell>
          <cell r="U1447">
            <v>0</v>
          </cell>
          <cell r="V1447">
            <v>0</v>
          </cell>
          <cell r="W1447">
            <v>0</v>
          </cell>
          <cell r="X1447">
            <v>0</v>
          </cell>
        </row>
        <row r="1448">
          <cell r="C1448" t="str">
            <v>Ремонт/ТО автотранспорт</v>
          </cell>
          <cell r="D1448">
            <v>0</v>
          </cell>
          <cell r="H1448">
            <v>0</v>
          </cell>
          <cell r="I1448">
            <v>0</v>
          </cell>
          <cell r="J1448">
            <v>0</v>
          </cell>
          <cell r="K1448">
            <v>0</v>
          </cell>
          <cell r="L1448">
            <v>0</v>
          </cell>
          <cell r="M1448">
            <v>0</v>
          </cell>
          <cell r="N1448">
            <v>0</v>
          </cell>
          <cell r="O1448">
            <v>0</v>
          </cell>
          <cell r="P1448">
            <v>0</v>
          </cell>
          <cell r="Q1448">
            <v>0</v>
          </cell>
          <cell r="R1448">
            <v>0</v>
          </cell>
          <cell r="S1448">
            <v>0</v>
          </cell>
          <cell r="T1448">
            <v>0</v>
          </cell>
          <cell r="U1448">
            <v>0</v>
          </cell>
          <cell r="V1448">
            <v>0</v>
          </cell>
          <cell r="W1448">
            <v>0</v>
          </cell>
          <cell r="X1448">
            <v>0</v>
          </cell>
        </row>
        <row r="1449">
          <cell r="C1449" t="str">
            <v xml:space="preserve">Аренда машин </v>
          </cell>
          <cell r="D1449">
            <v>0</v>
          </cell>
          <cell r="H1449">
            <v>0</v>
          </cell>
          <cell r="I1449">
            <v>0</v>
          </cell>
          <cell r="J1449">
            <v>0</v>
          </cell>
          <cell r="K1449">
            <v>0</v>
          </cell>
          <cell r="L1449">
            <v>0</v>
          </cell>
          <cell r="M1449">
            <v>0</v>
          </cell>
          <cell r="N1449">
            <v>0</v>
          </cell>
          <cell r="O1449">
            <v>0</v>
          </cell>
          <cell r="P1449">
            <v>0</v>
          </cell>
          <cell r="Q1449">
            <v>0</v>
          </cell>
          <cell r="R1449">
            <v>0</v>
          </cell>
          <cell r="S1449">
            <v>0</v>
          </cell>
          <cell r="T1449">
            <v>0</v>
          </cell>
          <cell r="U1449">
            <v>0</v>
          </cell>
          <cell r="V1449">
            <v>0</v>
          </cell>
          <cell r="W1449">
            <v>0</v>
          </cell>
          <cell r="X1449">
            <v>0</v>
          </cell>
        </row>
        <row r="1450">
          <cell r="C1450" t="str">
            <v>Страхование автотранспорта</v>
          </cell>
          <cell r="D1450">
            <v>0</v>
          </cell>
          <cell r="H1450">
            <v>0</v>
          </cell>
          <cell r="I1450">
            <v>0</v>
          </cell>
          <cell r="J1450">
            <v>0</v>
          </cell>
          <cell r="K1450">
            <v>0</v>
          </cell>
          <cell r="L1450">
            <v>0</v>
          </cell>
          <cell r="M1450">
            <v>0</v>
          </cell>
          <cell r="N1450">
            <v>0</v>
          </cell>
          <cell r="O1450">
            <v>0</v>
          </cell>
          <cell r="P1450">
            <v>0</v>
          </cell>
          <cell r="Q1450">
            <v>0</v>
          </cell>
          <cell r="R1450">
            <v>0</v>
          </cell>
          <cell r="S1450">
            <v>0</v>
          </cell>
          <cell r="T1450">
            <v>0</v>
          </cell>
          <cell r="U1450">
            <v>0</v>
          </cell>
          <cell r="V1450">
            <v>0</v>
          </cell>
          <cell r="W1450">
            <v>0</v>
          </cell>
          <cell r="X1450">
            <v>0</v>
          </cell>
        </row>
        <row r="1451">
          <cell r="C1451" t="str">
            <v>ГСМ</v>
          </cell>
          <cell r="D1451">
            <v>0</v>
          </cell>
          <cell r="H1451">
            <v>0</v>
          </cell>
          <cell r="I1451">
            <v>0</v>
          </cell>
          <cell r="J1451">
            <v>0</v>
          </cell>
          <cell r="K1451">
            <v>0</v>
          </cell>
          <cell r="L1451">
            <v>0</v>
          </cell>
          <cell r="M1451">
            <v>0</v>
          </cell>
          <cell r="N1451">
            <v>0</v>
          </cell>
          <cell r="O1451">
            <v>0</v>
          </cell>
          <cell r="P1451">
            <v>0</v>
          </cell>
          <cell r="Q1451">
            <v>0</v>
          </cell>
          <cell r="R1451">
            <v>0</v>
          </cell>
          <cell r="S1451">
            <v>0</v>
          </cell>
          <cell r="T1451">
            <v>0</v>
          </cell>
          <cell r="U1451">
            <v>0</v>
          </cell>
          <cell r="V1451">
            <v>0</v>
          </cell>
          <cell r="W1451">
            <v>0</v>
          </cell>
          <cell r="X1451">
            <v>0</v>
          </cell>
        </row>
        <row r="1452">
          <cell r="C1452" t="str">
            <v>Мойка, парковка, прочее</v>
          </cell>
          <cell r="D1452">
            <v>0</v>
          </cell>
          <cell r="H1452">
            <v>0</v>
          </cell>
          <cell r="I1452">
            <v>0</v>
          </cell>
          <cell r="J1452">
            <v>0</v>
          </cell>
          <cell r="K1452">
            <v>0</v>
          </cell>
          <cell r="L1452">
            <v>0</v>
          </cell>
          <cell r="M1452">
            <v>0</v>
          </cell>
          <cell r="N1452">
            <v>0</v>
          </cell>
          <cell r="O1452">
            <v>0</v>
          </cell>
          <cell r="P1452">
            <v>0</v>
          </cell>
          <cell r="Q1452">
            <v>0</v>
          </cell>
          <cell r="R1452">
            <v>0</v>
          </cell>
          <cell r="S1452">
            <v>0</v>
          </cell>
          <cell r="T1452">
            <v>0</v>
          </cell>
          <cell r="U1452">
            <v>0</v>
          </cell>
          <cell r="V1452">
            <v>0</v>
          </cell>
          <cell r="W1452">
            <v>0</v>
          </cell>
          <cell r="X1452">
            <v>0</v>
          </cell>
        </row>
        <row r="1453">
          <cell r="C1453" t="str">
            <v>Аренда автостоянки</v>
          </cell>
          <cell r="D1453">
            <v>0</v>
          </cell>
          <cell r="H1453">
            <v>0</v>
          </cell>
          <cell r="I1453">
            <v>0</v>
          </cell>
          <cell r="J1453">
            <v>0</v>
          </cell>
          <cell r="K1453">
            <v>0</v>
          </cell>
          <cell r="L1453">
            <v>0</v>
          </cell>
          <cell r="M1453">
            <v>0</v>
          </cell>
          <cell r="N1453">
            <v>0</v>
          </cell>
          <cell r="O1453">
            <v>0</v>
          </cell>
          <cell r="P1453">
            <v>0</v>
          </cell>
          <cell r="Q1453">
            <v>0</v>
          </cell>
          <cell r="R1453">
            <v>0</v>
          </cell>
          <cell r="S1453">
            <v>0</v>
          </cell>
          <cell r="T1453">
            <v>0</v>
          </cell>
          <cell r="U1453">
            <v>0</v>
          </cell>
          <cell r="V1453">
            <v>0</v>
          </cell>
          <cell r="W1453">
            <v>0</v>
          </cell>
          <cell r="X1453">
            <v>0</v>
          </cell>
        </row>
        <row r="1454">
          <cell r="C1454" t="str">
            <v>Аутсорсинг</v>
          </cell>
          <cell r="D1454">
            <v>0</v>
          </cell>
          <cell r="H1454">
            <v>0</v>
          </cell>
          <cell r="I1454">
            <v>0</v>
          </cell>
          <cell r="J1454">
            <v>0</v>
          </cell>
          <cell r="K1454">
            <v>0</v>
          </cell>
          <cell r="L1454">
            <v>0</v>
          </cell>
          <cell r="M1454">
            <v>0</v>
          </cell>
          <cell r="N1454">
            <v>0</v>
          </cell>
          <cell r="O1454">
            <v>0</v>
          </cell>
          <cell r="P1454">
            <v>0</v>
          </cell>
          <cell r="Q1454">
            <v>0</v>
          </cell>
          <cell r="R1454">
            <v>0</v>
          </cell>
          <cell r="S1454">
            <v>0</v>
          </cell>
          <cell r="T1454">
            <v>0</v>
          </cell>
          <cell r="U1454">
            <v>0</v>
          </cell>
          <cell r="V1454">
            <v>0</v>
          </cell>
          <cell r="W1454">
            <v>0</v>
          </cell>
          <cell r="X1454">
            <v>0</v>
          </cell>
        </row>
        <row r="1455">
          <cell r="C1455" t="str">
            <v>Услуги по организации переводов</v>
          </cell>
          <cell r="D1455">
            <v>0</v>
          </cell>
          <cell r="H1455">
            <v>0</v>
          </cell>
          <cell r="I1455">
            <v>0</v>
          </cell>
          <cell r="J1455">
            <v>0</v>
          </cell>
          <cell r="K1455">
            <v>0</v>
          </cell>
          <cell r="L1455">
            <v>0</v>
          </cell>
          <cell r="M1455">
            <v>0</v>
          </cell>
          <cell r="N1455">
            <v>0</v>
          </cell>
          <cell r="O1455">
            <v>0</v>
          </cell>
          <cell r="P1455">
            <v>0</v>
          </cell>
          <cell r="Q1455">
            <v>0</v>
          </cell>
          <cell r="R1455">
            <v>0</v>
          </cell>
          <cell r="S1455">
            <v>0</v>
          </cell>
          <cell r="T1455">
            <v>0</v>
          </cell>
          <cell r="U1455">
            <v>0</v>
          </cell>
          <cell r="V1455">
            <v>0</v>
          </cell>
          <cell r="W1455">
            <v>0</v>
          </cell>
          <cell r="X1455">
            <v>0</v>
          </cell>
        </row>
        <row r="1456">
          <cell r="C1456" t="str">
            <v>Услуги регистраторов, нотариальные услуги, сертификация</v>
          </cell>
          <cell r="D1456">
            <v>0</v>
          </cell>
          <cell r="H1456">
            <v>0</v>
          </cell>
          <cell r="I1456">
            <v>0</v>
          </cell>
          <cell r="J1456">
            <v>0</v>
          </cell>
          <cell r="K1456">
            <v>0</v>
          </cell>
          <cell r="L1456">
            <v>0</v>
          </cell>
          <cell r="M1456">
            <v>0</v>
          </cell>
          <cell r="N1456">
            <v>0</v>
          </cell>
          <cell r="O1456">
            <v>0</v>
          </cell>
          <cell r="P1456">
            <v>0</v>
          </cell>
          <cell r="Q1456">
            <v>0</v>
          </cell>
          <cell r="R1456">
            <v>0</v>
          </cell>
          <cell r="S1456">
            <v>0</v>
          </cell>
          <cell r="T1456">
            <v>0</v>
          </cell>
          <cell r="U1456">
            <v>0</v>
          </cell>
          <cell r="V1456">
            <v>0</v>
          </cell>
          <cell r="W1456">
            <v>0</v>
          </cell>
          <cell r="X1456">
            <v>0</v>
          </cell>
        </row>
        <row r="1457">
          <cell r="C1457" t="str">
            <v>Справочно-правовые программы, 1С, КИАС</v>
          </cell>
          <cell r="D1457">
            <v>0</v>
          </cell>
          <cell r="H1457">
            <v>0</v>
          </cell>
          <cell r="I1457">
            <v>0</v>
          </cell>
          <cell r="J1457">
            <v>0</v>
          </cell>
          <cell r="K1457">
            <v>0</v>
          </cell>
          <cell r="L1457">
            <v>0</v>
          </cell>
          <cell r="M1457">
            <v>0</v>
          </cell>
          <cell r="N1457">
            <v>0</v>
          </cell>
          <cell r="O1457">
            <v>0</v>
          </cell>
          <cell r="P1457">
            <v>0</v>
          </cell>
          <cell r="Q1457">
            <v>0</v>
          </cell>
          <cell r="R1457">
            <v>0</v>
          </cell>
          <cell r="S1457">
            <v>0</v>
          </cell>
          <cell r="T1457">
            <v>0</v>
          </cell>
          <cell r="U1457">
            <v>0</v>
          </cell>
          <cell r="V1457">
            <v>0</v>
          </cell>
          <cell r="W1457">
            <v>0</v>
          </cell>
          <cell r="X1457">
            <v>0</v>
          </cell>
        </row>
        <row r="1458">
          <cell r="C1458" t="str">
            <v>Подписка на периодические издания</v>
          </cell>
          <cell r="D1458">
            <v>0</v>
          </cell>
          <cell r="H1458">
            <v>0</v>
          </cell>
          <cell r="I1458">
            <v>0</v>
          </cell>
          <cell r="J1458">
            <v>0</v>
          </cell>
          <cell r="K1458">
            <v>0</v>
          </cell>
          <cell r="L1458">
            <v>0</v>
          </cell>
          <cell r="M1458">
            <v>0</v>
          </cell>
          <cell r="N1458">
            <v>0</v>
          </cell>
          <cell r="O1458">
            <v>0</v>
          </cell>
          <cell r="P1458">
            <v>0</v>
          </cell>
          <cell r="Q1458">
            <v>0</v>
          </cell>
          <cell r="R1458">
            <v>0</v>
          </cell>
          <cell r="S1458">
            <v>0</v>
          </cell>
          <cell r="T1458">
            <v>0</v>
          </cell>
          <cell r="U1458">
            <v>0</v>
          </cell>
          <cell r="V1458">
            <v>0</v>
          </cell>
          <cell r="W1458">
            <v>0</v>
          </cell>
          <cell r="X1458">
            <v>0</v>
          </cell>
        </row>
        <row r="1459">
          <cell r="C1459" t="str">
            <v>Прочие работы и услуги сторонних организаций</v>
          </cell>
          <cell r="D1459">
            <v>0</v>
          </cell>
          <cell r="H1459">
            <v>0</v>
          </cell>
          <cell r="I1459">
            <v>0</v>
          </cell>
          <cell r="J1459">
            <v>0</v>
          </cell>
          <cell r="K1459">
            <v>0</v>
          </cell>
          <cell r="L1459">
            <v>0</v>
          </cell>
          <cell r="M1459">
            <v>0</v>
          </cell>
          <cell r="N1459">
            <v>0</v>
          </cell>
          <cell r="O1459">
            <v>0</v>
          </cell>
          <cell r="P1459">
            <v>0</v>
          </cell>
          <cell r="Q1459">
            <v>0</v>
          </cell>
          <cell r="R1459">
            <v>0</v>
          </cell>
          <cell r="S1459">
            <v>0</v>
          </cell>
          <cell r="T1459">
            <v>0</v>
          </cell>
          <cell r="U1459">
            <v>0</v>
          </cell>
          <cell r="V1459">
            <v>0</v>
          </cell>
          <cell r="W1459">
            <v>0</v>
          </cell>
          <cell r="X1459">
            <v>0</v>
          </cell>
        </row>
        <row r="1460">
          <cell r="C1460" t="str">
            <v>Командировочные расходы</v>
          </cell>
          <cell r="D1460">
            <v>0</v>
          </cell>
          <cell r="H1460">
            <v>0</v>
          </cell>
          <cell r="I1460">
            <v>0</v>
          </cell>
          <cell r="J1460">
            <v>0</v>
          </cell>
          <cell r="K1460">
            <v>0</v>
          </cell>
          <cell r="L1460">
            <v>0</v>
          </cell>
          <cell r="M1460">
            <v>0</v>
          </cell>
          <cell r="N1460">
            <v>0</v>
          </cell>
          <cell r="O1460">
            <v>0</v>
          </cell>
          <cell r="P1460">
            <v>0</v>
          </cell>
          <cell r="Q1460">
            <v>0</v>
          </cell>
          <cell r="R1460">
            <v>0</v>
          </cell>
          <cell r="S1460">
            <v>0</v>
          </cell>
          <cell r="T1460">
            <v>0</v>
          </cell>
          <cell r="U1460">
            <v>0</v>
          </cell>
          <cell r="V1460">
            <v>0</v>
          </cell>
          <cell r="W1460">
            <v>0</v>
          </cell>
          <cell r="X1460">
            <v>0</v>
          </cell>
        </row>
        <row r="1461">
          <cell r="C1461" t="str">
            <v>Представительские расходы</v>
          </cell>
          <cell r="D1461">
            <v>0</v>
          </cell>
          <cell r="H1461">
            <v>0</v>
          </cell>
          <cell r="I1461">
            <v>0</v>
          </cell>
          <cell r="J1461">
            <v>0</v>
          </cell>
          <cell r="K1461">
            <v>0</v>
          </cell>
          <cell r="L1461">
            <v>0</v>
          </cell>
          <cell r="M1461">
            <v>0</v>
          </cell>
          <cell r="N1461">
            <v>0</v>
          </cell>
          <cell r="O1461">
            <v>0</v>
          </cell>
          <cell r="P1461">
            <v>0</v>
          </cell>
          <cell r="Q1461">
            <v>0</v>
          </cell>
          <cell r="R1461">
            <v>0</v>
          </cell>
          <cell r="S1461">
            <v>0</v>
          </cell>
          <cell r="T1461">
            <v>0</v>
          </cell>
          <cell r="U1461">
            <v>0</v>
          </cell>
          <cell r="V1461">
            <v>0</v>
          </cell>
          <cell r="W1461">
            <v>0</v>
          </cell>
          <cell r="X1461">
            <v>0</v>
          </cell>
        </row>
        <row r="1462">
          <cell r="C1462" t="str">
            <v>Арендная плата по направлениям (арендодателям)</v>
          </cell>
          <cell r="D1462">
            <v>0</v>
          </cell>
          <cell r="H1462">
            <v>0</v>
          </cell>
          <cell r="I1462">
            <v>0</v>
          </cell>
          <cell r="J1462">
            <v>0</v>
          </cell>
          <cell r="K1462">
            <v>0</v>
          </cell>
          <cell r="L1462">
            <v>0</v>
          </cell>
          <cell r="M1462">
            <v>0</v>
          </cell>
          <cell r="N1462">
            <v>0</v>
          </cell>
          <cell r="O1462">
            <v>0</v>
          </cell>
          <cell r="P1462">
            <v>0</v>
          </cell>
          <cell r="Q1462">
            <v>0</v>
          </cell>
          <cell r="R1462">
            <v>0</v>
          </cell>
          <cell r="S1462">
            <v>0</v>
          </cell>
          <cell r="T1462">
            <v>0</v>
          </cell>
          <cell r="U1462">
            <v>0</v>
          </cell>
          <cell r="V1462">
            <v>0</v>
          </cell>
          <cell r="W1462">
            <v>0</v>
          </cell>
          <cell r="X1462">
            <v>0</v>
          </cell>
        </row>
        <row r="1463">
          <cell r="C1463" t="str">
            <v>Лизинг</v>
          </cell>
          <cell r="D1463">
            <v>0</v>
          </cell>
          <cell r="H1463">
            <v>0</v>
          </cell>
          <cell r="I1463">
            <v>0</v>
          </cell>
          <cell r="J1463">
            <v>0</v>
          </cell>
          <cell r="K1463">
            <v>0</v>
          </cell>
          <cell r="L1463">
            <v>0</v>
          </cell>
          <cell r="M1463">
            <v>0</v>
          </cell>
          <cell r="N1463">
            <v>0</v>
          </cell>
          <cell r="O1463">
            <v>0</v>
          </cell>
          <cell r="P1463">
            <v>0</v>
          </cell>
          <cell r="Q1463">
            <v>0</v>
          </cell>
          <cell r="R1463">
            <v>0</v>
          </cell>
          <cell r="S1463">
            <v>0</v>
          </cell>
          <cell r="T1463">
            <v>0</v>
          </cell>
          <cell r="U1463">
            <v>0</v>
          </cell>
          <cell r="V1463">
            <v>0</v>
          </cell>
          <cell r="W1463">
            <v>0</v>
          </cell>
          <cell r="X1463">
            <v>0</v>
          </cell>
        </row>
        <row r="1464">
          <cell r="C1464" t="str">
            <v>Расходы на страхование</v>
          </cell>
          <cell r="D1464">
            <v>0</v>
          </cell>
          <cell r="H1464">
            <v>0</v>
          </cell>
          <cell r="I1464">
            <v>0</v>
          </cell>
          <cell r="J1464">
            <v>0</v>
          </cell>
          <cell r="K1464">
            <v>0</v>
          </cell>
          <cell r="L1464">
            <v>0</v>
          </cell>
          <cell r="M1464">
            <v>0</v>
          </cell>
          <cell r="N1464">
            <v>0</v>
          </cell>
          <cell r="O1464">
            <v>0</v>
          </cell>
          <cell r="P1464">
            <v>0</v>
          </cell>
          <cell r="Q1464">
            <v>0</v>
          </cell>
          <cell r="R1464">
            <v>0</v>
          </cell>
          <cell r="S1464">
            <v>0</v>
          </cell>
          <cell r="T1464">
            <v>0</v>
          </cell>
          <cell r="U1464">
            <v>0</v>
          </cell>
          <cell r="V1464">
            <v>0</v>
          </cell>
          <cell r="W1464">
            <v>0</v>
          </cell>
          <cell r="X1464">
            <v>0</v>
          </cell>
        </row>
        <row r="1465">
          <cell r="C1465" t="str">
            <v>Водный налог</v>
          </cell>
          <cell r="D1465">
            <v>0</v>
          </cell>
          <cell r="H1465">
            <v>0</v>
          </cell>
          <cell r="I1465">
            <v>0</v>
          </cell>
          <cell r="J1465">
            <v>0</v>
          </cell>
          <cell r="K1465">
            <v>0</v>
          </cell>
          <cell r="L1465">
            <v>0</v>
          </cell>
          <cell r="M1465">
            <v>0</v>
          </cell>
          <cell r="N1465">
            <v>0</v>
          </cell>
          <cell r="O1465">
            <v>0</v>
          </cell>
          <cell r="P1465">
            <v>0</v>
          </cell>
          <cell r="Q1465">
            <v>0</v>
          </cell>
          <cell r="R1465">
            <v>0</v>
          </cell>
          <cell r="S1465">
            <v>0</v>
          </cell>
          <cell r="T1465">
            <v>0</v>
          </cell>
          <cell r="U1465">
            <v>0</v>
          </cell>
          <cell r="V1465">
            <v>0</v>
          </cell>
          <cell r="W1465">
            <v>0</v>
          </cell>
          <cell r="X1465">
            <v>0</v>
          </cell>
        </row>
        <row r="1466">
          <cell r="C1466" t="str">
            <v>Плата за землю</v>
          </cell>
          <cell r="D1466">
            <v>0</v>
          </cell>
          <cell r="H1466">
            <v>0</v>
          </cell>
          <cell r="I1466">
            <v>0</v>
          </cell>
          <cell r="J1466">
            <v>0</v>
          </cell>
          <cell r="K1466">
            <v>0</v>
          </cell>
          <cell r="L1466">
            <v>0</v>
          </cell>
          <cell r="M1466">
            <v>0</v>
          </cell>
          <cell r="N1466">
            <v>0</v>
          </cell>
          <cell r="O1466">
            <v>0</v>
          </cell>
          <cell r="P1466">
            <v>0</v>
          </cell>
          <cell r="Q1466">
            <v>0</v>
          </cell>
          <cell r="R1466">
            <v>0</v>
          </cell>
          <cell r="S1466">
            <v>0</v>
          </cell>
          <cell r="T1466">
            <v>0</v>
          </cell>
          <cell r="U1466">
            <v>0</v>
          </cell>
          <cell r="V1466">
            <v>0</v>
          </cell>
          <cell r="W1466">
            <v>0</v>
          </cell>
          <cell r="X1466">
            <v>0</v>
          </cell>
        </row>
        <row r="1467">
          <cell r="C1467" t="str">
            <v>Транспортный налог</v>
          </cell>
          <cell r="D1467">
            <v>0</v>
          </cell>
          <cell r="H1467">
            <v>0</v>
          </cell>
          <cell r="I1467">
            <v>0</v>
          </cell>
          <cell r="J1467">
            <v>0</v>
          </cell>
          <cell r="K1467">
            <v>0</v>
          </cell>
          <cell r="L1467">
            <v>0</v>
          </cell>
          <cell r="M1467">
            <v>0</v>
          </cell>
          <cell r="N1467">
            <v>0</v>
          </cell>
          <cell r="O1467">
            <v>0</v>
          </cell>
          <cell r="P1467">
            <v>0</v>
          </cell>
          <cell r="Q1467">
            <v>0</v>
          </cell>
          <cell r="R1467">
            <v>0</v>
          </cell>
          <cell r="S1467">
            <v>0</v>
          </cell>
          <cell r="T1467">
            <v>0</v>
          </cell>
          <cell r="U1467">
            <v>0</v>
          </cell>
          <cell r="V1467">
            <v>0</v>
          </cell>
          <cell r="W1467">
            <v>0</v>
          </cell>
          <cell r="X1467">
            <v>0</v>
          </cell>
        </row>
        <row r="1468">
          <cell r="C1468" t="str">
            <v>Налог на имущество</v>
          </cell>
          <cell r="D1468">
            <v>0</v>
          </cell>
          <cell r="H1468">
            <v>0</v>
          </cell>
          <cell r="I1468">
            <v>0</v>
          </cell>
          <cell r="J1468">
            <v>0</v>
          </cell>
          <cell r="K1468">
            <v>0</v>
          </cell>
          <cell r="L1468">
            <v>0</v>
          </cell>
          <cell r="M1468">
            <v>0</v>
          </cell>
          <cell r="N1468">
            <v>0</v>
          </cell>
          <cell r="O1468">
            <v>0</v>
          </cell>
          <cell r="P1468">
            <v>0</v>
          </cell>
          <cell r="Q1468">
            <v>0</v>
          </cell>
          <cell r="R1468">
            <v>0</v>
          </cell>
          <cell r="S1468">
            <v>0</v>
          </cell>
          <cell r="T1468">
            <v>0</v>
          </cell>
          <cell r="U1468">
            <v>0</v>
          </cell>
          <cell r="V1468">
            <v>0</v>
          </cell>
          <cell r="W1468">
            <v>0</v>
          </cell>
          <cell r="X1468">
            <v>0</v>
          </cell>
        </row>
        <row r="1469">
          <cell r="C1469" t="str">
            <v xml:space="preserve">Прочие налоги, относимые на с/с </v>
          </cell>
          <cell r="D1469" t="str">
            <v>Завод</v>
          </cell>
          <cell r="H1469">
            <v>0</v>
          </cell>
          <cell r="I1469">
            <v>0</v>
          </cell>
          <cell r="J1469">
            <v>0</v>
          </cell>
          <cell r="K1469">
            <v>0</v>
          </cell>
          <cell r="L1469">
            <v>15000</v>
          </cell>
          <cell r="M1469">
            <v>0</v>
          </cell>
          <cell r="N1469">
            <v>0</v>
          </cell>
          <cell r="O1469">
            <v>6700</v>
          </cell>
          <cell r="P1469">
            <v>0</v>
          </cell>
          <cell r="Q1469">
            <v>0</v>
          </cell>
          <cell r="R1469">
            <v>15000</v>
          </cell>
          <cell r="S1469">
            <v>0</v>
          </cell>
          <cell r="T1469">
            <v>0</v>
          </cell>
          <cell r="U1469">
            <v>157400</v>
          </cell>
          <cell r="V1469">
            <v>0</v>
          </cell>
          <cell r="W1469">
            <v>0</v>
          </cell>
          <cell r="X1469">
            <v>194100</v>
          </cell>
        </row>
        <row r="1470">
          <cell r="C1470" t="str">
            <v>Патентные расходы</v>
          </cell>
          <cell r="D1470">
            <v>0</v>
          </cell>
          <cell r="H1470">
            <v>0</v>
          </cell>
          <cell r="I1470">
            <v>0</v>
          </cell>
          <cell r="J1470">
            <v>0</v>
          </cell>
          <cell r="K1470">
            <v>0</v>
          </cell>
          <cell r="L1470">
            <v>0</v>
          </cell>
          <cell r="M1470">
            <v>0</v>
          </cell>
          <cell r="N1470">
            <v>0</v>
          </cell>
          <cell r="O1470">
            <v>0</v>
          </cell>
          <cell r="P1470">
            <v>0</v>
          </cell>
          <cell r="Q1470">
            <v>0</v>
          </cell>
          <cell r="R1470">
            <v>0</v>
          </cell>
          <cell r="S1470">
            <v>0</v>
          </cell>
          <cell r="T1470">
            <v>0</v>
          </cell>
          <cell r="U1470">
            <v>0</v>
          </cell>
          <cell r="V1470">
            <v>0</v>
          </cell>
          <cell r="W1470">
            <v>0</v>
          </cell>
          <cell r="X1470">
            <v>0</v>
          </cell>
        </row>
        <row r="1471">
          <cell r="C1471" t="str">
            <v>Затраты на экологию (кроме налогов и сборов (ст. ст. 20000 и 21500))</v>
          </cell>
          <cell r="D1471" t="str">
            <v>Завод</v>
          </cell>
          <cell r="H1471">
            <v>0</v>
          </cell>
          <cell r="I1471">
            <v>0</v>
          </cell>
          <cell r="J1471">
            <v>10030</v>
          </cell>
          <cell r="K1471">
            <v>10030</v>
          </cell>
          <cell r="L1471">
            <v>0</v>
          </cell>
          <cell r="M1471">
            <v>355.05</v>
          </cell>
          <cell r="N1471">
            <v>946.81</v>
          </cell>
          <cell r="O1471">
            <v>710.11</v>
          </cell>
          <cell r="P1471">
            <v>1238.74</v>
          </cell>
          <cell r="Q1471">
            <v>2000</v>
          </cell>
          <cell r="R1471">
            <v>1109699</v>
          </cell>
          <cell r="S1471">
            <v>1035070</v>
          </cell>
          <cell r="T1471">
            <v>1053570</v>
          </cell>
          <cell r="U1471">
            <v>1114799</v>
          </cell>
          <cell r="V1471">
            <v>1053570</v>
          </cell>
          <cell r="W1471">
            <v>1097929</v>
          </cell>
          <cell r="X1471">
            <v>6469887.71</v>
          </cell>
        </row>
        <row r="1472">
          <cell r="C1472" t="str">
            <v>Затраты на охрану труда</v>
          </cell>
          <cell r="D1472" t="str">
            <v>Завод</v>
          </cell>
          <cell r="H1472">
            <v>0</v>
          </cell>
          <cell r="I1472">
            <v>33487.5</v>
          </cell>
          <cell r="J1472">
            <v>0</v>
          </cell>
          <cell r="K1472">
            <v>33487.5</v>
          </cell>
          <cell r="L1472">
            <v>33487.5</v>
          </cell>
          <cell r="M1472">
            <v>0</v>
          </cell>
          <cell r="N1472">
            <v>0</v>
          </cell>
          <cell r="O1472">
            <v>0</v>
          </cell>
          <cell r="P1472">
            <v>0</v>
          </cell>
          <cell r="Q1472">
            <v>56313.25</v>
          </cell>
          <cell r="R1472">
            <v>112089.25</v>
          </cell>
          <cell r="S1472">
            <v>124133.25</v>
          </cell>
          <cell r="T1472">
            <v>135763.25</v>
          </cell>
          <cell r="U1472">
            <v>233609.25</v>
          </cell>
          <cell r="V1472">
            <v>101113.25</v>
          </cell>
          <cell r="W1472">
            <v>98883.25</v>
          </cell>
          <cell r="X1472">
            <v>895392.25</v>
          </cell>
        </row>
        <row r="1473">
          <cell r="C1473" t="str">
            <v>Расходы социального характера</v>
          </cell>
          <cell r="D1473">
            <v>0</v>
          </cell>
          <cell r="H1473">
            <v>0</v>
          </cell>
          <cell r="I1473">
            <v>0</v>
          </cell>
          <cell r="J1473">
            <v>0</v>
          </cell>
          <cell r="K1473">
            <v>0</v>
          </cell>
          <cell r="L1473">
            <v>0</v>
          </cell>
          <cell r="M1473">
            <v>0</v>
          </cell>
          <cell r="N1473">
            <v>0</v>
          </cell>
          <cell r="O1473">
            <v>0</v>
          </cell>
          <cell r="P1473">
            <v>0</v>
          </cell>
          <cell r="Q1473">
            <v>0</v>
          </cell>
          <cell r="R1473">
            <v>0</v>
          </cell>
          <cell r="S1473">
            <v>0</v>
          </cell>
          <cell r="T1473">
            <v>0</v>
          </cell>
          <cell r="U1473">
            <v>0</v>
          </cell>
          <cell r="V1473">
            <v>0</v>
          </cell>
          <cell r="W1473">
            <v>0</v>
          </cell>
          <cell r="X1473">
            <v>0</v>
          </cell>
        </row>
        <row r="1474">
          <cell r="C1474" t="str">
            <v>НДС</v>
          </cell>
          <cell r="D1474">
            <v>0</v>
          </cell>
          <cell r="H1474">
            <v>0</v>
          </cell>
          <cell r="I1474">
            <v>0</v>
          </cell>
          <cell r="J1474">
            <v>0</v>
          </cell>
          <cell r="K1474">
            <v>0</v>
          </cell>
          <cell r="L1474">
            <v>0</v>
          </cell>
          <cell r="M1474">
            <v>0</v>
          </cell>
          <cell r="N1474">
            <v>0</v>
          </cell>
          <cell r="O1474">
            <v>0</v>
          </cell>
          <cell r="P1474">
            <v>0</v>
          </cell>
          <cell r="Q1474">
            <v>0</v>
          </cell>
          <cell r="R1474">
            <v>0</v>
          </cell>
          <cell r="S1474">
            <v>0</v>
          </cell>
          <cell r="T1474">
            <v>0</v>
          </cell>
          <cell r="U1474">
            <v>0</v>
          </cell>
          <cell r="V1474">
            <v>0</v>
          </cell>
          <cell r="W1474">
            <v>0</v>
          </cell>
          <cell r="X1474">
            <v>0</v>
          </cell>
        </row>
        <row r="1475">
          <cell r="C1475" t="str">
            <v>Налог на прибыль</v>
          </cell>
          <cell r="D1475">
            <v>0</v>
          </cell>
          <cell r="H1475">
            <v>0</v>
          </cell>
          <cell r="I1475">
            <v>0</v>
          </cell>
          <cell r="J1475">
            <v>0</v>
          </cell>
          <cell r="K1475">
            <v>0</v>
          </cell>
          <cell r="L1475">
            <v>0</v>
          </cell>
          <cell r="M1475">
            <v>0</v>
          </cell>
          <cell r="N1475">
            <v>0</v>
          </cell>
          <cell r="O1475">
            <v>0</v>
          </cell>
          <cell r="P1475">
            <v>0</v>
          </cell>
          <cell r="Q1475">
            <v>0</v>
          </cell>
          <cell r="R1475">
            <v>0</v>
          </cell>
          <cell r="S1475">
            <v>0</v>
          </cell>
          <cell r="T1475">
            <v>0</v>
          </cell>
          <cell r="U1475">
            <v>0</v>
          </cell>
          <cell r="V1475">
            <v>0</v>
          </cell>
          <cell r="W1475">
            <v>0</v>
          </cell>
          <cell r="X1475">
            <v>0</v>
          </cell>
        </row>
        <row r="1476">
          <cell r="C1476" t="str">
            <v>Прочие налоги</v>
          </cell>
          <cell r="D1476">
            <v>0</v>
          </cell>
          <cell r="H1476">
            <v>0</v>
          </cell>
          <cell r="I1476">
            <v>0</v>
          </cell>
          <cell r="J1476">
            <v>0</v>
          </cell>
          <cell r="K1476">
            <v>0</v>
          </cell>
          <cell r="L1476">
            <v>0</v>
          </cell>
          <cell r="M1476">
            <v>0</v>
          </cell>
          <cell r="N1476">
            <v>0</v>
          </cell>
          <cell r="O1476">
            <v>0</v>
          </cell>
          <cell r="P1476">
            <v>0</v>
          </cell>
          <cell r="Q1476">
            <v>0</v>
          </cell>
          <cell r="R1476">
            <v>0</v>
          </cell>
          <cell r="S1476">
            <v>0</v>
          </cell>
          <cell r="T1476">
            <v>0</v>
          </cell>
          <cell r="U1476">
            <v>0</v>
          </cell>
          <cell r="V1476">
            <v>0</v>
          </cell>
          <cell r="W1476">
            <v>0</v>
          </cell>
          <cell r="X1476">
            <v>0</v>
          </cell>
        </row>
        <row r="1477">
          <cell r="C1477" t="str">
            <v xml:space="preserve">Проценты по долгосрочным кредитам </v>
          </cell>
          <cell r="D1477">
            <v>0</v>
          </cell>
          <cell r="H1477">
            <v>0</v>
          </cell>
          <cell r="I1477">
            <v>0</v>
          </cell>
          <cell r="J1477">
            <v>0</v>
          </cell>
          <cell r="K1477">
            <v>0</v>
          </cell>
          <cell r="L1477">
            <v>0</v>
          </cell>
          <cell r="M1477">
            <v>0</v>
          </cell>
          <cell r="N1477">
            <v>0</v>
          </cell>
          <cell r="O1477">
            <v>0</v>
          </cell>
          <cell r="P1477">
            <v>0</v>
          </cell>
          <cell r="Q1477">
            <v>0</v>
          </cell>
          <cell r="R1477">
            <v>0</v>
          </cell>
          <cell r="S1477">
            <v>0</v>
          </cell>
          <cell r="T1477">
            <v>0</v>
          </cell>
          <cell r="U1477">
            <v>0</v>
          </cell>
          <cell r="V1477">
            <v>0</v>
          </cell>
          <cell r="W1477">
            <v>0</v>
          </cell>
          <cell r="X1477">
            <v>0</v>
          </cell>
        </row>
        <row r="1478">
          <cell r="C1478" t="str">
            <v>Проценты по краткосрочным кредитам</v>
          </cell>
          <cell r="D1478">
            <v>0</v>
          </cell>
          <cell r="H1478">
            <v>0</v>
          </cell>
          <cell r="I1478">
            <v>0</v>
          </cell>
          <cell r="J1478">
            <v>0</v>
          </cell>
          <cell r="K1478">
            <v>0</v>
          </cell>
          <cell r="L1478">
            <v>0</v>
          </cell>
          <cell r="M1478">
            <v>0</v>
          </cell>
          <cell r="N1478">
            <v>0</v>
          </cell>
          <cell r="O1478">
            <v>0</v>
          </cell>
          <cell r="P1478">
            <v>0</v>
          </cell>
          <cell r="Q1478">
            <v>0</v>
          </cell>
          <cell r="R1478">
            <v>0</v>
          </cell>
          <cell r="S1478">
            <v>0</v>
          </cell>
          <cell r="T1478">
            <v>0</v>
          </cell>
          <cell r="U1478">
            <v>0</v>
          </cell>
          <cell r="V1478">
            <v>0</v>
          </cell>
          <cell r="W1478">
            <v>0</v>
          </cell>
          <cell r="X1478">
            <v>0</v>
          </cell>
        </row>
        <row r="1479">
          <cell r="C1479" t="str">
            <v>Проценты по долгосрочным займам</v>
          </cell>
          <cell r="D1479">
            <v>0</v>
          </cell>
          <cell r="H1479">
            <v>0</v>
          </cell>
          <cell r="I1479">
            <v>0</v>
          </cell>
          <cell r="J1479">
            <v>0</v>
          </cell>
          <cell r="K1479">
            <v>0</v>
          </cell>
          <cell r="L1479">
            <v>0</v>
          </cell>
          <cell r="M1479">
            <v>0</v>
          </cell>
          <cell r="N1479">
            <v>0</v>
          </cell>
          <cell r="O1479">
            <v>0</v>
          </cell>
          <cell r="P1479">
            <v>0</v>
          </cell>
          <cell r="Q1479">
            <v>0</v>
          </cell>
          <cell r="R1479">
            <v>0</v>
          </cell>
          <cell r="S1479">
            <v>0</v>
          </cell>
          <cell r="T1479">
            <v>0</v>
          </cell>
          <cell r="U1479">
            <v>0</v>
          </cell>
          <cell r="V1479">
            <v>0</v>
          </cell>
          <cell r="W1479">
            <v>0</v>
          </cell>
          <cell r="X1479">
            <v>0</v>
          </cell>
        </row>
        <row r="1480">
          <cell r="C1480" t="str">
            <v>Проценты по краткосрочным займам</v>
          </cell>
          <cell r="D1480">
            <v>0</v>
          </cell>
          <cell r="H1480">
            <v>0</v>
          </cell>
          <cell r="I1480">
            <v>0</v>
          </cell>
          <cell r="J1480">
            <v>0</v>
          </cell>
          <cell r="K1480">
            <v>0</v>
          </cell>
          <cell r="L1480">
            <v>0</v>
          </cell>
          <cell r="M1480">
            <v>0</v>
          </cell>
          <cell r="N1480">
            <v>0</v>
          </cell>
          <cell r="O1480">
            <v>0</v>
          </cell>
          <cell r="P1480">
            <v>0</v>
          </cell>
          <cell r="Q1480">
            <v>0</v>
          </cell>
          <cell r="R1480">
            <v>0</v>
          </cell>
          <cell r="S1480">
            <v>0</v>
          </cell>
          <cell r="T1480">
            <v>0</v>
          </cell>
          <cell r="U1480">
            <v>0</v>
          </cell>
          <cell r="V1480">
            <v>0</v>
          </cell>
          <cell r="W1480">
            <v>0</v>
          </cell>
          <cell r="X1480">
            <v>0</v>
          </cell>
        </row>
        <row r="1481">
          <cell r="C1481" t="str">
            <v>Прочие проценты к уплате</v>
          </cell>
          <cell r="D1481">
            <v>0</v>
          </cell>
          <cell r="H1481">
            <v>0</v>
          </cell>
          <cell r="I1481">
            <v>0</v>
          </cell>
          <cell r="J1481">
            <v>0</v>
          </cell>
          <cell r="K1481">
            <v>0</v>
          </cell>
          <cell r="L1481">
            <v>0</v>
          </cell>
          <cell r="M1481">
            <v>0</v>
          </cell>
          <cell r="N1481">
            <v>0</v>
          </cell>
          <cell r="O1481">
            <v>0</v>
          </cell>
          <cell r="P1481">
            <v>0</v>
          </cell>
          <cell r="Q1481">
            <v>0</v>
          </cell>
          <cell r="R1481">
            <v>0</v>
          </cell>
          <cell r="S1481">
            <v>0</v>
          </cell>
          <cell r="T1481">
            <v>0</v>
          </cell>
          <cell r="U1481">
            <v>0</v>
          </cell>
          <cell r="V1481">
            <v>0</v>
          </cell>
          <cell r="W1481">
            <v>0</v>
          </cell>
          <cell r="X1481">
            <v>0</v>
          </cell>
        </row>
        <row r="1482">
          <cell r="C1482" t="str">
            <v>Оплата услуг кредитных организаций (за исключением ст. ст. 20500 и 21600)</v>
          </cell>
          <cell r="D1482">
            <v>0</v>
          </cell>
          <cell r="H1482">
            <v>0</v>
          </cell>
          <cell r="I1482">
            <v>0</v>
          </cell>
          <cell r="J1482">
            <v>0</v>
          </cell>
          <cell r="K1482">
            <v>0</v>
          </cell>
          <cell r="L1482">
            <v>0</v>
          </cell>
          <cell r="M1482">
            <v>0</v>
          </cell>
          <cell r="N1482">
            <v>0</v>
          </cell>
          <cell r="O1482">
            <v>0</v>
          </cell>
          <cell r="P1482">
            <v>0</v>
          </cell>
          <cell r="Q1482">
            <v>0</v>
          </cell>
          <cell r="R1482">
            <v>0</v>
          </cell>
          <cell r="S1482">
            <v>0</v>
          </cell>
          <cell r="T1482">
            <v>0</v>
          </cell>
          <cell r="U1482">
            <v>0</v>
          </cell>
          <cell r="V1482">
            <v>0</v>
          </cell>
          <cell r="W1482">
            <v>0</v>
          </cell>
          <cell r="X1482">
            <v>0</v>
          </cell>
        </row>
        <row r="1483">
          <cell r="C1483" t="str">
            <v>Пени, штрафы, неустойки признанные или по которым получено решение суда</v>
          </cell>
          <cell r="D1483">
            <v>0</v>
          </cell>
          <cell r="H1483">
            <v>0</v>
          </cell>
          <cell r="I1483">
            <v>0</v>
          </cell>
          <cell r="J1483">
            <v>0</v>
          </cell>
          <cell r="K1483">
            <v>0</v>
          </cell>
          <cell r="L1483">
            <v>0</v>
          </cell>
          <cell r="M1483">
            <v>0</v>
          </cell>
          <cell r="N1483">
            <v>0</v>
          </cell>
          <cell r="O1483">
            <v>0</v>
          </cell>
          <cell r="P1483">
            <v>0</v>
          </cell>
          <cell r="Q1483">
            <v>0</v>
          </cell>
          <cell r="R1483">
            <v>0</v>
          </cell>
          <cell r="S1483">
            <v>0</v>
          </cell>
          <cell r="T1483">
            <v>0</v>
          </cell>
          <cell r="U1483">
            <v>0</v>
          </cell>
          <cell r="V1483">
            <v>0</v>
          </cell>
          <cell r="W1483">
            <v>0</v>
          </cell>
          <cell r="X1483">
            <v>0</v>
          </cell>
        </row>
        <row r="1484">
          <cell r="C1484" t="str">
            <v>Затраты социального характера (кроме персонала)</v>
          </cell>
          <cell r="D1484">
            <v>0</v>
          </cell>
          <cell r="H1484">
            <v>0</v>
          </cell>
          <cell r="I1484">
            <v>0</v>
          </cell>
          <cell r="J1484">
            <v>0</v>
          </cell>
          <cell r="K1484">
            <v>0</v>
          </cell>
          <cell r="L1484">
            <v>0</v>
          </cell>
          <cell r="M1484">
            <v>0</v>
          </cell>
          <cell r="N1484">
            <v>0</v>
          </cell>
          <cell r="O1484">
            <v>0</v>
          </cell>
          <cell r="P1484">
            <v>0</v>
          </cell>
          <cell r="Q1484">
            <v>0</v>
          </cell>
          <cell r="R1484">
            <v>0</v>
          </cell>
          <cell r="S1484">
            <v>0</v>
          </cell>
          <cell r="T1484">
            <v>0</v>
          </cell>
          <cell r="U1484">
            <v>0</v>
          </cell>
          <cell r="V1484">
            <v>0</v>
          </cell>
          <cell r="W1484">
            <v>0</v>
          </cell>
          <cell r="X1484">
            <v>0</v>
          </cell>
        </row>
        <row r="1485">
          <cell r="C1485" t="str">
            <v>От содержания социальной сферы</v>
          </cell>
          <cell r="D1485">
            <v>0</v>
          </cell>
          <cell r="H1485">
            <v>0</v>
          </cell>
          <cell r="I1485">
            <v>0</v>
          </cell>
          <cell r="J1485">
            <v>0</v>
          </cell>
          <cell r="K1485">
            <v>0</v>
          </cell>
          <cell r="L1485">
            <v>0</v>
          </cell>
          <cell r="M1485">
            <v>0</v>
          </cell>
          <cell r="N1485">
            <v>0</v>
          </cell>
          <cell r="O1485">
            <v>0</v>
          </cell>
          <cell r="P1485">
            <v>0</v>
          </cell>
          <cell r="Q1485">
            <v>0</v>
          </cell>
          <cell r="R1485">
            <v>0</v>
          </cell>
          <cell r="S1485">
            <v>0</v>
          </cell>
          <cell r="T1485">
            <v>0</v>
          </cell>
          <cell r="U1485">
            <v>0</v>
          </cell>
          <cell r="V1485">
            <v>0</v>
          </cell>
          <cell r="W1485">
            <v>0</v>
          </cell>
          <cell r="X1485">
            <v>0</v>
          </cell>
        </row>
        <row r="1486">
          <cell r="C1486" t="str">
            <v>Добровольное медицинское страхование</v>
          </cell>
          <cell r="D1486">
            <v>0</v>
          </cell>
          <cell r="H1486">
            <v>0</v>
          </cell>
          <cell r="I1486">
            <v>0</v>
          </cell>
          <cell r="J1486">
            <v>0</v>
          </cell>
          <cell r="K1486">
            <v>0</v>
          </cell>
          <cell r="L1486">
            <v>0</v>
          </cell>
          <cell r="M1486">
            <v>0</v>
          </cell>
          <cell r="N1486">
            <v>0</v>
          </cell>
          <cell r="O1486">
            <v>0</v>
          </cell>
          <cell r="P1486">
            <v>0</v>
          </cell>
          <cell r="Q1486">
            <v>0</v>
          </cell>
          <cell r="R1486">
            <v>0</v>
          </cell>
          <cell r="S1486">
            <v>0</v>
          </cell>
          <cell r="T1486">
            <v>0</v>
          </cell>
          <cell r="U1486">
            <v>0</v>
          </cell>
          <cell r="V1486">
            <v>0</v>
          </cell>
          <cell r="W1486">
            <v>0</v>
          </cell>
          <cell r="X1486">
            <v>0</v>
          </cell>
        </row>
        <row r="1487">
          <cell r="C1487" t="str">
            <v>Выплаты вознаграждений членам Советов директоров и ревизионной комиссии</v>
          </cell>
          <cell r="D1487">
            <v>0</v>
          </cell>
          <cell r="H1487">
            <v>0</v>
          </cell>
          <cell r="I1487">
            <v>0</v>
          </cell>
          <cell r="J1487">
            <v>0</v>
          </cell>
          <cell r="K1487">
            <v>0</v>
          </cell>
          <cell r="L1487">
            <v>0</v>
          </cell>
          <cell r="M1487">
            <v>0</v>
          </cell>
          <cell r="N1487">
            <v>0</v>
          </cell>
          <cell r="O1487">
            <v>0</v>
          </cell>
          <cell r="P1487">
            <v>0</v>
          </cell>
          <cell r="Q1487">
            <v>0</v>
          </cell>
          <cell r="R1487">
            <v>0</v>
          </cell>
          <cell r="S1487">
            <v>0</v>
          </cell>
          <cell r="T1487">
            <v>0</v>
          </cell>
          <cell r="U1487">
            <v>0</v>
          </cell>
          <cell r="V1487">
            <v>0</v>
          </cell>
          <cell r="W1487">
            <v>0</v>
          </cell>
          <cell r="X1487">
            <v>0</v>
          </cell>
        </row>
        <row r="1488">
          <cell r="C1488" t="str">
            <v>Расходы на управление капиталом (переоценка, реестр, консультации)</v>
          </cell>
          <cell r="D1488">
            <v>0</v>
          </cell>
          <cell r="H1488">
            <v>0</v>
          </cell>
          <cell r="I1488">
            <v>0</v>
          </cell>
          <cell r="J1488">
            <v>0</v>
          </cell>
          <cell r="K1488">
            <v>0</v>
          </cell>
          <cell r="L1488">
            <v>0</v>
          </cell>
          <cell r="M1488">
            <v>0</v>
          </cell>
          <cell r="N1488">
            <v>0</v>
          </cell>
          <cell r="O1488">
            <v>0</v>
          </cell>
          <cell r="P1488">
            <v>0</v>
          </cell>
          <cell r="Q1488">
            <v>0</v>
          </cell>
          <cell r="R1488">
            <v>0</v>
          </cell>
          <cell r="S1488">
            <v>0</v>
          </cell>
          <cell r="T1488">
            <v>0</v>
          </cell>
          <cell r="U1488">
            <v>0</v>
          </cell>
          <cell r="V1488">
            <v>0</v>
          </cell>
          <cell r="W1488">
            <v>0</v>
          </cell>
          <cell r="X1488">
            <v>0</v>
          </cell>
        </row>
        <row r="1489">
          <cell r="C1489" t="str">
            <v xml:space="preserve">Расходы на проведение ежегодного собрания акционеров </v>
          </cell>
          <cell r="D1489">
            <v>0</v>
          </cell>
          <cell r="H1489">
            <v>0</v>
          </cell>
          <cell r="I1489">
            <v>0</v>
          </cell>
          <cell r="J1489">
            <v>0</v>
          </cell>
          <cell r="K1489">
            <v>0</v>
          </cell>
          <cell r="L1489">
            <v>0</v>
          </cell>
          <cell r="M1489">
            <v>0</v>
          </cell>
          <cell r="N1489">
            <v>0</v>
          </cell>
          <cell r="O1489">
            <v>0</v>
          </cell>
          <cell r="P1489">
            <v>0</v>
          </cell>
          <cell r="Q1489">
            <v>0</v>
          </cell>
          <cell r="R1489">
            <v>0</v>
          </cell>
          <cell r="S1489">
            <v>0</v>
          </cell>
          <cell r="T1489">
            <v>0</v>
          </cell>
          <cell r="U1489">
            <v>0</v>
          </cell>
          <cell r="V1489">
            <v>0</v>
          </cell>
          <cell r="W1489">
            <v>0</v>
          </cell>
          <cell r="X1489">
            <v>0</v>
          </cell>
        </row>
        <row r="1490">
          <cell r="C1490" t="str">
            <v>Расходы на службу безопасности</v>
          </cell>
          <cell r="D1490">
            <v>0</v>
          </cell>
          <cell r="H1490">
            <v>0</v>
          </cell>
          <cell r="I1490">
            <v>0</v>
          </cell>
          <cell r="J1490">
            <v>0</v>
          </cell>
          <cell r="K1490">
            <v>0</v>
          </cell>
          <cell r="L1490">
            <v>0</v>
          </cell>
          <cell r="M1490">
            <v>0</v>
          </cell>
          <cell r="N1490">
            <v>0</v>
          </cell>
          <cell r="O1490">
            <v>0</v>
          </cell>
          <cell r="P1490">
            <v>0</v>
          </cell>
          <cell r="Q1490">
            <v>0</v>
          </cell>
          <cell r="R1490">
            <v>0</v>
          </cell>
          <cell r="S1490">
            <v>0</v>
          </cell>
          <cell r="T1490">
            <v>0</v>
          </cell>
          <cell r="U1490">
            <v>0</v>
          </cell>
          <cell r="V1490">
            <v>0</v>
          </cell>
          <cell r="W1490">
            <v>0</v>
          </cell>
          <cell r="X1490">
            <v>0</v>
          </cell>
        </row>
        <row r="1491">
          <cell r="C1491" t="str">
            <v>Расходы на развитие</v>
          </cell>
          <cell r="D1491">
            <v>0</v>
          </cell>
          <cell r="H1491">
            <v>0</v>
          </cell>
          <cell r="I1491">
            <v>0</v>
          </cell>
          <cell r="J1491">
            <v>0</v>
          </cell>
          <cell r="K1491">
            <v>0</v>
          </cell>
          <cell r="L1491">
            <v>0</v>
          </cell>
          <cell r="M1491">
            <v>0</v>
          </cell>
          <cell r="N1491">
            <v>0</v>
          </cell>
          <cell r="O1491">
            <v>0</v>
          </cell>
          <cell r="P1491">
            <v>0</v>
          </cell>
          <cell r="Q1491">
            <v>0</v>
          </cell>
          <cell r="R1491">
            <v>0</v>
          </cell>
          <cell r="S1491">
            <v>0</v>
          </cell>
          <cell r="T1491">
            <v>0</v>
          </cell>
          <cell r="U1491">
            <v>0</v>
          </cell>
          <cell r="V1491">
            <v>0</v>
          </cell>
          <cell r="W1491">
            <v>0</v>
          </cell>
          <cell r="X1491">
            <v>0</v>
          </cell>
        </row>
        <row r="1492">
          <cell r="C1492" t="str">
            <v>Прочие расходы</v>
          </cell>
          <cell r="D1492">
            <v>0</v>
          </cell>
          <cell r="H1492">
            <v>0</v>
          </cell>
          <cell r="I1492">
            <v>0</v>
          </cell>
          <cell r="J1492">
            <v>0</v>
          </cell>
          <cell r="K1492">
            <v>0</v>
          </cell>
          <cell r="L1492">
            <v>0</v>
          </cell>
          <cell r="M1492">
            <v>0</v>
          </cell>
          <cell r="N1492">
            <v>0</v>
          </cell>
          <cell r="O1492">
            <v>0</v>
          </cell>
          <cell r="P1492">
            <v>0</v>
          </cell>
          <cell r="Q1492">
            <v>0</v>
          </cell>
          <cell r="R1492">
            <v>0</v>
          </cell>
          <cell r="S1492">
            <v>0</v>
          </cell>
          <cell r="T1492">
            <v>0</v>
          </cell>
          <cell r="U1492">
            <v>0</v>
          </cell>
          <cell r="V1492">
            <v>0</v>
          </cell>
          <cell r="W1492">
            <v>0</v>
          </cell>
          <cell r="X1492">
            <v>0</v>
          </cell>
        </row>
        <row r="1493">
          <cell r="C1493" t="str">
            <v>Поступления от реализации основных средств</v>
          </cell>
          <cell r="D1493">
            <v>0</v>
          </cell>
          <cell r="H1493">
            <v>0</v>
          </cell>
          <cell r="I1493">
            <v>0</v>
          </cell>
          <cell r="J1493">
            <v>0</v>
          </cell>
          <cell r="K1493">
            <v>0</v>
          </cell>
          <cell r="L1493">
            <v>0</v>
          </cell>
          <cell r="M1493">
            <v>0</v>
          </cell>
          <cell r="N1493">
            <v>0</v>
          </cell>
          <cell r="O1493">
            <v>0</v>
          </cell>
          <cell r="P1493">
            <v>0</v>
          </cell>
          <cell r="Q1493">
            <v>0</v>
          </cell>
          <cell r="R1493">
            <v>0</v>
          </cell>
          <cell r="S1493">
            <v>0</v>
          </cell>
          <cell r="T1493">
            <v>0</v>
          </cell>
          <cell r="U1493">
            <v>0</v>
          </cell>
          <cell r="V1493">
            <v>0</v>
          </cell>
          <cell r="W1493">
            <v>0</v>
          </cell>
          <cell r="X1493">
            <v>0</v>
          </cell>
        </row>
        <row r="1494">
          <cell r="C1494" t="str">
            <v>Поступления от реализации НМА</v>
          </cell>
          <cell r="D1494">
            <v>0</v>
          </cell>
          <cell r="H1494">
            <v>0</v>
          </cell>
          <cell r="I1494">
            <v>0</v>
          </cell>
          <cell r="J1494">
            <v>0</v>
          </cell>
          <cell r="K1494">
            <v>0</v>
          </cell>
          <cell r="L1494">
            <v>0</v>
          </cell>
          <cell r="M1494">
            <v>0</v>
          </cell>
          <cell r="N1494">
            <v>0</v>
          </cell>
          <cell r="O1494">
            <v>0</v>
          </cell>
          <cell r="P1494">
            <v>0</v>
          </cell>
          <cell r="Q1494">
            <v>0</v>
          </cell>
          <cell r="R1494">
            <v>0</v>
          </cell>
          <cell r="S1494">
            <v>0</v>
          </cell>
          <cell r="T1494">
            <v>0</v>
          </cell>
          <cell r="U1494">
            <v>0</v>
          </cell>
          <cell r="V1494">
            <v>0</v>
          </cell>
          <cell r="W1494">
            <v>0</v>
          </cell>
          <cell r="X1494">
            <v>0</v>
          </cell>
        </row>
        <row r="1495">
          <cell r="C1495" t="str">
            <v>Поступления от реализации прочих активов</v>
          </cell>
          <cell r="D1495">
            <v>0</v>
          </cell>
          <cell r="H1495">
            <v>0</v>
          </cell>
          <cell r="I1495">
            <v>0</v>
          </cell>
          <cell r="J1495">
            <v>0</v>
          </cell>
          <cell r="K1495">
            <v>0</v>
          </cell>
          <cell r="L1495">
            <v>0</v>
          </cell>
          <cell r="M1495">
            <v>0</v>
          </cell>
          <cell r="N1495">
            <v>0</v>
          </cell>
          <cell r="O1495">
            <v>0</v>
          </cell>
          <cell r="P1495">
            <v>0</v>
          </cell>
          <cell r="Q1495">
            <v>0</v>
          </cell>
          <cell r="R1495">
            <v>0</v>
          </cell>
          <cell r="S1495">
            <v>0</v>
          </cell>
          <cell r="T1495">
            <v>0</v>
          </cell>
          <cell r="U1495">
            <v>0</v>
          </cell>
          <cell r="V1495">
            <v>0</v>
          </cell>
          <cell r="W1495">
            <v>0</v>
          </cell>
          <cell r="X1495">
            <v>0</v>
          </cell>
        </row>
        <row r="1496">
          <cell r="C1496" t="str">
            <v>Доли в уставном капитале других компаний (долгосрочные поступления)</v>
          </cell>
          <cell r="D1496">
            <v>0</v>
          </cell>
          <cell r="H1496">
            <v>0</v>
          </cell>
          <cell r="I1496">
            <v>0</v>
          </cell>
          <cell r="J1496">
            <v>0</v>
          </cell>
          <cell r="K1496">
            <v>0</v>
          </cell>
          <cell r="L1496">
            <v>0</v>
          </cell>
          <cell r="M1496">
            <v>0</v>
          </cell>
          <cell r="N1496">
            <v>0</v>
          </cell>
          <cell r="O1496">
            <v>0</v>
          </cell>
          <cell r="P1496">
            <v>0</v>
          </cell>
          <cell r="Q1496">
            <v>0</v>
          </cell>
          <cell r="R1496">
            <v>0</v>
          </cell>
          <cell r="S1496">
            <v>0</v>
          </cell>
          <cell r="T1496">
            <v>0</v>
          </cell>
          <cell r="U1496">
            <v>0</v>
          </cell>
          <cell r="V1496">
            <v>0</v>
          </cell>
          <cell r="W1496">
            <v>0</v>
          </cell>
          <cell r="X1496">
            <v>0</v>
          </cell>
        </row>
        <row r="1497">
          <cell r="C1497" t="str">
            <v>Акции (долгосрочные поступления)</v>
          </cell>
          <cell r="D1497">
            <v>0</v>
          </cell>
          <cell r="H1497">
            <v>0</v>
          </cell>
          <cell r="I1497">
            <v>0</v>
          </cell>
          <cell r="J1497">
            <v>0</v>
          </cell>
          <cell r="K1497">
            <v>0</v>
          </cell>
          <cell r="L1497">
            <v>0</v>
          </cell>
          <cell r="M1497">
            <v>0</v>
          </cell>
          <cell r="N1497">
            <v>0</v>
          </cell>
          <cell r="O1497">
            <v>0</v>
          </cell>
          <cell r="P1497">
            <v>0</v>
          </cell>
          <cell r="Q1497">
            <v>0</v>
          </cell>
          <cell r="R1497">
            <v>0</v>
          </cell>
          <cell r="S1497">
            <v>0</v>
          </cell>
          <cell r="T1497">
            <v>0</v>
          </cell>
          <cell r="U1497">
            <v>0</v>
          </cell>
          <cell r="V1497">
            <v>0</v>
          </cell>
          <cell r="W1497">
            <v>0</v>
          </cell>
          <cell r="X1497">
            <v>0</v>
          </cell>
        </row>
        <row r="1498">
          <cell r="C1498" t="str">
            <v>Облигации (долгосрочные поступления)</v>
          </cell>
          <cell r="D1498">
            <v>0</v>
          </cell>
          <cell r="H1498">
            <v>0</v>
          </cell>
          <cell r="I1498">
            <v>0</v>
          </cell>
          <cell r="J1498">
            <v>0</v>
          </cell>
          <cell r="K1498">
            <v>0</v>
          </cell>
          <cell r="L1498">
            <v>0</v>
          </cell>
          <cell r="M1498">
            <v>0</v>
          </cell>
          <cell r="N1498">
            <v>0</v>
          </cell>
          <cell r="O1498">
            <v>0</v>
          </cell>
          <cell r="P1498">
            <v>0</v>
          </cell>
          <cell r="Q1498">
            <v>0</v>
          </cell>
          <cell r="R1498">
            <v>0</v>
          </cell>
          <cell r="S1498">
            <v>0</v>
          </cell>
          <cell r="T1498">
            <v>0</v>
          </cell>
          <cell r="U1498">
            <v>0</v>
          </cell>
          <cell r="V1498">
            <v>0</v>
          </cell>
          <cell r="W1498">
            <v>0</v>
          </cell>
          <cell r="X1498">
            <v>0</v>
          </cell>
        </row>
        <row r="1499">
          <cell r="C1499" t="str">
            <v>Векселя (долгосрочные поступления)</v>
          </cell>
          <cell r="D1499">
            <v>0</v>
          </cell>
          <cell r="H1499">
            <v>0</v>
          </cell>
          <cell r="I1499">
            <v>0</v>
          </cell>
          <cell r="J1499">
            <v>0</v>
          </cell>
          <cell r="K1499">
            <v>0</v>
          </cell>
          <cell r="L1499">
            <v>0</v>
          </cell>
          <cell r="M1499">
            <v>0</v>
          </cell>
          <cell r="N1499">
            <v>0</v>
          </cell>
          <cell r="O1499">
            <v>0</v>
          </cell>
          <cell r="P1499">
            <v>0</v>
          </cell>
          <cell r="Q1499">
            <v>0</v>
          </cell>
          <cell r="R1499">
            <v>0</v>
          </cell>
          <cell r="S1499">
            <v>0</v>
          </cell>
          <cell r="T1499">
            <v>0</v>
          </cell>
          <cell r="U1499">
            <v>0</v>
          </cell>
          <cell r="V1499">
            <v>0</v>
          </cell>
          <cell r="W1499">
            <v>0</v>
          </cell>
          <cell r="X1499">
            <v>0</v>
          </cell>
        </row>
        <row r="1500">
          <cell r="C1500" t="str">
            <v>Депозиты (долгосрочные поступления)</v>
          </cell>
          <cell r="D1500">
            <v>0</v>
          </cell>
          <cell r="H1500">
            <v>0</v>
          </cell>
          <cell r="I1500">
            <v>0</v>
          </cell>
          <cell r="J1500">
            <v>0</v>
          </cell>
          <cell r="K1500">
            <v>0</v>
          </cell>
          <cell r="L1500">
            <v>0</v>
          </cell>
          <cell r="M1500">
            <v>0</v>
          </cell>
          <cell r="N1500">
            <v>0</v>
          </cell>
          <cell r="O1500">
            <v>0</v>
          </cell>
          <cell r="P1500">
            <v>0</v>
          </cell>
          <cell r="Q1500">
            <v>0</v>
          </cell>
          <cell r="R1500">
            <v>0</v>
          </cell>
          <cell r="S1500">
            <v>0</v>
          </cell>
          <cell r="T1500">
            <v>0</v>
          </cell>
          <cell r="U1500">
            <v>0</v>
          </cell>
          <cell r="V1500">
            <v>0</v>
          </cell>
          <cell r="W1500">
            <v>0</v>
          </cell>
          <cell r="X1500">
            <v>0</v>
          </cell>
        </row>
        <row r="1501">
          <cell r="C1501" t="str">
            <v>Прочие долгосрочные активы (долгосрочные поступления)</v>
          </cell>
          <cell r="D1501">
            <v>0</v>
          </cell>
          <cell r="H1501">
            <v>0</v>
          </cell>
          <cell r="I1501">
            <v>0</v>
          </cell>
          <cell r="J1501">
            <v>0</v>
          </cell>
          <cell r="K1501">
            <v>0</v>
          </cell>
          <cell r="L1501">
            <v>0</v>
          </cell>
          <cell r="M1501">
            <v>0</v>
          </cell>
          <cell r="N1501">
            <v>0</v>
          </cell>
          <cell r="O1501">
            <v>0</v>
          </cell>
          <cell r="P1501">
            <v>0</v>
          </cell>
          <cell r="Q1501">
            <v>0</v>
          </cell>
          <cell r="R1501">
            <v>0</v>
          </cell>
          <cell r="S1501">
            <v>0</v>
          </cell>
          <cell r="T1501">
            <v>0</v>
          </cell>
          <cell r="U1501">
            <v>0</v>
          </cell>
          <cell r="V1501">
            <v>0</v>
          </cell>
          <cell r="W1501">
            <v>0</v>
          </cell>
          <cell r="X1501">
            <v>0</v>
          </cell>
        </row>
        <row r="1502">
          <cell r="C1502" t="str">
            <v>Возврат предоставленных долгосрочных кредитов и займов</v>
          </cell>
          <cell r="D1502">
            <v>0</v>
          </cell>
          <cell r="H1502">
            <v>0</v>
          </cell>
          <cell r="I1502">
            <v>0</v>
          </cell>
          <cell r="J1502">
            <v>0</v>
          </cell>
          <cell r="K1502">
            <v>0</v>
          </cell>
          <cell r="L1502">
            <v>0</v>
          </cell>
          <cell r="M1502">
            <v>0</v>
          </cell>
          <cell r="N1502">
            <v>0</v>
          </cell>
          <cell r="O1502">
            <v>0</v>
          </cell>
          <cell r="P1502">
            <v>0</v>
          </cell>
          <cell r="Q1502">
            <v>0</v>
          </cell>
          <cell r="R1502">
            <v>0</v>
          </cell>
          <cell r="S1502">
            <v>0</v>
          </cell>
          <cell r="T1502">
            <v>0</v>
          </cell>
          <cell r="U1502">
            <v>0</v>
          </cell>
          <cell r="V1502">
            <v>0</v>
          </cell>
          <cell r="W1502">
            <v>0</v>
          </cell>
          <cell r="X1502">
            <v>0</v>
          </cell>
        </row>
        <row r="1503">
          <cell r="C1503" t="str">
            <v>Возврат предоставленных краткосрочных кредитов и займов</v>
          </cell>
          <cell r="D1503">
            <v>0</v>
          </cell>
          <cell r="H1503">
            <v>0</v>
          </cell>
          <cell r="I1503">
            <v>0</v>
          </cell>
          <cell r="J1503">
            <v>0</v>
          </cell>
          <cell r="K1503">
            <v>0</v>
          </cell>
          <cell r="L1503">
            <v>0</v>
          </cell>
          <cell r="M1503">
            <v>0</v>
          </cell>
          <cell r="N1503">
            <v>0</v>
          </cell>
          <cell r="O1503">
            <v>0</v>
          </cell>
          <cell r="P1503">
            <v>0</v>
          </cell>
          <cell r="Q1503">
            <v>0</v>
          </cell>
          <cell r="R1503">
            <v>0</v>
          </cell>
          <cell r="S1503">
            <v>0</v>
          </cell>
          <cell r="T1503">
            <v>0</v>
          </cell>
          <cell r="U1503">
            <v>0</v>
          </cell>
          <cell r="V1503">
            <v>0</v>
          </cell>
          <cell r="W1503">
            <v>0</v>
          </cell>
          <cell r="X1503">
            <v>0</v>
          </cell>
        </row>
        <row r="1504">
          <cell r="C1504" t="str">
            <v>Возврат предоставленных прочих кредитов и займов</v>
          </cell>
          <cell r="D1504">
            <v>0</v>
          </cell>
          <cell r="H1504">
            <v>0</v>
          </cell>
          <cell r="I1504">
            <v>0</v>
          </cell>
          <cell r="J1504">
            <v>0</v>
          </cell>
          <cell r="K1504">
            <v>0</v>
          </cell>
          <cell r="L1504">
            <v>0</v>
          </cell>
          <cell r="M1504">
            <v>0</v>
          </cell>
          <cell r="N1504">
            <v>0</v>
          </cell>
          <cell r="O1504">
            <v>0</v>
          </cell>
          <cell r="P1504">
            <v>0</v>
          </cell>
          <cell r="Q1504">
            <v>0</v>
          </cell>
          <cell r="R1504">
            <v>0</v>
          </cell>
          <cell r="S1504">
            <v>0</v>
          </cell>
          <cell r="T1504">
            <v>0</v>
          </cell>
          <cell r="U1504">
            <v>0</v>
          </cell>
          <cell r="V1504">
            <v>0</v>
          </cell>
          <cell r="W1504">
            <v>0</v>
          </cell>
          <cell r="X1504">
            <v>0</v>
          </cell>
        </row>
        <row r="1505">
          <cell r="C1505" t="str">
            <v>Прочие поступления по инвестиционной деятельности</v>
          </cell>
          <cell r="D1505">
            <v>0</v>
          </cell>
          <cell r="H1505">
            <v>0</v>
          </cell>
          <cell r="I1505">
            <v>0</v>
          </cell>
          <cell r="J1505">
            <v>0</v>
          </cell>
          <cell r="K1505">
            <v>0</v>
          </cell>
          <cell r="L1505">
            <v>0</v>
          </cell>
          <cell r="M1505">
            <v>0</v>
          </cell>
          <cell r="N1505">
            <v>0</v>
          </cell>
          <cell r="O1505">
            <v>0</v>
          </cell>
          <cell r="P1505">
            <v>0</v>
          </cell>
          <cell r="Q1505">
            <v>0</v>
          </cell>
          <cell r="R1505">
            <v>0</v>
          </cell>
          <cell r="S1505">
            <v>0</v>
          </cell>
          <cell r="T1505">
            <v>0</v>
          </cell>
          <cell r="U1505">
            <v>0</v>
          </cell>
          <cell r="V1505">
            <v>0</v>
          </cell>
          <cell r="W1505">
            <v>0</v>
          </cell>
          <cell r="X1505">
            <v>0</v>
          </cell>
        </row>
        <row r="1506">
          <cell r="C1506" t="str">
            <v>Основное оборудование (01)</v>
          </cell>
          <cell r="D1506">
            <v>0</v>
          </cell>
          <cell r="H1506">
            <v>0</v>
          </cell>
          <cell r="I1506">
            <v>0</v>
          </cell>
          <cell r="J1506">
            <v>0</v>
          </cell>
          <cell r="K1506">
            <v>0</v>
          </cell>
          <cell r="L1506">
            <v>0</v>
          </cell>
          <cell r="M1506">
            <v>0</v>
          </cell>
          <cell r="N1506">
            <v>0</v>
          </cell>
          <cell r="O1506">
            <v>0</v>
          </cell>
          <cell r="P1506">
            <v>0</v>
          </cell>
          <cell r="Q1506">
            <v>0</v>
          </cell>
          <cell r="R1506">
            <v>0</v>
          </cell>
          <cell r="S1506">
            <v>0</v>
          </cell>
          <cell r="T1506">
            <v>0</v>
          </cell>
          <cell r="U1506">
            <v>0</v>
          </cell>
          <cell r="V1506">
            <v>0</v>
          </cell>
          <cell r="W1506">
            <v>0</v>
          </cell>
          <cell r="X1506">
            <v>0</v>
          </cell>
        </row>
        <row r="1507">
          <cell r="C1507" t="str">
            <v>Основное оборудование (02)</v>
          </cell>
          <cell r="D1507">
            <v>0</v>
          </cell>
          <cell r="H1507">
            <v>0</v>
          </cell>
          <cell r="I1507">
            <v>0</v>
          </cell>
          <cell r="J1507">
            <v>0</v>
          </cell>
          <cell r="K1507">
            <v>0</v>
          </cell>
          <cell r="L1507">
            <v>0</v>
          </cell>
          <cell r="M1507">
            <v>0</v>
          </cell>
          <cell r="N1507">
            <v>0</v>
          </cell>
          <cell r="O1507">
            <v>0</v>
          </cell>
          <cell r="P1507">
            <v>0</v>
          </cell>
          <cell r="Q1507">
            <v>0</v>
          </cell>
          <cell r="R1507">
            <v>0</v>
          </cell>
          <cell r="S1507">
            <v>0</v>
          </cell>
          <cell r="T1507">
            <v>0</v>
          </cell>
          <cell r="U1507">
            <v>0</v>
          </cell>
          <cell r="V1507">
            <v>0</v>
          </cell>
          <cell r="W1507">
            <v>0</v>
          </cell>
          <cell r="X1507">
            <v>0</v>
          </cell>
        </row>
        <row r="1508">
          <cell r="C1508" t="str">
            <v>Вспомогательное оборудование</v>
          </cell>
          <cell r="D1508">
            <v>0</v>
          </cell>
          <cell r="H1508">
            <v>0</v>
          </cell>
          <cell r="I1508">
            <v>0</v>
          </cell>
          <cell r="J1508">
            <v>0</v>
          </cell>
          <cell r="K1508">
            <v>0</v>
          </cell>
          <cell r="L1508">
            <v>0</v>
          </cell>
          <cell r="M1508">
            <v>0</v>
          </cell>
          <cell r="N1508">
            <v>0</v>
          </cell>
          <cell r="O1508">
            <v>0</v>
          </cell>
          <cell r="P1508">
            <v>0</v>
          </cell>
          <cell r="Q1508">
            <v>0</v>
          </cell>
          <cell r="R1508">
            <v>0</v>
          </cell>
          <cell r="S1508">
            <v>0</v>
          </cell>
          <cell r="T1508">
            <v>0</v>
          </cell>
          <cell r="U1508">
            <v>0</v>
          </cell>
          <cell r="V1508">
            <v>0</v>
          </cell>
          <cell r="W1508">
            <v>0</v>
          </cell>
          <cell r="X1508">
            <v>0</v>
          </cell>
        </row>
        <row r="1509">
          <cell r="C1509" t="str">
            <v>Покупка автотранспорта</v>
          </cell>
          <cell r="D1509">
            <v>0</v>
          </cell>
          <cell r="H1509">
            <v>0</v>
          </cell>
          <cell r="I1509">
            <v>0</v>
          </cell>
          <cell r="J1509">
            <v>0</v>
          </cell>
          <cell r="K1509">
            <v>0</v>
          </cell>
          <cell r="L1509">
            <v>0</v>
          </cell>
          <cell r="M1509">
            <v>0</v>
          </cell>
          <cell r="N1509">
            <v>0</v>
          </cell>
          <cell r="O1509">
            <v>0</v>
          </cell>
          <cell r="P1509">
            <v>0</v>
          </cell>
          <cell r="Q1509">
            <v>0</v>
          </cell>
          <cell r="R1509">
            <v>0</v>
          </cell>
          <cell r="S1509">
            <v>0</v>
          </cell>
          <cell r="T1509">
            <v>0</v>
          </cell>
          <cell r="U1509">
            <v>0</v>
          </cell>
          <cell r="V1509">
            <v>0</v>
          </cell>
          <cell r="W1509">
            <v>0</v>
          </cell>
          <cell r="X1509">
            <v>0</v>
          </cell>
        </row>
        <row r="1510">
          <cell r="C1510" t="str">
            <v>Мебель</v>
          </cell>
          <cell r="D1510">
            <v>0</v>
          </cell>
          <cell r="H1510">
            <v>0</v>
          </cell>
          <cell r="I1510">
            <v>0</v>
          </cell>
          <cell r="J1510">
            <v>0</v>
          </cell>
          <cell r="K1510">
            <v>0</v>
          </cell>
          <cell r="L1510">
            <v>0</v>
          </cell>
          <cell r="M1510">
            <v>0</v>
          </cell>
          <cell r="N1510">
            <v>0</v>
          </cell>
          <cell r="O1510">
            <v>0</v>
          </cell>
          <cell r="P1510">
            <v>0</v>
          </cell>
          <cell r="Q1510">
            <v>0</v>
          </cell>
          <cell r="R1510">
            <v>0</v>
          </cell>
          <cell r="S1510">
            <v>0</v>
          </cell>
          <cell r="T1510">
            <v>0</v>
          </cell>
          <cell r="U1510">
            <v>0</v>
          </cell>
          <cell r="V1510">
            <v>0</v>
          </cell>
          <cell r="W1510">
            <v>0</v>
          </cell>
          <cell r="X1510">
            <v>0</v>
          </cell>
        </row>
        <row r="1511">
          <cell r="C1511" t="str">
            <v>Компьютерное и офисное оборудование</v>
          </cell>
          <cell r="D1511">
            <v>0</v>
          </cell>
          <cell r="H1511">
            <v>0</v>
          </cell>
          <cell r="I1511">
            <v>0</v>
          </cell>
          <cell r="J1511">
            <v>0</v>
          </cell>
          <cell r="K1511">
            <v>0</v>
          </cell>
          <cell r="L1511">
            <v>0</v>
          </cell>
          <cell r="M1511">
            <v>0</v>
          </cell>
          <cell r="N1511">
            <v>0</v>
          </cell>
          <cell r="O1511">
            <v>0</v>
          </cell>
          <cell r="P1511">
            <v>0</v>
          </cell>
          <cell r="Q1511">
            <v>0</v>
          </cell>
          <cell r="R1511">
            <v>0</v>
          </cell>
          <cell r="S1511">
            <v>0</v>
          </cell>
          <cell r="T1511">
            <v>0</v>
          </cell>
          <cell r="U1511">
            <v>0</v>
          </cell>
          <cell r="V1511">
            <v>0</v>
          </cell>
          <cell r="W1511">
            <v>0</v>
          </cell>
          <cell r="X1511">
            <v>0</v>
          </cell>
        </row>
        <row r="1512">
          <cell r="C1512" t="str">
            <v>Оборудование для службы безопасности</v>
          </cell>
          <cell r="D1512">
            <v>0</v>
          </cell>
          <cell r="H1512">
            <v>0</v>
          </cell>
          <cell r="I1512">
            <v>0</v>
          </cell>
          <cell r="J1512">
            <v>0</v>
          </cell>
          <cell r="K1512">
            <v>0</v>
          </cell>
          <cell r="L1512">
            <v>0</v>
          </cell>
          <cell r="M1512">
            <v>0</v>
          </cell>
          <cell r="N1512">
            <v>0</v>
          </cell>
          <cell r="O1512">
            <v>0</v>
          </cell>
          <cell r="P1512">
            <v>0</v>
          </cell>
          <cell r="Q1512">
            <v>0</v>
          </cell>
          <cell r="R1512">
            <v>0</v>
          </cell>
          <cell r="S1512">
            <v>0</v>
          </cell>
          <cell r="T1512">
            <v>0</v>
          </cell>
          <cell r="U1512">
            <v>0</v>
          </cell>
          <cell r="V1512">
            <v>0</v>
          </cell>
          <cell r="W1512">
            <v>0</v>
          </cell>
          <cell r="X1512">
            <v>0</v>
          </cell>
        </row>
        <row r="1513">
          <cell r="C1513" t="str">
            <v>Земельные участки</v>
          </cell>
          <cell r="D1513">
            <v>0</v>
          </cell>
          <cell r="H1513">
            <v>0</v>
          </cell>
          <cell r="I1513">
            <v>0</v>
          </cell>
          <cell r="J1513">
            <v>0</v>
          </cell>
          <cell r="K1513">
            <v>0</v>
          </cell>
          <cell r="L1513">
            <v>0</v>
          </cell>
          <cell r="M1513">
            <v>0</v>
          </cell>
          <cell r="N1513">
            <v>0</v>
          </cell>
          <cell r="O1513">
            <v>0</v>
          </cell>
          <cell r="P1513">
            <v>0</v>
          </cell>
          <cell r="Q1513">
            <v>0</v>
          </cell>
          <cell r="R1513">
            <v>0</v>
          </cell>
          <cell r="S1513">
            <v>0</v>
          </cell>
          <cell r="T1513">
            <v>0</v>
          </cell>
          <cell r="U1513">
            <v>0</v>
          </cell>
          <cell r="V1513">
            <v>0</v>
          </cell>
          <cell r="W1513">
            <v>0</v>
          </cell>
          <cell r="X1513">
            <v>0</v>
          </cell>
        </row>
        <row r="1514">
          <cell r="C1514" t="str">
            <v>Прочее</v>
          </cell>
          <cell r="D1514">
            <v>0</v>
          </cell>
          <cell r="H1514">
            <v>0</v>
          </cell>
          <cell r="I1514">
            <v>0</v>
          </cell>
          <cell r="J1514">
            <v>0</v>
          </cell>
          <cell r="K1514">
            <v>0</v>
          </cell>
          <cell r="L1514">
            <v>0</v>
          </cell>
          <cell r="M1514">
            <v>0</v>
          </cell>
          <cell r="N1514">
            <v>0</v>
          </cell>
          <cell r="O1514">
            <v>0</v>
          </cell>
          <cell r="P1514">
            <v>0</v>
          </cell>
          <cell r="Q1514">
            <v>0</v>
          </cell>
          <cell r="R1514">
            <v>0</v>
          </cell>
          <cell r="S1514">
            <v>0</v>
          </cell>
          <cell r="T1514">
            <v>0</v>
          </cell>
          <cell r="U1514">
            <v>0</v>
          </cell>
          <cell r="V1514">
            <v>0</v>
          </cell>
          <cell r="W1514">
            <v>0</v>
          </cell>
          <cell r="X1514">
            <v>0</v>
          </cell>
        </row>
        <row r="1515">
          <cell r="C1515" t="str">
            <v>Приобретение программного обеспечения</v>
          </cell>
          <cell r="D1515">
            <v>0</v>
          </cell>
          <cell r="H1515">
            <v>0</v>
          </cell>
          <cell r="I1515">
            <v>0</v>
          </cell>
          <cell r="J1515">
            <v>0</v>
          </cell>
          <cell r="K1515">
            <v>0</v>
          </cell>
          <cell r="L1515">
            <v>0</v>
          </cell>
          <cell r="M1515">
            <v>0</v>
          </cell>
          <cell r="N1515">
            <v>0</v>
          </cell>
          <cell r="O1515">
            <v>0</v>
          </cell>
          <cell r="P1515">
            <v>0</v>
          </cell>
          <cell r="Q1515">
            <v>0</v>
          </cell>
          <cell r="R1515">
            <v>0</v>
          </cell>
          <cell r="S1515">
            <v>0</v>
          </cell>
          <cell r="T1515">
            <v>0</v>
          </cell>
          <cell r="U1515">
            <v>0</v>
          </cell>
          <cell r="V1515">
            <v>0</v>
          </cell>
          <cell r="W1515">
            <v>0</v>
          </cell>
          <cell r="X1515">
            <v>0</v>
          </cell>
        </row>
        <row r="1516">
          <cell r="C1516" t="str">
            <v>Приобретение прочих НМА</v>
          </cell>
          <cell r="D1516">
            <v>0</v>
          </cell>
          <cell r="H1516">
            <v>0</v>
          </cell>
          <cell r="I1516">
            <v>0</v>
          </cell>
          <cell r="J1516">
            <v>0</v>
          </cell>
          <cell r="K1516">
            <v>0</v>
          </cell>
          <cell r="L1516">
            <v>0</v>
          </cell>
          <cell r="M1516">
            <v>0</v>
          </cell>
          <cell r="N1516">
            <v>0</v>
          </cell>
          <cell r="O1516">
            <v>0</v>
          </cell>
          <cell r="P1516">
            <v>0</v>
          </cell>
          <cell r="Q1516">
            <v>0</v>
          </cell>
          <cell r="R1516">
            <v>0</v>
          </cell>
          <cell r="S1516">
            <v>0</v>
          </cell>
          <cell r="T1516">
            <v>0</v>
          </cell>
          <cell r="U1516">
            <v>0</v>
          </cell>
          <cell r="V1516">
            <v>0</v>
          </cell>
          <cell r="W1516">
            <v>0</v>
          </cell>
          <cell r="X1516">
            <v>0</v>
          </cell>
        </row>
        <row r="1517">
          <cell r="C1517" t="str">
            <v>Доли в уставном капитале других компаний (долгосрочные выплаты)</v>
          </cell>
          <cell r="D1517">
            <v>0</v>
          </cell>
          <cell r="H1517">
            <v>0</v>
          </cell>
          <cell r="I1517">
            <v>0</v>
          </cell>
          <cell r="J1517">
            <v>0</v>
          </cell>
          <cell r="K1517">
            <v>0</v>
          </cell>
          <cell r="L1517">
            <v>0</v>
          </cell>
          <cell r="M1517">
            <v>0</v>
          </cell>
          <cell r="N1517">
            <v>0</v>
          </cell>
          <cell r="O1517">
            <v>0</v>
          </cell>
          <cell r="P1517">
            <v>0</v>
          </cell>
          <cell r="Q1517">
            <v>0</v>
          </cell>
          <cell r="R1517">
            <v>0</v>
          </cell>
          <cell r="S1517">
            <v>0</v>
          </cell>
          <cell r="T1517">
            <v>0</v>
          </cell>
          <cell r="U1517">
            <v>0</v>
          </cell>
          <cell r="V1517">
            <v>0</v>
          </cell>
          <cell r="W1517">
            <v>0</v>
          </cell>
          <cell r="X1517">
            <v>0</v>
          </cell>
        </row>
        <row r="1518">
          <cell r="C1518" t="str">
            <v>Акции (долгосрочные выплаты)</v>
          </cell>
          <cell r="D1518">
            <v>0</v>
          </cell>
          <cell r="H1518">
            <v>0</v>
          </cell>
          <cell r="I1518">
            <v>0</v>
          </cell>
          <cell r="J1518">
            <v>0</v>
          </cell>
          <cell r="K1518">
            <v>0</v>
          </cell>
          <cell r="L1518">
            <v>0</v>
          </cell>
          <cell r="M1518">
            <v>0</v>
          </cell>
          <cell r="N1518">
            <v>0</v>
          </cell>
          <cell r="O1518">
            <v>0</v>
          </cell>
          <cell r="P1518">
            <v>0</v>
          </cell>
          <cell r="Q1518">
            <v>0</v>
          </cell>
          <cell r="R1518">
            <v>0</v>
          </cell>
          <cell r="S1518">
            <v>0</v>
          </cell>
          <cell r="T1518">
            <v>0</v>
          </cell>
          <cell r="U1518">
            <v>0</v>
          </cell>
          <cell r="V1518">
            <v>0</v>
          </cell>
          <cell r="W1518">
            <v>0</v>
          </cell>
          <cell r="X1518">
            <v>0</v>
          </cell>
        </row>
        <row r="1519">
          <cell r="C1519" t="str">
            <v>Облигации (долгосрочные выплаты)</v>
          </cell>
          <cell r="D1519">
            <v>0</v>
          </cell>
          <cell r="H1519">
            <v>0</v>
          </cell>
          <cell r="I1519">
            <v>0</v>
          </cell>
          <cell r="J1519">
            <v>0</v>
          </cell>
          <cell r="K1519">
            <v>0</v>
          </cell>
          <cell r="L1519">
            <v>0</v>
          </cell>
          <cell r="M1519">
            <v>0</v>
          </cell>
          <cell r="N1519">
            <v>0</v>
          </cell>
          <cell r="O1519">
            <v>0</v>
          </cell>
          <cell r="P1519">
            <v>0</v>
          </cell>
          <cell r="Q1519">
            <v>0</v>
          </cell>
          <cell r="R1519">
            <v>0</v>
          </cell>
          <cell r="S1519">
            <v>0</v>
          </cell>
          <cell r="T1519">
            <v>0</v>
          </cell>
          <cell r="U1519">
            <v>0</v>
          </cell>
          <cell r="V1519">
            <v>0</v>
          </cell>
          <cell r="W1519">
            <v>0</v>
          </cell>
          <cell r="X1519">
            <v>0</v>
          </cell>
        </row>
        <row r="1520">
          <cell r="C1520" t="str">
            <v>Векселя (долгосрочные выплаты)</v>
          </cell>
          <cell r="D1520">
            <v>0</v>
          </cell>
          <cell r="H1520">
            <v>0</v>
          </cell>
          <cell r="I1520">
            <v>0</v>
          </cell>
          <cell r="J1520">
            <v>0</v>
          </cell>
          <cell r="K1520">
            <v>0</v>
          </cell>
          <cell r="L1520">
            <v>0</v>
          </cell>
          <cell r="M1520">
            <v>0</v>
          </cell>
          <cell r="N1520">
            <v>0</v>
          </cell>
          <cell r="O1520">
            <v>0</v>
          </cell>
          <cell r="P1520">
            <v>0</v>
          </cell>
          <cell r="Q1520">
            <v>0</v>
          </cell>
          <cell r="R1520">
            <v>0</v>
          </cell>
          <cell r="S1520">
            <v>0</v>
          </cell>
          <cell r="T1520">
            <v>0</v>
          </cell>
          <cell r="U1520">
            <v>0</v>
          </cell>
          <cell r="V1520">
            <v>0</v>
          </cell>
          <cell r="W1520">
            <v>0</v>
          </cell>
          <cell r="X1520">
            <v>0</v>
          </cell>
        </row>
        <row r="1521">
          <cell r="C1521" t="str">
            <v>Депозиты (долгосрочные выплаты)</v>
          </cell>
          <cell r="D1521">
            <v>0</v>
          </cell>
          <cell r="H1521">
            <v>0</v>
          </cell>
          <cell r="I1521">
            <v>0</v>
          </cell>
          <cell r="J1521">
            <v>0</v>
          </cell>
          <cell r="K1521">
            <v>0</v>
          </cell>
          <cell r="L1521">
            <v>0</v>
          </cell>
          <cell r="M1521">
            <v>0</v>
          </cell>
          <cell r="N1521">
            <v>0</v>
          </cell>
          <cell r="O1521">
            <v>0</v>
          </cell>
          <cell r="P1521">
            <v>0</v>
          </cell>
          <cell r="Q1521">
            <v>0</v>
          </cell>
          <cell r="R1521">
            <v>0</v>
          </cell>
          <cell r="S1521">
            <v>0</v>
          </cell>
          <cell r="T1521">
            <v>0</v>
          </cell>
          <cell r="U1521">
            <v>0</v>
          </cell>
          <cell r="V1521">
            <v>0</v>
          </cell>
          <cell r="W1521">
            <v>0</v>
          </cell>
          <cell r="X1521">
            <v>0</v>
          </cell>
        </row>
        <row r="1522">
          <cell r="C1522" t="str">
            <v>Прочие долгосрочные активы (долгосрочные выплаты)</v>
          </cell>
          <cell r="D1522">
            <v>0</v>
          </cell>
          <cell r="H1522">
            <v>0</v>
          </cell>
          <cell r="I1522">
            <v>0</v>
          </cell>
          <cell r="J1522">
            <v>0</v>
          </cell>
          <cell r="K1522">
            <v>0</v>
          </cell>
          <cell r="L1522">
            <v>0</v>
          </cell>
          <cell r="M1522">
            <v>0</v>
          </cell>
          <cell r="N1522">
            <v>0</v>
          </cell>
          <cell r="O1522">
            <v>0</v>
          </cell>
          <cell r="P1522">
            <v>0</v>
          </cell>
          <cell r="Q1522">
            <v>0</v>
          </cell>
          <cell r="R1522">
            <v>0</v>
          </cell>
          <cell r="S1522">
            <v>0</v>
          </cell>
          <cell r="T1522">
            <v>0</v>
          </cell>
          <cell r="U1522">
            <v>0</v>
          </cell>
          <cell r="V1522">
            <v>0</v>
          </cell>
          <cell r="W1522">
            <v>0</v>
          </cell>
          <cell r="X1522">
            <v>0</v>
          </cell>
        </row>
        <row r="1523">
          <cell r="C1523" t="str">
            <v>Расходы на НИР и НИОКР</v>
          </cell>
          <cell r="D1523">
            <v>0</v>
          </cell>
          <cell r="H1523">
            <v>0</v>
          </cell>
          <cell r="I1523">
            <v>0</v>
          </cell>
          <cell r="J1523">
            <v>0</v>
          </cell>
          <cell r="K1523">
            <v>0</v>
          </cell>
          <cell r="L1523">
            <v>0</v>
          </cell>
          <cell r="M1523">
            <v>0</v>
          </cell>
          <cell r="N1523">
            <v>0</v>
          </cell>
          <cell r="O1523">
            <v>0</v>
          </cell>
          <cell r="P1523">
            <v>0</v>
          </cell>
          <cell r="Q1523">
            <v>0</v>
          </cell>
          <cell r="R1523">
            <v>0</v>
          </cell>
          <cell r="S1523">
            <v>0</v>
          </cell>
          <cell r="T1523">
            <v>0</v>
          </cell>
          <cell r="U1523">
            <v>0</v>
          </cell>
          <cell r="V1523">
            <v>0</v>
          </cell>
          <cell r="W1523">
            <v>0</v>
          </cell>
          <cell r="X1523">
            <v>0</v>
          </cell>
        </row>
        <row r="1524">
          <cell r="C1524" t="str">
            <v>Разработка ТЗ на проектирование оборудования</v>
          </cell>
          <cell r="D1524">
            <v>0</v>
          </cell>
          <cell r="H1524">
            <v>0</v>
          </cell>
          <cell r="I1524">
            <v>0</v>
          </cell>
          <cell r="J1524">
            <v>0</v>
          </cell>
          <cell r="K1524">
            <v>0</v>
          </cell>
          <cell r="L1524">
            <v>0</v>
          </cell>
          <cell r="M1524">
            <v>0</v>
          </cell>
          <cell r="N1524">
            <v>0</v>
          </cell>
          <cell r="O1524">
            <v>0</v>
          </cell>
          <cell r="P1524">
            <v>0</v>
          </cell>
          <cell r="Q1524">
            <v>0</v>
          </cell>
          <cell r="R1524">
            <v>0</v>
          </cell>
          <cell r="S1524">
            <v>0</v>
          </cell>
          <cell r="T1524">
            <v>0</v>
          </cell>
          <cell r="U1524">
            <v>0</v>
          </cell>
          <cell r="V1524">
            <v>0</v>
          </cell>
          <cell r="W1524">
            <v>0</v>
          </cell>
          <cell r="X1524">
            <v>0</v>
          </cell>
        </row>
        <row r="1525">
          <cell r="C1525" t="str">
            <v>Разработка ТЗ на проектирование размещения оборудования</v>
          </cell>
          <cell r="D1525">
            <v>0</v>
          </cell>
          <cell r="H1525">
            <v>0</v>
          </cell>
          <cell r="I1525">
            <v>0</v>
          </cell>
          <cell r="J1525">
            <v>0</v>
          </cell>
          <cell r="K1525">
            <v>0</v>
          </cell>
          <cell r="L1525">
            <v>0</v>
          </cell>
          <cell r="M1525">
            <v>0</v>
          </cell>
          <cell r="N1525">
            <v>0</v>
          </cell>
          <cell r="O1525">
            <v>0</v>
          </cell>
          <cell r="P1525">
            <v>0</v>
          </cell>
          <cell r="Q1525">
            <v>0</v>
          </cell>
          <cell r="R1525">
            <v>0</v>
          </cell>
          <cell r="S1525">
            <v>0</v>
          </cell>
          <cell r="T1525">
            <v>0</v>
          </cell>
          <cell r="U1525">
            <v>0</v>
          </cell>
          <cell r="V1525">
            <v>0</v>
          </cell>
          <cell r="W1525">
            <v>0</v>
          </cell>
          <cell r="X1525">
            <v>0</v>
          </cell>
        </row>
        <row r="1526">
          <cell r="C1526" t="str">
            <v>Разработка ТЗ на организацию закупки и запуск технологического оборудования</v>
          </cell>
          <cell r="D1526">
            <v>0</v>
          </cell>
          <cell r="H1526">
            <v>0</v>
          </cell>
          <cell r="I1526">
            <v>0</v>
          </cell>
          <cell r="J1526">
            <v>0</v>
          </cell>
          <cell r="K1526">
            <v>0</v>
          </cell>
          <cell r="L1526">
            <v>0</v>
          </cell>
          <cell r="M1526">
            <v>0</v>
          </cell>
          <cell r="N1526">
            <v>0</v>
          </cell>
          <cell r="O1526">
            <v>0</v>
          </cell>
          <cell r="P1526">
            <v>0</v>
          </cell>
          <cell r="Q1526">
            <v>0</v>
          </cell>
          <cell r="R1526">
            <v>0</v>
          </cell>
          <cell r="S1526">
            <v>0</v>
          </cell>
          <cell r="T1526">
            <v>0</v>
          </cell>
          <cell r="U1526">
            <v>0</v>
          </cell>
          <cell r="V1526">
            <v>0</v>
          </cell>
          <cell r="W1526">
            <v>0</v>
          </cell>
          <cell r="X1526">
            <v>0</v>
          </cell>
        </row>
        <row r="1527">
          <cell r="C1527" t="str">
            <v>Разработка ТЗ на обучение персонала</v>
          </cell>
          <cell r="D1527">
            <v>0</v>
          </cell>
          <cell r="H1527">
            <v>0</v>
          </cell>
          <cell r="I1527">
            <v>0</v>
          </cell>
          <cell r="J1527">
            <v>0</v>
          </cell>
          <cell r="K1527">
            <v>0</v>
          </cell>
          <cell r="L1527">
            <v>0</v>
          </cell>
          <cell r="M1527">
            <v>0</v>
          </cell>
          <cell r="N1527">
            <v>0</v>
          </cell>
          <cell r="O1527">
            <v>0</v>
          </cell>
          <cell r="P1527">
            <v>0</v>
          </cell>
          <cell r="Q1527">
            <v>0</v>
          </cell>
          <cell r="R1527">
            <v>0</v>
          </cell>
          <cell r="S1527">
            <v>0</v>
          </cell>
          <cell r="T1527">
            <v>0</v>
          </cell>
          <cell r="U1527">
            <v>0</v>
          </cell>
          <cell r="V1527">
            <v>0</v>
          </cell>
          <cell r="W1527">
            <v>0</v>
          </cell>
          <cell r="X1527">
            <v>0</v>
          </cell>
        </row>
        <row r="1528">
          <cell r="C1528" t="str">
            <v>Разработка ТЗ на оказание прочих работ, услуг</v>
          </cell>
          <cell r="D1528">
            <v>0</v>
          </cell>
          <cell r="H1528">
            <v>0</v>
          </cell>
          <cell r="I1528">
            <v>0</v>
          </cell>
          <cell r="J1528">
            <v>0</v>
          </cell>
          <cell r="K1528">
            <v>0</v>
          </cell>
          <cell r="L1528">
            <v>0</v>
          </cell>
          <cell r="M1528">
            <v>0</v>
          </cell>
          <cell r="N1528">
            <v>0</v>
          </cell>
          <cell r="O1528">
            <v>0</v>
          </cell>
          <cell r="P1528">
            <v>0</v>
          </cell>
          <cell r="Q1528">
            <v>0</v>
          </cell>
          <cell r="R1528">
            <v>0</v>
          </cell>
          <cell r="S1528">
            <v>0</v>
          </cell>
          <cell r="T1528">
            <v>0</v>
          </cell>
          <cell r="U1528">
            <v>0</v>
          </cell>
          <cell r="V1528">
            <v>0</v>
          </cell>
          <cell r="W1528">
            <v>0</v>
          </cell>
          <cell r="X1528">
            <v>0</v>
          </cell>
        </row>
        <row r="1529">
          <cell r="C1529" t="str">
            <v>Предоставление долгосрочных кредитов и займов</v>
          </cell>
          <cell r="D1529">
            <v>0</v>
          </cell>
          <cell r="H1529">
            <v>0</v>
          </cell>
          <cell r="I1529">
            <v>0</v>
          </cell>
          <cell r="J1529">
            <v>0</v>
          </cell>
          <cell r="K1529">
            <v>0</v>
          </cell>
          <cell r="L1529">
            <v>0</v>
          </cell>
          <cell r="M1529">
            <v>0</v>
          </cell>
          <cell r="N1529">
            <v>0</v>
          </cell>
          <cell r="O1529">
            <v>0</v>
          </cell>
          <cell r="P1529">
            <v>0</v>
          </cell>
          <cell r="Q1529">
            <v>0</v>
          </cell>
          <cell r="R1529">
            <v>0</v>
          </cell>
          <cell r="S1529">
            <v>0</v>
          </cell>
          <cell r="T1529">
            <v>0</v>
          </cell>
          <cell r="U1529">
            <v>0</v>
          </cell>
          <cell r="V1529">
            <v>0</v>
          </cell>
          <cell r="W1529">
            <v>0</v>
          </cell>
          <cell r="X1529">
            <v>0</v>
          </cell>
        </row>
        <row r="1530">
          <cell r="C1530" t="str">
            <v>Предоставление краткосрочных кредитов и займов</v>
          </cell>
          <cell r="D1530">
            <v>0</v>
          </cell>
          <cell r="H1530">
            <v>0</v>
          </cell>
          <cell r="I1530">
            <v>0</v>
          </cell>
          <cell r="J1530">
            <v>0</v>
          </cell>
          <cell r="K1530">
            <v>0</v>
          </cell>
          <cell r="L1530">
            <v>0</v>
          </cell>
          <cell r="M1530">
            <v>0</v>
          </cell>
          <cell r="N1530">
            <v>0</v>
          </cell>
          <cell r="O1530">
            <v>0</v>
          </cell>
          <cell r="P1530">
            <v>0</v>
          </cell>
          <cell r="Q1530">
            <v>0</v>
          </cell>
          <cell r="R1530">
            <v>0</v>
          </cell>
          <cell r="S1530">
            <v>0</v>
          </cell>
          <cell r="T1530">
            <v>0</v>
          </cell>
          <cell r="U1530">
            <v>0</v>
          </cell>
          <cell r="V1530">
            <v>0</v>
          </cell>
          <cell r="W1530">
            <v>0</v>
          </cell>
          <cell r="X1530">
            <v>0</v>
          </cell>
        </row>
        <row r="1531">
          <cell r="C1531" t="str">
            <v>Предоставление прочих кредитов и займов</v>
          </cell>
          <cell r="D1531">
            <v>0</v>
          </cell>
          <cell r="H1531">
            <v>0</v>
          </cell>
          <cell r="I1531">
            <v>0</v>
          </cell>
          <cell r="J1531">
            <v>0</v>
          </cell>
          <cell r="K1531">
            <v>0</v>
          </cell>
          <cell r="L1531">
            <v>0</v>
          </cell>
          <cell r="M1531">
            <v>0</v>
          </cell>
          <cell r="N1531">
            <v>0</v>
          </cell>
          <cell r="O1531">
            <v>0</v>
          </cell>
          <cell r="P1531">
            <v>0</v>
          </cell>
          <cell r="Q1531">
            <v>0</v>
          </cell>
          <cell r="R1531">
            <v>0</v>
          </cell>
          <cell r="S1531">
            <v>0</v>
          </cell>
          <cell r="T1531">
            <v>0</v>
          </cell>
          <cell r="U1531">
            <v>0</v>
          </cell>
          <cell r="V1531">
            <v>0</v>
          </cell>
          <cell r="W1531">
            <v>0</v>
          </cell>
          <cell r="X1531">
            <v>0</v>
          </cell>
        </row>
        <row r="1532">
          <cell r="C1532" t="str">
            <v>Проектирование</v>
          </cell>
          <cell r="D1532">
            <v>0</v>
          </cell>
          <cell r="H1532">
            <v>0</v>
          </cell>
          <cell r="I1532">
            <v>0</v>
          </cell>
          <cell r="J1532">
            <v>0</v>
          </cell>
          <cell r="K1532">
            <v>0</v>
          </cell>
          <cell r="L1532">
            <v>0</v>
          </cell>
          <cell r="M1532">
            <v>0</v>
          </cell>
          <cell r="N1532">
            <v>0</v>
          </cell>
          <cell r="O1532">
            <v>0</v>
          </cell>
          <cell r="P1532">
            <v>0</v>
          </cell>
          <cell r="Q1532">
            <v>0</v>
          </cell>
          <cell r="R1532">
            <v>0</v>
          </cell>
          <cell r="S1532">
            <v>0</v>
          </cell>
          <cell r="T1532">
            <v>0</v>
          </cell>
          <cell r="U1532">
            <v>0</v>
          </cell>
          <cell r="V1532">
            <v>0</v>
          </cell>
          <cell r="W1532">
            <v>0</v>
          </cell>
          <cell r="X1532">
            <v>0</v>
          </cell>
        </row>
        <row r="1533">
          <cell r="C1533" t="str">
            <v>Генеральный подряд</v>
          </cell>
          <cell r="D1533">
            <v>0</v>
          </cell>
          <cell r="H1533">
            <v>0</v>
          </cell>
          <cell r="I1533">
            <v>0</v>
          </cell>
          <cell r="J1533">
            <v>0</v>
          </cell>
          <cell r="K1533">
            <v>0</v>
          </cell>
          <cell r="L1533">
            <v>0</v>
          </cell>
          <cell r="M1533">
            <v>0</v>
          </cell>
          <cell r="N1533">
            <v>0</v>
          </cell>
          <cell r="O1533">
            <v>0</v>
          </cell>
          <cell r="P1533">
            <v>0</v>
          </cell>
          <cell r="Q1533">
            <v>0</v>
          </cell>
          <cell r="R1533">
            <v>0</v>
          </cell>
          <cell r="S1533">
            <v>0</v>
          </cell>
          <cell r="T1533">
            <v>0</v>
          </cell>
          <cell r="U1533">
            <v>0</v>
          </cell>
          <cell r="V1533">
            <v>0</v>
          </cell>
          <cell r="W1533">
            <v>0</v>
          </cell>
          <cell r="X1533">
            <v>0</v>
          </cell>
        </row>
        <row r="1534">
          <cell r="C1534" t="str">
            <v>Прочие СМР</v>
          </cell>
          <cell r="D1534" t="str">
            <v>Завод</v>
          </cell>
          <cell r="H1534">
            <v>0</v>
          </cell>
          <cell r="I1534">
            <v>246019.42</v>
          </cell>
          <cell r="J1534">
            <v>0</v>
          </cell>
          <cell r="K1534">
            <v>246019.42</v>
          </cell>
          <cell r="L1534">
            <v>0</v>
          </cell>
          <cell r="M1534">
            <v>0</v>
          </cell>
          <cell r="N1534">
            <v>0</v>
          </cell>
          <cell r="O1534">
            <v>0</v>
          </cell>
          <cell r="P1534">
            <v>0</v>
          </cell>
          <cell r="Q1534">
            <v>0</v>
          </cell>
          <cell r="R1534">
            <v>25768600</v>
          </cell>
          <cell r="S1534">
            <v>0</v>
          </cell>
          <cell r="T1534">
            <v>600000</v>
          </cell>
          <cell r="U1534">
            <v>310000</v>
          </cell>
          <cell r="V1534">
            <v>0</v>
          </cell>
          <cell r="W1534">
            <v>0</v>
          </cell>
          <cell r="X1534">
            <v>26678600</v>
          </cell>
        </row>
        <row r="1535">
          <cell r="C1535" t="str">
            <v>Услуги по управлению проектом</v>
          </cell>
          <cell r="D1535">
            <v>0</v>
          </cell>
          <cell r="H1535">
            <v>0</v>
          </cell>
          <cell r="I1535">
            <v>0</v>
          </cell>
          <cell r="J1535">
            <v>0</v>
          </cell>
          <cell r="K1535">
            <v>0</v>
          </cell>
          <cell r="L1535">
            <v>0</v>
          </cell>
          <cell r="M1535">
            <v>0</v>
          </cell>
          <cell r="N1535">
            <v>0</v>
          </cell>
          <cell r="O1535">
            <v>0</v>
          </cell>
          <cell r="P1535">
            <v>0</v>
          </cell>
          <cell r="Q1535">
            <v>0</v>
          </cell>
          <cell r="R1535">
            <v>0</v>
          </cell>
          <cell r="S1535">
            <v>0</v>
          </cell>
          <cell r="T1535">
            <v>0</v>
          </cell>
          <cell r="U1535">
            <v>0</v>
          </cell>
          <cell r="V1535">
            <v>0</v>
          </cell>
          <cell r="W1535">
            <v>0</v>
          </cell>
          <cell r="X1535">
            <v>0</v>
          </cell>
        </row>
        <row r="1536">
          <cell r="C1536" t="str">
            <v>Ремонт офисных зданий, сооружений</v>
          </cell>
          <cell r="D1536">
            <v>0</v>
          </cell>
          <cell r="H1536">
            <v>0</v>
          </cell>
          <cell r="I1536">
            <v>0</v>
          </cell>
          <cell r="J1536">
            <v>0</v>
          </cell>
          <cell r="K1536">
            <v>0</v>
          </cell>
          <cell r="L1536">
            <v>0</v>
          </cell>
          <cell r="M1536">
            <v>0</v>
          </cell>
          <cell r="N1536">
            <v>0</v>
          </cell>
          <cell r="O1536">
            <v>0</v>
          </cell>
          <cell r="P1536">
            <v>0</v>
          </cell>
          <cell r="Q1536">
            <v>0</v>
          </cell>
          <cell r="R1536">
            <v>0</v>
          </cell>
          <cell r="S1536">
            <v>0</v>
          </cell>
          <cell r="T1536">
            <v>0</v>
          </cell>
          <cell r="U1536">
            <v>0</v>
          </cell>
          <cell r="V1536">
            <v>0</v>
          </cell>
          <cell r="W1536">
            <v>0</v>
          </cell>
          <cell r="X1536">
            <v>0</v>
          </cell>
        </row>
        <row r="1537">
          <cell r="C1537" t="str">
            <v>Затраты на развитие</v>
          </cell>
          <cell r="D1537">
            <v>0</v>
          </cell>
          <cell r="H1537">
            <v>0</v>
          </cell>
          <cell r="I1537">
            <v>0</v>
          </cell>
          <cell r="J1537">
            <v>0</v>
          </cell>
          <cell r="K1537">
            <v>0</v>
          </cell>
          <cell r="L1537">
            <v>0</v>
          </cell>
          <cell r="M1537">
            <v>0</v>
          </cell>
          <cell r="N1537">
            <v>0</v>
          </cell>
          <cell r="O1537">
            <v>0</v>
          </cell>
          <cell r="P1537">
            <v>0</v>
          </cell>
          <cell r="Q1537">
            <v>0</v>
          </cell>
          <cell r="R1537">
            <v>0</v>
          </cell>
          <cell r="S1537">
            <v>0</v>
          </cell>
          <cell r="T1537">
            <v>0</v>
          </cell>
          <cell r="U1537">
            <v>0</v>
          </cell>
          <cell r="V1537">
            <v>0</v>
          </cell>
          <cell r="W1537">
            <v>0</v>
          </cell>
          <cell r="X1537">
            <v>0</v>
          </cell>
        </row>
        <row r="1538">
          <cell r="C1538" t="str">
            <v>Оплата ГК "Роснанотех" доли в уставном капитале проектной компании</v>
          </cell>
          <cell r="D1538">
            <v>0</v>
          </cell>
          <cell r="H1538">
            <v>0</v>
          </cell>
          <cell r="I1538">
            <v>0</v>
          </cell>
          <cell r="J1538">
            <v>0</v>
          </cell>
          <cell r="K1538">
            <v>0</v>
          </cell>
          <cell r="L1538">
            <v>0</v>
          </cell>
          <cell r="M1538">
            <v>0</v>
          </cell>
          <cell r="N1538">
            <v>0</v>
          </cell>
          <cell r="O1538">
            <v>0</v>
          </cell>
          <cell r="P1538">
            <v>0</v>
          </cell>
          <cell r="Q1538">
            <v>0</v>
          </cell>
          <cell r="R1538">
            <v>0</v>
          </cell>
          <cell r="S1538">
            <v>0</v>
          </cell>
          <cell r="T1538">
            <v>0</v>
          </cell>
          <cell r="U1538">
            <v>0</v>
          </cell>
          <cell r="V1538">
            <v>0</v>
          </cell>
          <cell r="W1538">
            <v>0</v>
          </cell>
          <cell r="X1538">
            <v>0</v>
          </cell>
        </row>
        <row r="1539">
          <cell r="C1539" t="str">
            <v>Оплата  Соинвесторами доли в уставном капитале проектной компании</v>
          </cell>
          <cell r="D1539">
            <v>0</v>
          </cell>
          <cell r="H1539">
            <v>0</v>
          </cell>
          <cell r="I1539">
            <v>0</v>
          </cell>
          <cell r="J1539">
            <v>0</v>
          </cell>
          <cell r="K1539">
            <v>0</v>
          </cell>
          <cell r="L1539">
            <v>0</v>
          </cell>
          <cell r="M1539">
            <v>0</v>
          </cell>
          <cell r="N1539">
            <v>0</v>
          </cell>
          <cell r="O1539">
            <v>0</v>
          </cell>
          <cell r="P1539">
            <v>0</v>
          </cell>
          <cell r="Q1539">
            <v>0</v>
          </cell>
          <cell r="R1539">
            <v>0</v>
          </cell>
          <cell r="S1539">
            <v>0</v>
          </cell>
          <cell r="T1539">
            <v>0</v>
          </cell>
          <cell r="U1539">
            <v>0</v>
          </cell>
          <cell r="V1539">
            <v>0</v>
          </cell>
          <cell r="W1539">
            <v>0</v>
          </cell>
          <cell r="X1539">
            <v>0</v>
          </cell>
        </row>
        <row r="1540">
          <cell r="C1540" t="str">
            <v>Получение долгосрочных кредитов и займов</v>
          </cell>
          <cell r="D1540">
            <v>0</v>
          </cell>
          <cell r="H1540">
            <v>0</v>
          </cell>
          <cell r="I1540">
            <v>0</v>
          </cell>
          <cell r="J1540">
            <v>0</v>
          </cell>
          <cell r="K1540">
            <v>0</v>
          </cell>
          <cell r="L1540">
            <v>0</v>
          </cell>
          <cell r="M1540">
            <v>0</v>
          </cell>
          <cell r="N1540">
            <v>0</v>
          </cell>
          <cell r="O1540">
            <v>0</v>
          </cell>
          <cell r="P1540">
            <v>0</v>
          </cell>
          <cell r="Q1540">
            <v>0</v>
          </cell>
          <cell r="R1540">
            <v>0</v>
          </cell>
          <cell r="S1540">
            <v>0</v>
          </cell>
          <cell r="T1540">
            <v>0</v>
          </cell>
          <cell r="U1540">
            <v>0</v>
          </cell>
          <cell r="V1540">
            <v>0</v>
          </cell>
          <cell r="W1540">
            <v>0</v>
          </cell>
          <cell r="X1540">
            <v>0</v>
          </cell>
        </row>
        <row r="1541">
          <cell r="C1541" t="str">
            <v>Получение краткосрочных кредитов и займов</v>
          </cell>
          <cell r="D1541">
            <v>0</v>
          </cell>
          <cell r="H1541">
            <v>0</v>
          </cell>
          <cell r="I1541">
            <v>0</v>
          </cell>
          <cell r="J1541">
            <v>0</v>
          </cell>
          <cell r="K1541">
            <v>0</v>
          </cell>
          <cell r="L1541">
            <v>0</v>
          </cell>
          <cell r="M1541">
            <v>0</v>
          </cell>
          <cell r="N1541">
            <v>0</v>
          </cell>
          <cell r="O1541">
            <v>0</v>
          </cell>
          <cell r="P1541">
            <v>0</v>
          </cell>
          <cell r="Q1541">
            <v>0</v>
          </cell>
          <cell r="R1541">
            <v>0</v>
          </cell>
          <cell r="S1541">
            <v>0</v>
          </cell>
          <cell r="T1541">
            <v>0</v>
          </cell>
          <cell r="U1541">
            <v>0</v>
          </cell>
          <cell r="V1541">
            <v>0</v>
          </cell>
          <cell r="W1541">
            <v>0</v>
          </cell>
          <cell r="X1541">
            <v>0</v>
          </cell>
        </row>
        <row r="1542">
          <cell r="C1542" t="str">
            <v>Доли в уставном капитале других компаний (краткосрочные поступления)</v>
          </cell>
          <cell r="D1542">
            <v>0</v>
          </cell>
          <cell r="H1542">
            <v>0</v>
          </cell>
          <cell r="I1542">
            <v>0</v>
          </cell>
          <cell r="J1542">
            <v>0</v>
          </cell>
          <cell r="K1542">
            <v>0</v>
          </cell>
          <cell r="L1542">
            <v>0</v>
          </cell>
          <cell r="M1542">
            <v>0</v>
          </cell>
          <cell r="N1542">
            <v>0</v>
          </cell>
          <cell r="O1542">
            <v>0</v>
          </cell>
          <cell r="P1542">
            <v>0</v>
          </cell>
          <cell r="Q1542">
            <v>0</v>
          </cell>
          <cell r="R1542">
            <v>0</v>
          </cell>
          <cell r="S1542">
            <v>0</v>
          </cell>
          <cell r="T1542">
            <v>0</v>
          </cell>
          <cell r="U1542">
            <v>0</v>
          </cell>
          <cell r="V1542">
            <v>0</v>
          </cell>
          <cell r="W1542">
            <v>0</v>
          </cell>
          <cell r="X1542">
            <v>0</v>
          </cell>
        </row>
        <row r="1543">
          <cell r="C1543" t="str">
            <v>Акции (краткосрочные поступления)</v>
          </cell>
          <cell r="D1543">
            <v>0</v>
          </cell>
          <cell r="H1543">
            <v>0</v>
          </cell>
          <cell r="I1543">
            <v>0</v>
          </cell>
          <cell r="J1543">
            <v>0</v>
          </cell>
          <cell r="K1543">
            <v>0</v>
          </cell>
          <cell r="L1543">
            <v>0</v>
          </cell>
          <cell r="M1543">
            <v>0</v>
          </cell>
          <cell r="N1543">
            <v>0</v>
          </cell>
          <cell r="O1543">
            <v>0</v>
          </cell>
          <cell r="P1543">
            <v>0</v>
          </cell>
          <cell r="Q1543">
            <v>0</v>
          </cell>
          <cell r="R1543">
            <v>0</v>
          </cell>
          <cell r="S1543">
            <v>0</v>
          </cell>
          <cell r="T1543">
            <v>0</v>
          </cell>
          <cell r="U1543">
            <v>0</v>
          </cell>
          <cell r="V1543">
            <v>0</v>
          </cell>
          <cell r="W1543">
            <v>0</v>
          </cell>
          <cell r="X1543">
            <v>0</v>
          </cell>
        </row>
        <row r="1544">
          <cell r="C1544" t="str">
            <v>Облигации (краткосрочные поступления)</v>
          </cell>
          <cell r="D1544">
            <v>0</v>
          </cell>
          <cell r="H1544">
            <v>0</v>
          </cell>
          <cell r="I1544">
            <v>0</v>
          </cell>
          <cell r="J1544">
            <v>0</v>
          </cell>
          <cell r="K1544">
            <v>0</v>
          </cell>
          <cell r="L1544">
            <v>0</v>
          </cell>
          <cell r="M1544">
            <v>0</v>
          </cell>
          <cell r="N1544">
            <v>0</v>
          </cell>
          <cell r="O1544">
            <v>0</v>
          </cell>
          <cell r="P1544">
            <v>0</v>
          </cell>
          <cell r="Q1544">
            <v>0</v>
          </cell>
          <cell r="R1544">
            <v>0</v>
          </cell>
          <cell r="S1544">
            <v>0</v>
          </cell>
          <cell r="T1544">
            <v>0</v>
          </cell>
          <cell r="U1544">
            <v>0</v>
          </cell>
          <cell r="V1544">
            <v>0</v>
          </cell>
          <cell r="W1544">
            <v>0</v>
          </cell>
          <cell r="X1544">
            <v>0</v>
          </cell>
        </row>
        <row r="1545">
          <cell r="C1545" t="str">
            <v>Векселя (краткосрочные поступления)</v>
          </cell>
          <cell r="D1545">
            <v>0</v>
          </cell>
          <cell r="H1545">
            <v>0</v>
          </cell>
          <cell r="I1545">
            <v>0</v>
          </cell>
          <cell r="J1545">
            <v>0</v>
          </cell>
          <cell r="K1545">
            <v>0</v>
          </cell>
          <cell r="L1545">
            <v>0</v>
          </cell>
          <cell r="M1545">
            <v>0</v>
          </cell>
          <cell r="N1545">
            <v>0</v>
          </cell>
          <cell r="O1545">
            <v>0</v>
          </cell>
          <cell r="P1545">
            <v>0</v>
          </cell>
          <cell r="Q1545">
            <v>0</v>
          </cell>
          <cell r="R1545">
            <v>0</v>
          </cell>
          <cell r="S1545">
            <v>0</v>
          </cell>
          <cell r="T1545">
            <v>0</v>
          </cell>
          <cell r="U1545">
            <v>0</v>
          </cell>
          <cell r="V1545">
            <v>0</v>
          </cell>
          <cell r="W1545">
            <v>0</v>
          </cell>
          <cell r="X1545">
            <v>0</v>
          </cell>
        </row>
        <row r="1546">
          <cell r="C1546" t="str">
            <v>Депозиты (краткосрочные поступления)</v>
          </cell>
          <cell r="D1546">
            <v>0</v>
          </cell>
          <cell r="H1546">
            <v>0</v>
          </cell>
          <cell r="I1546">
            <v>0</v>
          </cell>
          <cell r="J1546">
            <v>0</v>
          </cell>
          <cell r="K1546">
            <v>0</v>
          </cell>
          <cell r="L1546">
            <v>0</v>
          </cell>
          <cell r="M1546">
            <v>0</v>
          </cell>
          <cell r="N1546">
            <v>0</v>
          </cell>
          <cell r="O1546">
            <v>0</v>
          </cell>
          <cell r="P1546">
            <v>0</v>
          </cell>
          <cell r="Q1546">
            <v>0</v>
          </cell>
          <cell r="R1546">
            <v>0</v>
          </cell>
          <cell r="S1546">
            <v>0</v>
          </cell>
          <cell r="T1546">
            <v>0</v>
          </cell>
          <cell r="U1546">
            <v>0</v>
          </cell>
          <cell r="V1546">
            <v>0</v>
          </cell>
          <cell r="W1546">
            <v>0</v>
          </cell>
          <cell r="X1546">
            <v>0</v>
          </cell>
        </row>
        <row r="1547">
          <cell r="C1547" t="str">
            <v>Overnight (краткосрочные поступления)</v>
          </cell>
          <cell r="D1547">
            <v>0</v>
          </cell>
          <cell r="H1547">
            <v>0</v>
          </cell>
          <cell r="I1547">
            <v>0</v>
          </cell>
          <cell r="J1547">
            <v>0</v>
          </cell>
          <cell r="K1547">
            <v>0</v>
          </cell>
          <cell r="L1547">
            <v>0</v>
          </cell>
          <cell r="M1547">
            <v>0</v>
          </cell>
          <cell r="N1547">
            <v>0</v>
          </cell>
          <cell r="O1547">
            <v>0</v>
          </cell>
          <cell r="P1547">
            <v>0</v>
          </cell>
          <cell r="Q1547">
            <v>0</v>
          </cell>
          <cell r="R1547">
            <v>0</v>
          </cell>
          <cell r="S1547">
            <v>0</v>
          </cell>
          <cell r="T1547">
            <v>0</v>
          </cell>
          <cell r="U1547">
            <v>0</v>
          </cell>
          <cell r="V1547">
            <v>0</v>
          </cell>
          <cell r="W1547">
            <v>0</v>
          </cell>
          <cell r="X1547">
            <v>0</v>
          </cell>
        </row>
        <row r="1548">
          <cell r="C1548" t="str">
            <v>Прочие краткосрочные финансовые вложения (краткосрочные поступления)</v>
          </cell>
          <cell r="D1548">
            <v>0</v>
          </cell>
          <cell r="H1548">
            <v>0</v>
          </cell>
          <cell r="I1548">
            <v>0</v>
          </cell>
          <cell r="J1548">
            <v>0</v>
          </cell>
          <cell r="K1548">
            <v>0</v>
          </cell>
          <cell r="L1548">
            <v>0</v>
          </cell>
          <cell r="M1548">
            <v>0</v>
          </cell>
          <cell r="N1548">
            <v>0</v>
          </cell>
          <cell r="O1548">
            <v>0</v>
          </cell>
          <cell r="P1548">
            <v>0</v>
          </cell>
          <cell r="Q1548">
            <v>0</v>
          </cell>
          <cell r="R1548">
            <v>0</v>
          </cell>
          <cell r="S1548">
            <v>0</v>
          </cell>
          <cell r="T1548">
            <v>0</v>
          </cell>
          <cell r="U1548">
            <v>0</v>
          </cell>
          <cell r="V1548">
            <v>0</v>
          </cell>
          <cell r="W1548">
            <v>0</v>
          </cell>
          <cell r="X1548">
            <v>0</v>
          </cell>
        </row>
        <row r="1549">
          <cell r="C1549" t="str">
            <v>По договорам в рамках ДДУ (краткосрочные поступления)</v>
          </cell>
          <cell r="D1549">
            <v>0</v>
          </cell>
          <cell r="H1549">
            <v>0</v>
          </cell>
          <cell r="I1549">
            <v>0</v>
          </cell>
          <cell r="J1549">
            <v>0</v>
          </cell>
          <cell r="K1549">
            <v>0</v>
          </cell>
          <cell r="L1549">
            <v>0</v>
          </cell>
          <cell r="M1549">
            <v>0</v>
          </cell>
          <cell r="N1549">
            <v>0</v>
          </cell>
          <cell r="O1549">
            <v>0</v>
          </cell>
          <cell r="P1549">
            <v>0</v>
          </cell>
          <cell r="Q1549">
            <v>0</v>
          </cell>
          <cell r="R1549">
            <v>0</v>
          </cell>
          <cell r="S1549">
            <v>0</v>
          </cell>
          <cell r="T1549">
            <v>0</v>
          </cell>
          <cell r="U1549">
            <v>0</v>
          </cell>
          <cell r="V1549">
            <v>0</v>
          </cell>
          <cell r="W1549">
            <v>0</v>
          </cell>
          <cell r="X1549">
            <v>0</v>
          </cell>
        </row>
        <row r="1550">
          <cell r="C1550" t="str">
            <v>По прочим договорам (краткосрочные поступления)</v>
          </cell>
          <cell r="D1550">
            <v>0</v>
          </cell>
          <cell r="H1550">
            <v>0</v>
          </cell>
          <cell r="I1550">
            <v>0</v>
          </cell>
          <cell r="J1550">
            <v>0</v>
          </cell>
          <cell r="K1550">
            <v>0</v>
          </cell>
          <cell r="L1550">
            <v>0</v>
          </cell>
          <cell r="M1550">
            <v>0</v>
          </cell>
          <cell r="N1550">
            <v>0</v>
          </cell>
          <cell r="O1550">
            <v>0</v>
          </cell>
          <cell r="P1550">
            <v>0</v>
          </cell>
          <cell r="Q1550">
            <v>0</v>
          </cell>
          <cell r="R1550">
            <v>0</v>
          </cell>
          <cell r="S1550">
            <v>0</v>
          </cell>
          <cell r="T1550">
            <v>0</v>
          </cell>
          <cell r="U1550">
            <v>0</v>
          </cell>
          <cell r="V1550">
            <v>0</v>
          </cell>
          <cell r="W1550">
            <v>0</v>
          </cell>
          <cell r="X1550">
            <v>0</v>
          </cell>
        </row>
        <row r="1551">
          <cell r="C1551" t="str">
            <v>Эмиссия акций</v>
          </cell>
          <cell r="D1551">
            <v>0</v>
          </cell>
          <cell r="H1551">
            <v>0</v>
          </cell>
          <cell r="I1551">
            <v>0</v>
          </cell>
          <cell r="J1551">
            <v>0</v>
          </cell>
          <cell r="K1551">
            <v>0</v>
          </cell>
          <cell r="L1551">
            <v>0</v>
          </cell>
          <cell r="M1551">
            <v>0</v>
          </cell>
          <cell r="N1551">
            <v>0</v>
          </cell>
          <cell r="O1551">
            <v>0</v>
          </cell>
          <cell r="P1551">
            <v>0</v>
          </cell>
          <cell r="Q1551">
            <v>0</v>
          </cell>
          <cell r="R1551">
            <v>0</v>
          </cell>
          <cell r="S1551">
            <v>0</v>
          </cell>
          <cell r="T1551">
            <v>0</v>
          </cell>
          <cell r="U1551">
            <v>0</v>
          </cell>
          <cell r="V1551">
            <v>0</v>
          </cell>
          <cell r="W1551">
            <v>0</v>
          </cell>
          <cell r="X1551">
            <v>0</v>
          </cell>
        </row>
        <row r="1552">
          <cell r="C1552" t="str">
            <v>Дивиденды полученные</v>
          </cell>
          <cell r="D1552">
            <v>0</v>
          </cell>
          <cell r="H1552">
            <v>0</v>
          </cell>
          <cell r="I1552">
            <v>0</v>
          </cell>
          <cell r="J1552">
            <v>0</v>
          </cell>
          <cell r="K1552">
            <v>0</v>
          </cell>
          <cell r="L1552">
            <v>0</v>
          </cell>
          <cell r="M1552">
            <v>0</v>
          </cell>
          <cell r="N1552">
            <v>0</v>
          </cell>
          <cell r="O1552">
            <v>0</v>
          </cell>
          <cell r="P1552">
            <v>0</v>
          </cell>
          <cell r="Q1552">
            <v>0</v>
          </cell>
          <cell r="R1552">
            <v>0</v>
          </cell>
          <cell r="S1552">
            <v>0</v>
          </cell>
          <cell r="T1552">
            <v>0</v>
          </cell>
          <cell r="U1552">
            <v>0</v>
          </cell>
          <cell r="V1552">
            <v>0</v>
          </cell>
          <cell r="W1552">
            <v>0</v>
          </cell>
          <cell r="X1552">
            <v>0</v>
          </cell>
        </row>
        <row r="1553">
          <cell r="C1553" t="str">
            <v>Прочие поступления по финансовой деятельности</v>
          </cell>
          <cell r="D1553">
            <v>0</v>
          </cell>
          <cell r="H1553">
            <v>0</v>
          </cell>
          <cell r="I1553">
            <v>0</v>
          </cell>
          <cell r="J1553">
            <v>0</v>
          </cell>
          <cell r="K1553">
            <v>0</v>
          </cell>
          <cell r="L1553">
            <v>0</v>
          </cell>
          <cell r="M1553">
            <v>0</v>
          </cell>
          <cell r="N1553">
            <v>0</v>
          </cell>
          <cell r="O1553">
            <v>0</v>
          </cell>
          <cell r="P1553">
            <v>0</v>
          </cell>
          <cell r="Q1553">
            <v>0</v>
          </cell>
          <cell r="R1553">
            <v>0</v>
          </cell>
          <cell r="S1553">
            <v>0</v>
          </cell>
          <cell r="T1553">
            <v>0</v>
          </cell>
          <cell r="U1553">
            <v>0</v>
          </cell>
          <cell r="V1553">
            <v>0</v>
          </cell>
          <cell r="W1553">
            <v>0</v>
          </cell>
          <cell r="X1553">
            <v>0</v>
          </cell>
        </row>
        <row r="1554">
          <cell r="C1554" t="str">
            <v>Сокращение ГК "Роснанотех" доли в уставном капитале проектной компании</v>
          </cell>
          <cell r="D1554">
            <v>0</v>
          </cell>
          <cell r="H1554">
            <v>0</v>
          </cell>
          <cell r="I1554">
            <v>0</v>
          </cell>
          <cell r="J1554">
            <v>0</v>
          </cell>
          <cell r="K1554">
            <v>0</v>
          </cell>
          <cell r="L1554">
            <v>0</v>
          </cell>
          <cell r="M1554">
            <v>0</v>
          </cell>
          <cell r="N1554">
            <v>0</v>
          </cell>
          <cell r="O1554">
            <v>0</v>
          </cell>
          <cell r="P1554">
            <v>0</v>
          </cell>
          <cell r="Q1554">
            <v>0</v>
          </cell>
          <cell r="R1554">
            <v>0</v>
          </cell>
          <cell r="S1554">
            <v>0</v>
          </cell>
          <cell r="T1554">
            <v>0</v>
          </cell>
          <cell r="U1554">
            <v>0</v>
          </cell>
          <cell r="V1554">
            <v>0</v>
          </cell>
          <cell r="W1554">
            <v>0</v>
          </cell>
          <cell r="X1554">
            <v>0</v>
          </cell>
        </row>
        <row r="1555">
          <cell r="C1555" t="str">
            <v>Сокращение Соинвесторами доли в уставном капитале проектной компании</v>
          </cell>
          <cell r="D1555">
            <v>0</v>
          </cell>
          <cell r="H1555">
            <v>0</v>
          </cell>
          <cell r="I1555">
            <v>0</v>
          </cell>
          <cell r="J1555">
            <v>0</v>
          </cell>
          <cell r="K1555">
            <v>0</v>
          </cell>
          <cell r="L1555">
            <v>0</v>
          </cell>
          <cell r="M1555">
            <v>0</v>
          </cell>
          <cell r="N1555">
            <v>0</v>
          </cell>
          <cell r="O1555">
            <v>0</v>
          </cell>
          <cell r="P1555">
            <v>0</v>
          </cell>
          <cell r="Q1555">
            <v>0</v>
          </cell>
          <cell r="R1555">
            <v>0</v>
          </cell>
          <cell r="S1555">
            <v>0</v>
          </cell>
          <cell r="T1555">
            <v>0</v>
          </cell>
          <cell r="U1555">
            <v>0</v>
          </cell>
          <cell r="V1555">
            <v>0</v>
          </cell>
          <cell r="W1555">
            <v>0</v>
          </cell>
          <cell r="X1555">
            <v>0</v>
          </cell>
        </row>
        <row r="1556">
          <cell r="C1556" t="str">
            <v>Погашение долгосрочных кредитов и займов</v>
          </cell>
          <cell r="D1556">
            <v>0</v>
          </cell>
          <cell r="H1556">
            <v>0</v>
          </cell>
          <cell r="I1556">
            <v>0</v>
          </cell>
          <cell r="J1556">
            <v>0</v>
          </cell>
          <cell r="K1556">
            <v>0</v>
          </cell>
          <cell r="L1556">
            <v>0</v>
          </cell>
          <cell r="M1556">
            <v>0</v>
          </cell>
          <cell r="N1556">
            <v>0</v>
          </cell>
          <cell r="O1556">
            <v>0</v>
          </cell>
          <cell r="P1556">
            <v>0</v>
          </cell>
          <cell r="Q1556">
            <v>0</v>
          </cell>
          <cell r="R1556">
            <v>0</v>
          </cell>
          <cell r="S1556">
            <v>0</v>
          </cell>
          <cell r="T1556">
            <v>0</v>
          </cell>
          <cell r="U1556">
            <v>0</v>
          </cell>
          <cell r="V1556">
            <v>0</v>
          </cell>
          <cell r="W1556">
            <v>0</v>
          </cell>
          <cell r="X1556">
            <v>0</v>
          </cell>
        </row>
        <row r="1557">
          <cell r="C1557" t="str">
            <v>Погашение краткосрочных кредитов и займов</v>
          </cell>
          <cell r="D1557">
            <v>0</v>
          </cell>
          <cell r="H1557">
            <v>0</v>
          </cell>
          <cell r="I1557">
            <v>0</v>
          </cell>
          <cell r="J1557">
            <v>0</v>
          </cell>
          <cell r="K1557">
            <v>0</v>
          </cell>
          <cell r="L1557">
            <v>0</v>
          </cell>
          <cell r="M1557">
            <v>0</v>
          </cell>
          <cell r="N1557">
            <v>0</v>
          </cell>
          <cell r="O1557">
            <v>0</v>
          </cell>
          <cell r="P1557">
            <v>0</v>
          </cell>
          <cell r="Q1557">
            <v>0</v>
          </cell>
          <cell r="R1557">
            <v>0</v>
          </cell>
          <cell r="S1557">
            <v>0</v>
          </cell>
          <cell r="T1557">
            <v>0</v>
          </cell>
          <cell r="U1557">
            <v>0</v>
          </cell>
          <cell r="V1557">
            <v>0</v>
          </cell>
          <cell r="W1557">
            <v>0</v>
          </cell>
          <cell r="X1557">
            <v>0</v>
          </cell>
        </row>
        <row r="1558">
          <cell r="C1558" t="str">
            <v>Доли в уставном капитале других компаний (краткосрочные выплаты)</v>
          </cell>
          <cell r="D1558">
            <v>0</v>
          </cell>
          <cell r="H1558">
            <v>0</v>
          </cell>
          <cell r="I1558">
            <v>0</v>
          </cell>
          <cell r="J1558">
            <v>0</v>
          </cell>
          <cell r="K1558">
            <v>0</v>
          </cell>
          <cell r="L1558">
            <v>0</v>
          </cell>
          <cell r="M1558">
            <v>0</v>
          </cell>
          <cell r="N1558">
            <v>0</v>
          </cell>
          <cell r="O1558">
            <v>0</v>
          </cell>
          <cell r="P1558">
            <v>0</v>
          </cell>
          <cell r="Q1558">
            <v>0</v>
          </cell>
          <cell r="R1558">
            <v>0</v>
          </cell>
          <cell r="S1558">
            <v>0</v>
          </cell>
          <cell r="T1558">
            <v>0</v>
          </cell>
          <cell r="U1558">
            <v>0</v>
          </cell>
          <cell r="V1558">
            <v>0</v>
          </cell>
          <cell r="W1558">
            <v>0</v>
          </cell>
          <cell r="X1558">
            <v>0</v>
          </cell>
        </row>
        <row r="1559">
          <cell r="C1559" t="str">
            <v>Акции (краткосрочные выплаты)</v>
          </cell>
          <cell r="D1559">
            <v>0</v>
          </cell>
          <cell r="H1559">
            <v>0</v>
          </cell>
          <cell r="I1559">
            <v>0</v>
          </cell>
          <cell r="J1559">
            <v>0</v>
          </cell>
          <cell r="K1559">
            <v>0</v>
          </cell>
          <cell r="L1559">
            <v>0</v>
          </cell>
          <cell r="M1559">
            <v>0</v>
          </cell>
          <cell r="N1559">
            <v>0</v>
          </cell>
          <cell r="O1559">
            <v>0</v>
          </cell>
          <cell r="P1559">
            <v>0</v>
          </cell>
          <cell r="Q1559">
            <v>0</v>
          </cell>
          <cell r="R1559">
            <v>0</v>
          </cell>
          <cell r="S1559">
            <v>0</v>
          </cell>
          <cell r="T1559">
            <v>0</v>
          </cell>
          <cell r="U1559">
            <v>0</v>
          </cell>
          <cell r="V1559">
            <v>0</v>
          </cell>
          <cell r="W1559">
            <v>0</v>
          </cell>
          <cell r="X1559">
            <v>0</v>
          </cell>
        </row>
        <row r="1560">
          <cell r="C1560" t="str">
            <v>Облигации (краткосрочные выплаты)</v>
          </cell>
          <cell r="D1560">
            <v>0</v>
          </cell>
          <cell r="H1560">
            <v>0</v>
          </cell>
          <cell r="I1560">
            <v>0</v>
          </cell>
          <cell r="J1560">
            <v>0</v>
          </cell>
          <cell r="K1560">
            <v>0</v>
          </cell>
          <cell r="L1560">
            <v>0</v>
          </cell>
          <cell r="M1560">
            <v>0</v>
          </cell>
          <cell r="N1560">
            <v>0</v>
          </cell>
          <cell r="O1560">
            <v>0</v>
          </cell>
          <cell r="P1560">
            <v>0</v>
          </cell>
          <cell r="Q1560">
            <v>0</v>
          </cell>
          <cell r="R1560">
            <v>0</v>
          </cell>
          <cell r="S1560">
            <v>0</v>
          </cell>
          <cell r="T1560">
            <v>0</v>
          </cell>
          <cell r="U1560">
            <v>0</v>
          </cell>
          <cell r="V1560">
            <v>0</v>
          </cell>
          <cell r="W1560">
            <v>0</v>
          </cell>
          <cell r="X1560">
            <v>0</v>
          </cell>
        </row>
        <row r="1561">
          <cell r="C1561" t="str">
            <v>Векселя (краткосрочные выплаты)</v>
          </cell>
          <cell r="D1561">
            <v>0</v>
          </cell>
          <cell r="H1561">
            <v>0</v>
          </cell>
          <cell r="I1561">
            <v>0</v>
          </cell>
          <cell r="J1561">
            <v>0</v>
          </cell>
          <cell r="K1561">
            <v>0</v>
          </cell>
          <cell r="L1561">
            <v>0</v>
          </cell>
          <cell r="M1561">
            <v>0</v>
          </cell>
          <cell r="N1561">
            <v>0</v>
          </cell>
          <cell r="O1561">
            <v>0</v>
          </cell>
          <cell r="P1561">
            <v>0</v>
          </cell>
          <cell r="Q1561">
            <v>0</v>
          </cell>
          <cell r="R1561">
            <v>0</v>
          </cell>
          <cell r="S1561">
            <v>0</v>
          </cell>
          <cell r="T1561">
            <v>0</v>
          </cell>
          <cell r="U1561">
            <v>0</v>
          </cell>
          <cell r="V1561">
            <v>0</v>
          </cell>
          <cell r="W1561">
            <v>0</v>
          </cell>
          <cell r="X1561">
            <v>0</v>
          </cell>
        </row>
        <row r="1562">
          <cell r="C1562" t="str">
            <v>Депозиты (краткосрочные выплаты)</v>
          </cell>
          <cell r="D1562">
            <v>0</v>
          </cell>
          <cell r="H1562">
            <v>0</v>
          </cell>
          <cell r="I1562">
            <v>0</v>
          </cell>
          <cell r="J1562">
            <v>0</v>
          </cell>
          <cell r="K1562">
            <v>0</v>
          </cell>
          <cell r="L1562">
            <v>0</v>
          </cell>
          <cell r="M1562">
            <v>0</v>
          </cell>
          <cell r="N1562">
            <v>0</v>
          </cell>
          <cell r="O1562">
            <v>0</v>
          </cell>
          <cell r="P1562">
            <v>0</v>
          </cell>
          <cell r="Q1562">
            <v>0</v>
          </cell>
          <cell r="R1562">
            <v>0</v>
          </cell>
          <cell r="S1562">
            <v>0</v>
          </cell>
          <cell r="T1562">
            <v>0</v>
          </cell>
          <cell r="U1562">
            <v>0</v>
          </cell>
          <cell r="V1562">
            <v>0</v>
          </cell>
          <cell r="W1562">
            <v>0</v>
          </cell>
          <cell r="X1562">
            <v>0</v>
          </cell>
        </row>
        <row r="1563">
          <cell r="C1563" t="str">
            <v>Overnight (краткосрочные выплаты)</v>
          </cell>
          <cell r="D1563">
            <v>0</v>
          </cell>
          <cell r="H1563">
            <v>0</v>
          </cell>
          <cell r="I1563">
            <v>0</v>
          </cell>
          <cell r="J1563">
            <v>0</v>
          </cell>
          <cell r="K1563">
            <v>0</v>
          </cell>
          <cell r="L1563">
            <v>0</v>
          </cell>
          <cell r="M1563">
            <v>0</v>
          </cell>
          <cell r="N1563">
            <v>0</v>
          </cell>
          <cell r="O1563">
            <v>0</v>
          </cell>
          <cell r="P1563">
            <v>0</v>
          </cell>
          <cell r="Q1563">
            <v>0</v>
          </cell>
          <cell r="R1563">
            <v>0</v>
          </cell>
          <cell r="S1563">
            <v>0</v>
          </cell>
          <cell r="T1563">
            <v>0</v>
          </cell>
          <cell r="U1563">
            <v>0</v>
          </cell>
          <cell r="V1563">
            <v>0</v>
          </cell>
          <cell r="W1563">
            <v>0</v>
          </cell>
          <cell r="X1563">
            <v>0</v>
          </cell>
        </row>
        <row r="1564">
          <cell r="C1564" t="str">
            <v>Прочие краткосрочные финансовые вложения (краткосрочные выплаты)</v>
          </cell>
          <cell r="D1564">
            <v>0</v>
          </cell>
          <cell r="H1564">
            <v>0</v>
          </cell>
          <cell r="I1564">
            <v>0</v>
          </cell>
          <cell r="J1564">
            <v>0</v>
          </cell>
          <cell r="K1564">
            <v>0</v>
          </cell>
          <cell r="L1564">
            <v>0</v>
          </cell>
          <cell r="M1564">
            <v>0</v>
          </cell>
          <cell r="N1564">
            <v>0</v>
          </cell>
          <cell r="O1564">
            <v>0</v>
          </cell>
          <cell r="P1564">
            <v>0</v>
          </cell>
          <cell r="Q1564">
            <v>0</v>
          </cell>
          <cell r="R1564">
            <v>0</v>
          </cell>
          <cell r="S1564">
            <v>0</v>
          </cell>
          <cell r="T1564">
            <v>0</v>
          </cell>
          <cell r="U1564">
            <v>0</v>
          </cell>
          <cell r="V1564">
            <v>0</v>
          </cell>
          <cell r="W1564">
            <v>0</v>
          </cell>
          <cell r="X1564">
            <v>0</v>
          </cell>
        </row>
        <row r="1565">
          <cell r="C1565" t="str">
            <v>По договорам в рамках ДДУ (краткосрочные выплаты)</v>
          </cell>
          <cell r="D1565">
            <v>0</v>
          </cell>
          <cell r="H1565">
            <v>0</v>
          </cell>
          <cell r="I1565">
            <v>0</v>
          </cell>
          <cell r="J1565">
            <v>0</v>
          </cell>
          <cell r="K1565">
            <v>0</v>
          </cell>
          <cell r="L1565">
            <v>0</v>
          </cell>
          <cell r="M1565">
            <v>0</v>
          </cell>
          <cell r="N1565">
            <v>0</v>
          </cell>
          <cell r="O1565">
            <v>0</v>
          </cell>
          <cell r="P1565">
            <v>0</v>
          </cell>
          <cell r="Q1565">
            <v>0</v>
          </cell>
          <cell r="R1565">
            <v>0</v>
          </cell>
          <cell r="S1565">
            <v>0</v>
          </cell>
          <cell r="T1565">
            <v>0</v>
          </cell>
          <cell r="U1565">
            <v>0</v>
          </cell>
          <cell r="V1565">
            <v>0</v>
          </cell>
          <cell r="W1565">
            <v>0</v>
          </cell>
          <cell r="X1565">
            <v>0</v>
          </cell>
        </row>
        <row r="1566">
          <cell r="C1566" t="str">
            <v>По прочим договорам (краткосрочные выплаты)</v>
          </cell>
          <cell r="D1566">
            <v>0</v>
          </cell>
          <cell r="H1566">
            <v>0</v>
          </cell>
          <cell r="I1566">
            <v>0</v>
          </cell>
          <cell r="J1566">
            <v>0</v>
          </cell>
          <cell r="K1566">
            <v>0</v>
          </cell>
          <cell r="L1566">
            <v>0</v>
          </cell>
          <cell r="M1566">
            <v>0</v>
          </cell>
          <cell r="N1566">
            <v>0</v>
          </cell>
          <cell r="O1566">
            <v>0</v>
          </cell>
          <cell r="P1566">
            <v>0</v>
          </cell>
          <cell r="Q1566">
            <v>0</v>
          </cell>
          <cell r="R1566">
            <v>0</v>
          </cell>
          <cell r="S1566">
            <v>0</v>
          </cell>
          <cell r="T1566">
            <v>0</v>
          </cell>
          <cell r="U1566">
            <v>0</v>
          </cell>
          <cell r="V1566">
            <v>0</v>
          </cell>
          <cell r="W1566">
            <v>0</v>
          </cell>
          <cell r="X1566">
            <v>0</v>
          </cell>
        </row>
        <row r="1567">
          <cell r="C1567" t="str">
            <v>Выкуп акций</v>
          </cell>
          <cell r="D1567">
            <v>0</v>
          </cell>
          <cell r="H1567">
            <v>0</v>
          </cell>
          <cell r="I1567">
            <v>0</v>
          </cell>
          <cell r="J1567">
            <v>0</v>
          </cell>
          <cell r="K1567">
            <v>0</v>
          </cell>
          <cell r="L1567">
            <v>0</v>
          </cell>
          <cell r="M1567">
            <v>0</v>
          </cell>
          <cell r="N1567">
            <v>0</v>
          </cell>
          <cell r="O1567">
            <v>0</v>
          </cell>
          <cell r="P1567">
            <v>0</v>
          </cell>
          <cell r="Q1567">
            <v>0</v>
          </cell>
          <cell r="R1567">
            <v>0</v>
          </cell>
          <cell r="S1567">
            <v>0</v>
          </cell>
          <cell r="T1567">
            <v>0</v>
          </cell>
          <cell r="U1567">
            <v>0</v>
          </cell>
          <cell r="V1567">
            <v>0</v>
          </cell>
          <cell r="W1567">
            <v>0</v>
          </cell>
          <cell r="X1567">
            <v>0</v>
          </cell>
        </row>
        <row r="1568">
          <cell r="C1568" t="str">
            <v>Дивиденды выплаченные</v>
          </cell>
          <cell r="D1568">
            <v>0</v>
          </cell>
          <cell r="H1568">
            <v>0</v>
          </cell>
          <cell r="I1568">
            <v>0</v>
          </cell>
          <cell r="J1568">
            <v>0</v>
          </cell>
          <cell r="K1568">
            <v>0</v>
          </cell>
          <cell r="L1568">
            <v>0</v>
          </cell>
          <cell r="M1568">
            <v>0</v>
          </cell>
          <cell r="N1568">
            <v>0</v>
          </cell>
          <cell r="O1568">
            <v>0</v>
          </cell>
          <cell r="P1568">
            <v>0</v>
          </cell>
          <cell r="Q1568">
            <v>0</v>
          </cell>
          <cell r="R1568">
            <v>0</v>
          </cell>
          <cell r="S1568">
            <v>0</v>
          </cell>
          <cell r="T1568">
            <v>0</v>
          </cell>
          <cell r="U1568">
            <v>0</v>
          </cell>
          <cell r="V1568">
            <v>0</v>
          </cell>
          <cell r="W1568">
            <v>0</v>
          </cell>
          <cell r="X1568">
            <v>0</v>
          </cell>
        </row>
        <row r="1569">
          <cell r="C1569" t="str">
            <v>Прочие выплаты</v>
          </cell>
          <cell r="D1569">
            <v>0</v>
          </cell>
          <cell r="H1569">
            <v>0</v>
          </cell>
          <cell r="I1569">
            <v>0</v>
          </cell>
          <cell r="J1569">
            <v>0</v>
          </cell>
          <cell r="K1569">
            <v>0</v>
          </cell>
          <cell r="L1569">
            <v>0</v>
          </cell>
          <cell r="M1569">
            <v>0</v>
          </cell>
          <cell r="N1569">
            <v>0</v>
          </cell>
          <cell r="O1569">
            <v>0</v>
          </cell>
          <cell r="P1569">
            <v>0</v>
          </cell>
          <cell r="Q1569">
            <v>0</v>
          </cell>
          <cell r="R1569">
            <v>0</v>
          </cell>
          <cell r="S1569">
            <v>0</v>
          </cell>
          <cell r="T1569">
            <v>0</v>
          </cell>
          <cell r="U1569">
            <v>0</v>
          </cell>
          <cell r="V1569">
            <v>0</v>
          </cell>
          <cell r="W1569">
            <v>0</v>
          </cell>
          <cell r="X1569">
            <v>0</v>
          </cell>
        </row>
        <row r="1570">
          <cell r="D1570" t="str">
            <v>Завод</v>
          </cell>
          <cell r="H1570">
            <v>0</v>
          </cell>
          <cell r="I1570">
            <v>0</v>
          </cell>
          <cell r="J1570">
            <v>0</v>
          </cell>
          <cell r="K1570">
            <v>0</v>
          </cell>
          <cell r="L1570">
            <v>0</v>
          </cell>
          <cell r="M1570">
            <v>0</v>
          </cell>
          <cell r="N1570">
            <v>0</v>
          </cell>
          <cell r="O1570">
            <v>0</v>
          </cell>
          <cell r="P1570">
            <v>0</v>
          </cell>
          <cell r="Q1570">
            <v>0</v>
          </cell>
          <cell r="R1570">
            <v>0</v>
          </cell>
          <cell r="S1570">
            <v>0</v>
          </cell>
          <cell r="T1570">
            <v>0</v>
          </cell>
          <cell r="U1570">
            <v>0</v>
          </cell>
          <cell r="V1570">
            <v>0</v>
          </cell>
          <cell r="W1570">
            <v>0</v>
          </cell>
          <cell r="X1570">
            <v>0</v>
          </cell>
        </row>
        <row r="1571">
          <cell r="C1571" t="str">
            <v>Поступления от реализации нанопродукции на внутреннем рынке</v>
          </cell>
          <cell r="D1571">
            <v>0</v>
          </cell>
          <cell r="H1571">
            <v>0</v>
          </cell>
          <cell r="I1571">
            <v>0</v>
          </cell>
          <cell r="J1571">
            <v>0</v>
          </cell>
          <cell r="K1571">
            <v>0</v>
          </cell>
          <cell r="L1571">
            <v>0</v>
          </cell>
          <cell r="M1571">
            <v>0</v>
          </cell>
          <cell r="N1571">
            <v>0</v>
          </cell>
          <cell r="O1571">
            <v>0</v>
          </cell>
          <cell r="P1571">
            <v>0</v>
          </cell>
          <cell r="Q1571">
            <v>0</v>
          </cell>
          <cell r="R1571">
            <v>0</v>
          </cell>
          <cell r="S1571">
            <v>0</v>
          </cell>
          <cell r="T1571">
            <v>0</v>
          </cell>
          <cell r="U1571">
            <v>0</v>
          </cell>
          <cell r="V1571">
            <v>0</v>
          </cell>
          <cell r="W1571">
            <v>0</v>
          </cell>
          <cell r="X1571">
            <v>0</v>
          </cell>
        </row>
        <row r="1572">
          <cell r="C1572" t="str">
            <v>Поступления от реализации нанопродукции на экспорт</v>
          </cell>
          <cell r="D1572">
            <v>0</v>
          </cell>
          <cell r="H1572">
            <v>0</v>
          </cell>
          <cell r="I1572">
            <v>0</v>
          </cell>
          <cell r="J1572">
            <v>0</v>
          </cell>
          <cell r="K1572">
            <v>0</v>
          </cell>
          <cell r="L1572">
            <v>0</v>
          </cell>
          <cell r="M1572">
            <v>0</v>
          </cell>
          <cell r="N1572">
            <v>0</v>
          </cell>
          <cell r="O1572">
            <v>0</v>
          </cell>
          <cell r="P1572">
            <v>0</v>
          </cell>
          <cell r="Q1572">
            <v>0</v>
          </cell>
          <cell r="R1572">
            <v>0</v>
          </cell>
          <cell r="S1572">
            <v>0</v>
          </cell>
          <cell r="T1572">
            <v>0</v>
          </cell>
          <cell r="U1572">
            <v>0</v>
          </cell>
          <cell r="V1572">
            <v>0</v>
          </cell>
          <cell r="W1572">
            <v>0</v>
          </cell>
          <cell r="X1572">
            <v>0</v>
          </cell>
        </row>
        <row r="1573">
          <cell r="C1573" t="str">
            <v>Поступления от прочей реализации</v>
          </cell>
          <cell r="D1573">
            <v>0</v>
          </cell>
          <cell r="H1573">
            <v>0</v>
          </cell>
          <cell r="I1573">
            <v>0</v>
          </cell>
          <cell r="J1573">
            <v>0</v>
          </cell>
          <cell r="K1573">
            <v>0</v>
          </cell>
          <cell r="L1573">
            <v>0</v>
          </cell>
          <cell r="M1573">
            <v>0</v>
          </cell>
          <cell r="N1573">
            <v>0</v>
          </cell>
          <cell r="O1573">
            <v>0</v>
          </cell>
          <cell r="P1573">
            <v>0</v>
          </cell>
          <cell r="Q1573">
            <v>0</v>
          </cell>
          <cell r="R1573">
            <v>0</v>
          </cell>
          <cell r="S1573">
            <v>0</v>
          </cell>
          <cell r="T1573">
            <v>0</v>
          </cell>
          <cell r="U1573">
            <v>0</v>
          </cell>
          <cell r="V1573">
            <v>0</v>
          </cell>
          <cell r="W1573">
            <v>0</v>
          </cell>
          <cell r="X1573">
            <v>0</v>
          </cell>
        </row>
        <row r="1574">
          <cell r="C1574" t="str">
            <v>Проценты по займам полученные</v>
          </cell>
          <cell r="D1574">
            <v>0</v>
          </cell>
          <cell r="H1574">
            <v>0</v>
          </cell>
          <cell r="I1574">
            <v>0</v>
          </cell>
          <cell r="J1574">
            <v>0</v>
          </cell>
          <cell r="K1574">
            <v>0</v>
          </cell>
          <cell r="L1574">
            <v>0</v>
          </cell>
          <cell r="M1574">
            <v>0</v>
          </cell>
          <cell r="N1574">
            <v>0</v>
          </cell>
          <cell r="O1574">
            <v>0</v>
          </cell>
          <cell r="P1574">
            <v>0</v>
          </cell>
          <cell r="Q1574">
            <v>0</v>
          </cell>
          <cell r="R1574">
            <v>0</v>
          </cell>
          <cell r="S1574">
            <v>0</v>
          </cell>
          <cell r="T1574">
            <v>0</v>
          </cell>
          <cell r="U1574">
            <v>0</v>
          </cell>
          <cell r="V1574">
            <v>0</v>
          </cell>
          <cell r="W1574">
            <v>0</v>
          </cell>
          <cell r="X1574">
            <v>0</v>
          </cell>
        </row>
        <row r="1575">
          <cell r="C1575" t="str">
            <v>Проценты по финансовым вложениям полученные</v>
          </cell>
          <cell r="D1575">
            <v>0</v>
          </cell>
          <cell r="H1575">
            <v>0</v>
          </cell>
          <cell r="I1575">
            <v>0</v>
          </cell>
          <cell r="J1575">
            <v>0</v>
          </cell>
          <cell r="K1575">
            <v>0</v>
          </cell>
          <cell r="L1575">
            <v>0</v>
          </cell>
          <cell r="M1575">
            <v>0</v>
          </cell>
          <cell r="N1575">
            <v>0</v>
          </cell>
          <cell r="O1575">
            <v>0</v>
          </cell>
          <cell r="P1575">
            <v>0</v>
          </cell>
          <cell r="Q1575">
            <v>0</v>
          </cell>
          <cell r="R1575">
            <v>0</v>
          </cell>
          <cell r="S1575">
            <v>0</v>
          </cell>
          <cell r="T1575">
            <v>0</v>
          </cell>
          <cell r="U1575">
            <v>0</v>
          </cell>
          <cell r="V1575">
            <v>0</v>
          </cell>
          <cell r="W1575">
            <v>0</v>
          </cell>
          <cell r="X1575">
            <v>0</v>
          </cell>
        </row>
        <row r="1576">
          <cell r="C1576" t="str">
            <v>Прочие проценты по финансовым вложениям полученные</v>
          </cell>
          <cell r="D1576">
            <v>0</v>
          </cell>
          <cell r="H1576">
            <v>0</v>
          </cell>
          <cell r="I1576">
            <v>0</v>
          </cell>
          <cell r="J1576">
            <v>0</v>
          </cell>
          <cell r="K1576">
            <v>0</v>
          </cell>
          <cell r="L1576">
            <v>0</v>
          </cell>
          <cell r="M1576">
            <v>0</v>
          </cell>
          <cell r="N1576">
            <v>0</v>
          </cell>
          <cell r="O1576">
            <v>0</v>
          </cell>
          <cell r="P1576">
            <v>0</v>
          </cell>
          <cell r="Q1576">
            <v>0</v>
          </cell>
          <cell r="R1576">
            <v>0</v>
          </cell>
          <cell r="S1576">
            <v>0</v>
          </cell>
          <cell r="T1576">
            <v>0</v>
          </cell>
          <cell r="U1576">
            <v>0</v>
          </cell>
          <cell r="V1576">
            <v>0</v>
          </cell>
          <cell r="W1576">
            <v>0</v>
          </cell>
          <cell r="X1576">
            <v>0</v>
          </cell>
        </row>
        <row r="1577">
          <cell r="C1577" t="str">
            <v>От совместной деятельности</v>
          </cell>
          <cell r="D1577">
            <v>0</v>
          </cell>
          <cell r="H1577">
            <v>0</v>
          </cell>
          <cell r="I1577">
            <v>0</v>
          </cell>
          <cell r="J1577">
            <v>0</v>
          </cell>
          <cell r="K1577">
            <v>0</v>
          </cell>
          <cell r="L1577">
            <v>0</v>
          </cell>
          <cell r="M1577">
            <v>0</v>
          </cell>
          <cell r="N1577">
            <v>0</v>
          </cell>
          <cell r="O1577">
            <v>0</v>
          </cell>
          <cell r="P1577">
            <v>0</v>
          </cell>
          <cell r="Q1577">
            <v>0</v>
          </cell>
          <cell r="R1577">
            <v>0</v>
          </cell>
          <cell r="S1577">
            <v>0</v>
          </cell>
          <cell r="T1577">
            <v>0</v>
          </cell>
          <cell r="U1577">
            <v>0</v>
          </cell>
          <cell r="V1577">
            <v>0</v>
          </cell>
          <cell r="W1577">
            <v>0</v>
          </cell>
          <cell r="X1577">
            <v>0</v>
          </cell>
        </row>
        <row r="1578">
          <cell r="C1578" t="str">
            <v>От реализации МПЗ (ТМЦ)</v>
          </cell>
          <cell r="D1578">
            <v>0</v>
          </cell>
          <cell r="H1578">
            <v>0</v>
          </cell>
          <cell r="I1578">
            <v>0</v>
          </cell>
          <cell r="J1578">
            <v>0</v>
          </cell>
          <cell r="K1578">
            <v>0</v>
          </cell>
          <cell r="L1578">
            <v>0</v>
          </cell>
          <cell r="M1578">
            <v>0</v>
          </cell>
          <cell r="N1578">
            <v>0</v>
          </cell>
          <cell r="O1578">
            <v>0</v>
          </cell>
          <cell r="P1578">
            <v>0</v>
          </cell>
          <cell r="Q1578">
            <v>0</v>
          </cell>
          <cell r="R1578">
            <v>0</v>
          </cell>
          <cell r="S1578">
            <v>0</v>
          </cell>
          <cell r="T1578">
            <v>0</v>
          </cell>
          <cell r="U1578">
            <v>0</v>
          </cell>
          <cell r="V1578">
            <v>0</v>
          </cell>
          <cell r="W1578">
            <v>0</v>
          </cell>
          <cell r="X1578">
            <v>0</v>
          </cell>
        </row>
        <row r="1579">
          <cell r="C1579" t="str">
            <v>От аренды</v>
          </cell>
          <cell r="D1579">
            <v>0</v>
          </cell>
          <cell r="H1579">
            <v>0</v>
          </cell>
          <cell r="I1579">
            <v>0</v>
          </cell>
          <cell r="J1579">
            <v>0</v>
          </cell>
          <cell r="K1579">
            <v>0</v>
          </cell>
          <cell r="L1579">
            <v>0</v>
          </cell>
          <cell r="M1579">
            <v>0</v>
          </cell>
          <cell r="N1579">
            <v>0</v>
          </cell>
          <cell r="O1579">
            <v>0</v>
          </cell>
          <cell r="P1579">
            <v>0</v>
          </cell>
          <cell r="Q1579">
            <v>0</v>
          </cell>
          <cell r="R1579">
            <v>0</v>
          </cell>
          <cell r="S1579">
            <v>0</v>
          </cell>
          <cell r="T1579">
            <v>0</v>
          </cell>
          <cell r="U1579">
            <v>0</v>
          </cell>
          <cell r="V1579">
            <v>0</v>
          </cell>
          <cell r="W1579">
            <v>0</v>
          </cell>
          <cell r="X1579">
            <v>0</v>
          </cell>
        </row>
        <row r="1580">
          <cell r="C1580" t="str">
            <v xml:space="preserve">От участия в других организациях  </v>
          </cell>
          <cell r="D1580">
            <v>0</v>
          </cell>
          <cell r="H1580">
            <v>0</v>
          </cell>
          <cell r="I1580">
            <v>0</v>
          </cell>
          <cell r="J1580">
            <v>0</v>
          </cell>
          <cell r="K1580">
            <v>0</v>
          </cell>
          <cell r="L1580">
            <v>0</v>
          </cell>
          <cell r="M1580">
            <v>0</v>
          </cell>
          <cell r="N1580">
            <v>0</v>
          </cell>
          <cell r="O1580">
            <v>0</v>
          </cell>
          <cell r="P1580">
            <v>0</v>
          </cell>
          <cell r="Q1580">
            <v>0</v>
          </cell>
          <cell r="R1580">
            <v>0</v>
          </cell>
          <cell r="S1580">
            <v>0</v>
          </cell>
          <cell r="T1580">
            <v>0</v>
          </cell>
          <cell r="U1580">
            <v>0</v>
          </cell>
          <cell r="V1580">
            <v>0</v>
          </cell>
          <cell r="W1580">
            <v>0</v>
          </cell>
          <cell r="X1580">
            <v>0</v>
          </cell>
        </row>
        <row r="1581">
          <cell r="C1581" t="str">
            <v>Пени, штрафы, неустойки</v>
          </cell>
          <cell r="D1581">
            <v>0</v>
          </cell>
          <cell r="H1581">
            <v>0</v>
          </cell>
          <cell r="I1581">
            <v>0</v>
          </cell>
          <cell r="J1581">
            <v>0</v>
          </cell>
          <cell r="K1581">
            <v>0</v>
          </cell>
          <cell r="L1581">
            <v>0</v>
          </cell>
          <cell r="M1581">
            <v>0</v>
          </cell>
          <cell r="N1581">
            <v>0</v>
          </cell>
          <cell r="O1581">
            <v>0</v>
          </cell>
          <cell r="P1581">
            <v>0</v>
          </cell>
          <cell r="Q1581">
            <v>0</v>
          </cell>
          <cell r="R1581">
            <v>0</v>
          </cell>
          <cell r="S1581">
            <v>0</v>
          </cell>
          <cell r="T1581">
            <v>0</v>
          </cell>
          <cell r="U1581">
            <v>0</v>
          </cell>
          <cell r="V1581">
            <v>0</v>
          </cell>
          <cell r="W1581">
            <v>0</v>
          </cell>
          <cell r="X1581">
            <v>0</v>
          </cell>
        </row>
        <row r="1582">
          <cell r="C1582" t="str">
            <v>Возмещение по страховым случаям</v>
          </cell>
          <cell r="D1582">
            <v>0</v>
          </cell>
          <cell r="H1582">
            <v>0</v>
          </cell>
          <cell r="I1582">
            <v>0</v>
          </cell>
          <cell r="J1582">
            <v>0</v>
          </cell>
          <cell r="K1582">
            <v>0</v>
          </cell>
          <cell r="L1582">
            <v>0</v>
          </cell>
          <cell r="M1582">
            <v>0</v>
          </cell>
          <cell r="N1582">
            <v>0</v>
          </cell>
          <cell r="O1582">
            <v>0</v>
          </cell>
          <cell r="P1582">
            <v>0</v>
          </cell>
          <cell r="Q1582">
            <v>0</v>
          </cell>
          <cell r="R1582">
            <v>0</v>
          </cell>
          <cell r="S1582">
            <v>0</v>
          </cell>
          <cell r="T1582">
            <v>0</v>
          </cell>
          <cell r="U1582">
            <v>0</v>
          </cell>
          <cell r="V1582">
            <v>0</v>
          </cell>
          <cell r="W1582">
            <v>0</v>
          </cell>
          <cell r="X1582">
            <v>0</v>
          </cell>
        </row>
        <row r="1583">
          <cell r="C1583" t="str">
            <v>Прочие поступления по операционной деятельности</v>
          </cell>
          <cell r="D1583">
            <v>0</v>
          </cell>
          <cell r="H1583">
            <v>0</v>
          </cell>
          <cell r="I1583">
            <v>0</v>
          </cell>
          <cell r="J1583">
            <v>0</v>
          </cell>
          <cell r="K1583">
            <v>0</v>
          </cell>
          <cell r="L1583">
            <v>0</v>
          </cell>
          <cell r="M1583">
            <v>0</v>
          </cell>
          <cell r="N1583">
            <v>0</v>
          </cell>
          <cell r="O1583">
            <v>0</v>
          </cell>
          <cell r="P1583">
            <v>0</v>
          </cell>
          <cell r="Q1583">
            <v>0</v>
          </cell>
          <cell r="R1583">
            <v>0</v>
          </cell>
          <cell r="S1583">
            <v>0</v>
          </cell>
          <cell r="T1583">
            <v>0</v>
          </cell>
          <cell r="U1583">
            <v>0</v>
          </cell>
          <cell r="V1583">
            <v>0</v>
          </cell>
          <cell r="W1583">
            <v>0</v>
          </cell>
          <cell r="X1583">
            <v>0</v>
          </cell>
        </row>
        <row r="1584">
          <cell r="C1584" t="str">
            <v>Сырье и основные материалы</v>
          </cell>
          <cell r="D1584">
            <v>0</v>
          </cell>
          <cell r="H1584">
            <v>0</v>
          </cell>
          <cell r="I1584">
            <v>0</v>
          </cell>
          <cell r="J1584">
            <v>0</v>
          </cell>
          <cell r="K1584">
            <v>0</v>
          </cell>
          <cell r="L1584">
            <v>0</v>
          </cell>
          <cell r="M1584">
            <v>0</v>
          </cell>
          <cell r="N1584">
            <v>0</v>
          </cell>
          <cell r="O1584">
            <v>0</v>
          </cell>
          <cell r="P1584">
            <v>0</v>
          </cell>
          <cell r="Q1584">
            <v>0</v>
          </cell>
          <cell r="R1584">
            <v>0</v>
          </cell>
          <cell r="S1584">
            <v>0</v>
          </cell>
          <cell r="T1584">
            <v>0</v>
          </cell>
          <cell r="U1584">
            <v>0</v>
          </cell>
          <cell r="V1584">
            <v>0</v>
          </cell>
          <cell r="W1584">
            <v>0</v>
          </cell>
          <cell r="X1584">
            <v>0</v>
          </cell>
        </row>
        <row r="1585">
          <cell r="C1585" t="str">
            <v>Вспомогательные материалы</v>
          </cell>
          <cell r="D1585">
            <v>0</v>
          </cell>
          <cell r="H1585">
            <v>0</v>
          </cell>
          <cell r="I1585">
            <v>0</v>
          </cell>
          <cell r="J1585">
            <v>0</v>
          </cell>
          <cell r="K1585">
            <v>0</v>
          </cell>
          <cell r="L1585">
            <v>0</v>
          </cell>
          <cell r="M1585">
            <v>0</v>
          </cell>
          <cell r="N1585">
            <v>0</v>
          </cell>
          <cell r="O1585">
            <v>0</v>
          </cell>
          <cell r="P1585">
            <v>0</v>
          </cell>
          <cell r="Q1585">
            <v>0</v>
          </cell>
          <cell r="R1585">
            <v>0</v>
          </cell>
          <cell r="S1585">
            <v>0</v>
          </cell>
          <cell r="T1585">
            <v>0</v>
          </cell>
          <cell r="U1585">
            <v>0</v>
          </cell>
          <cell r="V1585">
            <v>0</v>
          </cell>
          <cell r="W1585">
            <v>0</v>
          </cell>
          <cell r="X1585">
            <v>0</v>
          </cell>
        </row>
        <row r="1586">
          <cell r="C1586" t="str">
            <v>Топливо</v>
          </cell>
          <cell r="D1586">
            <v>0</v>
          </cell>
          <cell r="H1586">
            <v>0</v>
          </cell>
          <cell r="I1586">
            <v>0</v>
          </cell>
          <cell r="J1586">
            <v>0</v>
          </cell>
          <cell r="K1586">
            <v>0</v>
          </cell>
          <cell r="L1586">
            <v>0</v>
          </cell>
          <cell r="M1586">
            <v>0</v>
          </cell>
          <cell r="N1586">
            <v>0</v>
          </cell>
          <cell r="O1586">
            <v>0</v>
          </cell>
          <cell r="P1586">
            <v>0</v>
          </cell>
          <cell r="Q1586">
            <v>0</v>
          </cell>
          <cell r="R1586">
            <v>0</v>
          </cell>
          <cell r="S1586">
            <v>0</v>
          </cell>
          <cell r="T1586">
            <v>0</v>
          </cell>
          <cell r="U1586">
            <v>0</v>
          </cell>
          <cell r="V1586">
            <v>0</v>
          </cell>
          <cell r="W1586">
            <v>0</v>
          </cell>
          <cell r="X1586">
            <v>0</v>
          </cell>
        </row>
        <row r="1587">
          <cell r="C1587" t="str">
            <v>Электроэнергия</v>
          </cell>
          <cell r="D1587">
            <v>0</v>
          </cell>
          <cell r="H1587">
            <v>0</v>
          </cell>
          <cell r="I1587">
            <v>0</v>
          </cell>
          <cell r="J1587">
            <v>0</v>
          </cell>
          <cell r="K1587">
            <v>0</v>
          </cell>
          <cell r="L1587">
            <v>0</v>
          </cell>
          <cell r="M1587">
            <v>0</v>
          </cell>
          <cell r="N1587">
            <v>0</v>
          </cell>
          <cell r="O1587">
            <v>0</v>
          </cell>
          <cell r="P1587">
            <v>0</v>
          </cell>
          <cell r="Q1587">
            <v>0</v>
          </cell>
          <cell r="R1587">
            <v>0</v>
          </cell>
          <cell r="S1587">
            <v>0</v>
          </cell>
          <cell r="T1587">
            <v>0</v>
          </cell>
          <cell r="U1587">
            <v>0</v>
          </cell>
          <cell r="V1587">
            <v>0</v>
          </cell>
          <cell r="W1587">
            <v>0</v>
          </cell>
          <cell r="X1587">
            <v>0</v>
          </cell>
        </row>
        <row r="1588">
          <cell r="C1588" t="str">
            <v>Прочие материальные затраты</v>
          </cell>
          <cell r="D1588">
            <v>0</v>
          </cell>
          <cell r="H1588">
            <v>0</v>
          </cell>
          <cell r="I1588">
            <v>0</v>
          </cell>
          <cell r="J1588">
            <v>0</v>
          </cell>
          <cell r="K1588">
            <v>0</v>
          </cell>
          <cell r="L1588">
            <v>0</v>
          </cell>
          <cell r="M1588">
            <v>0</v>
          </cell>
          <cell r="N1588">
            <v>0</v>
          </cell>
          <cell r="O1588">
            <v>0</v>
          </cell>
          <cell r="P1588">
            <v>0</v>
          </cell>
          <cell r="Q1588">
            <v>0</v>
          </cell>
          <cell r="R1588">
            <v>0</v>
          </cell>
          <cell r="S1588">
            <v>0</v>
          </cell>
          <cell r="T1588">
            <v>0</v>
          </cell>
          <cell r="U1588">
            <v>0</v>
          </cell>
          <cell r="V1588">
            <v>0</v>
          </cell>
          <cell r="W1588">
            <v>0</v>
          </cell>
          <cell r="X1588">
            <v>0</v>
          </cell>
        </row>
        <row r="1589">
          <cell r="C1589" t="str">
            <v>Услуги подрядчиков по обслуживанию и ремонту оборудования</v>
          </cell>
          <cell r="D1589">
            <v>0</v>
          </cell>
          <cell r="H1589">
            <v>0</v>
          </cell>
          <cell r="I1589">
            <v>0</v>
          </cell>
          <cell r="J1589">
            <v>0</v>
          </cell>
          <cell r="K1589">
            <v>0</v>
          </cell>
          <cell r="L1589">
            <v>0</v>
          </cell>
          <cell r="M1589">
            <v>0</v>
          </cell>
          <cell r="N1589">
            <v>0</v>
          </cell>
          <cell r="O1589">
            <v>0</v>
          </cell>
          <cell r="P1589">
            <v>0</v>
          </cell>
          <cell r="Q1589">
            <v>0</v>
          </cell>
          <cell r="R1589">
            <v>0</v>
          </cell>
          <cell r="S1589">
            <v>0</v>
          </cell>
          <cell r="T1589">
            <v>0</v>
          </cell>
          <cell r="U1589">
            <v>0</v>
          </cell>
          <cell r="V1589">
            <v>0</v>
          </cell>
          <cell r="W1589">
            <v>0</v>
          </cell>
          <cell r="X1589">
            <v>0</v>
          </cell>
        </row>
        <row r="1590">
          <cell r="C1590" t="str">
            <v>Транспортные услуги</v>
          </cell>
          <cell r="D1590">
            <v>0</v>
          </cell>
          <cell r="H1590">
            <v>0</v>
          </cell>
          <cell r="I1590">
            <v>0</v>
          </cell>
          <cell r="J1590">
            <v>0</v>
          </cell>
          <cell r="K1590">
            <v>0</v>
          </cell>
          <cell r="L1590">
            <v>0</v>
          </cell>
          <cell r="M1590">
            <v>0</v>
          </cell>
          <cell r="N1590">
            <v>0</v>
          </cell>
          <cell r="O1590">
            <v>0</v>
          </cell>
          <cell r="P1590">
            <v>0</v>
          </cell>
          <cell r="Q1590">
            <v>0</v>
          </cell>
          <cell r="R1590">
            <v>0</v>
          </cell>
          <cell r="S1590">
            <v>0</v>
          </cell>
          <cell r="T1590">
            <v>0</v>
          </cell>
          <cell r="U1590">
            <v>0</v>
          </cell>
          <cell r="V1590">
            <v>0</v>
          </cell>
          <cell r="W1590">
            <v>0</v>
          </cell>
          <cell r="X1590">
            <v>0</v>
          </cell>
        </row>
        <row r="1591">
          <cell r="C1591" t="str">
            <v>Прочие услуги производственного характера</v>
          </cell>
          <cell r="D1591">
            <v>0</v>
          </cell>
          <cell r="H1591">
            <v>0</v>
          </cell>
          <cell r="I1591">
            <v>0</v>
          </cell>
          <cell r="J1591">
            <v>0</v>
          </cell>
          <cell r="K1591">
            <v>0</v>
          </cell>
          <cell r="L1591">
            <v>0</v>
          </cell>
          <cell r="M1591">
            <v>0</v>
          </cell>
          <cell r="N1591">
            <v>0</v>
          </cell>
          <cell r="O1591">
            <v>0</v>
          </cell>
          <cell r="P1591">
            <v>0</v>
          </cell>
          <cell r="Q1591">
            <v>0</v>
          </cell>
          <cell r="R1591">
            <v>0</v>
          </cell>
          <cell r="S1591">
            <v>0</v>
          </cell>
          <cell r="T1591">
            <v>0</v>
          </cell>
          <cell r="U1591">
            <v>0</v>
          </cell>
          <cell r="V1591">
            <v>0</v>
          </cell>
          <cell r="W1591">
            <v>0</v>
          </cell>
          <cell r="X1591">
            <v>0</v>
          </cell>
        </row>
        <row r="1592">
          <cell r="C1592" t="str">
            <v>Выплата на руки</v>
          </cell>
          <cell r="D1592">
            <v>0</v>
          </cell>
          <cell r="H1592">
            <v>0</v>
          </cell>
          <cell r="I1592">
            <v>0</v>
          </cell>
          <cell r="J1592">
            <v>0</v>
          </cell>
          <cell r="K1592">
            <v>0</v>
          </cell>
          <cell r="L1592">
            <v>0</v>
          </cell>
          <cell r="M1592">
            <v>0</v>
          </cell>
          <cell r="N1592">
            <v>0</v>
          </cell>
          <cell r="O1592">
            <v>0</v>
          </cell>
          <cell r="P1592">
            <v>0</v>
          </cell>
          <cell r="Q1592">
            <v>0</v>
          </cell>
          <cell r="R1592">
            <v>0</v>
          </cell>
          <cell r="S1592">
            <v>0</v>
          </cell>
          <cell r="T1592">
            <v>0</v>
          </cell>
          <cell r="U1592">
            <v>0</v>
          </cell>
          <cell r="V1592">
            <v>0</v>
          </cell>
          <cell r="W1592">
            <v>0</v>
          </cell>
          <cell r="X1592">
            <v>0</v>
          </cell>
        </row>
        <row r="1593">
          <cell r="C1593" t="str">
            <v>НДФЛ (только персонал)</v>
          </cell>
          <cell r="D1593">
            <v>0</v>
          </cell>
          <cell r="H1593">
            <v>0</v>
          </cell>
          <cell r="I1593">
            <v>0</v>
          </cell>
          <cell r="J1593">
            <v>0</v>
          </cell>
          <cell r="K1593">
            <v>0</v>
          </cell>
          <cell r="L1593">
            <v>0</v>
          </cell>
          <cell r="M1593">
            <v>0</v>
          </cell>
          <cell r="N1593">
            <v>0</v>
          </cell>
          <cell r="O1593">
            <v>0</v>
          </cell>
          <cell r="P1593">
            <v>0</v>
          </cell>
          <cell r="Q1593">
            <v>0</v>
          </cell>
          <cell r="R1593">
            <v>0</v>
          </cell>
          <cell r="S1593">
            <v>0</v>
          </cell>
          <cell r="T1593">
            <v>0</v>
          </cell>
          <cell r="U1593">
            <v>0</v>
          </cell>
          <cell r="V1593">
            <v>0</v>
          </cell>
          <cell r="W1593">
            <v>0</v>
          </cell>
          <cell r="X1593">
            <v>0</v>
          </cell>
        </row>
        <row r="1594">
          <cell r="C1594" t="str">
            <v>Премии на руки</v>
          </cell>
          <cell r="D1594">
            <v>0</v>
          </cell>
          <cell r="H1594">
            <v>0</v>
          </cell>
          <cell r="I1594">
            <v>0</v>
          </cell>
          <cell r="J1594">
            <v>0</v>
          </cell>
          <cell r="K1594">
            <v>0</v>
          </cell>
          <cell r="L1594">
            <v>0</v>
          </cell>
          <cell r="M1594">
            <v>0</v>
          </cell>
          <cell r="N1594">
            <v>0</v>
          </cell>
          <cell r="O1594">
            <v>0</v>
          </cell>
          <cell r="P1594">
            <v>0</v>
          </cell>
          <cell r="Q1594">
            <v>0</v>
          </cell>
          <cell r="R1594">
            <v>0</v>
          </cell>
          <cell r="S1594">
            <v>0</v>
          </cell>
          <cell r="T1594">
            <v>0</v>
          </cell>
          <cell r="U1594">
            <v>0</v>
          </cell>
          <cell r="V1594">
            <v>0</v>
          </cell>
          <cell r="W1594">
            <v>0</v>
          </cell>
          <cell r="X1594">
            <v>0</v>
          </cell>
        </row>
        <row r="1595">
          <cell r="C1595" t="str">
            <v>Льготы, компенсации</v>
          </cell>
          <cell r="D1595">
            <v>0</v>
          </cell>
          <cell r="H1595">
            <v>0</v>
          </cell>
          <cell r="I1595">
            <v>0</v>
          </cell>
          <cell r="J1595">
            <v>0</v>
          </cell>
          <cell r="K1595">
            <v>0</v>
          </cell>
          <cell r="L1595">
            <v>0</v>
          </cell>
          <cell r="M1595">
            <v>0</v>
          </cell>
          <cell r="N1595">
            <v>0</v>
          </cell>
          <cell r="O1595">
            <v>0</v>
          </cell>
          <cell r="P1595">
            <v>0</v>
          </cell>
          <cell r="Q1595">
            <v>0</v>
          </cell>
          <cell r="R1595">
            <v>0</v>
          </cell>
          <cell r="S1595">
            <v>0</v>
          </cell>
          <cell r="T1595">
            <v>0</v>
          </cell>
          <cell r="U1595">
            <v>0</v>
          </cell>
          <cell r="V1595">
            <v>0</v>
          </cell>
          <cell r="W1595">
            <v>0</v>
          </cell>
          <cell r="X1595">
            <v>0</v>
          </cell>
        </row>
        <row r="1596">
          <cell r="C1596" t="str">
            <v>Прочие удержания из з/п</v>
          </cell>
          <cell r="D1596">
            <v>0</v>
          </cell>
          <cell r="H1596">
            <v>0</v>
          </cell>
          <cell r="I1596">
            <v>0</v>
          </cell>
          <cell r="J1596">
            <v>0</v>
          </cell>
          <cell r="K1596">
            <v>0</v>
          </cell>
          <cell r="L1596">
            <v>0</v>
          </cell>
          <cell r="M1596">
            <v>0</v>
          </cell>
          <cell r="N1596">
            <v>0</v>
          </cell>
          <cell r="O1596">
            <v>0</v>
          </cell>
          <cell r="P1596">
            <v>0</v>
          </cell>
          <cell r="Q1596">
            <v>0</v>
          </cell>
          <cell r="R1596">
            <v>0</v>
          </cell>
          <cell r="S1596">
            <v>0</v>
          </cell>
          <cell r="T1596">
            <v>0</v>
          </cell>
          <cell r="U1596">
            <v>0</v>
          </cell>
          <cell r="V1596">
            <v>0</v>
          </cell>
          <cell r="W1596">
            <v>0</v>
          </cell>
          <cell r="X1596">
            <v>0</v>
          </cell>
        </row>
        <row r="1597">
          <cell r="C1597" t="str">
            <v>ЕСН – страховые взносы (включая ЕСН на выплаты членам СД)</v>
          </cell>
          <cell r="D1597">
            <v>0</v>
          </cell>
          <cell r="H1597">
            <v>0</v>
          </cell>
          <cell r="I1597">
            <v>0</v>
          </cell>
          <cell r="J1597">
            <v>0</v>
          </cell>
          <cell r="K1597">
            <v>0</v>
          </cell>
          <cell r="L1597">
            <v>0</v>
          </cell>
          <cell r="M1597">
            <v>0</v>
          </cell>
          <cell r="N1597">
            <v>0</v>
          </cell>
          <cell r="O1597">
            <v>0</v>
          </cell>
          <cell r="P1597">
            <v>0</v>
          </cell>
          <cell r="Q1597">
            <v>0</v>
          </cell>
          <cell r="R1597">
            <v>0</v>
          </cell>
          <cell r="S1597">
            <v>0</v>
          </cell>
          <cell r="T1597">
            <v>0</v>
          </cell>
          <cell r="U1597">
            <v>0</v>
          </cell>
          <cell r="V1597">
            <v>0</v>
          </cell>
          <cell r="W1597">
            <v>0</v>
          </cell>
          <cell r="X1597">
            <v>0</v>
          </cell>
        </row>
        <row r="1598">
          <cell r="C1598" t="str">
            <v>Услуги мобильной связи</v>
          </cell>
          <cell r="D1598">
            <v>0</v>
          </cell>
          <cell r="H1598">
            <v>0</v>
          </cell>
          <cell r="I1598">
            <v>0</v>
          </cell>
          <cell r="J1598">
            <v>0</v>
          </cell>
          <cell r="K1598">
            <v>0</v>
          </cell>
          <cell r="L1598">
            <v>0</v>
          </cell>
          <cell r="M1598">
            <v>0</v>
          </cell>
          <cell r="N1598">
            <v>0</v>
          </cell>
          <cell r="O1598">
            <v>0</v>
          </cell>
          <cell r="P1598">
            <v>0</v>
          </cell>
          <cell r="Q1598">
            <v>0</v>
          </cell>
          <cell r="R1598">
            <v>0</v>
          </cell>
          <cell r="S1598">
            <v>0</v>
          </cell>
          <cell r="T1598">
            <v>0</v>
          </cell>
          <cell r="U1598">
            <v>0</v>
          </cell>
          <cell r="V1598">
            <v>0</v>
          </cell>
          <cell r="W1598">
            <v>0</v>
          </cell>
          <cell r="X1598">
            <v>0</v>
          </cell>
        </row>
        <row r="1599">
          <cell r="C1599" t="str">
            <v>Услуги фиксированной связи</v>
          </cell>
          <cell r="D1599">
            <v>0</v>
          </cell>
          <cell r="H1599">
            <v>0</v>
          </cell>
          <cell r="I1599">
            <v>0</v>
          </cell>
          <cell r="J1599">
            <v>0</v>
          </cell>
          <cell r="K1599">
            <v>0</v>
          </cell>
          <cell r="L1599">
            <v>0</v>
          </cell>
          <cell r="M1599">
            <v>0</v>
          </cell>
          <cell r="N1599">
            <v>0</v>
          </cell>
          <cell r="O1599">
            <v>0</v>
          </cell>
          <cell r="P1599">
            <v>0</v>
          </cell>
          <cell r="Q1599">
            <v>0</v>
          </cell>
          <cell r="R1599">
            <v>0</v>
          </cell>
          <cell r="S1599">
            <v>0</v>
          </cell>
          <cell r="T1599">
            <v>0</v>
          </cell>
          <cell r="U1599">
            <v>0</v>
          </cell>
          <cell r="V1599">
            <v>0</v>
          </cell>
          <cell r="W1599">
            <v>0</v>
          </cell>
          <cell r="X1599">
            <v>0</v>
          </cell>
        </row>
        <row r="1600">
          <cell r="C1600" t="str">
            <v>Услуги Интернет</v>
          </cell>
          <cell r="D1600">
            <v>0</v>
          </cell>
          <cell r="H1600">
            <v>0</v>
          </cell>
          <cell r="I1600">
            <v>0</v>
          </cell>
          <cell r="J1600">
            <v>0</v>
          </cell>
          <cell r="K1600">
            <v>0</v>
          </cell>
          <cell r="L1600">
            <v>0</v>
          </cell>
          <cell r="M1600">
            <v>0</v>
          </cell>
          <cell r="N1600">
            <v>0</v>
          </cell>
          <cell r="O1600">
            <v>0</v>
          </cell>
          <cell r="P1600">
            <v>0</v>
          </cell>
          <cell r="Q1600">
            <v>0</v>
          </cell>
          <cell r="R1600">
            <v>0</v>
          </cell>
          <cell r="S1600">
            <v>0</v>
          </cell>
          <cell r="T1600">
            <v>0</v>
          </cell>
          <cell r="U1600">
            <v>0</v>
          </cell>
          <cell r="V1600">
            <v>0</v>
          </cell>
          <cell r="W1600">
            <v>0</v>
          </cell>
          <cell r="X1600">
            <v>0</v>
          </cell>
        </row>
        <row r="1601">
          <cell r="C1601" t="str">
            <v xml:space="preserve">Почтово-телеграфные и курьерские расходы </v>
          </cell>
          <cell r="D1601">
            <v>0</v>
          </cell>
          <cell r="H1601">
            <v>0</v>
          </cell>
          <cell r="I1601">
            <v>0</v>
          </cell>
          <cell r="J1601">
            <v>0</v>
          </cell>
          <cell r="K1601">
            <v>0</v>
          </cell>
          <cell r="L1601">
            <v>0</v>
          </cell>
          <cell r="M1601">
            <v>0</v>
          </cell>
          <cell r="N1601">
            <v>0</v>
          </cell>
          <cell r="O1601">
            <v>0</v>
          </cell>
          <cell r="P1601">
            <v>0</v>
          </cell>
          <cell r="Q1601">
            <v>0</v>
          </cell>
          <cell r="R1601">
            <v>0</v>
          </cell>
          <cell r="S1601">
            <v>0</v>
          </cell>
          <cell r="T1601">
            <v>0</v>
          </cell>
          <cell r="U1601">
            <v>0</v>
          </cell>
          <cell r="V1601">
            <v>0</v>
          </cell>
          <cell r="W1601">
            <v>0</v>
          </cell>
          <cell r="X1601">
            <v>0</v>
          </cell>
        </row>
        <row r="1602">
          <cell r="C1602" t="str">
            <v>Аренда каналов связи</v>
          </cell>
          <cell r="D1602">
            <v>0</v>
          </cell>
          <cell r="H1602">
            <v>0</v>
          </cell>
          <cell r="I1602">
            <v>0</v>
          </cell>
          <cell r="J1602">
            <v>0</v>
          </cell>
          <cell r="K1602">
            <v>0</v>
          </cell>
          <cell r="L1602">
            <v>0</v>
          </cell>
          <cell r="M1602">
            <v>0</v>
          </cell>
          <cell r="N1602">
            <v>0</v>
          </cell>
          <cell r="O1602">
            <v>0</v>
          </cell>
          <cell r="P1602">
            <v>0</v>
          </cell>
          <cell r="Q1602">
            <v>0</v>
          </cell>
          <cell r="R1602">
            <v>0</v>
          </cell>
          <cell r="S1602">
            <v>0</v>
          </cell>
          <cell r="T1602">
            <v>0</v>
          </cell>
          <cell r="U1602">
            <v>0</v>
          </cell>
          <cell r="V1602">
            <v>0</v>
          </cell>
          <cell r="W1602">
            <v>0</v>
          </cell>
          <cell r="X1602">
            <v>0</v>
          </cell>
        </row>
        <row r="1603">
          <cell r="C1603" t="str">
            <v>Коммунальные услуги</v>
          </cell>
          <cell r="D1603">
            <v>0</v>
          </cell>
          <cell r="H1603">
            <v>0</v>
          </cell>
          <cell r="I1603">
            <v>0</v>
          </cell>
          <cell r="J1603">
            <v>0</v>
          </cell>
          <cell r="K1603">
            <v>0</v>
          </cell>
          <cell r="L1603">
            <v>0</v>
          </cell>
          <cell r="M1603">
            <v>0</v>
          </cell>
          <cell r="N1603">
            <v>0</v>
          </cell>
          <cell r="O1603">
            <v>0</v>
          </cell>
          <cell r="P1603">
            <v>0</v>
          </cell>
          <cell r="Q1603">
            <v>0</v>
          </cell>
          <cell r="R1603">
            <v>0</v>
          </cell>
          <cell r="S1603">
            <v>0</v>
          </cell>
          <cell r="T1603">
            <v>0</v>
          </cell>
          <cell r="U1603">
            <v>0</v>
          </cell>
          <cell r="V1603">
            <v>0</v>
          </cell>
          <cell r="W1603">
            <v>0</v>
          </cell>
          <cell r="X1603">
            <v>0</v>
          </cell>
        </row>
        <row r="1604">
          <cell r="C1604" t="str">
            <v>Повышение квалификации и проф.переподготовка</v>
          </cell>
          <cell r="D1604">
            <v>0</v>
          </cell>
          <cell r="H1604">
            <v>0</v>
          </cell>
          <cell r="I1604">
            <v>0</v>
          </cell>
          <cell r="J1604">
            <v>0</v>
          </cell>
          <cell r="K1604">
            <v>0</v>
          </cell>
          <cell r="L1604">
            <v>0</v>
          </cell>
          <cell r="M1604">
            <v>0</v>
          </cell>
          <cell r="N1604">
            <v>0</v>
          </cell>
          <cell r="O1604">
            <v>0</v>
          </cell>
          <cell r="P1604">
            <v>0</v>
          </cell>
          <cell r="Q1604">
            <v>0</v>
          </cell>
          <cell r="R1604">
            <v>0</v>
          </cell>
          <cell r="S1604">
            <v>0</v>
          </cell>
          <cell r="T1604">
            <v>0</v>
          </cell>
          <cell r="U1604">
            <v>0</v>
          </cell>
          <cell r="V1604">
            <v>0</v>
          </cell>
          <cell r="W1604">
            <v>0</v>
          </cell>
          <cell r="X1604">
            <v>0</v>
          </cell>
        </row>
        <row r="1605">
          <cell r="C1605" t="str">
            <v>Услуги по ремонту и обслуживанию оргтехники</v>
          </cell>
          <cell r="D1605">
            <v>0</v>
          </cell>
          <cell r="H1605">
            <v>0</v>
          </cell>
          <cell r="I1605">
            <v>0</v>
          </cell>
          <cell r="J1605">
            <v>0</v>
          </cell>
          <cell r="K1605">
            <v>0</v>
          </cell>
          <cell r="L1605">
            <v>0</v>
          </cell>
          <cell r="M1605">
            <v>0</v>
          </cell>
          <cell r="N1605">
            <v>0</v>
          </cell>
          <cell r="O1605">
            <v>0</v>
          </cell>
          <cell r="P1605">
            <v>0</v>
          </cell>
          <cell r="Q1605">
            <v>0</v>
          </cell>
          <cell r="R1605">
            <v>0</v>
          </cell>
          <cell r="S1605">
            <v>0</v>
          </cell>
          <cell r="T1605">
            <v>0</v>
          </cell>
          <cell r="U1605">
            <v>0</v>
          </cell>
          <cell r="V1605">
            <v>0</v>
          </cell>
          <cell r="W1605">
            <v>0</v>
          </cell>
          <cell r="X1605">
            <v>0</v>
          </cell>
        </row>
        <row r="1606">
          <cell r="C1606" t="str">
            <v>Запасные части и расходные материалы для оргтехники</v>
          </cell>
          <cell r="D1606">
            <v>0</v>
          </cell>
          <cell r="H1606">
            <v>0</v>
          </cell>
          <cell r="I1606">
            <v>0</v>
          </cell>
          <cell r="J1606">
            <v>0</v>
          </cell>
          <cell r="K1606">
            <v>0</v>
          </cell>
          <cell r="L1606">
            <v>0</v>
          </cell>
          <cell r="M1606">
            <v>0</v>
          </cell>
          <cell r="N1606">
            <v>0</v>
          </cell>
          <cell r="O1606">
            <v>0</v>
          </cell>
          <cell r="P1606">
            <v>0</v>
          </cell>
          <cell r="Q1606">
            <v>0</v>
          </cell>
          <cell r="R1606">
            <v>0</v>
          </cell>
          <cell r="S1606">
            <v>0</v>
          </cell>
          <cell r="T1606">
            <v>0</v>
          </cell>
          <cell r="U1606">
            <v>0</v>
          </cell>
          <cell r="V1606">
            <v>0</v>
          </cell>
          <cell r="W1606">
            <v>0</v>
          </cell>
          <cell r="X1606">
            <v>0</v>
          </cell>
        </row>
        <row r="1607">
          <cell r="C1607" t="str">
            <v>Аудиторские услуги</v>
          </cell>
          <cell r="D1607">
            <v>0</v>
          </cell>
          <cell r="H1607">
            <v>0</v>
          </cell>
          <cell r="I1607">
            <v>0</v>
          </cell>
          <cell r="J1607">
            <v>0</v>
          </cell>
          <cell r="K1607">
            <v>0</v>
          </cell>
          <cell r="L1607">
            <v>0</v>
          </cell>
          <cell r="M1607">
            <v>0</v>
          </cell>
          <cell r="N1607">
            <v>0</v>
          </cell>
          <cell r="O1607">
            <v>0</v>
          </cell>
          <cell r="P1607">
            <v>0</v>
          </cell>
          <cell r="Q1607">
            <v>0</v>
          </cell>
          <cell r="R1607">
            <v>0</v>
          </cell>
          <cell r="S1607">
            <v>0</v>
          </cell>
          <cell r="T1607">
            <v>0</v>
          </cell>
          <cell r="U1607">
            <v>0</v>
          </cell>
          <cell r="V1607">
            <v>0</v>
          </cell>
          <cell r="W1607">
            <v>0</v>
          </cell>
          <cell r="X1607">
            <v>0</v>
          </cell>
        </row>
        <row r="1608">
          <cell r="C1608" t="str">
            <v>Юридические услуги</v>
          </cell>
          <cell r="D1608">
            <v>0</v>
          </cell>
          <cell r="H1608">
            <v>0</v>
          </cell>
          <cell r="I1608">
            <v>0</v>
          </cell>
          <cell r="J1608">
            <v>0</v>
          </cell>
          <cell r="K1608">
            <v>0</v>
          </cell>
          <cell r="L1608">
            <v>0</v>
          </cell>
          <cell r="M1608">
            <v>0</v>
          </cell>
          <cell r="N1608">
            <v>0</v>
          </cell>
          <cell r="O1608">
            <v>0</v>
          </cell>
          <cell r="P1608">
            <v>0</v>
          </cell>
          <cell r="Q1608">
            <v>0</v>
          </cell>
          <cell r="R1608">
            <v>0</v>
          </cell>
          <cell r="S1608">
            <v>0</v>
          </cell>
          <cell r="T1608">
            <v>0</v>
          </cell>
          <cell r="U1608">
            <v>0</v>
          </cell>
          <cell r="V1608">
            <v>0</v>
          </cell>
          <cell r="W1608">
            <v>0</v>
          </cell>
          <cell r="X1608">
            <v>0</v>
          </cell>
        </row>
        <row r="1609">
          <cell r="C1609" t="str">
            <v>Консультационные услуги (семинары)</v>
          </cell>
          <cell r="D1609" t="str">
            <v>Завод</v>
          </cell>
          <cell r="H1609">
            <v>0</v>
          </cell>
          <cell r="I1609">
            <v>0</v>
          </cell>
          <cell r="J1609">
            <v>0</v>
          </cell>
          <cell r="K1609">
            <v>0</v>
          </cell>
          <cell r="L1609">
            <v>0</v>
          </cell>
          <cell r="M1609">
            <v>0</v>
          </cell>
          <cell r="N1609">
            <v>0</v>
          </cell>
          <cell r="O1609">
            <v>0</v>
          </cell>
          <cell r="P1609">
            <v>0</v>
          </cell>
          <cell r="Q1609">
            <v>0</v>
          </cell>
          <cell r="R1609">
            <v>0</v>
          </cell>
          <cell r="S1609">
            <v>0</v>
          </cell>
          <cell r="T1609">
            <v>0</v>
          </cell>
          <cell r="U1609">
            <v>0</v>
          </cell>
          <cell r="V1609">
            <v>0</v>
          </cell>
          <cell r="W1609">
            <v>0</v>
          </cell>
          <cell r="X1609">
            <v>0</v>
          </cell>
        </row>
        <row r="1610">
          <cell r="C1610" t="str">
            <v>Услуги пожарной, вневедомственной и сторожевой охраны</v>
          </cell>
          <cell r="D1610">
            <v>0</v>
          </cell>
          <cell r="H1610">
            <v>0</v>
          </cell>
          <cell r="I1610">
            <v>0</v>
          </cell>
          <cell r="J1610">
            <v>0</v>
          </cell>
          <cell r="K1610">
            <v>0</v>
          </cell>
          <cell r="L1610">
            <v>0</v>
          </cell>
          <cell r="M1610">
            <v>0</v>
          </cell>
          <cell r="N1610">
            <v>0</v>
          </cell>
          <cell r="O1610">
            <v>0</v>
          </cell>
          <cell r="P1610">
            <v>0</v>
          </cell>
          <cell r="Q1610">
            <v>0</v>
          </cell>
          <cell r="R1610">
            <v>0</v>
          </cell>
          <cell r="S1610">
            <v>0</v>
          </cell>
          <cell r="T1610">
            <v>0</v>
          </cell>
          <cell r="U1610">
            <v>0</v>
          </cell>
          <cell r="V1610">
            <v>0</v>
          </cell>
          <cell r="W1610">
            <v>0</v>
          </cell>
          <cell r="X1610">
            <v>0</v>
          </cell>
        </row>
        <row r="1611">
          <cell r="C1611" t="str">
            <v>Рекламно-информационные расходы</v>
          </cell>
          <cell r="D1611">
            <v>0</v>
          </cell>
          <cell r="H1611">
            <v>0</v>
          </cell>
          <cell r="I1611">
            <v>0</v>
          </cell>
          <cell r="J1611">
            <v>0</v>
          </cell>
          <cell r="K1611">
            <v>0</v>
          </cell>
          <cell r="L1611">
            <v>0</v>
          </cell>
          <cell r="M1611">
            <v>0</v>
          </cell>
          <cell r="N1611">
            <v>0</v>
          </cell>
          <cell r="O1611">
            <v>0</v>
          </cell>
          <cell r="P1611">
            <v>0</v>
          </cell>
          <cell r="Q1611">
            <v>0</v>
          </cell>
          <cell r="R1611">
            <v>0</v>
          </cell>
          <cell r="S1611">
            <v>0</v>
          </cell>
          <cell r="T1611">
            <v>0</v>
          </cell>
          <cell r="U1611">
            <v>0</v>
          </cell>
          <cell r="V1611">
            <v>0</v>
          </cell>
          <cell r="W1611">
            <v>0</v>
          </cell>
          <cell r="X1611">
            <v>0</v>
          </cell>
        </row>
        <row r="1612">
          <cell r="C1612" t="str">
            <v>Участие на выставках и семинарах</v>
          </cell>
          <cell r="D1612">
            <v>0</v>
          </cell>
          <cell r="H1612">
            <v>0</v>
          </cell>
          <cell r="I1612">
            <v>0</v>
          </cell>
          <cell r="J1612">
            <v>0</v>
          </cell>
          <cell r="K1612">
            <v>0</v>
          </cell>
          <cell r="L1612">
            <v>0</v>
          </cell>
          <cell r="M1612">
            <v>0</v>
          </cell>
          <cell r="N1612">
            <v>0</v>
          </cell>
          <cell r="O1612">
            <v>0</v>
          </cell>
          <cell r="P1612">
            <v>0</v>
          </cell>
          <cell r="Q1612">
            <v>0</v>
          </cell>
          <cell r="R1612">
            <v>0</v>
          </cell>
          <cell r="S1612">
            <v>0</v>
          </cell>
          <cell r="T1612">
            <v>0</v>
          </cell>
          <cell r="U1612">
            <v>0</v>
          </cell>
          <cell r="V1612">
            <v>0</v>
          </cell>
          <cell r="W1612">
            <v>0</v>
          </cell>
          <cell r="X1612">
            <v>0</v>
          </cell>
        </row>
        <row r="1613">
          <cell r="C1613" t="str">
            <v>Фирменная и сувенирная продукция</v>
          </cell>
          <cell r="D1613">
            <v>0</v>
          </cell>
          <cell r="H1613">
            <v>0</v>
          </cell>
          <cell r="I1613">
            <v>0</v>
          </cell>
          <cell r="J1613">
            <v>0</v>
          </cell>
          <cell r="K1613">
            <v>0</v>
          </cell>
          <cell r="L1613">
            <v>0</v>
          </cell>
          <cell r="M1613">
            <v>0</v>
          </cell>
          <cell r="N1613">
            <v>0</v>
          </cell>
          <cell r="O1613">
            <v>0</v>
          </cell>
          <cell r="P1613">
            <v>0</v>
          </cell>
          <cell r="Q1613">
            <v>0</v>
          </cell>
          <cell r="R1613">
            <v>0</v>
          </cell>
          <cell r="S1613">
            <v>0</v>
          </cell>
          <cell r="T1613">
            <v>0</v>
          </cell>
          <cell r="U1613">
            <v>0</v>
          </cell>
          <cell r="V1613">
            <v>0</v>
          </cell>
          <cell r="W1613">
            <v>0</v>
          </cell>
          <cell r="X1613">
            <v>0</v>
          </cell>
        </row>
        <row r="1614">
          <cell r="C1614" t="str">
            <v>Спонсорские и социальные проекты</v>
          </cell>
          <cell r="D1614">
            <v>0</v>
          </cell>
          <cell r="H1614">
            <v>0</v>
          </cell>
          <cell r="I1614">
            <v>0</v>
          </cell>
          <cell r="J1614">
            <v>0</v>
          </cell>
          <cell r="K1614">
            <v>0</v>
          </cell>
          <cell r="L1614">
            <v>0</v>
          </cell>
          <cell r="M1614">
            <v>0</v>
          </cell>
          <cell r="N1614">
            <v>0</v>
          </cell>
          <cell r="O1614">
            <v>0</v>
          </cell>
          <cell r="P1614">
            <v>0</v>
          </cell>
          <cell r="Q1614">
            <v>0</v>
          </cell>
          <cell r="R1614">
            <v>0</v>
          </cell>
          <cell r="S1614">
            <v>0</v>
          </cell>
          <cell r="T1614">
            <v>0</v>
          </cell>
          <cell r="U1614">
            <v>0</v>
          </cell>
          <cell r="V1614">
            <v>0</v>
          </cell>
          <cell r="W1614">
            <v>0</v>
          </cell>
          <cell r="X1614">
            <v>0</v>
          </cell>
        </row>
        <row r="1615">
          <cell r="C1615" t="str">
            <v>Прочие расходы (PR)</v>
          </cell>
          <cell r="D1615">
            <v>0</v>
          </cell>
          <cell r="H1615">
            <v>0</v>
          </cell>
          <cell r="I1615">
            <v>0</v>
          </cell>
          <cell r="J1615">
            <v>0</v>
          </cell>
          <cell r="K1615">
            <v>0</v>
          </cell>
          <cell r="L1615">
            <v>0</v>
          </cell>
          <cell r="M1615">
            <v>0</v>
          </cell>
          <cell r="N1615">
            <v>0</v>
          </cell>
          <cell r="O1615">
            <v>0</v>
          </cell>
          <cell r="P1615">
            <v>0</v>
          </cell>
          <cell r="Q1615">
            <v>0</v>
          </cell>
          <cell r="R1615">
            <v>0</v>
          </cell>
          <cell r="S1615">
            <v>0</v>
          </cell>
          <cell r="T1615">
            <v>0</v>
          </cell>
          <cell r="U1615">
            <v>0</v>
          </cell>
          <cell r="V1615">
            <v>0</v>
          </cell>
          <cell r="W1615">
            <v>0</v>
          </cell>
          <cell r="X1615">
            <v>0</v>
          </cell>
        </row>
        <row r="1616">
          <cell r="C1616" t="str">
            <v>Услуги  по подбору персонала</v>
          </cell>
          <cell r="D1616">
            <v>0</v>
          </cell>
          <cell r="H1616">
            <v>0</v>
          </cell>
          <cell r="I1616">
            <v>0</v>
          </cell>
          <cell r="J1616">
            <v>0</v>
          </cell>
          <cell r="K1616">
            <v>0</v>
          </cell>
          <cell r="L1616">
            <v>0</v>
          </cell>
          <cell r="M1616">
            <v>0</v>
          </cell>
          <cell r="N1616">
            <v>0</v>
          </cell>
          <cell r="O1616">
            <v>0</v>
          </cell>
          <cell r="P1616">
            <v>0</v>
          </cell>
          <cell r="Q1616">
            <v>0</v>
          </cell>
          <cell r="R1616">
            <v>0</v>
          </cell>
          <cell r="S1616">
            <v>0</v>
          </cell>
          <cell r="T1616">
            <v>0</v>
          </cell>
          <cell r="U1616">
            <v>0</v>
          </cell>
          <cell r="V1616">
            <v>0</v>
          </cell>
          <cell r="W1616">
            <v>0</v>
          </cell>
          <cell r="X1616">
            <v>0</v>
          </cell>
        </row>
        <row r="1617">
          <cell r="C1617" t="str">
            <v xml:space="preserve">Уборка </v>
          </cell>
          <cell r="D1617">
            <v>0</v>
          </cell>
          <cell r="H1617">
            <v>0</v>
          </cell>
          <cell r="I1617">
            <v>0</v>
          </cell>
          <cell r="J1617">
            <v>0</v>
          </cell>
          <cell r="K1617">
            <v>0</v>
          </cell>
          <cell r="L1617">
            <v>0</v>
          </cell>
          <cell r="M1617">
            <v>0</v>
          </cell>
          <cell r="N1617">
            <v>0</v>
          </cell>
          <cell r="O1617">
            <v>0</v>
          </cell>
          <cell r="P1617">
            <v>0</v>
          </cell>
          <cell r="Q1617">
            <v>0</v>
          </cell>
          <cell r="R1617">
            <v>0</v>
          </cell>
          <cell r="S1617">
            <v>0</v>
          </cell>
          <cell r="T1617">
            <v>0</v>
          </cell>
          <cell r="U1617">
            <v>0</v>
          </cell>
          <cell r="V1617">
            <v>0</v>
          </cell>
          <cell r="W1617">
            <v>0</v>
          </cell>
          <cell r="X1617">
            <v>0</v>
          </cell>
        </row>
        <row r="1618">
          <cell r="C1618" t="str">
            <v>Обустройство офиса</v>
          </cell>
          <cell r="D1618">
            <v>0</v>
          </cell>
          <cell r="H1618">
            <v>0</v>
          </cell>
          <cell r="I1618">
            <v>0</v>
          </cell>
          <cell r="J1618">
            <v>0</v>
          </cell>
          <cell r="K1618">
            <v>0</v>
          </cell>
          <cell r="L1618">
            <v>0</v>
          </cell>
          <cell r="M1618">
            <v>0</v>
          </cell>
          <cell r="N1618">
            <v>0</v>
          </cell>
          <cell r="O1618">
            <v>0</v>
          </cell>
          <cell r="P1618">
            <v>0</v>
          </cell>
          <cell r="Q1618">
            <v>0</v>
          </cell>
          <cell r="R1618">
            <v>0</v>
          </cell>
          <cell r="S1618">
            <v>0</v>
          </cell>
          <cell r="T1618">
            <v>0</v>
          </cell>
          <cell r="U1618">
            <v>0</v>
          </cell>
          <cell r="V1618">
            <v>0</v>
          </cell>
          <cell r="W1618">
            <v>0</v>
          </cell>
          <cell r="X1618">
            <v>0</v>
          </cell>
        </row>
        <row r="1619">
          <cell r="C1619" t="str">
            <v>Канцелярские расходы</v>
          </cell>
          <cell r="D1619">
            <v>0</v>
          </cell>
          <cell r="H1619">
            <v>0</v>
          </cell>
          <cell r="I1619">
            <v>0</v>
          </cell>
          <cell r="J1619">
            <v>0</v>
          </cell>
          <cell r="K1619">
            <v>0</v>
          </cell>
          <cell r="L1619">
            <v>0</v>
          </cell>
          <cell r="M1619">
            <v>0</v>
          </cell>
          <cell r="N1619">
            <v>0</v>
          </cell>
          <cell r="O1619">
            <v>0</v>
          </cell>
          <cell r="P1619">
            <v>0</v>
          </cell>
          <cell r="Q1619">
            <v>0</v>
          </cell>
          <cell r="R1619">
            <v>0</v>
          </cell>
          <cell r="S1619">
            <v>0</v>
          </cell>
          <cell r="T1619">
            <v>0</v>
          </cell>
          <cell r="U1619">
            <v>0</v>
          </cell>
          <cell r="V1619">
            <v>0</v>
          </cell>
          <cell r="W1619">
            <v>0</v>
          </cell>
          <cell r="X1619">
            <v>0</v>
          </cell>
        </row>
        <row r="1620">
          <cell r="C1620" t="str">
            <v>Хозяйственные расходы</v>
          </cell>
          <cell r="D1620">
            <v>0</v>
          </cell>
          <cell r="H1620">
            <v>0</v>
          </cell>
          <cell r="I1620">
            <v>0</v>
          </cell>
          <cell r="J1620">
            <v>0</v>
          </cell>
          <cell r="K1620">
            <v>0</v>
          </cell>
          <cell r="L1620">
            <v>0</v>
          </cell>
          <cell r="M1620">
            <v>0</v>
          </cell>
          <cell r="N1620">
            <v>0</v>
          </cell>
          <cell r="O1620">
            <v>0</v>
          </cell>
          <cell r="P1620">
            <v>0</v>
          </cell>
          <cell r="Q1620">
            <v>0</v>
          </cell>
          <cell r="R1620">
            <v>0</v>
          </cell>
          <cell r="S1620">
            <v>0</v>
          </cell>
          <cell r="T1620">
            <v>0</v>
          </cell>
          <cell r="U1620">
            <v>0</v>
          </cell>
          <cell r="V1620">
            <v>0</v>
          </cell>
          <cell r="W1620">
            <v>0</v>
          </cell>
          <cell r="X1620">
            <v>0</v>
          </cell>
        </row>
        <row r="1621">
          <cell r="C1621" t="str">
            <v>Вода, чай, кофе</v>
          </cell>
          <cell r="D1621">
            <v>0</v>
          </cell>
          <cell r="H1621">
            <v>0</v>
          </cell>
          <cell r="I1621">
            <v>0</v>
          </cell>
          <cell r="J1621">
            <v>0</v>
          </cell>
          <cell r="K1621">
            <v>0</v>
          </cell>
          <cell r="L1621">
            <v>0</v>
          </cell>
          <cell r="M1621">
            <v>0</v>
          </cell>
          <cell r="N1621">
            <v>0</v>
          </cell>
          <cell r="O1621">
            <v>0</v>
          </cell>
          <cell r="P1621">
            <v>0</v>
          </cell>
          <cell r="Q1621">
            <v>0</v>
          </cell>
          <cell r="R1621">
            <v>0</v>
          </cell>
          <cell r="S1621">
            <v>0</v>
          </cell>
          <cell r="T1621">
            <v>0</v>
          </cell>
          <cell r="U1621">
            <v>0</v>
          </cell>
          <cell r="V1621">
            <v>0</v>
          </cell>
          <cell r="W1621">
            <v>0</v>
          </cell>
          <cell r="X1621">
            <v>0</v>
          </cell>
        </row>
        <row r="1622">
          <cell r="C1622" t="str">
            <v>Ремонт/ТО автотранспорт</v>
          </cell>
          <cell r="D1622">
            <v>0</v>
          </cell>
          <cell r="H1622">
            <v>0</v>
          </cell>
          <cell r="I1622">
            <v>0</v>
          </cell>
          <cell r="J1622">
            <v>0</v>
          </cell>
          <cell r="K1622">
            <v>0</v>
          </cell>
          <cell r="L1622">
            <v>0</v>
          </cell>
          <cell r="M1622">
            <v>0</v>
          </cell>
          <cell r="N1622">
            <v>0</v>
          </cell>
          <cell r="O1622">
            <v>0</v>
          </cell>
          <cell r="P1622">
            <v>0</v>
          </cell>
          <cell r="Q1622">
            <v>0</v>
          </cell>
          <cell r="R1622">
            <v>0</v>
          </cell>
          <cell r="S1622">
            <v>0</v>
          </cell>
          <cell r="T1622">
            <v>0</v>
          </cell>
          <cell r="U1622">
            <v>0</v>
          </cell>
          <cell r="V1622">
            <v>0</v>
          </cell>
          <cell r="W1622">
            <v>0</v>
          </cell>
          <cell r="X1622">
            <v>0</v>
          </cell>
        </row>
        <row r="1623">
          <cell r="C1623" t="str">
            <v xml:space="preserve">Аренда машин </v>
          </cell>
          <cell r="D1623">
            <v>0</v>
          </cell>
          <cell r="H1623">
            <v>0</v>
          </cell>
          <cell r="I1623">
            <v>0</v>
          </cell>
          <cell r="J1623">
            <v>0</v>
          </cell>
          <cell r="K1623">
            <v>0</v>
          </cell>
          <cell r="L1623">
            <v>0</v>
          </cell>
          <cell r="M1623">
            <v>0</v>
          </cell>
          <cell r="N1623">
            <v>0</v>
          </cell>
          <cell r="O1623">
            <v>0</v>
          </cell>
          <cell r="P1623">
            <v>0</v>
          </cell>
          <cell r="Q1623">
            <v>0</v>
          </cell>
          <cell r="R1623">
            <v>0</v>
          </cell>
          <cell r="S1623">
            <v>0</v>
          </cell>
          <cell r="T1623">
            <v>0</v>
          </cell>
          <cell r="U1623">
            <v>0</v>
          </cell>
          <cell r="V1623">
            <v>0</v>
          </cell>
          <cell r="W1623">
            <v>0</v>
          </cell>
          <cell r="X1623">
            <v>0</v>
          </cell>
        </row>
        <row r="1624">
          <cell r="C1624" t="str">
            <v>Страхование автотранспорта</v>
          </cell>
          <cell r="D1624">
            <v>0</v>
          </cell>
          <cell r="H1624">
            <v>0</v>
          </cell>
          <cell r="I1624">
            <v>0</v>
          </cell>
          <cell r="J1624">
            <v>0</v>
          </cell>
          <cell r="K1624">
            <v>0</v>
          </cell>
          <cell r="L1624">
            <v>0</v>
          </cell>
          <cell r="M1624">
            <v>0</v>
          </cell>
          <cell r="N1624">
            <v>0</v>
          </cell>
          <cell r="O1624">
            <v>0</v>
          </cell>
          <cell r="P1624">
            <v>0</v>
          </cell>
          <cell r="Q1624">
            <v>0</v>
          </cell>
          <cell r="R1624">
            <v>0</v>
          </cell>
          <cell r="S1624">
            <v>0</v>
          </cell>
          <cell r="T1624">
            <v>0</v>
          </cell>
          <cell r="U1624">
            <v>0</v>
          </cell>
          <cell r="V1624">
            <v>0</v>
          </cell>
          <cell r="W1624">
            <v>0</v>
          </cell>
          <cell r="X1624">
            <v>0</v>
          </cell>
        </row>
        <row r="1625">
          <cell r="C1625" t="str">
            <v>ГСМ</v>
          </cell>
          <cell r="D1625">
            <v>0</v>
          </cell>
          <cell r="H1625">
            <v>0</v>
          </cell>
          <cell r="I1625">
            <v>0</v>
          </cell>
          <cell r="J1625">
            <v>0</v>
          </cell>
          <cell r="K1625">
            <v>0</v>
          </cell>
          <cell r="L1625">
            <v>0</v>
          </cell>
          <cell r="M1625">
            <v>0</v>
          </cell>
          <cell r="N1625">
            <v>0</v>
          </cell>
          <cell r="O1625">
            <v>0</v>
          </cell>
          <cell r="P1625">
            <v>0</v>
          </cell>
          <cell r="Q1625">
            <v>0</v>
          </cell>
          <cell r="R1625">
            <v>0</v>
          </cell>
          <cell r="S1625">
            <v>0</v>
          </cell>
          <cell r="T1625">
            <v>0</v>
          </cell>
          <cell r="U1625">
            <v>0</v>
          </cell>
          <cell r="V1625">
            <v>0</v>
          </cell>
          <cell r="W1625">
            <v>0</v>
          </cell>
          <cell r="X1625">
            <v>0</v>
          </cell>
        </row>
        <row r="1626">
          <cell r="C1626" t="str">
            <v>Мойка, парковка, прочее</v>
          </cell>
          <cell r="D1626">
            <v>0</v>
          </cell>
          <cell r="H1626">
            <v>0</v>
          </cell>
          <cell r="I1626">
            <v>0</v>
          </cell>
          <cell r="J1626">
            <v>0</v>
          </cell>
          <cell r="K1626">
            <v>0</v>
          </cell>
          <cell r="L1626">
            <v>0</v>
          </cell>
          <cell r="M1626">
            <v>0</v>
          </cell>
          <cell r="N1626">
            <v>0</v>
          </cell>
          <cell r="O1626">
            <v>0</v>
          </cell>
          <cell r="P1626">
            <v>0</v>
          </cell>
          <cell r="Q1626">
            <v>0</v>
          </cell>
          <cell r="R1626">
            <v>0</v>
          </cell>
          <cell r="S1626">
            <v>0</v>
          </cell>
          <cell r="T1626">
            <v>0</v>
          </cell>
          <cell r="U1626">
            <v>0</v>
          </cell>
          <cell r="V1626">
            <v>0</v>
          </cell>
          <cell r="W1626">
            <v>0</v>
          </cell>
          <cell r="X1626">
            <v>0</v>
          </cell>
        </row>
        <row r="1627">
          <cell r="C1627" t="str">
            <v>Аренда автостоянки</v>
          </cell>
          <cell r="D1627">
            <v>0</v>
          </cell>
          <cell r="H1627">
            <v>0</v>
          </cell>
          <cell r="I1627">
            <v>0</v>
          </cell>
          <cell r="J1627">
            <v>0</v>
          </cell>
          <cell r="K1627">
            <v>0</v>
          </cell>
          <cell r="L1627">
            <v>0</v>
          </cell>
          <cell r="M1627">
            <v>0</v>
          </cell>
          <cell r="N1627">
            <v>0</v>
          </cell>
          <cell r="O1627">
            <v>0</v>
          </cell>
          <cell r="P1627">
            <v>0</v>
          </cell>
          <cell r="Q1627">
            <v>0</v>
          </cell>
          <cell r="R1627">
            <v>0</v>
          </cell>
          <cell r="S1627">
            <v>0</v>
          </cell>
          <cell r="T1627">
            <v>0</v>
          </cell>
          <cell r="U1627">
            <v>0</v>
          </cell>
          <cell r="V1627">
            <v>0</v>
          </cell>
          <cell r="W1627">
            <v>0</v>
          </cell>
          <cell r="X1627">
            <v>0</v>
          </cell>
        </row>
        <row r="1628">
          <cell r="C1628" t="str">
            <v>Аутсорсинг</v>
          </cell>
          <cell r="D1628">
            <v>0</v>
          </cell>
          <cell r="H1628">
            <v>0</v>
          </cell>
          <cell r="I1628">
            <v>0</v>
          </cell>
          <cell r="J1628">
            <v>0</v>
          </cell>
          <cell r="K1628">
            <v>0</v>
          </cell>
          <cell r="L1628">
            <v>0</v>
          </cell>
          <cell r="M1628">
            <v>0</v>
          </cell>
          <cell r="N1628">
            <v>0</v>
          </cell>
          <cell r="O1628">
            <v>0</v>
          </cell>
          <cell r="P1628">
            <v>0</v>
          </cell>
          <cell r="Q1628">
            <v>0</v>
          </cell>
          <cell r="R1628">
            <v>0</v>
          </cell>
          <cell r="S1628">
            <v>0</v>
          </cell>
          <cell r="T1628">
            <v>0</v>
          </cell>
          <cell r="U1628">
            <v>0</v>
          </cell>
          <cell r="V1628">
            <v>0</v>
          </cell>
          <cell r="W1628">
            <v>0</v>
          </cell>
          <cell r="X1628">
            <v>0</v>
          </cell>
        </row>
        <row r="1629">
          <cell r="C1629" t="str">
            <v>Услуги по организации переводов</v>
          </cell>
          <cell r="D1629">
            <v>0</v>
          </cell>
          <cell r="H1629">
            <v>0</v>
          </cell>
          <cell r="I1629">
            <v>0</v>
          </cell>
          <cell r="J1629">
            <v>0</v>
          </cell>
          <cell r="K1629">
            <v>0</v>
          </cell>
          <cell r="L1629">
            <v>0</v>
          </cell>
          <cell r="M1629">
            <v>0</v>
          </cell>
          <cell r="N1629">
            <v>0</v>
          </cell>
          <cell r="O1629">
            <v>0</v>
          </cell>
          <cell r="P1629">
            <v>0</v>
          </cell>
          <cell r="Q1629">
            <v>0</v>
          </cell>
          <cell r="R1629">
            <v>0</v>
          </cell>
          <cell r="S1629">
            <v>0</v>
          </cell>
          <cell r="T1629">
            <v>0</v>
          </cell>
          <cell r="U1629">
            <v>0</v>
          </cell>
          <cell r="V1629">
            <v>0</v>
          </cell>
          <cell r="W1629">
            <v>0</v>
          </cell>
          <cell r="X1629">
            <v>0</v>
          </cell>
        </row>
        <row r="1630">
          <cell r="C1630" t="str">
            <v>Услуги регистраторов, нотариальные услуги, сертификация</v>
          </cell>
          <cell r="D1630">
            <v>0</v>
          </cell>
          <cell r="H1630">
            <v>0</v>
          </cell>
          <cell r="I1630">
            <v>0</v>
          </cell>
          <cell r="J1630">
            <v>0</v>
          </cell>
          <cell r="K1630">
            <v>0</v>
          </cell>
          <cell r="L1630">
            <v>0</v>
          </cell>
          <cell r="M1630">
            <v>0</v>
          </cell>
          <cell r="N1630">
            <v>0</v>
          </cell>
          <cell r="O1630">
            <v>0</v>
          </cell>
          <cell r="P1630">
            <v>0</v>
          </cell>
          <cell r="Q1630">
            <v>0</v>
          </cell>
          <cell r="R1630">
            <v>0</v>
          </cell>
          <cell r="S1630">
            <v>0</v>
          </cell>
          <cell r="T1630">
            <v>0</v>
          </cell>
          <cell r="U1630">
            <v>0</v>
          </cell>
          <cell r="V1630">
            <v>0</v>
          </cell>
          <cell r="W1630">
            <v>0</v>
          </cell>
          <cell r="X1630">
            <v>0</v>
          </cell>
        </row>
        <row r="1631">
          <cell r="C1631" t="str">
            <v>Справочно-правовые программы, 1С, КИАС</v>
          </cell>
          <cell r="D1631">
            <v>0</v>
          </cell>
          <cell r="H1631">
            <v>0</v>
          </cell>
          <cell r="I1631">
            <v>0</v>
          </cell>
          <cell r="J1631">
            <v>0</v>
          </cell>
          <cell r="K1631">
            <v>0</v>
          </cell>
          <cell r="L1631">
            <v>0</v>
          </cell>
          <cell r="M1631">
            <v>0</v>
          </cell>
          <cell r="N1631">
            <v>0</v>
          </cell>
          <cell r="O1631">
            <v>0</v>
          </cell>
          <cell r="P1631">
            <v>0</v>
          </cell>
          <cell r="Q1631">
            <v>0</v>
          </cell>
          <cell r="R1631">
            <v>0</v>
          </cell>
          <cell r="S1631">
            <v>0</v>
          </cell>
          <cell r="T1631">
            <v>0</v>
          </cell>
          <cell r="U1631">
            <v>0</v>
          </cell>
          <cell r="V1631">
            <v>0</v>
          </cell>
          <cell r="W1631">
            <v>0</v>
          </cell>
          <cell r="X1631">
            <v>0</v>
          </cell>
        </row>
        <row r="1632">
          <cell r="C1632" t="str">
            <v>Подписка на периодические издания</v>
          </cell>
          <cell r="D1632">
            <v>0</v>
          </cell>
          <cell r="H1632">
            <v>0</v>
          </cell>
          <cell r="I1632">
            <v>0</v>
          </cell>
          <cell r="J1632">
            <v>0</v>
          </cell>
          <cell r="K1632">
            <v>0</v>
          </cell>
          <cell r="L1632">
            <v>0</v>
          </cell>
          <cell r="M1632">
            <v>0</v>
          </cell>
          <cell r="N1632">
            <v>0</v>
          </cell>
          <cell r="O1632">
            <v>0</v>
          </cell>
          <cell r="P1632">
            <v>0</v>
          </cell>
          <cell r="Q1632">
            <v>0</v>
          </cell>
          <cell r="R1632">
            <v>0</v>
          </cell>
          <cell r="S1632">
            <v>0</v>
          </cell>
          <cell r="T1632">
            <v>0</v>
          </cell>
          <cell r="U1632">
            <v>0</v>
          </cell>
          <cell r="V1632">
            <v>0</v>
          </cell>
          <cell r="W1632">
            <v>0</v>
          </cell>
          <cell r="X1632">
            <v>0</v>
          </cell>
        </row>
        <row r="1633">
          <cell r="C1633" t="str">
            <v>Прочие работы и услуги сторонних организаций</v>
          </cell>
          <cell r="D1633">
            <v>0</v>
          </cell>
          <cell r="H1633">
            <v>0</v>
          </cell>
          <cell r="I1633">
            <v>0</v>
          </cell>
          <cell r="J1633">
            <v>0</v>
          </cell>
          <cell r="K1633">
            <v>0</v>
          </cell>
          <cell r="L1633">
            <v>0</v>
          </cell>
          <cell r="M1633">
            <v>0</v>
          </cell>
          <cell r="N1633">
            <v>0</v>
          </cell>
          <cell r="O1633">
            <v>0</v>
          </cell>
          <cell r="P1633">
            <v>0</v>
          </cell>
          <cell r="Q1633">
            <v>0</v>
          </cell>
          <cell r="R1633">
            <v>0</v>
          </cell>
          <cell r="S1633">
            <v>0</v>
          </cell>
          <cell r="T1633">
            <v>0</v>
          </cell>
          <cell r="U1633">
            <v>0</v>
          </cell>
          <cell r="V1633">
            <v>0</v>
          </cell>
          <cell r="W1633">
            <v>0</v>
          </cell>
          <cell r="X1633">
            <v>0</v>
          </cell>
        </row>
        <row r="1634">
          <cell r="C1634" t="str">
            <v>Командировочные расходы</v>
          </cell>
          <cell r="D1634" t="str">
            <v>Завод</v>
          </cell>
          <cell r="H1634">
            <v>0</v>
          </cell>
          <cell r="I1634">
            <v>0</v>
          </cell>
          <cell r="J1634">
            <v>0</v>
          </cell>
          <cell r="K1634">
            <v>0</v>
          </cell>
          <cell r="L1634">
            <v>0</v>
          </cell>
          <cell r="M1634">
            <v>0</v>
          </cell>
          <cell r="N1634">
            <v>0</v>
          </cell>
          <cell r="O1634">
            <v>0</v>
          </cell>
          <cell r="P1634">
            <v>0</v>
          </cell>
          <cell r="Q1634">
            <v>0</v>
          </cell>
          <cell r="R1634">
            <v>0</v>
          </cell>
          <cell r="S1634">
            <v>0</v>
          </cell>
          <cell r="T1634">
            <v>0</v>
          </cell>
          <cell r="U1634">
            <v>0</v>
          </cell>
          <cell r="V1634">
            <v>0</v>
          </cell>
          <cell r="W1634">
            <v>0</v>
          </cell>
          <cell r="X1634">
            <v>0</v>
          </cell>
        </row>
        <row r="1635">
          <cell r="C1635" t="str">
            <v>Представительские расходы</v>
          </cell>
          <cell r="D1635">
            <v>0</v>
          </cell>
          <cell r="H1635">
            <v>0</v>
          </cell>
          <cell r="I1635">
            <v>0</v>
          </cell>
          <cell r="J1635">
            <v>0</v>
          </cell>
          <cell r="K1635">
            <v>0</v>
          </cell>
          <cell r="L1635">
            <v>0</v>
          </cell>
          <cell r="M1635">
            <v>0</v>
          </cell>
          <cell r="N1635">
            <v>0</v>
          </cell>
          <cell r="O1635">
            <v>0</v>
          </cell>
          <cell r="P1635">
            <v>0</v>
          </cell>
          <cell r="Q1635">
            <v>0</v>
          </cell>
          <cell r="R1635">
            <v>0</v>
          </cell>
          <cell r="S1635">
            <v>0</v>
          </cell>
          <cell r="T1635">
            <v>0</v>
          </cell>
          <cell r="U1635">
            <v>0</v>
          </cell>
          <cell r="V1635">
            <v>0</v>
          </cell>
          <cell r="W1635">
            <v>0</v>
          </cell>
          <cell r="X1635">
            <v>0</v>
          </cell>
        </row>
        <row r="1636">
          <cell r="C1636" t="str">
            <v>Арендная плата по направлениям (арендодателям)</v>
          </cell>
          <cell r="D1636">
            <v>0</v>
          </cell>
          <cell r="H1636">
            <v>0</v>
          </cell>
          <cell r="I1636">
            <v>0</v>
          </cell>
          <cell r="J1636">
            <v>0</v>
          </cell>
          <cell r="K1636">
            <v>0</v>
          </cell>
          <cell r="L1636">
            <v>0</v>
          </cell>
          <cell r="M1636">
            <v>0</v>
          </cell>
          <cell r="N1636">
            <v>0</v>
          </cell>
          <cell r="O1636">
            <v>0</v>
          </cell>
          <cell r="P1636">
            <v>0</v>
          </cell>
          <cell r="Q1636">
            <v>0</v>
          </cell>
          <cell r="R1636">
            <v>0</v>
          </cell>
          <cell r="S1636">
            <v>0</v>
          </cell>
          <cell r="T1636">
            <v>0</v>
          </cell>
          <cell r="U1636">
            <v>0</v>
          </cell>
          <cell r="V1636">
            <v>0</v>
          </cell>
          <cell r="W1636">
            <v>0</v>
          </cell>
          <cell r="X1636">
            <v>0</v>
          </cell>
        </row>
        <row r="1637">
          <cell r="C1637" t="str">
            <v>Лизинг</v>
          </cell>
          <cell r="D1637">
            <v>0</v>
          </cell>
          <cell r="H1637">
            <v>0</v>
          </cell>
          <cell r="I1637">
            <v>0</v>
          </cell>
          <cell r="J1637">
            <v>0</v>
          </cell>
          <cell r="K1637">
            <v>0</v>
          </cell>
          <cell r="L1637">
            <v>0</v>
          </cell>
          <cell r="M1637">
            <v>0</v>
          </cell>
          <cell r="N1637">
            <v>0</v>
          </cell>
          <cell r="O1637">
            <v>0</v>
          </cell>
          <cell r="P1637">
            <v>0</v>
          </cell>
          <cell r="Q1637">
            <v>0</v>
          </cell>
          <cell r="R1637">
            <v>0</v>
          </cell>
          <cell r="S1637">
            <v>0</v>
          </cell>
          <cell r="T1637">
            <v>0</v>
          </cell>
          <cell r="U1637">
            <v>0</v>
          </cell>
          <cell r="V1637">
            <v>0</v>
          </cell>
          <cell r="W1637">
            <v>0</v>
          </cell>
          <cell r="X1637">
            <v>0</v>
          </cell>
        </row>
        <row r="1638">
          <cell r="C1638" t="str">
            <v>Расходы на страхование</v>
          </cell>
          <cell r="D1638">
            <v>0</v>
          </cell>
          <cell r="H1638">
            <v>0</v>
          </cell>
          <cell r="I1638">
            <v>0</v>
          </cell>
          <cell r="J1638">
            <v>0</v>
          </cell>
          <cell r="K1638">
            <v>0</v>
          </cell>
          <cell r="L1638">
            <v>0</v>
          </cell>
          <cell r="M1638">
            <v>0</v>
          </cell>
          <cell r="N1638">
            <v>0</v>
          </cell>
          <cell r="O1638">
            <v>0</v>
          </cell>
          <cell r="P1638">
            <v>0</v>
          </cell>
          <cell r="Q1638">
            <v>0</v>
          </cell>
          <cell r="R1638">
            <v>0</v>
          </cell>
          <cell r="S1638">
            <v>0</v>
          </cell>
          <cell r="T1638">
            <v>0</v>
          </cell>
          <cell r="U1638">
            <v>0</v>
          </cell>
          <cell r="V1638">
            <v>0</v>
          </cell>
          <cell r="W1638">
            <v>0</v>
          </cell>
          <cell r="X1638">
            <v>0</v>
          </cell>
        </row>
        <row r="1639">
          <cell r="C1639" t="str">
            <v>Водный налог</v>
          </cell>
          <cell r="D1639">
            <v>0</v>
          </cell>
          <cell r="H1639">
            <v>0</v>
          </cell>
          <cell r="I1639">
            <v>0</v>
          </cell>
          <cell r="J1639">
            <v>0</v>
          </cell>
          <cell r="K1639">
            <v>0</v>
          </cell>
          <cell r="L1639">
            <v>0</v>
          </cell>
          <cell r="M1639">
            <v>0</v>
          </cell>
          <cell r="N1639">
            <v>0</v>
          </cell>
          <cell r="O1639">
            <v>0</v>
          </cell>
          <cell r="P1639">
            <v>0</v>
          </cell>
          <cell r="Q1639">
            <v>0</v>
          </cell>
          <cell r="R1639">
            <v>0</v>
          </cell>
          <cell r="S1639">
            <v>0</v>
          </cell>
          <cell r="T1639">
            <v>0</v>
          </cell>
          <cell r="U1639">
            <v>0</v>
          </cell>
          <cell r="V1639">
            <v>0</v>
          </cell>
          <cell r="W1639">
            <v>0</v>
          </cell>
          <cell r="X1639">
            <v>0</v>
          </cell>
        </row>
        <row r="1640">
          <cell r="C1640" t="str">
            <v>Плата за землю</v>
          </cell>
          <cell r="D1640">
            <v>0</v>
          </cell>
          <cell r="H1640">
            <v>0</v>
          </cell>
          <cell r="I1640">
            <v>0</v>
          </cell>
          <cell r="J1640">
            <v>0</v>
          </cell>
          <cell r="K1640">
            <v>0</v>
          </cell>
          <cell r="L1640">
            <v>0</v>
          </cell>
          <cell r="M1640">
            <v>0</v>
          </cell>
          <cell r="N1640">
            <v>0</v>
          </cell>
          <cell r="O1640">
            <v>0</v>
          </cell>
          <cell r="P1640">
            <v>0</v>
          </cell>
          <cell r="Q1640">
            <v>0</v>
          </cell>
          <cell r="R1640">
            <v>0</v>
          </cell>
          <cell r="S1640">
            <v>0</v>
          </cell>
          <cell r="T1640">
            <v>0</v>
          </cell>
          <cell r="U1640">
            <v>0</v>
          </cell>
          <cell r="V1640">
            <v>0</v>
          </cell>
          <cell r="W1640">
            <v>0</v>
          </cell>
          <cell r="X1640">
            <v>0</v>
          </cell>
        </row>
        <row r="1641">
          <cell r="C1641" t="str">
            <v>Транспортный налог</v>
          </cell>
          <cell r="D1641">
            <v>0</v>
          </cell>
          <cell r="H1641">
            <v>0</v>
          </cell>
          <cell r="I1641">
            <v>0</v>
          </cell>
          <cell r="J1641">
            <v>0</v>
          </cell>
          <cell r="K1641">
            <v>0</v>
          </cell>
          <cell r="L1641">
            <v>0</v>
          </cell>
          <cell r="M1641">
            <v>0</v>
          </cell>
          <cell r="N1641">
            <v>0</v>
          </cell>
          <cell r="O1641">
            <v>0</v>
          </cell>
          <cell r="P1641">
            <v>0</v>
          </cell>
          <cell r="Q1641">
            <v>0</v>
          </cell>
          <cell r="R1641">
            <v>0</v>
          </cell>
          <cell r="S1641">
            <v>0</v>
          </cell>
          <cell r="T1641">
            <v>0</v>
          </cell>
          <cell r="U1641">
            <v>0</v>
          </cell>
          <cell r="V1641">
            <v>0</v>
          </cell>
          <cell r="W1641">
            <v>0</v>
          </cell>
          <cell r="X1641">
            <v>0</v>
          </cell>
        </row>
        <row r="1642">
          <cell r="C1642" t="str">
            <v>Налог на имущество</v>
          </cell>
          <cell r="D1642">
            <v>0</v>
          </cell>
          <cell r="H1642">
            <v>0</v>
          </cell>
          <cell r="I1642">
            <v>0</v>
          </cell>
          <cell r="J1642">
            <v>0</v>
          </cell>
          <cell r="K1642">
            <v>0</v>
          </cell>
          <cell r="L1642">
            <v>0</v>
          </cell>
          <cell r="M1642">
            <v>0</v>
          </cell>
          <cell r="N1642">
            <v>0</v>
          </cell>
          <cell r="O1642">
            <v>0</v>
          </cell>
          <cell r="P1642">
            <v>0</v>
          </cell>
          <cell r="Q1642">
            <v>0</v>
          </cell>
          <cell r="R1642">
            <v>0</v>
          </cell>
          <cell r="S1642">
            <v>0</v>
          </cell>
          <cell r="T1642">
            <v>0</v>
          </cell>
          <cell r="U1642">
            <v>0</v>
          </cell>
          <cell r="V1642">
            <v>0</v>
          </cell>
          <cell r="W1642">
            <v>0</v>
          </cell>
          <cell r="X1642">
            <v>0</v>
          </cell>
        </row>
        <row r="1643">
          <cell r="C1643" t="str">
            <v xml:space="preserve">Прочие налоги, относимые на с/с </v>
          </cell>
          <cell r="D1643">
            <v>0</v>
          </cell>
          <cell r="H1643">
            <v>0</v>
          </cell>
          <cell r="I1643">
            <v>0</v>
          </cell>
          <cell r="J1643">
            <v>0</v>
          </cell>
          <cell r="K1643">
            <v>0</v>
          </cell>
          <cell r="L1643">
            <v>0</v>
          </cell>
          <cell r="M1643">
            <v>0</v>
          </cell>
          <cell r="N1643">
            <v>0</v>
          </cell>
          <cell r="O1643">
            <v>0</v>
          </cell>
          <cell r="P1643">
            <v>0</v>
          </cell>
          <cell r="Q1643">
            <v>0</v>
          </cell>
          <cell r="R1643">
            <v>0</v>
          </cell>
          <cell r="S1643">
            <v>0</v>
          </cell>
          <cell r="T1643">
            <v>0</v>
          </cell>
          <cell r="U1643">
            <v>0</v>
          </cell>
          <cell r="V1643">
            <v>0</v>
          </cell>
          <cell r="W1643">
            <v>0</v>
          </cell>
          <cell r="X1643">
            <v>0</v>
          </cell>
        </row>
        <row r="1644">
          <cell r="C1644" t="str">
            <v>Патентные расходы</v>
          </cell>
          <cell r="D1644">
            <v>0</v>
          </cell>
          <cell r="H1644">
            <v>0</v>
          </cell>
          <cell r="I1644">
            <v>0</v>
          </cell>
          <cell r="J1644">
            <v>0</v>
          </cell>
          <cell r="K1644">
            <v>0</v>
          </cell>
          <cell r="L1644">
            <v>0</v>
          </cell>
          <cell r="M1644">
            <v>0</v>
          </cell>
          <cell r="N1644">
            <v>0</v>
          </cell>
          <cell r="O1644">
            <v>0</v>
          </cell>
          <cell r="P1644">
            <v>0</v>
          </cell>
          <cell r="Q1644">
            <v>0</v>
          </cell>
          <cell r="R1644">
            <v>0</v>
          </cell>
          <cell r="S1644">
            <v>0</v>
          </cell>
          <cell r="T1644">
            <v>0</v>
          </cell>
          <cell r="U1644">
            <v>0</v>
          </cell>
          <cell r="V1644">
            <v>0</v>
          </cell>
          <cell r="W1644">
            <v>0</v>
          </cell>
          <cell r="X1644">
            <v>0</v>
          </cell>
        </row>
        <row r="1645">
          <cell r="C1645" t="str">
            <v>Затраты на экологию (кроме налогов и сборов (ст. ст. 20000 и 21500))</v>
          </cell>
          <cell r="D1645">
            <v>0</v>
          </cell>
          <cell r="H1645">
            <v>0</v>
          </cell>
          <cell r="I1645">
            <v>0</v>
          </cell>
          <cell r="J1645">
            <v>0</v>
          </cell>
          <cell r="K1645">
            <v>0</v>
          </cell>
          <cell r="L1645">
            <v>0</v>
          </cell>
          <cell r="M1645">
            <v>0</v>
          </cell>
          <cell r="N1645">
            <v>0</v>
          </cell>
          <cell r="O1645">
            <v>0</v>
          </cell>
          <cell r="P1645">
            <v>0</v>
          </cell>
          <cell r="Q1645">
            <v>0</v>
          </cell>
          <cell r="R1645">
            <v>0</v>
          </cell>
          <cell r="S1645">
            <v>0</v>
          </cell>
          <cell r="T1645">
            <v>0</v>
          </cell>
          <cell r="U1645">
            <v>0</v>
          </cell>
          <cell r="V1645">
            <v>0</v>
          </cell>
          <cell r="W1645">
            <v>0</v>
          </cell>
          <cell r="X1645">
            <v>0</v>
          </cell>
        </row>
        <row r="1646">
          <cell r="C1646" t="str">
            <v>Затраты на охрану труда</v>
          </cell>
          <cell r="D1646">
            <v>0</v>
          </cell>
          <cell r="H1646">
            <v>0</v>
          </cell>
          <cell r="I1646">
            <v>0</v>
          </cell>
          <cell r="J1646">
            <v>0</v>
          </cell>
          <cell r="K1646">
            <v>0</v>
          </cell>
          <cell r="L1646">
            <v>0</v>
          </cell>
          <cell r="M1646">
            <v>0</v>
          </cell>
          <cell r="N1646">
            <v>0</v>
          </cell>
          <cell r="O1646">
            <v>0</v>
          </cell>
          <cell r="P1646">
            <v>0</v>
          </cell>
          <cell r="Q1646">
            <v>0</v>
          </cell>
          <cell r="R1646">
            <v>0</v>
          </cell>
          <cell r="S1646">
            <v>0</v>
          </cell>
          <cell r="T1646">
            <v>0</v>
          </cell>
          <cell r="U1646">
            <v>0</v>
          </cell>
          <cell r="V1646">
            <v>0</v>
          </cell>
          <cell r="W1646">
            <v>0</v>
          </cell>
          <cell r="X1646">
            <v>0</v>
          </cell>
        </row>
        <row r="1647">
          <cell r="C1647" t="str">
            <v>Расходы социального характера</v>
          </cell>
          <cell r="D1647">
            <v>0</v>
          </cell>
          <cell r="H1647">
            <v>0</v>
          </cell>
          <cell r="I1647">
            <v>0</v>
          </cell>
          <cell r="J1647">
            <v>0</v>
          </cell>
          <cell r="K1647">
            <v>0</v>
          </cell>
          <cell r="L1647">
            <v>0</v>
          </cell>
          <cell r="M1647">
            <v>0</v>
          </cell>
          <cell r="N1647">
            <v>0</v>
          </cell>
          <cell r="O1647">
            <v>0</v>
          </cell>
          <cell r="P1647">
            <v>0</v>
          </cell>
          <cell r="Q1647">
            <v>0</v>
          </cell>
          <cell r="R1647">
            <v>0</v>
          </cell>
          <cell r="S1647">
            <v>0</v>
          </cell>
          <cell r="T1647">
            <v>0</v>
          </cell>
          <cell r="U1647">
            <v>0</v>
          </cell>
          <cell r="V1647">
            <v>0</v>
          </cell>
          <cell r="W1647">
            <v>0</v>
          </cell>
          <cell r="X1647">
            <v>0</v>
          </cell>
        </row>
        <row r="1648">
          <cell r="C1648" t="str">
            <v>НДС</v>
          </cell>
          <cell r="D1648">
            <v>0</v>
          </cell>
          <cell r="H1648">
            <v>0</v>
          </cell>
          <cell r="I1648">
            <v>0</v>
          </cell>
          <cell r="J1648">
            <v>0</v>
          </cell>
          <cell r="K1648">
            <v>0</v>
          </cell>
          <cell r="L1648">
            <v>0</v>
          </cell>
          <cell r="M1648">
            <v>0</v>
          </cell>
          <cell r="N1648">
            <v>0</v>
          </cell>
          <cell r="O1648">
            <v>0</v>
          </cell>
          <cell r="P1648">
            <v>0</v>
          </cell>
          <cell r="Q1648">
            <v>0</v>
          </cell>
          <cell r="R1648">
            <v>0</v>
          </cell>
          <cell r="S1648">
            <v>0</v>
          </cell>
          <cell r="T1648">
            <v>0</v>
          </cell>
          <cell r="U1648">
            <v>0</v>
          </cell>
          <cell r="V1648">
            <v>0</v>
          </cell>
          <cell r="W1648">
            <v>0</v>
          </cell>
          <cell r="X1648">
            <v>0</v>
          </cell>
        </row>
        <row r="1649">
          <cell r="C1649" t="str">
            <v>Налог на прибыль</v>
          </cell>
          <cell r="D1649">
            <v>0</v>
          </cell>
          <cell r="H1649">
            <v>0</v>
          </cell>
          <cell r="I1649">
            <v>0</v>
          </cell>
          <cell r="J1649">
            <v>0</v>
          </cell>
          <cell r="K1649">
            <v>0</v>
          </cell>
          <cell r="L1649">
            <v>0</v>
          </cell>
          <cell r="M1649">
            <v>0</v>
          </cell>
          <cell r="N1649">
            <v>0</v>
          </cell>
          <cell r="O1649">
            <v>0</v>
          </cell>
          <cell r="P1649">
            <v>0</v>
          </cell>
          <cell r="Q1649">
            <v>0</v>
          </cell>
          <cell r="R1649">
            <v>0</v>
          </cell>
          <cell r="S1649">
            <v>0</v>
          </cell>
          <cell r="T1649">
            <v>0</v>
          </cell>
          <cell r="U1649">
            <v>0</v>
          </cell>
          <cell r="V1649">
            <v>0</v>
          </cell>
          <cell r="W1649">
            <v>0</v>
          </cell>
          <cell r="X1649">
            <v>0</v>
          </cell>
        </row>
        <row r="1650">
          <cell r="C1650" t="str">
            <v>Прочие налоги</v>
          </cell>
          <cell r="D1650">
            <v>0</v>
          </cell>
          <cell r="H1650">
            <v>0</v>
          </cell>
          <cell r="I1650">
            <v>0</v>
          </cell>
          <cell r="J1650">
            <v>0</v>
          </cell>
          <cell r="K1650">
            <v>0</v>
          </cell>
          <cell r="L1650">
            <v>0</v>
          </cell>
          <cell r="M1650">
            <v>0</v>
          </cell>
          <cell r="N1650">
            <v>0</v>
          </cell>
          <cell r="O1650">
            <v>0</v>
          </cell>
          <cell r="P1650">
            <v>0</v>
          </cell>
          <cell r="Q1650">
            <v>0</v>
          </cell>
          <cell r="R1650">
            <v>0</v>
          </cell>
          <cell r="S1650">
            <v>0</v>
          </cell>
          <cell r="T1650">
            <v>0</v>
          </cell>
          <cell r="U1650">
            <v>0</v>
          </cell>
          <cell r="V1650">
            <v>0</v>
          </cell>
          <cell r="W1650">
            <v>0</v>
          </cell>
          <cell r="X1650">
            <v>0</v>
          </cell>
        </row>
        <row r="1651">
          <cell r="C1651" t="str">
            <v xml:space="preserve">Проценты по долгосрочным кредитам </v>
          </cell>
          <cell r="D1651">
            <v>0</v>
          </cell>
          <cell r="H1651">
            <v>0</v>
          </cell>
          <cell r="I1651">
            <v>0</v>
          </cell>
          <cell r="J1651">
            <v>0</v>
          </cell>
          <cell r="K1651">
            <v>0</v>
          </cell>
          <cell r="L1651">
            <v>0</v>
          </cell>
          <cell r="M1651">
            <v>0</v>
          </cell>
          <cell r="N1651">
            <v>0</v>
          </cell>
          <cell r="O1651">
            <v>0</v>
          </cell>
          <cell r="P1651">
            <v>0</v>
          </cell>
          <cell r="Q1651">
            <v>0</v>
          </cell>
          <cell r="R1651">
            <v>0</v>
          </cell>
          <cell r="S1651">
            <v>0</v>
          </cell>
          <cell r="T1651">
            <v>0</v>
          </cell>
          <cell r="U1651">
            <v>0</v>
          </cell>
          <cell r="V1651">
            <v>0</v>
          </cell>
          <cell r="W1651">
            <v>0</v>
          </cell>
          <cell r="X1651">
            <v>0</v>
          </cell>
        </row>
        <row r="1652">
          <cell r="C1652" t="str">
            <v>Проценты по краткосрочным кредитам</v>
          </cell>
          <cell r="D1652">
            <v>0</v>
          </cell>
          <cell r="H1652">
            <v>0</v>
          </cell>
          <cell r="I1652">
            <v>0</v>
          </cell>
          <cell r="J1652">
            <v>0</v>
          </cell>
          <cell r="K1652">
            <v>0</v>
          </cell>
          <cell r="L1652">
            <v>0</v>
          </cell>
          <cell r="M1652">
            <v>0</v>
          </cell>
          <cell r="N1652">
            <v>0</v>
          </cell>
          <cell r="O1652">
            <v>0</v>
          </cell>
          <cell r="P1652">
            <v>0</v>
          </cell>
          <cell r="Q1652">
            <v>0</v>
          </cell>
          <cell r="R1652">
            <v>0</v>
          </cell>
          <cell r="S1652">
            <v>0</v>
          </cell>
          <cell r="T1652">
            <v>0</v>
          </cell>
          <cell r="U1652">
            <v>0</v>
          </cell>
          <cell r="V1652">
            <v>0</v>
          </cell>
          <cell r="W1652">
            <v>0</v>
          </cell>
          <cell r="X1652">
            <v>0</v>
          </cell>
        </row>
        <row r="1653">
          <cell r="C1653" t="str">
            <v>Проценты по долгосрочным займам</v>
          </cell>
          <cell r="D1653">
            <v>0</v>
          </cell>
          <cell r="H1653">
            <v>0</v>
          </cell>
          <cell r="I1653">
            <v>0</v>
          </cell>
          <cell r="J1653">
            <v>0</v>
          </cell>
          <cell r="K1653">
            <v>0</v>
          </cell>
          <cell r="L1653">
            <v>0</v>
          </cell>
          <cell r="M1653">
            <v>0</v>
          </cell>
          <cell r="N1653">
            <v>0</v>
          </cell>
          <cell r="O1653">
            <v>0</v>
          </cell>
          <cell r="P1653">
            <v>0</v>
          </cell>
          <cell r="Q1653">
            <v>0</v>
          </cell>
          <cell r="R1653">
            <v>0</v>
          </cell>
          <cell r="S1653">
            <v>0</v>
          </cell>
          <cell r="T1653">
            <v>0</v>
          </cell>
          <cell r="U1653">
            <v>0</v>
          </cell>
          <cell r="V1653">
            <v>0</v>
          </cell>
          <cell r="W1653">
            <v>0</v>
          </cell>
          <cell r="X1653">
            <v>0</v>
          </cell>
        </row>
        <row r="1654">
          <cell r="C1654" t="str">
            <v>Проценты по краткосрочным займам</v>
          </cell>
          <cell r="D1654">
            <v>0</v>
          </cell>
          <cell r="H1654">
            <v>0</v>
          </cell>
          <cell r="I1654">
            <v>0</v>
          </cell>
          <cell r="J1654">
            <v>0</v>
          </cell>
          <cell r="K1654">
            <v>0</v>
          </cell>
          <cell r="L1654">
            <v>0</v>
          </cell>
          <cell r="M1654">
            <v>0</v>
          </cell>
          <cell r="N1654">
            <v>0</v>
          </cell>
          <cell r="O1654">
            <v>0</v>
          </cell>
          <cell r="P1654">
            <v>0</v>
          </cell>
          <cell r="Q1654">
            <v>0</v>
          </cell>
          <cell r="R1654">
            <v>0</v>
          </cell>
          <cell r="S1654">
            <v>0</v>
          </cell>
          <cell r="T1654">
            <v>0</v>
          </cell>
          <cell r="U1654">
            <v>0</v>
          </cell>
          <cell r="V1654">
            <v>0</v>
          </cell>
          <cell r="W1654">
            <v>0</v>
          </cell>
          <cell r="X1654">
            <v>0</v>
          </cell>
        </row>
        <row r="1655">
          <cell r="C1655" t="str">
            <v>Прочие проценты к уплате</v>
          </cell>
          <cell r="D1655">
            <v>0</v>
          </cell>
          <cell r="H1655">
            <v>0</v>
          </cell>
          <cell r="I1655">
            <v>0</v>
          </cell>
          <cell r="J1655">
            <v>0</v>
          </cell>
          <cell r="K1655">
            <v>0</v>
          </cell>
          <cell r="L1655">
            <v>0</v>
          </cell>
          <cell r="M1655">
            <v>0</v>
          </cell>
          <cell r="N1655">
            <v>0</v>
          </cell>
          <cell r="O1655">
            <v>0</v>
          </cell>
          <cell r="P1655">
            <v>0</v>
          </cell>
          <cell r="Q1655">
            <v>0</v>
          </cell>
          <cell r="R1655">
            <v>0</v>
          </cell>
          <cell r="S1655">
            <v>0</v>
          </cell>
          <cell r="T1655">
            <v>0</v>
          </cell>
          <cell r="U1655">
            <v>0</v>
          </cell>
          <cell r="V1655">
            <v>0</v>
          </cell>
          <cell r="W1655">
            <v>0</v>
          </cell>
          <cell r="X1655">
            <v>0</v>
          </cell>
        </row>
        <row r="1656">
          <cell r="C1656" t="str">
            <v>Оплата услуг кредитных организаций (за исключением ст. ст. 20500 и 21600)</v>
          </cell>
          <cell r="D1656">
            <v>0</v>
          </cell>
          <cell r="H1656">
            <v>0</v>
          </cell>
          <cell r="I1656">
            <v>0</v>
          </cell>
          <cell r="J1656">
            <v>0</v>
          </cell>
          <cell r="K1656">
            <v>0</v>
          </cell>
          <cell r="L1656">
            <v>0</v>
          </cell>
          <cell r="M1656">
            <v>0</v>
          </cell>
          <cell r="N1656">
            <v>0</v>
          </cell>
          <cell r="O1656">
            <v>0</v>
          </cell>
          <cell r="P1656">
            <v>0</v>
          </cell>
          <cell r="Q1656">
            <v>0</v>
          </cell>
          <cell r="R1656">
            <v>0</v>
          </cell>
          <cell r="S1656">
            <v>0</v>
          </cell>
          <cell r="T1656">
            <v>0</v>
          </cell>
          <cell r="U1656">
            <v>0</v>
          </cell>
          <cell r="V1656">
            <v>0</v>
          </cell>
          <cell r="W1656">
            <v>0</v>
          </cell>
          <cell r="X1656">
            <v>0</v>
          </cell>
        </row>
        <row r="1657">
          <cell r="C1657" t="str">
            <v>Пени, штрафы, неустойки признанные или по которым получено решение суда</v>
          </cell>
          <cell r="D1657">
            <v>0</v>
          </cell>
          <cell r="H1657">
            <v>0</v>
          </cell>
          <cell r="I1657">
            <v>0</v>
          </cell>
          <cell r="J1657">
            <v>0</v>
          </cell>
          <cell r="K1657">
            <v>0</v>
          </cell>
          <cell r="L1657">
            <v>0</v>
          </cell>
          <cell r="M1657">
            <v>0</v>
          </cell>
          <cell r="N1657">
            <v>0</v>
          </cell>
          <cell r="O1657">
            <v>0</v>
          </cell>
          <cell r="P1657">
            <v>0</v>
          </cell>
          <cell r="Q1657">
            <v>0</v>
          </cell>
          <cell r="R1657">
            <v>0</v>
          </cell>
          <cell r="S1657">
            <v>0</v>
          </cell>
          <cell r="T1657">
            <v>0</v>
          </cell>
          <cell r="U1657">
            <v>0</v>
          </cell>
          <cell r="V1657">
            <v>0</v>
          </cell>
          <cell r="W1657">
            <v>0</v>
          </cell>
          <cell r="X1657">
            <v>0</v>
          </cell>
        </row>
        <row r="1658">
          <cell r="C1658" t="str">
            <v>Затраты социального характера (кроме персонала)</v>
          </cell>
          <cell r="D1658">
            <v>0</v>
          </cell>
          <cell r="H1658">
            <v>0</v>
          </cell>
          <cell r="I1658">
            <v>0</v>
          </cell>
          <cell r="J1658">
            <v>0</v>
          </cell>
          <cell r="K1658">
            <v>0</v>
          </cell>
          <cell r="L1658">
            <v>0</v>
          </cell>
          <cell r="M1658">
            <v>0</v>
          </cell>
          <cell r="N1658">
            <v>0</v>
          </cell>
          <cell r="O1658">
            <v>0</v>
          </cell>
          <cell r="P1658">
            <v>0</v>
          </cell>
          <cell r="Q1658">
            <v>0</v>
          </cell>
          <cell r="R1658">
            <v>0</v>
          </cell>
          <cell r="S1658">
            <v>0</v>
          </cell>
          <cell r="T1658">
            <v>0</v>
          </cell>
          <cell r="U1658">
            <v>0</v>
          </cell>
          <cell r="V1658">
            <v>0</v>
          </cell>
          <cell r="W1658">
            <v>0</v>
          </cell>
          <cell r="X1658">
            <v>0</v>
          </cell>
        </row>
        <row r="1659">
          <cell r="C1659" t="str">
            <v>От содержания социальной сферы</v>
          </cell>
          <cell r="D1659">
            <v>0</v>
          </cell>
          <cell r="H1659">
            <v>0</v>
          </cell>
          <cell r="I1659">
            <v>0</v>
          </cell>
          <cell r="J1659">
            <v>0</v>
          </cell>
          <cell r="K1659">
            <v>0</v>
          </cell>
          <cell r="L1659">
            <v>0</v>
          </cell>
          <cell r="M1659">
            <v>0</v>
          </cell>
          <cell r="N1659">
            <v>0</v>
          </cell>
          <cell r="O1659">
            <v>0</v>
          </cell>
          <cell r="P1659">
            <v>0</v>
          </cell>
          <cell r="Q1659">
            <v>0</v>
          </cell>
          <cell r="R1659">
            <v>0</v>
          </cell>
          <cell r="S1659">
            <v>0</v>
          </cell>
          <cell r="T1659">
            <v>0</v>
          </cell>
          <cell r="U1659">
            <v>0</v>
          </cell>
          <cell r="V1659">
            <v>0</v>
          </cell>
          <cell r="W1659">
            <v>0</v>
          </cell>
          <cell r="X1659">
            <v>0</v>
          </cell>
        </row>
        <row r="1660">
          <cell r="C1660" t="str">
            <v>Добровольное медицинское страхование</v>
          </cell>
          <cell r="D1660">
            <v>0</v>
          </cell>
          <cell r="H1660">
            <v>0</v>
          </cell>
          <cell r="I1660">
            <v>0</v>
          </cell>
          <cell r="J1660">
            <v>0</v>
          </cell>
          <cell r="K1660">
            <v>0</v>
          </cell>
          <cell r="L1660">
            <v>0</v>
          </cell>
          <cell r="M1660">
            <v>0</v>
          </cell>
          <cell r="N1660">
            <v>0</v>
          </cell>
          <cell r="O1660">
            <v>0</v>
          </cell>
          <cell r="P1660">
            <v>0</v>
          </cell>
          <cell r="Q1660">
            <v>0</v>
          </cell>
          <cell r="R1660">
            <v>0</v>
          </cell>
          <cell r="S1660">
            <v>0</v>
          </cell>
          <cell r="T1660">
            <v>0</v>
          </cell>
          <cell r="U1660">
            <v>0</v>
          </cell>
          <cell r="V1660">
            <v>0</v>
          </cell>
          <cell r="W1660">
            <v>0</v>
          </cell>
          <cell r="X1660">
            <v>0</v>
          </cell>
        </row>
        <row r="1661">
          <cell r="C1661" t="str">
            <v>Выплаты вознаграждений членам Советов директоров и ревизионной комиссии</v>
          </cell>
          <cell r="D1661">
            <v>0</v>
          </cell>
          <cell r="H1661">
            <v>0</v>
          </cell>
          <cell r="I1661">
            <v>0</v>
          </cell>
          <cell r="J1661">
            <v>0</v>
          </cell>
          <cell r="K1661">
            <v>0</v>
          </cell>
          <cell r="L1661">
            <v>0</v>
          </cell>
          <cell r="M1661">
            <v>0</v>
          </cell>
          <cell r="N1661">
            <v>0</v>
          </cell>
          <cell r="O1661">
            <v>0</v>
          </cell>
          <cell r="P1661">
            <v>0</v>
          </cell>
          <cell r="Q1661">
            <v>0</v>
          </cell>
          <cell r="R1661">
            <v>0</v>
          </cell>
          <cell r="S1661">
            <v>0</v>
          </cell>
          <cell r="T1661">
            <v>0</v>
          </cell>
          <cell r="U1661">
            <v>0</v>
          </cell>
          <cell r="V1661">
            <v>0</v>
          </cell>
          <cell r="W1661">
            <v>0</v>
          </cell>
          <cell r="X1661">
            <v>0</v>
          </cell>
        </row>
        <row r="1662">
          <cell r="C1662" t="str">
            <v>Расходы на управление капиталом (переоценка, реестр, консультации)</v>
          </cell>
          <cell r="D1662">
            <v>0</v>
          </cell>
          <cell r="H1662">
            <v>0</v>
          </cell>
          <cell r="I1662">
            <v>0</v>
          </cell>
          <cell r="J1662">
            <v>0</v>
          </cell>
          <cell r="K1662">
            <v>0</v>
          </cell>
          <cell r="L1662">
            <v>0</v>
          </cell>
          <cell r="M1662">
            <v>0</v>
          </cell>
          <cell r="N1662">
            <v>0</v>
          </cell>
          <cell r="O1662">
            <v>0</v>
          </cell>
          <cell r="P1662">
            <v>0</v>
          </cell>
          <cell r="Q1662">
            <v>0</v>
          </cell>
          <cell r="R1662">
            <v>0</v>
          </cell>
          <cell r="S1662">
            <v>0</v>
          </cell>
          <cell r="T1662">
            <v>0</v>
          </cell>
          <cell r="U1662">
            <v>0</v>
          </cell>
          <cell r="V1662">
            <v>0</v>
          </cell>
          <cell r="W1662">
            <v>0</v>
          </cell>
          <cell r="X1662">
            <v>0</v>
          </cell>
        </row>
        <row r="1663">
          <cell r="C1663" t="str">
            <v xml:space="preserve">Расходы на проведение ежегодного собрания акционеров </v>
          </cell>
          <cell r="D1663">
            <v>0</v>
          </cell>
          <cell r="H1663">
            <v>0</v>
          </cell>
          <cell r="I1663">
            <v>0</v>
          </cell>
          <cell r="J1663">
            <v>0</v>
          </cell>
          <cell r="K1663">
            <v>0</v>
          </cell>
          <cell r="L1663">
            <v>0</v>
          </cell>
          <cell r="M1663">
            <v>0</v>
          </cell>
          <cell r="N1663">
            <v>0</v>
          </cell>
          <cell r="O1663">
            <v>0</v>
          </cell>
          <cell r="P1663">
            <v>0</v>
          </cell>
          <cell r="Q1663">
            <v>0</v>
          </cell>
          <cell r="R1663">
            <v>0</v>
          </cell>
          <cell r="S1663">
            <v>0</v>
          </cell>
          <cell r="T1663">
            <v>0</v>
          </cell>
          <cell r="U1663">
            <v>0</v>
          </cell>
          <cell r="V1663">
            <v>0</v>
          </cell>
          <cell r="W1663">
            <v>0</v>
          </cell>
          <cell r="X1663">
            <v>0</v>
          </cell>
        </row>
        <row r="1664">
          <cell r="C1664" t="str">
            <v>Расходы на службу безопасности</v>
          </cell>
          <cell r="D1664">
            <v>0</v>
          </cell>
          <cell r="H1664">
            <v>0</v>
          </cell>
          <cell r="I1664">
            <v>0</v>
          </cell>
          <cell r="J1664">
            <v>0</v>
          </cell>
          <cell r="K1664">
            <v>0</v>
          </cell>
          <cell r="L1664">
            <v>0</v>
          </cell>
          <cell r="M1664">
            <v>0</v>
          </cell>
          <cell r="N1664">
            <v>0</v>
          </cell>
          <cell r="O1664">
            <v>0</v>
          </cell>
          <cell r="P1664">
            <v>0</v>
          </cell>
          <cell r="Q1664">
            <v>0</v>
          </cell>
          <cell r="R1664">
            <v>0</v>
          </cell>
          <cell r="S1664">
            <v>0</v>
          </cell>
          <cell r="T1664">
            <v>0</v>
          </cell>
          <cell r="U1664">
            <v>0</v>
          </cell>
          <cell r="V1664">
            <v>0</v>
          </cell>
          <cell r="W1664">
            <v>0</v>
          </cell>
          <cell r="X1664">
            <v>0</v>
          </cell>
        </row>
        <row r="1665">
          <cell r="C1665" t="str">
            <v>Расходы на развитие</v>
          </cell>
          <cell r="D1665">
            <v>0</v>
          </cell>
          <cell r="H1665">
            <v>0</v>
          </cell>
          <cell r="I1665">
            <v>0</v>
          </cell>
          <cell r="J1665">
            <v>0</v>
          </cell>
          <cell r="K1665">
            <v>0</v>
          </cell>
          <cell r="L1665">
            <v>0</v>
          </cell>
          <cell r="M1665">
            <v>0</v>
          </cell>
          <cell r="N1665">
            <v>0</v>
          </cell>
          <cell r="O1665">
            <v>0</v>
          </cell>
          <cell r="P1665">
            <v>0</v>
          </cell>
          <cell r="Q1665">
            <v>0</v>
          </cell>
          <cell r="R1665">
            <v>0</v>
          </cell>
          <cell r="S1665">
            <v>0</v>
          </cell>
          <cell r="T1665">
            <v>0</v>
          </cell>
          <cell r="U1665">
            <v>0</v>
          </cell>
          <cell r="V1665">
            <v>0</v>
          </cell>
          <cell r="W1665">
            <v>0</v>
          </cell>
          <cell r="X1665">
            <v>0</v>
          </cell>
        </row>
        <row r="1666">
          <cell r="C1666" t="str">
            <v>Прочие расходы</v>
          </cell>
          <cell r="D1666">
            <v>0</v>
          </cell>
          <cell r="H1666">
            <v>0</v>
          </cell>
          <cell r="I1666">
            <v>0</v>
          </cell>
          <cell r="J1666">
            <v>0</v>
          </cell>
          <cell r="K1666">
            <v>0</v>
          </cell>
          <cell r="L1666">
            <v>0</v>
          </cell>
          <cell r="M1666">
            <v>0</v>
          </cell>
          <cell r="N1666">
            <v>0</v>
          </cell>
          <cell r="O1666">
            <v>0</v>
          </cell>
          <cell r="P1666">
            <v>0</v>
          </cell>
          <cell r="Q1666">
            <v>0</v>
          </cell>
          <cell r="R1666">
            <v>0</v>
          </cell>
          <cell r="S1666">
            <v>0</v>
          </cell>
          <cell r="T1666">
            <v>0</v>
          </cell>
          <cell r="U1666">
            <v>0</v>
          </cell>
          <cell r="V1666">
            <v>0</v>
          </cell>
          <cell r="W1666">
            <v>0</v>
          </cell>
          <cell r="X1666">
            <v>0</v>
          </cell>
        </row>
        <row r="1667">
          <cell r="C1667" t="str">
            <v>Поступления от реализации основных средств</v>
          </cell>
          <cell r="D1667">
            <v>0</v>
          </cell>
          <cell r="H1667">
            <v>0</v>
          </cell>
          <cell r="I1667">
            <v>0</v>
          </cell>
          <cell r="J1667">
            <v>0</v>
          </cell>
          <cell r="K1667">
            <v>0</v>
          </cell>
          <cell r="L1667">
            <v>0</v>
          </cell>
          <cell r="M1667">
            <v>0</v>
          </cell>
          <cell r="N1667">
            <v>0</v>
          </cell>
          <cell r="O1667">
            <v>0</v>
          </cell>
          <cell r="P1667">
            <v>0</v>
          </cell>
          <cell r="Q1667">
            <v>0</v>
          </cell>
          <cell r="R1667">
            <v>0</v>
          </cell>
          <cell r="S1667">
            <v>0</v>
          </cell>
          <cell r="T1667">
            <v>0</v>
          </cell>
          <cell r="U1667">
            <v>0</v>
          </cell>
          <cell r="V1667">
            <v>0</v>
          </cell>
          <cell r="W1667">
            <v>0</v>
          </cell>
          <cell r="X1667">
            <v>0</v>
          </cell>
        </row>
        <row r="1668">
          <cell r="C1668" t="str">
            <v>Поступления от реализации НМА</v>
          </cell>
          <cell r="D1668">
            <v>0</v>
          </cell>
          <cell r="H1668">
            <v>0</v>
          </cell>
          <cell r="I1668">
            <v>0</v>
          </cell>
          <cell r="J1668">
            <v>0</v>
          </cell>
          <cell r="K1668">
            <v>0</v>
          </cell>
          <cell r="L1668">
            <v>0</v>
          </cell>
          <cell r="M1668">
            <v>0</v>
          </cell>
          <cell r="N1668">
            <v>0</v>
          </cell>
          <cell r="O1668">
            <v>0</v>
          </cell>
          <cell r="P1668">
            <v>0</v>
          </cell>
          <cell r="Q1668">
            <v>0</v>
          </cell>
          <cell r="R1668">
            <v>0</v>
          </cell>
          <cell r="S1668">
            <v>0</v>
          </cell>
          <cell r="T1668">
            <v>0</v>
          </cell>
          <cell r="U1668">
            <v>0</v>
          </cell>
          <cell r="V1668">
            <v>0</v>
          </cell>
          <cell r="W1668">
            <v>0</v>
          </cell>
          <cell r="X1668">
            <v>0</v>
          </cell>
        </row>
        <row r="1669">
          <cell r="C1669" t="str">
            <v>Поступления от реализации прочих активов</v>
          </cell>
          <cell r="D1669">
            <v>0</v>
          </cell>
          <cell r="H1669">
            <v>0</v>
          </cell>
          <cell r="I1669">
            <v>0</v>
          </cell>
          <cell r="J1669">
            <v>0</v>
          </cell>
          <cell r="K1669">
            <v>0</v>
          </cell>
          <cell r="L1669">
            <v>0</v>
          </cell>
          <cell r="M1669">
            <v>0</v>
          </cell>
          <cell r="N1669">
            <v>0</v>
          </cell>
          <cell r="O1669">
            <v>0</v>
          </cell>
          <cell r="P1669">
            <v>0</v>
          </cell>
          <cell r="Q1669">
            <v>0</v>
          </cell>
          <cell r="R1669">
            <v>0</v>
          </cell>
          <cell r="S1669">
            <v>0</v>
          </cell>
          <cell r="T1669">
            <v>0</v>
          </cell>
          <cell r="U1669">
            <v>0</v>
          </cell>
          <cell r="V1669">
            <v>0</v>
          </cell>
          <cell r="W1669">
            <v>0</v>
          </cell>
          <cell r="X1669">
            <v>0</v>
          </cell>
        </row>
        <row r="1670">
          <cell r="C1670" t="str">
            <v>Доли в уставном капитале других компаний (долгосрочные поступления)</v>
          </cell>
          <cell r="D1670">
            <v>0</v>
          </cell>
          <cell r="H1670">
            <v>0</v>
          </cell>
          <cell r="I1670">
            <v>0</v>
          </cell>
          <cell r="J1670">
            <v>0</v>
          </cell>
          <cell r="K1670">
            <v>0</v>
          </cell>
          <cell r="L1670">
            <v>0</v>
          </cell>
          <cell r="M1670">
            <v>0</v>
          </cell>
          <cell r="N1670">
            <v>0</v>
          </cell>
          <cell r="O1670">
            <v>0</v>
          </cell>
          <cell r="P1670">
            <v>0</v>
          </cell>
          <cell r="Q1670">
            <v>0</v>
          </cell>
          <cell r="R1670">
            <v>0</v>
          </cell>
          <cell r="S1670">
            <v>0</v>
          </cell>
          <cell r="T1670">
            <v>0</v>
          </cell>
          <cell r="U1670">
            <v>0</v>
          </cell>
          <cell r="V1670">
            <v>0</v>
          </cell>
          <cell r="W1670">
            <v>0</v>
          </cell>
          <cell r="X1670">
            <v>0</v>
          </cell>
        </row>
        <row r="1671">
          <cell r="C1671" t="str">
            <v>Акции (долгосрочные поступления)</v>
          </cell>
          <cell r="D1671">
            <v>0</v>
          </cell>
          <cell r="H1671">
            <v>0</v>
          </cell>
          <cell r="I1671">
            <v>0</v>
          </cell>
          <cell r="J1671">
            <v>0</v>
          </cell>
          <cell r="K1671">
            <v>0</v>
          </cell>
          <cell r="L1671">
            <v>0</v>
          </cell>
          <cell r="M1671">
            <v>0</v>
          </cell>
          <cell r="N1671">
            <v>0</v>
          </cell>
          <cell r="O1671">
            <v>0</v>
          </cell>
          <cell r="P1671">
            <v>0</v>
          </cell>
          <cell r="Q1671">
            <v>0</v>
          </cell>
          <cell r="R1671">
            <v>0</v>
          </cell>
          <cell r="S1671">
            <v>0</v>
          </cell>
          <cell r="T1671">
            <v>0</v>
          </cell>
          <cell r="U1671">
            <v>0</v>
          </cell>
          <cell r="V1671">
            <v>0</v>
          </cell>
          <cell r="W1671">
            <v>0</v>
          </cell>
          <cell r="X1671">
            <v>0</v>
          </cell>
        </row>
        <row r="1672">
          <cell r="C1672" t="str">
            <v>Облигации (долгосрочные поступления)</v>
          </cell>
          <cell r="D1672">
            <v>0</v>
          </cell>
          <cell r="H1672">
            <v>0</v>
          </cell>
          <cell r="I1672">
            <v>0</v>
          </cell>
          <cell r="J1672">
            <v>0</v>
          </cell>
          <cell r="K1672">
            <v>0</v>
          </cell>
          <cell r="L1672">
            <v>0</v>
          </cell>
          <cell r="M1672">
            <v>0</v>
          </cell>
          <cell r="N1672">
            <v>0</v>
          </cell>
          <cell r="O1672">
            <v>0</v>
          </cell>
          <cell r="P1672">
            <v>0</v>
          </cell>
          <cell r="Q1672">
            <v>0</v>
          </cell>
          <cell r="R1672">
            <v>0</v>
          </cell>
          <cell r="S1672">
            <v>0</v>
          </cell>
          <cell r="T1672">
            <v>0</v>
          </cell>
          <cell r="U1672">
            <v>0</v>
          </cell>
          <cell r="V1672">
            <v>0</v>
          </cell>
          <cell r="W1672">
            <v>0</v>
          </cell>
          <cell r="X1672">
            <v>0</v>
          </cell>
        </row>
        <row r="1673">
          <cell r="C1673" t="str">
            <v>Векселя (долгосрочные поступления)</v>
          </cell>
          <cell r="D1673">
            <v>0</v>
          </cell>
          <cell r="H1673">
            <v>0</v>
          </cell>
          <cell r="I1673">
            <v>0</v>
          </cell>
          <cell r="J1673">
            <v>0</v>
          </cell>
          <cell r="K1673">
            <v>0</v>
          </cell>
          <cell r="L1673">
            <v>0</v>
          </cell>
          <cell r="M1673">
            <v>0</v>
          </cell>
          <cell r="N1673">
            <v>0</v>
          </cell>
          <cell r="O1673">
            <v>0</v>
          </cell>
          <cell r="P1673">
            <v>0</v>
          </cell>
          <cell r="Q1673">
            <v>0</v>
          </cell>
          <cell r="R1673">
            <v>0</v>
          </cell>
          <cell r="S1673">
            <v>0</v>
          </cell>
          <cell r="T1673">
            <v>0</v>
          </cell>
          <cell r="U1673">
            <v>0</v>
          </cell>
          <cell r="V1673">
            <v>0</v>
          </cell>
          <cell r="W1673">
            <v>0</v>
          </cell>
          <cell r="X1673">
            <v>0</v>
          </cell>
        </row>
        <row r="1674">
          <cell r="C1674" t="str">
            <v>Депозиты (долгосрочные поступления)</v>
          </cell>
          <cell r="D1674">
            <v>0</v>
          </cell>
          <cell r="H1674">
            <v>0</v>
          </cell>
          <cell r="I1674">
            <v>0</v>
          </cell>
          <cell r="J1674">
            <v>0</v>
          </cell>
          <cell r="K1674">
            <v>0</v>
          </cell>
          <cell r="L1674">
            <v>0</v>
          </cell>
          <cell r="M1674">
            <v>0</v>
          </cell>
          <cell r="N1674">
            <v>0</v>
          </cell>
          <cell r="O1674">
            <v>0</v>
          </cell>
          <cell r="P1674">
            <v>0</v>
          </cell>
          <cell r="Q1674">
            <v>0</v>
          </cell>
          <cell r="R1674">
            <v>0</v>
          </cell>
          <cell r="S1674">
            <v>0</v>
          </cell>
          <cell r="T1674">
            <v>0</v>
          </cell>
          <cell r="U1674">
            <v>0</v>
          </cell>
          <cell r="V1674">
            <v>0</v>
          </cell>
          <cell r="W1674">
            <v>0</v>
          </cell>
          <cell r="X1674">
            <v>0</v>
          </cell>
        </row>
        <row r="1675">
          <cell r="C1675" t="str">
            <v>Прочие долгосрочные активы (долгосрочные поступления)</v>
          </cell>
          <cell r="D1675">
            <v>0</v>
          </cell>
          <cell r="H1675">
            <v>0</v>
          </cell>
          <cell r="I1675">
            <v>0</v>
          </cell>
          <cell r="J1675">
            <v>0</v>
          </cell>
          <cell r="K1675">
            <v>0</v>
          </cell>
          <cell r="L1675">
            <v>0</v>
          </cell>
          <cell r="M1675">
            <v>0</v>
          </cell>
          <cell r="N1675">
            <v>0</v>
          </cell>
          <cell r="O1675">
            <v>0</v>
          </cell>
          <cell r="P1675">
            <v>0</v>
          </cell>
          <cell r="Q1675">
            <v>0</v>
          </cell>
          <cell r="R1675">
            <v>0</v>
          </cell>
          <cell r="S1675">
            <v>0</v>
          </cell>
          <cell r="T1675">
            <v>0</v>
          </cell>
          <cell r="U1675">
            <v>0</v>
          </cell>
          <cell r="V1675">
            <v>0</v>
          </cell>
          <cell r="W1675">
            <v>0</v>
          </cell>
          <cell r="X1675">
            <v>0</v>
          </cell>
        </row>
        <row r="1676">
          <cell r="C1676" t="str">
            <v>Возврат предоставленных долгосрочных кредитов и займов</v>
          </cell>
          <cell r="D1676">
            <v>0</v>
          </cell>
          <cell r="H1676">
            <v>0</v>
          </cell>
          <cell r="I1676">
            <v>0</v>
          </cell>
          <cell r="J1676">
            <v>0</v>
          </cell>
          <cell r="K1676">
            <v>0</v>
          </cell>
          <cell r="L1676">
            <v>0</v>
          </cell>
          <cell r="M1676">
            <v>0</v>
          </cell>
          <cell r="N1676">
            <v>0</v>
          </cell>
          <cell r="O1676">
            <v>0</v>
          </cell>
          <cell r="P1676">
            <v>0</v>
          </cell>
          <cell r="Q1676">
            <v>0</v>
          </cell>
          <cell r="R1676">
            <v>0</v>
          </cell>
          <cell r="S1676">
            <v>0</v>
          </cell>
          <cell r="T1676">
            <v>0</v>
          </cell>
          <cell r="U1676">
            <v>0</v>
          </cell>
          <cell r="V1676">
            <v>0</v>
          </cell>
          <cell r="W1676">
            <v>0</v>
          </cell>
          <cell r="X1676">
            <v>0</v>
          </cell>
        </row>
        <row r="1677">
          <cell r="C1677" t="str">
            <v>Возврат предоставленных краткосрочных кредитов и займов</v>
          </cell>
          <cell r="D1677">
            <v>0</v>
          </cell>
          <cell r="H1677">
            <v>0</v>
          </cell>
          <cell r="I1677">
            <v>0</v>
          </cell>
          <cell r="J1677">
            <v>0</v>
          </cell>
          <cell r="K1677">
            <v>0</v>
          </cell>
          <cell r="L1677">
            <v>0</v>
          </cell>
          <cell r="M1677">
            <v>0</v>
          </cell>
          <cell r="N1677">
            <v>0</v>
          </cell>
          <cell r="O1677">
            <v>0</v>
          </cell>
          <cell r="P1677">
            <v>0</v>
          </cell>
          <cell r="Q1677">
            <v>0</v>
          </cell>
          <cell r="R1677">
            <v>0</v>
          </cell>
          <cell r="S1677">
            <v>0</v>
          </cell>
          <cell r="T1677">
            <v>0</v>
          </cell>
          <cell r="U1677">
            <v>0</v>
          </cell>
          <cell r="V1677">
            <v>0</v>
          </cell>
          <cell r="W1677">
            <v>0</v>
          </cell>
          <cell r="X1677">
            <v>0</v>
          </cell>
        </row>
        <row r="1678">
          <cell r="C1678" t="str">
            <v>Возврат предоставленных прочих кредитов и займов</v>
          </cell>
          <cell r="D1678">
            <v>0</v>
          </cell>
          <cell r="H1678">
            <v>0</v>
          </cell>
          <cell r="I1678">
            <v>0</v>
          </cell>
          <cell r="J1678">
            <v>0</v>
          </cell>
          <cell r="K1678">
            <v>0</v>
          </cell>
          <cell r="L1678">
            <v>0</v>
          </cell>
          <cell r="M1678">
            <v>0</v>
          </cell>
          <cell r="N1678">
            <v>0</v>
          </cell>
          <cell r="O1678">
            <v>0</v>
          </cell>
          <cell r="P1678">
            <v>0</v>
          </cell>
          <cell r="Q1678">
            <v>0</v>
          </cell>
          <cell r="R1678">
            <v>0</v>
          </cell>
          <cell r="S1678">
            <v>0</v>
          </cell>
          <cell r="T1678">
            <v>0</v>
          </cell>
          <cell r="U1678">
            <v>0</v>
          </cell>
          <cell r="V1678">
            <v>0</v>
          </cell>
          <cell r="W1678">
            <v>0</v>
          </cell>
          <cell r="X1678">
            <v>0</v>
          </cell>
        </row>
        <row r="1679">
          <cell r="C1679" t="str">
            <v>Прочие поступления по инвестиционной деятельности</v>
          </cell>
          <cell r="D1679">
            <v>0</v>
          </cell>
          <cell r="H1679">
            <v>0</v>
          </cell>
          <cell r="I1679">
            <v>0</v>
          </cell>
          <cell r="J1679">
            <v>0</v>
          </cell>
          <cell r="K1679">
            <v>0</v>
          </cell>
          <cell r="L1679">
            <v>0</v>
          </cell>
          <cell r="M1679">
            <v>0</v>
          </cell>
          <cell r="N1679">
            <v>0</v>
          </cell>
          <cell r="O1679">
            <v>0</v>
          </cell>
          <cell r="P1679">
            <v>0</v>
          </cell>
          <cell r="Q1679">
            <v>0</v>
          </cell>
          <cell r="R1679">
            <v>0</v>
          </cell>
          <cell r="S1679">
            <v>0</v>
          </cell>
          <cell r="T1679">
            <v>0</v>
          </cell>
          <cell r="U1679">
            <v>0</v>
          </cell>
          <cell r="V1679">
            <v>0</v>
          </cell>
          <cell r="W1679">
            <v>0</v>
          </cell>
          <cell r="X1679">
            <v>0</v>
          </cell>
        </row>
        <row r="1680">
          <cell r="C1680" t="str">
            <v>Основное оборудование (01)</v>
          </cell>
          <cell r="D1680">
            <v>0</v>
          </cell>
          <cell r="H1680">
            <v>0</v>
          </cell>
          <cell r="I1680">
            <v>0</v>
          </cell>
          <cell r="J1680">
            <v>0</v>
          </cell>
          <cell r="K1680">
            <v>0</v>
          </cell>
          <cell r="L1680">
            <v>0</v>
          </cell>
          <cell r="M1680">
            <v>0</v>
          </cell>
          <cell r="N1680">
            <v>0</v>
          </cell>
          <cell r="O1680">
            <v>0</v>
          </cell>
          <cell r="P1680">
            <v>0</v>
          </cell>
          <cell r="Q1680">
            <v>0</v>
          </cell>
          <cell r="R1680">
            <v>0</v>
          </cell>
          <cell r="S1680">
            <v>0</v>
          </cell>
          <cell r="T1680">
            <v>0</v>
          </cell>
          <cell r="U1680">
            <v>0</v>
          </cell>
          <cell r="V1680">
            <v>0</v>
          </cell>
          <cell r="W1680">
            <v>0</v>
          </cell>
          <cell r="X1680">
            <v>0</v>
          </cell>
        </row>
        <row r="1681">
          <cell r="C1681" t="str">
            <v>Основное оборудование (02)</v>
          </cell>
          <cell r="D1681">
            <v>0</v>
          </cell>
          <cell r="H1681">
            <v>0</v>
          </cell>
          <cell r="I1681">
            <v>0</v>
          </cell>
          <cell r="J1681">
            <v>0</v>
          </cell>
          <cell r="K1681">
            <v>0</v>
          </cell>
          <cell r="L1681">
            <v>0</v>
          </cell>
          <cell r="M1681">
            <v>0</v>
          </cell>
          <cell r="N1681">
            <v>0</v>
          </cell>
          <cell r="O1681">
            <v>0</v>
          </cell>
          <cell r="P1681">
            <v>0</v>
          </cell>
          <cell r="Q1681">
            <v>0</v>
          </cell>
          <cell r="R1681">
            <v>0</v>
          </cell>
          <cell r="S1681">
            <v>0</v>
          </cell>
          <cell r="T1681">
            <v>0</v>
          </cell>
          <cell r="U1681">
            <v>0</v>
          </cell>
          <cell r="V1681">
            <v>0</v>
          </cell>
          <cell r="W1681">
            <v>0</v>
          </cell>
          <cell r="X1681">
            <v>0</v>
          </cell>
        </row>
        <row r="1682">
          <cell r="C1682" t="str">
            <v>Вспомогательное оборудование</v>
          </cell>
          <cell r="D1682">
            <v>0</v>
          </cell>
          <cell r="H1682">
            <v>0</v>
          </cell>
          <cell r="I1682">
            <v>0</v>
          </cell>
          <cell r="J1682">
            <v>0</v>
          </cell>
          <cell r="K1682">
            <v>0</v>
          </cell>
          <cell r="L1682">
            <v>0</v>
          </cell>
          <cell r="M1682">
            <v>0</v>
          </cell>
          <cell r="N1682">
            <v>0</v>
          </cell>
          <cell r="O1682">
            <v>0</v>
          </cell>
          <cell r="P1682">
            <v>0</v>
          </cell>
          <cell r="Q1682">
            <v>0</v>
          </cell>
          <cell r="R1682">
            <v>0</v>
          </cell>
          <cell r="S1682">
            <v>0</v>
          </cell>
          <cell r="T1682">
            <v>0</v>
          </cell>
          <cell r="U1682">
            <v>0</v>
          </cell>
          <cell r="V1682">
            <v>0</v>
          </cell>
          <cell r="W1682">
            <v>0</v>
          </cell>
          <cell r="X1682">
            <v>0</v>
          </cell>
        </row>
        <row r="1683">
          <cell r="C1683" t="str">
            <v>Покупка автотранспорта</v>
          </cell>
          <cell r="D1683">
            <v>0</v>
          </cell>
          <cell r="H1683">
            <v>0</v>
          </cell>
          <cell r="I1683">
            <v>0</v>
          </cell>
          <cell r="J1683">
            <v>0</v>
          </cell>
          <cell r="K1683">
            <v>0</v>
          </cell>
          <cell r="L1683">
            <v>0</v>
          </cell>
          <cell r="M1683">
            <v>0</v>
          </cell>
          <cell r="N1683">
            <v>0</v>
          </cell>
          <cell r="O1683">
            <v>0</v>
          </cell>
          <cell r="P1683">
            <v>0</v>
          </cell>
          <cell r="Q1683">
            <v>0</v>
          </cell>
          <cell r="R1683">
            <v>0</v>
          </cell>
          <cell r="S1683">
            <v>0</v>
          </cell>
          <cell r="T1683">
            <v>0</v>
          </cell>
          <cell r="U1683">
            <v>0</v>
          </cell>
          <cell r="V1683">
            <v>0</v>
          </cell>
          <cell r="W1683">
            <v>0</v>
          </cell>
          <cell r="X1683">
            <v>0</v>
          </cell>
        </row>
        <row r="1684">
          <cell r="C1684" t="str">
            <v>Мебель</v>
          </cell>
          <cell r="D1684">
            <v>0</v>
          </cell>
          <cell r="H1684">
            <v>0</v>
          </cell>
          <cell r="I1684">
            <v>0</v>
          </cell>
          <cell r="J1684">
            <v>0</v>
          </cell>
          <cell r="K1684">
            <v>0</v>
          </cell>
          <cell r="L1684">
            <v>0</v>
          </cell>
          <cell r="M1684">
            <v>0</v>
          </cell>
          <cell r="N1684">
            <v>0</v>
          </cell>
          <cell r="O1684">
            <v>0</v>
          </cell>
          <cell r="P1684">
            <v>0</v>
          </cell>
          <cell r="Q1684">
            <v>0</v>
          </cell>
          <cell r="R1684">
            <v>0</v>
          </cell>
          <cell r="S1684">
            <v>0</v>
          </cell>
          <cell r="T1684">
            <v>0</v>
          </cell>
          <cell r="U1684">
            <v>0</v>
          </cell>
          <cell r="V1684">
            <v>0</v>
          </cell>
          <cell r="W1684">
            <v>0</v>
          </cell>
          <cell r="X1684">
            <v>0</v>
          </cell>
        </row>
        <row r="1685">
          <cell r="C1685" t="str">
            <v>Компьютерное и офисное оборудование</v>
          </cell>
          <cell r="D1685">
            <v>0</v>
          </cell>
          <cell r="H1685">
            <v>0</v>
          </cell>
          <cell r="I1685">
            <v>0</v>
          </cell>
          <cell r="J1685">
            <v>0</v>
          </cell>
          <cell r="K1685">
            <v>0</v>
          </cell>
          <cell r="L1685">
            <v>0</v>
          </cell>
          <cell r="M1685">
            <v>0</v>
          </cell>
          <cell r="N1685">
            <v>0</v>
          </cell>
          <cell r="O1685">
            <v>0</v>
          </cell>
          <cell r="P1685">
            <v>0</v>
          </cell>
          <cell r="Q1685">
            <v>0</v>
          </cell>
          <cell r="R1685">
            <v>0</v>
          </cell>
          <cell r="S1685">
            <v>0</v>
          </cell>
          <cell r="T1685">
            <v>0</v>
          </cell>
          <cell r="U1685">
            <v>0</v>
          </cell>
          <cell r="V1685">
            <v>0</v>
          </cell>
          <cell r="W1685">
            <v>0</v>
          </cell>
          <cell r="X1685">
            <v>0</v>
          </cell>
        </row>
        <row r="1686">
          <cell r="C1686" t="str">
            <v>Оборудование для службы безопасности</v>
          </cell>
          <cell r="D1686">
            <v>0</v>
          </cell>
          <cell r="H1686">
            <v>0</v>
          </cell>
          <cell r="I1686">
            <v>0</v>
          </cell>
          <cell r="J1686">
            <v>0</v>
          </cell>
          <cell r="K1686">
            <v>0</v>
          </cell>
          <cell r="L1686">
            <v>0</v>
          </cell>
          <cell r="M1686">
            <v>0</v>
          </cell>
          <cell r="N1686">
            <v>0</v>
          </cell>
          <cell r="O1686">
            <v>0</v>
          </cell>
          <cell r="P1686">
            <v>0</v>
          </cell>
          <cell r="Q1686">
            <v>0</v>
          </cell>
          <cell r="R1686">
            <v>0</v>
          </cell>
          <cell r="S1686">
            <v>0</v>
          </cell>
          <cell r="T1686">
            <v>0</v>
          </cell>
          <cell r="U1686">
            <v>0</v>
          </cell>
          <cell r="V1686">
            <v>0</v>
          </cell>
          <cell r="W1686">
            <v>0</v>
          </cell>
          <cell r="X1686">
            <v>0</v>
          </cell>
        </row>
        <row r="1687">
          <cell r="C1687" t="str">
            <v>Земельные участки</v>
          </cell>
          <cell r="D1687">
            <v>0</v>
          </cell>
          <cell r="H1687">
            <v>0</v>
          </cell>
          <cell r="I1687">
            <v>0</v>
          </cell>
          <cell r="J1687">
            <v>0</v>
          </cell>
          <cell r="K1687">
            <v>0</v>
          </cell>
          <cell r="L1687">
            <v>0</v>
          </cell>
          <cell r="M1687">
            <v>0</v>
          </cell>
          <cell r="N1687">
            <v>0</v>
          </cell>
          <cell r="O1687">
            <v>0</v>
          </cell>
          <cell r="P1687">
            <v>0</v>
          </cell>
          <cell r="Q1687">
            <v>0</v>
          </cell>
          <cell r="R1687">
            <v>0</v>
          </cell>
          <cell r="S1687">
            <v>0</v>
          </cell>
          <cell r="T1687">
            <v>0</v>
          </cell>
          <cell r="U1687">
            <v>0</v>
          </cell>
          <cell r="V1687">
            <v>0</v>
          </cell>
          <cell r="W1687">
            <v>0</v>
          </cell>
          <cell r="X1687">
            <v>0</v>
          </cell>
        </row>
        <row r="1688">
          <cell r="C1688" t="str">
            <v>Прочее</v>
          </cell>
          <cell r="D1688">
            <v>0</v>
          </cell>
          <cell r="H1688">
            <v>0</v>
          </cell>
          <cell r="I1688">
            <v>0</v>
          </cell>
          <cell r="J1688">
            <v>0</v>
          </cell>
          <cell r="K1688">
            <v>0</v>
          </cell>
          <cell r="L1688">
            <v>0</v>
          </cell>
          <cell r="M1688">
            <v>0</v>
          </cell>
          <cell r="N1688">
            <v>0</v>
          </cell>
          <cell r="O1688">
            <v>0</v>
          </cell>
          <cell r="P1688">
            <v>0</v>
          </cell>
          <cell r="Q1688">
            <v>0</v>
          </cell>
          <cell r="R1688">
            <v>0</v>
          </cell>
          <cell r="S1688">
            <v>0</v>
          </cell>
          <cell r="T1688">
            <v>0</v>
          </cell>
          <cell r="U1688">
            <v>0</v>
          </cell>
          <cell r="V1688">
            <v>0</v>
          </cell>
          <cell r="W1688">
            <v>0</v>
          </cell>
          <cell r="X1688">
            <v>0</v>
          </cell>
        </row>
        <row r="1689">
          <cell r="C1689" t="str">
            <v>Приобретение программного обеспечения</v>
          </cell>
          <cell r="D1689">
            <v>0</v>
          </cell>
          <cell r="H1689">
            <v>0</v>
          </cell>
          <cell r="I1689">
            <v>0</v>
          </cell>
          <cell r="J1689">
            <v>0</v>
          </cell>
          <cell r="K1689">
            <v>0</v>
          </cell>
          <cell r="L1689">
            <v>0</v>
          </cell>
          <cell r="M1689">
            <v>0</v>
          </cell>
          <cell r="N1689">
            <v>0</v>
          </cell>
          <cell r="O1689">
            <v>0</v>
          </cell>
          <cell r="P1689">
            <v>0</v>
          </cell>
          <cell r="Q1689">
            <v>0</v>
          </cell>
          <cell r="R1689">
            <v>0</v>
          </cell>
          <cell r="S1689">
            <v>0</v>
          </cell>
          <cell r="T1689">
            <v>0</v>
          </cell>
          <cell r="U1689">
            <v>0</v>
          </cell>
          <cell r="V1689">
            <v>0</v>
          </cell>
          <cell r="W1689">
            <v>0</v>
          </cell>
          <cell r="X1689">
            <v>0</v>
          </cell>
        </row>
        <row r="1690">
          <cell r="C1690" t="str">
            <v>Приобретение прочих НМА</v>
          </cell>
          <cell r="D1690">
            <v>0</v>
          </cell>
          <cell r="H1690">
            <v>0</v>
          </cell>
          <cell r="I1690">
            <v>0</v>
          </cell>
          <cell r="J1690">
            <v>0</v>
          </cell>
          <cell r="K1690">
            <v>0</v>
          </cell>
          <cell r="L1690">
            <v>0</v>
          </cell>
          <cell r="M1690">
            <v>0</v>
          </cell>
          <cell r="N1690">
            <v>0</v>
          </cell>
          <cell r="O1690">
            <v>0</v>
          </cell>
          <cell r="P1690">
            <v>0</v>
          </cell>
          <cell r="Q1690">
            <v>0</v>
          </cell>
          <cell r="R1690">
            <v>0</v>
          </cell>
          <cell r="S1690">
            <v>0</v>
          </cell>
          <cell r="T1690">
            <v>0</v>
          </cell>
          <cell r="U1690">
            <v>0</v>
          </cell>
          <cell r="V1690">
            <v>0</v>
          </cell>
          <cell r="W1690">
            <v>0</v>
          </cell>
          <cell r="X1690">
            <v>0</v>
          </cell>
        </row>
        <row r="1691">
          <cell r="C1691" t="str">
            <v>Доли в уставном капитале других компаний (долгосрочные выплаты)</v>
          </cell>
          <cell r="D1691">
            <v>0</v>
          </cell>
          <cell r="H1691">
            <v>0</v>
          </cell>
          <cell r="I1691">
            <v>0</v>
          </cell>
          <cell r="J1691">
            <v>0</v>
          </cell>
          <cell r="K1691">
            <v>0</v>
          </cell>
          <cell r="L1691">
            <v>0</v>
          </cell>
          <cell r="M1691">
            <v>0</v>
          </cell>
          <cell r="N1691">
            <v>0</v>
          </cell>
          <cell r="O1691">
            <v>0</v>
          </cell>
          <cell r="P1691">
            <v>0</v>
          </cell>
          <cell r="Q1691">
            <v>0</v>
          </cell>
          <cell r="R1691">
            <v>0</v>
          </cell>
          <cell r="S1691">
            <v>0</v>
          </cell>
          <cell r="T1691">
            <v>0</v>
          </cell>
          <cell r="U1691">
            <v>0</v>
          </cell>
          <cell r="V1691">
            <v>0</v>
          </cell>
          <cell r="W1691">
            <v>0</v>
          </cell>
          <cell r="X1691">
            <v>0</v>
          </cell>
        </row>
        <row r="1692">
          <cell r="C1692" t="str">
            <v>Акции (долгосрочные выплаты)</v>
          </cell>
          <cell r="D1692">
            <v>0</v>
          </cell>
          <cell r="H1692">
            <v>0</v>
          </cell>
          <cell r="I1692">
            <v>0</v>
          </cell>
          <cell r="J1692">
            <v>0</v>
          </cell>
          <cell r="K1692">
            <v>0</v>
          </cell>
          <cell r="L1692">
            <v>0</v>
          </cell>
          <cell r="M1692">
            <v>0</v>
          </cell>
          <cell r="N1692">
            <v>0</v>
          </cell>
          <cell r="O1692">
            <v>0</v>
          </cell>
          <cell r="P1692">
            <v>0</v>
          </cell>
          <cell r="Q1692">
            <v>0</v>
          </cell>
          <cell r="R1692">
            <v>0</v>
          </cell>
          <cell r="S1692">
            <v>0</v>
          </cell>
          <cell r="T1692">
            <v>0</v>
          </cell>
          <cell r="U1692">
            <v>0</v>
          </cell>
          <cell r="V1692">
            <v>0</v>
          </cell>
          <cell r="W1692">
            <v>0</v>
          </cell>
          <cell r="X1692">
            <v>0</v>
          </cell>
        </row>
        <row r="1693">
          <cell r="C1693" t="str">
            <v>Облигации (долгосрочные выплаты)</v>
          </cell>
          <cell r="D1693">
            <v>0</v>
          </cell>
          <cell r="H1693">
            <v>0</v>
          </cell>
          <cell r="I1693">
            <v>0</v>
          </cell>
          <cell r="J1693">
            <v>0</v>
          </cell>
          <cell r="K1693">
            <v>0</v>
          </cell>
          <cell r="L1693">
            <v>0</v>
          </cell>
          <cell r="M1693">
            <v>0</v>
          </cell>
          <cell r="N1693">
            <v>0</v>
          </cell>
          <cell r="O1693">
            <v>0</v>
          </cell>
          <cell r="P1693">
            <v>0</v>
          </cell>
          <cell r="Q1693">
            <v>0</v>
          </cell>
          <cell r="R1693">
            <v>0</v>
          </cell>
          <cell r="S1693">
            <v>0</v>
          </cell>
          <cell r="T1693">
            <v>0</v>
          </cell>
          <cell r="U1693">
            <v>0</v>
          </cell>
          <cell r="V1693">
            <v>0</v>
          </cell>
          <cell r="W1693">
            <v>0</v>
          </cell>
          <cell r="X1693">
            <v>0</v>
          </cell>
        </row>
        <row r="1694">
          <cell r="C1694" t="str">
            <v>Векселя (долгосрочные выплаты)</v>
          </cell>
          <cell r="D1694">
            <v>0</v>
          </cell>
          <cell r="H1694">
            <v>0</v>
          </cell>
          <cell r="I1694">
            <v>0</v>
          </cell>
          <cell r="J1694">
            <v>0</v>
          </cell>
          <cell r="K1694">
            <v>0</v>
          </cell>
          <cell r="L1694">
            <v>0</v>
          </cell>
          <cell r="M1694">
            <v>0</v>
          </cell>
          <cell r="N1694">
            <v>0</v>
          </cell>
          <cell r="O1694">
            <v>0</v>
          </cell>
          <cell r="P1694">
            <v>0</v>
          </cell>
          <cell r="Q1694">
            <v>0</v>
          </cell>
          <cell r="R1694">
            <v>0</v>
          </cell>
          <cell r="S1694">
            <v>0</v>
          </cell>
          <cell r="T1694">
            <v>0</v>
          </cell>
          <cell r="U1694">
            <v>0</v>
          </cell>
          <cell r="V1694">
            <v>0</v>
          </cell>
          <cell r="W1694">
            <v>0</v>
          </cell>
          <cell r="X1694">
            <v>0</v>
          </cell>
        </row>
        <row r="1695">
          <cell r="C1695" t="str">
            <v>Депозиты (долгосрочные выплаты)</v>
          </cell>
          <cell r="D1695">
            <v>0</v>
          </cell>
          <cell r="H1695">
            <v>0</v>
          </cell>
          <cell r="I1695">
            <v>0</v>
          </cell>
          <cell r="J1695">
            <v>0</v>
          </cell>
          <cell r="K1695">
            <v>0</v>
          </cell>
          <cell r="L1695">
            <v>0</v>
          </cell>
          <cell r="M1695">
            <v>0</v>
          </cell>
          <cell r="N1695">
            <v>0</v>
          </cell>
          <cell r="O1695">
            <v>0</v>
          </cell>
          <cell r="P1695">
            <v>0</v>
          </cell>
          <cell r="Q1695">
            <v>0</v>
          </cell>
          <cell r="R1695">
            <v>0</v>
          </cell>
          <cell r="S1695">
            <v>0</v>
          </cell>
          <cell r="T1695">
            <v>0</v>
          </cell>
          <cell r="U1695">
            <v>0</v>
          </cell>
          <cell r="V1695">
            <v>0</v>
          </cell>
          <cell r="W1695">
            <v>0</v>
          </cell>
          <cell r="X1695">
            <v>0</v>
          </cell>
        </row>
        <row r="1696">
          <cell r="C1696" t="str">
            <v>Прочие долгосрочные активы (долгосрочные выплаты)</v>
          </cell>
          <cell r="D1696">
            <v>0</v>
          </cell>
          <cell r="H1696">
            <v>0</v>
          </cell>
          <cell r="I1696">
            <v>0</v>
          </cell>
          <cell r="J1696">
            <v>0</v>
          </cell>
          <cell r="K1696">
            <v>0</v>
          </cell>
          <cell r="L1696">
            <v>0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0</v>
          </cell>
          <cell r="R1696">
            <v>0</v>
          </cell>
          <cell r="S1696">
            <v>0</v>
          </cell>
          <cell r="T1696">
            <v>0</v>
          </cell>
          <cell r="U1696">
            <v>0</v>
          </cell>
          <cell r="V1696">
            <v>0</v>
          </cell>
          <cell r="W1696">
            <v>0</v>
          </cell>
          <cell r="X1696">
            <v>0</v>
          </cell>
        </row>
        <row r="1697">
          <cell r="C1697" t="str">
            <v>Расходы на НИР и НИОКР</v>
          </cell>
          <cell r="D1697">
            <v>0</v>
          </cell>
          <cell r="H1697">
            <v>0</v>
          </cell>
          <cell r="I1697">
            <v>0</v>
          </cell>
          <cell r="J1697">
            <v>0</v>
          </cell>
          <cell r="K1697">
            <v>0</v>
          </cell>
          <cell r="L1697">
            <v>0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0</v>
          </cell>
          <cell r="R1697">
            <v>0</v>
          </cell>
          <cell r="S1697">
            <v>0</v>
          </cell>
          <cell r="T1697">
            <v>0</v>
          </cell>
          <cell r="U1697">
            <v>0</v>
          </cell>
          <cell r="V1697">
            <v>0</v>
          </cell>
          <cell r="W1697">
            <v>0</v>
          </cell>
          <cell r="X1697">
            <v>0</v>
          </cell>
        </row>
        <row r="1698">
          <cell r="C1698" t="str">
            <v>Разработка ТЗ на проектирование оборудования</v>
          </cell>
          <cell r="D1698">
            <v>0</v>
          </cell>
          <cell r="H1698">
            <v>0</v>
          </cell>
          <cell r="I1698">
            <v>0</v>
          </cell>
          <cell r="J1698">
            <v>0</v>
          </cell>
          <cell r="K1698">
            <v>0</v>
          </cell>
          <cell r="L1698">
            <v>0</v>
          </cell>
          <cell r="M1698">
            <v>0</v>
          </cell>
          <cell r="N1698">
            <v>0</v>
          </cell>
          <cell r="O1698">
            <v>0</v>
          </cell>
          <cell r="P1698">
            <v>0</v>
          </cell>
          <cell r="Q1698">
            <v>0</v>
          </cell>
          <cell r="R1698">
            <v>0</v>
          </cell>
          <cell r="S1698">
            <v>0</v>
          </cell>
          <cell r="T1698">
            <v>0</v>
          </cell>
          <cell r="U1698">
            <v>0</v>
          </cell>
          <cell r="V1698">
            <v>0</v>
          </cell>
          <cell r="W1698">
            <v>0</v>
          </cell>
          <cell r="X1698">
            <v>0</v>
          </cell>
        </row>
        <row r="1699">
          <cell r="C1699" t="str">
            <v>Разработка ТЗ на проектирование размещения оборудования</v>
          </cell>
          <cell r="D1699">
            <v>0</v>
          </cell>
          <cell r="H1699">
            <v>0</v>
          </cell>
          <cell r="I1699">
            <v>0</v>
          </cell>
          <cell r="J1699">
            <v>0</v>
          </cell>
          <cell r="K1699">
            <v>0</v>
          </cell>
          <cell r="L1699">
            <v>0</v>
          </cell>
          <cell r="M1699">
            <v>0</v>
          </cell>
          <cell r="N1699">
            <v>0</v>
          </cell>
          <cell r="O1699">
            <v>0</v>
          </cell>
          <cell r="P1699">
            <v>0</v>
          </cell>
          <cell r="Q1699">
            <v>0</v>
          </cell>
          <cell r="R1699">
            <v>0</v>
          </cell>
          <cell r="S1699">
            <v>0</v>
          </cell>
          <cell r="T1699">
            <v>0</v>
          </cell>
          <cell r="U1699">
            <v>0</v>
          </cell>
          <cell r="V1699">
            <v>0</v>
          </cell>
          <cell r="W1699">
            <v>0</v>
          </cell>
          <cell r="X1699">
            <v>0</v>
          </cell>
        </row>
        <row r="1700">
          <cell r="C1700" t="str">
            <v>Разработка ТЗ на организацию закупки и запуск технологического оборудования</v>
          </cell>
          <cell r="D1700">
            <v>0</v>
          </cell>
          <cell r="H1700">
            <v>0</v>
          </cell>
          <cell r="I1700">
            <v>0</v>
          </cell>
          <cell r="J1700">
            <v>0</v>
          </cell>
          <cell r="K1700">
            <v>0</v>
          </cell>
          <cell r="L1700">
            <v>0</v>
          </cell>
          <cell r="M1700">
            <v>0</v>
          </cell>
          <cell r="N1700">
            <v>0</v>
          </cell>
          <cell r="O1700">
            <v>0</v>
          </cell>
          <cell r="P1700">
            <v>0</v>
          </cell>
          <cell r="Q1700">
            <v>0</v>
          </cell>
          <cell r="R1700">
            <v>0</v>
          </cell>
          <cell r="S1700">
            <v>0</v>
          </cell>
          <cell r="T1700">
            <v>0</v>
          </cell>
          <cell r="U1700">
            <v>0</v>
          </cell>
          <cell r="V1700">
            <v>0</v>
          </cell>
          <cell r="W1700">
            <v>0</v>
          </cell>
          <cell r="X1700">
            <v>0</v>
          </cell>
        </row>
        <row r="1701">
          <cell r="C1701" t="str">
            <v>Разработка ТЗ на обучение персонала</v>
          </cell>
          <cell r="D1701">
            <v>0</v>
          </cell>
          <cell r="H1701">
            <v>0</v>
          </cell>
          <cell r="I1701">
            <v>0</v>
          </cell>
          <cell r="J1701">
            <v>0</v>
          </cell>
          <cell r="K1701">
            <v>0</v>
          </cell>
          <cell r="L1701">
            <v>0</v>
          </cell>
          <cell r="M1701">
            <v>0</v>
          </cell>
          <cell r="N1701">
            <v>0</v>
          </cell>
          <cell r="O1701">
            <v>0</v>
          </cell>
          <cell r="P1701">
            <v>0</v>
          </cell>
          <cell r="Q1701">
            <v>0</v>
          </cell>
          <cell r="R1701">
            <v>0</v>
          </cell>
          <cell r="S1701">
            <v>0</v>
          </cell>
          <cell r="T1701">
            <v>0</v>
          </cell>
          <cell r="U1701">
            <v>0</v>
          </cell>
          <cell r="V1701">
            <v>0</v>
          </cell>
          <cell r="W1701">
            <v>0</v>
          </cell>
          <cell r="X1701">
            <v>0</v>
          </cell>
        </row>
        <row r="1702">
          <cell r="C1702" t="str">
            <v>Разработка ТЗ на оказание прочих работ, услуг</v>
          </cell>
          <cell r="D1702">
            <v>0</v>
          </cell>
          <cell r="H1702">
            <v>0</v>
          </cell>
          <cell r="I1702">
            <v>0</v>
          </cell>
          <cell r="J1702">
            <v>0</v>
          </cell>
          <cell r="K1702">
            <v>0</v>
          </cell>
          <cell r="L1702">
            <v>0</v>
          </cell>
          <cell r="M1702">
            <v>0</v>
          </cell>
          <cell r="N1702">
            <v>0</v>
          </cell>
          <cell r="O1702">
            <v>0</v>
          </cell>
          <cell r="P1702">
            <v>0</v>
          </cell>
          <cell r="Q1702">
            <v>0</v>
          </cell>
          <cell r="R1702">
            <v>0</v>
          </cell>
          <cell r="S1702">
            <v>0</v>
          </cell>
          <cell r="T1702">
            <v>0</v>
          </cell>
          <cell r="U1702">
            <v>0</v>
          </cell>
          <cell r="V1702">
            <v>0</v>
          </cell>
          <cell r="W1702">
            <v>0</v>
          </cell>
          <cell r="X1702">
            <v>0</v>
          </cell>
        </row>
        <row r="1703">
          <cell r="C1703" t="str">
            <v>Предоставление долгосрочных кредитов и займов</v>
          </cell>
          <cell r="D1703">
            <v>0</v>
          </cell>
          <cell r="H1703">
            <v>0</v>
          </cell>
          <cell r="I1703">
            <v>0</v>
          </cell>
          <cell r="J1703">
            <v>0</v>
          </cell>
          <cell r="K1703">
            <v>0</v>
          </cell>
          <cell r="L1703">
            <v>0</v>
          </cell>
          <cell r="M1703">
            <v>0</v>
          </cell>
          <cell r="N1703">
            <v>0</v>
          </cell>
          <cell r="O1703">
            <v>0</v>
          </cell>
          <cell r="P1703">
            <v>0</v>
          </cell>
          <cell r="Q1703">
            <v>0</v>
          </cell>
          <cell r="R1703">
            <v>0</v>
          </cell>
          <cell r="S1703">
            <v>0</v>
          </cell>
          <cell r="T1703">
            <v>0</v>
          </cell>
          <cell r="U1703">
            <v>0</v>
          </cell>
          <cell r="V1703">
            <v>0</v>
          </cell>
          <cell r="W1703">
            <v>0</v>
          </cell>
          <cell r="X1703">
            <v>0</v>
          </cell>
        </row>
        <row r="1704">
          <cell r="C1704" t="str">
            <v>Предоставление краткосрочных кредитов и займов</v>
          </cell>
          <cell r="D1704">
            <v>0</v>
          </cell>
          <cell r="H1704">
            <v>0</v>
          </cell>
          <cell r="I1704">
            <v>0</v>
          </cell>
          <cell r="J1704">
            <v>0</v>
          </cell>
          <cell r="K1704">
            <v>0</v>
          </cell>
          <cell r="L1704">
            <v>0</v>
          </cell>
          <cell r="M1704">
            <v>0</v>
          </cell>
          <cell r="N1704">
            <v>0</v>
          </cell>
          <cell r="O1704">
            <v>0</v>
          </cell>
          <cell r="P1704">
            <v>0</v>
          </cell>
          <cell r="Q1704">
            <v>0</v>
          </cell>
          <cell r="R1704">
            <v>0</v>
          </cell>
          <cell r="S1704">
            <v>0</v>
          </cell>
          <cell r="T1704">
            <v>0</v>
          </cell>
          <cell r="U1704">
            <v>0</v>
          </cell>
          <cell r="V1704">
            <v>0</v>
          </cell>
          <cell r="W1704">
            <v>0</v>
          </cell>
          <cell r="X1704">
            <v>0</v>
          </cell>
        </row>
        <row r="1705">
          <cell r="C1705" t="str">
            <v>Предоставление прочих кредитов и займов</v>
          </cell>
          <cell r="D1705">
            <v>0</v>
          </cell>
          <cell r="H1705">
            <v>0</v>
          </cell>
          <cell r="I1705">
            <v>0</v>
          </cell>
          <cell r="J1705">
            <v>0</v>
          </cell>
          <cell r="K1705">
            <v>0</v>
          </cell>
          <cell r="L1705">
            <v>0</v>
          </cell>
          <cell r="M1705">
            <v>0</v>
          </cell>
          <cell r="N1705">
            <v>0</v>
          </cell>
          <cell r="O1705">
            <v>0</v>
          </cell>
          <cell r="P1705">
            <v>0</v>
          </cell>
          <cell r="Q1705">
            <v>0</v>
          </cell>
          <cell r="R1705">
            <v>0</v>
          </cell>
          <cell r="S1705">
            <v>0</v>
          </cell>
          <cell r="T1705">
            <v>0</v>
          </cell>
          <cell r="U1705">
            <v>0</v>
          </cell>
          <cell r="V1705">
            <v>0</v>
          </cell>
          <cell r="W1705">
            <v>0</v>
          </cell>
          <cell r="X1705">
            <v>0</v>
          </cell>
        </row>
        <row r="1706">
          <cell r="C1706" t="str">
            <v>Проектирование</v>
          </cell>
          <cell r="D1706">
            <v>0</v>
          </cell>
          <cell r="H1706">
            <v>0</v>
          </cell>
          <cell r="I1706">
            <v>0</v>
          </cell>
          <cell r="J1706">
            <v>0</v>
          </cell>
          <cell r="K1706">
            <v>0</v>
          </cell>
          <cell r="L1706">
            <v>0</v>
          </cell>
          <cell r="M1706">
            <v>0</v>
          </cell>
          <cell r="N1706">
            <v>0</v>
          </cell>
          <cell r="O1706">
            <v>0</v>
          </cell>
          <cell r="P1706">
            <v>0</v>
          </cell>
          <cell r="Q1706">
            <v>0</v>
          </cell>
          <cell r="R1706">
            <v>0</v>
          </cell>
          <cell r="S1706">
            <v>0</v>
          </cell>
          <cell r="T1706">
            <v>0</v>
          </cell>
          <cell r="U1706">
            <v>0</v>
          </cell>
          <cell r="V1706">
            <v>0</v>
          </cell>
          <cell r="W1706">
            <v>0</v>
          </cell>
          <cell r="X1706">
            <v>0</v>
          </cell>
        </row>
        <row r="1707">
          <cell r="C1707" t="str">
            <v>Генеральный подряд</v>
          </cell>
          <cell r="D1707">
            <v>0</v>
          </cell>
          <cell r="H1707">
            <v>0</v>
          </cell>
          <cell r="I1707">
            <v>0</v>
          </cell>
          <cell r="J1707">
            <v>0</v>
          </cell>
          <cell r="K1707">
            <v>0</v>
          </cell>
          <cell r="L1707">
            <v>0</v>
          </cell>
          <cell r="M1707">
            <v>0</v>
          </cell>
          <cell r="N1707">
            <v>0</v>
          </cell>
          <cell r="O1707">
            <v>0</v>
          </cell>
          <cell r="P1707">
            <v>0</v>
          </cell>
          <cell r="Q1707">
            <v>0</v>
          </cell>
          <cell r="R1707">
            <v>0</v>
          </cell>
          <cell r="S1707">
            <v>0</v>
          </cell>
          <cell r="T1707">
            <v>0</v>
          </cell>
          <cell r="U1707">
            <v>0</v>
          </cell>
          <cell r="V1707">
            <v>0</v>
          </cell>
          <cell r="W1707">
            <v>0</v>
          </cell>
          <cell r="X1707">
            <v>0</v>
          </cell>
        </row>
        <row r="1708">
          <cell r="C1708" t="str">
            <v>Прочие СМР</v>
          </cell>
          <cell r="D1708">
            <v>0</v>
          </cell>
          <cell r="H1708">
            <v>0</v>
          </cell>
          <cell r="I1708">
            <v>0</v>
          </cell>
          <cell r="J1708">
            <v>0</v>
          </cell>
          <cell r="K1708">
            <v>0</v>
          </cell>
          <cell r="L1708">
            <v>0</v>
          </cell>
          <cell r="M1708">
            <v>0</v>
          </cell>
          <cell r="N1708">
            <v>0</v>
          </cell>
          <cell r="O1708">
            <v>0</v>
          </cell>
          <cell r="P1708">
            <v>0</v>
          </cell>
          <cell r="Q1708">
            <v>0</v>
          </cell>
          <cell r="R1708">
            <v>0</v>
          </cell>
          <cell r="S1708">
            <v>0</v>
          </cell>
          <cell r="T1708">
            <v>0</v>
          </cell>
          <cell r="U1708">
            <v>0</v>
          </cell>
          <cell r="V1708">
            <v>0</v>
          </cell>
          <cell r="W1708">
            <v>0</v>
          </cell>
          <cell r="X1708">
            <v>0</v>
          </cell>
        </row>
        <row r="1709">
          <cell r="C1709" t="str">
            <v>Услуги по управлению проектом</v>
          </cell>
          <cell r="D1709">
            <v>0</v>
          </cell>
          <cell r="H1709">
            <v>0</v>
          </cell>
          <cell r="I1709">
            <v>0</v>
          </cell>
          <cell r="J1709">
            <v>0</v>
          </cell>
          <cell r="K1709">
            <v>0</v>
          </cell>
          <cell r="L1709">
            <v>0</v>
          </cell>
          <cell r="M1709">
            <v>0</v>
          </cell>
          <cell r="N1709">
            <v>0</v>
          </cell>
          <cell r="O1709">
            <v>0</v>
          </cell>
          <cell r="P1709">
            <v>0</v>
          </cell>
          <cell r="Q1709">
            <v>0</v>
          </cell>
          <cell r="R1709">
            <v>0</v>
          </cell>
          <cell r="S1709">
            <v>0</v>
          </cell>
          <cell r="T1709">
            <v>0</v>
          </cell>
          <cell r="U1709">
            <v>0</v>
          </cell>
          <cell r="V1709">
            <v>0</v>
          </cell>
          <cell r="W1709">
            <v>0</v>
          </cell>
          <cell r="X1709">
            <v>0</v>
          </cell>
        </row>
        <row r="1710">
          <cell r="C1710" t="str">
            <v>Ремонт офисных зданий, сооружений</v>
          </cell>
          <cell r="D1710">
            <v>0</v>
          </cell>
          <cell r="H1710">
            <v>0</v>
          </cell>
          <cell r="I1710">
            <v>0</v>
          </cell>
          <cell r="J1710">
            <v>0</v>
          </cell>
          <cell r="K1710">
            <v>0</v>
          </cell>
          <cell r="L1710">
            <v>0</v>
          </cell>
          <cell r="M1710">
            <v>0</v>
          </cell>
          <cell r="N1710">
            <v>0</v>
          </cell>
          <cell r="O1710">
            <v>0</v>
          </cell>
          <cell r="P1710">
            <v>0</v>
          </cell>
          <cell r="Q1710">
            <v>0</v>
          </cell>
          <cell r="R1710">
            <v>0</v>
          </cell>
          <cell r="S1710">
            <v>0</v>
          </cell>
          <cell r="T1710">
            <v>0</v>
          </cell>
          <cell r="U1710">
            <v>0</v>
          </cell>
          <cell r="V1710">
            <v>0</v>
          </cell>
          <cell r="W1710">
            <v>0</v>
          </cell>
          <cell r="X1710">
            <v>0</v>
          </cell>
        </row>
        <row r="1711">
          <cell r="C1711" t="str">
            <v>Затраты на развитие</v>
          </cell>
          <cell r="D1711">
            <v>0</v>
          </cell>
          <cell r="H1711">
            <v>0</v>
          </cell>
          <cell r="I1711">
            <v>0</v>
          </cell>
          <cell r="J1711">
            <v>0</v>
          </cell>
          <cell r="K1711">
            <v>0</v>
          </cell>
          <cell r="L1711">
            <v>0</v>
          </cell>
          <cell r="M1711">
            <v>0</v>
          </cell>
          <cell r="N1711">
            <v>0</v>
          </cell>
          <cell r="O1711">
            <v>0</v>
          </cell>
          <cell r="P1711">
            <v>0</v>
          </cell>
          <cell r="Q1711">
            <v>0</v>
          </cell>
          <cell r="R1711">
            <v>0</v>
          </cell>
          <cell r="S1711">
            <v>0</v>
          </cell>
          <cell r="T1711">
            <v>0</v>
          </cell>
          <cell r="U1711">
            <v>0</v>
          </cell>
          <cell r="V1711">
            <v>0</v>
          </cell>
          <cell r="W1711">
            <v>0</v>
          </cell>
          <cell r="X1711">
            <v>0</v>
          </cell>
        </row>
        <row r="1712">
          <cell r="C1712" t="str">
            <v>Оплата ГК "Роснанотех" доли в уставном капитале проектной компании</v>
          </cell>
          <cell r="D1712">
            <v>0</v>
          </cell>
          <cell r="H1712">
            <v>0</v>
          </cell>
          <cell r="I1712">
            <v>0</v>
          </cell>
          <cell r="J1712">
            <v>0</v>
          </cell>
          <cell r="K1712">
            <v>0</v>
          </cell>
          <cell r="L1712">
            <v>0</v>
          </cell>
          <cell r="M1712">
            <v>0</v>
          </cell>
          <cell r="N1712">
            <v>0</v>
          </cell>
          <cell r="O1712">
            <v>0</v>
          </cell>
          <cell r="P1712">
            <v>0</v>
          </cell>
          <cell r="Q1712">
            <v>0</v>
          </cell>
          <cell r="R1712">
            <v>0</v>
          </cell>
          <cell r="S1712">
            <v>0</v>
          </cell>
          <cell r="T1712">
            <v>0</v>
          </cell>
          <cell r="U1712">
            <v>0</v>
          </cell>
          <cell r="V1712">
            <v>0</v>
          </cell>
          <cell r="W1712">
            <v>0</v>
          </cell>
          <cell r="X1712">
            <v>0</v>
          </cell>
        </row>
        <row r="1713">
          <cell r="C1713" t="str">
            <v>Оплата  Соинвесторами доли в уставном капитале проектной компании</v>
          </cell>
          <cell r="D1713">
            <v>0</v>
          </cell>
          <cell r="H1713">
            <v>0</v>
          </cell>
          <cell r="I1713">
            <v>0</v>
          </cell>
          <cell r="J1713">
            <v>0</v>
          </cell>
          <cell r="K1713">
            <v>0</v>
          </cell>
          <cell r="L1713">
            <v>0</v>
          </cell>
          <cell r="M1713">
            <v>0</v>
          </cell>
          <cell r="N1713">
            <v>0</v>
          </cell>
          <cell r="O1713">
            <v>0</v>
          </cell>
          <cell r="P1713">
            <v>0</v>
          </cell>
          <cell r="Q1713">
            <v>0</v>
          </cell>
          <cell r="R1713">
            <v>0</v>
          </cell>
          <cell r="S1713">
            <v>0</v>
          </cell>
          <cell r="T1713">
            <v>0</v>
          </cell>
          <cell r="U1713">
            <v>0</v>
          </cell>
          <cell r="V1713">
            <v>0</v>
          </cell>
          <cell r="W1713">
            <v>0</v>
          </cell>
          <cell r="X1713">
            <v>0</v>
          </cell>
        </row>
        <row r="1714">
          <cell r="C1714" t="str">
            <v>Получение долгосрочных кредитов и займов</v>
          </cell>
          <cell r="D1714">
            <v>0</v>
          </cell>
          <cell r="H1714">
            <v>0</v>
          </cell>
          <cell r="I1714">
            <v>0</v>
          </cell>
          <cell r="J1714">
            <v>0</v>
          </cell>
          <cell r="K1714">
            <v>0</v>
          </cell>
          <cell r="L1714">
            <v>0</v>
          </cell>
          <cell r="M1714">
            <v>0</v>
          </cell>
          <cell r="N1714">
            <v>0</v>
          </cell>
          <cell r="O1714">
            <v>0</v>
          </cell>
          <cell r="P1714">
            <v>0</v>
          </cell>
          <cell r="Q1714">
            <v>0</v>
          </cell>
          <cell r="R1714">
            <v>0</v>
          </cell>
          <cell r="S1714">
            <v>0</v>
          </cell>
          <cell r="T1714">
            <v>0</v>
          </cell>
          <cell r="U1714">
            <v>0</v>
          </cell>
          <cell r="V1714">
            <v>0</v>
          </cell>
          <cell r="W1714">
            <v>0</v>
          </cell>
          <cell r="X1714">
            <v>0</v>
          </cell>
        </row>
        <row r="1715">
          <cell r="C1715" t="str">
            <v>Получение краткосрочных кредитов и займов</v>
          </cell>
          <cell r="D1715">
            <v>0</v>
          </cell>
          <cell r="H1715">
            <v>0</v>
          </cell>
          <cell r="I1715">
            <v>0</v>
          </cell>
          <cell r="J1715">
            <v>0</v>
          </cell>
          <cell r="K1715">
            <v>0</v>
          </cell>
          <cell r="L1715">
            <v>0</v>
          </cell>
          <cell r="M1715">
            <v>0</v>
          </cell>
          <cell r="N1715">
            <v>0</v>
          </cell>
          <cell r="O1715">
            <v>0</v>
          </cell>
          <cell r="P1715">
            <v>0</v>
          </cell>
          <cell r="Q1715">
            <v>0</v>
          </cell>
          <cell r="R1715">
            <v>0</v>
          </cell>
          <cell r="S1715">
            <v>0</v>
          </cell>
          <cell r="T1715">
            <v>0</v>
          </cell>
          <cell r="U1715">
            <v>0</v>
          </cell>
          <cell r="V1715">
            <v>0</v>
          </cell>
          <cell r="W1715">
            <v>0</v>
          </cell>
          <cell r="X1715">
            <v>0</v>
          </cell>
        </row>
        <row r="1716">
          <cell r="C1716" t="str">
            <v>Доли в уставном капитале других компаний (краткосрочные поступления)</v>
          </cell>
          <cell r="D1716">
            <v>0</v>
          </cell>
          <cell r="H1716">
            <v>0</v>
          </cell>
          <cell r="I1716">
            <v>0</v>
          </cell>
          <cell r="J1716">
            <v>0</v>
          </cell>
          <cell r="K1716">
            <v>0</v>
          </cell>
          <cell r="L1716">
            <v>0</v>
          </cell>
          <cell r="M1716">
            <v>0</v>
          </cell>
          <cell r="N1716">
            <v>0</v>
          </cell>
          <cell r="O1716">
            <v>0</v>
          </cell>
          <cell r="P1716">
            <v>0</v>
          </cell>
          <cell r="Q1716">
            <v>0</v>
          </cell>
          <cell r="R1716">
            <v>0</v>
          </cell>
          <cell r="S1716">
            <v>0</v>
          </cell>
          <cell r="T1716">
            <v>0</v>
          </cell>
          <cell r="U1716">
            <v>0</v>
          </cell>
          <cell r="V1716">
            <v>0</v>
          </cell>
          <cell r="W1716">
            <v>0</v>
          </cell>
          <cell r="X1716">
            <v>0</v>
          </cell>
        </row>
        <row r="1717">
          <cell r="C1717" t="str">
            <v>Акции (краткосрочные поступления)</v>
          </cell>
          <cell r="D1717">
            <v>0</v>
          </cell>
          <cell r="H1717">
            <v>0</v>
          </cell>
          <cell r="I1717">
            <v>0</v>
          </cell>
          <cell r="J1717">
            <v>0</v>
          </cell>
          <cell r="K1717">
            <v>0</v>
          </cell>
          <cell r="L1717">
            <v>0</v>
          </cell>
          <cell r="M1717">
            <v>0</v>
          </cell>
          <cell r="N1717">
            <v>0</v>
          </cell>
          <cell r="O1717">
            <v>0</v>
          </cell>
          <cell r="P1717">
            <v>0</v>
          </cell>
          <cell r="Q1717">
            <v>0</v>
          </cell>
          <cell r="R1717">
            <v>0</v>
          </cell>
          <cell r="S1717">
            <v>0</v>
          </cell>
          <cell r="T1717">
            <v>0</v>
          </cell>
          <cell r="U1717">
            <v>0</v>
          </cell>
          <cell r="V1717">
            <v>0</v>
          </cell>
          <cell r="W1717">
            <v>0</v>
          </cell>
          <cell r="X1717">
            <v>0</v>
          </cell>
        </row>
        <row r="1718">
          <cell r="C1718" t="str">
            <v>Облигации (краткосрочные поступления)</v>
          </cell>
          <cell r="D1718">
            <v>0</v>
          </cell>
          <cell r="H1718">
            <v>0</v>
          </cell>
          <cell r="I1718">
            <v>0</v>
          </cell>
          <cell r="J1718">
            <v>0</v>
          </cell>
          <cell r="K1718">
            <v>0</v>
          </cell>
          <cell r="L1718">
            <v>0</v>
          </cell>
          <cell r="M1718">
            <v>0</v>
          </cell>
          <cell r="N1718">
            <v>0</v>
          </cell>
          <cell r="O1718">
            <v>0</v>
          </cell>
          <cell r="P1718">
            <v>0</v>
          </cell>
          <cell r="Q1718">
            <v>0</v>
          </cell>
          <cell r="R1718">
            <v>0</v>
          </cell>
          <cell r="S1718">
            <v>0</v>
          </cell>
          <cell r="T1718">
            <v>0</v>
          </cell>
          <cell r="U1718">
            <v>0</v>
          </cell>
          <cell r="V1718">
            <v>0</v>
          </cell>
          <cell r="W1718">
            <v>0</v>
          </cell>
          <cell r="X1718">
            <v>0</v>
          </cell>
        </row>
        <row r="1719">
          <cell r="C1719" t="str">
            <v>Векселя (краткосрочные поступления)</v>
          </cell>
          <cell r="D1719">
            <v>0</v>
          </cell>
          <cell r="H1719">
            <v>0</v>
          </cell>
          <cell r="I1719">
            <v>0</v>
          </cell>
          <cell r="J1719">
            <v>0</v>
          </cell>
          <cell r="K1719">
            <v>0</v>
          </cell>
          <cell r="L1719">
            <v>0</v>
          </cell>
          <cell r="M1719">
            <v>0</v>
          </cell>
          <cell r="N1719">
            <v>0</v>
          </cell>
          <cell r="O1719">
            <v>0</v>
          </cell>
          <cell r="P1719">
            <v>0</v>
          </cell>
          <cell r="Q1719">
            <v>0</v>
          </cell>
          <cell r="R1719">
            <v>0</v>
          </cell>
          <cell r="S1719">
            <v>0</v>
          </cell>
          <cell r="T1719">
            <v>0</v>
          </cell>
          <cell r="U1719">
            <v>0</v>
          </cell>
          <cell r="V1719">
            <v>0</v>
          </cell>
          <cell r="W1719">
            <v>0</v>
          </cell>
          <cell r="X1719">
            <v>0</v>
          </cell>
        </row>
        <row r="1720">
          <cell r="C1720" t="str">
            <v>Депозиты (краткосрочные поступления)</v>
          </cell>
          <cell r="D1720">
            <v>0</v>
          </cell>
          <cell r="H1720">
            <v>0</v>
          </cell>
          <cell r="I1720">
            <v>0</v>
          </cell>
          <cell r="J1720">
            <v>0</v>
          </cell>
          <cell r="K1720">
            <v>0</v>
          </cell>
          <cell r="L1720">
            <v>0</v>
          </cell>
          <cell r="M1720">
            <v>0</v>
          </cell>
          <cell r="N1720">
            <v>0</v>
          </cell>
          <cell r="O1720">
            <v>0</v>
          </cell>
          <cell r="P1720">
            <v>0</v>
          </cell>
          <cell r="Q1720">
            <v>0</v>
          </cell>
          <cell r="R1720">
            <v>0</v>
          </cell>
          <cell r="S1720">
            <v>0</v>
          </cell>
          <cell r="T1720">
            <v>0</v>
          </cell>
          <cell r="U1720">
            <v>0</v>
          </cell>
          <cell r="V1720">
            <v>0</v>
          </cell>
          <cell r="W1720">
            <v>0</v>
          </cell>
          <cell r="X1720">
            <v>0</v>
          </cell>
        </row>
        <row r="1721">
          <cell r="C1721" t="str">
            <v>Overnight (краткосрочные поступления)</v>
          </cell>
          <cell r="D1721">
            <v>0</v>
          </cell>
          <cell r="H1721">
            <v>0</v>
          </cell>
          <cell r="I1721">
            <v>0</v>
          </cell>
          <cell r="J1721">
            <v>0</v>
          </cell>
          <cell r="K1721">
            <v>0</v>
          </cell>
          <cell r="L1721">
            <v>0</v>
          </cell>
          <cell r="M1721">
            <v>0</v>
          </cell>
          <cell r="N1721">
            <v>0</v>
          </cell>
          <cell r="O1721">
            <v>0</v>
          </cell>
          <cell r="P1721">
            <v>0</v>
          </cell>
          <cell r="Q1721">
            <v>0</v>
          </cell>
          <cell r="R1721">
            <v>0</v>
          </cell>
          <cell r="S1721">
            <v>0</v>
          </cell>
          <cell r="T1721">
            <v>0</v>
          </cell>
          <cell r="U1721">
            <v>0</v>
          </cell>
          <cell r="V1721">
            <v>0</v>
          </cell>
          <cell r="W1721">
            <v>0</v>
          </cell>
          <cell r="X1721">
            <v>0</v>
          </cell>
        </row>
        <row r="1722">
          <cell r="C1722" t="str">
            <v>Прочие краткосрочные финансовые вложения (краткосрочные поступления)</v>
          </cell>
          <cell r="D1722">
            <v>0</v>
          </cell>
          <cell r="H1722">
            <v>0</v>
          </cell>
          <cell r="I1722">
            <v>0</v>
          </cell>
          <cell r="J1722">
            <v>0</v>
          </cell>
          <cell r="K1722">
            <v>0</v>
          </cell>
          <cell r="L1722">
            <v>0</v>
          </cell>
          <cell r="M1722">
            <v>0</v>
          </cell>
          <cell r="N1722">
            <v>0</v>
          </cell>
          <cell r="O1722">
            <v>0</v>
          </cell>
          <cell r="P1722">
            <v>0</v>
          </cell>
          <cell r="Q1722">
            <v>0</v>
          </cell>
          <cell r="R1722">
            <v>0</v>
          </cell>
          <cell r="S1722">
            <v>0</v>
          </cell>
          <cell r="T1722">
            <v>0</v>
          </cell>
          <cell r="U1722">
            <v>0</v>
          </cell>
          <cell r="V1722">
            <v>0</v>
          </cell>
          <cell r="W1722">
            <v>0</v>
          </cell>
          <cell r="X1722">
            <v>0</v>
          </cell>
        </row>
        <row r="1723">
          <cell r="C1723" t="str">
            <v>По договорам в рамках ДДУ (краткосрочные поступления)</v>
          </cell>
          <cell r="D1723">
            <v>0</v>
          </cell>
          <cell r="H1723">
            <v>0</v>
          </cell>
          <cell r="I1723">
            <v>0</v>
          </cell>
          <cell r="J1723">
            <v>0</v>
          </cell>
          <cell r="K1723">
            <v>0</v>
          </cell>
          <cell r="L1723">
            <v>0</v>
          </cell>
          <cell r="M1723">
            <v>0</v>
          </cell>
          <cell r="N1723">
            <v>0</v>
          </cell>
          <cell r="O1723">
            <v>0</v>
          </cell>
          <cell r="P1723">
            <v>0</v>
          </cell>
          <cell r="Q1723">
            <v>0</v>
          </cell>
          <cell r="R1723">
            <v>0</v>
          </cell>
          <cell r="S1723">
            <v>0</v>
          </cell>
          <cell r="T1723">
            <v>0</v>
          </cell>
          <cell r="U1723">
            <v>0</v>
          </cell>
          <cell r="V1723">
            <v>0</v>
          </cell>
          <cell r="W1723">
            <v>0</v>
          </cell>
          <cell r="X1723">
            <v>0</v>
          </cell>
        </row>
        <row r="1724">
          <cell r="C1724" t="str">
            <v>По прочим договорам (краткосрочные поступления)</v>
          </cell>
          <cell r="D1724">
            <v>0</v>
          </cell>
          <cell r="H1724">
            <v>0</v>
          </cell>
          <cell r="I1724">
            <v>0</v>
          </cell>
          <cell r="J1724">
            <v>0</v>
          </cell>
          <cell r="K1724">
            <v>0</v>
          </cell>
          <cell r="L1724">
            <v>0</v>
          </cell>
          <cell r="M1724">
            <v>0</v>
          </cell>
          <cell r="N1724">
            <v>0</v>
          </cell>
          <cell r="O1724">
            <v>0</v>
          </cell>
          <cell r="P1724">
            <v>0</v>
          </cell>
          <cell r="Q1724">
            <v>0</v>
          </cell>
          <cell r="R1724">
            <v>0</v>
          </cell>
          <cell r="S1724">
            <v>0</v>
          </cell>
          <cell r="T1724">
            <v>0</v>
          </cell>
          <cell r="U1724">
            <v>0</v>
          </cell>
          <cell r="V1724">
            <v>0</v>
          </cell>
          <cell r="W1724">
            <v>0</v>
          </cell>
          <cell r="X1724">
            <v>0</v>
          </cell>
        </row>
        <row r="1725">
          <cell r="C1725" t="str">
            <v>Эмиссия акций</v>
          </cell>
          <cell r="D1725">
            <v>0</v>
          </cell>
          <cell r="H1725">
            <v>0</v>
          </cell>
          <cell r="I1725">
            <v>0</v>
          </cell>
          <cell r="J1725">
            <v>0</v>
          </cell>
          <cell r="K1725">
            <v>0</v>
          </cell>
          <cell r="L1725">
            <v>0</v>
          </cell>
          <cell r="M1725">
            <v>0</v>
          </cell>
          <cell r="N1725">
            <v>0</v>
          </cell>
          <cell r="O1725">
            <v>0</v>
          </cell>
          <cell r="P1725">
            <v>0</v>
          </cell>
          <cell r="Q1725">
            <v>0</v>
          </cell>
          <cell r="R1725">
            <v>0</v>
          </cell>
          <cell r="S1725">
            <v>0</v>
          </cell>
          <cell r="T1725">
            <v>0</v>
          </cell>
          <cell r="U1725">
            <v>0</v>
          </cell>
          <cell r="V1725">
            <v>0</v>
          </cell>
          <cell r="W1725">
            <v>0</v>
          </cell>
          <cell r="X1725">
            <v>0</v>
          </cell>
        </row>
        <row r="1726">
          <cell r="C1726" t="str">
            <v>Дивиденды полученные</v>
          </cell>
          <cell r="D1726">
            <v>0</v>
          </cell>
          <cell r="H1726">
            <v>0</v>
          </cell>
          <cell r="I1726">
            <v>0</v>
          </cell>
          <cell r="J1726">
            <v>0</v>
          </cell>
          <cell r="K1726">
            <v>0</v>
          </cell>
          <cell r="L1726">
            <v>0</v>
          </cell>
          <cell r="M1726">
            <v>0</v>
          </cell>
          <cell r="N1726">
            <v>0</v>
          </cell>
          <cell r="O1726">
            <v>0</v>
          </cell>
          <cell r="P1726">
            <v>0</v>
          </cell>
          <cell r="Q1726">
            <v>0</v>
          </cell>
          <cell r="R1726">
            <v>0</v>
          </cell>
          <cell r="S1726">
            <v>0</v>
          </cell>
          <cell r="T1726">
            <v>0</v>
          </cell>
          <cell r="U1726">
            <v>0</v>
          </cell>
          <cell r="V1726">
            <v>0</v>
          </cell>
          <cell r="W1726">
            <v>0</v>
          </cell>
          <cell r="X1726">
            <v>0</v>
          </cell>
        </row>
        <row r="1727">
          <cell r="C1727" t="str">
            <v>Прочие поступления по финансовой деятельности</v>
          </cell>
          <cell r="D1727">
            <v>0</v>
          </cell>
          <cell r="H1727">
            <v>0</v>
          </cell>
          <cell r="I1727">
            <v>0</v>
          </cell>
          <cell r="J1727">
            <v>0</v>
          </cell>
          <cell r="K1727">
            <v>0</v>
          </cell>
          <cell r="L1727">
            <v>0</v>
          </cell>
          <cell r="M1727">
            <v>0</v>
          </cell>
          <cell r="N1727">
            <v>0</v>
          </cell>
          <cell r="O1727">
            <v>0</v>
          </cell>
          <cell r="P1727">
            <v>0</v>
          </cell>
          <cell r="Q1727">
            <v>0</v>
          </cell>
          <cell r="R1727">
            <v>0</v>
          </cell>
          <cell r="S1727">
            <v>0</v>
          </cell>
          <cell r="T1727">
            <v>0</v>
          </cell>
          <cell r="U1727">
            <v>0</v>
          </cell>
          <cell r="V1727">
            <v>0</v>
          </cell>
          <cell r="W1727">
            <v>0</v>
          </cell>
          <cell r="X1727">
            <v>0</v>
          </cell>
        </row>
        <row r="1728">
          <cell r="C1728" t="str">
            <v>Сокращение ГК "Роснанотех" доли в уставном капитале проектной компании</v>
          </cell>
          <cell r="D1728">
            <v>0</v>
          </cell>
          <cell r="H1728">
            <v>0</v>
          </cell>
          <cell r="I1728">
            <v>0</v>
          </cell>
          <cell r="J1728">
            <v>0</v>
          </cell>
          <cell r="K1728">
            <v>0</v>
          </cell>
          <cell r="L1728">
            <v>0</v>
          </cell>
          <cell r="M1728">
            <v>0</v>
          </cell>
          <cell r="N1728">
            <v>0</v>
          </cell>
          <cell r="O1728">
            <v>0</v>
          </cell>
          <cell r="P1728">
            <v>0</v>
          </cell>
          <cell r="Q1728">
            <v>0</v>
          </cell>
          <cell r="R1728">
            <v>0</v>
          </cell>
          <cell r="S1728">
            <v>0</v>
          </cell>
          <cell r="T1728">
            <v>0</v>
          </cell>
          <cell r="U1728">
            <v>0</v>
          </cell>
          <cell r="V1728">
            <v>0</v>
          </cell>
          <cell r="W1728">
            <v>0</v>
          </cell>
          <cell r="X1728">
            <v>0</v>
          </cell>
        </row>
        <row r="1729">
          <cell r="C1729" t="str">
            <v>Сокращение Соинвесторами доли в уставном капитале проектной компании</v>
          </cell>
          <cell r="D1729">
            <v>0</v>
          </cell>
          <cell r="H1729">
            <v>0</v>
          </cell>
          <cell r="I1729">
            <v>0</v>
          </cell>
          <cell r="J1729">
            <v>0</v>
          </cell>
          <cell r="K1729">
            <v>0</v>
          </cell>
          <cell r="L1729">
            <v>0</v>
          </cell>
          <cell r="M1729">
            <v>0</v>
          </cell>
          <cell r="N1729">
            <v>0</v>
          </cell>
          <cell r="O1729">
            <v>0</v>
          </cell>
          <cell r="P1729">
            <v>0</v>
          </cell>
          <cell r="Q1729">
            <v>0</v>
          </cell>
          <cell r="R1729">
            <v>0</v>
          </cell>
          <cell r="S1729">
            <v>0</v>
          </cell>
          <cell r="T1729">
            <v>0</v>
          </cell>
          <cell r="U1729">
            <v>0</v>
          </cell>
          <cell r="V1729">
            <v>0</v>
          </cell>
          <cell r="W1729">
            <v>0</v>
          </cell>
          <cell r="X1729">
            <v>0</v>
          </cell>
        </row>
        <row r="1730">
          <cell r="C1730" t="str">
            <v>Погашение долгосрочных кредитов и займов</v>
          </cell>
          <cell r="D1730">
            <v>0</v>
          </cell>
          <cell r="H1730">
            <v>0</v>
          </cell>
          <cell r="I1730">
            <v>0</v>
          </cell>
          <cell r="J1730">
            <v>0</v>
          </cell>
          <cell r="K1730">
            <v>0</v>
          </cell>
          <cell r="L1730">
            <v>0</v>
          </cell>
          <cell r="M1730">
            <v>0</v>
          </cell>
          <cell r="N1730">
            <v>0</v>
          </cell>
          <cell r="O1730">
            <v>0</v>
          </cell>
          <cell r="P1730">
            <v>0</v>
          </cell>
          <cell r="Q1730">
            <v>0</v>
          </cell>
          <cell r="R1730">
            <v>0</v>
          </cell>
          <cell r="S1730">
            <v>0</v>
          </cell>
          <cell r="T1730">
            <v>0</v>
          </cell>
          <cell r="U1730">
            <v>0</v>
          </cell>
          <cell r="V1730">
            <v>0</v>
          </cell>
          <cell r="W1730">
            <v>0</v>
          </cell>
          <cell r="X1730">
            <v>0</v>
          </cell>
        </row>
        <row r="1731">
          <cell r="C1731" t="str">
            <v>Погашение краткосрочных кредитов и займов</v>
          </cell>
          <cell r="D1731">
            <v>0</v>
          </cell>
          <cell r="H1731">
            <v>0</v>
          </cell>
          <cell r="I1731">
            <v>0</v>
          </cell>
          <cell r="J1731">
            <v>0</v>
          </cell>
          <cell r="K1731">
            <v>0</v>
          </cell>
          <cell r="L1731">
            <v>0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0</v>
          </cell>
          <cell r="R1731">
            <v>0</v>
          </cell>
          <cell r="S1731">
            <v>0</v>
          </cell>
          <cell r="T1731">
            <v>0</v>
          </cell>
          <cell r="U1731">
            <v>0</v>
          </cell>
          <cell r="V1731">
            <v>0</v>
          </cell>
          <cell r="W1731">
            <v>0</v>
          </cell>
          <cell r="X1731">
            <v>0</v>
          </cell>
        </row>
        <row r="1732">
          <cell r="C1732" t="str">
            <v>Доли в уставном капитале других компаний (краткосрочные выплаты)</v>
          </cell>
          <cell r="D1732">
            <v>0</v>
          </cell>
          <cell r="H1732">
            <v>0</v>
          </cell>
          <cell r="I1732">
            <v>0</v>
          </cell>
          <cell r="J1732">
            <v>0</v>
          </cell>
          <cell r="K1732">
            <v>0</v>
          </cell>
          <cell r="L1732">
            <v>0</v>
          </cell>
          <cell r="M1732">
            <v>0</v>
          </cell>
          <cell r="N1732">
            <v>0</v>
          </cell>
          <cell r="O1732">
            <v>0</v>
          </cell>
          <cell r="P1732">
            <v>0</v>
          </cell>
          <cell r="Q1732">
            <v>0</v>
          </cell>
          <cell r="R1732">
            <v>0</v>
          </cell>
          <cell r="S1732">
            <v>0</v>
          </cell>
          <cell r="T1732">
            <v>0</v>
          </cell>
          <cell r="U1732">
            <v>0</v>
          </cell>
          <cell r="V1732">
            <v>0</v>
          </cell>
          <cell r="W1732">
            <v>0</v>
          </cell>
          <cell r="X1732">
            <v>0</v>
          </cell>
        </row>
        <row r="1733">
          <cell r="C1733" t="str">
            <v>Акции (краткосрочные выплаты)</v>
          </cell>
          <cell r="D1733">
            <v>0</v>
          </cell>
          <cell r="H1733">
            <v>0</v>
          </cell>
          <cell r="I1733">
            <v>0</v>
          </cell>
          <cell r="J1733">
            <v>0</v>
          </cell>
          <cell r="K1733">
            <v>0</v>
          </cell>
          <cell r="L1733">
            <v>0</v>
          </cell>
          <cell r="M1733">
            <v>0</v>
          </cell>
          <cell r="N1733">
            <v>0</v>
          </cell>
          <cell r="O1733">
            <v>0</v>
          </cell>
          <cell r="P1733">
            <v>0</v>
          </cell>
          <cell r="Q1733">
            <v>0</v>
          </cell>
          <cell r="R1733">
            <v>0</v>
          </cell>
          <cell r="S1733">
            <v>0</v>
          </cell>
          <cell r="T1733">
            <v>0</v>
          </cell>
          <cell r="U1733">
            <v>0</v>
          </cell>
          <cell r="V1733">
            <v>0</v>
          </cell>
          <cell r="W1733">
            <v>0</v>
          </cell>
          <cell r="X1733">
            <v>0</v>
          </cell>
        </row>
        <row r="1734">
          <cell r="C1734" t="str">
            <v>Облигации (краткосрочные выплаты)</v>
          </cell>
          <cell r="D1734">
            <v>0</v>
          </cell>
          <cell r="H1734">
            <v>0</v>
          </cell>
          <cell r="I1734">
            <v>0</v>
          </cell>
          <cell r="J1734">
            <v>0</v>
          </cell>
          <cell r="K1734">
            <v>0</v>
          </cell>
          <cell r="L1734">
            <v>0</v>
          </cell>
          <cell r="M1734">
            <v>0</v>
          </cell>
          <cell r="N1734">
            <v>0</v>
          </cell>
          <cell r="O1734">
            <v>0</v>
          </cell>
          <cell r="P1734">
            <v>0</v>
          </cell>
          <cell r="Q1734">
            <v>0</v>
          </cell>
          <cell r="R1734">
            <v>0</v>
          </cell>
          <cell r="S1734">
            <v>0</v>
          </cell>
          <cell r="T1734">
            <v>0</v>
          </cell>
          <cell r="U1734">
            <v>0</v>
          </cell>
          <cell r="V1734">
            <v>0</v>
          </cell>
          <cell r="W1734">
            <v>0</v>
          </cell>
          <cell r="X1734">
            <v>0</v>
          </cell>
        </row>
        <row r="1735">
          <cell r="C1735" t="str">
            <v>Векселя (краткосрочные выплаты)</v>
          </cell>
          <cell r="D1735">
            <v>0</v>
          </cell>
          <cell r="H1735">
            <v>0</v>
          </cell>
          <cell r="I1735">
            <v>0</v>
          </cell>
          <cell r="J1735">
            <v>0</v>
          </cell>
          <cell r="K1735">
            <v>0</v>
          </cell>
          <cell r="L1735">
            <v>0</v>
          </cell>
          <cell r="M1735">
            <v>0</v>
          </cell>
          <cell r="N1735">
            <v>0</v>
          </cell>
          <cell r="O1735">
            <v>0</v>
          </cell>
          <cell r="P1735">
            <v>0</v>
          </cell>
          <cell r="Q1735">
            <v>0</v>
          </cell>
          <cell r="R1735">
            <v>0</v>
          </cell>
          <cell r="S1735">
            <v>0</v>
          </cell>
          <cell r="T1735">
            <v>0</v>
          </cell>
          <cell r="U1735">
            <v>0</v>
          </cell>
          <cell r="V1735">
            <v>0</v>
          </cell>
          <cell r="W1735">
            <v>0</v>
          </cell>
          <cell r="X1735">
            <v>0</v>
          </cell>
        </row>
        <row r="1736">
          <cell r="C1736" t="str">
            <v>Депозиты (краткосрочные выплаты)</v>
          </cell>
          <cell r="D1736">
            <v>0</v>
          </cell>
          <cell r="H1736">
            <v>0</v>
          </cell>
          <cell r="I1736">
            <v>0</v>
          </cell>
          <cell r="J1736">
            <v>0</v>
          </cell>
          <cell r="K1736">
            <v>0</v>
          </cell>
          <cell r="L1736">
            <v>0</v>
          </cell>
          <cell r="M1736">
            <v>0</v>
          </cell>
          <cell r="N1736">
            <v>0</v>
          </cell>
          <cell r="O1736">
            <v>0</v>
          </cell>
          <cell r="P1736">
            <v>0</v>
          </cell>
          <cell r="Q1736">
            <v>0</v>
          </cell>
          <cell r="R1736">
            <v>0</v>
          </cell>
          <cell r="S1736">
            <v>0</v>
          </cell>
          <cell r="T1736">
            <v>0</v>
          </cell>
          <cell r="U1736">
            <v>0</v>
          </cell>
          <cell r="V1736">
            <v>0</v>
          </cell>
          <cell r="W1736">
            <v>0</v>
          </cell>
          <cell r="X1736">
            <v>0</v>
          </cell>
        </row>
        <row r="1737">
          <cell r="C1737" t="str">
            <v>Overnight (краткосрочные выплаты)</v>
          </cell>
          <cell r="D1737">
            <v>0</v>
          </cell>
          <cell r="H1737">
            <v>0</v>
          </cell>
          <cell r="I1737">
            <v>0</v>
          </cell>
          <cell r="J1737">
            <v>0</v>
          </cell>
          <cell r="K1737">
            <v>0</v>
          </cell>
          <cell r="L1737">
            <v>0</v>
          </cell>
          <cell r="M1737">
            <v>0</v>
          </cell>
          <cell r="N1737">
            <v>0</v>
          </cell>
          <cell r="O1737">
            <v>0</v>
          </cell>
          <cell r="P1737">
            <v>0</v>
          </cell>
          <cell r="Q1737">
            <v>0</v>
          </cell>
          <cell r="R1737">
            <v>0</v>
          </cell>
          <cell r="S1737">
            <v>0</v>
          </cell>
          <cell r="T1737">
            <v>0</v>
          </cell>
          <cell r="U1737">
            <v>0</v>
          </cell>
          <cell r="V1737">
            <v>0</v>
          </cell>
          <cell r="W1737">
            <v>0</v>
          </cell>
          <cell r="X1737">
            <v>0</v>
          </cell>
        </row>
        <row r="1738">
          <cell r="C1738" t="str">
            <v>Прочие краткосрочные финансовые вложения (краткосрочные выплаты)</v>
          </cell>
          <cell r="D1738">
            <v>0</v>
          </cell>
          <cell r="H1738">
            <v>0</v>
          </cell>
          <cell r="I1738">
            <v>0</v>
          </cell>
          <cell r="J1738">
            <v>0</v>
          </cell>
          <cell r="K1738">
            <v>0</v>
          </cell>
          <cell r="L1738">
            <v>0</v>
          </cell>
          <cell r="M1738">
            <v>0</v>
          </cell>
          <cell r="N1738">
            <v>0</v>
          </cell>
          <cell r="O1738">
            <v>0</v>
          </cell>
          <cell r="P1738">
            <v>0</v>
          </cell>
          <cell r="Q1738">
            <v>0</v>
          </cell>
          <cell r="R1738">
            <v>0</v>
          </cell>
          <cell r="S1738">
            <v>0</v>
          </cell>
          <cell r="T1738">
            <v>0</v>
          </cell>
          <cell r="U1738">
            <v>0</v>
          </cell>
          <cell r="V1738">
            <v>0</v>
          </cell>
          <cell r="W1738">
            <v>0</v>
          </cell>
          <cell r="X1738">
            <v>0</v>
          </cell>
        </row>
        <row r="1739">
          <cell r="C1739" t="str">
            <v>По договорам в рамках ДДУ (краткосрочные выплаты)</v>
          </cell>
          <cell r="D1739">
            <v>0</v>
          </cell>
          <cell r="H1739">
            <v>0</v>
          </cell>
          <cell r="I1739">
            <v>0</v>
          </cell>
          <cell r="J1739">
            <v>0</v>
          </cell>
          <cell r="K1739">
            <v>0</v>
          </cell>
          <cell r="L1739">
            <v>0</v>
          </cell>
          <cell r="M1739">
            <v>0</v>
          </cell>
          <cell r="N1739">
            <v>0</v>
          </cell>
          <cell r="O1739">
            <v>0</v>
          </cell>
          <cell r="P1739">
            <v>0</v>
          </cell>
          <cell r="Q1739">
            <v>0</v>
          </cell>
          <cell r="R1739">
            <v>0</v>
          </cell>
          <cell r="S1739">
            <v>0</v>
          </cell>
          <cell r="T1739">
            <v>0</v>
          </cell>
          <cell r="U1739">
            <v>0</v>
          </cell>
          <cell r="V1739">
            <v>0</v>
          </cell>
          <cell r="W1739">
            <v>0</v>
          </cell>
          <cell r="X1739">
            <v>0</v>
          </cell>
        </row>
        <row r="1740">
          <cell r="C1740" t="str">
            <v>По прочим договорам (краткосрочные выплаты)</v>
          </cell>
          <cell r="D1740">
            <v>0</v>
          </cell>
          <cell r="H1740">
            <v>0</v>
          </cell>
          <cell r="I1740">
            <v>0</v>
          </cell>
          <cell r="J1740">
            <v>0</v>
          </cell>
          <cell r="K1740">
            <v>0</v>
          </cell>
          <cell r="L1740">
            <v>0</v>
          </cell>
          <cell r="M1740">
            <v>0</v>
          </cell>
          <cell r="N1740">
            <v>0</v>
          </cell>
          <cell r="O1740">
            <v>0</v>
          </cell>
          <cell r="P1740">
            <v>0</v>
          </cell>
          <cell r="Q1740">
            <v>0</v>
          </cell>
          <cell r="R1740">
            <v>0</v>
          </cell>
          <cell r="S1740">
            <v>0</v>
          </cell>
          <cell r="T1740">
            <v>0</v>
          </cell>
          <cell r="U1740">
            <v>0</v>
          </cell>
          <cell r="V1740">
            <v>0</v>
          </cell>
          <cell r="W1740">
            <v>0</v>
          </cell>
          <cell r="X1740">
            <v>0</v>
          </cell>
        </row>
        <row r="1741">
          <cell r="C1741" t="str">
            <v>Выкуп акций</v>
          </cell>
          <cell r="D1741">
            <v>0</v>
          </cell>
          <cell r="H1741">
            <v>0</v>
          </cell>
          <cell r="I1741">
            <v>0</v>
          </cell>
          <cell r="J1741">
            <v>0</v>
          </cell>
          <cell r="K1741">
            <v>0</v>
          </cell>
          <cell r="L1741">
            <v>0</v>
          </cell>
          <cell r="M1741">
            <v>0</v>
          </cell>
          <cell r="N1741">
            <v>0</v>
          </cell>
          <cell r="O1741">
            <v>0</v>
          </cell>
          <cell r="P1741">
            <v>0</v>
          </cell>
          <cell r="Q1741">
            <v>0</v>
          </cell>
          <cell r="R1741">
            <v>0</v>
          </cell>
          <cell r="S1741">
            <v>0</v>
          </cell>
          <cell r="T1741">
            <v>0</v>
          </cell>
          <cell r="U1741">
            <v>0</v>
          </cell>
          <cell r="V1741">
            <v>0</v>
          </cell>
          <cell r="W1741">
            <v>0</v>
          </cell>
          <cell r="X1741">
            <v>0</v>
          </cell>
        </row>
        <row r="1742">
          <cell r="C1742" t="str">
            <v>Дивиденды выплаченные</v>
          </cell>
          <cell r="D1742">
            <v>0</v>
          </cell>
          <cell r="H1742">
            <v>0</v>
          </cell>
          <cell r="I1742">
            <v>0</v>
          </cell>
          <cell r="J1742">
            <v>0</v>
          </cell>
          <cell r="K1742">
            <v>0</v>
          </cell>
          <cell r="L1742">
            <v>0</v>
          </cell>
          <cell r="M1742">
            <v>0</v>
          </cell>
          <cell r="N1742">
            <v>0</v>
          </cell>
          <cell r="O1742">
            <v>0</v>
          </cell>
          <cell r="P1742">
            <v>0</v>
          </cell>
          <cell r="Q1742">
            <v>0</v>
          </cell>
          <cell r="R1742">
            <v>0</v>
          </cell>
          <cell r="S1742">
            <v>0</v>
          </cell>
          <cell r="T1742">
            <v>0</v>
          </cell>
          <cell r="U1742">
            <v>0</v>
          </cell>
          <cell r="V1742">
            <v>0</v>
          </cell>
          <cell r="W1742">
            <v>0</v>
          </cell>
          <cell r="X1742">
            <v>0</v>
          </cell>
        </row>
        <row r="1743">
          <cell r="C1743" t="str">
            <v>Прочие выплаты</v>
          </cell>
          <cell r="D1743">
            <v>0</v>
          </cell>
          <cell r="H1743">
            <v>0</v>
          </cell>
          <cell r="I1743">
            <v>0</v>
          </cell>
          <cell r="J1743">
            <v>0</v>
          </cell>
          <cell r="K1743">
            <v>0</v>
          </cell>
          <cell r="L1743">
            <v>0</v>
          </cell>
          <cell r="M1743">
            <v>0</v>
          </cell>
          <cell r="N1743">
            <v>0</v>
          </cell>
          <cell r="O1743">
            <v>0</v>
          </cell>
          <cell r="P1743">
            <v>0</v>
          </cell>
          <cell r="Q1743">
            <v>0</v>
          </cell>
          <cell r="R1743">
            <v>0</v>
          </cell>
          <cell r="S1743">
            <v>0</v>
          </cell>
          <cell r="T1743">
            <v>0</v>
          </cell>
          <cell r="U1743">
            <v>0</v>
          </cell>
          <cell r="V1743">
            <v>0</v>
          </cell>
          <cell r="W1743">
            <v>0</v>
          </cell>
          <cell r="X1743">
            <v>0</v>
          </cell>
        </row>
        <row r="1744">
          <cell r="D1744" t="str">
            <v>Завод</v>
          </cell>
          <cell r="H1744">
            <v>-920000</v>
          </cell>
          <cell r="I1744">
            <v>-1538000</v>
          </cell>
          <cell r="J1744">
            <v>-1020000</v>
          </cell>
          <cell r="K1744">
            <v>-3478000</v>
          </cell>
          <cell r="L1744">
            <v>0</v>
          </cell>
          <cell r="M1744">
            <v>-941000</v>
          </cell>
          <cell r="N1744">
            <v>-1041000</v>
          </cell>
          <cell r="O1744">
            <v>-1410000</v>
          </cell>
          <cell r="P1744">
            <v>-928792</v>
          </cell>
          <cell r="Q1744">
            <v>-1771960</v>
          </cell>
          <cell r="R1744">
            <v>-1508792</v>
          </cell>
          <cell r="S1744">
            <v>-928792</v>
          </cell>
          <cell r="T1744">
            <v>-948960</v>
          </cell>
          <cell r="U1744">
            <v>-850648</v>
          </cell>
          <cell r="V1744">
            <v>-736240</v>
          </cell>
          <cell r="W1744">
            <v>-760648</v>
          </cell>
          <cell r="X1744">
            <v>-11826832</v>
          </cell>
        </row>
        <row r="1745">
          <cell r="C1745" t="str">
            <v>Поступления от реализации нанопродукции на внутреннем рынке</v>
          </cell>
          <cell r="D1745">
            <v>0</v>
          </cell>
          <cell r="H1745">
            <v>0</v>
          </cell>
          <cell r="I1745">
            <v>0</v>
          </cell>
          <cell r="J1745">
            <v>0</v>
          </cell>
          <cell r="K1745">
            <v>0</v>
          </cell>
          <cell r="L1745">
            <v>0</v>
          </cell>
          <cell r="M1745">
            <v>0</v>
          </cell>
          <cell r="N1745">
            <v>0</v>
          </cell>
          <cell r="O1745">
            <v>0</v>
          </cell>
          <cell r="P1745">
            <v>0</v>
          </cell>
          <cell r="Q1745">
            <v>0</v>
          </cell>
          <cell r="R1745">
            <v>0</v>
          </cell>
          <cell r="S1745">
            <v>0</v>
          </cell>
          <cell r="T1745">
            <v>0</v>
          </cell>
          <cell r="U1745">
            <v>0</v>
          </cell>
          <cell r="V1745">
            <v>0</v>
          </cell>
          <cell r="W1745">
            <v>0</v>
          </cell>
          <cell r="X1745">
            <v>0</v>
          </cell>
        </row>
        <row r="1746">
          <cell r="C1746" t="str">
            <v>Поступления от реализации нанопродукции на экспорт</v>
          </cell>
          <cell r="D1746">
            <v>0</v>
          </cell>
          <cell r="H1746">
            <v>0</v>
          </cell>
          <cell r="I1746">
            <v>0</v>
          </cell>
          <cell r="J1746">
            <v>0</v>
          </cell>
          <cell r="K1746">
            <v>0</v>
          </cell>
          <cell r="L1746">
            <v>0</v>
          </cell>
          <cell r="M1746">
            <v>0</v>
          </cell>
          <cell r="N1746">
            <v>0</v>
          </cell>
          <cell r="O1746">
            <v>0</v>
          </cell>
          <cell r="P1746">
            <v>0</v>
          </cell>
          <cell r="Q1746">
            <v>0</v>
          </cell>
          <cell r="R1746">
            <v>0</v>
          </cell>
          <cell r="S1746">
            <v>0</v>
          </cell>
          <cell r="T1746">
            <v>0</v>
          </cell>
          <cell r="U1746">
            <v>0</v>
          </cell>
          <cell r="V1746">
            <v>0</v>
          </cell>
          <cell r="W1746">
            <v>0</v>
          </cell>
          <cell r="X1746">
            <v>0</v>
          </cell>
        </row>
        <row r="1747">
          <cell r="C1747" t="str">
            <v>Поступления от прочей реализации</v>
          </cell>
          <cell r="D1747">
            <v>0</v>
          </cell>
          <cell r="H1747">
            <v>0</v>
          </cell>
          <cell r="I1747">
            <v>0</v>
          </cell>
          <cell r="J1747">
            <v>0</v>
          </cell>
          <cell r="K1747">
            <v>0</v>
          </cell>
          <cell r="L1747">
            <v>0</v>
          </cell>
          <cell r="M1747">
            <v>0</v>
          </cell>
          <cell r="N1747">
            <v>0</v>
          </cell>
          <cell r="O1747">
            <v>0</v>
          </cell>
          <cell r="P1747">
            <v>0</v>
          </cell>
          <cell r="Q1747">
            <v>0</v>
          </cell>
          <cell r="R1747">
            <v>0</v>
          </cell>
          <cell r="S1747">
            <v>0</v>
          </cell>
          <cell r="T1747">
            <v>0</v>
          </cell>
          <cell r="U1747">
            <v>0</v>
          </cell>
          <cell r="V1747">
            <v>0</v>
          </cell>
          <cell r="W1747">
            <v>0</v>
          </cell>
          <cell r="X1747">
            <v>0</v>
          </cell>
        </row>
        <row r="1748">
          <cell r="C1748" t="str">
            <v>Проценты по займам полученные</v>
          </cell>
          <cell r="D1748">
            <v>0</v>
          </cell>
          <cell r="H1748">
            <v>0</v>
          </cell>
          <cell r="I1748">
            <v>0</v>
          </cell>
          <cell r="J1748">
            <v>0</v>
          </cell>
          <cell r="K1748">
            <v>0</v>
          </cell>
          <cell r="L1748">
            <v>0</v>
          </cell>
          <cell r="M1748">
            <v>0</v>
          </cell>
          <cell r="N1748">
            <v>0</v>
          </cell>
          <cell r="O1748">
            <v>0</v>
          </cell>
          <cell r="P1748">
            <v>0</v>
          </cell>
          <cell r="Q1748">
            <v>0</v>
          </cell>
          <cell r="R1748">
            <v>0</v>
          </cell>
          <cell r="S1748">
            <v>0</v>
          </cell>
          <cell r="T1748">
            <v>0</v>
          </cell>
          <cell r="U1748">
            <v>0</v>
          </cell>
          <cell r="V1748">
            <v>0</v>
          </cell>
          <cell r="W1748">
            <v>0</v>
          </cell>
          <cell r="X1748">
            <v>0</v>
          </cell>
        </row>
        <row r="1749">
          <cell r="C1749" t="str">
            <v>Проценты по финансовым вложениям полученные</v>
          </cell>
          <cell r="D1749">
            <v>0</v>
          </cell>
          <cell r="H1749">
            <v>0</v>
          </cell>
          <cell r="I1749">
            <v>0</v>
          </cell>
          <cell r="J1749">
            <v>0</v>
          </cell>
          <cell r="K1749">
            <v>0</v>
          </cell>
          <cell r="L1749">
            <v>0</v>
          </cell>
          <cell r="M1749">
            <v>0</v>
          </cell>
          <cell r="N1749">
            <v>0</v>
          </cell>
          <cell r="O1749">
            <v>0</v>
          </cell>
          <cell r="P1749">
            <v>0</v>
          </cell>
          <cell r="Q1749">
            <v>0</v>
          </cell>
          <cell r="R1749">
            <v>0</v>
          </cell>
          <cell r="S1749">
            <v>0</v>
          </cell>
          <cell r="T1749">
            <v>0</v>
          </cell>
          <cell r="U1749">
            <v>0</v>
          </cell>
          <cell r="V1749">
            <v>0</v>
          </cell>
          <cell r="W1749">
            <v>0</v>
          </cell>
          <cell r="X1749">
            <v>0</v>
          </cell>
        </row>
        <row r="1750">
          <cell r="C1750" t="str">
            <v>Прочие проценты по финансовым вложениям полученные</v>
          </cell>
          <cell r="D1750">
            <v>0</v>
          </cell>
          <cell r="H1750">
            <v>0</v>
          </cell>
          <cell r="I1750">
            <v>0</v>
          </cell>
          <cell r="J1750">
            <v>0</v>
          </cell>
          <cell r="K1750">
            <v>0</v>
          </cell>
          <cell r="L1750">
            <v>0</v>
          </cell>
          <cell r="M1750">
            <v>0</v>
          </cell>
          <cell r="N1750">
            <v>0</v>
          </cell>
          <cell r="O1750">
            <v>0</v>
          </cell>
          <cell r="P1750">
            <v>0</v>
          </cell>
          <cell r="Q1750">
            <v>0</v>
          </cell>
          <cell r="R1750">
            <v>0</v>
          </cell>
          <cell r="S1750">
            <v>0</v>
          </cell>
          <cell r="T1750">
            <v>0</v>
          </cell>
          <cell r="U1750">
            <v>0</v>
          </cell>
          <cell r="V1750">
            <v>0</v>
          </cell>
          <cell r="W1750">
            <v>0</v>
          </cell>
          <cell r="X1750">
            <v>0</v>
          </cell>
        </row>
        <row r="1751">
          <cell r="C1751" t="str">
            <v>От совместной деятельности</v>
          </cell>
          <cell r="D1751">
            <v>0</v>
          </cell>
          <cell r="H1751">
            <v>0</v>
          </cell>
          <cell r="I1751">
            <v>0</v>
          </cell>
          <cell r="J1751">
            <v>0</v>
          </cell>
          <cell r="K1751">
            <v>0</v>
          </cell>
          <cell r="L1751">
            <v>0</v>
          </cell>
          <cell r="M1751">
            <v>0</v>
          </cell>
          <cell r="N1751">
            <v>0</v>
          </cell>
          <cell r="O1751">
            <v>0</v>
          </cell>
          <cell r="P1751">
            <v>0</v>
          </cell>
          <cell r="Q1751">
            <v>0</v>
          </cell>
          <cell r="R1751">
            <v>0</v>
          </cell>
          <cell r="S1751">
            <v>0</v>
          </cell>
          <cell r="T1751">
            <v>0</v>
          </cell>
          <cell r="U1751">
            <v>0</v>
          </cell>
          <cell r="V1751">
            <v>0</v>
          </cell>
          <cell r="W1751">
            <v>0</v>
          </cell>
          <cell r="X1751">
            <v>0</v>
          </cell>
        </row>
        <row r="1752">
          <cell r="C1752" t="str">
            <v>От реализации МПЗ (ТМЦ)</v>
          </cell>
          <cell r="D1752">
            <v>0</v>
          </cell>
          <cell r="H1752">
            <v>0</v>
          </cell>
          <cell r="I1752">
            <v>0</v>
          </cell>
          <cell r="J1752">
            <v>0</v>
          </cell>
          <cell r="K1752">
            <v>0</v>
          </cell>
          <cell r="L1752">
            <v>0</v>
          </cell>
          <cell r="M1752">
            <v>0</v>
          </cell>
          <cell r="N1752">
            <v>0</v>
          </cell>
          <cell r="O1752">
            <v>0</v>
          </cell>
          <cell r="P1752">
            <v>0</v>
          </cell>
          <cell r="Q1752">
            <v>0</v>
          </cell>
          <cell r="R1752">
            <v>0</v>
          </cell>
          <cell r="S1752">
            <v>0</v>
          </cell>
          <cell r="T1752">
            <v>0</v>
          </cell>
          <cell r="U1752">
            <v>0</v>
          </cell>
          <cell r="V1752">
            <v>0</v>
          </cell>
          <cell r="W1752">
            <v>0</v>
          </cell>
          <cell r="X1752">
            <v>0</v>
          </cell>
        </row>
        <row r="1753">
          <cell r="C1753" t="str">
            <v>От аренды</v>
          </cell>
          <cell r="D1753">
            <v>0</v>
          </cell>
          <cell r="H1753">
            <v>0</v>
          </cell>
          <cell r="I1753">
            <v>0</v>
          </cell>
          <cell r="J1753">
            <v>0</v>
          </cell>
          <cell r="K1753">
            <v>0</v>
          </cell>
          <cell r="L1753">
            <v>0</v>
          </cell>
          <cell r="M1753">
            <v>0</v>
          </cell>
          <cell r="N1753">
            <v>0</v>
          </cell>
          <cell r="O1753">
            <v>0</v>
          </cell>
          <cell r="P1753">
            <v>0</v>
          </cell>
          <cell r="Q1753">
            <v>0</v>
          </cell>
          <cell r="R1753">
            <v>0</v>
          </cell>
          <cell r="S1753">
            <v>0</v>
          </cell>
          <cell r="T1753">
            <v>0</v>
          </cell>
          <cell r="U1753">
            <v>0</v>
          </cell>
          <cell r="V1753">
            <v>0</v>
          </cell>
          <cell r="W1753">
            <v>0</v>
          </cell>
          <cell r="X1753">
            <v>0</v>
          </cell>
        </row>
        <row r="1754">
          <cell r="C1754" t="str">
            <v xml:space="preserve">От участия в других организациях  </v>
          </cell>
          <cell r="D1754">
            <v>0</v>
          </cell>
          <cell r="H1754">
            <v>0</v>
          </cell>
          <cell r="I1754">
            <v>0</v>
          </cell>
          <cell r="J1754">
            <v>0</v>
          </cell>
          <cell r="K1754">
            <v>0</v>
          </cell>
          <cell r="L1754">
            <v>0</v>
          </cell>
          <cell r="M1754">
            <v>0</v>
          </cell>
          <cell r="N1754">
            <v>0</v>
          </cell>
          <cell r="O1754">
            <v>0</v>
          </cell>
          <cell r="P1754">
            <v>0</v>
          </cell>
          <cell r="Q1754">
            <v>0</v>
          </cell>
          <cell r="R1754">
            <v>0</v>
          </cell>
          <cell r="S1754">
            <v>0</v>
          </cell>
          <cell r="T1754">
            <v>0</v>
          </cell>
          <cell r="U1754">
            <v>0</v>
          </cell>
          <cell r="V1754">
            <v>0</v>
          </cell>
          <cell r="W1754">
            <v>0</v>
          </cell>
          <cell r="X1754">
            <v>0</v>
          </cell>
        </row>
        <row r="1755">
          <cell r="C1755" t="str">
            <v>Пени, штрафы, неустойки</v>
          </cell>
          <cell r="D1755">
            <v>0</v>
          </cell>
          <cell r="H1755">
            <v>0</v>
          </cell>
          <cell r="I1755">
            <v>0</v>
          </cell>
          <cell r="J1755">
            <v>0</v>
          </cell>
          <cell r="K1755">
            <v>0</v>
          </cell>
          <cell r="L1755">
            <v>0</v>
          </cell>
          <cell r="M1755">
            <v>0</v>
          </cell>
          <cell r="N1755">
            <v>0</v>
          </cell>
          <cell r="O1755">
            <v>0</v>
          </cell>
          <cell r="P1755">
            <v>0</v>
          </cell>
          <cell r="Q1755">
            <v>0</v>
          </cell>
          <cell r="R1755">
            <v>0</v>
          </cell>
          <cell r="S1755">
            <v>0</v>
          </cell>
          <cell r="T1755">
            <v>0</v>
          </cell>
          <cell r="U1755">
            <v>0</v>
          </cell>
          <cell r="V1755">
            <v>0</v>
          </cell>
          <cell r="W1755">
            <v>0</v>
          </cell>
          <cell r="X1755">
            <v>0</v>
          </cell>
        </row>
        <row r="1756">
          <cell r="C1756" t="str">
            <v>Возмещение по страховым случаям</v>
          </cell>
          <cell r="D1756">
            <v>0</v>
          </cell>
          <cell r="H1756">
            <v>0</v>
          </cell>
          <cell r="I1756">
            <v>0</v>
          </cell>
          <cell r="J1756">
            <v>0</v>
          </cell>
          <cell r="K1756">
            <v>0</v>
          </cell>
          <cell r="L1756">
            <v>0</v>
          </cell>
          <cell r="M1756">
            <v>0</v>
          </cell>
          <cell r="N1756">
            <v>0</v>
          </cell>
          <cell r="O1756">
            <v>0</v>
          </cell>
          <cell r="P1756">
            <v>0</v>
          </cell>
          <cell r="Q1756">
            <v>0</v>
          </cell>
          <cell r="R1756">
            <v>0</v>
          </cell>
          <cell r="S1756">
            <v>0</v>
          </cell>
          <cell r="T1756">
            <v>0</v>
          </cell>
          <cell r="U1756">
            <v>0</v>
          </cell>
          <cell r="V1756">
            <v>0</v>
          </cell>
          <cell r="W1756">
            <v>0</v>
          </cell>
          <cell r="X1756">
            <v>0</v>
          </cell>
        </row>
        <row r="1757">
          <cell r="C1757" t="str">
            <v>Прочие поступления по операционной деятельности</v>
          </cell>
          <cell r="D1757">
            <v>0</v>
          </cell>
          <cell r="H1757">
            <v>0</v>
          </cell>
          <cell r="I1757">
            <v>0</v>
          </cell>
          <cell r="J1757">
            <v>0</v>
          </cell>
          <cell r="K1757">
            <v>0</v>
          </cell>
          <cell r="L1757">
            <v>0</v>
          </cell>
          <cell r="M1757">
            <v>0</v>
          </cell>
          <cell r="N1757">
            <v>0</v>
          </cell>
          <cell r="O1757">
            <v>0</v>
          </cell>
          <cell r="P1757">
            <v>0</v>
          </cell>
          <cell r="Q1757">
            <v>0</v>
          </cell>
          <cell r="R1757">
            <v>0</v>
          </cell>
          <cell r="S1757">
            <v>0</v>
          </cell>
          <cell r="T1757">
            <v>0</v>
          </cell>
          <cell r="U1757">
            <v>0</v>
          </cell>
          <cell r="V1757">
            <v>0</v>
          </cell>
          <cell r="W1757">
            <v>0</v>
          </cell>
          <cell r="X1757">
            <v>0</v>
          </cell>
        </row>
        <row r="1758">
          <cell r="C1758" t="str">
            <v>Сырье и основные материалы</v>
          </cell>
          <cell r="D1758">
            <v>0</v>
          </cell>
          <cell r="H1758">
            <v>0</v>
          </cell>
          <cell r="I1758">
            <v>0</v>
          </cell>
          <cell r="J1758">
            <v>0</v>
          </cell>
          <cell r="K1758">
            <v>0</v>
          </cell>
          <cell r="L1758">
            <v>0</v>
          </cell>
          <cell r="M1758">
            <v>0</v>
          </cell>
          <cell r="N1758">
            <v>0</v>
          </cell>
          <cell r="O1758">
            <v>0</v>
          </cell>
          <cell r="P1758">
            <v>0</v>
          </cell>
          <cell r="Q1758">
            <v>0</v>
          </cell>
          <cell r="R1758">
            <v>0</v>
          </cell>
          <cell r="S1758">
            <v>0</v>
          </cell>
          <cell r="T1758">
            <v>0</v>
          </cell>
          <cell r="U1758">
            <v>0</v>
          </cell>
          <cell r="V1758">
            <v>0</v>
          </cell>
          <cell r="W1758">
            <v>0</v>
          </cell>
          <cell r="X1758">
            <v>0</v>
          </cell>
        </row>
        <row r="1759">
          <cell r="C1759" t="str">
            <v>Вспомогательные материалы</v>
          </cell>
          <cell r="D1759">
            <v>0</v>
          </cell>
          <cell r="H1759">
            <v>0</v>
          </cell>
          <cell r="I1759">
            <v>0</v>
          </cell>
          <cell r="J1759">
            <v>0</v>
          </cell>
          <cell r="K1759">
            <v>0</v>
          </cell>
          <cell r="L1759">
            <v>0</v>
          </cell>
          <cell r="M1759">
            <v>0</v>
          </cell>
          <cell r="N1759">
            <v>0</v>
          </cell>
          <cell r="O1759">
            <v>0</v>
          </cell>
          <cell r="P1759">
            <v>0</v>
          </cell>
          <cell r="Q1759">
            <v>0</v>
          </cell>
          <cell r="R1759">
            <v>0</v>
          </cell>
          <cell r="S1759">
            <v>0</v>
          </cell>
          <cell r="T1759">
            <v>0</v>
          </cell>
          <cell r="U1759">
            <v>0</v>
          </cell>
          <cell r="V1759">
            <v>0</v>
          </cell>
          <cell r="W1759">
            <v>0</v>
          </cell>
          <cell r="X1759">
            <v>0</v>
          </cell>
        </row>
        <row r="1760">
          <cell r="C1760" t="str">
            <v>Топливо</v>
          </cell>
          <cell r="D1760">
            <v>0</v>
          </cell>
          <cell r="H1760">
            <v>0</v>
          </cell>
          <cell r="I1760">
            <v>0</v>
          </cell>
          <cell r="J1760">
            <v>0</v>
          </cell>
          <cell r="K1760">
            <v>0</v>
          </cell>
          <cell r="L1760">
            <v>0</v>
          </cell>
          <cell r="M1760">
            <v>0</v>
          </cell>
          <cell r="N1760">
            <v>0</v>
          </cell>
          <cell r="O1760">
            <v>0</v>
          </cell>
          <cell r="P1760">
            <v>0</v>
          </cell>
          <cell r="Q1760">
            <v>0</v>
          </cell>
          <cell r="R1760">
            <v>0</v>
          </cell>
          <cell r="S1760">
            <v>0</v>
          </cell>
          <cell r="T1760">
            <v>0</v>
          </cell>
          <cell r="U1760">
            <v>0</v>
          </cell>
          <cell r="V1760">
            <v>0</v>
          </cell>
          <cell r="W1760">
            <v>0</v>
          </cell>
          <cell r="X1760">
            <v>0</v>
          </cell>
        </row>
        <row r="1761">
          <cell r="C1761" t="str">
            <v>Электроэнергия</v>
          </cell>
          <cell r="D1761">
            <v>0</v>
          </cell>
          <cell r="H1761">
            <v>0</v>
          </cell>
          <cell r="I1761">
            <v>0</v>
          </cell>
          <cell r="J1761">
            <v>0</v>
          </cell>
          <cell r="K1761">
            <v>0</v>
          </cell>
          <cell r="L1761">
            <v>0</v>
          </cell>
          <cell r="M1761">
            <v>0</v>
          </cell>
          <cell r="N1761">
            <v>0</v>
          </cell>
          <cell r="O1761">
            <v>0</v>
          </cell>
          <cell r="P1761">
            <v>0</v>
          </cell>
          <cell r="Q1761">
            <v>0</v>
          </cell>
          <cell r="R1761">
            <v>0</v>
          </cell>
          <cell r="S1761">
            <v>0</v>
          </cell>
          <cell r="T1761">
            <v>0</v>
          </cell>
          <cell r="U1761">
            <v>0</v>
          </cell>
          <cell r="V1761">
            <v>0</v>
          </cell>
          <cell r="W1761">
            <v>0</v>
          </cell>
          <cell r="X1761">
            <v>0</v>
          </cell>
        </row>
        <row r="1762">
          <cell r="C1762" t="str">
            <v>Прочие материальные затраты</v>
          </cell>
          <cell r="D1762">
            <v>0</v>
          </cell>
          <cell r="H1762">
            <v>0</v>
          </cell>
          <cell r="I1762">
            <v>0</v>
          </cell>
          <cell r="J1762">
            <v>0</v>
          </cell>
          <cell r="K1762">
            <v>0</v>
          </cell>
          <cell r="L1762">
            <v>0</v>
          </cell>
          <cell r="M1762">
            <v>0</v>
          </cell>
          <cell r="N1762">
            <v>0</v>
          </cell>
          <cell r="O1762">
            <v>0</v>
          </cell>
          <cell r="P1762">
            <v>0</v>
          </cell>
          <cell r="Q1762">
            <v>0</v>
          </cell>
          <cell r="R1762">
            <v>0</v>
          </cell>
          <cell r="S1762">
            <v>0</v>
          </cell>
          <cell r="T1762">
            <v>0</v>
          </cell>
          <cell r="U1762">
            <v>0</v>
          </cell>
          <cell r="V1762">
            <v>0</v>
          </cell>
          <cell r="W1762">
            <v>0</v>
          </cell>
          <cell r="X1762">
            <v>0</v>
          </cell>
        </row>
        <row r="1763">
          <cell r="C1763" t="str">
            <v>Услуги подрядчиков по обслуживанию и ремонту оборудования</v>
          </cell>
          <cell r="D1763">
            <v>0</v>
          </cell>
          <cell r="H1763">
            <v>0</v>
          </cell>
          <cell r="I1763">
            <v>0</v>
          </cell>
          <cell r="J1763">
            <v>0</v>
          </cell>
          <cell r="K1763">
            <v>0</v>
          </cell>
          <cell r="L1763">
            <v>0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0</v>
          </cell>
          <cell r="R1763">
            <v>0</v>
          </cell>
          <cell r="S1763">
            <v>0</v>
          </cell>
          <cell r="T1763">
            <v>0</v>
          </cell>
          <cell r="U1763">
            <v>0</v>
          </cell>
          <cell r="V1763">
            <v>0</v>
          </cell>
          <cell r="W1763">
            <v>0</v>
          </cell>
          <cell r="X1763">
            <v>0</v>
          </cell>
        </row>
        <row r="1764">
          <cell r="C1764" t="str">
            <v>Транспортные услуги</v>
          </cell>
          <cell r="D1764">
            <v>0</v>
          </cell>
          <cell r="H1764">
            <v>0</v>
          </cell>
          <cell r="I1764">
            <v>0</v>
          </cell>
          <cell r="J1764">
            <v>0</v>
          </cell>
          <cell r="K1764">
            <v>0</v>
          </cell>
          <cell r="L1764">
            <v>0</v>
          </cell>
          <cell r="M1764">
            <v>0</v>
          </cell>
          <cell r="N1764">
            <v>0</v>
          </cell>
          <cell r="O1764">
            <v>0</v>
          </cell>
          <cell r="P1764">
            <v>0</v>
          </cell>
          <cell r="Q1764">
            <v>0</v>
          </cell>
          <cell r="R1764">
            <v>0</v>
          </cell>
          <cell r="S1764">
            <v>0</v>
          </cell>
          <cell r="T1764">
            <v>0</v>
          </cell>
          <cell r="U1764">
            <v>0</v>
          </cell>
          <cell r="V1764">
            <v>0</v>
          </cell>
          <cell r="W1764">
            <v>0</v>
          </cell>
          <cell r="X1764">
            <v>0</v>
          </cell>
        </row>
        <row r="1765">
          <cell r="C1765" t="str">
            <v>Прочие услуги производственного характера</v>
          </cell>
          <cell r="D1765">
            <v>0</v>
          </cell>
          <cell r="H1765">
            <v>0</v>
          </cell>
          <cell r="I1765">
            <v>0</v>
          </cell>
          <cell r="J1765">
            <v>0</v>
          </cell>
          <cell r="K1765">
            <v>0</v>
          </cell>
          <cell r="L1765">
            <v>0</v>
          </cell>
          <cell r="M1765">
            <v>0</v>
          </cell>
          <cell r="N1765">
            <v>0</v>
          </cell>
          <cell r="O1765">
            <v>0</v>
          </cell>
          <cell r="P1765">
            <v>0</v>
          </cell>
          <cell r="Q1765">
            <v>0</v>
          </cell>
          <cell r="R1765">
            <v>0</v>
          </cell>
          <cell r="S1765">
            <v>0</v>
          </cell>
          <cell r="T1765">
            <v>0</v>
          </cell>
          <cell r="U1765">
            <v>0</v>
          </cell>
          <cell r="V1765">
            <v>0</v>
          </cell>
          <cell r="W1765">
            <v>0</v>
          </cell>
          <cell r="X1765">
            <v>0</v>
          </cell>
        </row>
        <row r="1766">
          <cell r="C1766" t="str">
            <v>Выплата на руки</v>
          </cell>
          <cell r="D1766">
            <v>0</v>
          </cell>
          <cell r="H1766">
            <v>0</v>
          </cell>
          <cell r="I1766">
            <v>0</v>
          </cell>
          <cell r="J1766">
            <v>0</v>
          </cell>
          <cell r="K1766">
            <v>0</v>
          </cell>
          <cell r="L1766">
            <v>0</v>
          </cell>
          <cell r="M1766">
            <v>0</v>
          </cell>
          <cell r="N1766">
            <v>0</v>
          </cell>
          <cell r="O1766">
            <v>0</v>
          </cell>
          <cell r="P1766">
            <v>0</v>
          </cell>
          <cell r="Q1766">
            <v>0</v>
          </cell>
          <cell r="R1766">
            <v>0</v>
          </cell>
          <cell r="S1766">
            <v>0</v>
          </cell>
          <cell r="T1766">
            <v>0</v>
          </cell>
          <cell r="U1766">
            <v>0</v>
          </cell>
          <cell r="V1766">
            <v>0</v>
          </cell>
          <cell r="W1766">
            <v>0</v>
          </cell>
          <cell r="X1766">
            <v>0</v>
          </cell>
        </row>
        <row r="1767">
          <cell r="C1767" t="str">
            <v>НДФЛ (только персонал)</v>
          </cell>
          <cell r="D1767">
            <v>0</v>
          </cell>
          <cell r="H1767">
            <v>0</v>
          </cell>
          <cell r="I1767">
            <v>0</v>
          </cell>
          <cell r="J1767">
            <v>0</v>
          </cell>
          <cell r="K1767">
            <v>0</v>
          </cell>
          <cell r="L1767">
            <v>0</v>
          </cell>
          <cell r="M1767">
            <v>0</v>
          </cell>
          <cell r="N1767">
            <v>0</v>
          </cell>
          <cell r="O1767">
            <v>0</v>
          </cell>
          <cell r="P1767">
            <v>0</v>
          </cell>
          <cell r="Q1767">
            <v>0</v>
          </cell>
          <cell r="R1767">
            <v>0</v>
          </cell>
          <cell r="S1767">
            <v>0</v>
          </cell>
          <cell r="T1767">
            <v>0</v>
          </cell>
          <cell r="U1767">
            <v>0</v>
          </cell>
          <cell r="V1767">
            <v>0</v>
          </cell>
          <cell r="W1767">
            <v>0</v>
          </cell>
          <cell r="X1767">
            <v>0</v>
          </cell>
        </row>
        <row r="1768">
          <cell r="C1768" t="str">
            <v>Премии на руки</v>
          </cell>
          <cell r="D1768">
            <v>0</v>
          </cell>
          <cell r="H1768">
            <v>0</v>
          </cell>
          <cell r="I1768">
            <v>0</v>
          </cell>
          <cell r="J1768">
            <v>0</v>
          </cell>
          <cell r="K1768">
            <v>0</v>
          </cell>
          <cell r="L1768">
            <v>0</v>
          </cell>
          <cell r="M1768">
            <v>0</v>
          </cell>
          <cell r="N1768">
            <v>0</v>
          </cell>
          <cell r="O1768">
            <v>0</v>
          </cell>
          <cell r="P1768">
            <v>0</v>
          </cell>
          <cell r="Q1768">
            <v>0</v>
          </cell>
          <cell r="R1768">
            <v>0</v>
          </cell>
          <cell r="S1768">
            <v>0</v>
          </cell>
          <cell r="T1768">
            <v>0</v>
          </cell>
          <cell r="U1768">
            <v>0</v>
          </cell>
          <cell r="V1768">
            <v>0</v>
          </cell>
          <cell r="W1768">
            <v>0</v>
          </cell>
          <cell r="X1768">
            <v>0</v>
          </cell>
        </row>
        <row r="1769">
          <cell r="C1769" t="str">
            <v>Льготы, компенсации</v>
          </cell>
          <cell r="D1769">
            <v>0</v>
          </cell>
          <cell r="H1769">
            <v>0</v>
          </cell>
          <cell r="I1769">
            <v>0</v>
          </cell>
          <cell r="J1769">
            <v>0</v>
          </cell>
          <cell r="K1769">
            <v>0</v>
          </cell>
          <cell r="L1769">
            <v>0</v>
          </cell>
          <cell r="M1769">
            <v>0</v>
          </cell>
          <cell r="N1769">
            <v>0</v>
          </cell>
          <cell r="O1769">
            <v>0</v>
          </cell>
          <cell r="P1769">
            <v>0</v>
          </cell>
          <cell r="Q1769">
            <v>0</v>
          </cell>
          <cell r="R1769">
            <v>0</v>
          </cell>
          <cell r="S1769">
            <v>0</v>
          </cell>
          <cell r="T1769">
            <v>0</v>
          </cell>
          <cell r="U1769">
            <v>0</v>
          </cell>
          <cell r="V1769">
            <v>0</v>
          </cell>
          <cell r="W1769">
            <v>0</v>
          </cell>
          <cell r="X1769">
            <v>0</v>
          </cell>
        </row>
        <row r="1770">
          <cell r="C1770" t="str">
            <v>Прочие удержания из з/п</v>
          </cell>
          <cell r="D1770">
            <v>0</v>
          </cell>
          <cell r="H1770">
            <v>0</v>
          </cell>
          <cell r="I1770">
            <v>0</v>
          </cell>
          <cell r="J1770">
            <v>0</v>
          </cell>
          <cell r="K1770">
            <v>0</v>
          </cell>
          <cell r="L1770">
            <v>0</v>
          </cell>
          <cell r="M1770">
            <v>0</v>
          </cell>
          <cell r="N1770">
            <v>0</v>
          </cell>
          <cell r="O1770">
            <v>0</v>
          </cell>
          <cell r="P1770">
            <v>0</v>
          </cell>
          <cell r="Q1770">
            <v>0</v>
          </cell>
          <cell r="R1770">
            <v>0</v>
          </cell>
          <cell r="S1770">
            <v>0</v>
          </cell>
          <cell r="T1770">
            <v>0</v>
          </cell>
          <cell r="U1770">
            <v>0</v>
          </cell>
          <cell r="V1770">
            <v>0</v>
          </cell>
          <cell r="W1770">
            <v>0</v>
          </cell>
          <cell r="X1770">
            <v>0</v>
          </cell>
        </row>
        <row r="1771">
          <cell r="C1771" t="str">
            <v>ЕСН – страховые взносы (включая ЕСН на выплаты членам СД)</v>
          </cell>
          <cell r="D1771">
            <v>0</v>
          </cell>
          <cell r="H1771">
            <v>0</v>
          </cell>
          <cell r="I1771">
            <v>0</v>
          </cell>
          <cell r="J1771">
            <v>0</v>
          </cell>
          <cell r="K1771">
            <v>0</v>
          </cell>
          <cell r="L1771">
            <v>0</v>
          </cell>
          <cell r="M1771">
            <v>0</v>
          </cell>
          <cell r="N1771">
            <v>0</v>
          </cell>
          <cell r="O1771">
            <v>0</v>
          </cell>
          <cell r="P1771">
            <v>0</v>
          </cell>
          <cell r="Q1771">
            <v>0</v>
          </cell>
          <cell r="R1771">
            <v>0</v>
          </cell>
          <cell r="S1771">
            <v>0</v>
          </cell>
          <cell r="T1771">
            <v>0</v>
          </cell>
          <cell r="U1771">
            <v>0</v>
          </cell>
          <cell r="V1771">
            <v>0</v>
          </cell>
          <cell r="W1771">
            <v>0</v>
          </cell>
          <cell r="X1771">
            <v>0</v>
          </cell>
        </row>
        <row r="1772">
          <cell r="C1772" t="str">
            <v>Услуги мобильной связи</v>
          </cell>
          <cell r="D1772">
            <v>0</v>
          </cell>
          <cell r="H1772">
            <v>0</v>
          </cell>
          <cell r="I1772">
            <v>0</v>
          </cell>
          <cell r="J1772">
            <v>0</v>
          </cell>
          <cell r="K1772">
            <v>0</v>
          </cell>
          <cell r="L1772">
            <v>0</v>
          </cell>
          <cell r="M1772">
            <v>0</v>
          </cell>
          <cell r="N1772">
            <v>0</v>
          </cell>
          <cell r="O1772">
            <v>0</v>
          </cell>
          <cell r="P1772">
            <v>0</v>
          </cell>
          <cell r="Q1772">
            <v>0</v>
          </cell>
          <cell r="R1772">
            <v>0</v>
          </cell>
          <cell r="S1772">
            <v>0</v>
          </cell>
          <cell r="T1772">
            <v>0</v>
          </cell>
          <cell r="U1772">
            <v>0</v>
          </cell>
          <cell r="V1772">
            <v>0</v>
          </cell>
          <cell r="W1772">
            <v>0</v>
          </cell>
          <cell r="X1772">
            <v>0</v>
          </cell>
        </row>
        <row r="1773">
          <cell r="C1773" t="str">
            <v>Услуги фиксированной связи</v>
          </cell>
          <cell r="D1773">
            <v>0</v>
          </cell>
          <cell r="H1773">
            <v>0</v>
          </cell>
          <cell r="I1773">
            <v>0</v>
          </cell>
          <cell r="J1773">
            <v>0</v>
          </cell>
          <cell r="K1773">
            <v>0</v>
          </cell>
          <cell r="L1773">
            <v>0</v>
          </cell>
          <cell r="M1773">
            <v>0</v>
          </cell>
          <cell r="N1773">
            <v>0</v>
          </cell>
          <cell r="O1773">
            <v>0</v>
          </cell>
          <cell r="P1773">
            <v>0</v>
          </cell>
          <cell r="Q1773">
            <v>0</v>
          </cell>
          <cell r="R1773">
            <v>0</v>
          </cell>
          <cell r="S1773">
            <v>0</v>
          </cell>
          <cell r="T1773">
            <v>0</v>
          </cell>
          <cell r="U1773">
            <v>0</v>
          </cell>
          <cell r="V1773">
            <v>0</v>
          </cell>
          <cell r="W1773">
            <v>0</v>
          </cell>
          <cell r="X1773">
            <v>0</v>
          </cell>
        </row>
        <row r="1774">
          <cell r="C1774" t="str">
            <v>Услуги Интернет</v>
          </cell>
          <cell r="D1774">
            <v>0</v>
          </cell>
          <cell r="H1774">
            <v>0</v>
          </cell>
          <cell r="I1774">
            <v>0</v>
          </cell>
          <cell r="J1774">
            <v>0</v>
          </cell>
          <cell r="K1774">
            <v>0</v>
          </cell>
          <cell r="L1774">
            <v>0</v>
          </cell>
          <cell r="M1774">
            <v>0</v>
          </cell>
          <cell r="N1774">
            <v>0</v>
          </cell>
          <cell r="O1774">
            <v>0</v>
          </cell>
          <cell r="P1774">
            <v>0</v>
          </cell>
          <cell r="Q1774">
            <v>0</v>
          </cell>
          <cell r="R1774">
            <v>0</v>
          </cell>
          <cell r="S1774">
            <v>0</v>
          </cell>
          <cell r="T1774">
            <v>0</v>
          </cell>
          <cell r="U1774">
            <v>0</v>
          </cell>
          <cell r="V1774">
            <v>0</v>
          </cell>
          <cell r="W1774">
            <v>0</v>
          </cell>
          <cell r="X1774">
            <v>0</v>
          </cell>
        </row>
        <row r="1775">
          <cell r="C1775" t="str">
            <v xml:space="preserve">Почтово-телеграфные и курьерские расходы </v>
          </cell>
          <cell r="D1775">
            <v>0</v>
          </cell>
          <cell r="H1775">
            <v>0</v>
          </cell>
          <cell r="I1775">
            <v>0</v>
          </cell>
          <cell r="J1775">
            <v>0</v>
          </cell>
          <cell r="K1775">
            <v>0</v>
          </cell>
          <cell r="L1775">
            <v>0</v>
          </cell>
          <cell r="M1775">
            <v>0</v>
          </cell>
          <cell r="N1775">
            <v>0</v>
          </cell>
          <cell r="O1775">
            <v>0</v>
          </cell>
          <cell r="P1775">
            <v>0</v>
          </cell>
          <cell r="Q1775">
            <v>0</v>
          </cell>
          <cell r="R1775">
            <v>0</v>
          </cell>
          <cell r="S1775">
            <v>0</v>
          </cell>
          <cell r="T1775">
            <v>0</v>
          </cell>
          <cell r="U1775">
            <v>0</v>
          </cell>
          <cell r="V1775">
            <v>0</v>
          </cell>
          <cell r="W1775">
            <v>0</v>
          </cell>
          <cell r="X1775">
            <v>0</v>
          </cell>
        </row>
        <row r="1776">
          <cell r="C1776" t="str">
            <v>Аренда каналов связи</v>
          </cell>
          <cell r="D1776">
            <v>0</v>
          </cell>
          <cell r="H1776">
            <v>0</v>
          </cell>
          <cell r="I1776">
            <v>0</v>
          </cell>
          <cell r="J1776">
            <v>0</v>
          </cell>
          <cell r="K1776">
            <v>0</v>
          </cell>
          <cell r="L1776">
            <v>0</v>
          </cell>
          <cell r="M1776">
            <v>0</v>
          </cell>
          <cell r="N1776">
            <v>0</v>
          </cell>
          <cell r="O1776">
            <v>0</v>
          </cell>
          <cell r="P1776">
            <v>0</v>
          </cell>
          <cell r="Q1776">
            <v>0</v>
          </cell>
          <cell r="R1776">
            <v>0</v>
          </cell>
          <cell r="S1776">
            <v>0</v>
          </cell>
          <cell r="T1776">
            <v>0</v>
          </cell>
          <cell r="U1776">
            <v>0</v>
          </cell>
          <cell r="V1776">
            <v>0</v>
          </cell>
          <cell r="W1776">
            <v>0</v>
          </cell>
          <cell r="X1776">
            <v>0</v>
          </cell>
        </row>
        <row r="1777">
          <cell r="C1777" t="str">
            <v>Коммунальные услуги</v>
          </cell>
          <cell r="D1777">
            <v>0</v>
          </cell>
          <cell r="H1777">
            <v>0</v>
          </cell>
          <cell r="I1777">
            <v>0</v>
          </cell>
          <cell r="J1777">
            <v>0</v>
          </cell>
          <cell r="K1777">
            <v>0</v>
          </cell>
          <cell r="L1777">
            <v>0</v>
          </cell>
          <cell r="M1777">
            <v>0</v>
          </cell>
          <cell r="N1777">
            <v>0</v>
          </cell>
          <cell r="O1777">
            <v>0</v>
          </cell>
          <cell r="P1777">
            <v>0</v>
          </cell>
          <cell r="Q1777">
            <v>0</v>
          </cell>
          <cell r="R1777">
            <v>0</v>
          </cell>
          <cell r="S1777">
            <v>0</v>
          </cell>
          <cell r="T1777">
            <v>0</v>
          </cell>
          <cell r="U1777">
            <v>0</v>
          </cell>
          <cell r="V1777">
            <v>0</v>
          </cell>
          <cell r="W1777">
            <v>0</v>
          </cell>
          <cell r="X1777">
            <v>0</v>
          </cell>
        </row>
        <row r="1778">
          <cell r="C1778" t="str">
            <v>Повышение квалификации и проф.переподготовка</v>
          </cell>
          <cell r="D1778">
            <v>0</v>
          </cell>
          <cell r="H1778">
            <v>0</v>
          </cell>
          <cell r="I1778">
            <v>0</v>
          </cell>
          <cell r="J1778">
            <v>0</v>
          </cell>
          <cell r="K1778">
            <v>0</v>
          </cell>
          <cell r="L1778">
            <v>0</v>
          </cell>
          <cell r="M1778">
            <v>0</v>
          </cell>
          <cell r="N1778">
            <v>0</v>
          </cell>
          <cell r="O1778">
            <v>0</v>
          </cell>
          <cell r="P1778">
            <v>0</v>
          </cell>
          <cell r="Q1778">
            <v>0</v>
          </cell>
          <cell r="R1778">
            <v>0</v>
          </cell>
          <cell r="S1778">
            <v>0</v>
          </cell>
          <cell r="T1778">
            <v>0</v>
          </cell>
          <cell r="U1778">
            <v>0</v>
          </cell>
          <cell r="V1778">
            <v>0</v>
          </cell>
          <cell r="W1778">
            <v>0</v>
          </cell>
          <cell r="X1778">
            <v>0</v>
          </cell>
        </row>
        <row r="1779">
          <cell r="C1779" t="str">
            <v>Услуги по ремонту и обслуживанию оргтехники</v>
          </cell>
          <cell r="D1779">
            <v>0</v>
          </cell>
          <cell r="H1779">
            <v>0</v>
          </cell>
          <cell r="I1779">
            <v>0</v>
          </cell>
          <cell r="J1779">
            <v>0</v>
          </cell>
          <cell r="K1779">
            <v>0</v>
          </cell>
          <cell r="L1779">
            <v>0</v>
          </cell>
          <cell r="M1779">
            <v>0</v>
          </cell>
          <cell r="N1779">
            <v>0</v>
          </cell>
          <cell r="O1779">
            <v>0</v>
          </cell>
          <cell r="P1779">
            <v>0</v>
          </cell>
          <cell r="Q1779">
            <v>0</v>
          </cell>
          <cell r="R1779">
            <v>0</v>
          </cell>
          <cell r="S1779">
            <v>0</v>
          </cell>
          <cell r="T1779">
            <v>0</v>
          </cell>
          <cell r="U1779">
            <v>0</v>
          </cell>
          <cell r="V1779">
            <v>0</v>
          </cell>
          <cell r="W1779">
            <v>0</v>
          </cell>
          <cell r="X1779">
            <v>0</v>
          </cell>
        </row>
        <row r="1780">
          <cell r="C1780" t="str">
            <v>Запасные части и расходные материалы для оргтехники</v>
          </cell>
          <cell r="D1780">
            <v>0</v>
          </cell>
          <cell r="H1780">
            <v>0</v>
          </cell>
          <cell r="I1780">
            <v>0</v>
          </cell>
          <cell r="J1780">
            <v>0</v>
          </cell>
          <cell r="K1780">
            <v>0</v>
          </cell>
          <cell r="L1780">
            <v>0</v>
          </cell>
          <cell r="M1780">
            <v>0</v>
          </cell>
          <cell r="N1780">
            <v>0</v>
          </cell>
          <cell r="O1780">
            <v>0</v>
          </cell>
          <cell r="P1780">
            <v>0</v>
          </cell>
          <cell r="Q1780">
            <v>0</v>
          </cell>
          <cell r="R1780">
            <v>0</v>
          </cell>
          <cell r="S1780">
            <v>0</v>
          </cell>
          <cell r="T1780">
            <v>0</v>
          </cell>
          <cell r="U1780">
            <v>0</v>
          </cell>
          <cell r="V1780">
            <v>0</v>
          </cell>
          <cell r="W1780">
            <v>0</v>
          </cell>
          <cell r="X1780">
            <v>0</v>
          </cell>
        </row>
        <row r="1781">
          <cell r="C1781" t="str">
            <v>Аудиторские услуги</v>
          </cell>
          <cell r="D1781">
            <v>0</v>
          </cell>
          <cell r="H1781">
            <v>0</v>
          </cell>
          <cell r="I1781">
            <v>0</v>
          </cell>
          <cell r="J1781">
            <v>0</v>
          </cell>
          <cell r="K1781">
            <v>0</v>
          </cell>
          <cell r="L1781">
            <v>0</v>
          </cell>
          <cell r="M1781">
            <v>0</v>
          </cell>
          <cell r="N1781">
            <v>0</v>
          </cell>
          <cell r="O1781">
            <v>0</v>
          </cell>
          <cell r="P1781">
            <v>0</v>
          </cell>
          <cell r="Q1781">
            <v>0</v>
          </cell>
          <cell r="R1781">
            <v>0</v>
          </cell>
          <cell r="S1781">
            <v>0</v>
          </cell>
          <cell r="T1781">
            <v>0</v>
          </cell>
          <cell r="U1781">
            <v>0</v>
          </cell>
          <cell r="V1781">
            <v>0</v>
          </cell>
          <cell r="W1781">
            <v>0</v>
          </cell>
          <cell r="X1781">
            <v>0</v>
          </cell>
        </row>
        <row r="1782">
          <cell r="C1782" t="str">
            <v>Юридические услуги</v>
          </cell>
          <cell r="D1782">
            <v>0</v>
          </cell>
          <cell r="H1782">
            <v>0</v>
          </cell>
          <cell r="I1782">
            <v>0</v>
          </cell>
          <cell r="J1782">
            <v>0</v>
          </cell>
          <cell r="K1782">
            <v>0</v>
          </cell>
          <cell r="L1782">
            <v>0</v>
          </cell>
          <cell r="M1782">
            <v>0</v>
          </cell>
          <cell r="N1782">
            <v>0</v>
          </cell>
          <cell r="O1782">
            <v>0</v>
          </cell>
          <cell r="P1782">
            <v>0</v>
          </cell>
          <cell r="Q1782">
            <v>0</v>
          </cell>
          <cell r="R1782">
            <v>0</v>
          </cell>
          <cell r="S1782">
            <v>0</v>
          </cell>
          <cell r="T1782">
            <v>0</v>
          </cell>
          <cell r="U1782">
            <v>0</v>
          </cell>
          <cell r="V1782">
            <v>0</v>
          </cell>
          <cell r="W1782">
            <v>0</v>
          </cell>
          <cell r="X1782">
            <v>0</v>
          </cell>
        </row>
        <row r="1783">
          <cell r="C1783" t="str">
            <v>Консультационные услуги (семинары)</v>
          </cell>
          <cell r="D1783">
            <v>0</v>
          </cell>
          <cell r="H1783">
            <v>0</v>
          </cell>
          <cell r="I1783">
            <v>0</v>
          </cell>
          <cell r="J1783">
            <v>0</v>
          </cell>
          <cell r="K1783">
            <v>0</v>
          </cell>
          <cell r="L1783">
            <v>0</v>
          </cell>
          <cell r="M1783">
            <v>0</v>
          </cell>
          <cell r="N1783">
            <v>0</v>
          </cell>
          <cell r="O1783">
            <v>0</v>
          </cell>
          <cell r="P1783">
            <v>0</v>
          </cell>
          <cell r="Q1783">
            <v>0</v>
          </cell>
          <cell r="R1783">
            <v>0</v>
          </cell>
          <cell r="S1783">
            <v>0</v>
          </cell>
          <cell r="T1783">
            <v>0</v>
          </cell>
          <cell r="U1783">
            <v>0</v>
          </cell>
          <cell r="V1783">
            <v>0</v>
          </cell>
          <cell r="W1783">
            <v>0</v>
          </cell>
          <cell r="X1783">
            <v>0</v>
          </cell>
        </row>
        <row r="1784">
          <cell r="C1784" t="str">
            <v>Услуги пожарной, вневедомственной и сторожевой охраны</v>
          </cell>
          <cell r="D1784" t="str">
            <v>Завод</v>
          </cell>
          <cell r="H1784">
            <v>920000</v>
          </cell>
          <cell r="I1784">
            <v>920000</v>
          </cell>
          <cell r="J1784">
            <v>920000</v>
          </cell>
          <cell r="K1784">
            <v>2760000</v>
          </cell>
          <cell r="L1784">
            <v>0</v>
          </cell>
          <cell r="M1784">
            <v>941000</v>
          </cell>
          <cell r="N1784">
            <v>839000</v>
          </cell>
          <cell r="O1784">
            <v>904000</v>
          </cell>
          <cell r="P1784">
            <v>928792</v>
          </cell>
          <cell r="Q1784">
            <v>933960</v>
          </cell>
          <cell r="R1784">
            <v>928792</v>
          </cell>
          <cell r="S1784">
            <v>928792</v>
          </cell>
          <cell r="T1784">
            <v>898960</v>
          </cell>
          <cell r="U1784">
            <v>760648</v>
          </cell>
          <cell r="V1784">
            <v>736240</v>
          </cell>
          <cell r="W1784">
            <v>760648</v>
          </cell>
          <cell r="X1784">
            <v>9560832</v>
          </cell>
        </row>
        <row r="1785">
          <cell r="C1785" t="str">
            <v>Рекламно-информационные расходы</v>
          </cell>
          <cell r="D1785">
            <v>0</v>
          </cell>
          <cell r="H1785">
            <v>0</v>
          </cell>
          <cell r="I1785">
            <v>0</v>
          </cell>
          <cell r="J1785">
            <v>0</v>
          </cell>
          <cell r="K1785">
            <v>0</v>
          </cell>
          <cell r="L1785">
            <v>0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0</v>
          </cell>
          <cell r="R1785">
            <v>0</v>
          </cell>
          <cell r="S1785">
            <v>0</v>
          </cell>
          <cell r="T1785">
            <v>0</v>
          </cell>
          <cell r="U1785">
            <v>0</v>
          </cell>
          <cell r="V1785">
            <v>0</v>
          </cell>
          <cell r="W1785">
            <v>0</v>
          </cell>
          <cell r="X1785">
            <v>0</v>
          </cell>
        </row>
        <row r="1786">
          <cell r="C1786" t="str">
            <v>Участие на выставках и семинарах</v>
          </cell>
          <cell r="D1786">
            <v>0</v>
          </cell>
          <cell r="H1786">
            <v>0</v>
          </cell>
          <cell r="I1786">
            <v>0</v>
          </cell>
          <cell r="J1786">
            <v>0</v>
          </cell>
          <cell r="K1786">
            <v>0</v>
          </cell>
          <cell r="L1786">
            <v>0</v>
          </cell>
          <cell r="M1786">
            <v>0</v>
          </cell>
          <cell r="N1786">
            <v>0</v>
          </cell>
          <cell r="O1786">
            <v>0</v>
          </cell>
          <cell r="P1786">
            <v>0</v>
          </cell>
          <cell r="Q1786">
            <v>0</v>
          </cell>
          <cell r="R1786">
            <v>0</v>
          </cell>
          <cell r="S1786">
            <v>0</v>
          </cell>
          <cell r="T1786">
            <v>0</v>
          </cell>
          <cell r="U1786">
            <v>0</v>
          </cell>
          <cell r="V1786">
            <v>0</v>
          </cell>
          <cell r="W1786">
            <v>0</v>
          </cell>
          <cell r="X1786">
            <v>0</v>
          </cell>
        </row>
        <row r="1787">
          <cell r="C1787" t="str">
            <v>Фирменная и сувенирная продукция</v>
          </cell>
          <cell r="D1787">
            <v>0</v>
          </cell>
          <cell r="H1787">
            <v>0</v>
          </cell>
          <cell r="I1787">
            <v>0</v>
          </cell>
          <cell r="J1787">
            <v>0</v>
          </cell>
          <cell r="K1787">
            <v>0</v>
          </cell>
          <cell r="L1787">
            <v>0</v>
          </cell>
          <cell r="M1787">
            <v>0</v>
          </cell>
          <cell r="N1787">
            <v>0</v>
          </cell>
          <cell r="O1787">
            <v>0</v>
          </cell>
          <cell r="P1787">
            <v>0</v>
          </cell>
          <cell r="Q1787">
            <v>0</v>
          </cell>
          <cell r="R1787">
            <v>0</v>
          </cell>
          <cell r="S1787">
            <v>0</v>
          </cell>
          <cell r="T1787">
            <v>0</v>
          </cell>
          <cell r="U1787">
            <v>0</v>
          </cell>
          <cell r="V1787">
            <v>0</v>
          </cell>
          <cell r="W1787">
            <v>0</v>
          </cell>
          <cell r="X1787">
            <v>0</v>
          </cell>
        </row>
        <row r="1788">
          <cell r="C1788" t="str">
            <v>Спонсорские и социальные проекты</v>
          </cell>
          <cell r="D1788">
            <v>0</v>
          </cell>
          <cell r="H1788">
            <v>0</v>
          </cell>
          <cell r="I1788">
            <v>0</v>
          </cell>
          <cell r="J1788">
            <v>0</v>
          </cell>
          <cell r="K1788">
            <v>0</v>
          </cell>
          <cell r="L1788">
            <v>0</v>
          </cell>
          <cell r="M1788">
            <v>0</v>
          </cell>
          <cell r="N1788">
            <v>0</v>
          </cell>
          <cell r="O1788">
            <v>0</v>
          </cell>
          <cell r="P1788">
            <v>0</v>
          </cell>
          <cell r="Q1788">
            <v>0</v>
          </cell>
          <cell r="R1788">
            <v>0</v>
          </cell>
          <cell r="S1788">
            <v>0</v>
          </cell>
          <cell r="T1788">
            <v>0</v>
          </cell>
          <cell r="U1788">
            <v>0</v>
          </cell>
          <cell r="V1788">
            <v>0</v>
          </cell>
          <cell r="W1788">
            <v>0</v>
          </cell>
          <cell r="X1788">
            <v>0</v>
          </cell>
        </row>
        <row r="1789">
          <cell r="C1789" t="str">
            <v>Прочие расходы (PR)</v>
          </cell>
          <cell r="D1789">
            <v>0</v>
          </cell>
          <cell r="H1789">
            <v>0</v>
          </cell>
          <cell r="I1789">
            <v>0</v>
          </cell>
          <cell r="J1789">
            <v>0</v>
          </cell>
          <cell r="K1789">
            <v>0</v>
          </cell>
          <cell r="L1789">
            <v>0</v>
          </cell>
          <cell r="M1789">
            <v>0</v>
          </cell>
          <cell r="N1789">
            <v>0</v>
          </cell>
          <cell r="O1789">
            <v>0</v>
          </cell>
          <cell r="P1789">
            <v>0</v>
          </cell>
          <cell r="Q1789">
            <v>0</v>
          </cell>
          <cell r="R1789">
            <v>0</v>
          </cell>
          <cell r="S1789">
            <v>0</v>
          </cell>
          <cell r="T1789">
            <v>0</v>
          </cell>
          <cell r="U1789">
            <v>0</v>
          </cell>
          <cell r="V1789">
            <v>0</v>
          </cell>
          <cell r="W1789">
            <v>0</v>
          </cell>
          <cell r="X1789">
            <v>0</v>
          </cell>
        </row>
        <row r="1790">
          <cell r="C1790" t="str">
            <v>Услуги  по подбору персонала</v>
          </cell>
          <cell r="D1790">
            <v>0</v>
          </cell>
          <cell r="H1790">
            <v>0</v>
          </cell>
          <cell r="I1790">
            <v>0</v>
          </cell>
          <cell r="J1790">
            <v>0</v>
          </cell>
          <cell r="K1790">
            <v>0</v>
          </cell>
          <cell r="L1790">
            <v>0</v>
          </cell>
          <cell r="M1790">
            <v>0</v>
          </cell>
          <cell r="N1790">
            <v>0</v>
          </cell>
          <cell r="O1790">
            <v>0</v>
          </cell>
          <cell r="P1790">
            <v>0</v>
          </cell>
          <cell r="Q1790">
            <v>0</v>
          </cell>
          <cell r="R1790">
            <v>0</v>
          </cell>
          <cell r="S1790">
            <v>0</v>
          </cell>
          <cell r="T1790">
            <v>0</v>
          </cell>
          <cell r="U1790">
            <v>0</v>
          </cell>
          <cell r="V1790">
            <v>0</v>
          </cell>
          <cell r="W1790">
            <v>0</v>
          </cell>
          <cell r="X1790">
            <v>0</v>
          </cell>
        </row>
        <row r="1791">
          <cell r="C1791" t="str">
            <v xml:space="preserve">Уборка </v>
          </cell>
          <cell r="D1791">
            <v>0</v>
          </cell>
          <cell r="H1791">
            <v>0</v>
          </cell>
          <cell r="I1791">
            <v>0</v>
          </cell>
          <cell r="J1791">
            <v>0</v>
          </cell>
          <cell r="K1791">
            <v>0</v>
          </cell>
          <cell r="L1791">
            <v>0</v>
          </cell>
          <cell r="M1791">
            <v>0</v>
          </cell>
          <cell r="N1791">
            <v>0</v>
          </cell>
          <cell r="O1791">
            <v>0</v>
          </cell>
          <cell r="P1791">
            <v>0</v>
          </cell>
          <cell r="Q1791">
            <v>0</v>
          </cell>
          <cell r="R1791">
            <v>0</v>
          </cell>
          <cell r="S1791">
            <v>0</v>
          </cell>
          <cell r="T1791">
            <v>0</v>
          </cell>
          <cell r="U1791">
            <v>0</v>
          </cell>
          <cell r="V1791">
            <v>0</v>
          </cell>
          <cell r="W1791">
            <v>0</v>
          </cell>
          <cell r="X1791">
            <v>0</v>
          </cell>
        </row>
        <row r="1792">
          <cell r="C1792" t="str">
            <v>Обустройство офиса</v>
          </cell>
          <cell r="D1792">
            <v>0</v>
          </cell>
          <cell r="H1792">
            <v>0</v>
          </cell>
          <cell r="I1792">
            <v>0</v>
          </cell>
          <cell r="J1792">
            <v>0</v>
          </cell>
          <cell r="K1792">
            <v>0</v>
          </cell>
          <cell r="L1792">
            <v>0</v>
          </cell>
          <cell r="M1792">
            <v>0</v>
          </cell>
          <cell r="N1792">
            <v>0</v>
          </cell>
          <cell r="O1792">
            <v>0</v>
          </cell>
          <cell r="P1792">
            <v>0</v>
          </cell>
          <cell r="Q1792">
            <v>0</v>
          </cell>
          <cell r="R1792">
            <v>0</v>
          </cell>
          <cell r="S1792">
            <v>0</v>
          </cell>
          <cell r="T1792">
            <v>0</v>
          </cell>
          <cell r="U1792">
            <v>0</v>
          </cell>
          <cell r="V1792">
            <v>0</v>
          </cell>
          <cell r="W1792">
            <v>0</v>
          </cell>
          <cell r="X1792">
            <v>0</v>
          </cell>
        </row>
        <row r="1793">
          <cell r="C1793" t="str">
            <v>Канцелярские расходы</v>
          </cell>
          <cell r="D1793">
            <v>0</v>
          </cell>
          <cell r="H1793">
            <v>0</v>
          </cell>
          <cell r="I1793">
            <v>0</v>
          </cell>
          <cell r="J1793">
            <v>0</v>
          </cell>
          <cell r="K1793">
            <v>0</v>
          </cell>
          <cell r="L1793">
            <v>0</v>
          </cell>
          <cell r="M1793">
            <v>0</v>
          </cell>
          <cell r="N1793">
            <v>0</v>
          </cell>
          <cell r="O1793">
            <v>0</v>
          </cell>
          <cell r="P1793">
            <v>0</v>
          </cell>
          <cell r="Q1793">
            <v>0</v>
          </cell>
          <cell r="R1793">
            <v>0</v>
          </cell>
          <cell r="S1793">
            <v>0</v>
          </cell>
          <cell r="T1793">
            <v>0</v>
          </cell>
          <cell r="U1793">
            <v>0</v>
          </cell>
          <cell r="V1793">
            <v>0</v>
          </cell>
          <cell r="W1793">
            <v>0</v>
          </cell>
          <cell r="X1793">
            <v>0</v>
          </cell>
        </row>
        <row r="1794">
          <cell r="C1794" t="str">
            <v>Хозяйственные расходы</v>
          </cell>
          <cell r="D1794">
            <v>0</v>
          </cell>
          <cell r="H1794">
            <v>0</v>
          </cell>
          <cell r="I1794">
            <v>0</v>
          </cell>
          <cell r="J1794">
            <v>0</v>
          </cell>
          <cell r="K1794">
            <v>0</v>
          </cell>
          <cell r="L1794">
            <v>0</v>
          </cell>
          <cell r="M1794">
            <v>0</v>
          </cell>
          <cell r="N1794">
            <v>0</v>
          </cell>
          <cell r="O1794">
            <v>0</v>
          </cell>
          <cell r="P1794">
            <v>0</v>
          </cell>
          <cell r="Q1794">
            <v>0</v>
          </cell>
          <cell r="R1794">
            <v>0</v>
          </cell>
          <cell r="S1794">
            <v>0</v>
          </cell>
          <cell r="T1794">
            <v>0</v>
          </cell>
          <cell r="U1794">
            <v>0</v>
          </cell>
          <cell r="V1794">
            <v>0</v>
          </cell>
          <cell r="W1794">
            <v>0</v>
          </cell>
          <cell r="X1794">
            <v>0</v>
          </cell>
        </row>
        <row r="1795">
          <cell r="C1795" t="str">
            <v>Вода, чай, кофе</v>
          </cell>
          <cell r="D1795">
            <v>0</v>
          </cell>
          <cell r="H1795">
            <v>0</v>
          </cell>
          <cell r="I1795">
            <v>0</v>
          </cell>
          <cell r="J1795">
            <v>0</v>
          </cell>
          <cell r="K1795">
            <v>0</v>
          </cell>
          <cell r="L1795">
            <v>0</v>
          </cell>
          <cell r="M1795">
            <v>0</v>
          </cell>
          <cell r="N1795">
            <v>0</v>
          </cell>
          <cell r="O1795">
            <v>0</v>
          </cell>
          <cell r="P1795">
            <v>0</v>
          </cell>
          <cell r="Q1795">
            <v>0</v>
          </cell>
          <cell r="R1795">
            <v>0</v>
          </cell>
          <cell r="S1795">
            <v>0</v>
          </cell>
          <cell r="T1795">
            <v>0</v>
          </cell>
          <cell r="U1795">
            <v>0</v>
          </cell>
          <cell r="V1795">
            <v>0</v>
          </cell>
          <cell r="W1795">
            <v>0</v>
          </cell>
          <cell r="X1795">
            <v>0</v>
          </cell>
        </row>
        <row r="1796">
          <cell r="C1796" t="str">
            <v>Ремонт/ТО автотранспорт</v>
          </cell>
          <cell r="D1796">
            <v>0</v>
          </cell>
          <cell r="H1796">
            <v>0</v>
          </cell>
          <cell r="I1796">
            <v>0</v>
          </cell>
          <cell r="J1796">
            <v>0</v>
          </cell>
          <cell r="K1796">
            <v>0</v>
          </cell>
          <cell r="L1796">
            <v>0</v>
          </cell>
          <cell r="M1796">
            <v>0</v>
          </cell>
          <cell r="N1796">
            <v>0</v>
          </cell>
          <cell r="O1796">
            <v>0</v>
          </cell>
          <cell r="P1796">
            <v>0</v>
          </cell>
          <cell r="Q1796">
            <v>0</v>
          </cell>
          <cell r="R1796">
            <v>0</v>
          </cell>
          <cell r="S1796">
            <v>0</v>
          </cell>
          <cell r="T1796">
            <v>0</v>
          </cell>
          <cell r="U1796">
            <v>0</v>
          </cell>
          <cell r="V1796">
            <v>0</v>
          </cell>
          <cell r="W1796">
            <v>0</v>
          </cell>
          <cell r="X1796">
            <v>0</v>
          </cell>
        </row>
        <row r="1797">
          <cell r="C1797" t="str">
            <v xml:space="preserve">Аренда машин </v>
          </cell>
          <cell r="D1797">
            <v>0</v>
          </cell>
          <cell r="H1797">
            <v>0</v>
          </cell>
          <cell r="I1797">
            <v>0</v>
          </cell>
          <cell r="J1797">
            <v>0</v>
          </cell>
          <cell r="K1797">
            <v>0</v>
          </cell>
          <cell r="L1797">
            <v>0</v>
          </cell>
          <cell r="M1797">
            <v>0</v>
          </cell>
          <cell r="N1797">
            <v>0</v>
          </cell>
          <cell r="O1797">
            <v>0</v>
          </cell>
          <cell r="P1797">
            <v>0</v>
          </cell>
          <cell r="Q1797">
            <v>0</v>
          </cell>
          <cell r="R1797">
            <v>0</v>
          </cell>
          <cell r="S1797">
            <v>0</v>
          </cell>
          <cell r="T1797">
            <v>0</v>
          </cell>
          <cell r="U1797">
            <v>0</v>
          </cell>
          <cell r="V1797">
            <v>0</v>
          </cell>
          <cell r="W1797">
            <v>0</v>
          </cell>
          <cell r="X1797">
            <v>0</v>
          </cell>
        </row>
        <row r="1798">
          <cell r="C1798" t="str">
            <v>Страхование автотранспорта</v>
          </cell>
          <cell r="D1798">
            <v>0</v>
          </cell>
          <cell r="H1798">
            <v>0</v>
          </cell>
          <cell r="I1798">
            <v>0</v>
          </cell>
          <cell r="J1798">
            <v>0</v>
          </cell>
          <cell r="K1798">
            <v>0</v>
          </cell>
          <cell r="L1798">
            <v>0</v>
          </cell>
          <cell r="M1798">
            <v>0</v>
          </cell>
          <cell r="N1798">
            <v>0</v>
          </cell>
          <cell r="O1798">
            <v>0</v>
          </cell>
          <cell r="P1798">
            <v>0</v>
          </cell>
          <cell r="Q1798">
            <v>0</v>
          </cell>
          <cell r="R1798">
            <v>0</v>
          </cell>
          <cell r="S1798">
            <v>0</v>
          </cell>
          <cell r="T1798">
            <v>0</v>
          </cell>
          <cell r="U1798">
            <v>0</v>
          </cell>
          <cell r="V1798">
            <v>0</v>
          </cell>
          <cell r="W1798">
            <v>0</v>
          </cell>
          <cell r="X1798">
            <v>0</v>
          </cell>
        </row>
        <row r="1799">
          <cell r="C1799" t="str">
            <v>ГСМ</v>
          </cell>
          <cell r="D1799">
            <v>0</v>
          </cell>
          <cell r="H1799">
            <v>0</v>
          </cell>
          <cell r="I1799">
            <v>0</v>
          </cell>
          <cell r="J1799">
            <v>0</v>
          </cell>
          <cell r="K1799">
            <v>0</v>
          </cell>
          <cell r="L1799">
            <v>0</v>
          </cell>
          <cell r="M1799">
            <v>0</v>
          </cell>
          <cell r="N1799">
            <v>0</v>
          </cell>
          <cell r="O1799">
            <v>0</v>
          </cell>
          <cell r="P1799">
            <v>0</v>
          </cell>
          <cell r="Q1799">
            <v>0</v>
          </cell>
          <cell r="R1799">
            <v>0</v>
          </cell>
          <cell r="S1799">
            <v>0</v>
          </cell>
          <cell r="T1799">
            <v>0</v>
          </cell>
          <cell r="U1799">
            <v>0</v>
          </cell>
          <cell r="V1799">
            <v>0</v>
          </cell>
          <cell r="W1799">
            <v>0</v>
          </cell>
          <cell r="X1799">
            <v>0</v>
          </cell>
        </row>
        <row r="1800">
          <cell r="C1800" t="str">
            <v>Мойка, парковка, прочее</v>
          </cell>
          <cell r="D1800">
            <v>0</v>
          </cell>
          <cell r="H1800">
            <v>0</v>
          </cell>
          <cell r="I1800">
            <v>0</v>
          </cell>
          <cell r="J1800">
            <v>0</v>
          </cell>
          <cell r="K1800">
            <v>0</v>
          </cell>
          <cell r="L1800">
            <v>0</v>
          </cell>
          <cell r="M1800">
            <v>0</v>
          </cell>
          <cell r="N1800">
            <v>0</v>
          </cell>
          <cell r="O1800">
            <v>0</v>
          </cell>
          <cell r="P1800">
            <v>0</v>
          </cell>
          <cell r="Q1800">
            <v>0</v>
          </cell>
          <cell r="R1800">
            <v>0</v>
          </cell>
          <cell r="S1800">
            <v>0</v>
          </cell>
          <cell r="T1800">
            <v>0</v>
          </cell>
          <cell r="U1800">
            <v>0</v>
          </cell>
          <cell r="V1800">
            <v>0</v>
          </cell>
          <cell r="W1800">
            <v>0</v>
          </cell>
          <cell r="X1800">
            <v>0</v>
          </cell>
        </row>
        <row r="1801">
          <cell r="C1801" t="str">
            <v>Аренда автостоянки</v>
          </cell>
          <cell r="D1801">
            <v>0</v>
          </cell>
          <cell r="H1801">
            <v>0</v>
          </cell>
          <cell r="I1801">
            <v>0</v>
          </cell>
          <cell r="J1801">
            <v>0</v>
          </cell>
          <cell r="K1801">
            <v>0</v>
          </cell>
          <cell r="L1801">
            <v>0</v>
          </cell>
          <cell r="M1801">
            <v>0</v>
          </cell>
          <cell r="N1801">
            <v>0</v>
          </cell>
          <cell r="O1801">
            <v>0</v>
          </cell>
          <cell r="P1801">
            <v>0</v>
          </cell>
          <cell r="Q1801">
            <v>0</v>
          </cell>
          <cell r="R1801">
            <v>0</v>
          </cell>
          <cell r="S1801">
            <v>0</v>
          </cell>
          <cell r="T1801">
            <v>0</v>
          </cell>
          <cell r="U1801">
            <v>0</v>
          </cell>
          <cell r="V1801">
            <v>0</v>
          </cell>
          <cell r="W1801">
            <v>0</v>
          </cell>
          <cell r="X1801">
            <v>0</v>
          </cell>
        </row>
        <row r="1802">
          <cell r="C1802" t="str">
            <v>Аутсорсинг</v>
          </cell>
          <cell r="D1802">
            <v>0</v>
          </cell>
          <cell r="H1802">
            <v>0</v>
          </cell>
          <cell r="I1802">
            <v>0</v>
          </cell>
          <cell r="J1802">
            <v>0</v>
          </cell>
          <cell r="K1802">
            <v>0</v>
          </cell>
          <cell r="L1802">
            <v>0</v>
          </cell>
          <cell r="M1802">
            <v>0</v>
          </cell>
          <cell r="N1802">
            <v>0</v>
          </cell>
          <cell r="O1802">
            <v>0</v>
          </cell>
          <cell r="P1802">
            <v>0</v>
          </cell>
          <cell r="Q1802">
            <v>0</v>
          </cell>
          <cell r="R1802">
            <v>0</v>
          </cell>
          <cell r="S1802">
            <v>0</v>
          </cell>
          <cell r="T1802">
            <v>0</v>
          </cell>
          <cell r="U1802">
            <v>0</v>
          </cell>
          <cell r="V1802">
            <v>0</v>
          </cell>
          <cell r="W1802">
            <v>0</v>
          </cell>
          <cell r="X1802">
            <v>0</v>
          </cell>
        </row>
        <row r="1803">
          <cell r="C1803" t="str">
            <v>Услуги по организации переводов</v>
          </cell>
          <cell r="D1803">
            <v>0</v>
          </cell>
          <cell r="H1803">
            <v>0</v>
          </cell>
          <cell r="I1803">
            <v>0</v>
          </cell>
          <cell r="J1803">
            <v>0</v>
          </cell>
          <cell r="K1803">
            <v>0</v>
          </cell>
          <cell r="L1803">
            <v>0</v>
          </cell>
          <cell r="M1803">
            <v>0</v>
          </cell>
          <cell r="N1803">
            <v>0</v>
          </cell>
          <cell r="O1803">
            <v>0</v>
          </cell>
          <cell r="P1803">
            <v>0</v>
          </cell>
          <cell r="Q1803">
            <v>0</v>
          </cell>
          <cell r="R1803">
            <v>0</v>
          </cell>
          <cell r="S1803">
            <v>0</v>
          </cell>
          <cell r="T1803">
            <v>0</v>
          </cell>
          <cell r="U1803">
            <v>0</v>
          </cell>
          <cell r="V1803">
            <v>0</v>
          </cell>
          <cell r="W1803">
            <v>0</v>
          </cell>
          <cell r="X1803">
            <v>0</v>
          </cell>
        </row>
        <row r="1804">
          <cell r="C1804" t="str">
            <v>Услуги регистраторов, нотариальные услуги, сертификация</v>
          </cell>
          <cell r="D1804">
            <v>0</v>
          </cell>
          <cell r="H1804">
            <v>0</v>
          </cell>
          <cell r="I1804">
            <v>0</v>
          </cell>
          <cell r="J1804">
            <v>0</v>
          </cell>
          <cell r="K1804">
            <v>0</v>
          </cell>
          <cell r="L1804">
            <v>0</v>
          </cell>
          <cell r="M1804">
            <v>0</v>
          </cell>
          <cell r="N1804">
            <v>0</v>
          </cell>
          <cell r="O1804">
            <v>0</v>
          </cell>
          <cell r="P1804">
            <v>0</v>
          </cell>
          <cell r="Q1804">
            <v>0</v>
          </cell>
          <cell r="R1804">
            <v>0</v>
          </cell>
          <cell r="S1804">
            <v>0</v>
          </cell>
          <cell r="T1804">
            <v>0</v>
          </cell>
          <cell r="U1804">
            <v>0</v>
          </cell>
          <cell r="V1804">
            <v>0</v>
          </cell>
          <cell r="W1804">
            <v>0</v>
          </cell>
          <cell r="X1804">
            <v>0</v>
          </cell>
        </row>
        <row r="1805">
          <cell r="C1805" t="str">
            <v>Справочно-правовые программы, 1С, КИАС</v>
          </cell>
          <cell r="D1805">
            <v>0</v>
          </cell>
          <cell r="H1805">
            <v>0</v>
          </cell>
          <cell r="I1805">
            <v>0</v>
          </cell>
          <cell r="J1805">
            <v>0</v>
          </cell>
          <cell r="K1805">
            <v>0</v>
          </cell>
          <cell r="L1805">
            <v>0</v>
          </cell>
          <cell r="M1805">
            <v>0</v>
          </cell>
          <cell r="N1805">
            <v>0</v>
          </cell>
          <cell r="O1805">
            <v>0</v>
          </cell>
          <cell r="P1805">
            <v>0</v>
          </cell>
          <cell r="Q1805">
            <v>0</v>
          </cell>
          <cell r="R1805">
            <v>0</v>
          </cell>
          <cell r="S1805">
            <v>0</v>
          </cell>
          <cell r="T1805">
            <v>0</v>
          </cell>
          <cell r="U1805">
            <v>0</v>
          </cell>
          <cell r="V1805">
            <v>0</v>
          </cell>
          <cell r="W1805">
            <v>0</v>
          </cell>
          <cell r="X1805">
            <v>0</v>
          </cell>
        </row>
        <row r="1806">
          <cell r="C1806" t="str">
            <v>Подписка на периодические издания</v>
          </cell>
          <cell r="D1806">
            <v>0</v>
          </cell>
          <cell r="H1806">
            <v>0</v>
          </cell>
          <cell r="I1806">
            <v>0</v>
          </cell>
          <cell r="J1806">
            <v>0</v>
          </cell>
          <cell r="K1806">
            <v>0</v>
          </cell>
          <cell r="L1806">
            <v>0</v>
          </cell>
          <cell r="M1806">
            <v>0</v>
          </cell>
          <cell r="N1806">
            <v>0</v>
          </cell>
          <cell r="O1806">
            <v>0</v>
          </cell>
          <cell r="P1806">
            <v>0</v>
          </cell>
          <cell r="Q1806">
            <v>0</v>
          </cell>
          <cell r="R1806">
            <v>0</v>
          </cell>
          <cell r="S1806">
            <v>0</v>
          </cell>
          <cell r="T1806">
            <v>0</v>
          </cell>
          <cell r="U1806">
            <v>0</v>
          </cell>
          <cell r="V1806">
            <v>0</v>
          </cell>
          <cell r="W1806">
            <v>0</v>
          </cell>
          <cell r="X1806">
            <v>0</v>
          </cell>
        </row>
        <row r="1807">
          <cell r="C1807" t="str">
            <v>Прочие работы и услуги сторонних организаций</v>
          </cell>
          <cell r="D1807">
            <v>0</v>
          </cell>
          <cell r="H1807">
            <v>0</v>
          </cell>
          <cell r="I1807">
            <v>0</v>
          </cell>
          <cell r="J1807">
            <v>0</v>
          </cell>
          <cell r="K1807">
            <v>0</v>
          </cell>
          <cell r="L1807">
            <v>0</v>
          </cell>
          <cell r="M1807">
            <v>0</v>
          </cell>
          <cell r="N1807">
            <v>0</v>
          </cell>
          <cell r="O1807">
            <v>0</v>
          </cell>
          <cell r="P1807">
            <v>0</v>
          </cell>
          <cell r="Q1807">
            <v>0</v>
          </cell>
          <cell r="R1807">
            <v>0</v>
          </cell>
          <cell r="S1807">
            <v>0</v>
          </cell>
          <cell r="T1807">
            <v>0</v>
          </cell>
          <cell r="U1807">
            <v>0</v>
          </cell>
          <cell r="V1807">
            <v>0</v>
          </cell>
          <cell r="W1807">
            <v>0</v>
          </cell>
          <cell r="X1807">
            <v>0</v>
          </cell>
        </row>
        <row r="1808">
          <cell r="C1808" t="str">
            <v>Командировочные расходы</v>
          </cell>
          <cell r="D1808">
            <v>0</v>
          </cell>
          <cell r="H1808">
            <v>0</v>
          </cell>
          <cell r="I1808">
            <v>0</v>
          </cell>
          <cell r="J1808">
            <v>0</v>
          </cell>
          <cell r="K1808">
            <v>0</v>
          </cell>
          <cell r="L1808">
            <v>0</v>
          </cell>
          <cell r="M1808">
            <v>0</v>
          </cell>
          <cell r="N1808">
            <v>0</v>
          </cell>
          <cell r="O1808">
            <v>0</v>
          </cell>
          <cell r="P1808">
            <v>0</v>
          </cell>
          <cell r="Q1808">
            <v>0</v>
          </cell>
          <cell r="R1808">
            <v>0</v>
          </cell>
          <cell r="S1808">
            <v>0</v>
          </cell>
          <cell r="T1808">
            <v>0</v>
          </cell>
          <cell r="U1808">
            <v>0</v>
          </cell>
          <cell r="V1808">
            <v>0</v>
          </cell>
          <cell r="W1808">
            <v>0</v>
          </cell>
          <cell r="X1808">
            <v>0</v>
          </cell>
        </row>
        <row r="1809">
          <cell r="C1809" t="str">
            <v>Представительские расходы</v>
          </cell>
          <cell r="D1809">
            <v>0</v>
          </cell>
          <cell r="H1809">
            <v>0</v>
          </cell>
          <cell r="I1809">
            <v>0</v>
          </cell>
          <cell r="J1809">
            <v>0</v>
          </cell>
          <cell r="K1809">
            <v>0</v>
          </cell>
          <cell r="L1809">
            <v>0</v>
          </cell>
          <cell r="M1809">
            <v>0</v>
          </cell>
          <cell r="N1809">
            <v>0</v>
          </cell>
          <cell r="O1809">
            <v>0</v>
          </cell>
          <cell r="P1809">
            <v>0</v>
          </cell>
          <cell r="Q1809">
            <v>0</v>
          </cell>
          <cell r="R1809">
            <v>0</v>
          </cell>
          <cell r="S1809">
            <v>0</v>
          </cell>
          <cell r="T1809">
            <v>0</v>
          </cell>
          <cell r="U1809">
            <v>0</v>
          </cell>
          <cell r="V1809">
            <v>0</v>
          </cell>
          <cell r="W1809">
            <v>0</v>
          </cell>
          <cell r="X1809">
            <v>0</v>
          </cell>
        </row>
        <row r="1810">
          <cell r="C1810" t="str">
            <v>Арендная плата по направлениям (арендодателям)</v>
          </cell>
          <cell r="D1810">
            <v>0</v>
          </cell>
          <cell r="H1810">
            <v>0</v>
          </cell>
          <cell r="I1810">
            <v>0</v>
          </cell>
          <cell r="J1810">
            <v>0</v>
          </cell>
          <cell r="K1810">
            <v>0</v>
          </cell>
          <cell r="L1810">
            <v>0</v>
          </cell>
          <cell r="M1810">
            <v>0</v>
          </cell>
          <cell r="N1810">
            <v>0</v>
          </cell>
          <cell r="O1810">
            <v>0</v>
          </cell>
          <cell r="P1810">
            <v>0</v>
          </cell>
          <cell r="Q1810">
            <v>0</v>
          </cell>
          <cell r="R1810">
            <v>0</v>
          </cell>
          <cell r="S1810">
            <v>0</v>
          </cell>
          <cell r="T1810">
            <v>0</v>
          </cell>
          <cell r="U1810">
            <v>0</v>
          </cell>
          <cell r="V1810">
            <v>0</v>
          </cell>
          <cell r="W1810">
            <v>0</v>
          </cell>
          <cell r="X1810">
            <v>0</v>
          </cell>
        </row>
        <row r="1811">
          <cell r="C1811" t="str">
            <v>Лизинг</v>
          </cell>
          <cell r="D1811">
            <v>0</v>
          </cell>
          <cell r="H1811">
            <v>0</v>
          </cell>
          <cell r="I1811">
            <v>0</v>
          </cell>
          <cell r="J1811">
            <v>0</v>
          </cell>
          <cell r="K1811">
            <v>0</v>
          </cell>
          <cell r="L1811">
            <v>0</v>
          </cell>
          <cell r="M1811">
            <v>0</v>
          </cell>
          <cell r="N1811">
            <v>0</v>
          </cell>
          <cell r="O1811">
            <v>0</v>
          </cell>
          <cell r="P1811">
            <v>0</v>
          </cell>
          <cell r="Q1811">
            <v>0</v>
          </cell>
          <cell r="R1811">
            <v>0</v>
          </cell>
          <cell r="S1811">
            <v>0</v>
          </cell>
          <cell r="T1811">
            <v>0</v>
          </cell>
          <cell r="U1811">
            <v>0</v>
          </cell>
          <cell r="V1811">
            <v>0</v>
          </cell>
          <cell r="W1811">
            <v>0</v>
          </cell>
          <cell r="X1811">
            <v>0</v>
          </cell>
        </row>
        <row r="1812">
          <cell r="C1812" t="str">
            <v>Расходы на страхование</v>
          </cell>
          <cell r="D1812">
            <v>0</v>
          </cell>
          <cell r="H1812">
            <v>0</v>
          </cell>
          <cell r="I1812">
            <v>0</v>
          </cell>
          <cell r="J1812">
            <v>0</v>
          </cell>
          <cell r="K1812">
            <v>0</v>
          </cell>
          <cell r="L1812">
            <v>0</v>
          </cell>
          <cell r="M1812">
            <v>0</v>
          </cell>
          <cell r="N1812">
            <v>0</v>
          </cell>
          <cell r="O1812">
            <v>0</v>
          </cell>
          <cell r="P1812">
            <v>0</v>
          </cell>
          <cell r="Q1812">
            <v>0</v>
          </cell>
          <cell r="R1812">
            <v>0</v>
          </cell>
          <cell r="S1812">
            <v>0</v>
          </cell>
          <cell r="T1812">
            <v>0</v>
          </cell>
          <cell r="U1812">
            <v>0</v>
          </cell>
          <cell r="V1812">
            <v>0</v>
          </cell>
          <cell r="W1812">
            <v>0</v>
          </cell>
          <cell r="X1812">
            <v>0</v>
          </cell>
        </row>
        <row r="1813">
          <cell r="C1813" t="str">
            <v>Водный налог</v>
          </cell>
          <cell r="D1813">
            <v>0</v>
          </cell>
          <cell r="H1813">
            <v>0</v>
          </cell>
          <cell r="I1813">
            <v>0</v>
          </cell>
          <cell r="J1813">
            <v>0</v>
          </cell>
          <cell r="K1813">
            <v>0</v>
          </cell>
          <cell r="L1813">
            <v>0</v>
          </cell>
          <cell r="M1813">
            <v>0</v>
          </cell>
          <cell r="N1813">
            <v>0</v>
          </cell>
          <cell r="O1813">
            <v>0</v>
          </cell>
          <cell r="P1813">
            <v>0</v>
          </cell>
          <cell r="Q1813">
            <v>0</v>
          </cell>
          <cell r="R1813">
            <v>0</v>
          </cell>
          <cell r="S1813">
            <v>0</v>
          </cell>
          <cell r="T1813">
            <v>0</v>
          </cell>
          <cell r="U1813">
            <v>0</v>
          </cell>
          <cell r="V1813">
            <v>0</v>
          </cell>
          <cell r="W1813">
            <v>0</v>
          </cell>
          <cell r="X1813">
            <v>0</v>
          </cell>
        </row>
        <row r="1814">
          <cell r="C1814" t="str">
            <v>Плата за землю</v>
          </cell>
          <cell r="D1814">
            <v>0</v>
          </cell>
          <cell r="H1814">
            <v>0</v>
          </cell>
          <cell r="I1814">
            <v>0</v>
          </cell>
          <cell r="J1814">
            <v>0</v>
          </cell>
          <cell r="K1814">
            <v>0</v>
          </cell>
          <cell r="L1814">
            <v>0</v>
          </cell>
          <cell r="M1814">
            <v>0</v>
          </cell>
          <cell r="N1814">
            <v>0</v>
          </cell>
          <cell r="O1814">
            <v>0</v>
          </cell>
          <cell r="P1814">
            <v>0</v>
          </cell>
          <cell r="Q1814">
            <v>0</v>
          </cell>
          <cell r="R1814">
            <v>0</v>
          </cell>
          <cell r="S1814">
            <v>0</v>
          </cell>
          <cell r="T1814">
            <v>0</v>
          </cell>
          <cell r="U1814">
            <v>0</v>
          </cell>
          <cell r="V1814">
            <v>0</v>
          </cell>
          <cell r="W1814">
            <v>0</v>
          </cell>
          <cell r="X1814">
            <v>0</v>
          </cell>
        </row>
        <row r="1815">
          <cell r="C1815" t="str">
            <v>Транспортный налог</v>
          </cell>
          <cell r="D1815">
            <v>0</v>
          </cell>
          <cell r="H1815">
            <v>0</v>
          </cell>
          <cell r="I1815">
            <v>0</v>
          </cell>
          <cell r="J1815">
            <v>0</v>
          </cell>
          <cell r="K1815">
            <v>0</v>
          </cell>
          <cell r="L1815">
            <v>0</v>
          </cell>
          <cell r="M1815">
            <v>0</v>
          </cell>
          <cell r="N1815">
            <v>0</v>
          </cell>
          <cell r="O1815">
            <v>0</v>
          </cell>
          <cell r="P1815">
            <v>0</v>
          </cell>
          <cell r="Q1815">
            <v>0</v>
          </cell>
          <cell r="R1815">
            <v>0</v>
          </cell>
          <cell r="S1815">
            <v>0</v>
          </cell>
          <cell r="T1815">
            <v>0</v>
          </cell>
          <cell r="U1815">
            <v>0</v>
          </cell>
          <cell r="V1815">
            <v>0</v>
          </cell>
          <cell r="W1815">
            <v>0</v>
          </cell>
          <cell r="X1815">
            <v>0</v>
          </cell>
        </row>
        <row r="1816">
          <cell r="C1816" t="str">
            <v>Налог на имущество</v>
          </cell>
          <cell r="D1816">
            <v>0</v>
          </cell>
          <cell r="H1816">
            <v>0</v>
          </cell>
          <cell r="I1816">
            <v>0</v>
          </cell>
          <cell r="J1816">
            <v>0</v>
          </cell>
          <cell r="K1816">
            <v>0</v>
          </cell>
          <cell r="L1816">
            <v>0</v>
          </cell>
          <cell r="M1816">
            <v>0</v>
          </cell>
          <cell r="N1816">
            <v>0</v>
          </cell>
          <cell r="O1816">
            <v>0</v>
          </cell>
          <cell r="P1816">
            <v>0</v>
          </cell>
          <cell r="Q1816">
            <v>0</v>
          </cell>
          <cell r="R1816">
            <v>0</v>
          </cell>
          <cell r="S1816">
            <v>0</v>
          </cell>
          <cell r="T1816">
            <v>0</v>
          </cell>
          <cell r="U1816">
            <v>0</v>
          </cell>
          <cell r="V1816">
            <v>0</v>
          </cell>
          <cell r="W1816">
            <v>0</v>
          </cell>
          <cell r="X1816">
            <v>0</v>
          </cell>
        </row>
        <row r="1817">
          <cell r="C1817" t="str">
            <v xml:space="preserve">Прочие налоги, относимые на с/с </v>
          </cell>
          <cell r="D1817">
            <v>0</v>
          </cell>
          <cell r="H1817">
            <v>0</v>
          </cell>
          <cell r="I1817">
            <v>0</v>
          </cell>
          <cell r="J1817">
            <v>0</v>
          </cell>
          <cell r="K1817">
            <v>0</v>
          </cell>
          <cell r="L1817">
            <v>0</v>
          </cell>
          <cell r="M1817">
            <v>0</v>
          </cell>
          <cell r="N1817">
            <v>0</v>
          </cell>
          <cell r="O1817">
            <v>0</v>
          </cell>
          <cell r="P1817">
            <v>0</v>
          </cell>
          <cell r="Q1817">
            <v>0</v>
          </cell>
          <cell r="R1817">
            <v>0</v>
          </cell>
          <cell r="S1817">
            <v>0</v>
          </cell>
          <cell r="T1817">
            <v>0</v>
          </cell>
          <cell r="U1817">
            <v>0</v>
          </cell>
          <cell r="V1817">
            <v>0</v>
          </cell>
          <cell r="W1817">
            <v>0</v>
          </cell>
          <cell r="X1817">
            <v>0</v>
          </cell>
        </row>
        <row r="1818">
          <cell r="C1818" t="str">
            <v>Патентные расходы</v>
          </cell>
          <cell r="D1818">
            <v>0</v>
          </cell>
          <cell r="H1818">
            <v>0</v>
          </cell>
          <cell r="I1818">
            <v>0</v>
          </cell>
          <cell r="J1818">
            <v>0</v>
          </cell>
          <cell r="K1818">
            <v>0</v>
          </cell>
          <cell r="L1818">
            <v>0</v>
          </cell>
          <cell r="M1818">
            <v>0</v>
          </cell>
          <cell r="N1818">
            <v>0</v>
          </cell>
          <cell r="O1818">
            <v>0</v>
          </cell>
          <cell r="P1818">
            <v>0</v>
          </cell>
          <cell r="Q1818">
            <v>0</v>
          </cell>
          <cell r="R1818">
            <v>0</v>
          </cell>
          <cell r="S1818">
            <v>0</v>
          </cell>
          <cell r="T1818">
            <v>0</v>
          </cell>
          <cell r="U1818">
            <v>0</v>
          </cell>
          <cell r="V1818">
            <v>0</v>
          </cell>
          <cell r="W1818">
            <v>0</v>
          </cell>
          <cell r="X1818">
            <v>0</v>
          </cell>
        </row>
        <row r="1819">
          <cell r="C1819" t="str">
            <v>Затраты на экологию (кроме налогов и сборов (ст. ст. 20000 и 21500))</v>
          </cell>
          <cell r="D1819">
            <v>0</v>
          </cell>
          <cell r="H1819">
            <v>0</v>
          </cell>
          <cell r="I1819">
            <v>0</v>
          </cell>
          <cell r="J1819">
            <v>0</v>
          </cell>
          <cell r="K1819">
            <v>0</v>
          </cell>
          <cell r="L1819">
            <v>0</v>
          </cell>
          <cell r="M1819">
            <v>0</v>
          </cell>
          <cell r="N1819">
            <v>0</v>
          </cell>
          <cell r="O1819">
            <v>0</v>
          </cell>
          <cell r="P1819">
            <v>0</v>
          </cell>
          <cell r="Q1819">
            <v>0</v>
          </cell>
          <cell r="R1819">
            <v>0</v>
          </cell>
          <cell r="S1819">
            <v>0</v>
          </cell>
          <cell r="T1819">
            <v>0</v>
          </cell>
          <cell r="U1819">
            <v>0</v>
          </cell>
          <cell r="V1819">
            <v>0</v>
          </cell>
          <cell r="W1819">
            <v>0</v>
          </cell>
          <cell r="X1819">
            <v>0</v>
          </cell>
        </row>
        <row r="1820">
          <cell r="C1820" t="str">
            <v>Затраты на охрану труда</v>
          </cell>
          <cell r="D1820">
            <v>0</v>
          </cell>
          <cell r="H1820">
            <v>0</v>
          </cell>
          <cell r="I1820">
            <v>0</v>
          </cell>
          <cell r="J1820">
            <v>0</v>
          </cell>
          <cell r="K1820">
            <v>0</v>
          </cell>
          <cell r="L1820">
            <v>0</v>
          </cell>
          <cell r="M1820">
            <v>0</v>
          </cell>
          <cell r="N1820">
            <v>0</v>
          </cell>
          <cell r="O1820">
            <v>0</v>
          </cell>
          <cell r="P1820">
            <v>0</v>
          </cell>
          <cell r="Q1820">
            <v>0</v>
          </cell>
          <cell r="R1820">
            <v>0</v>
          </cell>
          <cell r="S1820">
            <v>0</v>
          </cell>
          <cell r="T1820">
            <v>0</v>
          </cell>
          <cell r="U1820">
            <v>0</v>
          </cell>
          <cell r="V1820">
            <v>0</v>
          </cell>
          <cell r="W1820">
            <v>0</v>
          </cell>
          <cell r="X1820">
            <v>0</v>
          </cell>
        </row>
        <row r="1821">
          <cell r="C1821" t="str">
            <v>Расходы социального характера</v>
          </cell>
          <cell r="D1821">
            <v>0</v>
          </cell>
          <cell r="H1821">
            <v>0</v>
          </cell>
          <cell r="I1821">
            <v>0</v>
          </cell>
          <cell r="J1821">
            <v>0</v>
          </cell>
          <cell r="K1821">
            <v>0</v>
          </cell>
          <cell r="L1821">
            <v>0</v>
          </cell>
          <cell r="M1821">
            <v>0</v>
          </cell>
          <cell r="N1821">
            <v>0</v>
          </cell>
          <cell r="O1821">
            <v>0</v>
          </cell>
          <cell r="P1821">
            <v>0</v>
          </cell>
          <cell r="Q1821">
            <v>0</v>
          </cell>
          <cell r="R1821">
            <v>0</v>
          </cell>
          <cell r="S1821">
            <v>0</v>
          </cell>
          <cell r="T1821">
            <v>0</v>
          </cell>
          <cell r="U1821">
            <v>0</v>
          </cell>
          <cell r="V1821">
            <v>0</v>
          </cell>
          <cell r="W1821">
            <v>0</v>
          </cell>
          <cell r="X1821">
            <v>0</v>
          </cell>
        </row>
        <row r="1822">
          <cell r="C1822" t="str">
            <v>НДС</v>
          </cell>
          <cell r="D1822">
            <v>0</v>
          </cell>
          <cell r="H1822">
            <v>0</v>
          </cell>
          <cell r="I1822">
            <v>0</v>
          </cell>
          <cell r="J1822">
            <v>0</v>
          </cell>
          <cell r="K1822">
            <v>0</v>
          </cell>
          <cell r="L1822">
            <v>0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0</v>
          </cell>
          <cell r="R1822">
            <v>0</v>
          </cell>
          <cell r="S1822">
            <v>0</v>
          </cell>
          <cell r="T1822">
            <v>0</v>
          </cell>
          <cell r="U1822">
            <v>0</v>
          </cell>
          <cell r="V1822">
            <v>0</v>
          </cell>
          <cell r="W1822">
            <v>0</v>
          </cell>
          <cell r="X1822">
            <v>0</v>
          </cell>
        </row>
        <row r="1823">
          <cell r="C1823" t="str">
            <v>Налог на прибыль</v>
          </cell>
          <cell r="D1823">
            <v>0</v>
          </cell>
          <cell r="H1823">
            <v>0</v>
          </cell>
          <cell r="I1823">
            <v>0</v>
          </cell>
          <cell r="J1823">
            <v>0</v>
          </cell>
          <cell r="K1823">
            <v>0</v>
          </cell>
          <cell r="L1823">
            <v>0</v>
          </cell>
          <cell r="M1823">
            <v>0</v>
          </cell>
          <cell r="N1823">
            <v>0</v>
          </cell>
          <cell r="O1823">
            <v>0</v>
          </cell>
          <cell r="P1823">
            <v>0</v>
          </cell>
          <cell r="Q1823">
            <v>0</v>
          </cell>
          <cell r="R1823">
            <v>0</v>
          </cell>
          <cell r="S1823">
            <v>0</v>
          </cell>
          <cell r="T1823">
            <v>0</v>
          </cell>
          <cell r="U1823">
            <v>0</v>
          </cell>
          <cell r="V1823">
            <v>0</v>
          </cell>
          <cell r="W1823">
            <v>0</v>
          </cell>
          <cell r="X1823">
            <v>0</v>
          </cell>
        </row>
        <row r="1824">
          <cell r="C1824" t="str">
            <v>Прочие налоги</v>
          </cell>
          <cell r="D1824">
            <v>0</v>
          </cell>
          <cell r="H1824">
            <v>0</v>
          </cell>
          <cell r="I1824">
            <v>0</v>
          </cell>
          <cell r="J1824">
            <v>0</v>
          </cell>
          <cell r="K1824">
            <v>0</v>
          </cell>
          <cell r="L1824">
            <v>0</v>
          </cell>
          <cell r="M1824">
            <v>0</v>
          </cell>
          <cell r="N1824">
            <v>0</v>
          </cell>
          <cell r="O1824">
            <v>0</v>
          </cell>
          <cell r="P1824">
            <v>0</v>
          </cell>
          <cell r="Q1824">
            <v>0</v>
          </cell>
          <cell r="R1824">
            <v>0</v>
          </cell>
          <cell r="S1824">
            <v>0</v>
          </cell>
          <cell r="T1824">
            <v>0</v>
          </cell>
          <cell r="U1824">
            <v>0</v>
          </cell>
          <cell r="V1824">
            <v>0</v>
          </cell>
          <cell r="W1824">
            <v>0</v>
          </cell>
          <cell r="X1824">
            <v>0</v>
          </cell>
        </row>
        <row r="1825">
          <cell r="C1825" t="str">
            <v xml:space="preserve">Проценты по долгосрочным кредитам </v>
          </cell>
          <cell r="D1825">
            <v>0</v>
          </cell>
          <cell r="H1825">
            <v>0</v>
          </cell>
          <cell r="I1825">
            <v>0</v>
          </cell>
          <cell r="J1825">
            <v>0</v>
          </cell>
          <cell r="K1825">
            <v>0</v>
          </cell>
          <cell r="L1825">
            <v>0</v>
          </cell>
          <cell r="M1825">
            <v>0</v>
          </cell>
          <cell r="N1825">
            <v>0</v>
          </cell>
          <cell r="O1825">
            <v>0</v>
          </cell>
          <cell r="P1825">
            <v>0</v>
          </cell>
          <cell r="Q1825">
            <v>0</v>
          </cell>
          <cell r="R1825">
            <v>0</v>
          </cell>
          <cell r="S1825">
            <v>0</v>
          </cell>
          <cell r="T1825">
            <v>0</v>
          </cell>
          <cell r="U1825">
            <v>0</v>
          </cell>
          <cell r="V1825">
            <v>0</v>
          </cell>
          <cell r="W1825">
            <v>0</v>
          </cell>
          <cell r="X1825">
            <v>0</v>
          </cell>
        </row>
        <row r="1826">
          <cell r="C1826" t="str">
            <v>Проценты по краткосрочным кредитам</v>
          </cell>
          <cell r="D1826">
            <v>0</v>
          </cell>
          <cell r="H1826">
            <v>0</v>
          </cell>
          <cell r="I1826">
            <v>0</v>
          </cell>
          <cell r="J1826">
            <v>0</v>
          </cell>
          <cell r="K1826">
            <v>0</v>
          </cell>
          <cell r="L1826">
            <v>0</v>
          </cell>
          <cell r="M1826">
            <v>0</v>
          </cell>
          <cell r="N1826">
            <v>0</v>
          </cell>
          <cell r="O1826">
            <v>0</v>
          </cell>
          <cell r="P1826">
            <v>0</v>
          </cell>
          <cell r="Q1826">
            <v>0</v>
          </cell>
          <cell r="R1826">
            <v>0</v>
          </cell>
          <cell r="S1826">
            <v>0</v>
          </cell>
          <cell r="T1826">
            <v>0</v>
          </cell>
          <cell r="U1826">
            <v>0</v>
          </cell>
          <cell r="V1826">
            <v>0</v>
          </cell>
          <cell r="W1826">
            <v>0</v>
          </cell>
          <cell r="X1826">
            <v>0</v>
          </cell>
        </row>
        <row r="1827">
          <cell r="C1827" t="str">
            <v>Проценты по долгосрочным займам</v>
          </cell>
          <cell r="D1827">
            <v>0</v>
          </cell>
          <cell r="H1827">
            <v>0</v>
          </cell>
          <cell r="I1827">
            <v>0</v>
          </cell>
          <cell r="J1827">
            <v>0</v>
          </cell>
          <cell r="K1827">
            <v>0</v>
          </cell>
          <cell r="L1827">
            <v>0</v>
          </cell>
          <cell r="M1827">
            <v>0</v>
          </cell>
          <cell r="N1827">
            <v>0</v>
          </cell>
          <cell r="O1827">
            <v>0</v>
          </cell>
          <cell r="P1827">
            <v>0</v>
          </cell>
          <cell r="Q1827">
            <v>0</v>
          </cell>
          <cell r="R1827">
            <v>0</v>
          </cell>
          <cell r="S1827">
            <v>0</v>
          </cell>
          <cell r="T1827">
            <v>0</v>
          </cell>
          <cell r="U1827">
            <v>0</v>
          </cell>
          <cell r="V1827">
            <v>0</v>
          </cell>
          <cell r="W1827">
            <v>0</v>
          </cell>
          <cell r="X1827">
            <v>0</v>
          </cell>
        </row>
        <row r="1828">
          <cell r="C1828" t="str">
            <v>Проценты по краткосрочным займам</v>
          </cell>
          <cell r="D1828">
            <v>0</v>
          </cell>
          <cell r="H1828">
            <v>0</v>
          </cell>
          <cell r="I1828">
            <v>0</v>
          </cell>
          <cell r="J1828">
            <v>0</v>
          </cell>
          <cell r="K1828">
            <v>0</v>
          </cell>
          <cell r="L1828">
            <v>0</v>
          </cell>
          <cell r="M1828">
            <v>0</v>
          </cell>
          <cell r="N1828">
            <v>0</v>
          </cell>
          <cell r="O1828">
            <v>0</v>
          </cell>
          <cell r="P1828">
            <v>0</v>
          </cell>
          <cell r="Q1828">
            <v>0</v>
          </cell>
          <cell r="R1828">
            <v>0</v>
          </cell>
          <cell r="S1828">
            <v>0</v>
          </cell>
          <cell r="T1828">
            <v>0</v>
          </cell>
          <cell r="U1828">
            <v>0</v>
          </cell>
          <cell r="V1828">
            <v>0</v>
          </cell>
          <cell r="W1828">
            <v>0</v>
          </cell>
          <cell r="X1828">
            <v>0</v>
          </cell>
        </row>
        <row r="1829">
          <cell r="C1829" t="str">
            <v>Прочие проценты к уплате</v>
          </cell>
          <cell r="D1829">
            <v>0</v>
          </cell>
          <cell r="H1829">
            <v>0</v>
          </cell>
          <cell r="I1829">
            <v>0</v>
          </cell>
          <cell r="J1829">
            <v>0</v>
          </cell>
          <cell r="K1829">
            <v>0</v>
          </cell>
          <cell r="L1829">
            <v>0</v>
          </cell>
          <cell r="M1829">
            <v>0</v>
          </cell>
          <cell r="N1829">
            <v>0</v>
          </cell>
          <cell r="O1829">
            <v>0</v>
          </cell>
          <cell r="P1829">
            <v>0</v>
          </cell>
          <cell r="Q1829">
            <v>0</v>
          </cell>
          <cell r="R1829">
            <v>0</v>
          </cell>
          <cell r="S1829">
            <v>0</v>
          </cell>
          <cell r="T1829">
            <v>0</v>
          </cell>
          <cell r="U1829">
            <v>0</v>
          </cell>
          <cell r="V1829">
            <v>0</v>
          </cell>
          <cell r="W1829">
            <v>0</v>
          </cell>
          <cell r="X1829">
            <v>0</v>
          </cell>
        </row>
        <row r="1830">
          <cell r="C1830" t="str">
            <v>Оплата услуг кредитных организаций (за исключением ст. ст. 20500 и 21600)</v>
          </cell>
          <cell r="D1830">
            <v>0</v>
          </cell>
          <cell r="H1830">
            <v>0</v>
          </cell>
          <cell r="I1830">
            <v>0</v>
          </cell>
          <cell r="J1830">
            <v>0</v>
          </cell>
          <cell r="K1830">
            <v>0</v>
          </cell>
          <cell r="L1830">
            <v>0</v>
          </cell>
          <cell r="M1830">
            <v>0</v>
          </cell>
          <cell r="N1830">
            <v>0</v>
          </cell>
          <cell r="O1830">
            <v>0</v>
          </cell>
          <cell r="P1830">
            <v>0</v>
          </cell>
          <cell r="Q1830">
            <v>0</v>
          </cell>
          <cell r="R1830">
            <v>0</v>
          </cell>
          <cell r="S1830">
            <v>0</v>
          </cell>
          <cell r="T1830">
            <v>0</v>
          </cell>
          <cell r="U1830">
            <v>0</v>
          </cell>
          <cell r="V1830">
            <v>0</v>
          </cell>
          <cell r="W1830">
            <v>0</v>
          </cell>
          <cell r="X1830">
            <v>0</v>
          </cell>
        </row>
        <row r="1831">
          <cell r="C1831" t="str">
            <v>Пени, штрафы, неустойки признанные или по которым получено решение суда</v>
          </cell>
          <cell r="D1831">
            <v>0</v>
          </cell>
          <cell r="H1831">
            <v>0</v>
          </cell>
          <cell r="I1831">
            <v>0</v>
          </cell>
          <cell r="J1831">
            <v>0</v>
          </cell>
          <cell r="K1831">
            <v>0</v>
          </cell>
          <cell r="L1831">
            <v>0</v>
          </cell>
          <cell r="M1831">
            <v>0</v>
          </cell>
          <cell r="N1831">
            <v>0</v>
          </cell>
          <cell r="O1831">
            <v>0</v>
          </cell>
          <cell r="P1831">
            <v>0</v>
          </cell>
          <cell r="Q1831">
            <v>0</v>
          </cell>
          <cell r="R1831">
            <v>0</v>
          </cell>
          <cell r="S1831">
            <v>0</v>
          </cell>
          <cell r="T1831">
            <v>0</v>
          </cell>
          <cell r="U1831">
            <v>0</v>
          </cell>
          <cell r="V1831">
            <v>0</v>
          </cell>
          <cell r="W1831">
            <v>0</v>
          </cell>
          <cell r="X1831">
            <v>0</v>
          </cell>
        </row>
        <row r="1832">
          <cell r="C1832" t="str">
            <v>Затраты социального характера (кроме персонала)</v>
          </cell>
          <cell r="D1832">
            <v>0</v>
          </cell>
          <cell r="H1832">
            <v>0</v>
          </cell>
          <cell r="I1832">
            <v>0</v>
          </cell>
          <cell r="J1832">
            <v>0</v>
          </cell>
          <cell r="K1832">
            <v>0</v>
          </cell>
          <cell r="L1832">
            <v>0</v>
          </cell>
          <cell r="M1832">
            <v>0</v>
          </cell>
          <cell r="N1832">
            <v>0</v>
          </cell>
          <cell r="O1832">
            <v>0</v>
          </cell>
          <cell r="P1832">
            <v>0</v>
          </cell>
          <cell r="Q1832">
            <v>0</v>
          </cell>
          <cell r="R1832">
            <v>0</v>
          </cell>
          <cell r="S1832">
            <v>0</v>
          </cell>
          <cell r="T1832">
            <v>0</v>
          </cell>
          <cell r="U1832">
            <v>0</v>
          </cell>
          <cell r="V1832">
            <v>0</v>
          </cell>
          <cell r="W1832">
            <v>0</v>
          </cell>
          <cell r="X1832">
            <v>0</v>
          </cell>
        </row>
        <row r="1833">
          <cell r="C1833" t="str">
            <v>От содержания социальной сферы</v>
          </cell>
          <cell r="D1833">
            <v>0</v>
          </cell>
          <cell r="H1833">
            <v>0</v>
          </cell>
          <cell r="I1833">
            <v>0</v>
          </cell>
          <cell r="J1833">
            <v>0</v>
          </cell>
          <cell r="K1833">
            <v>0</v>
          </cell>
          <cell r="L1833">
            <v>0</v>
          </cell>
          <cell r="M1833">
            <v>0</v>
          </cell>
          <cell r="N1833">
            <v>0</v>
          </cell>
          <cell r="O1833">
            <v>0</v>
          </cell>
          <cell r="P1833">
            <v>0</v>
          </cell>
          <cell r="Q1833">
            <v>0</v>
          </cell>
          <cell r="R1833">
            <v>0</v>
          </cell>
          <cell r="S1833">
            <v>0</v>
          </cell>
          <cell r="T1833">
            <v>0</v>
          </cell>
          <cell r="U1833">
            <v>0</v>
          </cell>
          <cell r="V1833">
            <v>0</v>
          </cell>
          <cell r="W1833">
            <v>0</v>
          </cell>
          <cell r="X1833">
            <v>0</v>
          </cell>
        </row>
        <row r="1834">
          <cell r="C1834" t="str">
            <v>Добровольное медицинское страхование</v>
          </cell>
          <cell r="D1834">
            <v>0</v>
          </cell>
          <cell r="H1834">
            <v>0</v>
          </cell>
          <cell r="I1834">
            <v>0</v>
          </cell>
          <cell r="J1834">
            <v>0</v>
          </cell>
          <cell r="K1834">
            <v>0</v>
          </cell>
          <cell r="L1834">
            <v>0</v>
          </cell>
          <cell r="M1834">
            <v>0</v>
          </cell>
          <cell r="N1834">
            <v>0</v>
          </cell>
          <cell r="O1834">
            <v>0</v>
          </cell>
          <cell r="P1834">
            <v>0</v>
          </cell>
          <cell r="Q1834">
            <v>0</v>
          </cell>
          <cell r="R1834">
            <v>0</v>
          </cell>
          <cell r="S1834">
            <v>0</v>
          </cell>
          <cell r="T1834">
            <v>0</v>
          </cell>
          <cell r="U1834">
            <v>0</v>
          </cell>
          <cell r="V1834">
            <v>0</v>
          </cell>
          <cell r="W1834">
            <v>0</v>
          </cell>
          <cell r="X1834">
            <v>0</v>
          </cell>
        </row>
        <row r="1835">
          <cell r="C1835" t="str">
            <v>Выплаты вознаграждений членам Советов директоров и ревизионной комиссии</v>
          </cell>
          <cell r="D1835">
            <v>0</v>
          </cell>
          <cell r="H1835">
            <v>0</v>
          </cell>
          <cell r="I1835">
            <v>0</v>
          </cell>
          <cell r="J1835">
            <v>0</v>
          </cell>
          <cell r="K1835">
            <v>0</v>
          </cell>
          <cell r="L1835">
            <v>0</v>
          </cell>
          <cell r="M1835">
            <v>0</v>
          </cell>
          <cell r="N1835">
            <v>0</v>
          </cell>
          <cell r="O1835">
            <v>0</v>
          </cell>
          <cell r="P1835">
            <v>0</v>
          </cell>
          <cell r="Q1835">
            <v>0</v>
          </cell>
          <cell r="R1835">
            <v>0</v>
          </cell>
          <cell r="S1835">
            <v>0</v>
          </cell>
          <cell r="T1835">
            <v>0</v>
          </cell>
          <cell r="U1835">
            <v>0</v>
          </cell>
          <cell r="V1835">
            <v>0</v>
          </cell>
          <cell r="W1835">
            <v>0</v>
          </cell>
          <cell r="X1835">
            <v>0</v>
          </cell>
        </row>
        <row r="1836">
          <cell r="C1836" t="str">
            <v>Расходы на управление капиталом (переоценка, реестр, консультации)</v>
          </cell>
          <cell r="D1836">
            <v>0</v>
          </cell>
          <cell r="H1836">
            <v>0</v>
          </cell>
          <cell r="I1836">
            <v>0</v>
          </cell>
          <cell r="J1836">
            <v>0</v>
          </cell>
          <cell r="K1836">
            <v>0</v>
          </cell>
          <cell r="L1836">
            <v>0</v>
          </cell>
          <cell r="M1836">
            <v>0</v>
          </cell>
          <cell r="N1836">
            <v>0</v>
          </cell>
          <cell r="O1836">
            <v>0</v>
          </cell>
          <cell r="P1836">
            <v>0</v>
          </cell>
          <cell r="Q1836">
            <v>0</v>
          </cell>
          <cell r="R1836">
            <v>0</v>
          </cell>
          <cell r="S1836">
            <v>0</v>
          </cell>
          <cell r="T1836">
            <v>0</v>
          </cell>
          <cell r="U1836">
            <v>0</v>
          </cell>
          <cell r="V1836">
            <v>0</v>
          </cell>
          <cell r="W1836">
            <v>0</v>
          </cell>
          <cell r="X1836">
            <v>0</v>
          </cell>
        </row>
        <row r="1837">
          <cell r="C1837" t="str">
            <v xml:space="preserve">Расходы на проведение ежегодного собрания акционеров </v>
          </cell>
          <cell r="D1837">
            <v>0</v>
          </cell>
          <cell r="H1837">
            <v>0</v>
          </cell>
          <cell r="I1837">
            <v>0</v>
          </cell>
          <cell r="J1837">
            <v>0</v>
          </cell>
          <cell r="K1837">
            <v>0</v>
          </cell>
          <cell r="L1837">
            <v>0</v>
          </cell>
          <cell r="M1837">
            <v>0</v>
          </cell>
          <cell r="N1837">
            <v>0</v>
          </cell>
          <cell r="O1837">
            <v>0</v>
          </cell>
          <cell r="P1837">
            <v>0</v>
          </cell>
          <cell r="Q1837">
            <v>0</v>
          </cell>
          <cell r="R1837">
            <v>0</v>
          </cell>
          <cell r="S1837">
            <v>0</v>
          </cell>
          <cell r="T1837">
            <v>0</v>
          </cell>
          <cell r="U1837">
            <v>0</v>
          </cell>
          <cell r="V1837">
            <v>0</v>
          </cell>
          <cell r="W1837">
            <v>0</v>
          </cell>
          <cell r="X1837">
            <v>0</v>
          </cell>
        </row>
        <row r="1838">
          <cell r="C1838" t="str">
            <v>Расходы на службу безопасности</v>
          </cell>
          <cell r="D1838" t="str">
            <v>Завод</v>
          </cell>
          <cell r="H1838">
            <v>0</v>
          </cell>
          <cell r="I1838">
            <v>0</v>
          </cell>
          <cell r="J1838">
            <v>0</v>
          </cell>
          <cell r="K1838">
            <v>0</v>
          </cell>
          <cell r="L1838">
            <v>0</v>
          </cell>
          <cell r="M1838">
            <v>0</v>
          </cell>
          <cell r="N1838">
            <v>0</v>
          </cell>
          <cell r="O1838">
            <v>90000</v>
          </cell>
          <cell r="P1838">
            <v>0</v>
          </cell>
          <cell r="Q1838">
            <v>0</v>
          </cell>
          <cell r="R1838">
            <v>0</v>
          </cell>
          <cell r="S1838">
            <v>0</v>
          </cell>
          <cell r="T1838">
            <v>0</v>
          </cell>
          <cell r="U1838">
            <v>90000</v>
          </cell>
          <cell r="V1838">
            <v>0</v>
          </cell>
          <cell r="W1838">
            <v>0</v>
          </cell>
          <cell r="X1838">
            <v>180000</v>
          </cell>
        </row>
        <row r="1839">
          <cell r="C1839" t="str">
            <v>Расходы на развитие</v>
          </cell>
          <cell r="D1839">
            <v>0</v>
          </cell>
          <cell r="H1839">
            <v>0</v>
          </cell>
          <cell r="I1839">
            <v>0</v>
          </cell>
          <cell r="J1839">
            <v>0</v>
          </cell>
          <cell r="K1839">
            <v>0</v>
          </cell>
          <cell r="L1839">
            <v>0</v>
          </cell>
          <cell r="M1839">
            <v>0</v>
          </cell>
          <cell r="N1839">
            <v>0</v>
          </cell>
          <cell r="O1839">
            <v>0</v>
          </cell>
          <cell r="P1839">
            <v>0</v>
          </cell>
          <cell r="Q1839">
            <v>0</v>
          </cell>
          <cell r="R1839">
            <v>0</v>
          </cell>
          <cell r="S1839">
            <v>0</v>
          </cell>
          <cell r="T1839">
            <v>0</v>
          </cell>
          <cell r="U1839">
            <v>0</v>
          </cell>
          <cell r="V1839">
            <v>0</v>
          </cell>
          <cell r="W1839">
            <v>0</v>
          </cell>
          <cell r="X1839">
            <v>0</v>
          </cell>
        </row>
        <row r="1840">
          <cell r="C1840" t="str">
            <v>Прочие расходы</v>
          </cell>
          <cell r="D1840">
            <v>0</v>
          </cell>
          <cell r="H1840">
            <v>0</v>
          </cell>
          <cell r="I1840">
            <v>0</v>
          </cell>
          <cell r="J1840">
            <v>0</v>
          </cell>
          <cell r="K1840">
            <v>0</v>
          </cell>
          <cell r="L1840">
            <v>0</v>
          </cell>
          <cell r="M1840">
            <v>0</v>
          </cell>
          <cell r="N1840">
            <v>0</v>
          </cell>
          <cell r="O1840">
            <v>0</v>
          </cell>
          <cell r="P1840">
            <v>0</v>
          </cell>
          <cell r="Q1840">
            <v>0</v>
          </cell>
          <cell r="R1840">
            <v>0</v>
          </cell>
          <cell r="S1840">
            <v>0</v>
          </cell>
          <cell r="T1840">
            <v>0</v>
          </cell>
          <cell r="U1840">
            <v>0</v>
          </cell>
          <cell r="V1840">
            <v>0</v>
          </cell>
          <cell r="W1840">
            <v>0</v>
          </cell>
          <cell r="X1840">
            <v>0</v>
          </cell>
        </row>
        <row r="1841">
          <cell r="C1841" t="str">
            <v>Поступления от реализации основных средств</v>
          </cell>
          <cell r="D1841">
            <v>0</v>
          </cell>
          <cell r="H1841">
            <v>0</v>
          </cell>
          <cell r="I1841">
            <v>0</v>
          </cell>
          <cell r="J1841">
            <v>0</v>
          </cell>
          <cell r="K1841">
            <v>0</v>
          </cell>
          <cell r="L1841">
            <v>0</v>
          </cell>
          <cell r="M1841">
            <v>0</v>
          </cell>
          <cell r="N1841">
            <v>0</v>
          </cell>
          <cell r="O1841">
            <v>0</v>
          </cell>
          <cell r="P1841">
            <v>0</v>
          </cell>
          <cell r="Q1841">
            <v>0</v>
          </cell>
          <cell r="R1841">
            <v>0</v>
          </cell>
          <cell r="S1841">
            <v>0</v>
          </cell>
          <cell r="T1841">
            <v>0</v>
          </cell>
          <cell r="U1841">
            <v>0</v>
          </cell>
          <cell r="V1841">
            <v>0</v>
          </cell>
          <cell r="W1841">
            <v>0</v>
          </cell>
          <cell r="X1841">
            <v>0</v>
          </cell>
        </row>
        <row r="1842">
          <cell r="C1842" t="str">
            <v>Поступления от реализации НМА</v>
          </cell>
          <cell r="D1842">
            <v>0</v>
          </cell>
          <cell r="H1842">
            <v>0</v>
          </cell>
          <cell r="I1842">
            <v>0</v>
          </cell>
          <cell r="J1842">
            <v>0</v>
          </cell>
          <cell r="K1842">
            <v>0</v>
          </cell>
          <cell r="L1842">
            <v>0</v>
          </cell>
          <cell r="M1842">
            <v>0</v>
          </cell>
          <cell r="N1842">
            <v>0</v>
          </cell>
          <cell r="O1842">
            <v>0</v>
          </cell>
          <cell r="P1842">
            <v>0</v>
          </cell>
          <cell r="Q1842">
            <v>0</v>
          </cell>
          <cell r="R1842">
            <v>0</v>
          </cell>
          <cell r="S1842">
            <v>0</v>
          </cell>
          <cell r="T1842">
            <v>0</v>
          </cell>
          <cell r="U1842">
            <v>0</v>
          </cell>
          <cell r="V1842">
            <v>0</v>
          </cell>
          <cell r="W1842">
            <v>0</v>
          </cell>
          <cell r="X1842">
            <v>0</v>
          </cell>
        </row>
        <row r="1843">
          <cell r="C1843" t="str">
            <v>Поступления от реализации прочих активов</v>
          </cell>
          <cell r="D1843">
            <v>0</v>
          </cell>
          <cell r="H1843">
            <v>0</v>
          </cell>
          <cell r="I1843">
            <v>0</v>
          </cell>
          <cell r="J1843">
            <v>0</v>
          </cell>
          <cell r="K1843">
            <v>0</v>
          </cell>
          <cell r="L1843">
            <v>0</v>
          </cell>
          <cell r="M1843">
            <v>0</v>
          </cell>
          <cell r="N1843">
            <v>0</v>
          </cell>
          <cell r="O1843">
            <v>0</v>
          </cell>
          <cell r="P1843">
            <v>0</v>
          </cell>
          <cell r="Q1843">
            <v>0</v>
          </cell>
          <cell r="R1843">
            <v>0</v>
          </cell>
          <cell r="S1843">
            <v>0</v>
          </cell>
          <cell r="T1843">
            <v>0</v>
          </cell>
          <cell r="U1843">
            <v>0</v>
          </cell>
          <cell r="V1843">
            <v>0</v>
          </cell>
          <cell r="W1843">
            <v>0</v>
          </cell>
          <cell r="X1843">
            <v>0</v>
          </cell>
        </row>
        <row r="1844">
          <cell r="C1844" t="str">
            <v>Доли в уставном капитале других компаний (долгосрочные поступления)</v>
          </cell>
          <cell r="D1844">
            <v>0</v>
          </cell>
          <cell r="H1844">
            <v>0</v>
          </cell>
          <cell r="I1844">
            <v>0</v>
          </cell>
          <cell r="J1844">
            <v>0</v>
          </cell>
          <cell r="K1844">
            <v>0</v>
          </cell>
          <cell r="L1844">
            <v>0</v>
          </cell>
          <cell r="M1844">
            <v>0</v>
          </cell>
          <cell r="N1844">
            <v>0</v>
          </cell>
          <cell r="O1844">
            <v>0</v>
          </cell>
          <cell r="P1844">
            <v>0</v>
          </cell>
          <cell r="Q1844">
            <v>0</v>
          </cell>
          <cell r="R1844">
            <v>0</v>
          </cell>
          <cell r="S1844">
            <v>0</v>
          </cell>
          <cell r="T1844">
            <v>0</v>
          </cell>
          <cell r="U1844">
            <v>0</v>
          </cell>
          <cell r="V1844">
            <v>0</v>
          </cell>
          <cell r="W1844">
            <v>0</v>
          </cell>
          <cell r="X1844">
            <v>0</v>
          </cell>
        </row>
        <row r="1845">
          <cell r="C1845" t="str">
            <v>Акции (долгосрочные поступления)</v>
          </cell>
          <cell r="D1845">
            <v>0</v>
          </cell>
          <cell r="H1845">
            <v>0</v>
          </cell>
          <cell r="I1845">
            <v>0</v>
          </cell>
          <cell r="J1845">
            <v>0</v>
          </cell>
          <cell r="K1845">
            <v>0</v>
          </cell>
          <cell r="L1845">
            <v>0</v>
          </cell>
          <cell r="M1845">
            <v>0</v>
          </cell>
          <cell r="N1845">
            <v>0</v>
          </cell>
          <cell r="O1845">
            <v>0</v>
          </cell>
          <cell r="P1845">
            <v>0</v>
          </cell>
          <cell r="Q1845">
            <v>0</v>
          </cell>
          <cell r="R1845">
            <v>0</v>
          </cell>
          <cell r="S1845">
            <v>0</v>
          </cell>
          <cell r="T1845">
            <v>0</v>
          </cell>
          <cell r="U1845">
            <v>0</v>
          </cell>
          <cell r="V1845">
            <v>0</v>
          </cell>
          <cell r="W1845">
            <v>0</v>
          </cell>
          <cell r="X1845">
            <v>0</v>
          </cell>
        </row>
        <row r="1846">
          <cell r="C1846" t="str">
            <v>Облигации (долгосрочные поступления)</v>
          </cell>
          <cell r="D1846">
            <v>0</v>
          </cell>
          <cell r="H1846">
            <v>0</v>
          </cell>
          <cell r="I1846">
            <v>0</v>
          </cell>
          <cell r="J1846">
            <v>0</v>
          </cell>
          <cell r="K1846">
            <v>0</v>
          </cell>
          <cell r="L1846">
            <v>0</v>
          </cell>
          <cell r="M1846">
            <v>0</v>
          </cell>
          <cell r="N1846">
            <v>0</v>
          </cell>
          <cell r="O1846">
            <v>0</v>
          </cell>
          <cell r="P1846">
            <v>0</v>
          </cell>
          <cell r="Q1846">
            <v>0</v>
          </cell>
          <cell r="R1846">
            <v>0</v>
          </cell>
          <cell r="S1846">
            <v>0</v>
          </cell>
          <cell r="T1846">
            <v>0</v>
          </cell>
          <cell r="U1846">
            <v>0</v>
          </cell>
          <cell r="V1846">
            <v>0</v>
          </cell>
          <cell r="W1846">
            <v>0</v>
          </cell>
          <cell r="X1846">
            <v>0</v>
          </cell>
        </row>
        <row r="1847">
          <cell r="C1847" t="str">
            <v>Векселя (долгосрочные поступления)</v>
          </cell>
          <cell r="D1847">
            <v>0</v>
          </cell>
          <cell r="H1847">
            <v>0</v>
          </cell>
          <cell r="I1847">
            <v>0</v>
          </cell>
          <cell r="J1847">
            <v>0</v>
          </cell>
          <cell r="K1847">
            <v>0</v>
          </cell>
          <cell r="L1847">
            <v>0</v>
          </cell>
          <cell r="M1847">
            <v>0</v>
          </cell>
          <cell r="N1847">
            <v>0</v>
          </cell>
          <cell r="O1847">
            <v>0</v>
          </cell>
          <cell r="P1847">
            <v>0</v>
          </cell>
          <cell r="Q1847">
            <v>0</v>
          </cell>
          <cell r="R1847">
            <v>0</v>
          </cell>
          <cell r="S1847">
            <v>0</v>
          </cell>
          <cell r="T1847">
            <v>0</v>
          </cell>
          <cell r="U1847">
            <v>0</v>
          </cell>
          <cell r="V1847">
            <v>0</v>
          </cell>
          <cell r="W1847">
            <v>0</v>
          </cell>
          <cell r="X1847">
            <v>0</v>
          </cell>
        </row>
        <row r="1848">
          <cell r="C1848" t="str">
            <v>Депозиты (долгосрочные поступления)</v>
          </cell>
          <cell r="D1848">
            <v>0</v>
          </cell>
          <cell r="H1848">
            <v>0</v>
          </cell>
          <cell r="I1848">
            <v>0</v>
          </cell>
          <cell r="J1848">
            <v>0</v>
          </cell>
          <cell r="K1848">
            <v>0</v>
          </cell>
          <cell r="L1848">
            <v>0</v>
          </cell>
          <cell r="M1848">
            <v>0</v>
          </cell>
          <cell r="N1848">
            <v>0</v>
          </cell>
          <cell r="O1848">
            <v>0</v>
          </cell>
          <cell r="P1848">
            <v>0</v>
          </cell>
          <cell r="Q1848">
            <v>0</v>
          </cell>
          <cell r="R1848">
            <v>0</v>
          </cell>
          <cell r="S1848">
            <v>0</v>
          </cell>
          <cell r="T1848">
            <v>0</v>
          </cell>
          <cell r="U1848">
            <v>0</v>
          </cell>
          <cell r="V1848">
            <v>0</v>
          </cell>
          <cell r="W1848">
            <v>0</v>
          </cell>
          <cell r="X1848">
            <v>0</v>
          </cell>
        </row>
        <row r="1849">
          <cell r="C1849" t="str">
            <v>Прочие долгосрочные активы (долгосрочные поступления)</v>
          </cell>
          <cell r="D1849">
            <v>0</v>
          </cell>
          <cell r="H1849">
            <v>0</v>
          </cell>
          <cell r="I1849">
            <v>0</v>
          </cell>
          <cell r="J1849">
            <v>0</v>
          </cell>
          <cell r="K1849">
            <v>0</v>
          </cell>
          <cell r="L1849">
            <v>0</v>
          </cell>
          <cell r="M1849">
            <v>0</v>
          </cell>
          <cell r="N1849">
            <v>0</v>
          </cell>
          <cell r="O1849">
            <v>0</v>
          </cell>
          <cell r="P1849">
            <v>0</v>
          </cell>
          <cell r="Q1849">
            <v>0</v>
          </cell>
          <cell r="R1849">
            <v>0</v>
          </cell>
          <cell r="S1849">
            <v>0</v>
          </cell>
          <cell r="T1849">
            <v>0</v>
          </cell>
          <cell r="U1849">
            <v>0</v>
          </cell>
          <cell r="V1849">
            <v>0</v>
          </cell>
          <cell r="W1849">
            <v>0</v>
          </cell>
          <cell r="X1849">
            <v>0</v>
          </cell>
        </row>
        <row r="1850">
          <cell r="C1850" t="str">
            <v>Возврат предоставленных долгосрочных кредитов и займов</v>
          </cell>
          <cell r="D1850">
            <v>0</v>
          </cell>
          <cell r="H1850">
            <v>0</v>
          </cell>
          <cell r="I1850">
            <v>0</v>
          </cell>
          <cell r="J1850">
            <v>0</v>
          </cell>
          <cell r="K1850">
            <v>0</v>
          </cell>
          <cell r="L1850">
            <v>0</v>
          </cell>
          <cell r="M1850">
            <v>0</v>
          </cell>
          <cell r="N1850">
            <v>0</v>
          </cell>
          <cell r="O1850">
            <v>0</v>
          </cell>
          <cell r="P1850">
            <v>0</v>
          </cell>
          <cell r="Q1850">
            <v>0</v>
          </cell>
          <cell r="R1850">
            <v>0</v>
          </cell>
          <cell r="S1850">
            <v>0</v>
          </cell>
          <cell r="T1850">
            <v>0</v>
          </cell>
          <cell r="U1850">
            <v>0</v>
          </cell>
          <cell r="V1850">
            <v>0</v>
          </cell>
          <cell r="W1850">
            <v>0</v>
          </cell>
          <cell r="X1850">
            <v>0</v>
          </cell>
        </row>
        <row r="1851">
          <cell r="C1851" t="str">
            <v>Возврат предоставленных краткосрочных кредитов и займов</v>
          </cell>
          <cell r="D1851">
            <v>0</v>
          </cell>
          <cell r="H1851">
            <v>0</v>
          </cell>
          <cell r="I1851">
            <v>0</v>
          </cell>
          <cell r="J1851">
            <v>0</v>
          </cell>
          <cell r="K1851">
            <v>0</v>
          </cell>
          <cell r="L1851">
            <v>0</v>
          </cell>
          <cell r="M1851">
            <v>0</v>
          </cell>
          <cell r="N1851">
            <v>0</v>
          </cell>
          <cell r="O1851">
            <v>0</v>
          </cell>
          <cell r="P1851">
            <v>0</v>
          </cell>
          <cell r="Q1851">
            <v>0</v>
          </cell>
          <cell r="R1851">
            <v>0</v>
          </cell>
          <cell r="S1851">
            <v>0</v>
          </cell>
          <cell r="T1851">
            <v>0</v>
          </cell>
          <cell r="U1851">
            <v>0</v>
          </cell>
          <cell r="V1851">
            <v>0</v>
          </cell>
          <cell r="W1851">
            <v>0</v>
          </cell>
          <cell r="X1851">
            <v>0</v>
          </cell>
        </row>
        <row r="1852">
          <cell r="C1852" t="str">
            <v>Возврат предоставленных прочих кредитов и займов</v>
          </cell>
          <cell r="D1852">
            <v>0</v>
          </cell>
          <cell r="H1852">
            <v>0</v>
          </cell>
          <cell r="I1852">
            <v>0</v>
          </cell>
          <cell r="J1852">
            <v>0</v>
          </cell>
          <cell r="K1852">
            <v>0</v>
          </cell>
          <cell r="L1852">
            <v>0</v>
          </cell>
          <cell r="M1852">
            <v>0</v>
          </cell>
          <cell r="N1852">
            <v>0</v>
          </cell>
          <cell r="O1852">
            <v>0</v>
          </cell>
          <cell r="P1852">
            <v>0</v>
          </cell>
          <cell r="Q1852">
            <v>0</v>
          </cell>
          <cell r="R1852">
            <v>0</v>
          </cell>
          <cell r="S1852">
            <v>0</v>
          </cell>
          <cell r="T1852">
            <v>0</v>
          </cell>
          <cell r="U1852">
            <v>0</v>
          </cell>
          <cell r="V1852">
            <v>0</v>
          </cell>
          <cell r="W1852">
            <v>0</v>
          </cell>
          <cell r="X1852">
            <v>0</v>
          </cell>
        </row>
        <row r="1853">
          <cell r="C1853" t="str">
            <v>Прочие поступления по инвестиционной деятельности</v>
          </cell>
          <cell r="D1853">
            <v>0</v>
          </cell>
          <cell r="H1853">
            <v>0</v>
          </cell>
          <cell r="I1853">
            <v>0</v>
          </cell>
          <cell r="J1853">
            <v>0</v>
          </cell>
          <cell r="K1853">
            <v>0</v>
          </cell>
          <cell r="L1853">
            <v>0</v>
          </cell>
          <cell r="M1853">
            <v>0</v>
          </cell>
          <cell r="N1853">
            <v>0</v>
          </cell>
          <cell r="O1853">
            <v>0</v>
          </cell>
          <cell r="P1853">
            <v>0</v>
          </cell>
          <cell r="Q1853">
            <v>0</v>
          </cell>
          <cell r="R1853">
            <v>0</v>
          </cell>
          <cell r="S1853">
            <v>0</v>
          </cell>
          <cell r="T1853">
            <v>0</v>
          </cell>
          <cell r="U1853">
            <v>0</v>
          </cell>
          <cell r="V1853">
            <v>0</v>
          </cell>
          <cell r="W1853">
            <v>0</v>
          </cell>
          <cell r="X1853">
            <v>0</v>
          </cell>
        </row>
        <row r="1854">
          <cell r="C1854" t="str">
            <v>Основное оборудование (01)</v>
          </cell>
          <cell r="D1854">
            <v>0</v>
          </cell>
          <cell r="H1854">
            <v>0</v>
          </cell>
          <cell r="I1854">
            <v>0</v>
          </cell>
          <cell r="J1854">
            <v>0</v>
          </cell>
          <cell r="K1854">
            <v>0</v>
          </cell>
          <cell r="L1854">
            <v>0</v>
          </cell>
          <cell r="M1854">
            <v>0</v>
          </cell>
          <cell r="N1854">
            <v>0</v>
          </cell>
          <cell r="O1854">
            <v>0</v>
          </cell>
          <cell r="P1854">
            <v>0</v>
          </cell>
          <cell r="Q1854">
            <v>0</v>
          </cell>
          <cell r="R1854">
            <v>0</v>
          </cell>
          <cell r="S1854">
            <v>0</v>
          </cell>
          <cell r="T1854">
            <v>0</v>
          </cell>
          <cell r="U1854">
            <v>0</v>
          </cell>
          <cell r="V1854">
            <v>0</v>
          </cell>
          <cell r="W1854">
            <v>0</v>
          </cell>
          <cell r="X1854">
            <v>0</v>
          </cell>
        </row>
        <row r="1855">
          <cell r="C1855" t="str">
            <v>Основное оборудование (02)</v>
          </cell>
          <cell r="D1855">
            <v>0</v>
          </cell>
          <cell r="H1855">
            <v>0</v>
          </cell>
          <cell r="I1855">
            <v>0</v>
          </cell>
          <cell r="J1855">
            <v>0</v>
          </cell>
          <cell r="K1855">
            <v>0</v>
          </cell>
          <cell r="L1855">
            <v>0</v>
          </cell>
          <cell r="M1855">
            <v>0</v>
          </cell>
          <cell r="N1855">
            <v>0</v>
          </cell>
          <cell r="O1855">
            <v>0</v>
          </cell>
          <cell r="P1855">
            <v>0</v>
          </cell>
          <cell r="Q1855">
            <v>0</v>
          </cell>
          <cell r="R1855">
            <v>0</v>
          </cell>
          <cell r="S1855">
            <v>0</v>
          </cell>
          <cell r="T1855">
            <v>0</v>
          </cell>
          <cell r="U1855">
            <v>0</v>
          </cell>
          <cell r="V1855">
            <v>0</v>
          </cell>
          <cell r="W1855">
            <v>0</v>
          </cell>
          <cell r="X1855">
            <v>0</v>
          </cell>
        </row>
        <row r="1856">
          <cell r="C1856" t="str">
            <v>Вспомогательное оборудование</v>
          </cell>
          <cell r="D1856">
            <v>0</v>
          </cell>
          <cell r="H1856">
            <v>0</v>
          </cell>
          <cell r="I1856">
            <v>0</v>
          </cell>
          <cell r="J1856">
            <v>0</v>
          </cell>
          <cell r="K1856">
            <v>0</v>
          </cell>
          <cell r="L1856">
            <v>0</v>
          </cell>
          <cell r="M1856">
            <v>0</v>
          </cell>
          <cell r="N1856">
            <v>0</v>
          </cell>
          <cell r="O1856">
            <v>0</v>
          </cell>
          <cell r="P1856">
            <v>0</v>
          </cell>
          <cell r="Q1856">
            <v>0</v>
          </cell>
          <cell r="R1856">
            <v>0</v>
          </cell>
          <cell r="S1856">
            <v>0</v>
          </cell>
          <cell r="T1856">
            <v>0</v>
          </cell>
          <cell r="U1856">
            <v>0</v>
          </cell>
          <cell r="V1856">
            <v>0</v>
          </cell>
          <cell r="W1856">
            <v>0</v>
          </cell>
          <cell r="X1856">
            <v>0</v>
          </cell>
        </row>
        <row r="1857">
          <cell r="C1857" t="str">
            <v>Покупка автотранспорта</v>
          </cell>
          <cell r="D1857">
            <v>0</v>
          </cell>
          <cell r="H1857">
            <v>0</v>
          </cell>
          <cell r="I1857">
            <v>0</v>
          </cell>
          <cell r="J1857">
            <v>0</v>
          </cell>
          <cell r="K1857">
            <v>0</v>
          </cell>
          <cell r="L1857">
            <v>0</v>
          </cell>
          <cell r="M1857">
            <v>0</v>
          </cell>
          <cell r="N1857">
            <v>0</v>
          </cell>
          <cell r="O1857">
            <v>0</v>
          </cell>
          <cell r="P1857">
            <v>0</v>
          </cell>
          <cell r="Q1857">
            <v>0</v>
          </cell>
          <cell r="R1857">
            <v>0</v>
          </cell>
          <cell r="S1857">
            <v>0</v>
          </cell>
          <cell r="T1857">
            <v>0</v>
          </cell>
          <cell r="U1857">
            <v>0</v>
          </cell>
          <cell r="V1857">
            <v>0</v>
          </cell>
          <cell r="W1857">
            <v>0</v>
          </cell>
          <cell r="X1857">
            <v>0</v>
          </cell>
        </row>
        <row r="1858">
          <cell r="C1858" t="str">
            <v>Мебель</v>
          </cell>
          <cell r="D1858">
            <v>0</v>
          </cell>
          <cell r="H1858">
            <v>0</v>
          </cell>
          <cell r="I1858">
            <v>0</v>
          </cell>
          <cell r="J1858">
            <v>0</v>
          </cell>
          <cell r="K1858">
            <v>0</v>
          </cell>
          <cell r="L1858">
            <v>0</v>
          </cell>
          <cell r="M1858">
            <v>0</v>
          </cell>
          <cell r="N1858">
            <v>0</v>
          </cell>
          <cell r="O1858">
            <v>0</v>
          </cell>
          <cell r="P1858">
            <v>0</v>
          </cell>
          <cell r="Q1858">
            <v>0</v>
          </cell>
          <cell r="R1858">
            <v>0</v>
          </cell>
          <cell r="S1858">
            <v>0</v>
          </cell>
          <cell r="T1858">
            <v>0</v>
          </cell>
          <cell r="U1858">
            <v>0</v>
          </cell>
          <cell r="V1858">
            <v>0</v>
          </cell>
          <cell r="W1858">
            <v>0</v>
          </cell>
          <cell r="X1858">
            <v>0</v>
          </cell>
        </row>
        <row r="1859">
          <cell r="C1859" t="str">
            <v>Компьютерное и офисное оборудование</v>
          </cell>
          <cell r="D1859">
            <v>0</v>
          </cell>
          <cell r="H1859">
            <v>0</v>
          </cell>
          <cell r="I1859">
            <v>0</v>
          </cell>
          <cell r="J1859">
            <v>0</v>
          </cell>
          <cell r="K1859">
            <v>0</v>
          </cell>
          <cell r="L1859">
            <v>0</v>
          </cell>
          <cell r="M1859">
            <v>0</v>
          </cell>
          <cell r="N1859">
            <v>0</v>
          </cell>
          <cell r="O1859">
            <v>0</v>
          </cell>
          <cell r="P1859">
            <v>0</v>
          </cell>
          <cell r="Q1859">
            <v>0</v>
          </cell>
          <cell r="R1859">
            <v>0</v>
          </cell>
          <cell r="S1859">
            <v>0</v>
          </cell>
          <cell r="T1859">
            <v>0</v>
          </cell>
          <cell r="U1859">
            <v>0</v>
          </cell>
          <cell r="V1859">
            <v>0</v>
          </cell>
          <cell r="W1859">
            <v>0</v>
          </cell>
          <cell r="X1859">
            <v>0</v>
          </cell>
        </row>
        <row r="1860">
          <cell r="C1860" t="str">
            <v>Оборудование для службы безопасности</v>
          </cell>
          <cell r="D1860" t="str">
            <v>Завод</v>
          </cell>
          <cell r="H1860">
            <v>0</v>
          </cell>
          <cell r="I1860">
            <v>618000</v>
          </cell>
          <cell r="J1860">
            <v>100000</v>
          </cell>
          <cell r="K1860">
            <v>718000</v>
          </cell>
          <cell r="L1860">
            <v>0</v>
          </cell>
          <cell r="M1860">
            <v>0</v>
          </cell>
          <cell r="N1860">
            <v>202000</v>
          </cell>
          <cell r="O1860">
            <v>416000</v>
          </cell>
          <cell r="P1860">
            <v>0</v>
          </cell>
          <cell r="Q1860">
            <v>838000</v>
          </cell>
          <cell r="R1860">
            <v>580000</v>
          </cell>
          <cell r="S1860">
            <v>0</v>
          </cell>
          <cell r="T1860">
            <v>50000</v>
          </cell>
          <cell r="U1860">
            <v>0</v>
          </cell>
          <cell r="V1860">
            <v>0</v>
          </cell>
          <cell r="W1860">
            <v>0</v>
          </cell>
          <cell r="X1860">
            <v>2086000</v>
          </cell>
        </row>
        <row r="1861">
          <cell r="C1861" t="str">
            <v>Земельные участки</v>
          </cell>
          <cell r="D1861">
            <v>0</v>
          </cell>
          <cell r="H1861">
            <v>0</v>
          </cell>
          <cell r="I1861">
            <v>0</v>
          </cell>
          <cell r="J1861">
            <v>0</v>
          </cell>
          <cell r="K1861">
            <v>0</v>
          </cell>
          <cell r="L1861">
            <v>0</v>
          </cell>
          <cell r="M1861">
            <v>0</v>
          </cell>
          <cell r="N1861">
            <v>0</v>
          </cell>
          <cell r="O1861">
            <v>0</v>
          </cell>
          <cell r="P1861">
            <v>0</v>
          </cell>
          <cell r="Q1861">
            <v>0</v>
          </cell>
          <cell r="R1861">
            <v>0</v>
          </cell>
          <cell r="S1861">
            <v>0</v>
          </cell>
          <cell r="T1861">
            <v>0</v>
          </cell>
          <cell r="U1861">
            <v>0</v>
          </cell>
          <cell r="V1861">
            <v>0</v>
          </cell>
          <cell r="W1861">
            <v>0</v>
          </cell>
          <cell r="X1861">
            <v>0</v>
          </cell>
        </row>
        <row r="1862">
          <cell r="C1862" t="str">
            <v>Прочее</v>
          </cell>
          <cell r="D1862">
            <v>0</v>
          </cell>
          <cell r="H1862">
            <v>0</v>
          </cell>
          <cell r="I1862">
            <v>0</v>
          </cell>
          <cell r="J1862">
            <v>0</v>
          </cell>
          <cell r="K1862">
            <v>0</v>
          </cell>
          <cell r="L1862">
            <v>0</v>
          </cell>
          <cell r="M1862">
            <v>0</v>
          </cell>
          <cell r="N1862">
            <v>0</v>
          </cell>
          <cell r="O1862">
            <v>0</v>
          </cell>
          <cell r="P1862">
            <v>0</v>
          </cell>
          <cell r="Q1862">
            <v>0</v>
          </cell>
          <cell r="R1862">
            <v>0</v>
          </cell>
          <cell r="S1862">
            <v>0</v>
          </cell>
          <cell r="T1862">
            <v>0</v>
          </cell>
          <cell r="U1862">
            <v>0</v>
          </cell>
          <cell r="V1862">
            <v>0</v>
          </cell>
          <cell r="W1862">
            <v>0</v>
          </cell>
          <cell r="X1862">
            <v>0</v>
          </cell>
        </row>
        <row r="1863">
          <cell r="C1863" t="str">
            <v>Приобретение программного обеспечения</v>
          </cell>
          <cell r="D1863">
            <v>0</v>
          </cell>
          <cell r="H1863">
            <v>0</v>
          </cell>
          <cell r="I1863">
            <v>0</v>
          </cell>
          <cell r="J1863">
            <v>0</v>
          </cell>
          <cell r="K1863">
            <v>0</v>
          </cell>
          <cell r="L1863">
            <v>0</v>
          </cell>
          <cell r="M1863">
            <v>0</v>
          </cell>
          <cell r="N1863">
            <v>0</v>
          </cell>
          <cell r="O1863">
            <v>0</v>
          </cell>
          <cell r="P1863">
            <v>0</v>
          </cell>
          <cell r="Q1863">
            <v>0</v>
          </cell>
          <cell r="R1863">
            <v>0</v>
          </cell>
          <cell r="S1863">
            <v>0</v>
          </cell>
          <cell r="T1863">
            <v>0</v>
          </cell>
          <cell r="U1863">
            <v>0</v>
          </cell>
          <cell r="V1863">
            <v>0</v>
          </cell>
          <cell r="W1863">
            <v>0</v>
          </cell>
          <cell r="X1863">
            <v>0</v>
          </cell>
        </row>
        <row r="1864">
          <cell r="C1864" t="str">
            <v>Приобретение прочих НМА</v>
          </cell>
          <cell r="D1864">
            <v>0</v>
          </cell>
          <cell r="H1864">
            <v>0</v>
          </cell>
          <cell r="I1864">
            <v>0</v>
          </cell>
          <cell r="J1864">
            <v>0</v>
          </cell>
          <cell r="K1864">
            <v>0</v>
          </cell>
          <cell r="L1864">
            <v>0</v>
          </cell>
          <cell r="M1864">
            <v>0</v>
          </cell>
          <cell r="N1864">
            <v>0</v>
          </cell>
          <cell r="O1864">
            <v>0</v>
          </cell>
          <cell r="P1864">
            <v>0</v>
          </cell>
          <cell r="Q1864">
            <v>0</v>
          </cell>
          <cell r="R1864">
            <v>0</v>
          </cell>
          <cell r="S1864">
            <v>0</v>
          </cell>
          <cell r="T1864">
            <v>0</v>
          </cell>
          <cell r="U1864">
            <v>0</v>
          </cell>
          <cell r="V1864">
            <v>0</v>
          </cell>
          <cell r="W1864">
            <v>0</v>
          </cell>
          <cell r="X1864">
            <v>0</v>
          </cell>
        </row>
        <row r="1865">
          <cell r="C1865" t="str">
            <v>Доли в уставном капитале других компаний (долгосрочные выплаты)</v>
          </cell>
          <cell r="D1865">
            <v>0</v>
          </cell>
          <cell r="H1865">
            <v>0</v>
          </cell>
          <cell r="I1865">
            <v>0</v>
          </cell>
          <cell r="J1865">
            <v>0</v>
          </cell>
          <cell r="K1865">
            <v>0</v>
          </cell>
          <cell r="L1865">
            <v>0</v>
          </cell>
          <cell r="M1865">
            <v>0</v>
          </cell>
          <cell r="N1865">
            <v>0</v>
          </cell>
          <cell r="O1865">
            <v>0</v>
          </cell>
          <cell r="P1865">
            <v>0</v>
          </cell>
          <cell r="Q1865">
            <v>0</v>
          </cell>
          <cell r="R1865">
            <v>0</v>
          </cell>
          <cell r="S1865">
            <v>0</v>
          </cell>
          <cell r="T1865">
            <v>0</v>
          </cell>
          <cell r="U1865">
            <v>0</v>
          </cell>
          <cell r="V1865">
            <v>0</v>
          </cell>
          <cell r="W1865">
            <v>0</v>
          </cell>
          <cell r="X1865">
            <v>0</v>
          </cell>
        </row>
        <row r="1866">
          <cell r="C1866" t="str">
            <v>Акции (долгосрочные выплаты)</v>
          </cell>
          <cell r="D1866">
            <v>0</v>
          </cell>
          <cell r="H1866">
            <v>0</v>
          </cell>
          <cell r="I1866">
            <v>0</v>
          </cell>
          <cell r="J1866">
            <v>0</v>
          </cell>
          <cell r="K1866">
            <v>0</v>
          </cell>
          <cell r="L1866">
            <v>0</v>
          </cell>
          <cell r="M1866">
            <v>0</v>
          </cell>
          <cell r="N1866">
            <v>0</v>
          </cell>
          <cell r="O1866">
            <v>0</v>
          </cell>
          <cell r="P1866">
            <v>0</v>
          </cell>
          <cell r="Q1866">
            <v>0</v>
          </cell>
          <cell r="R1866">
            <v>0</v>
          </cell>
          <cell r="S1866">
            <v>0</v>
          </cell>
          <cell r="T1866">
            <v>0</v>
          </cell>
          <cell r="U1866">
            <v>0</v>
          </cell>
          <cell r="V1866">
            <v>0</v>
          </cell>
          <cell r="W1866">
            <v>0</v>
          </cell>
          <cell r="X1866">
            <v>0</v>
          </cell>
        </row>
        <row r="1867">
          <cell r="C1867" t="str">
            <v>Облигации (долгосрочные выплаты)</v>
          </cell>
          <cell r="D1867">
            <v>0</v>
          </cell>
          <cell r="H1867">
            <v>0</v>
          </cell>
          <cell r="I1867">
            <v>0</v>
          </cell>
          <cell r="J1867">
            <v>0</v>
          </cell>
          <cell r="K1867">
            <v>0</v>
          </cell>
          <cell r="L1867">
            <v>0</v>
          </cell>
          <cell r="M1867">
            <v>0</v>
          </cell>
          <cell r="N1867">
            <v>0</v>
          </cell>
          <cell r="O1867">
            <v>0</v>
          </cell>
          <cell r="P1867">
            <v>0</v>
          </cell>
          <cell r="Q1867">
            <v>0</v>
          </cell>
          <cell r="R1867">
            <v>0</v>
          </cell>
          <cell r="S1867">
            <v>0</v>
          </cell>
          <cell r="T1867">
            <v>0</v>
          </cell>
          <cell r="U1867">
            <v>0</v>
          </cell>
          <cell r="V1867">
            <v>0</v>
          </cell>
          <cell r="W1867">
            <v>0</v>
          </cell>
          <cell r="X1867">
            <v>0</v>
          </cell>
        </row>
        <row r="1868">
          <cell r="C1868" t="str">
            <v>Векселя (долгосрочные выплаты)</v>
          </cell>
          <cell r="D1868">
            <v>0</v>
          </cell>
          <cell r="H1868">
            <v>0</v>
          </cell>
          <cell r="I1868">
            <v>0</v>
          </cell>
          <cell r="J1868">
            <v>0</v>
          </cell>
          <cell r="K1868">
            <v>0</v>
          </cell>
          <cell r="L1868">
            <v>0</v>
          </cell>
          <cell r="M1868">
            <v>0</v>
          </cell>
          <cell r="N1868">
            <v>0</v>
          </cell>
          <cell r="O1868">
            <v>0</v>
          </cell>
          <cell r="P1868">
            <v>0</v>
          </cell>
          <cell r="Q1868">
            <v>0</v>
          </cell>
          <cell r="R1868">
            <v>0</v>
          </cell>
          <cell r="S1868">
            <v>0</v>
          </cell>
          <cell r="T1868">
            <v>0</v>
          </cell>
          <cell r="U1868">
            <v>0</v>
          </cell>
          <cell r="V1868">
            <v>0</v>
          </cell>
          <cell r="W1868">
            <v>0</v>
          </cell>
          <cell r="X1868">
            <v>0</v>
          </cell>
        </row>
        <row r="1869">
          <cell r="C1869" t="str">
            <v>Депозиты (долгосрочные выплаты)</v>
          </cell>
          <cell r="D1869">
            <v>0</v>
          </cell>
          <cell r="H1869">
            <v>0</v>
          </cell>
          <cell r="I1869">
            <v>0</v>
          </cell>
          <cell r="J1869">
            <v>0</v>
          </cell>
          <cell r="K1869">
            <v>0</v>
          </cell>
          <cell r="L1869">
            <v>0</v>
          </cell>
          <cell r="M1869">
            <v>0</v>
          </cell>
          <cell r="N1869">
            <v>0</v>
          </cell>
          <cell r="O1869">
            <v>0</v>
          </cell>
          <cell r="P1869">
            <v>0</v>
          </cell>
          <cell r="Q1869">
            <v>0</v>
          </cell>
          <cell r="R1869">
            <v>0</v>
          </cell>
          <cell r="S1869">
            <v>0</v>
          </cell>
          <cell r="T1869">
            <v>0</v>
          </cell>
          <cell r="U1869">
            <v>0</v>
          </cell>
          <cell r="V1869">
            <v>0</v>
          </cell>
          <cell r="W1869">
            <v>0</v>
          </cell>
          <cell r="X1869">
            <v>0</v>
          </cell>
        </row>
        <row r="1870">
          <cell r="C1870" t="str">
            <v>Прочие долгосрочные активы (долгосрочные выплаты)</v>
          </cell>
          <cell r="D1870">
            <v>0</v>
          </cell>
          <cell r="H1870">
            <v>0</v>
          </cell>
          <cell r="I1870">
            <v>0</v>
          </cell>
          <cell r="J1870">
            <v>0</v>
          </cell>
          <cell r="K1870">
            <v>0</v>
          </cell>
          <cell r="L1870">
            <v>0</v>
          </cell>
          <cell r="M1870">
            <v>0</v>
          </cell>
          <cell r="N1870">
            <v>0</v>
          </cell>
          <cell r="O1870">
            <v>0</v>
          </cell>
          <cell r="P1870">
            <v>0</v>
          </cell>
          <cell r="Q1870">
            <v>0</v>
          </cell>
          <cell r="R1870">
            <v>0</v>
          </cell>
          <cell r="S1870">
            <v>0</v>
          </cell>
          <cell r="T1870">
            <v>0</v>
          </cell>
          <cell r="U1870">
            <v>0</v>
          </cell>
          <cell r="V1870">
            <v>0</v>
          </cell>
          <cell r="W1870">
            <v>0</v>
          </cell>
          <cell r="X1870">
            <v>0</v>
          </cell>
        </row>
        <row r="1871">
          <cell r="C1871" t="str">
            <v>Расходы на НИР и НИОКР</v>
          </cell>
          <cell r="D1871">
            <v>0</v>
          </cell>
          <cell r="H1871">
            <v>0</v>
          </cell>
          <cell r="I1871">
            <v>0</v>
          </cell>
          <cell r="J1871">
            <v>0</v>
          </cell>
          <cell r="K1871">
            <v>0</v>
          </cell>
          <cell r="L1871">
            <v>0</v>
          </cell>
          <cell r="M1871">
            <v>0</v>
          </cell>
          <cell r="N1871">
            <v>0</v>
          </cell>
          <cell r="O1871">
            <v>0</v>
          </cell>
          <cell r="P1871">
            <v>0</v>
          </cell>
          <cell r="Q1871">
            <v>0</v>
          </cell>
          <cell r="R1871">
            <v>0</v>
          </cell>
          <cell r="S1871">
            <v>0</v>
          </cell>
          <cell r="T1871">
            <v>0</v>
          </cell>
          <cell r="U1871">
            <v>0</v>
          </cell>
          <cell r="V1871">
            <v>0</v>
          </cell>
          <cell r="W1871">
            <v>0</v>
          </cell>
          <cell r="X1871">
            <v>0</v>
          </cell>
        </row>
        <row r="1872">
          <cell r="C1872" t="str">
            <v>Разработка ТЗ на проектирование оборудования</v>
          </cell>
          <cell r="D1872">
            <v>0</v>
          </cell>
          <cell r="H1872">
            <v>0</v>
          </cell>
          <cell r="I1872">
            <v>0</v>
          </cell>
          <cell r="J1872">
            <v>0</v>
          </cell>
          <cell r="K1872">
            <v>0</v>
          </cell>
          <cell r="L1872">
            <v>0</v>
          </cell>
          <cell r="M1872">
            <v>0</v>
          </cell>
          <cell r="N1872">
            <v>0</v>
          </cell>
          <cell r="O1872">
            <v>0</v>
          </cell>
          <cell r="P1872">
            <v>0</v>
          </cell>
          <cell r="Q1872">
            <v>0</v>
          </cell>
          <cell r="R1872">
            <v>0</v>
          </cell>
          <cell r="S1872">
            <v>0</v>
          </cell>
          <cell r="T1872">
            <v>0</v>
          </cell>
          <cell r="U1872">
            <v>0</v>
          </cell>
          <cell r="V1872">
            <v>0</v>
          </cell>
          <cell r="W1872">
            <v>0</v>
          </cell>
          <cell r="X1872">
            <v>0</v>
          </cell>
        </row>
        <row r="1873">
          <cell r="C1873" t="str">
            <v>Разработка ТЗ на проектирование размещения оборудования</v>
          </cell>
          <cell r="D1873">
            <v>0</v>
          </cell>
          <cell r="H1873">
            <v>0</v>
          </cell>
          <cell r="I1873">
            <v>0</v>
          </cell>
          <cell r="J1873">
            <v>0</v>
          </cell>
          <cell r="K1873">
            <v>0</v>
          </cell>
          <cell r="L1873">
            <v>0</v>
          </cell>
          <cell r="M1873">
            <v>0</v>
          </cell>
          <cell r="N1873">
            <v>0</v>
          </cell>
          <cell r="O1873">
            <v>0</v>
          </cell>
          <cell r="P1873">
            <v>0</v>
          </cell>
          <cell r="Q1873">
            <v>0</v>
          </cell>
          <cell r="R1873">
            <v>0</v>
          </cell>
          <cell r="S1873">
            <v>0</v>
          </cell>
          <cell r="T1873">
            <v>0</v>
          </cell>
          <cell r="U1873">
            <v>0</v>
          </cell>
          <cell r="V1873">
            <v>0</v>
          </cell>
          <cell r="W1873">
            <v>0</v>
          </cell>
          <cell r="X1873">
            <v>0</v>
          </cell>
        </row>
        <row r="1874">
          <cell r="C1874" t="str">
            <v>Разработка ТЗ на организацию закупки и запуск технологического оборудования</v>
          </cell>
          <cell r="D1874">
            <v>0</v>
          </cell>
          <cell r="H1874">
            <v>0</v>
          </cell>
          <cell r="I1874">
            <v>0</v>
          </cell>
          <cell r="J1874">
            <v>0</v>
          </cell>
          <cell r="K1874">
            <v>0</v>
          </cell>
          <cell r="L1874">
            <v>0</v>
          </cell>
          <cell r="M1874">
            <v>0</v>
          </cell>
          <cell r="N1874">
            <v>0</v>
          </cell>
          <cell r="O1874">
            <v>0</v>
          </cell>
          <cell r="P1874">
            <v>0</v>
          </cell>
          <cell r="Q1874">
            <v>0</v>
          </cell>
          <cell r="R1874">
            <v>0</v>
          </cell>
          <cell r="S1874">
            <v>0</v>
          </cell>
          <cell r="T1874">
            <v>0</v>
          </cell>
          <cell r="U1874">
            <v>0</v>
          </cell>
          <cell r="V1874">
            <v>0</v>
          </cell>
          <cell r="W1874">
            <v>0</v>
          </cell>
          <cell r="X1874">
            <v>0</v>
          </cell>
        </row>
        <row r="1875">
          <cell r="C1875" t="str">
            <v>Разработка ТЗ на обучение персонала</v>
          </cell>
          <cell r="D1875">
            <v>0</v>
          </cell>
          <cell r="H1875">
            <v>0</v>
          </cell>
          <cell r="I1875">
            <v>0</v>
          </cell>
          <cell r="J1875">
            <v>0</v>
          </cell>
          <cell r="K1875">
            <v>0</v>
          </cell>
          <cell r="L1875">
            <v>0</v>
          </cell>
          <cell r="M1875">
            <v>0</v>
          </cell>
          <cell r="N1875">
            <v>0</v>
          </cell>
          <cell r="O1875">
            <v>0</v>
          </cell>
          <cell r="P1875">
            <v>0</v>
          </cell>
          <cell r="Q1875">
            <v>0</v>
          </cell>
          <cell r="R1875">
            <v>0</v>
          </cell>
          <cell r="S1875">
            <v>0</v>
          </cell>
          <cell r="T1875">
            <v>0</v>
          </cell>
          <cell r="U1875">
            <v>0</v>
          </cell>
          <cell r="V1875">
            <v>0</v>
          </cell>
          <cell r="W1875">
            <v>0</v>
          </cell>
          <cell r="X1875">
            <v>0</v>
          </cell>
        </row>
        <row r="1876">
          <cell r="C1876" t="str">
            <v>Разработка ТЗ на оказание прочих работ, услуг</v>
          </cell>
          <cell r="D1876">
            <v>0</v>
          </cell>
          <cell r="H1876">
            <v>0</v>
          </cell>
          <cell r="I1876">
            <v>0</v>
          </cell>
          <cell r="J1876">
            <v>0</v>
          </cell>
          <cell r="K1876">
            <v>0</v>
          </cell>
          <cell r="L1876">
            <v>0</v>
          </cell>
          <cell r="M1876">
            <v>0</v>
          </cell>
          <cell r="N1876">
            <v>0</v>
          </cell>
          <cell r="O1876">
            <v>0</v>
          </cell>
          <cell r="P1876">
            <v>0</v>
          </cell>
          <cell r="Q1876">
            <v>0</v>
          </cell>
          <cell r="R1876">
            <v>0</v>
          </cell>
          <cell r="S1876">
            <v>0</v>
          </cell>
          <cell r="T1876">
            <v>0</v>
          </cell>
          <cell r="U1876">
            <v>0</v>
          </cell>
          <cell r="V1876">
            <v>0</v>
          </cell>
          <cell r="W1876">
            <v>0</v>
          </cell>
          <cell r="X1876">
            <v>0</v>
          </cell>
        </row>
        <row r="1877">
          <cell r="C1877" t="str">
            <v>Предоставление долгосрочных кредитов и займов</v>
          </cell>
          <cell r="D1877">
            <v>0</v>
          </cell>
          <cell r="H1877">
            <v>0</v>
          </cell>
          <cell r="I1877">
            <v>0</v>
          </cell>
          <cell r="J1877">
            <v>0</v>
          </cell>
          <cell r="K1877">
            <v>0</v>
          </cell>
          <cell r="L1877">
            <v>0</v>
          </cell>
          <cell r="M1877">
            <v>0</v>
          </cell>
          <cell r="N1877">
            <v>0</v>
          </cell>
          <cell r="O1877">
            <v>0</v>
          </cell>
          <cell r="P1877">
            <v>0</v>
          </cell>
          <cell r="Q1877">
            <v>0</v>
          </cell>
          <cell r="R1877">
            <v>0</v>
          </cell>
          <cell r="S1877">
            <v>0</v>
          </cell>
          <cell r="T1877">
            <v>0</v>
          </cell>
          <cell r="U1877">
            <v>0</v>
          </cell>
          <cell r="V1877">
            <v>0</v>
          </cell>
          <cell r="W1877">
            <v>0</v>
          </cell>
          <cell r="X1877">
            <v>0</v>
          </cell>
        </row>
        <row r="1878">
          <cell r="C1878" t="str">
            <v>Предоставление краткосрочных кредитов и займов</v>
          </cell>
          <cell r="D1878">
            <v>0</v>
          </cell>
          <cell r="H1878">
            <v>0</v>
          </cell>
          <cell r="I1878">
            <v>0</v>
          </cell>
          <cell r="J1878">
            <v>0</v>
          </cell>
          <cell r="K1878">
            <v>0</v>
          </cell>
          <cell r="L1878">
            <v>0</v>
          </cell>
          <cell r="M1878">
            <v>0</v>
          </cell>
          <cell r="N1878">
            <v>0</v>
          </cell>
          <cell r="O1878">
            <v>0</v>
          </cell>
          <cell r="P1878">
            <v>0</v>
          </cell>
          <cell r="Q1878">
            <v>0</v>
          </cell>
          <cell r="R1878">
            <v>0</v>
          </cell>
          <cell r="S1878">
            <v>0</v>
          </cell>
          <cell r="T1878">
            <v>0</v>
          </cell>
          <cell r="U1878">
            <v>0</v>
          </cell>
          <cell r="V1878">
            <v>0</v>
          </cell>
          <cell r="W1878">
            <v>0</v>
          </cell>
          <cell r="X1878">
            <v>0</v>
          </cell>
        </row>
        <row r="1879">
          <cell r="C1879" t="str">
            <v>Предоставление прочих кредитов и займов</v>
          </cell>
          <cell r="D1879">
            <v>0</v>
          </cell>
          <cell r="H1879">
            <v>0</v>
          </cell>
          <cell r="I1879">
            <v>0</v>
          </cell>
          <cell r="J1879">
            <v>0</v>
          </cell>
          <cell r="K1879">
            <v>0</v>
          </cell>
          <cell r="L1879">
            <v>0</v>
          </cell>
          <cell r="M1879">
            <v>0</v>
          </cell>
          <cell r="N1879">
            <v>0</v>
          </cell>
          <cell r="O1879">
            <v>0</v>
          </cell>
          <cell r="P1879">
            <v>0</v>
          </cell>
          <cell r="Q1879">
            <v>0</v>
          </cell>
          <cell r="R1879">
            <v>0</v>
          </cell>
          <cell r="S1879">
            <v>0</v>
          </cell>
          <cell r="T1879">
            <v>0</v>
          </cell>
          <cell r="U1879">
            <v>0</v>
          </cell>
          <cell r="V1879">
            <v>0</v>
          </cell>
          <cell r="W1879">
            <v>0</v>
          </cell>
          <cell r="X1879">
            <v>0</v>
          </cell>
        </row>
        <row r="1880">
          <cell r="C1880" t="str">
            <v>Проектирование</v>
          </cell>
          <cell r="D1880">
            <v>0</v>
          </cell>
          <cell r="H1880">
            <v>0</v>
          </cell>
          <cell r="I1880">
            <v>0</v>
          </cell>
          <cell r="J1880">
            <v>0</v>
          </cell>
          <cell r="K1880">
            <v>0</v>
          </cell>
          <cell r="L1880">
            <v>0</v>
          </cell>
          <cell r="M1880">
            <v>0</v>
          </cell>
          <cell r="N1880">
            <v>0</v>
          </cell>
          <cell r="O1880">
            <v>0</v>
          </cell>
          <cell r="P1880">
            <v>0</v>
          </cell>
          <cell r="Q1880">
            <v>0</v>
          </cell>
          <cell r="R1880">
            <v>0</v>
          </cell>
          <cell r="S1880">
            <v>0</v>
          </cell>
          <cell r="T1880">
            <v>0</v>
          </cell>
          <cell r="U1880">
            <v>0</v>
          </cell>
          <cell r="V1880">
            <v>0</v>
          </cell>
          <cell r="W1880">
            <v>0</v>
          </cell>
          <cell r="X1880">
            <v>0</v>
          </cell>
        </row>
        <row r="1881">
          <cell r="C1881" t="str">
            <v>Генеральный подряд</v>
          </cell>
          <cell r="D1881">
            <v>0</v>
          </cell>
          <cell r="H1881">
            <v>0</v>
          </cell>
          <cell r="I1881">
            <v>0</v>
          </cell>
          <cell r="J1881">
            <v>0</v>
          </cell>
          <cell r="K1881">
            <v>0</v>
          </cell>
          <cell r="L1881">
            <v>0</v>
          </cell>
          <cell r="M1881">
            <v>0</v>
          </cell>
          <cell r="N1881">
            <v>0</v>
          </cell>
          <cell r="O1881">
            <v>0</v>
          </cell>
          <cell r="P1881">
            <v>0</v>
          </cell>
          <cell r="Q1881">
            <v>0</v>
          </cell>
          <cell r="R1881">
            <v>0</v>
          </cell>
          <cell r="S1881">
            <v>0</v>
          </cell>
          <cell r="T1881">
            <v>0</v>
          </cell>
          <cell r="U1881">
            <v>0</v>
          </cell>
          <cell r="V1881">
            <v>0</v>
          </cell>
          <cell r="W1881">
            <v>0</v>
          </cell>
          <cell r="X1881">
            <v>0</v>
          </cell>
        </row>
        <row r="1882">
          <cell r="C1882" t="str">
            <v>Прочие СМР</v>
          </cell>
          <cell r="D1882">
            <v>0</v>
          </cell>
          <cell r="H1882">
            <v>0</v>
          </cell>
          <cell r="I1882">
            <v>0</v>
          </cell>
          <cell r="J1882">
            <v>0</v>
          </cell>
          <cell r="K1882">
            <v>0</v>
          </cell>
          <cell r="L1882">
            <v>0</v>
          </cell>
          <cell r="M1882">
            <v>0</v>
          </cell>
          <cell r="N1882">
            <v>0</v>
          </cell>
          <cell r="O1882">
            <v>0</v>
          </cell>
          <cell r="P1882">
            <v>0</v>
          </cell>
          <cell r="Q1882">
            <v>0</v>
          </cell>
          <cell r="R1882">
            <v>0</v>
          </cell>
          <cell r="S1882">
            <v>0</v>
          </cell>
          <cell r="T1882">
            <v>0</v>
          </cell>
          <cell r="U1882">
            <v>0</v>
          </cell>
          <cell r="V1882">
            <v>0</v>
          </cell>
          <cell r="W1882">
            <v>0</v>
          </cell>
          <cell r="X1882">
            <v>0</v>
          </cell>
        </row>
        <row r="1883">
          <cell r="C1883" t="str">
            <v>Услуги по управлению проектом</v>
          </cell>
          <cell r="D1883">
            <v>0</v>
          </cell>
          <cell r="H1883">
            <v>0</v>
          </cell>
          <cell r="I1883">
            <v>0</v>
          </cell>
          <cell r="J1883">
            <v>0</v>
          </cell>
          <cell r="K1883">
            <v>0</v>
          </cell>
          <cell r="L1883">
            <v>0</v>
          </cell>
          <cell r="M1883">
            <v>0</v>
          </cell>
          <cell r="N1883">
            <v>0</v>
          </cell>
          <cell r="O1883">
            <v>0</v>
          </cell>
          <cell r="P1883">
            <v>0</v>
          </cell>
          <cell r="Q1883">
            <v>0</v>
          </cell>
          <cell r="R1883">
            <v>0</v>
          </cell>
          <cell r="S1883">
            <v>0</v>
          </cell>
          <cell r="T1883">
            <v>0</v>
          </cell>
          <cell r="U1883">
            <v>0</v>
          </cell>
          <cell r="V1883">
            <v>0</v>
          </cell>
          <cell r="W1883">
            <v>0</v>
          </cell>
          <cell r="X1883">
            <v>0</v>
          </cell>
        </row>
        <row r="1884">
          <cell r="C1884" t="str">
            <v>Ремонт офисных зданий, сооружений</v>
          </cell>
          <cell r="D1884">
            <v>0</v>
          </cell>
          <cell r="H1884">
            <v>0</v>
          </cell>
          <cell r="I1884">
            <v>0</v>
          </cell>
          <cell r="J1884">
            <v>0</v>
          </cell>
          <cell r="K1884">
            <v>0</v>
          </cell>
          <cell r="L1884">
            <v>0</v>
          </cell>
          <cell r="M1884">
            <v>0</v>
          </cell>
          <cell r="N1884">
            <v>0</v>
          </cell>
          <cell r="O1884">
            <v>0</v>
          </cell>
          <cell r="P1884">
            <v>0</v>
          </cell>
          <cell r="Q1884">
            <v>0</v>
          </cell>
          <cell r="R1884">
            <v>0</v>
          </cell>
          <cell r="S1884">
            <v>0</v>
          </cell>
          <cell r="T1884">
            <v>0</v>
          </cell>
          <cell r="U1884">
            <v>0</v>
          </cell>
          <cell r="V1884">
            <v>0</v>
          </cell>
          <cell r="W1884">
            <v>0</v>
          </cell>
          <cell r="X1884">
            <v>0</v>
          </cell>
        </row>
        <row r="1885">
          <cell r="C1885" t="str">
            <v>Затраты на развитие</v>
          </cell>
          <cell r="D1885">
            <v>0</v>
          </cell>
          <cell r="H1885">
            <v>0</v>
          </cell>
          <cell r="I1885">
            <v>0</v>
          </cell>
          <cell r="J1885">
            <v>0</v>
          </cell>
          <cell r="K1885">
            <v>0</v>
          </cell>
          <cell r="L1885">
            <v>0</v>
          </cell>
          <cell r="M1885">
            <v>0</v>
          </cell>
          <cell r="N1885">
            <v>0</v>
          </cell>
          <cell r="O1885">
            <v>0</v>
          </cell>
          <cell r="P1885">
            <v>0</v>
          </cell>
          <cell r="Q1885">
            <v>0</v>
          </cell>
          <cell r="R1885">
            <v>0</v>
          </cell>
          <cell r="S1885">
            <v>0</v>
          </cell>
          <cell r="T1885">
            <v>0</v>
          </cell>
          <cell r="U1885">
            <v>0</v>
          </cell>
          <cell r="V1885">
            <v>0</v>
          </cell>
          <cell r="W1885">
            <v>0</v>
          </cell>
          <cell r="X1885">
            <v>0</v>
          </cell>
        </row>
        <row r="1886">
          <cell r="C1886" t="str">
            <v>Оплата ГК "Роснанотех" доли в уставном капитале проектной компании</v>
          </cell>
          <cell r="D1886">
            <v>0</v>
          </cell>
          <cell r="H1886">
            <v>0</v>
          </cell>
          <cell r="I1886">
            <v>0</v>
          </cell>
          <cell r="J1886">
            <v>0</v>
          </cell>
          <cell r="K1886">
            <v>0</v>
          </cell>
          <cell r="L1886">
            <v>0</v>
          </cell>
          <cell r="M1886">
            <v>0</v>
          </cell>
          <cell r="N1886">
            <v>0</v>
          </cell>
          <cell r="O1886">
            <v>0</v>
          </cell>
          <cell r="P1886">
            <v>0</v>
          </cell>
          <cell r="Q1886">
            <v>0</v>
          </cell>
          <cell r="R1886">
            <v>0</v>
          </cell>
          <cell r="S1886">
            <v>0</v>
          </cell>
          <cell r="T1886">
            <v>0</v>
          </cell>
          <cell r="U1886">
            <v>0</v>
          </cell>
          <cell r="V1886">
            <v>0</v>
          </cell>
          <cell r="W1886">
            <v>0</v>
          </cell>
          <cell r="X1886">
            <v>0</v>
          </cell>
        </row>
        <row r="1887">
          <cell r="C1887" t="str">
            <v>Оплата  Соинвесторами доли в уставном капитале проектной компании</v>
          </cell>
          <cell r="D1887">
            <v>0</v>
          </cell>
          <cell r="H1887">
            <v>0</v>
          </cell>
          <cell r="I1887">
            <v>0</v>
          </cell>
          <cell r="J1887">
            <v>0</v>
          </cell>
          <cell r="K1887">
            <v>0</v>
          </cell>
          <cell r="L1887">
            <v>0</v>
          </cell>
          <cell r="M1887">
            <v>0</v>
          </cell>
          <cell r="N1887">
            <v>0</v>
          </cell>
          <cell r="O1887">
            <v>0</v>
          </cell>
          <cell r="P1887">
            <v>0</v>
          </cell>
          <cell r="Q1887">
            <v>0</v>
          </cell>
          <cell r="R1887">
            <v>0</v>
          </cell>
          <cell r="S1887">
            <v>0</v>
          </cell>
          <cell r="T1887">
            <v>0</v>
          </cell>
          <cell r="U1887">
            <v>0</v>
          </cell>
          <cell r="V1887">
            <v>0</v>
          </cell>
          <cell r="W1887">
            <v>0</v>
          </cell>
          <cell r="X1887">
            <v>0</v>
          </cell>
        </row>
        <row r="1888">
          <cell r="C1888" t="str">
            <v>Получение долгосрочных кредитов и займов</v>
          </cell>
          <cell r="D1888">
            <v>0</v>
          </cell>
          <cell r="H1888">
            <v>0</v>
          </cell>
          <cell r="I1888">
            <v>0</v>
          </cell>
          <cell r="J1888">
            <v>0</v>
          </cell>
          <cell r="K1888">
            <v>0</v>
          </cell>
          <cell r="L1888">
            <v>0</v>
          </cell>
          <cell r="M1888">
            <v>0</v>
          </cell>
          <cell r="N1888">
            <v>0</v>
          </cell>
          <cell r="O1888">
            <v>0</v>
          </cell>
          <cell r="P1888">
            <v>0</v>
          </cell>
          <cell r="Q1888">
            <v>0</v>
          </cell>
          <cell r="R1888">
            <v>0</v>
          </cell>
          <cell r="S1888">
            <v>0</v>
          </cell>
          <cell r="T1888">
            <v>0</v>
          </cell>
          <cell r="U1888">
            <v>0</v>
          </cell>
          <cell r="V1888">
            <v>0</v>
          </cell>
          <cell r="W1888">
            <v>0</v>
          </cell>
          <cell r="X1888">
            <v>0</v>
          </cell>
        </row>
        <row r="1889">
          <cell r="C1889" t="str">
            <v>Получение краткосрочных кредитов и займов</v>
          </cell>
          <cell r="D1889">
            <v>0</v>
          </cell>
          <cell r="H1889">
            <v>0</v>
          </cell>
          <cell r="I1889">
            <v>0</v>
          </cell>
          <cell r="J1889">
            <v>0</v>
          </cell>
          <cell r="K1889">
            <v>0</v>
          </cell>
          <cell r="L1889">
            <v>0</v>
          </cell>
          <cell r="M1889">
            <v>0</v>
          </cell>
          <cell r="N1889">
            <v>0</v>
          </cell>
          <cell r="O1889">
            <v>0</v>
          </cell>
          <cell r="P1889">
            <v>0</v>
          </cell>
          <cell r="Q1889">
            <v>0</v>
          </cell>
          <cell r="R1889">
            <v>0</v>
          </cell>
          <cell r="S1889">
            <v>0</v>
          </cell>
          <cell r="T1889">
            <v>0</v>
          </cell>
          <cell r="U1889">
            <v>0</v>
          </cell>
          <cell r="V1889">
            <v>0</v>
          </cell>
          <cell r="W1889">
            <v>0</v>
          </cell>
          <cell r="X1889">
            <v>0</v>
          </cell>
        </row>
        <row r="1890">
          <cell r="C1890" t="str">
            <v>Доли в уставном капитале других компаний (краткосрочные поступления)</v>
          </cell>
          <cell r="D1890">
            <v>0</v>
          </cell>
          <cell r="H1890">
            <v>0</v>
          </cell>
          <cell r="I1890">
            <v>0</v>
          </cell>
          <cell r="J1890">
            <v>0</v>
          </cell>
          <cell r="K1890">
            <v>0</v>
          </cell>
          <cell r="L1890">
            <v>0</v>
          </cell>
          <cell r="M1890">
            <v>0</v>
          </cell>
          <cell r="N1890">
            <v>0</v>
          </cell>
          <cell r="O1890">
            <v>0</v>
          </cell>
          <cell r="P1890">
            <v>0</v>
          </cell>
          <cell r="Q1890">
            <v>0</v>
          </cell>
          <cell r="R1890">
            <v>0</v>
          </cell>
          <cell r="S1890">
            <v>0</v>
          </cell>
          <cell r="T1890">
            <v>0</v>
          </cell>
          <cell r="U1890">
            <v>0</v>
          </cell>
          <cell r="V1890">
            <v>0</v>
          </cell>
          <cell r="W1890">
            <v>0</v>
          </cell>
          <cell r="X1890">
            <v>0</v>
          </cell>
        </row>
        <row r="1891">
          <cell r="C1891" t="str">
            <v>Акции (краткосрочные поступления)</v>
          </cell>
          <cell r="D1891">
            <v>0</v>
          </cell>
          <cell r="H1891">
            <v>0</v>
          </cell>
          <cell r="I1891">
            <v>0</v>
          </cell>
          <cell r="J1891">
            <v>0</v>
          </cell>
          <cell r="K1891">
            <v>0</v>
          </cell>
          <cell r="L1891">
            <v>0</v>
          </cell>
          <cell r="M1891">
            <v>0</v>
          </cell>
          <cell r="N1891">
            <v>0</v>
          </cell>
          <cell r="O1891">
            <v>0</v>
          </cell>
          <cell r="P1891">
            <v>0</v>
          </cell>
          <cell r="Q1891">
            <v>0</v>
          </cell>
          <cell r="R1891">
            <v>0</v>
          </cell>
          <cell r="S1891">
            <v>0</v>
          </cell>
          <cell r="T1891">
            <v>0</v>
          </cell>
          <cell r="U1891">
            <v>0</v>
          </cell>
          <cell r="V1891">
            <v>0</v>
          </cell>
          <cell r="W1891">
            <v>0</v>
          </cell>
          <cell r="X1891">
            <v>0</v>
          </cell>
        </row>
        <row r="1892">
          <cell r="C1892" t="str">
            <v>Облигации (краткосрочные поступления)</v>
          </cell>
          <cell r="D1892">
            <v>0</v>
          </cell>
          <cell r="H1892">
            <v>0</v>
          </cell>
          <cell r="I1892">
            <v>0</v>
          </cell>
          <cell r="J1892">
            <v>0</v>
          </cell>
          <cell r="K1892">
            <v>0</v>
          </cell>
          <cell r="L1892">
            <v>0</v>
          </cell>
          <cell r="M1892">
            <v>0</v>
          </cell>
          <cell r="N1892">
            <v>0</v>
          </cell>
          <cell r="O1892">
            <v>0</v>
          </cell>
          <cell r="P1892">
            <v>0</v>
          </cell>
          <cell r="Q1892">
            <v>0</v>
          </cell>
          <cell r="R1892">
            <v>0</v>
          </cell>
          <cell r="S1892">
            <v>0</v>
          </cell>
          <cell r="T1892">
            <v>0</v>
          </cell>
          <cell r="U1892">
            <v>0</v>
          </cell>
          <cell r="V1892">
            <v>0</v>
          </cell>
          <cell r="W1892">
            <v>0</v>
          </cell>
          <cell r="X1892">
            <v>0</v>
          </cell>
        </row>
        <row r="1893">
          <cell r="C1893" t="str">
            <v>Векселя (краткосрочные поступления)</v>
          </cell>
          <cell r="D1893">
            <v>0</v>
          </cell>
          <cell r="H1893">
            <v>0</v>
          </cell>
          <cell r="I1893">
            <v>0</v>
          </cell>
          <cell r="J1893">
            <v>0</v>
          </cell>
          <cell r="K1893">
            <v>0</v>
          </cell>
          <cell r="L1893">
            <v>0</v>
          </cell>
          <cell r="M1893">
            <v>0</v>
          </cell>
          <cell r="N1893">
            <v>0</v>
          </cell>
          <cell r="O1893">
            <v>0</v>
          </cell>
          <cell r="P1893">
            <v>0</v>
          </cell>
          <cell r="Q1893">
            <v>0</v>
          </cell>
          <cell r="R1893">
            <v>0</v>
          </cell>
          <cell r="S1893">
            <v>0</v>
          </cell>
          <cell r="T1893">
            <v>0</v>
          </cell>
          <cell r="U1893">
            <v>0</v>
          </cell>
          <cell r="V1893">
            <v>0</v>
          </cell>
          <cell r="W1893">
            <v>0</v>
          </cell>
          <cell r="X1893">
            <v>0</v>
          </cell>
        </row>
        <row r="1894">
          <cell r="C1894" t="str">
            <v>Депозиты (краткосрочные поступления)</v>
          </cell>
          <cell r="D1894">
            <v>0</v>
          </cell>
          <cell r="H1894">
            <v>0</v>
          </cell>
          <cell r="I1894">
            <v>0</v>
          </cell>
          <cell r="J1894">
            <v>0</v>
          </cell>
          <cell r="K1894">
            <v>0</v>
          </cell>
          <cell r="L1894">
            <v>0</v>
          </cell>
          <cell r="M1894">
            <v>0</v>
          </cell>
          <cell r="N1894">
            <v>0</v>
          </cell>
          <cell r="O1894">
            <v>0</v>
          </cell>
          <cell r="P1894">
            <v>0</v>
          </cell>
          <cell r="Q1894">
            <v>0</v>
          </cell>
          <cell r="R1894">
            <v>0</v>
          </cell>
          <cell r="S1894">
            <v>0</v>
          </cell>
          <cell r="T1894">
            <v>0</v>
          </cell>
          <cell r="U1894">
            <v>0</v>
          </cell>
          <cell r="V1894">
            <v>0</v>
          </cell>
          <cell r="W1894">
            <v>0</v>
          </cell>
          <cell r="X1894">
            <v>0</v>
          </cell>
        </row>
        <row r="1895">
          <cell r="C1895" t="str">
            <v>Overnight (краткосрочные поступления)</v>
          </cell>
          <cell r="D1895">
            <v>0</v>
          </cell>
          <cell r="H1895">
            <v>0</v>
          </cell>
          <cell r="I1895">
            <v>0</v>
          </cell>
          <cell r="J1895">
            <v>0</v>
          </cell>
          <cell r="K1895">
            <v>0</v>
          </cell>
          <cell r="L1895">
            <v>0</v>
          </cell>
          <cell r="M1895">
            <v>0</v>
          </cell>
          <cell r="N1895">
            <v>0</v>
          </cell>
          <cell r="O1895">
            <v>0</v>
          </cell>
          <cell r="P1895">
            <v>0</v>
          </cell>
          <cell r="Q1895">
            <v>0</v>
          </cell>
          <cell r="R1895">
            <v>0</v>
          </cell>
          <cell r="S1895">
            <v>0</v>
          </cell>
          <cell r="T1895">
            <v>0</v>
          </cell>
          <cell r="U1895">
            <v>0</v>
          </cell>
          <cell r="V1895">
            <v>0</v>
          </cell>
          <cell r="W1895">
            <v>0</v>
          </cell>
          <cell r="X1895">
            <v>0</v>
          </cell>
        </row>
        <row r="1896">
          <cell r="C1896" t="str">
            <v>Прочие краткосрочные финансовые вложения (краткосрочные поступления)</v>
          </cell>
          <cell r="D1896">
            <v>0</v>
          </cell>
          <cell r="H1896">
            <v>0</v>
          </cell>
          <cell r="I1896">
            <v>0</v>
          </cell>
          <cell r="J1896">
            <v>0</v>
          </cell>
          <cell r="K1896">
            <v>0</v>
          </cell>
          <cell r="L1896">
            <v>0</v>
          </cell>
          <cell r="M1896">
            <v>0</v>
          </cell>
          <cell r="N1896">
            <v>0</v>
          </cell>
          <cell r="O1896">
            <v>0</v>
          </cell>
          <cell r="P1896">
            <v>0</v>
          </cell>
          <cell r="Q1896">
            <v>0</v>
          </cell>
          <cell r="R1896">
            <v>0</v>
          </cell>
          <cell r="S1896">
            <v>0</v>
          </cell>
          <cell r="T1896">
            <v>0</v>
          </cell>
          <cell r="U1896">
            <v>0</v>
          </cell>
          <cell r="V1896">
            <v>0</v>
          </cell>
          <cell r="W1896">
            <v>0</v>
          </cell>
          <cell r="X1896">
            <v>0</v>
          </cell>
        </row>
        <row r="1897">
          <cell r="C1897" t="str">
            <v>По договорам в рамках ДДУ (краткосрочные поступления)</v>
          </cell>
          <cell r="D1897">
            <v>0</v>
          </cell>
          <cell r="H1897">
            <v>0</v>
          </cell>
          <cell r="I1897">
            <v>0</v>
          </cell>
          <cell r="J1897">
            <v>0</v>
          </cell>
          <cell r="K1897">
            <v>0</v>
          </cell>
          <cell r="L1897">
            <v>0</v>
          </cell>
          <cell r="M1897">
            <v>0</v>
          </cell>
          <cell r="N1897">
            <v>0</v>
          </cell>
          <cell r="O1897">
            <v>0</v>
          </cell>
          <cell r="P1897">
            <v>0</v>
          </cell>
          <cell r="Q1897">
            <v>0</v>
          </cell>
          <cell r="R1897">
            <v>0</v>
          </cell>
          <cell r="S1897">
            <v>0</v>
          </cell>
          <cell r="T1897">
            <v>0</v>
          </cell>
          <cell r="U1897">
            <v>0</v>
          </cell>
          <cell r="V1897">
            <v>0</v>
          </cell>
          <cell r="W1897">
            <v>0</v>
          </cell>
          <cell r="X1897">
            <v>0</v>
          </cell>
        </row>
        <row r="1898">
          <cell r="C1898" t="str">
            <v>По прочим договорам (краткосрочные поступления)</v>
          </cell>
          <cell r="D1898">
            <v>0</v>
          </cell>
          <cell r="H1898">
            <v>0</v>
          </cell>
          <cell r="I1898">
            <v>0</v>
          </cell>
          <cell r="J1898">
            <v>0</v>
          </cell>
          <cell r="K1898">
            <v>0</v>
          </cell>
          <cell r="L1898">
            <v>0</v>
          </cell>
          <cell r="M1898">
            <v>0</v>
          </cell>
          <cell r="N1898">
            <v>0</v>
          </cell>
          <cell r="O1898">
            <v>0</v>
          </cell>
          <cell r="P1898">
            <v>0</v>
          </cell>
          <cell r="Q1898">
            <v>0</v>
          </cell>
          <cell r="R1898">
            <v>0</v>
          </cell>
          <cell r="S1898">
            <v>0</v>
          </cell>
          <cell r="T1898">
            <v>0</v>
          </cell>
          <cell r="U1898">
            <v>0</v>
          </cell>
          <cell r="V1898">
            <v>0</v>
          </cell>
          <cell r="W1898">
            <v>0</v>
          </cell>
          <cell r="X1898">
            <v>0</v>
          </cell>
        </row>
        <row r="1899">
          <cell r="C1899" t="str">
            <v>Эмиссия акций</v>
          </cell>
          <cell r="D1899">
            <v>0</v>
          </cell>
          <cell r="H1899">
            <v>0</v>
          </cell>
          <cell r="I1899">
            <v>0</v>
          </cell>
          <cell r="J1899">
            <v>0</v>
          </cell>
          <cell r="K1899">
            <v>0</v>
          </cell>
          <cell r="L1899">
            <v>0</v>
          </cell>
          <cell r="M1899">
            <v>0</v>
          </cell>
          <cell r="N1899">
            <v>0</v>
          </cell>
          <cell r="O1899">
            <v>0</v>
          </cell>
          <cell r="P1899">
            <v>0</v>
          </cell>
          <cell r="Q1899">
            <v>0</v>
          </cell>
          <cell r="R1899">
            <v>0</v>
          </cell>
          <cell r="S1899">
            <v>0</v>
          </cell>
          <cell r="T1899">
            <v>0</v>
          </cell>
          <cell r="U1899">
            <v>0</v>
          </cell>
          <cell r="V1899">
            <v>0</v>
          </cell>
          <cell r="W1899">
            <v>0</v>
          </cell>
          <cell r="X1899">
            <v>0</v>
          </cell>
        </row>
        <row r="1900">
          <cell r="C1900" t="str">
            <v>Дивиденды полученные</v>
          </cell>
          <cell r="D1900">
            <v>0</v>
          </cell>
          <cell r="H1900">
            <v>0</v>
          </cell>
          <cell r="I1900">
            <v>0</v>
          </cell>
          <cell r="J1900">
            <v>0</v>
          </cell>
          <cell r="K1900">
            <v>0</v>
          </cell>
          <cell r="L1900">
            <v>0</v>
          </cell>
          <cell r="M1900">
            <v>0</v>
          </cell>
          <cell r="N1900">
            <v>0</v>
          </cell>
          <cell r="O1900">
            <v>0</v>
          </cell>
          <cell r="P1900">
            <v>0</v>
          </cell>
          <cell r="Q1900">
            <v>0</v>
          </cell>
          <cell r="R1900">
            <v>0</v>
          </cell>
          <cell r="S1900">
            <v>0</v>
          </cell>
          <cell r="T1900">
            <v>0</v>
          </cell>
          <cell r="U1900">
            <v>0</v>
          </cell>
          <cell r="V1900">
            <v>0</v>
          </cell>
          <cell r="W1900">
            <v>0</v>
          </cell>
          <cell r="X1900">
            <v>0</v>
          </cell>
        </row>
        <row r="1901">
          <cell r="C1901" t="str">
            <v>Прочие поступления по финансовой деятельности</v>
          </cell>
          <cell r="D1901">
            <v>0</v>
          </cell>
          <cell r="H1901">
            <v>0</v>
          </cell>
          <cell r="I1901">
            <v>0</v>
          </cell>
          <cell r="J1901">
            <v>0</v>
          </cell>
          <cell r="K1901">
            <v>0</v>
          </cell>
          <cell r="L1901">
            <v>0</v>
          </cell>
          <cell r="M1901">
            <v>0</v>
          </cell>
          <cell r="N1901">
            <v>0</v>
          </cell>
          <cell r="O1901">
            <v>0</v>
          </cell>
          <cell r="P1901">
            <v>0</v>
          </cell>
          <cell r="Q1901">
            <v>0</v>
          </cell>
          <cell r="R1901">
            <v>0</v>
          </cell>
          <cell r="S1901">
            <v>0</v>
          </cell>
          <cell r="T1901">
            <v>0</v>
          </cell>
          <cell r="U1901">
            <v>0</v>
          </cell>
          <cell r="V1901">
            <v>0</v>
          </cell>
          <cell r="W1901">
            <v>0</v>
          </cell>
          <cell r="X1901">
            <v>0</v>
          </cell>
        </row>
        <row r="1902">
          <cell r="C1902" t="str">
            <v>Сокращение ГК "Роснанотех" доли в уставном капитале проектной компании</v>
          </cell>
          <cell r="D1902">
            <v>0</v>
          </cell>
          <cell r="H1902">
            <v>0</v>
          </cell>
          <cell r="I1902">
            <v>0</v>
          </cell>
          <cell r="J1902">
            <v>0</v>
          </cell>
          <cell r="K1902">
            <v>0</v>
          </cell>
          <cell r="L1902">
            <v>0</v>
          </cell>
          <cell r="M1902">
            <v>0</v>
          </cell>
          <cell r="N1902">
            <v>0</v>
          </cell>
          <cell r="O1902">
            <v>0</v>
          </cell>
          <cell r="P1902">
            <v>0</v>
          </cell>
          <cell r="Q1902">
            <v>0</v>
          </cell>
          <cell r="R1902">
            <v>0</v>
          </cell>
          <cell r="S1902">
            <v>0</v>
          </cell>
          <cell r="T1902">
            <v>0</v>
          </cell>
          <cell r="U1902">
            <v>0</v>
          </cell>
          <cell r="V1902">
            <v>0</v>
          </cell>
          <cell r="W1902">
            <v>0</v>
          </cell>
          <cell r="X1902">
            <v>0</v>
          </cell>
        </row>
        <row r="1903">
          <cell r="C1903" t="str">
            <v>Сокращение Соинвесторами доли в уставном капитале проектной компании</v>
          </cell>
          <cell r="D1903">
            <v>0</v>
          </cell>
          <cell r="H1903">
            <v>0</v>
          </cell>
          <cell r="I1903">
            <v>0</v>
          </cell>
          <cell r="J1903">
            <v>0</v>
          </cell>
          <cell r="K1903">
            <v>0</v>
          </cell>
          <cell r="L1903">
            <v>0</v>
          </cell>
          <cell r="M1903">
            <v>0</v>
          </cell>
          <cell r="N1903">
            <v>0</v>
          </cell>
          <cell r="O1903">
            <v>0</v>
          </cell>
          <cell r="P1903">
            <v>0</v>
          </cell>
          <cell r="Q1903">
            <v>0</v>
          </cell>
          <cell r="R1903">
            <v>0</v>
          </cell>
          <cell r="S1903">
            <v>0</v>
          </cell>
          <cell r="T1903">
            <v>0</v>
          </cell>
          <cell r="U1903">
            <v>0</v>
          </cell>
          <cell r="V1903">
            <v>0</v>
          </cell>
          <cell r="W1903">
            <v>0</v>
          </cell>
          <cell r="X1903">
            <v>0</v>
          </cell>
        </row>
        <row r="1904">
          <cell r="C1904" t="str">
            <v>Погашение долгосрочных кредитов и займов</v>
          </cell>
          <cell r="D1904">
            <v>0</v>
          </cell>
          <cell r="H1904">
            <v>0</v>
          </cell>
          <cell r="I1904">
            <v>0</v>
          </cell>
          <cell r="J1904">
            <v>0</v>
          </cell>
          <cell r="K1904">
            <v>0</v>
          </cell>
          <cell r="L1904">
            <v>0</v>
          </cell>
          <cell r="M1904">
            <v>0</v>
          </cell>
          <cell r="N1904">
            <v>0</v>
          </cell>
          <cell r="O1904">
            <v>0</v>
          </cell>
          <cell r="P1904">
            <v>0</v>
          </cell>
          <cell r="Q1904">
            <v>0</v>
          </cell>
          <cell r="R1904">
            <v>0</v>
          </cell>
          <cell r="S1904">
            <v>0</v>
          </cell>
          <cell r="T1904">
            <v>0</v>
          </cell>
          <cell r="U1904">
            <v>0</v>
          </cell>
          <cell r="V1904">
            <v>0</v>
          </cell>
          <cell r="W1904">
            <v>0</v>
          </cell>
          <cell r="X1904">
            <v>0</v>
          </cell>
        </row>
        <row r="1905">
          <cell r="C1905" t="str">
            <v>Погашение краткосрочных кредитов и займов</v>
          </cell>
          <cell r="D1905">
            <v>0</v>
          </cell>
          <cell r="H1905">
            <v>0</v>
          </cell>
          <cell r="I1905">
            <v>0</v>
          </cell>
          <cell r="J1905">
            <v>0</v>
          </cell>
          <cell r="K1905">
            <v>0</v>
          </cell>
          <cell r="L1905">
            <v>0</v>
          </cell>
          <cell r="M1905">
            <v>0</v>
          </cell>
          <cell r="N1905">
            <v>0</v>
          </cell>
          <cell r="O1905">
            <v>0</v>
          </cell>
          <cell r="P1905">
            <v>0</v>
          </cell>
          <cell r="Q1905">
            <v>0</v>
          </cell>
          <cell r="R1905">
            <v>0</v>
          </cell>
          <cell r="S1905">
            <v>0</v>
          </cell>
          <cell r="T1905">
            <v>0</v>
          </cell>
          <cell r="U1905">
            <v>0</v>
          </cell>
          <cell r="V1905">
            <v>0</v>
          </cell>
          <cell r="W1905">
            <v>0</v>
          </cell>
          <cell r="X1905">
            <v>0</v>
          </cell>
        </row>
        <row r="1906">
          <cell r="C1906" t="str">
            <v>Доли в уставном капитале других компаний (краткосрочные выплаты)</v>
          </cell>
          <cell r="D1906">
            <v>0</v>
          </cell>
          <cell r="H1906">
            <v>0</v>
          </cell>
          <cell r="I1906">
            <v>0</v>
          </cell>
          <cell r="J1906">
            <v>0</v>
          </cell>
          <cell r="K1906">
            <v>0</v>
          </cell>
          <cell r="L1906">
            <v>0</v>
          </cell>
          <cell r="M1906">
            <v>0</v>
          </cell>
          <cell r="N1906">
            <v>0</v>
          </cell>
          <cell r="O1906">
            <v>0</v>
          </cell>
          <cell r="P1906">
            <v>0</v>
          </cell>
          <cell r="Q1906">
            <v>0</v>
          </cell>
          <cell r="R1906">
            <v>0</v>
          </cell>
          <cell r="S1906">
            <v>0</v>
          </cell>
          <cell r="T1906">
            <v>0</v>
          </cell>
          <cell r="U1906">
            <v>0</v>
          </cell>
          <cell r="V1906">
            <v>0</v>
          </cell>
          <cell r="W1906">
            <v>0</v>
          </cell>
          <cell r="X1906">
            <v>0</v>
          </cell>
        </row>
        <row r="1907">
          <cell r="C1907" t="str">
            <v>Акции (краткосрочные выплаты)</v>
          </cell>
          <cell r="D1907">
            <v>0</v>
          </cell>
          <cell r="H1907">
            <v>0</v>
          </cell>
          <cell r="I1907">
            <v>0</v>
          </cell>
          <cell r="J1907">
            <v>0</v>
          </cell>
          <cell r="K1907">
            <v>0</v>
          </cell>
          <cell r="L1907">
            <v>0</v>
          </cell>
          <cell r="M1907">
            <v>0</v>
          </cell>
          <cell r="N1907">
            <v>0</v>
          </cell>
          <cell r="O1907">
            <v>0</v>
          </cell>
          <cell r="P1907">
            <v>0</v>
          </cell>
          <cell r="Q1907">
            <v>0</v>
          </cell>
          <cell r="R1907">
            <v>0</v>
          </cell>
          <cell r="S1907">
            <v>0</v>
          </cell>
          <cell r="T1907">
            <v>0</v>
          </cell>
          <cell r="U1907">
            <v>0</v>
          </cell>
          <cell r="V1907">
            <v>0</v>
          </cell>
          <cell r="W1907">
            <v>0</v>
          </cell>
          <cell r="X1907">
            <v>0</v>
          </cell>
        </row>
        <row r="1908">
          <cell r="C1908" t="str">
            <v>Облигации (краткосрочные выплаты)</v>
          </cell>
          <cell r="D1908">
            <v>0</v>
          </cell>
          <cell r="H1908">
            <v>0</v>
          </cell>
          <cell r="I1908">
            <v>0</v>
          </cell>
          <cell r="J1908">
            <v>0</v>
          </cell>
          <cell r="K1908">
            <v>0</v>
          </cell>
          <cell r="L1908">
            <v>0</v>
          </cell>
          <cell r="M1908">
            <v>0</v>
          </cell>
          <cell r="N1908">
            <v>0</v>
          </cell>
          <cell r="O1908">
            <v>0</v>
          </cell>
          <cell r="P1908">
            <v>0</v>
          </cell>
          <cell r="Q1908">
            <v>0</v>
          </cell>
          <cell r="R1908">
            <v>0</v>
          </cell>
          <cell r="S1908">
            <v>0</v>
          </cell>
          <cell r="T1908">
            <v>0</v>
          </cell>
          <cell r="U1908">
            <v>0</v>
          </cell>
          <cell r="V1908">
            <v>0</v>
          </cell>
          <cell r="W1908">
            <v>0</v>
          </cell>
          <cell r="X1908">
            <v>0</v>
          </cell>
        </row>
        <row r="1909">
          <cell r="C1909" t="str">
            <v>Векселя (краткосрочные выплаты)</v>
          </cell>
          <cell r="D1909">
            <v>0</v>
          </cell>
          <cell r="H1909">
            <v>0</v>
          </cell>
          <cell r="I1909">
            <v>0</v>
          </cell>
          <cell r="J1909">
            <v>0</v>
          </cell>
          <cell r="K1909">
            <v>0</v>
          </cell>
          <cell r="L1909">
            <v>0</v>
          </cell>
          <cell r="M1909">
            <v>0</v>
          </cell>
          <cell r="N1909">
            <v>0</v>
          </cell>
          <cell r="O1909">
            <v>0</v>
          </cell>
          <cell r="P1909">
            <v>0</v>
          </cell>
          <cell r="Q1909">
            <v>0</v>
          </cell>
          <cell r="R1909">
            <v>0</v>
          </cell>
          <cell r="S1909">
            <v>0</v>
          </cell>
          <cell r="T1909">
            <v>0</v>
          </cell>
          <cell r="U1909">
            <v>0</v>
          </cell>
          <cell r="V1909">
            <v>0</v>
          </cell>
          <cell r="W1909">
            <v>0</v>
          </cell>
          <cell r="X1909">
            <v>0</v>
          </cell>
        </row>
        <row r="1910">
          <cell r="C1910" t="str">
            <v>Депозиты (краткосрочные выплаты)</v>
          </cell>
          <cell r="D1910">
            <v>0</v>
          </cell>
          <cell r="H1910">
            <v>0</v>
          </cell>
          <cell r="I1910">
            <v>0</v>
          </cell>
          <cell r="J1910">
            <v>0</v>
          </cell>
          <cell r="K1910">
            <v>0</v>
          </cell>
          <cell r="L1910">
            <v>0</v>
          </cell>
          <cell r="M1910">
            <v>0</v>
          </cell>
          <cell r="N1910">
            <v>0</v>
          </cell>
          <cell r="O1910">
            <v>0</v>
          </cell>
          <cell r="P1910">
            <v>0</v>
          </cell>
          <cell r="Q1910">
            <v>0</v>
          </cell>
          <cell r="R1910">
            <v>0</v>
          </cell>
          <cell r="S1910">
            <v>0</v>
          </cell>
          <cell r="T1910">
            <v>0</v>
          </cell>
          <cell r="U1910">
            <v>0</v>
          </cell>
          <cell r="V1910">
            <v>0</v>
          </cell>
          <cell r="W1910">
            <v>0</v>
          </cell>
          <cell r="X1910">
            <v>0</v>
          </cell>
        </row>
        <row r="1911">
          <cell r="C1911" t="str">
            <v>Overnight (краткосрочные выплаты)</v>
          </cell>
          <cell r="D1911">
            <v>0</v>
          </cell>
          <cell r="H1911">
            <v>0</v>
          </cell>
          <cell r="I1911">
            <v>0</v>
          </cell>
          <cell r="J1911">
            <v>0</v>
          </cell>
          <cell r="K1911">
            <v>0</v>
          </cell>
          <cell r="L1911">
            <v>0</v>
          </cell>
          <cell r="M1911">
            <v>0</v>
          </cell>
          <cell r="N1911">
            <v>0</v>
          </cell>
          <cell r="O1911">
            <v>0</v>
          </cell>
          <cell r="P1911">
            <v>0</v>
          </cell>
          <cell r="Q1911">
            <v>0</v>
          </cell>
          <cell r="R1911">
            <v>0</v>
          </cell>
          <cell r="S1911">
            <v>0</v>
          </cell>
          <cell r="T1911">
            <v>0</v>
          </cell>
          <cell r="U1911">
            <v>0</v>
          </cell>
          <cell r="V1911">
            <v>0</v>
          </cell>
          <cell r="W1911">
            <v>0</v>
          </cell>
          <cell r="X1911">
            <v>0</v>
          </cell>
        </row>
        <row r="1912">
          <cell r="C1912" t="str">
            <v>Прочие краткосрочные финансовые вложения (краткосрочные выплаты)</v>
          </cell>
          <cell r="D1912">
            <v>0</v>
          </cell>
          <cell r="H1912">
            <v>0</v>
          </cell>
          <cell r="I1912">
            <v>0</v>
          </cell>
          <cell r="J1912">
            <v>0</v>
          </cell>
          <cell r="K1912">
            <v>0</v>
          </cell>
          <cell r="L1912">
            <v>0</v>
          </cell>
          <cell r="M1912">
            <v>0</v>
          </cell>
          <cell r="N1912">
            <v>0</v>
          </cell>
          <cell r="O1912">
            <v>0</v>
          </cell>
          <cell r="P1912">
            <v>0</v>
          </cell>
          <cell r="Q1912">
            <v>0</v>
          </cell>
          <cell r="R1912">
            <v>0</v>
          </cell>
          <cell r="S1912">
            <v>0</v>
          </cell>
          <cell r="T1912">
            <v>0</v>
          </cell>
          <cell r="U1912">
            <v>0</v>
          </cell>
          <cell r="V1912">
            <v>0</v>
          </cell>
          <cell r="W1912">
            <v>0</v>
          </cell>
          <cell r="X1912">
            <v>0</v>
          </cell>
        </row>
        <row r="1913">
          <cell r="C1913" t="str">
            <v>По договорам в рамках ДДУ (краткосрочные выплаты)</v>
          </cell>
          <cell r="D1913">
            <v>0</v>
          </cell>
          <cell r="H1913">
            <v>0</v>
          </cell>
          <cell r="I1913">
            <v>0</v>
          </cell>
          <cell r="J1913">
            <v>0</v>
          </cell>
          <cell r="K1913">
            <v>0</v>
          </cell>
          <cell r="L1913">
            <v>0</v>
          </cell>
          <cell r="M1913">
            <v>0</v>
          </cell>
          <cell r="N1913">
            <v>0</v>
          </cell>
          <cell r="O1913">
            <v>0</v>
          </cell>
          <cell r="P1913">
            <v>0</v>
          </cell>
          <cell r="Q1913">
            <v>0</v>
          </cell>
          <cell r="R1913">
            <v>0</v>
          </cell>
          <cell r="S1913">
            <v>0</v>
          </cell>
          <cell r="T1913">
            <v>0</v>
          </cell>
          <cell r="U1913">
            <v>0</v>
          </cell>
          <cell r="V1913">
            <v>0</v>
          </cell>
          <cell r="W1913">
            <v>0</v>
          </cell>
          <cell r="X1913">
            <v>0</v>
          </cell>
        </row>
        <row r="1914">
          <cell r="C1914" t="str">
            <v>По прочим договорам (краткосрочные выплаты)</v>
          </cell>
          <cell r="D1914">
            <v>0</v>
          </cell>
          <cell r="H1914">
            <v>0</v>
          </cell>
          <cell r="I1914">
            <v>0</v>
          </cell>
          <cell r="J1914">
            <v>0</v>
          </cell>
          <cell r="K1914">
            <v>0</v>
          </cell>
          <cell r="L1914">
            <v>0</v>
          </cell>
          <cell r="M1914">
            <v>0</v>
          </cell>
          <cell r="N1914">
            <v>0</v>
          </cell>
          <cell r="O1914">
            <v>0</v>
          </cell>
          <cell r="P1914">
            <v>0</v>
          </cell>
          <cell r="Q1914">
            <v>0</v>
          </cell>
          <cell r="R1914">
            <v>0</v>
          </cell>
          <cell r="S1914">
            <v>0</v>
          </cell>
          <cell r="T1914">
            <v>0</v>
          </cell>
          <cell r="U1914">
            <v>0</v>
          </cell>
          <cell r="V1914">
            <v>0</v>
          </cell>
          <cell r="W1914">
            <v>0</v>
          </cell>
          <cell r="X1914">
            <v>0</v>
          </cell>
        </row>
        <row r="1915">
          <cell r="C1915" t="str">
            <v>Выкуп акций</v>
          </cell>
          <cell r="D1915">
            <v>0</v>
          </cell>
          <cell r="H1915">
            <v>0</v>
          </cell>
          <cell r="I1915">
            <v>0</v>
          </cell>
          <cell r="J1915">
            <v>0</v>
          </cell>
          <cell r="K1915">
            <v>0</v>
          </cell>
          <cell r="L1915">
            <v>0</v>
          </cell>
          <cell r="M1915">
            <v>0</v>
          </cell>
          <cell r="N1915">
            <v>0</v>
          </cell>
          <cell r="O1915">
            <v>0</v>
          </cell>
          <cell r="P1915">
            <v>0</v>
          </cell>
          <cell r="Q1915">
            <v>0</v>
          </cell>
          <cell r="R1915">
            <v>0</v>
          </cell>
          <cell r="S1915">
            <v>0</v>
          </cell>
          <cell r="T1915">
            <v>0</v>
          </cell>
          <cell r="U1915">
            <v>0</v>
          </cell>
          <cell r="V1915">
            <v>0</v>
          </cell>
          <cell r="W1915">
            <v>0</v>
          </cell>
          <cell r="X1915">
            <v>0</v>
          </cell>
        </row>
        <row r="1916">
          <cell r="C1916" t="str">
            <v>Дивиденды выплаченные</v>
          </cell>
          <cell r="D1916">
            <v>0</v>
          </cell>
          <cell r="H1916">
            <v>0</v>
          </cell>
          <cell r="I1916">
            <v>0</v>
          </cell>
          <cell r="J1916">
            <v>0</v>
          </cell>
          <cell r="K1916">
            <v>0</v>
          </cell>
          <cell r="L1916">
            <v>0</v>
          </cell>
          <cell r="M1916">
            <v>0</v>
          </cell>
          <cell r="N1916">
            <v>0</v>
          </cell>
          <cell r="O1916">
            <v>0</v>
          </cell>
          <cell r="P1916">
            <v>0</v>
          </cell>
          <cell r="Q1916">
            <v>0</v>
          </cell>
          <cell r="R1916">
            <v>0</v>
          </cell>
          <cell r="S1916">
            <v>0</v>
          </cell>
          <cell r="T1916">
            <v>0</v>
          </cell>
          <cell r="U1916">
            <v>0</v>
          </cell>
          <cell r="V1916">
            <v>0</v>
          </cell>
          <cell r="W1916">
            <v>0</v>
          </cell>
          <cell r="X1916">
            <v>0</v>
          </cell>
        </row>
        <row r="1917">
          <cell r="C1917" t="str">
            <v>Прочие выплаты</v>
          </cell>
          <cell r="D1917">
            <v>0</v>
          </cell>
          <cell r="H1917">
            <v>0</v>
          </cell>
          <cell r="I1917">
            <v>0</v>
          </cell>
          <cell r="J1917">
            <v>0</v>
          </cell>
          <cell r="K1917">
            <v>0</v>
          </cell>
          <cell r="L1917">
            <v>0</v>
          </cell>
          <cell r="M1917">
            <v>0</v>
          </cell>
          <cell r="N1917">
            <v>0</v>
          </cell>
          <cell r="O1917">
            <v>0</v>
          </cell>
          <cell r="P1917">
            <v>0</v>
          </cell>
          <cell r="Q1917">
            <v>0</v>
          </cell>
          <cell r="R1917">
            <v>0</v>
          </cell>
          <cell r="S1917">
            <v>0</v>
          </cell>
          <cell r="T1917">
            <v>0</v>
          </cell>
          <cell r="U1917">
            <v>0</v>
          </cell>
          <cell r="V1917">
            <v>0</v>
          </cell>
          <cell r="W1917">
            <v>0</v>
          </cell>
          <cell r="X1917">
            <v>0</v>
          </cell>
        </row>
        <row r="1918">
          <cell r="D1918" t="str">
            <v>Завод</v>
          </cell>
          <cell r="H1918">
            <v>0</v>
          </cell>
          <cell r="I1918">
            <v>0</v>
          </cell>
          <cell r="J1918">
            <v>0</v>
          </cell>
          <cell r="K1918">
            <v>0</v>
          </cell>
          <cell r="L1918">
            <v>0</v>
          </cell>
          <cell r="M1918">
            <v>-80000000</v>
          </cell>
          <cell r="N1918">
            <v>0</v>
          </cell>
          <cell r="O1918">
            <v>-1692728.36</v>
          </cell>
          <cell r="P1918">
            <v>0</v>
          </cell>
          <cell r="Q1918">
            <v>-35750500</v>
          </cell>
          <cell r="R1918">
            <v>-17086805.011428572</v>
          </cell>
          <cell r="S1918">
            <v>-29361350</v>
          </cell>
          <cell r="T1918">
            <v>-38451780</v>
          </cell>
          <cell r="U1918">
            <v>-16000000</v>
          </cell>
          <cell r="V1918">
            <v>-17000000</v>
          </cell>
          <cell r="W1918">
            <v>-19000000</v>
          </cell>
          <cell r="X1918">
            <v>-254343163.37142858</v>
          </cell>
        </row>
        <row r="1919">
          <cell r="C1919" t="str">
            <v>Поступления от реализации нанопродукции на внутреннем рынке</v>
          </cell>
          <cell r="D1919">
            <v>0</v>
          </cell>
          <cell r="H1919">
            <v>0</v>
          </cell>
          <cell r="I1919">
            <v>0</v>
          </cell>
          <cell r="J1919">
            <v>0</v>
          </cell>
          <cell r="K1919">
            <v>0</v>
          </cell>
          <cell r="L1919">
            <v>0</v>
          </cell>
          <cell r="M1919">
            <v>0</v>
          </cell>
          <cell r="N1919">
            <v>0</v>
          </cell>
          <cell r="O1919">
            <v>0</v>
          </cell>
          <cell r="P1919">
            <v>0</v>
          </cell>
          <cell r="Q1919">
            <v>0</v>
          </cell>
          <cell r="R1919">
            <v>0</v>
          </cell>
          <cell r="S1919">
            <v>0</v>
          </cell>
          <cell r="T1919">
            <v>0</v>
          </cell>
          <cell r="U1919">
            <v>0</v>
          </cell>
          <cell r="V1919">
            <v>0</v>
          </cell>
          <cell r="W1919">
            <v>0</v>
          </cell>
          <cell r="X1919">
            <v>0</v>
          </cell>
        </row>
        <row r="1920">
          <cell r="C1920" t="str">
            <v>Поступления от реализации нанопродукции на экспорт</v>
          </cell>
          <cell r="D1920">
            <v>0</v>
          </cell>
          <cell r="H1920">
            <v>0</v>
          </cell>
          <cell r="I1920">
            <v>0</v>
          </cell>
          <cell r="J1920">
            <v>0</v>
          </cell>
          <cell r="K1920">
            <v>0</v>
          </cell>
          <cell r="L1920">
            <v>0</v>
          </cell>
          <cell r="M1920">
            <v>0</v>
          </cell>
          <cell r="N1920">
            <v>0</v>
          </cell>
          <cell r="O1920">
            <v>0</v>
          </cell>
          <cell r="P1920">
            <v>0</v>
          </cell>
          <cell r="Q1920">
            <v>0</v>
          </cell>
          <cell r="R1920">
            <v>0</v>
          </cell>
          <cell r="S1920">
            <v>0</v>
          </cell>
          <cell r="T1920">
            <v>0</v>
          </cell>
          <cell r="U1920">
            <v>0</v>
          </cell>
          <cell r="V1920">
            <v>0</v>
          </cell>
          <cell r="W1920">
            <v>0</v>
          </cell>
          <cell r="X1920">
            <v>0</v>
          </cell>
        </row>
        <row r="1921">
          <cell r="C1921" t="str">
            <v>Поступления от прочей реализации</v>
          </cell>
          <cell r="D1921">
            <v>0</v>
          </cell>
          <cell r="H1921">
            <v>0</v>
          </cell>
          <cell r="I1921">
            <v>0</v>
          </cell>
          <cell r="J1921">
            <v>0</v>
          </cell>
          <cell r="K1921">
            <v>0</v>
          </cell>
          <cell r="L1921">
            <v>0</v>
          </cell>
          <cell r="M1921">
            <v>0</v>
          </cell>
          <cell r="N1921">
            <v>0</v>
          </cell>
          <cell r="O1921">
            <v>0</v>
          </cell>
          <cell r="P1921">
            <v>0</v>
          </cell>
          <cell r="Q1921">
            <v>0</v>
          </cell>
          <cell r="R1921">
            <v>0</v>
          </cell>
          <cell r="S1921">
            <v>0</v>
          </cell>
          <cell r="T1921">
            <v>0</v>
          </cell>
          <cell r="U1921">
            <v>0</v>
          </cell>
          <cell r="V1921">
            <v>0</v>
          </cell>
          <cell r="W1921">
            <v>0</v>
          </cell>
          <cell r="X1921">
            <v>0</v>
          </cell>
        </row>
        <row r="1922">
          <cell r="C1922" t="str">
            <v>Проценты по займам полученные</v>
          </cell>
          <cell r="D1922">
            <v>0</v>
          </cell>
          <cell r="H1922">
            <v>0</v>
          </cell>
          <cell r="I1922">
            <v>0</v>
          </cell>
          <cell r="J1922">
            <v>0</v>
          </cell>
          <cell r="K1922">
            <v>0</v>
          </cell>
          <cell r="L1922">
            <v>0</v>
          </cell>
          <cell r="M1922">
            <v>0</v>
          </cell>
          <cell r="N1922">
            <v>0</v>
          </cell>
          <cell r="O1922">
            <v>0</v>
          </cell>
          <cell r="P1922">
            <v>0</v>
          </cell>
          <cell r="Q1922">
            <v>0</v>
          </cell>
          <cell r="R1922">
            <v>0</v>
          </cell>
          <cell r="S1922">
            <v>0</v>
          </cell>
          <cell r="T1922">
            <v>0</v>
          </cell>
          <cell r="U1922">
            <v>0</v>
          </cell>
          <cell r="V1922">
            <v>0</v>
          </cell>
          <cell r="W1922">
            <v>0</v>
          </cell>
          <cell r="X1922">
            <v>0</v>
          </cell>
        </row>
        <row r="1923">
          <cell r="C1923" t="str">
            <v>Проценты по финансовым вложениям полученные</v>
          </cell>
          <cell r="D1923">
            <v>0</v>
          </cell>
          <cell r="H1923">
            <v>0</v>
          </cell>
          <cell r="I1923">
            <v>0</v>
          </cell>
          <cell r="J1923">
            <v>0</v>
          </cell>
          <cell r="K1923">
            <v>0</v>
          </cell>
          <cell r="L1923">
            <v>0</v>
          </cell>
          <cell r="M1923">
            <v>0</v>
          </cell>
          <cell r="N1923">
            <v>0</v>
          </cell>
          <cell r="O1923">
            <v>0</v>
          </cell>
          <cell r="P1923">
            <v>0</v>
          </cell>
          <cell r="Q1923">
            <v>0</v>
          </cell>
          <cell r="R1923">
            <v>0</v>
          </cell>
          <cell r="S1923">
            <v>0</v>
          </cell>
          <cell r="T1923">
            <v>0</v>
          </cell>
          <cell r="U1923">
            <v>0</v>
          </cell>
          <cell r="V1923">
            <v>0</v>
          </cell>
          <cell r="W1923">
            <v>0</v>
          </cell>
          <cell r="X1923">
            <v>0</v>
          </cell>
        </row>
        <row r="1924">
          <cell r="C1924" t="str">
            <v>Прочие проценты по финансовым вложениям полученные</v>
          </cell>
          <cell r="D1924">
            <v>0</v>
          </cell>
          <cell r="H1924">
            <v>0</v>
          </cell>
          <cell r="I1924">
            <v>0</v>
          </cell>
          <cell r="J1924">
            <v>0</v>
          </cell>
          <cell r="K1924">
            <v>0</v>
          </cell>
          <cell r="L1924">
            <v>0</v>
          </cell>
          <cell r="M1924">
            <v>0</v>
          </cell>
          <cell r="N1924">
            <v>0</v>
          </cell>
          <cell r="O1924">
            <v>0</v>
          </cell>
          <cell r="P1924">
            <v>0</v>
          </cell>
          <cell r="Q1924">
            <v>0</v>
          </cell>
          <cell r="R1924">
            <v>0</v>
          </cell>
          <cell r="S1924">
            <v>0</v>
          </cell>
          <cell r="T1924">
            <v>0</v>
          </cell>
          <cell r="U1924">
            <v>0</v>
          </cell>
          <cell r="V1924">
            <v>0</v>
          </cell>
          <cell r="W1924">
            <v>0</v>
          </cell>
          <cell r="X1924">
            <v>0</v>
          </cell>
        </row>
        <row r="1925">
          <cell r="C1925" t="str">
            <v>От совместной деятельности</v>
          </cell>
          <cell r="D1925">
            <v>0</v>
          </cell>
          <cell r="H1925">
            <v>0</v>
          </cell>
          <cell r="I1925">
            <v>0</v>
          </cell>
          <cell r="J1925">
            <v>0</v>
          </cell>
          <cell r="K1925">
            <v>0</v>
          </cell>
          <cell r="L1925">
            <v>0</v>
          </cell>
          <cell r="M1925">
            <v>0</v>
          </cell>
          <cell r="N1925">
            <v>0</v>
          </cell>
          <cell r="O1925">
            <v>0</v>
          </cell>
          <cell r="P1925">
            <v>0</v>
          </cell>
          <cell r="Q1925">
            <v>0</v>
          </cell>
          <cell r="R1925">
            <v>0</v>
          </cell>
          <cell r="S1925">
            <v>0</v>
          </cell>
          <cell r="T1925">
            <v>0</v>
          </cell>
          <cell r="U1925">
            <v>0</v>
          </cell>
          <cell r="V1925">
            <v>0</v>
          </cell>
          <cell r="W1925">
            <v>0</v>
          </cell>
          <cell r="X1925">
            <v>0</v>
          </cell>
        </row>
        <row r="1926">
          <cell r="C1926" t="str">
            <v>От реализации МПЗ (ТМЦ)</v>
          </cell>
          <cell r="D1926">
            <v>0</v>
          </cell>
          <cell r="H1926">
            <v>0</v>
          </cell>
          <cell r="I1926">
            <v>0</v>
          </cell>
          <cell r="J1926">
            <v>0</v>
          </cell>
          <cell r="K1926">
            <v>0</v>
          </cell>
          <cell r="L1926">
            <v>0</v>
          </cell>
          <cell r="M1926">
            <v>0</v>
          </cell>
          <cell r="N1926">
            <v>0</v>
          </cell>
          <cell r="O1926">
            <v>0</v>
          </cell>
          <cell r="P1926">
            <v>0</v>
          </cell>
          <cell r="Q1926">
            <v>0</v>
          </cell>
          <cell r="R1926">
            <v>0</v>
          </cell>
          <cell r="S1926">
            <v>0</v>
          </cell>
          <cell r="T1926">
            <v>0</v>
          </cell>
          <cell r="U1926">
            <v>0</v>
          </cell>
          <cell r="V1926">
            <v>0</v>
          </cell>
          <cell r="W1926">
            <v>0</v>
          </cell>
          <cell r="X1926">
            <v>0</v>
          </cell>
        </row>
        <row r="1927">
          <cell r="C1927" t="str">
            <v>От аренды</v>
          </cell>
          <cell r="D1927">
            <v>0</v>
          </cell>
          <cell r="H1927">
            <v>0</v>
          </cell>
          <cell r="I1927">
            <v>0</v>
          </cell>
          <cell r="J1927">
            <v>0</v>
          </cell>
          <cell r="K1927">
            <v>0</v>
          </cell>
          <cell r="L1927">
            <v>0</v>
          </cell>
          <cell r="M1927">
            <v>0</v>
          </cell>
          <cell r="N1927">
            <v>0</v>
          </cell>
          <cell r="O1927">
            <v>0</v>
          </cell>
          <cell r="P1927">
            <v>0</v>
          </cell>
          <cell r="Q1927">
            <v>0</v>
          </cell>
          <cell r="R1927">
            <v>0</v>
          </cell>
          <cell r="S1927">
            <v>0</v>
          </cell>
          <cell r="T1927">
            <v>0</v>
          </cell>
          <cell r="U1927">
            <v>0</v>
          </cell>
          <cell r="V1927">
            <v>0</v>
          </cell>
          <cell r="W1927">
            <v>0</v>
          </cell>
          <cell r="X1927">
            <v>0</v>
          </cell>
        </row>
        <row r="1928">
          <cell r="C1928" t="str">
            <v xml:space="preserve">От участия в других организациях  </v>
          </cell>
          <cell r="D1928">
            <v>0</v>
          </cell>
          <cell r="H1928">
            <v>0</v>
          </cell>
          <cell r="I1928">
            <v>0</v>
          </cell>
          <cell r="J1928">
            <v>0</v>
          </cell>
          <cell r="K1928">
            <v>0</v>
          </cell>
          <cell r="L1928">
            <v>0</v>
          </cell>
          <cell r="M1928">
            <v>0</v>
          </cell>
          <cell r="N1928">
            <v>0</v>
          </cell>
          <cell r="O1928">
            <v>0</v>
          </cell>
          <cell r="P1928">
            <v>0</v>
          </cell>
          <cell r="Q1928">
            <v>0</v>
          </cell>
          <cell r="R1928">
            <v>0</v>
          </cell>
          <cell r="S1928">
            <v>0</v>
          </cell>
          <cell r="T1928">
            <v>0</v>
          </cell>
          <cell r="U1928">
            <v>0</v>
          </cell>
          <cell r="V1928">
            <v>0</v>
          </cell>
          <cell r="W1928">
            <v>0</v>
          </cell>
          <cell r="X1928">
            <v>0</v>
          </cell>
        </row>
        <row r="1929">
          <cell r="C1929" t="str">
            <v>Пени, штрафы, неустойки</v>
          </cell>
          <cell r="D1929">
            <v>0</v>
          </cell>
          <cell r="H1929">
            <v>0</v>
          </cell>
          <cell r="I1929">
            <v>0</v>
          </cell>
          <cell r="J1929">
            <v>0</v>
          </cell>
          <cell r="K1929">
            <v>0</v>
          </cell>
          <cell r="L1929">
            <v>0</v>
          </cell>
          <cell r="M1929">
            <v>0</v>
          </cell>
          <cell r="N1929">
            <v>0</v>
          </cell>
          <cell r="O1929">
            <v>0</v>
          </cell>
          <cell r="P1929">
            <v>0</v>
          </cell>
          <cell r="Q1929">
            <v>0</v>
          </cell>
          <cell r="R1929">
            <v>0</v>
          </cell>
          <cell r="S1929">
            <v>0</v>
          </cell>
          <cell r="T1929">
            <v>0</v>
          </cell>
          <cell r="U1929">
            <v>0</v>
          </cell>
          <cell r="V1929">
            <v>0</v>
          </cell>
          <cell r="W1929">
            <v>0</v>
          </cell>
          <cell r="X1929">
            <v>0</v>
          </cell>
        </row>
        <row r="1930">
          <cell r="C1930" t="str">
            <v>Возмещение по страховым случаям</v>
          </cell>
          <cell r="D1930">
            <v>0</v>
          </cell>
          <cell r="H1930">
            <v>0</v>
          </cell>
          <cell r="I1930">
            <v>0</v>
          </cell>
          <cell r="J1930">
            <v>0</v>
          </cell>
          <cell r="K1930">
            <v>0</v>
          </cell>
          <cell r="L1930">
            <v>0</v>
          </cell>
          <cell r="M1930">
            <v>0</v>
          </cell>
          <cell r="N1930">
            <v>0</v>
          </cell>
          <cell r="O1930">
            <v>0</v>
          </cell>
          <cell r="P1930">
            <v>0</v>
          </cell>
          <cell r="Q1930">
            <v>0</v>
          </cell>
          <cell r="R1930">
            <v>0</v>
          </cell>
          <cell r="S1930">
            <v>0</v>
          </cell>
          <cell r="T1930">
            <v>0</v>
          </cell>
          <cell r="U1930">
            <v>0</v>
          </cell>
          <cell r="V1930">
            <v>0</v>
          </cell>
          <cell r="W1930">
            <v>0</v>
          </cell>
          <cell r="X1930">
            <v>0</v>
          </cell>
        </row>
        <row r="1931">
          <cell r="C1931" t="str">
            <v>Прочие поступления по операционной деятельности</v>
          </cell>
          <cell r="D1931">
            <v>0</v>
          </cell>
          <cell r="H1931">
            <v>0</v>
          </cell>
          <cell r="I1931">
            <v>0</v>
          </cell>
          <cell r="J1931">
            <v>0</v>
          </cell>
          <cell r="K1931">
            <v>0</v>
          </cell>
          <cell r="L1931">
            <v>0</v>
          </cell>
          <cell r="M1931">
            <v>0</v>
          </cell>
          <cell r="N1931">
            <v>0</v>
          </cell>
          <cell r="O1931">
            <v>0</v>
          </cell>
          <cell r="P1931">
            <v>0</v>
          </cell>
          <cell r="Q1931">
            <v>0</v>
          </cell>
          <cell r="R1931">
            <v>0</v>
          </cell>
          <cell r="S1931">
            <v>0</v>
          </cell>
          <cell r="T1931">
            <v>0</v>
          </cell>
          <cell r="U1931">
            <v>0</v>
          </cell>
          <cell r="V1931">
            <v>0</v>
          </cell>
          <cell r="W1931">
            <v>0</v>
          </cell>
          <cell r="X1931">
            <v>0</v>
          </cell>
        </row>
        <row r="1932">
          <cell r="C1932" t="str">
            <v>Сырье и основные материалы</v>
          </cell>
          <cell r="D1932">
            <v>0</v>
          </cell>
          <cell r="H1932">
            <v>0</v>
          </cell>
          <cell r="I1932">
            <v>0</v>
          </cell>
          <cell r="J1932">
            <v>0</v>
          </cell>
          <cell r="K1932">
            <v>0</v>
          </cell>
          <cell r="L1932">
            <v>0</v>
          </cell>
          <cell r="M1932">
            <v>0</v>
          </cell>
          <cell r="N1932">
            <v>0</v>
          </cell>
          <cell r="O1932">
            <v>0</v>
          </cell>
          <cell r="P1932">
            <v>0</v>
          </cell>
          <cell r="Q1932">
            <v>0</v>
          </cell>
          <cell r="R1932">
            <v>0</v>
          </cell>
          <cell r="S1932">
            <v>0</v>
          </cell>
          <cell r="T1932">
            <v>0</v>
          </cell>
          <cell r="U1932">
            <v>0</v>
          </cell>
          <cell r="V1932">
            <v>0</v>
          </cell>
          <cell r="W1932">
            <v>0</v>
          </cell>
          <cell r="X1932">
            <v>0</v>
          </cell>
        </row>
        <row r="1933">
          <cell r="C1933" t="str">
            <v>Вспомогательные материалы</v>
          </cell>
          <cell r="D1933">
            <v>0</v>
          </cell>
          <cell r="H1933">
            <v>0</v>
          </cell>
          <cell r="I1933">
            <v>0</v>
          </cell>
          <cell r="J1933">
            <v>0</v>
          </cell>
          <cell r="K1933">
            <v>0</v>
          </cell>
          <cell r="L1933">
            <v>0</v>
          </cell>
          <cell r="M1933">
            <v>0</v>
          </cell>
          <cell r="N1933">
            <v>0</v>
          </cell>
          <cell r="O1933">
            <v>0</v>
          </cell>
          <cell r="P1933">
            <v>0</v>
          </cell>
          <cell r="Q1933">
            <v>0</v>
          </cell>
          <cell r="R1933">
            <v>0</v>
          </cell>
          <cell r="S1933">
            <v>0</v>
          </cell>
          <cell r="T1933">
            <v>0</v>
          </cell>
          <cell r="U1933">
            <v>0</v>
          </cell>
          <cell r="V1933">
            <v>0</v>
          </cell>
          <cell r="W1933">
            <v>0</v>
          </cell>
          <cell r="X1933">
            <v>0</v>
          </cell>
        </row>
        <row r="1934">
          <cell r="C1934" t="str">
            <v>Топливо</v>
          </cell>
          <cell r="D1934">
            <v>0</v>
          </cell>
          <cell r="H1934">
            <v>0</v>
          </cell>
          <cell r="I1934">
            <v>0</v>
          </cell>
          <cell r="J1934">
            <v>0</v>
          </cell>
          <cell r="K1934">
            <v>0</v>
          </cell>
          <cell r="L1934">
            <v>0</v>
          </cell>
          <cell r="M1934">
            <v>0</v>
          </cell>
          <cell r="N1934">
            <v>0</v>
          </cell>
          <cell r="O1934">
            <v>0</v>
          </cell>
          <cell r="P1934">
            <v>0</v>
          </cell>
          <cell r="Q1934">
            <v>0</v>
          </cell>
          <cell r="R1934">
            <v>0</v>
          </cell>
          <cell r="S1934">
            <v>0</v>
          </cell>
          <cell r="T1934">
            <v>0</v>
          </cell>
          <cell r="U1934">
            <v>0</v>
          </cell>
          <cell r="V1934">
            <v>0</v>
          </cell>
          <cell r="W1934">
            <v>0</v>
          </cell>
          <cell r="X1934">
            <v>0</v>
          </cell>
        </row>
        <row r="1935">
          <cell r="C1935" t="str">
            <v>Электроэнергия</v>
          </cell>
          <cell r="D1935">
            <v>0</v>
          </cell>
          <cell r="H1935">
            <v>0</v>
          </cell>
          <cell r="I1935">
            <v>0</v>
          </cell>
          <cell r="J1935">
            <v>0</v>
          </cell>
          <cell r="K1935">
            <v>0</v>
          </cell>
          <cell r="L1935">
            <v>0</v>
          </cell>
          <cell r="M1935">
            <v>0</v>
          </cell>
          <cell r="N1935">
            <v>0</v>
          </cell>
          <cell r="O1935">
            <v>0</v>
          </cell>
          <cell r="P1935">
            <v>0</v>
          </cell>
          <cell r="Q1935">
            <v>0</v>
          </cell>
          <cell r="R1935">
            <v>0</v>
          </cell>
          <cell r="S1935">
            <v>0</v>
          </cell>
          <cell r="T1935">
            <v>0</v>
          </cell>
          <cell r="U1935">
            <v>0</v>
          </cell>
          <cell r="V1935">
            <v>0</v>
          </cell>
          <cell r="W1935">
            <v>0</v>
          </cell>
          <cell r="X1935">
            <v>0</v>
          </cell>
        </row>
        <row r="1936">
          <cell r="C1936" t="str">
            <v>Прочие материальные затраты</v>
          </cell>
          <cell r="D1936">
            <v>0</v>
          </cell>
          <cell r="H1936">
            <v>0</v>
          </cell>
          <cell r="I1936">
            <v>0</v>
          </cell>
          <cell r="J1936">
            <v>0</v>
          </cell>
          <cell r="K1936">
            <v>0</v>
          </cell>
          <cell r="L1936">
            <v>0</v>
          </cell>
          <cell r="M1936">
            <v>0</v>
          </cell>
          <cell r="N1936">
            <v>0</v>
          </cell>
          <cell r="O1936">
            <v>0</v>
          </cell>
          <cell r="P1936">
            <v>0</v>
          </cell>
          <cell r="Q1936">
            <v>0</v>
          </cell>
          <cell r="R1936">
            <v>0</v>
          </cell>
          <cell r="S1936">
            <v>0</v>
          </cell>
          <cell r="T1936">
            <v>0</v>
          </cell>
          <cell r="U1936">
            <v>0</v>
          </cell>
          <cell r="V1936">
            <v>0</v>
          </cell>
          <cell r="W1936">
            <v>0</v>
          </cell>
          <cell r="X1936">
            <v>0</v>
          </cell>
        </row>
        <row r="1937">
          <cell r="C1937" t="str">
            <v>Услуги подрядчиков по обслуживанию и ремонту оборудования</v>
          </cell>
          <cell r="D1937">
            <v>0</v>
          </cell>
          <cell r="H1937">
            <v>0</v>
          </cell>
          <cell r="I1937">
            <v>0</v>
          </cell>
          <cell r="J1937">
            <v>0</v>
          </cell>
          <cell r="K1937">
            <v>0</v>
          </cell>
          <cell r="L1937">
            <v>0</v>
          </cell>
          <cell r="M1937">
            <v>0</v>
          </cell>
          <cell r="N1937">
            <v>0</v>
          </cell>
          <cell r="O1937">
            <v>0</v>
          </cell>
          <cell r="P1937">
            <v>0</v>
          </cell>
          <cell r="Q1937">
            <v>0</v>
          </cell>
          <cell r="R1937">
            <v>0</v>
          </cell>
          <cell r="S1937">
            <v>0</v>
          </cell>
          <cell r="T1937">
            <v>0</v>
          </cell>
          <cell r="U1937">
            <v>0</v>
          </cell>
          <cell r="V1937">
            <v>0</v>
          </cell>
          <cell r="W1937">
            <v>0</v>
          </cell>
          <cell r="X1937">
            <v>0</v>
          </cell>
        </row>
        <row r="1938">
          <cell r="C1938" t="str">
            <v>Транспортные услуги</v>
          </cell>
          <cell r="D1938">
            <v>0</v>
          </cell>
          <cell r="H1938">
            <v>0</v>
          </cell>
          <cell r="I1938">
            <v>0</v>
          </cell>
          <cell r="J1938">
            <v>0</v>
          </cell>
          <cell r="K1938">
            <v>0</v>
          </cell>
          <cell r="L1938">
            <v>0</v>
          </cell>
          <cell r="M1938">
            <v>0</v>
          </cell>
          <cell r="N1938">
            <v>0</v>
          </cell>
          <cell r="O1938">
            <v>0</v>
          </cell>
          <cell r="P1938">
            <v>0</v>
          </cell>
          <cell r="Q1938">
            <v>0</v>
          </cell>
          <cell r="R1938">
            <v>0</v>
          </cell>
          <cell r="S1938">
            <v>0</v>
          </cell>
          <cell r="T1938">
            <v>0</v>
          </cell>
          <cell r="U1938">
            <v>0</v>
          </cell>
          <cell r="V1938">
            <v>0</v>
          </cell>
          <cell r="W1938">
            <v>0</v>
          </cell>
          <cell r="X1938">
            <v>0</v>
          </cell>
        </row>
        <row r="1939">
          <cell r="C1939" t="str">
            <v>Прочие услуги производственного характера</v>
          </cell>
          <cell r="D1939">
            <v>0</v>
          </cell>
          <cell r="H1939">
            <v>0</v>
          </cell>
          <cell r="I1939">
            <v>0</v>
          </cell>
          <cell r="J1939">
            <v>0</v>
          </cell>
          <cell r="K1939">
            <v>0</v>
          </cell>
          <cell r="L1939">
            <v>0</v>
          </cell>
          <cell r="M1939">
            <v>0</v>
          </cell>
          <cell r="N1939">
            <v>0</v>
          </cell>
          <cell r="O1939">
            <v>0</v>
          </cell>
          <cell r="P1939">
            <v>0</v>
          </cell>
          <cell r="Q1939">
            <v>0</v>
          </cell>
          <cell r="R1939">
            <v>0</v>
          </cell>
          <cell r="S1939">
            <v>0</v>
          </cell>
          <cell r="T1939">
            <v>0</v>
          </cell>
          <cell r="U1939">
            <v>0</v>
          </cell>
          <cell r="V1939">
            <v>0</v>
          </cell>
          <cell r="W1939">
            <v>0</v>
          </cell>
          <cell r="X1939">
            <v>0</v>
          </cell>
        </row>
        <row r="1940">
          <cell r="C1940" t="str">
            <v>Выплата на руки</v>
          </cell>
          <cell r="D1940">
            <v>0</v>
          </cell>
          <cell r="H1940">
            <v>0</v>
          </cell>
          <cell r="I1940">
            <v>0</v>
          </cell>
          <cell r="J1940">
            <v>0</v>
          </cell>
          <cell r="K1940">
            <v>0</v>
          </cell>
          <cell r="L1940">
            <v>0</v>
          </cell>
          <cell r="M1940">
            <v>0</v>
          </cell>
          <cell r="N1940">
            <v>0</v>
          </cell>
          <cell r="O1940">
            <v>0</v>
          </cell>
          <cell r="P1940">
            <v>0</v>
          </cell>
          <cell r="Q1940">
            <v>0</v>
          </cell>
          <cell r="R1940">
            <v>0</v>
          </cell>
          <cell r="S1940">
            <v>0</v>
          </cell>
          <cell r="T1940">
            <v>0</v>
          </cell>
          <cell r="U1940">
            <v>0</v>
          </cell>
          <cell r="V1940">
            <v>0</v>
          </cell>
          <cell r="W1940">
            <v>0</v>
          </cell>
          <cell r="X1940">
            <v>0</v>
          </cell>
        </row>
        <row r="1941">
          <cell r="C1941" t="str">
            <v>НДФЛ (только персонал)</v>
          </cell>
          <cell r="D1941">
            <v>0</v>
          </cell>
          <cell r="H1941">
            <v>0</v>
          </cell>
          <cell r="I1941">
            <v>0</v>
          </cell>
          <cell r="J1941">
            <v>0</v>
          </cell>
          <cell r="K1941">
            <v>0</v>
          </cell>
          <cell r="L1941">
            <v>0</v>
          </cell>
          <cell r="M1941">
            <v>0</v>
          </cell>
          <cell r="N1941">
            <v>0</v>
          </cell>
          <cell r="O1941">
            <v>0</v>
          </cell>
          <cell r="P1941">
            <v>0</v>
          </cell>
          <cell r="Q1941">
            <v>0</v>
          </cell>
          <cell r="R1941">
            <v>0</v>
          </cell>
          <cell r="S1941">
            <v>0</v>
          </cell>
          <cell r="T1941">
            <v>0</v>
          </cell>
          <cell r="U1941">
            <v>0</v>
          </cell>
          <cell r="V1941">
            <v>0</v>
          </cell>
          <cell r="W1941">
            <v>0</v>
          </cell>
          <cell r="X1941">
            <v>0</v>
          </cell>
        </row>
        <row r="1942">
          <cell r="C1942" t="str">
            <v>Премии на руки</v>
          </cell>
          <cell r="D1942">
            <v>0</v>
          </cell>
          <cell r="H1942">
            <v>0</v>
          </cell>
          <cell r="I1942">
            <v>0</v>
          </cell>
          <cell r="J1942">
            <v>0</v>
          </cell>
          <cell r="K1942">
            <v>0</v>
          </cell>
          <cell r="L1942">
            <v>0</v>
          </cell>
          <cell r="M1942">
            <v>0</v>
          </cell>
          <cell r="N1942">
            <v>0</v>
          </cell>
          <cell r="O1942">
            <v>0</v>
          </cell>
          <cell r="P1942">
            <v>0</v>
          </cell>
          <cell r="Q1942">
            <v>0</v>
          </cell>
          <cell r="R1942">
            <v>0</v>
          </cell>
          <cell r="S1942">
            <v>0</v>
          </cell>
          <cell r="T1942">
            <v>0</v>
          </cell>
          <cell r="U1942">
            <v>0</v>
          </cell>
          <cell r="V1942">
            <v>0</v>
          </cell>
          <cell r="W1942">
            <v>0</v>
          </cell>
          <cell r="X1942">
            <v>0</v>
          </cell>
        </row>
        <row r="1943">
          <cell r="C1943" t="str">
            <v>Льготы, компенсации</v>
          </cell>
          <cell r="D1943">
            <v>0</v>
          </cell>
          <cell r="H1943">
            <v>0</v>
          </cell>
          <cell r="I1943">
            <v>0</v>
          </cell>
          <cell r="J1943">
            <v>0</v>
          </cell>
          <cell r="K1943">
            <v>0</v>
          </cell>
          <cell r="L1943">
            <v>0</v>
          </cell>
          <cell r="M1943">
            <v>0</v>
          </cell>
          <cell r="N1943">
            <v>0</v>
          </cell>
          <cell r="O1943">
            <v>0</v>
          </cell>
          <cell r="P1943">
            <v>0</v>
          </cell>
          <cell r="Q1943">
            <v>0</v>
          </cell>
          <cell r="R1943">
            <v>0</v>
          </cell>
          <cell r="S1943">
            <v>0</v>
          </cell>
          <cell r="T1943">
            <v>0</v>
          </cell>
          <cell r="U1943">
            <v>0</v>
          </cell>
          <cell r="V1943">
            <v>0</v>
          </cell>
          <cell r="W1943">
            <v>0</v>
          </cell>
          <cell r="X1943">
            <v>0</v>
          </cell>
        </row>
        <row r="1944">
          <cell r="C1944" t="str">
            <v>Прочие удержания из з/п</v>
          </cell>
          <cell r="D1944">
            <v>0</v>
          </cell>
          <cell r="H1944">
            <v>0</v>
          </cell>
          <cell r="I1944">
            <v>0</v>
          </cell>
          <cell r="J1944">
            <v>0</v>
          </cell>
          <cell r="K1944">
            <v>0</v>
          </cell>
          <cell r="L1944">
            <v>0</v>
          </cell>
          <cell r="M1944">
            <v>0</v>
          </cell>
          <cell r="N1944">
            <v>0</v>
          </cell>
          <cell r="O1944">
            <v>0</v>
          </cell>
          <cell r="P1944">
            <v>0</v>
          </cell>
          <cell r="Q1944">
            <v>0</v>
          </cell>
          <cell r="R1944">
            <v>0</v>
          </cell>
          <cell r="S1944">
            <v>0</v>
          </cell>
          <cell r="T1944">
            <v>0</v>
          </cell>
          <cell r="U1944">
            <v>0</v>
          </cell>
          <cell r="V1944">
            <v>0</v>
          </cell>
          <cell r="W1944">
            <v>0</v>
          </cell>
          <cell r="X1944">
            <v>0</v>
          </cell>
        </row>
        <row r="1945">
          <cell r="C1945" t="str">
            <v>ЕСН – страховые взносы (включая ЕСН на выплаты членам СД)</v>
          </cell>
          <cell r="D1945">
            <v>0</v>
          </cell>
          <cell r="H1945">
            <v>0</v>
          </cell>
          <cell r="I1945">
            <v>0</v>
          </cell>
          <cell r="J1945">
            <v>0</v>
          </cell>
          <cell r="K1945">
            <v>0</v>
          </cell>
          <cell r="L1945">
            <v>0</v>
          </cell>
          <cell r="M1945">
            <v>0</v>
          </cell>
          <cell r="N1945">
            <v>0</v>
          </cell>
          <cell r="O1945">
            <v>0</v>
          </cell>
          <cell r="P1945">
            <v>0</v>
          </cell>
          <cell r="Q1945">
            <v>0</v>
          </cell>
          <cell r="R1945">
            <v>0</v>
          </cell>
          <cell r="S1945">
            <v>0</v>
          </cell>
          <cell r="T1945">
            <v>0</v>
          </cell>
          <cell r="U1945">
            <v>0</v>
          </cell>
          <cell r="V1945">
            <v>0</v>
          </cell>
          <cell r="W1945">
            <v>0</v>
          </cell>
          <cell r="X1945">
            <v>0</v>
          </cell>
        </row>
        <row r="1946">
          <cell r="C1946" t="str">
            <v>Услуги мобильной связи</v>
          </cell>
          <cell r="D1946">
            <v>0</v>
          </cell>
          <cell r="H1946">
            <v>0</v>
          </cell>
          <cell r="I1946">
            <v>0</v>
          </cell>
          <cell r="J1946">
            <v>0</v>
          </cell>
          <cell r="K1946">
            <v>0</v>
          </cell>
          <cell r="L1946">
            <v>0</v>
          </cell>
          <cell r="M1946">
            <v>0</v>
          </cell>
          <cell r="N1946">
            <v>0</v>
          </cell>
          <cell r="O1946">
            <v>0</v>
          </cell>
          <cell r="P1946">
            <v>0</v>
          </cell>
          <cell r="Q1946">
            <v>0</v>
          </cell>
          <cell r="R1946">
            <v>0</v>
          </cell>
          <cell r="S1946">
            <v>0</v>
          </cell>
          <cell r="T1946">
            <v>0</v>
          </cell>
          <cell r="U1946">
            <v>0</v>
          </cell>
          <cell r="V1946">
            <v>0</v>
          </cell>
          <cell r="W1946">
            <v>0</v>
          </cell>
          <cell r="X1946">
            <v>0</v>
          </cell>
        </row>
        <row r="1947">
          <cell r="C1947" t="str">
            <v>Услуги фиксированной связи</v>
          </cell>
          <cell r="D1947">
            <v>0</v>
          </cell>
          <cell r="H1947">
            <v>0</v>
          </cell>
          <cell r="I1947">
            <v>0</v>
          </cell>
          <cell r="J1947">
            <v>0</v>
          </cell>
          <cell r="K1947">
            <v>0</v>
          </cell>
          <cell r="L1947">
            <v>0</v>
          </cell>
          <cell r="M1947">
            <v>0</v>
          </cell>
          <cell r="N1947">
            <v>0</v>
          </cell>
          <cell r="O1947">
            <v>0</v>
          </cell>
          <cell r="P1947">
            <v>0</v>
          </cell>
          <cell r="Q1947">
            <v>0</v>
          </cell>
          <cell r="R1947">
            <v>0</v>
          </cell>
          <cell r="S1947">
            <v>0</v>
          </cell>
          <cell r="T1947">
            <v>0</v>
          </cell>
          <cell r="U1947">
            <v>0</v>
          </cell>
          <cell r="V1947">
            <v>0</v>
          </cell>
          <cell r="W1947">
            <v>0</v>
          </cell>
          <cell r="X1947">
            <v>0</v>
          </cell>
        </row>
        <row r="1948">
          <cell r="C1948" t="str">
            <v>Услуги Интернет</v>
          </cell>
          <cell r="D1948">
            <v>0</v>
          </cell>
          <cell r="H1948">
            <v>0</v>
          </cell>
          <cell r="I1948">
            <v>0</v>
          </cell>
          <cell r="J1948">
            <v>0</v>
          </cell>
          <cell r="K1948">
            <v>0</v>
          </cell>
          <cell r="L1948">
            <v>0</v>
          </cell>
          <cell r="M1948">
            <v>0</v>
          </cell>
          <cell r="N1948">
            <v>0</v>
          </cell>
          <cell r="O1948">
            <v>0</v>
          </cell>
          <cell r="P1948">
            <v>0</v>
          </cell>
          <cell r="Q1948">
            <v>0</v>
          </cell>
          <cell r="R1948">
            <v>0</v>
          </cell>
          <cell r="S1948">
            <v>0</v>
          </cell>
          <cell r="T1948">
            <v>0</v>
          </cell>
          <cell r="U1948">
            <v>0</v>
          </cell>
          <cell r="V1948">
            <v>0</v>
          </cell>
          <cell r="W1948">
            <v>0</v>
          </cell>
          <cell r="X1948">
            <v>0</v>
          </cell>
        </row>
        <row r="1949">
          <cell r="C1949" t="str">
            <v xml:space="preserve">Почтово-телеграфные и курьерские расходы </v>
          </cell>
          <cell r="D1949">
            <v>0</v>
          </cell>
          <cell r="H1949">
            <v>0</v>
          </cell>
          <cell r="I1949">
            <v>0</v>
          </cell>
          <cell r="J1949">
            <v>0</v>
          </cell>
          <cell r="K1949">
            <v>0</v>
          </cell>
          <cell r="L1949">
            <v>0</v>
          </cell>
          <cell r="M1949">
            <v>0</v>
          </cell>
          <cell r="N1949">
            <v>0</v>
          </cell>
          <cell r="O1949">
            <v>0</v>
          </cell>
          <cell r="P1949">
            <v>0</v>
          </cell>
          <cell r="Q1949">
            <v>0</v>
          </cell>
          <cell r="R1949">
            <v>0</v>
          </cell>
          <cell r="S1949">
            <v>0</v>
          </cell>
          <cell r="T1949">
            <v>0</v>
          </cell>
          <cell r="U1949">
            <v>0</v>
          </cell>
          <cell r="V1949">
            <v>0</v>
          </cell>
          <cell r="W1949">
            <v>0</v>
          </cell>
          <cell r="X1949">
            <v>0</v>
          </cell>
        </row>
        <row r="1950">
          <cell r="C1950" t="str">
            <v>Аренда каналов связи</v>
          </cell>
          <cell r="D1950">
            <v>0</v>
          </cell>
          <cell r="H1950">
            <v>0</v>
          </cell>
          <cell r="I1950">
            <v>0</v>
          </cell>
          <cell r="J1950">
            <v>0</v>
          </cell>
          <cell r="K1950">
            <v>0</v>
          </cell>
          <cell r="L1950">
            <v>0</v>
          </cell>
          <cell r="M1950">
            <v>0</v>
          </cell>
          <cell r="N1950">
            <v>0</v>
          </cell>
          <cell r="O1950">
            <v>0</v>
          </cell>
          <cell r="P1950">
            <v>0</v>
          </cell>
          <cell r="Q1950">
            <v>0</v>
          </cell>
          <cell r="R1950">
            <v>0</v>
          </cell>
          <cell r="S1950">
            <v>0</v>
          </cell>
          <cell r="T1950">
            <v>0</v>
          </cell>
          <cell r="U1950">
            <v>0</v>
          </cell>
          <cell r="V1950">
            <v>0</v>
          </cell>
          <cell r="W1950">
            <v>0</v>
          </cell>
          <cell r="X1950">
            <v>0</v>
          </cell>
        </row>
        <row r="1951">
          <cell r="C1951" t="str">
            <v>Коммунальные услуги</v>
          </cell>
          <cell r="D1951">
            <v>0</v>
          </cell>
          <cell r="H1951">
            <v>0</v>
          </cell>
          <cell r="I1951">
            <v>0</v>
          </cell>
          <cell r="J1951">
            <v>0</v>
          </cell>
          <cell r="K1951">
            <v>0</v>
          </cell>
          <cell r="L1951">
            <v>0</v>
          </cell>
          <cell r="M1951">
            <v>0</v>
          </cell>
          <cell r="N1951">
            <v>0</v>
          </cell>
          <cell r="O1951">
            <v>0</v>
          </cell>
          <cell r="P1951">
            <v>0</v>
          </cell>
          <cell r="Q1951">
            <v>0</v>
          </cell>
          <cell r="R1951">
            <v>0</v>
          </cell>
          <cell r="S1951">
            <v>0</v>
          </cell>
          <cell r="T1951">
            <v>0</v>
          </cell>
          <cell r="U1951">
            <v>0</v>
          </cell>
          <cell r="V1951">
            <v>0</v>
          </cell>
          <cell r="W1951">
            <v>0</v>
          </cell>
          <cell r="X1951">
            <v>0</v>
          </cell>
        </row>
        <row r="1952">
          <cell r="C1952" t="str">
            <v>Повышение квалификации и проф.переподготовка</v>
          </cell>
          <cell r="D1952">
            <v>0</v>
          </cell>
          <cell r="H1952">
            <v>0</v>
          </cell>
          <cell r="I1952">
            <v>0</v>
          </cell>
          <cell r="J1952">
            <v>0</v>
          </cell>
          <cell r="K1952">
            <v>0</v>
          </cell>
          <cell r="L1952">
            <v>0</v>
          </cell>
          <cell r="M1952">
            <v>0</v>
          </cell>
          <cell r="N1952">
            <v>0</v>
          </cell>
          <cell r="O1952">
            <v>0</v>
          </cell>
          <cell r="P1952">
            <v>0</v>
          </cell>
          <cell r="Q1952">
            <v>0</v>
          </cell>
          <cell r="R1952">
            <v>0</v>
          </cell>
          <cell r="S1952">
            <v>0</v>
          </cell>
          <cell r="T1952">
            <v>0</v>
          </cell>
          <cell r="U1952">
            <v>0</v>
          </cell>
          <cell r="V1952">
            <v>0</v>
          </cell>
          <cell r="W1952">
            <v>0</v>
          </cell>
          <cell r="X1952">
            <v>0</v>
          </cell>
        </row>
        <row r="1953">
          <cell r="C1953" t="str">
            <v>Услуги по ремонту и обслуживанию оргтехники</v>
          </cell>
          <cell r="D1953">
            <v>0</v>
          </cell>
          <cell r="H1953">
            <v>0</v>
          </cell>
          <cell r="I1953">
            <v>0</v>
          </cell>
          <cell r="J1953">
            <v>0</v>
          </cell>
          <cell r="K1953">
            <v>0</v>
          </cell>
          <cell r="L1953">
            <v>0</v>
          </cell>
          <cell r="M1953">
            <v>0</v>
          </cell>
          <cell r="N1953">
            <v>0</v>
          </cell>
          <cell r="O1953">
            <v>0</v>
          </cell>
          <cell r="P1953">
            <v>0</v>
          </cell>
          <cell r="Q1953">
            <v>0</v>
          </cell>
          <cell r="R1953">
            <v>0</v>
          </cell>
          <cell r="S1953">
            <v>0</v>
          </cell>
          <cell r="T1953">
            <v>0</v>
          </cell>
          <cell r="U1953">
            <v>0</v>
          </cell>
          <cell r="V1953">
            <v>0</v>
          </cell>
          <cell r="W1953">
            <v>0</v>
          </cell>
          <cell r="X1953">
            <v>0</v>
          </cell>
        </row>
        <row r="1954">
          <cell r="C1954" t="str">
            <v>Запасные части и расходные материалы для оргтехники</v>
          </cell>
          <cell r="D1954">
            <v>0</v>
          </cell>
          <cell r="H1954">
            <v>0</v>
          </cell>
          <cell r="I1954">
            <v>0</v>
          </cell>
          <cell r="J1954">
            <v>0</v>
          </cell>
          <cell r="K1954">
            <v>0</v>
          </cell>
          <cell r="L1954">
            <v>0</v>
          </cell>
          <cell r="M1954">
            <v>0</v>
          </cell>
          <cell r="N1954">
            <v>0</v>
          </cell>
          <cell r="O1954">
            <v>0</v>
          </cell>
          <cell r="P1954">
            <v>0</v>
          </cell>
          <cell r="Q1954">
            <v>0</v>
          </cell>
          <cell r="R1954">
            <v>0</v>
          </cell>
          <cell r="S1954">
            <v>0</v>
          </cell>
          <cell r="T1954">
            <v>0</v>
          </cell>
          <cell r="U1954">
            <v>0</v>
          </cell>
          <cell r="V1954">
            <v>0</v>
          </cell>
          <cell r="W1954">
            <v>0</v>
          </cell>
          <cell r="X1954">
            <v>0</v>
          </cell>
        </row>
        <row r="1955">
          <cell r="C1955" t="str">
            <v>Аудиторские услуги</v>
          </cell>
          <cell r="D1955">
            <v>0</v>
          </cell>
          <cell r="H1955">
            <v>0</v>
          </cell>
          <cell r="I1955">
            <v>0</v>
          </cell>
          <cell r="J1955">
            <v>0</v>
          </cell>
          <cell r="K1955">
            <v>0</v>
          </cell>
          <cell r="L1955">
            <v>0</v>
          </cell>
          <cell r="M1955">
            <v>0</v>
          </cell>
          <cell r="N1955">
            <v>0</v>
          </cell>
          <cell r="O1955">
            <v>0</v>
          </cell>
          <cell r="P1955">
            <v>0</v>
          </cell>
          <cell r="Q1955">
            <v>0</v>
          </cell>
          <cell r="R1955">
            <v>0</v>
          </cell>
          <cell r="S1955">
            <v>0</v>
          </cell>
          <cell r="T1955">
            <v>0</v>
          </cell>
          <cell r="U1955">
            <v>0</v>
          </cell>
          <cell r="V1955">
            <v>0</v>
          </cell>
          <cell r="W1955">
            <v>0</v>
          </cell>
          <cell r="X1955">
            <v>0</v>
          </cell>
        </row>
        <row r="1956">
          <cell r="C1956" t="str">
            <v>Юридические услуги</v>
          </cell>
          <cell r="D1956">
            <v>0</v>
          </cell>
          <cell r="H1956">
            <v>0</v>
          </cell>
          <cell r="I1956">
            <v>0</v>
          </cell>
          <cell r="J1956">
            <v>0</v>
          </cell>
          <cell r="K1956">
            <v>0</v>
          </cell>
          <cell r="L1956">
            <v>0</v>
          </cell>
          <cell r="M1956">
            <v>0</v>
          </cell>
          <cell r="N1956">
            <v>0</v>
          </cell>
          <cell r="O1956">
            <v>0</v>
          </cell>
          <cell r="P1956">
            <v>0</v>
          </cell>
          <cell r="Q1956">
            <v>0</v>
          </cell>
          <cell r="R1956">
            <v>0</v>
          </cell>
          <cell r="S1956">
            <v>0</v>
          </cell>
          <cell r="T1956">
            <v>0</v>
          </cell>
          <cell r="U1956">
            <v>0</v>
          </cell>
          <cell r="V1956">
            <v>0</v>
          </cell>
          <cell r="W1956">
            <v>0</v>
          </cell>
          <cell r="X1956">
            <v>0</v>
          </cell>
        </row>
        <row r="1957">
          <cell r="C1957" t="str">
            <v>Консультационные услуги (семинары)</v>
          </cell>
          <cell r="D1957">
            <v>0</v>
          </cell>
          <cell r="H1957">
            <v>0</v>
          </cell>
          <cell r="I1957">
            <v>0</v>
          </cell>
          <cell r="J1957">
            <v>0</v>
          </cell>
          <cell r="K1957">
            <v>0</v>
          </cell>
          <cell r="L1957">
            <v>0</v>
          </cell>
          <cell r="M1957">
            <v>0</v>
          </cell>
          <cell r="N1957">
            <v>0</v>
          </cell>
          <cell r="O1957">
            <v>0</v>
          </cell>
          <cell r="P1957">
            <v>0</v>
          </cell>
          <cell r="Q1957">
            <v>0</v>
          </cell>
          <cell r="R1957">
            <v>0</v>
          </cell>
          <cell r="S1957">
            <v>0</v>
          </cell>
          <cell r="T1957">
            <v>0</v>
          </cell>
          <cell r="U1957">
            <v>0</v>
          </cell>
          <cell r="V1957">
            <v>0</v>
          </cell>
          <cell r="W1957">
            <v>0</v>
          </cell>
          <cell r="X1957">
            <v>0</v>
          </cell>
        </row>
        <row r="1958">
          <cell r="C1958" t="str">
            <v>Услуги пожарной, вневедомственной и сторожевой охраны</v>
          </cell>
          <cell r="D1958">
            <v>0</v>
          </cell>
          <cell r="H1958">
            <v>0</v>
          </cell>
          <cell r="I1958">
            <v>0</v>
          </cell>
          <cell r="J1958">
            <v>0</v>
          </cell>
          <cell r="K1958">
            <v>0</v>
          </cell>
          <cell r="L1958">
            <v>0</v>
          </cell>
          <cell r="M1958">
            <v>0</v>
          </cell>
          <cell r="N1958">
            <v>0</v>
          </cell>
          <cell r="O1958">
            <v>0</v>
          </cell>
          <cell r="P1958">
            <v>0</v>
          </cell>
          <cell r="Q1958">
            <v>0</v>
          </cell>
          <cell r="R1958">
            <v>0</v>
          </cell>
          <cell r="S1958">
            <v>0</v>
          </cell>
          <cell r="T1958">
            <v>0</v>
          </cell>
          <cell r="U1958">
            <v>0</v>
          </cell>
          <cell r="V1958">
            <v>0</v>
          </cell>
          <cell r="W1958">
            <v>0</v>
          </cell>
          <cell r="X1958">
            <v>0</v>
          </cell>
        </row>
        <row r="1959">
          <cell r="C1959" t="str">
            <v>Рекламно-информационные расходы</v>
          </cell>
          <cell r="D1959">
            <v>0</v>
          </cell>
          <cell r="H1959">
            <v>0</v>
          </cell>
          <cell r="I1959">
            <v>0</v>
          </cell>
          <cell r="J1959">
            <v>0</v>
          </cell>
          <cell r="K1959">
            <v>0</v>
          </cell>
          <cell r="L1959">
            <v>0</v>
          </cell>
          <cell r="M1959">
            <v>0</v>
          </cell>
          <cell r="N1959">
            <v>0</v>
          </cell>
          <cell r="O1959">
            <v>0</v>
          </cell>
          <cell r="P1959">
            <v>0</v>
          </cell>
          <cell r="Q1959">
            <v>0</v>
          </cell>
          <cell r="R1959">
            <v>0</v>
          </cell>
          <cell r="S1959">
            <v>0</v>
          </cell>
          <cell r="T1959">
            <v>0</v>
          </cell>
          <cell r="U1959">
            <v>0</v>
          </cell>
          <cell r="V1959">
            <v>0</v>
          </cell>
          <cell r="W1959">
            <v>0</v>
          </cell>
          <cell r="X1959">
            <v>0</v>
          </cell>
        </row>
        <row r="1960">
          <cell r="C1960" t="str">
            <v>Участие на выставках и семинарах</v>
          </cell>
          <cell r="D1960">
            <v>0</v>
          </cell>
          <cell r="H1960">
            <v>0</v>
          </cell>
          <cell r="I1960">
            <v>0</v>
          </cell>
          <cell r="J1960">
            <v>0</v>
          </cell>
          <cell r="K1960">
            <v>0</v>
          </cell>
          <cell r="L1960">
            <v>0</v>
          </cell>
          <cell r="M1960">
            <v>0</v>
          </cell>
          <cell r="N1960">
            <v>0</v>
          </cell>
          <cell r="O1960">
            <v>0</v>
          </cell>
          <cell r="P1960">
            <v>0</v>
          </cell>
          <cell r="Q1960">
            <v>0</v>
          </cell>
          <cell r="R1960">
            <v>0</v>
          </cell>
          <cell r="S1960">
            <v>0</v>
          </cell>
          <cell r="T1960">
            <v>0</v>
          </cell>
          <cell r="U1960">
            <v>0</v>
          </cell>
          <cell r="V1960">
            <v>0</v>
          </cell>
          <cell r="W1960">
            <v>0</v>
          </cell>
          <cell r="X1960">
            <v>0</v>
          </cell>
        </row>
        <row r="1961">
          <cell r="C1961" t="str">
            <v>Фирменная и сувенирная продукция</v>
          </cell>
          <cell r="D1961">
            <v>0</v>
          </cell>
          <cell r="H1961">
            <v>0</v>
          </cell>
          <cell r="I1961">
            <v>0</v>
          </cell>
          <cell r="J1961">
            <v>0</v>
          </cell>
          <cell r="K1961">
            <v>0</v>
          </cell>
          <cell r="L1961">
            <v>0</v>
          </cell>
          <cell r="M1961">
            <v>0</v>
          </cell>
          <cell r="N1961">
            <v>0</v>
          </cell>
          <cell r="O1961">
            <v>0</v>
          </cell>
          <cell r="P1961">
            <v>0</v>
          </cell>
          <cell r="Q1961">
            <v>0</v>
          </cell>
          <cell r="R1961">
            <v>0</v>
          </cell>
          <cell r="S1961">
            <v>0</v>
          </cell>
          <cell r="T1961">
            <v>0</v>
          </cell>
          <cell r="U1961">
            <v>0</v>
          </cell>
          <cell r="V1961">
            <v>0</v>
          </cell>
          <cell r="W1961">
            <v>0</v>
          </cell>
          <cell r="X1961">
            <v>0</v>
          </cell>
        </row>
        <row r="1962">
          <cell r="C1962" t="str">
            <v>Спонсорские и социальные проекты</v>
          </cell>
          <cell r="D1962">
            <v>0</v>
          </cell>
          <cell r="H1962">
            <v>0</v>
          </cell>
          <cell r="I1962">
            <v>0</v>
          </cell>
          <cell r="J1962">
            <v>0</v>
          </cell>
          <cell r="K1962">
            <v>0</v>
          </cell>
          <cell r="L1962">
            <v>0</v>
          </cell>
          <cell r="M1962">
            <v>0</v>
          </cell>
          <cell r="N1962">
            <v>0</v>
          </cell>
          <cell r="O1962">
            <v>0</v>
          </cell>
          <cell r="P1962">
            <v>0</v>
          </cell>
          <cell r="Q1962">
            <v>0</v>
          </cell>
          <cell r="R1962">
            <v>0</v>
          </cell>
          <cell r="S1962">
            <v>0</v>
          </cell>
          <cell r="T1962">
            <v>0</v>
          </cell>
          <cell r="U1962">
            <v>0</v>
          </cell>
          <cell r="V1962">
            <v>0</v>
          </cell>
          <cell r="W1962">
            <v>0</v>
          </cell>
          <cell r="X1962">
            <v>0</v>
          </cell>
        </row>
        <row r="1963">
          <cell r="C1963" t="str">
            <v>Прочие расходы (PR)</v>
          </cell>
          <cell r="D1963">
            <v>0</v>
          </cell>
          <cell r="H1963">
            <v>0</v>
          </cell>
          <cell r="I1963">
            <v>0</v>
          </cell>
          <cell r="J1963">
            <v>0</v>
          </cell>
          <cell r="K1963">
            <v>0</v>
          </cell>
          <cell r="L1963">
            <v>0</v>
          </cell>
          <cell r="M1963">
            <v>0</v>
          </cell>
          <cell r="N1963">
            <v>0</v>
          </cell>
          <cell r="O1963">
            <v>0</v>
          </cell>
          <cell r="P1963">
            <v>0</v>
          </cell>
          <cell r="Q1963">
            <v>0</v>
          </cell>
          <cell r="R1963">
            <v>0</v>
          </cell>
          <cell r="S1963">
            <v>0</v>
          </cell>
          <cell r="T1963">
            <v>0</v>
          </cell>
          <cell r="U1963">
            <v>0</v>
          </cell>
          <cell r="V1963">
            <v>0</v>
          </cell>
          <cell r="W1963">
            <v>0</v>
          </cell>
          <cell r="X1963">
            <v>0</v>
          </cell>
        </row>
        <row r="1964">
          <cell r="C1964" t="str">
            <v>Услуги  по подбору персонала</v>
          </cell>
          <cell r="D1964">
            <v>0</v>
          </cell>
          <cell r="H1964">
            <v>0</v>
          </cell>
          <cell r="I1964">
            <v>0</v>
          </cell>
          <cell r="J1964">
            <v>0</v>
          </cell>
          <cell r="K1964">
            <v>0</v>
          </cell>
          <cell r="L1964">
            <v>0</v>
          </cell>
          <cell r="M1964">
            <v>0</v>
          </cell>
          <cell r="N1964">
            <v>0</v>
          </cell>
          <cell r="O1964">
            <v>0</v>
          </cell>
          <cell r="P1964">
            <v>0</v>
          </cell>
          <cell r="Q1964">
            <v>0</v>
          </cell>
          <cell r="R1964">
            <v>0</v>
          </cell>
          <cell r="S1964">
            <v>0</v>
          </cell>
          <cell r="T1964">
            <v>0</v>
          </cell>
          <cell r="U1964">
            <v>0</v>
          </cell>
          <cell r="V1964">
            <v>0</v>
          </cell>
          <cell r="W1964">
            <v>0</v>
          </cell>
          <cell r="X1964">
            <v>0</v>
          </cell>
        </row>
        <row r="1965">
          <cell r="C1965" t="str">
            <v xml:space="preserve">Уборка </v>
          </cell>
          <cell r="D1965">
            <v>0</v>
          </cell>
          <cell r="H1965">
            <v>0</v>
          </cell>
          <cell r="I1965">
            <v>0</v>
          </cell>
          <cell r="J1965">
            <v>0</v>
          </cell>
          <cell r="K1965">
            <v>0</v>
          </cell>
          <cell r="L1965">
            <v>0</v>
          </cell>
          <cell r="M1965">
            <v>0</v>
          </cell>
          <cell r="N1965">
            <v>0</v>
          </cell>
          <cell r="O1965">
            <v>0</v>
          </cell>
          <cell r="P1965">
            <v>0</v>
          </cell>
          <cell r="Q1965">
            <v>0</v>
          </cell>
          <cell r="R1965">
            <v>0</v>
          </cell>
          <cell r="S1965">
            <v>0</v>
          </cell>
          <cell r="T1965">
            <v>0</v>
          </cell>
          <cell r="U1965">
            <v>0</v>
          </cell>
          <cell r="V1965">
            <v>0</v>
          </cell>
          <cell r="W1965">
            <v>0</v>
          </cell>
          <cell r="X1965">
            <v>0</v>
          </cell>
        </row>
        <row r="1966">
          <cell r="C1966" t="str">
            <v>Обустройство офиса</v>
          </cell>
          <cell r="D1966">
            <v>0</v>
          </cell>
          <cell r="H1966">
            <v>0</v>
          </cell>
          <cell r="I1966">
            <v>0</v>
          </cell>
          <cell r="J1966">
            <v>0</v>
          </cell>
          <cell r="K1966">
            <v>0</v>
          </cell>
          <cell r="L1966">
            <v>0</v>
          </cell>
          <cell r="M1966">
            <v>0</v>
          </cell>
          <cell r="N1966">
            <v>0</v>
          </cell>
          <cell r="O1966">
            <v>0</v>
          </cell>
          <cell r="P1966">
            <v>0</v>
          </cell>
          <cell r="Q1966">
            <v>0</v>
          </cell>
          <cell r="R1966">
            <v>0</v>
          </cell>
          <cell r="S1966">
            <v>0</v>
          </cell>
          <cell r="T1966">
            <v>0</v>
          </cell>
          <cell r="U1966">
            <v>0</v>
          </cell>
          <cell r="V1966">
            <v>0</v>
          </cell>
          <cell r="W1966">
            <v>0</v>
          </cell>
          <cell r="X1966">
            <v>0</v>
          </cell>
        </row>
        <row r="1967">
          <cell r="C1967" t="str">
            <v>Канцелярские расходы</v>
          </cell>
          <cell r="D1967">
            <v>0</v>
          </cell>
          <cell r="H1967">
            <v>0</v>
          </cell>
          <cell r="I1967">
            <v>0</v>
          </cell>
          <cell r="J1967">
            <v>0</v>
          </cell>
          <cell r="K1967">
            <v>0</v>
          </cell>
          <cell r="L1967">
            <v>0</v>
          </cell>
          <cell r="M1967">
            <v>0</v>
          </cell>
          <cell r="N1967">
            <v>0</v>
          </cell>
          <cell r="O1967">
            <v>0</v>
          </cell>
          <cell r="P1967">
            <v>0</v>
          </cell>
          <cell r="Q1967">
            <v>0</v>
          </cell>
          <cell r="R1967">
            <v>0</v>
          </cell>
          <cell r="S1967">
            <v>0</v>
          </cell>
          <cell r="T1967">
            <v>0</v>
          </cell>
          <cell r="U1967">
            <v>0</v>
          </cell>
          <cell r="V1967">
            <v>0</v>
          </cell>
          <cell r="W1967">
            <v>0</v>
          </cell>
          <cell r="X1967">
            <v>0</v>
          </cell>
        </row>
        <row r="1968">
          <cell r="C1968" t="str">
            <v>Хозяйственные расходы</v>
          </cell>
          <cell r="D1968">
            <v>0</v>
          </cell>
          <cell r="H1968">
            <v>0</v>
          </cell>
          <cell r="I1968">
            <v>0</v>
          </cell>
          <cell r="J1968">
            <v>0</v>
          </cell>
          <cell r="K1968">
            <v>0</v>
          </cell>
          <cell r="L1968">
            <v>0</v>
          </cell>
          <cell r="M1968">
            <v>0</v>
          </cell>
          <cell r="N1968">
            <v>0</v>
          </cell>
          <cell r="O1968">
            <v>0</v>
          </cell>
          <cell r="P1968">
            <v>0</v>
          </cell>
          <cell r="Q1968">
            <v>0</v>
          </cell>
          <cell r="R1968">
            <v>0</v>
          </cell>
          <cell r="S1968">
            <v>0</v>
          </cell>
          <cell r="T1968">
            <v>0</v>
          </cell>
          <cell r="U1968">
            <v>0</v>
          </cell>
          <cell r="V1968">
            <v>0</v>
          </cell>
          <cell r="W1968">
            <v>0</v>
          </cell>
          <cell r="X1968">
            <v>0</v>
          </cell>
        </row>
        <row r="1969">
          <cell r="C1969" t="str">
            <v>Вода, чай, кофе</v>
          </cell>
          <cell r="D1969">
            <v>0</v>
          </cell>
          <cell r="H1969">
            <v>0</v>
          </cell>
          <cell r="I1969">
            <v>0</v>
          </cell>
          <cell r="J1969">
            <v>0</v>
          </cell>
          <cell r="K1969">
            <v>0</v>
          </cell>
          <cell r="L1969">
            <v>0</v>
          </cell>
          <cell r="M1969">
            <v>0</v>
          </cell>
          <cell r="N1969">
            <v>0</v>
          </cell>
          <cell r="O1969">
            <v>0</v>
          </cell>
          <cell r="P1969">
            <v>0</v>
          </cell>
          <cell r="Q1969">
            <v>0</v>
          </cell>
          <cell r="R1969">
            <v>0</v>
          </cell>
          <cell r="S1969">
            <v>0</v>
          </cell>
          <cell r="T1969">
            <v>0</v>
          </cell>
          <cell r="U1969">
            <v>0</v>
          </cell>
          <cell r="V1969">
            <v>0</v>
          </cell>
          <cell r="W1969">
            <v>0</v>
          </cell>
          <cell r="X1969">
            <v>0</v>
          </cell>
        </row>
        <row r="1970">
          <cell r="C1970" t="str">
            <v>Ремонт/ТО автотранспорт</v>
          </cell>
          <cell r="D1970">
            <v>0</v>
          </cell>
          <cell r="H1970">
            <v>0</v>
          </cell>
          <cell r="I1970">
            <v>0</v>
          </cell>
          <cell r="J1970">
            <v>0</v>
          </cell>
          <cell r="K1970">
            <v>0</v>
          </cell>
          <cell r="L1970">
            <v>0</v>
          </cell>
          <cell r="M1970">
            <v>0</v>
          </cell>
          <cell r="N1970">
            <v>0</v>
          </cell>
          <cell r="O1970">
            <v>0</v>
          </cell>
          <cell r="P1970">
            <v>0</v>
          </cell>
          <cell r="Q1970">
            <v>0</v>
          </cell>
          <cell r="R1970">
            <v>0</v>
          </cell>
          <cell r="S1970">
            <v>0</v>
          </cell>
          <cell r="T1970">
            <v>0</v>
          </cell>
          <cell r="U1970">
            <v>0</v>
          </cell>
          <cell r="V1970">
            <v>0</v>
          </cell>
          <cell r="W1970">
            <v>0</v>
          </cell>
          <cell r="X1970">
            <v>0</v>
          </cell>
        </row>
        <row r="1971">
          <cell r="C1971" t="str">
            <v xml:space="preserve">Аренда машин </v>
          </cell>
          <cell r="D1971">
            <v>0</v>
          </cell>
          <cell r="H1971">
            <v>0</v>
          </cell>
          <cell r="I1971">
            <v>0</v>
          </cell>
          <cell r="J1971">
            <v>0</v>
          </cell>
          <cell r="K1971">
            <v>0</v>
          </cell>
          <cell r="L1971">
            <v>0</v>
          </cell>
          <cell r="M1971">
            <v>0</v>
          </cell>
          <cell r="N1971">
            <v>0</v>
          </cell>
          <cell r="O1971">
            <v>0</v>
          </cell>
          <cell r="P1971">
            <v>0</v>
          </cell>
          <cell r="Q1971">
            <v>0</v>
          </cell>
          <cell r="R1971">
            <v>0</v>
          </cell>
          <cell r="S1971">
            <v>0</v>
          </cell>
          <cell r="T1971">
            <v>0</v>
          </cell>
          <cell r="U1971">
            <v>0</v>
          </cell>
          <cell r="V1971">
            <v>0</v>
          </cell>
          <cell r="W1971">
            <v>0</v>
          </cell>
          <cell r="X1971">
            <v>0</v>
          </cell>
        </row>
        <row r="1972">
          <cell r="C1972" t="str">
            <v>Страхование автотранспорта</v>
          </cell>
          <cell r="D1972">
            <v>0</v>
          </cell>
          <cell r="H1972">
            <v>0</v>
          </cell>
          <cell r="I1972">
            <v>0</v>
          </cell>
          <cell r="J1972">
            <v>0</v>
          </cell>
          <cell r="K1972">
            <v>0</v>
          </cell>
          <cell r="L1972">
            <v>0</v>
          </cell>
          <cell r="M1972">
            <v>0</v>
          </cell>
          <cell r="N1972">
            <v>0</v>
          </cell>
          <cell r="O1972">
            <v>0</v>
          </cell>
          <cell r="P1972">
            <v>0</v>
          </cell>
          <cell r="Q1972">
            <v>0</v>
          </cell>
          <cell r="R1972">
            <v>0</v>
          </cell>
          <cell r="S1972">
            <v>0</v>
          </cell>
          <cell r="T1972">
            <v>0</v>
          </cell>
          <cell r="U1972">
            <v>0</v>
          </cell>
          <cell r="V1972">
            <v>0</v>
          </cell>
          <cell r="W1972">
            <v>0</v>
          </cell>
          <cell r="X1972">
            <v>0</v>
          </cell>
        </row>
        <row r="1973">
          <cell r="C1973" t="str">
            <v>ГСМ</v>
          </cell>
          <cell r="D1973">
            <v>0</v>
          </cell>
          <cell r="H1973">
            <v>0</v>
          </cell>
          <cell r="I1973">
            <v>0</v>
          </cell>
          <cell r="J1973">
            <v>0</v>
          </cell>
          <cell r="K1973">
            <v>0</v>
          </cell>
          <cell r="L1973">
            <v>0</v>
          </cell>
          <cell r="M1973">
            <v>0</v>
          </cell>
          <cell r="N1973">
            <v>0</v>
          </cell>
          <cell r="O1973">
            <v>0</v>
          </cell>
          <cell r="P1973">
            <v>0</v>
          </cell>
          <cell r="Q1973">
            <v>0</v>
          </cell>
          <cell r="R1973">
            <v>0</v>
          </cell>
          <cell r="S1973">
            <v>0</v>
          </cell>
          <cell r="T1973">
            <v>0</v>
          </cell>
          <cell r="U1973">
            <v>0</v>
          </cell>
          <cell r="V1973">
            <v>0</v>
          </cell>
          <cell r="W1973">
            <v>0</v>
          </cell>
          <cell r="X1973">
            <v>0</v>
          </cell>
        </row>
        <row r="1974">
          <cell r="C1974" t="str">
            <v>Мойка, парковка, прочее</v>
          </cell>
          <cell r="D1974">
            <v>0</v>
          </cell>
          <cell r="H1974">
            <v>0</v>
          </cell>
          <cell r="I1974">
            <v>0</v>
          </cell>
          <cell r="J1974">
            <v>0</v>
          </cell>
          <cell r="K1974">
            <v>0</v>
          </cell>
          <cell r="L1974">
            <v>0</v>
          </cell>
          <cell r="M1974">
            <v>0</v>
          </cell>
          <cell r="N1974">
            <v>0</v>
          </cell>
          <cell r="O1974">
            <v>0</v>
          </cell>
          <cell r="P1974">
            <v>0</v>
          </cell>
          <cell r="Q1974">
            <v>0</v>
          </cell>
          <cell r="R1974">
            <v>0</v>
          </cell>
          <cell r="S1974">
            <v>0</v>
          </cell>
          <cell r="T1974">
            <v>0</v>
          </cell>
          <cell r="U1974">
            <v>0</v>
          </cell>
          <cell r="V1974">
            <v>0</v>
          </cell>
          <cell r="W1974">
            <v>0</v>
          </cell>
          <cell r="X1974">
            <v>0</v>
          </cell>
        </row>
        <row r="1975">
          <cell r="C1975" t="str">
            <v>Аренда автостоянки</v>
          </cell>
          <cell r="D1975">
            <v>0</v>
          </cell>
          <cell r="H1975">
            <v>0</v>
          </cell>
          <cell r="I1975">
            <v>0</v>
          </cell>
          <cell r="J1975">
            <v>0</v>
          </cell>
          <cell r="K1975">
            <v>0</v>
          </cell>
          <cell r="L1975">
            <v>0</v>
          </cell>
          <cell r="M1975">
            <v>0</v>
          </cell>
          <cell r="N1975">
            <v>0</v>
          </cell>
          <cell r="O1975">
            <v>0</v>
          </cell>
          <cell r="P1975">
            <v>0</v>
          </cell>
          <cell r="Q1975">
            <v>0</v>
          </cell>
          <cell r="R1975">
            <v>0</v>
          </cell>
          <cell r="S1975">
            <v>0</v>
          </cell>
          <cell r="T1975">
            <v>0</v>
          </cell>
          <cell r="U1975">
            <v>0</v>
          </cell>
          <cell r="V1975">
            <v>0</v>
          </cell>
          <cell r="W1975">
            <v>0</v>
          </cell>
          <cell r="X1975">
            <v>0</v>
          </cell>
        </row>
        <row r="1976">
          <cell r="C1976" t="str">
            <v>Аутсорсинг</v>
          </cell>
          <cell r="D1976">
            <v>0</v>
          </cell>
          <cell r="H1976">
            <v>0</v>
          </cell>
          <cell r="I1976">
            <v>0</v>
          </cell>
          <cell r="J1976">
            <v>0</v>
          </cell>
          <cell r="K1976">
            <v>0</v>
          </cell>
          <cell r="L1976">
            <v>0</v>
          </cell>
          <cell r="M1976">
            <v>0</v>
          </cell>
          <cell r="N1976">
            <v>0</v>
          </cell>
          <cell r="O1976">
            <v>0</v>
          </cell>
          <cell r="P1976">
            <v>0</v>
          </cell>
          <cell r="Q1976">
            <v>0</v>
          </cell>
          <cell r="R1976">
            <v>0</v>
          </cell>
          <cell r="S1976">
            <v>0</v>
          </cell>
          <cell r="T1976">
            <v>0</v>
          </cell>
          <cell r="U1976">
            <v>0</v>
          </cell>
          <cell r="V1976">
            <v>0</v>
          </cell>
          <cell r="W1976">
            <v>0</v>
          </cell>
          <cell r="X1976">
            <v>0</v>
          </cell>
        </row>
        <row r="1977">
          <cell r="C1977" t="str">
            <v>Услуги по организации переводов</v>
          </cell>
          <cell r="D1977">
            <v>0</v>
          </cell>
          <cell r="H1977">
            <v>0</v>
          </cell>
          <cell r="I1977">
            <v>0</v>
          </cell>
          <cell r="J1977">
            <v>0</v>
          </cell>
          <cell r="K1977">
            <v>0</v>
          </cell>
          <cell r="L1977">
            <v>0</v>
          </cell>
          <cell r="M1977">
            <v>0</v>
          </cell>
          <cell r="N1977">
            <v>0</v>
          </cell>
          <cell r="O1977">
            <v>0</v>
          </cell>
          <cell r="P1977">
            <v>0</v>
          </cell>
          <cell r="Q1977">
            <v>0</v>
          </cell>
          <cell r="R1977">
            <v>0</v>
          </cell>
          <cell r="S1977">
            <v>0</v>
          </cell>
          <cell r="T1977">
            <v>0</v>
          </cell>
          <cell r="U1977">
            <v>0</v>
          </cell>
          <cell r="V1977">
            <v>0</v>
          </cell>
          <cell r="W1977">
            <v>0</v>
          </cell>
          <cell r="X1977">
            <v>0</v>
          </cell>
        </row>
        <row r="1978">
          <cell r="C1978" t="str">
            <v>Услуги регистраторов, нотариальные услуги, сертификация</v>
          </cell>
          <cell r="D1978">
            <v>0</v>
          </cell>
          <cell r="H1978">
            <v>0</v>
          </cell>
          <cell r="I1978">
            <v>0</v>
          </cell>
          <cell r="J1978">
            <v>0</v>
          </cell>
          <cell r="K1978">
            <v>0</v>
          </cell>
          <cell r="L1978">
            <v>0</v>
          </cell>
          <cell r="M1978">
            <v>0</v>
          </cell>
          <cell r="N1978">
            <v>0</v>
          </cell>
          <cell r="O1978">
            <v>0</v>
          </cell>
          <cell r="P1978">
            <v>0</v>
          </cell>
          <cell r="Q1978">
            <v>0</v>
          </cell>
          <cell r="R1978">
            <v>0</v>
          </cell>
          <cell r="S1978">
            <v>0</v>
          </cell>
          <cell r="T1978">
            <v>0</v>
          </cell>
          <cell r="U1978">
            <v>0</v>
          </cell>
          <cell r="V1978">
            <v>0</v>
          </cell>
          <cell r="W1978">
            <v>0</v>
          </cell>
          <cell r="X1978">
            <v>0</v>
          </cell>
        </row>
        <row r="1979">
          <cell r="C1979" t="str">
            <v>Справочно-правовые программы, 1С, КИАС</v>
          </cell>
          <cell r="D1979">
            <v>0</v>
          </cell>
          <cell r="H1979">
            <v>0</v>
          </cell>
          <cell r="I1979">
            <v>0</v>
          </cell>
          <cell r="J1979">
            <v>0</v>
          </cell>
          <cell r="K1979">
            <v>0</v>
          </cell>
          <cell r="L1979">
            <v>0</v>
          </cell>
          <cell r="M1979">
            <v>0</v>
          </cell>
          <cell r="N1979">
            <v>0</v>
          </cell>
          <cell r="O1979">
            <v>0</v>
          </cell>
          <cell r="P1979">
            <v>0</v>
          </cell>
          <cell r="Q1979">
            <v>0</v>
          </cell>
          <cell r="R1979">
            <v>0</v>
          </cell>
          <cell r="S1979">
            <v>0</v>
          </cell>
          <cell r="T1979">
            <v>0</v>
          </cell>
          <cell r="U1979">
            <v>0</v>
          </cell>
          <cell r="V1979">
            <v>0</v>
          </cell>
          <cell r="W1979">
            <v>0</v>
          </cell>
          <cell r="X1979">
            <v>0</v>
          </cell>
        </row>
        <row r="1980">
          <cell r="C1980" t="str">
            <v>Подписка на периодические издания</v>
          </cell>
          <cell r="D1980">
            <v>0</v>
          </cell>
          <cell r="H1980">
            <v>0</v>
          </cell>
          <cell r="I1980">
            <v>0</v>
          </cell>
          <cell r="J1980">
            <v>0</v>
          </cell>
          <cell r="K1980">
            <v>0</v>
          </cell>
          <cell r="L1980">
            <v>0</v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  <cell r="R1980">
            <v>0</v>
          </cell>
          <cell r="S1980">
            <v>0</v>
          </cell>
          <cell r="T1980">
            <v>0</v>
          </cell>
          <cell r="U1980">
            <v>0</v>
          </cell>
          <cell r="V1980">
            <v>0</v>
          </cell>
          <cell r="W1980">
            <v>0</v>
          </cell>
          <cell r="X1980">
            <v>0</v>
          </cell>
        </row>
        <row r="1981">
          <cell r="C1981" t="str">
            <v>Прочие работы и услуги сторонних организаций</v>
          </cell>
          <cell r="D1981">
            <v>0</v>
          </cell>
          <cell r="H1981">
            <v>0</v>
          </cell>
          <cell r="I1981">
            <v>0</v>
          </cell>
          <cell r="J1981">
            <v>0</v>
          </cell>
          <cell r="K1981">
            <v>0</v>
          </cell>
          <cell r="L1981">
            <v>0</v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  <cell r="R1981">
            <v>0</v>
          </cell>
          <cell r="S1981">
            <v>0</v>
          </cell>
          <cell r="T1981">
            <v>0</v>
          </cell>
          <cell r="U1981">
            <v>0</v>
          </cell>
          <cell r="V1981">
            <v>0</v>
          </cell>
          <cell r="W1981">
            <v>0</v>
          </cell>
          <cell r="X1981">
            <v>0</v>
          </cell>
        </row>
        <row r="1982">
          <cell r="C1982" t="str">
            <v>Командировочные расходы</v>
          </cell>
          <cell r="D1982">
            <v>0</v>
          </cell>
          <cell r="H1982">
            <v>0</v>
          </cell>
          <cell r="I1982">
            <v>0</v>
          </cell>
          <cell r="J1982">
            <v>0</v>
          </cell>
          <cell r="K1982">
            <v>0</v>
          </cell>
          <cell r="L1982">
            <v>0</v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  <cell r="R1982">
            <v>0</v>
          </cell>
          <cell r="S1982">
            <v>0</v>
          </cell>
          <cell r="T1982">
            <v>0</v>
          </cell>
          <cell r="U1982">
            <v>0</v>
          </cell>
          <cell r="V1982">
            <v>0</v>
          </cell>
          <cell r="W1982">
            <v>0</v>
          </cell>
          <cell r="X1982">
            <v>0</v>
          </cell>
        </row>
        <row r="1983">
          <cell r="C1983" t="str">
            <v>Представительские расходы</v>
          </cell>
          <cell r="D1983">
            <v>0</v>
          </cell>
          <cell r="H1983">
            <v>0</v>
          </cell>
          <cell r="I1983">
            <v>0</v>
          </cell>
          <cell r="J1983">
            <v>0</v>
          </cell>
          <cell r="K1983">
            <v>0</v>
          </cell>
          <cell r="L1983">
            <v>0</v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  <cell r="R1983">
            <v>0</v>
          </cell>
          <cell r="S1983">
            <v>0</v>
          </cell>
          <cell r="T1983">
            <v>0</v>
          </cell>
          <cell r="U1983">
            <v>0</v>
          </cell>
          <cell r="V1983">
            <v>0</v>
          </cell>
          <cell r="W1983">
            <v>0</v>
          </cell>
          <cell r="X1983">
            <v>0</v>
          </cell>
        </row>
        <row r="1984">
          <cell r="C1984" t="str">
            <v>Арендная плата по направлениям (арендодателям)</v>
          </cell>
          <cell r="D1984">
            <v>0</v>
          </cell>
          <cell r="H1984">
            <v>0</v>
          </cell>
          <cell r="I1984">
            <v>0</v>
          </cell>
          <cell r="J1984">
            <v>0</v>
          </cell>
          <cell r="K1984">
            <v>0</v>
          </cell>
          <cell r="L1984">
            <v>0</v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  <cell r="R1984">
            <v>0</v>
          </cell>
          <cell r="S1984">
            <v>0</v>
          </cell>
          <cell r="T1984">
            <v>0</v>
          </cell>
          <cell r="U1984">
            <v>0</v>
          </cell>
          <cell r="V1984">
            <v>0</v>
          </cell>
          <cell r="W1984">
            <v>0</v>
          </cell>
          <cell r="X1984">
            <v>0</v>
          </cell>
        </row>
        <row r="1985">
          <cell r="C1985" t="str">
            <v>Лизинг</v>
          </cell>
          <cell r="D1985">
            <v>0</v>
          </cell>
          <cell r="H1985">
            <v>0</v>
          </cell>
          <cell r="I1985">
            <v>0</v>
          </cell>
          <cell r="J1985">
            <v>0</v>
          </cell>
          <cell r="K1985">
            <v>0</v>
          </cell>
          <cell r="L1985">
            <v>0</v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  <cell r="R1985">
            <v>0</v>
          </cell>
          <cell r="S1985">
            <v>0</v>
          </cell>
          <cell r="T1985">
            <v>0</v>
          </cell>
          <cell r="U1985">
            <v>0</v>
          </cell>
          <cell r="V1985">
            <v>0</v>
          </cell>
          <cell r="W1985">
            <v>0</v>
          </cell>
          <cell r="X1985">
            <v>0</v>
          </cell>
        </row>
        <row r="1986">
          <cell r="C1986" t="str">
            <v>Расходы на страхование</v>
          </cell>
          <cell r="D1986">
            <v>0</v>
          </cell>
          <cell r="H1986">
            <v>0</v>
          </cell>
          <cell r="I1986">
            <v>0</v>
          </cell>
          <cell r="J1986">
            <v>0</v>
          </cell>
          <cell r="K1986">
            <v>0</v>
          </cell>
          <cell r="L1986">
            <v>0</v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  <cell r="R1986">
            <v>0</v>
          </cell>
          <cell r="S1986">
            <v>0</v>
          </cell>
          <cell r="T1986">
            <v>0</v>
          </cell>
          <cell r="U1986">
            <v>0</v>
          </cell>
          <cell r="V1986">
            <v>0</v>
          </cell>
          <cell r="W1986">
            <v>0</v>
          </cell>
          <cell r="X1986">
            <v>0</v>
          </cell>
        </row>
        <row r="1987">
          <cell r="C1987" t="str">
            <v>Водный налог</v>
          </cell>
          <cell r="D1987">
            <v>0</v>
          </cell>
          <cell r="H1987">
            <v>0</v>
          </cell>
          <cell r="I1987">
            <v>0</v>
          </cell>
          <cell r="J1987">
            <v>0</v>
          </cell>
          <cell r="K1987">
            <v>0</v>
          </cell>
          <cell r="L1987">
            <v>0</v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  <cell r="R1987">
            <v>0</v>
          </cell>
          <cell r="S1987">
            <v>0</v>
          </cell>
          <cell r="T1987">
            <v>0</v>
          </cell>
          <cell r="U1987">
            <v>0</v>
          </cell>
          <cell r="V1987">
            <v>0</v>
          </cell>
          <cell r="W1987">
            <v>0</v>
          </cell>
          <cell r="X1987">
            <v>0</v>
          </cell>
        </row>
        <row r="1988">
          <cell r="C1988" t="str">
            <v>Плата за землю</v>
          </cell>
          <cell r="D1988">
            <v>0</v>
          </cell>
          <cell r="H1988">
            <v>0</v>
          </cell>
          <cell r="I1988">
            <v>0</v>
          </cell>
          <cell r="J1988">
            <v>0</v>
          </cell>
          <cell r="K1988">
            <v>0</v>
          </cell>
          <cell r="L1988">
            <v>0</v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  <cell r="R1988">
            <v>0</v>
          </cell>
          <cell r="S1988">
            <v>0</v>
          </cell>
          <cell r="T1988">
            <v>0</v>
          </cell>
          <cell r="U1988">
            <v>0</v>
          </cell>
          <cell r="V1988">
            <v>0</v>
          </cell>
          <cell r="W1988">
            <v>0</v>
          </cell>
          <cell r="X1988">
            <v>0</v>
          </cell>
        </row>
        <row r="1989">
          <cell r="C1989" t="str">
            <v>Транспортный налог</v>
          </cell>
          <cell r="D1989">
            <v>0</v>
          </cell>
          <cell r="H1989">
            <v>0</v>
          </cell>
          <cell r="I1989">
            <v>0</v>
          </cell>
          <cell r="J1989">
            <v>0</v>
          </cell>
          <cell r="K1989">
            <v>0</v>
          </cell>
          <cell r="L1989">
            <v>0</v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  <cell r="R1989">
            <v>0</v>
          </cell>
          <cell r="S1989">
            <v>0</v>
          </cell>
          <cell r="T1989">
            <v>0</v>
          </cell>
          <cell r="U1989">
            <v>0</v>
          </cell>
          <cell r="V1989">
            <v>0</v>
          </cell>
          <cell r="W1989">
            <v>0</v>
          </cell>
          <cell r="X1989">
            <v>0</v>
          </cell>
        </row>
        <row r="1990">
          <cell r="C1990" t="str">
            <v>Налог на имущество</v>
          </cell>
          <cell r="D1990">
            <v>0</v>
          </cell>
          <cell r="H1990">
            <v>0</v>
          </cell>
          <cell r="I1990">
            <v>0</v>
          </cell>
          <cell r="J1990">
            <v>0</v>
          </cell>
          <cell r="K1990">
            <v>0</v>
          </cell>
          <cell r="L1990">
            <v>0</v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  <cell r="R1990">
            <v>0</v>
          </cell>
          <cell r="S1990">
            <v>0</v>
          </cell>
          <cell r="T1990">
            <v>0</v>
          </cell>
          <cell r="U1990">
            <v>0</v>
          </cell>
          <cell r="V1990">
            <v>0</v>
          </cell>
          <cell r="W1990">
            <v>0</v>
          </cell>
          <cell r="X1990">
            <v>0</v>
          </cell>
        </row>
        <row r="1991">
          <cell r="C1991" t="str">
            <v xml:space="preserve">Прочие налоги, относимые на с/с </v>
          </cell>
          <cell r="D1991">
            <v>0</v>
          </cell>
          <cell r="H1991">
            <v>0</v>
          </cell>
          <cell r="I1991">
            <v>0</v>
          </cell>
          <cell r="J1991">
            <v>0</v>
          </cell>
          <cell r="K1991">
            <v>0</v>
          </cell>
          <cell r="L1991">
            <v>0</v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  <cell r="R1991">
            <v>0</v>
          </cell>
          <cell r="S1991">
            <v>0</v>
          </cell>
          <cell r="T1991">
            <v>0</v>
          </cell>
          <cell r="U1991">
            <v>0</v>
          </cell>
          <cell r="V1991">
            <v>0</v>
          </cell>
          <cell r="W1991">
            <v>0</v>
          </cell>
          <cell r="X1991">
            <v>0</v>
          </cell>
        </row>
        <row r="1992">
          <cell r="C1992" t="str">
            <v>Патентные расходы</v>
          </cell>
          <cell r="D1992">
            <v>0</v>
          </cell>
          <cell r="H1992">
            <v>0</v>
          </cell>
          <cell r="I1992">
            <v>0</v>
          </cell>
          <cell r="J1992">
            <v>0</v>
          </cell>
          <cell r="K1992">
            <v>0</v>
          </cell>
          <cell r="L1992">
            <v>0</v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  <cell r="R1992">
            <v>0</v>
          </cell>
          <cell r="S1992">
            <v>0</v>
          </cell>
          <cell r="T1992">
            <v>0</v>
          </cell>
          <cell r="U1992">
            <v>0</v>
          </cell>
          <cell r="V1992">
            <v>0</v>
          </cell>
          <cell r="W1992">
            <v>0</v>
          </cell>
          <cell r="X1992">
            <v>0</v>
          </cell>
        </row>
        <row r="1993">
          <cell r="C1993" t="str">
            <v>Затраты на экологию (кроме налогов и сборов (ст. ст. 20000 и 21500))</v>
          </cell>
          <cell r="D1993">
            <v>0</v>
          </cell>
          <cell r="H1993">
            <v>0</v>
          </cell>
          <cell r="I1993">
            <v>0</v>
          </cell>
          <cell r="J1993">
            <v>0</v>
          </cell>
          <cell r="K1993">
            <v>0</v>
          </cell>
          <cell r="L1993">
            <v>0</v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  <cell r="R1993">
            <v>0</v>
          </cell>
          <cell r="S1993">
            <v>0</v>
          </cell>
          <cell r="T1993">
            <v>0</v>
          </cell>
          <cell r="U1993">
            <v>0</v>
          </cell>
          <cell r="V1993">
            <v>0</v>
          </cell>
          <cell r="W1993">
            <v>0</v>
          </cell>
          <cell r="X1993">
            <v>0</v>
          </cell>
        </row>
        <row r="1994">
          <cell r="C1994" t="str">
            <v>Затраты на охрану труда</v>
          </cell>
          <cell r="D1994">
            <v>0</v>
          </cell>
          <cell r="H1994">
            <v>0</v>
          </cell>
          <cell r="I1994">
            <v>0</v>
          </cell>
          <cell r="J1994">
            <v>0</v>
          </cell>
          <cell r="K1994">
            <v>0</v>
          </cell>
          <cell r="L1994">
            <v>0</v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  <cell r="R1994">
            <v>0</v>
          </cell>
          <cell r="S1994">
            <v>0</v>
          </cell>
          <cell r="T1994">
            <v>0</v>
          </cell>
          <cell r="U1994">
            <v>0</v>
          </cell>
          <cell r="V1994">
            <v>0</v>
          </cell>
          <cell r="W1994">
            <v>0</v>
          </cell>
          <cell r="X1994">
            <v>0</v>
          </cell>
        </row>
        <row r="1995">
          <cell r="C1995" t="str">
            <v>Расходы социального характера</v>
          </cell>
          <cell r="D1995">
            <v>0</v>
          </cell>
          <cell r="H1995">
            <v>0</v>
          </cell>
          <cell r="I1995">
            <v>0</v>
          </cell>
          <cell r="J1995">
            <v>0</v>
          </cell>
          <cell r="K1995">
            <v>0</v>
          </cell>
          <cell r="L1995">
            <v>0</v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  <cell r="R1995">
            <v>0</v>
          </cell>
          <cell r="S1995">
            <v>0</v>
          </cell>
          <cell r="T1995">
            <v>0</v>
          </cell>
          <cell r="U1995">
            <v>0</v>
          </cell>
          <cell r="V1995">
            <v>0</v>
          </cell>
          <cell r="W1995">
            <v>0</v>
          </cell>
          <cell r="X1995">
            <v>0</v>
          </cell>
        </row>
        <row r="1996">
          <cell r="C1996" t="str">
            <v>НДС</v>
          </cell>
          <cell r="D1996">
            <v>0</v>
          </cell>
          <cell r="H1996">
            <v>0</v>
          </cell>
          <cell r="I1996">
            <v>0</v>
          </cell>
          <cell r="J1996">
            <v>0</v>
          </cell>
          <cell r="K1996">
            <v>0</v>
          </cell>
          <cell r="L1996">
            <v>0</v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  <cell r="R1996">
            <v>0</v>
          </cell>
          <cell r="S1996">
            <v>0</v>
          </cell>
          <cell r="T1996">
            <v>0</v>
          </cell>
          <cell r="U1996">
            <v>0</v>
          </cell>
          <cell r="V1996">
            <v>0</v>
          </cell>
          <cell r="W1996">
            <v>0</v>
          </cell>
          <cell r="X1996">
            <v>0</v>
          </cell>
        </row>
        <row r="1997">
          <cell r="C1997" t="str">
            <v>Налог на прибыль</v>
          </cell>
          <cell r="D1997">
            <v>0</v>
          </cell>
          <cell r="H1997">
            <v>0</v>
          </cell>
          <cell r="I1997">
            <v>0</v>
          </cell>
          <cell r="J1997">
            <v>0</v>
          </cell>
          <cell r="K1997">
            <v>0</v>
          </cell>
          <cell r="L1997">
            <v>0</v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  <cell r="R1997">
            <v>0</v>
          </cell>
          <cell r="S1997">
            <v>0</v>
          </cell>
          <cell r="T1997">
            <v>0</v>
          </cell>
          <cell r="U1997">
            <v>0</v>
          </cell>
          <cell r="V1997">
            <v>0</v>
          </cell>
          <cell r="W1997">
            <v>0</v>
          </cell>
          <cell r="X1997">
            <v>0</v>
          </cell>
        </row>
        <row r="1998">
          <cell r="C1998" t="str">
            <v>Прочие налоги</v>
          </cell>
          <cell r="D1998">
            <v>0</v>
          </cell>
          <cell r="H1998">
            <v>0</v>
          </cell>
          <cell r="I1998">
            <v>0</v>
          </cell>
          <cell r="J1998">
            <v>0</v>
          </cell>
          <cell r="K1998">
            <v>0</v>
          </cell>
          <cell r="L1998">
            <v>0</v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  <cell r="R1998">
            <v>0</v>
          </cell>
          <cell r="S1998">
            <v>0</v>
          </cell>
          <cell r="T1998">
            <v>0</v>
          </cell>
          <cell r="U1998">
            <v>0</v>
          </cell>
          <cell r="V1998">
            <v>0</v>
          </cell>
          <cell r="W1998">
            <v>0</v>
          </cell>
          <cell r="X1998">
            <v>0</v>
          </cell>
        </row>
        <row r="1999">
          <cell r="C1999" t="str">
            <v xml:space="preserve">Проценты по долгосрочным кредитам </v>
          </cell>
          <cell r="D1999">
            <v>0</v>
          </cell>
          <cell r="H1999">
            <v>0</v>
          </cell>
          <cell r="I1999">
            <v>0</v>
          </cell>
          <cell r="J1999">
            <v>0</v>
          </cell>
          <cell r="K1999">
            <v>0</v>
          </cell>
          <cell r="L1999">
            <v>0</v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  <cell r="R1999">
            <v>0</v>
          </cell>
          <cell r="S1999">
            <v>0</v>
          </cell>
          <cell r="T1999">
            <v>0</v>
          </cell>
          <cell r="U1999">
            <v>0</v>
          </cell>
          <cell r="V1999">
            <v>0</v>
          </cell>
          <cell r="W1999">
            <v>0</v>
          </cell>
          <cell r="X1999">
            <v>0</v>
          </cell>
        </row>
        <row r="2000">
          <cell r="C2000" t="str">
            <v>Проценты по краткосрочным кредитам</v>
          </cell>
          <cell r="D2000">
            <v>0</v>
          </cell>
          <cell r="H2000">
            <v>0</v>
          </cell>
          <cell r="I2000">
            <v>0</v>
          </cell>
          <cell r="J2000">
            <v>0</v>
          </cell>
          <cell r="K2000">
            <v>0</v>
          </cell>
          <cell r="L2000">
            <v>0</v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  <cell r="R2000">
            <v>0</v>
          </cell>
          <cell r="S2000">
            <v>0</v>
          </cell>
          <cell r="T2000">
            <v>0</v>
          </cell>
          <cell r="U2000">
            <v>0</v>
          </cell>
          <cell r="V2000">
            <v>0</v>
          </cell>
          <cell r="W2000">
            <v>0</v>
          </cell>
          <cell r="X2000">
            <v>0</v>
          </cell>
        </row>
        <row r="2001">
          <cell r="C2001" t="str">
            <v>Проценты по долгосрочным займам</v>
          </cell>
          <cell r="D2001">
            <v>0</v>
          </cell>
          <cell r="H2001">
            <v>0</v>
          </cell>
          <cell r="I2001">
            <v>0</v>
          </cell>
          <cell r="J2001">
            <v>0</v>
          </cell>
          <cell r="K2001">
            <v>0</v>
          </cell>
          <cell r="L2001">
            <v>0</v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  <cell r="R2001">
            <v>0</v>
          </cell>
          <cell r="S2001">
            <v>0</v>
          </cell>
          <cell r="T2001">
            <v>0</v>
          </cell>
          <cell r="U2001">
            <v>0</v>
          </cell>
          <cell r="V2001">
            <v>0</v>
          </cell>
          <cell r="W2001">
            <v>0</v>
          </cell>
          <cell r="X2001">
            <v>0</v>
          </cell>
        </row>
        <row r="2002">
          <cell r="C2002" t="str">
            <v>Проценты по краткосрочным займам</v>
          </cell>
          <cell r="D2002">
            <v>0</v>
          </cell>
          <cell r="H2002">
            <v>0</v>
          </cell>
          <cell r="I2002">
            <v>0</v>
          </cell>
          <cell r="J2002">
            <v>0</v>
          </cell>
          <cell r="K2002">
            <v>0</v>
          </cell>
          <cell r="L2002">
            <v>0</v>
          </cell>
          <cell r="M2002">
            <v>0</v>
          </cell>
          <cell r="N2002">
            <v>0</v>
          </cell>
          <cell r="O2002">
            <v>0</v>
          </cell>
          <cell r="P2002">
            <v>0</v>
          </cell>
          <cell r="Q2002">
            <v>0</v>
          </cell>
          <cell r="R2002">
            <v>0</v>
          </cell>
          <cell r="S2002">
            <v>0</v>
          </cell>
          <cell r="T2002">
            <v>0</v>
          </cell>
          <cell r="U2002">
            <v>0</v>
          </cell>
          <cell r="V2002">
            <v>0</v>
          </cell>
          <cell r="W2002">
            <v>0</v>
          </cell>
          <cell r="X2002">
            <v>0</v>
          </cell>
        </row>
        <row r="2003">
          <cell r="C2003" t="str">
            <v>Прочие проценты к уплате</v>
          </cell>
          <cell r="D2003">
            <v>0</v>
          </cell>
          <cell r="H2003">
            <v>0</v>
          </cell>
          <cell r="I2003">
            <v>0</v>
          </cell>
          <cell r="J2003">
            <v>0</v>
          </cell>
          <cell r="K2003">
            <v>0</v>
          </cell>
          <cell r="L2003">
            <v>0</v>
          </cell>
          <cell r="M2003">
            <v>0</v>
          </cell>
          <cell r="N2003">
            <v>0</v>
          </cell>
          <cell r="O2003">
            <v>0</v>
          </cell>
          <cell r="P2003">
            <v>0</v>
          </cell>
          <cell r="Q2003">
            <v>0</v>
          </cell>
          <cell r="R2003">
            <v>0</v>
          </cell>
          <cell r="S2003">
            <v>0</v>
          </cell>
          <cell r="T2003">
            <v>0</v>
          </cell>
          <cell r="U2003">
            <v>0</v>
          </cell>
          <cell r="V2003">
            <v>0</v>
          </cell>
          <cell r="W2003">
            <v>0</v>
          </cell>
          <cell r="X2003">
            <v>0</v>
          </cell>
        </row>
        <row r="2004">
          <cell r="C2004" t="str">
            <v>Оплата услуг кредитных организаций (за исключением ст. ст. 20500 и 21600)</v>
          </cell>
          <cell r="D2004">
            <v>0</v>
          </cell>
          <cell r="H2004">
            <v>0</v>
          </cell>
          <cell r="I2004">
            <v>0</v>
          </cell>
          <cell r="J2004">
            <v>0</v>
          </cell>
          <cell r="K2004">
            <v>0</v>
          </cell>
          <cell r="L2004">
            <v>0</v>
          </cell>
          <cell r="M2004">
            <v>0</v>
          </cell>
          <cell r="N2004">
            <v>0</v>
          </cell>
          <cell r="O2004">
            <v>0</v>
          </cell>
          <cell r="P2004">
            <v>0</v>
          </cell>
          <cell r="Q2004">
            <v>0</v>
          </cell>
          <cell r="R2004">
            <v>0</v>
          </cell>
          <cell r="S2004">
            <v>0</v>
          </cell>
          <cell r="T2004">
            <v>0</v>
          </cell>
          <cell r="U2004">
            <v>0</v>
          </cell>
          <cell r="V2004">
            <v>0</v>
          </cell>
          <cell r="W2004">
            <v>0</v>
          </cell>
          <cell r="X2004">
            <v>0</v>
          </cell>
        </row>
        <row r="2005">
          <cell r="C2005" t="str">
            <v>Пени, штрафы, неустойки признанные или по которым получено решение суда</v>
          </cell>
          <cell r="D2005">
            <v>0</v>
          </cell>
          <cell r="H2005">
            <v>0</v>
          </cell>
          <cell r="I2005">
            <v>0</v>
          </cell>
          <cell r="J2005">
            <v>0</v>
          </cell>
          <cell r="K2005">
            <v>0</v>
          </cell>
          <cell r="L2005">
            <v>0</v>
          </cell>
          <cell r="M2005">
            <v>0</v>
          </cell>
          <cell r="N2005">
            <v>0</v>
          </cell>
          <cell r="O2005">
            <v>0</v>
          </cell>
          <cell r="P2005">
            <v>0</v>
          </cell>
          <cell r="Q2005">
            <v>0</v>
          </cell>
          <cell r="R2005">
            <v>0</v>
          </cell>
          <cell r="S2005">
            <v>0</v>
          </cell>
          <cell r="T2005">
            <v>0</v>
          </cell>
          <cell r="U2005">
            <v>0</v>
          </cell>
          <cell r="V2005">
            <v>0</v>
          </cell>
          <cell r="W2005">
            <v>0</v>
          </cell>
          <cell r="X2005">
            <v>0</v>
          </cell>
        </row>
        <row r="2006">
          <cell r="C2006" t="str">
            <v>Затраты социального характера (кроме персонала)</v>
          </cell>
          <cell r="D2006">
            <v>0</v>
          </cell>
          <cell r="H2006">
            <v>0</v>
          </cell>
          <cell r="I2006">
            <v>0</v>
          </cell>
          <cell r="J2006">
            <v>0</v>
          </cell>
          <cell r="K2006">
            <v>0</v>
          </cell>
          <cell r="L2006">
            <v>0</v>
          </cell>
          <cell r="M2006">
            <v>0</v>
          </cell>
          <cell r="N2006">
            <v>0</v>
          </cell>
          <cell r="O2006">
            <v>0</v>
          </cell>
          <cell r="P2006">
            <v>0</v>
          </cell>
          <cell r="Q2006">
            <v>0</v>
          </cell>
          <cell r="R2006">
            <v>0</v>
          </cell>
          <cell r="S2006">
            <v>0</v>
          </cell>
          <cell r="T2006">
            <v>0</v>
          </cell>
          <cell r="U2006">
            <v>0</v>
          </cell>
          <cell r="V2006">
            <v>0</v>
          </cell>
          <cell r="W2006">
            <v>0</v>
          </cell>
          <cell r="X2006">
            <v>0</v>
          </cell>
        </row>
        <row r="2007">
          <cell r="C2007" t="str">
            <v>От содержания социальной сферы</v>
          </cell>
          <cell r="D2007">
            <v>0</v>
          </cell>
          <cell r="H2007">
            <v>0</v>
          </cell>
          <cell r="I2007">
            <v>0</v>
          </cell>
          <cell r="J2007">
            <v>0</v>
          </cell>
          <cell r="K2007">
            <v>0</v>
          </cell>
          <cell r="L2007">
            <v>0</v>
          </cell>
          <cell r="M2007">
            <v>0</v>
          </cell>
          <cell r="N2007">
            <v>0</v>
          </cell>
          <cell r="O2007">
            <v>0</v>
          </cell>
          <cell r="P2007">
            <v>0</v>
          </cell>
          <cell r="Q2007">
            <v>0</v>
          </cell>
          <cell r="R2007">
            <v>0</v>
          </cell>
          <cell r="S2007">
            <v>0</v>
          </cell>
          <cell r="T2007">
            <v>0</v>
          </cell>
          <cell r="U2007">
            <v>0</v>
          </cell>
          <cell r="V2007">
            <v>0</v>
          </cell>
          <cell r="W2007">
            <v>0</v>
          </cell>
          <cell r="X2007">
            <v>0</v>
          </cell>
        </row>
        <row r="2008">
          <cell r="C2008" t="str">
            <v>Добровольное медицинское страхование</v>
          </cell>
          <cell r="D2008">
            <v>0</v>
          </cell>
          <cell r="H2008">
            <v>0</v>
          </cell>
          <cell r="I2008">
            <v>0</v>
          </cell>
          <cell r="J2008">
            <v>0</v>
          </cell>
          <cell r="K2008">
            <v>0</v>
          </cell>
          <cell r="L2008">
            <v>0</v>
          </cell>
          <cell r="M2008">
            <v>0</v>
          </cell>
          <cell r="N2008">
            <v>0</v>
          </cell>
          <cell r="O2008">
            <v>0</v>
          </cell>
          <cell r="P2008">
            <v>0</v>
          </cell>
          <cell r="Q2008">
            <v>0</v>
          </cell>
          <cell r="R2008">
            <v>0</v>
          </cell>
          <cell r="S2008">
            <v>0</v>
          </cell>
          <cell r="T2008">
            <v>0</v>
          </cell>
          <cell r="U2008">
            <v>0</v>
          </cell>
          <cell r="V2008">
            <v>0</v>
          </cell>
          <cell r="W2008">
            <v>0</v>
          </cell>
          <cell r="X2008">
            <v>0</v>
          </cell>
        </row>
        <row r="2009">
          <cell r="C2009" t="str">
            <v>Выплаты вознаграждений членам Советов директоров и ревизионной комиссии</v>
          </cell>
          <cell r="D2009">
            <v>0</v>
          </cell>
          <cell r="H2009">
            <v>0</v>
          </cell>
          <cell r="I2009">
            <v>0</v>
          </cell>
          <cell r="J2009">
            <v>0</v>
          </cell>
          <cell r="K2009">
            <v>0</v>
          </cell>
          <cell r="L2009">
            <v>0</v>
          </cell>
          <cell r="M2009">
            <v>0</v>
          </cell>
          <cell r="N2009">
            <v>0</v>
          </cell>
          <cell r="O2009">
            <v>0</v>
          </cell>
          <cell r="P2009">
            <v>0</v>
          </cell>
          <cell r="Q2009">
            <v>0</v>
          </cell>
          <cell r="R2009">
            <v>0</v>
          </cell>
          <cell r="S2009">
            <v>0</v>
          </cell>
          <cell r="T2009">
            <v>0</v>
          </cell>
          <cell r="U2009">
            <v>0</v>
          </cell>
          <cell r="V2009">
            <v>0</v>
          </cell>
          <cell r="W2009">
            <v>0</v>
          </cell>
          <cell r="X2009">
            <v>0</v>
          </cell>
        </row>
        <row r="2010">
          <cell r="C2010" t="str">
            <v>Расходы на управление капиталом (переоценка, реестр, консультации)</v>
          </cell>
          <cell r="D2010">
            <v>0</v>
          </cell>
          <cell r="H2010">
            <v>0</v>
          </cell>
          <cell r="I2010">
            <v>0</v>
          </cell>
          <cell r="J2010">
            <v>0</v>
          </cell>
          <cell r="K2010">
            <v>0</v>
          </cell>
          <cell r="L2010">
            <v>0</v>
          </cell>
          <cell r="M2010">
            <v>0</v>
          </cell>
          <cell r="N2010">
            <v>0</v>
          </cell>
          <cell r="O2010">
            <v>0</v>
          </cell>
          <cell r="P2010">
            <v>0</v>
          </cell>
          <cell r="Q2010">
            <v>0</v>
          </cell>
          <cell r="R2010">
            <v>0</v>
          </cell>
          <cell r="S2010">
            <v>0</v>
          </cell>
          <cell r="T2010">
            <v>0</v>
          </cell>
          <cell r="U2010">
            <v>0</v>
          </cell>
          <cell r="V2010">
            <v>0</v>
          </cell>
          <cell r="W2010">
            <v>0</v>
          </cell>
          <cell r="X2010">
            <v>0</v>
          </cell>
        </row>
        <row r="2011">
          <cell r="C2011" t="str">
            <v xml:space="preserve">Расходы на проведение ежегодного собрания акционеров </v>
          </cell>
          <cell r="D2011">
            <v>0</v>
          </cell>
          <cell r="H2011">
            <v>0</v>
          </cell>
          <cell r="I2011">
            <v>0</v>
          </cell>
          <cell r="J2011">
            <v>0</v>
          </cell>
          <cell r="K2011">
            <v>0</v>
          </cell>
          <cell r="L2011">
            <v>0</v>
          </cell>
          <cell r="M2011">
            <v>0</v>
          </cell>
          <cell r="N2011">
            <v>0</v>
          </cell>
          <cell r="O2011">
            <v>0</v>
          </cell>
          <cell r="P2011">
            <v>0</v>
          </cell>
          <cell r="Q2011">
            <v>0</v>
          </cell>
          <cell r="R2011">
            <v>0</v>
          </cell>
          <cell r="S2011">
            <v>0</v>
          </cell>
          <cell r="T2011">
            <v>0</v>
          </cell>
          <cell r="U2011">
            <v>0</v>
          </cell>
          <cell r="V2011">
            <v>0</v>
          </cell>
          <cell r="W2011">
            <v>0</v>
          </cell>
          <cell r="X2011">
            <v>0</v>
          </cell>
        </row>
        <row r="2012">
          <cell r="C2012" t="str">
            <v>Расходы на службу безопасности</v>
          </cell>
          <cell r="D2012">
            <v>0</v>
          </cell>
          <cell r="H2012">
            <v>0</v>
          </cell>
          <cell r="I2012">
            <v>0</v>
          </cell>
          <cell r="J2012">
            <v>0</v>
          </cell>
          <cell r="K2012">
            <v>0</v>
          </cell>
          <cell r="L2012">
            <v>0</v>
          </cell>
          <cell r="M2012">
            <v>0</v>
          </cell>
          <cell r="N2012">
            <v>0</v>
          </cell>
          <cell r="O2012">
            <v>0</v>
          </cell>
          <cell r="P2012">
            <v>0</v>
          </cell>
          <cell r="Q2012">
            <v>0</v>
          </cell>
          <cell r="R2012">
            <v>0</v>
          </cell>
          <cell r="S2012">
            <v>0</v>
          </cell>
          <cell r="T2012">
            <v>0</v>
          </cell>
          <cell r="U2012">
            <v>0</v>
          </cell>
          <cell r="V2012">
            <v>0</v>
          </cell>
          <cell r="W2012">
            <v>0</v>
          </cell>
          <cell r="X2012">
            <v>0</v>
          </cell>
        </row>
        <row r="2013">
          <cell r="C2013" t="str">
            <v>Расходы на развитие</v>
          </cell>
          <cell r="D2013">
            <v>0</v>
          </cell>
          <cell r="H2013">
            <v>0</v>
          </cell>
          <cell r="I2013">
            <v>0</v>
          </cell>
          <cell r="J2013">
            <v>0</v>
          </cell>
          <cell r="K2013">
            <v>0</v>
          </cell>
          <cell r="L2013">
            <v>0</v>
          </cell>
          <cell r="M2013">
            <v>0</v>
          </cell>
          <cell r="N2013">
            <v>0</v>
          </cell>
          <cell r="O2013">
            <v>0</v>
          </cell>
          <cell r="P2013">
            <v>0</v>
          </cell>
          <cell r="Q2013">
            <v>0</v>
          </cell>
          <cell r="R2013">
            <v>0</v>
          </cell>
          <cell r="S2013">
            <v>0</v>
          </cell>
          <cell r="T2013">
            <v>0</v>
          </cell>
          <cell r="U2013">
            <v>0</v>
          </cell>
          <cell r="V2013">
            <v>0</v>
          </cell>
          <cell r="W2013">
            <v>0</v>
          </cell>
          <cell r="X2013">
            <v>0</v>
          </cell>
        </row>
        <row r="2014">
          <cell r="C2014" t="str">
            <v>Прочие расходы</v>
          </cell>
          <cell r="D2014">
            <v>0</v>
          </cell>
          <cell r="H2014">
            <v>0</v>
          </cell>
          <cell r="I2014">
            <v>0</v>
          </cell>
          <cell r="J2014">
            <v>0</v>
          </cell>
          <cell r="K2014">
            <v>0</v>
          </cell>
          <cell r="L2014">
            <v>0</v>
          </cell>
          <cell r="M2014">
            <v>0</v>
          </cell>
          <cell r="N2014">
            <v>0</v>
          </cell>
          <cell r="O2014">
            <v>0</v>
          </cell>
          <cell r="P2014">
            <v>0</v>
          </cell>
          <cell r="Q2014">
            <v>0</v>
          </cell>
          <cell r="R2014">
            <v>0</v>
          </cell>
          <cell r="S2014">
            <v>0</v>
          </cell>
          <cell r="T2014">
            <v>0</v>
          </cell>
          <cell r="U2014">
            <v>0</v>
          </cell>
          <cell r="V2014">
            <v>0</v>
          </cell>
          <cell r="W2014">
            <v>0</v>
          </cell>
          <cell r="X2014">
            <v>0</v>
          </cell>
        </row>
        <row r="2015">
          <cell r="C2015" t="str">
            <v>Поступления от реализации основных средств</v>
          </cell>
          <cell r="D2015">
            <v>0</v>
          </cell>
          <cell r="H2015">
            <v>0</v>
          </cell>
          <cell r="I2015">
            <v>0</v>
          </cell>
          <cell r="J2015">
            <v>0</v>
          </cell>
          <cell r="K2015">
            <v>0</v>
          </cell>
          <cell r="L2015">
            <v>0</v>
          </cell>
          <cell r="M2015">
            <v>0</v>
          </cell>
          <cell r="N2015">
            <v>0</v>
          </cell>
          <cell r="O2015">
            <v>0</v>
          </cell>
          <cell r="P2015">
            <v>0</v>
          </cell>
          <cell r="Q2015">
            <v>0</v>
          </cell>
          <cell r="R2015">
            <v>0</v>
          </cell>
          <cell r="S2015">
            <v>0</v>
          </cell>
          <cell r="T2015">
            <v>0</v>
          </cell>
          <cell r="U2015">
            <v>0</v>
          </cell>
          <cell r="V2015">
            <v>0</v>
          </cell>
          <cell r="W2015">
            <v>0</v>
          </cell>
          <cell r="X2015">
            <v>0</v>
          </cell>
        </row>
        <row r="2016">
          <cell r="C2016" t="str">
            <v>Поступления от реализации НМА</v>
          </cell>
          <cell r="D2016">
            <v>0</v>
          </cell>
          <cell r="H2016">
            <v>0</v>
          </cell>
          <cell r="I2016">
            <v>0</v>
          </cell>
          <cell r="J2016">
            <v>0</v>
          </cell>
          <cell r="K2016">
            <v>0</v>
          </cell>
          <cell r="L2016">
            <v>0</v>
          </cell>
          <cell r="M2016">
            <v>0</v>
          </cell>
          <cell r="N2016">
            <v>0</v>
          </cell>
          <cell r="O2016">
            <v>0</v>
          </cell>
          <cell r="P2016">
            <v>0</v>
          </cell>
          <cell r="Q2016">
            <v>0</v>
          </cell>
          <cell r="R2016">
            <v>0</v>
          </cell>
          <cell r="S2016">
            <v>0</v>
          </cell>
          <cell r="T2016">
            <v>0</v>
          </cell>
          <cell r="U2016">
            <v>0</v>
          </cell>
          <cell r="V2016">
            <v>0</v>
          </cell>
          <cell r="W2016">
            <v>0</v>
          </cell>
          <cell r="X2016">
            <v>0</v>
          </cell>
        </row>
        <row r="2017">
          <cell r="C2017" t="str">
            <v>Поступления от реализации прочих активов</v>
          </cell>
          <cell r="D2017">
            <v>0</v>
          </cell>
          <cell r="H2017">
            <v>0</v>
          </cell>
          <cell r="I2017">
            <v>0</v>
          </cell>
          <cell r="J2017">
            <v>0</v>
          </cell>
          <cell r="K2017">
            <v>0</v>
          </cell>
          <cell r="L2017">
            <v>0</v>
          </cell>
          <cell r="M2017">
            <v>0</v>
          </cell>
          <cell r="N2017">
            <v>0</v>
          </cell>
          <cell r="O2017">
            <v>0</v>
          </cell>
          <cell r="P2017">
            <v>0</v>
          </cell>
          <cell r="Q2017">
            <v>0</v>
          </cell>
          <cell r="R2017">
            <v>0</v>
          </cell>
          <cell r="S2017">
            <v>0</v>
          </cell>
          <cell r="T2017">
            <v>0</v>
          </cell>
          <cell r="U2017">
            <v>0</v>
          </cell>
          <cell r="V2017">
            <v>0</v>
          </cell>
          <cell r="W2017">
            <v>0</v>
          </cell>
          <cell r="X2017">
            <v>0</v>
          </cell>
        </row>
        <row r="2018">
          <cell r="C2018" t="str">
            <v>Доли в уставном капитале других компаний (долгосрочные поступления)</v>
          </cell>
          <cell r="D2018">
            <v>0</v>
          </cell>
          <cell r="H2018">
            <v>0</v>
          </cell>
          <cell r="I2018">
            <v>0</v>
          </cell>
          <cell r="J2018">
            <v>0</v>
          </cell>
          <cell r="K2018">
            <v>0</v>
          </cell>
          <cell r="L2018">
            <v>0</v>
          </cell>
          <cell r="M2018">
            <v>0</v>
          </cell>
          <cell r="N2018">
            <v>0</v>
          </cell>
          <cell r="O2018">
            <v>0</v>
          </cell>
          <cell r="P2018">
            <v>0</v>
          </cell>
          <cell r="Q2018">
            <v>0</v>
          </cell>
          <cell r="R2018">
            <v>0</v>
          </cell>
          <cell r="S2018">
            <v>0</v>
          </cell>
          <cell r="T2018">
            <v>0</v>
          </cell>
          <cell r="U2018">
            <v>0</v>
          </cell>
          <cell r="V2018">
            <v>0</v>
          </cell>
          <cell r="W2018">
            <v>0</v>
          </cell>
          <cell r="X2018">
            <v>0</v>
          </cell>
        </row>
        <row r="2019">
          <cell r="C2019" t="str">
            <v>Акции (долгосрочные поступления)</v>
          </cell>
          <cell r="D2019">
            <v>0</v>
          </cell>
          <cell r="H2019">
            <v>0</v>
          </cell>
          <cell r="I2019">
            <v>0</v>
          </cell>
          <cell r="J2019">
            <v>0</v>
          </cell>
          <cell r="K2019">
            <v>0</v>
          </cell>
          <cell r="L2019">
            <v>0</v>
          </cell>
          <cell r="M2019">
            <v>0</v>
          </cell>
          <cell r="N2019">
            <v>0</v>
          </cell>
          <cell r="O2019">
            <v>0</v>
          </cell>
          <cell r="P2019">
            <v>0</v>
          </cell>
          <cell r="Q2019">
            <v>0</v>
          </cell>
          <cell r="R2019">
            <v>0</v>
          </cell>
          <cell r="S2019">
            <v>0</v>
          </cell>
          <cell r="T2019">
            <v>0</v>
          </cell>
          <cell r="U2019">
            <v>0</v>
          </cell>
          <cell r="V2019">
            <v>0</v>
          </cell>
          <cell r="W2019">
            <v>0</v>
          </cell>
          <cell r="X2019">
            <v>0</v>
          </cell>
        </row>
        <row r="2020">
          <cell r="C2020" t="str">
            <v>Облигации (долгосрочные поступления)</v>
          </cell>
          <cell r="D2020">
            <v>0</v>
          </cell>
          <cell r="H2020">
            <v>0</v>
          </cell>
          <cell r="I2020">
            <v>0</v>
          </cell>
          <cell r="J2020">
            <v>0</v>
          </cell>
          <cell r="K2020">
            <v>0</v>
          </cell>
          <cell r="L2020">
            <v>0</v>
          </cell>
          <cell r="M2020">
            <v>0</v>
          </cell>
          <cell r="N2020">
            <v>0</v>
          </cell>
          <cell r="O2020">
            <v>0</v>
          </cell>
          <cell r="P2020">
            <v>0</v>
          </cell>
          <cell r="Q2020">
            <v>0</v>
          </cell>
          <cell r="R2020">
            <v>0</v>
          </cell>
          <cell r="S2020">
            <v>0</v>
          </cell>
          <cell r="T2020">
            <v>0</v>
          </cell>
          <cell r="U2020">
            <v>0</v>
          </cell>
          <cell r="V2020">
            <v>0</v>
          </cell>
          <cell r="W2020">
            <v>0</v>
          </cell>
          <cell r="X2020">
            <v>0</v>
          </cell>
        </row>
        <row r="2021">
          <cell r="C2021" t="str">
            <v>Векселя (долгосрочные поступления)</v>
          </cell>
          <cell r="D2021">
            <v>0</v>
          </cell>
          <cell r="H2021">
            <v>0</v>
          </cell>
          <cell r="I2021">
            <v>0</v>
          </cell>
          <cell r="J2021">
            <v>0</v>
          </cell>
          <cell r="K2021">
            <v>0</v>
          </cell>
          <cell r="L2021">
            <v>0</v>
          </cell>
          <cell r="M2021">
            <v>0</v>
          </cell>
          <cell r="N2021">
            <v>0</v>
          </cell>
          <cell r="O2021">
            <v>0</v>
          </cell>
          <cell r="P2021">
            <v>0</v>
          </cell>
          <cell r="Q2021">
            <v>0</v>
          </cell>
          <cell r="R2021">
            <v>0</v>
          </cell>
          <cell r="S2021">
            <v>0</v>
          </cell>
          <cell r="T2021">
            <v>0</v>
          </cell>
          <cell r="U2021">
            <v>0</v>
          </cell>
          <cell r="V2021">
            <v>0</v>
          </cell>
          <cell r="W2021">
            <v>0</v>
          </cell>
          <cell r="X2021">
            <v>0</v>
          </cell>
        </row>
        <row r="2022">
          <cell r="C2022" t="str">
            <v>Депозиты (долгосрочные поступления)</v>
          </cell>
          <cell r="D2022">
            <v>0</v>
          </cell>
          <cell r="H2022">
            <v>0</v>
          </cell>
          <cell r="I2022">
            <v>0</v>
          </cell>
          <cell r="J2022">
            <v>0</v>
          </cell>
          <cell r="K2022">
            <v>0</v>
          </cell>
          <cell r="L2022">
            <v>0</v>
          </cell>
          <cell r="M2022">
            <v>0</v>
          </cell>
          <cell r="N2022">
            <v>0</v>
          </cell>
          <cell r="O2022">
            <v>0</v>
          </cell>
          <cell r="P2022">
            <v>0</v>
          </cell>
          <cell r="Q2022">
            <v>0</v>
          </cell>
          <cell r="R2022">
            <v>0</v>
          </cell>
          <cell r="S2022">
            <v>0</v>
          </cell>
          <cell r="T2022">
            <v>0</v>
          </cell>
          <cell r="U2022">
            <v>0</v>
          </cell>
          <cell r="V2022">
            <v>0</v>
          </cell>
          <cell r="W2022">
            <v>0</v>
          </cell>
          <cell r="X2022">
            <v>0</v>
          </cell>
        </row>
        <row r="2023">
          <cell r="C2023" t="str">
            <v>Прочие долгосрочные активы (долгосрочные поступления)</v>
          </cell>
          <cell r="D2023">
            <v>0</v>
          </cell>
          <cell r="H2023">
            <v>0</v>
          </cell>
          <cell r="I2023">
            <v>0</v>
          </cell>
          <cell r="J2023">
            <v>0</v>
          </cell>
          <cell r="K2023">
            <v>0</v>
          </cell>
          <cell r="L2023">
            <v>0</v>
          </cell>
          <cell r="M2023">
            <v>0</v>
          </cell>
          <cell r="N2023">
            <v>0</v>
          </cell>
          <cell r="O2023">
            <v>0</v>
          </cell>
          <cell r="P2023">
            <v>0</v>
          </cell>
          <cell r="Q2023">
            <v>0</v>
          </cell>
          <cell r="R2023">
            <v>0</v>
          </cell>
          <cell r="S2023">
            <v>0</v>
          </cell>
          <cell r="T2023">
            <v>0</v>
          </cell>
          <cell r="U2023">
            <v>0</v>
          </cell>
          <cell r="V2023">
            <v>0</v>
          </cell>
          <cell r="W2023">
            <v>0</v>
          </cell>
          <cell r="X2023">
            <v>0</v>
          </cell>
        </row>
        <row r="2024">
          <cell r="C2024" t="str">
            <v>Возврат предоставленных долгосрочных кредитов и займов</v>
          </cell>
          <cell r="D2024">
            <v>0</v>
          </cell>
          <cell r="H2024">
            <v>0</v>
          </cell>
          <cell r="I2024">
            <v>0</v>
          </cell>
          <cell r="J2024">
            <v>0</v>
          </cell>
          <cell r="K2024">
            <v>0</v>
          </cell>
          <cell r="L2024">
            <v>0</v>
          </cell>
          <cell r="M2024">
            <v>0</v>
          </cell>
          <cell r="N2024">
            <v>0</v>
          </cell>
          <cell r="O2024">
            <v>0</v>
          </cell>
          <cell r="P2024">
            <v>0</v>
          </cell>
          <cell r="Q2024">
            <v>0</v>
          </cell>
          <cell r="R2024">
            <v>0</v>
          </cell>
          <cell r="S2024">
            <v>0</v>
          </cell>
          <cell r="T2024">
            <v>0</v>
          </cell>
          <cell r="U2024">
            <v>0</v>
          </cell>
          <cell r="V2024">
            <v>0</v>
          </cell>
          <cell r="W2024">
            <v>0</v>
          </cell>
          <cell r="X2024">
            <v>0</v>
          </cell>
        </row>
        <row r="2025">
          <cell r="C2025" t="str">
            <v>Возврат предоставленных краткосрочных кредитов и займов</v>
          </cell>
          <cell r="D2025">
            <v>0</v>
          </cell>
          <cell r="H2025">
            <v>0</v>
          </cell>
          <cell r="I2025">
            <v>0</v>
          </cell>
          <cell r="J2025">
            <v>0</v>
          </cell>
          <cell r="K2025">
            <v>0</v>
          </cell>
          <cell r="L2025">
            <v>0</v>
          </cell>
          <cell r="M2025">
            <v>0</v>
          </cell>
          <cell r="N2025">
            <v>0</v>
          </cell>
          <cell r="O2025">
            <v>0</v>
          </cell>
          <cell r="P2025">
            <v>0</v>
          </cell>
          <cell r="Q2025">
            <v>0</v>
          </cell>
          <cell r="R2025">
            <v>0</v>
          </cell>
          <cell r="S2025">
            <v>0</v>
          </cell>
          <cell r="T2025">
            <v>0</v>
          </cell>
          <cell r="U2025">
            <v>0</v>
          </cell>
          <cell r="V2025">
            <v>0</v>
          </cell>
          <cell r="W2025">
            <v>0</v>
          </cell>
          <cell r="X2025">
            <v>0</v>
          </cell>
        </row>
        <row r="2026">
          <cell r="C2026" t="str">
            <v>Возврат предоставленных прочих кредитов и займов</v>
          </cell>
          <cell r="D2026">
            <v>0</v>
          </cell>
          <cell r="H2026">
            <v>0</v>
          </cell>
          <cell r="I2026">
            <v>0</v>
          </cell>
          <cell r="J2026">
            <v>0</v>
          </cell>
          <cell r="K2026">
            <v>0</v>
          </cell>
          <cell r="L2026">
            <v>0</v>
          </cell>
          <cell r="M2026">
            <v>0</v>
          </cell>
          <cell r="N2026">
            <v>0</v>
          </cell>
          <cell r="O2026">
            <v>0</v>
          </cell>
          <cell r="P2026">
            <v>0</v>
          </cell>
          <cell r="Q2026">
            <v>0</v>
          </cell>
          <cell r="R2026">
            <v>0</v>
          </cell>
          <cell r="S2026">
            <v>0</v>
          </cell>
          <cell r="T2026">
            <v>0</v>
          </cell>
          <cell r="U2026">
            <v>0</v>
          </cell>
          <cell r="V2026">
            <v>0</v>
          </cell>
          <cell r="W2026">
            <v>0</v>
          </cell>
          <cell r="X2026">
            <v>0</v>
          </cell>
        </row>
        <row r="2027">
          <cell r="C2027" t="str">
            <v>Прочие поступления по инвестиционной деятельности</v>
          </cell>
          <cell r="D2027">
            <v>0</v>
          </cell>
          <cell r="H2027">
            <v>0</v>
          </cell>
          <cell r="I2027">
            <v>0</v>
          </cell>
          <cell r="J2027">
            <v>0</v>
          </cell>
          <cell r="K2027">
            <v>0</v>
          </cell>
          <cell r="L2027">
            <v>0</v>
          </cell>
          <cell r="M2027">
            <v>0</v>
          </cell>
          <cell r="N2027">
            <v>0</v>
          </cell>
          <cell r="O2027">
            <v>0</v>
          </cell>
          <cell r="P2027">
            <v>0</v>
          </cell>
          <cell r="Q2027">
            <v>0</v>
          </cell>
          <cell r="R2027">
            <v>0</v>
          </cell>
          <cell r="S2027">
            <v>0</v>
          </cell>
          <cell r="T2027">
            <v>0</v>
          </cell>
          <cell r="U2027">
            <v>0</v>
          </cell>
          <cell r="V2027">
            <v>0</v>
          </cell>
          <cell r="W2027">
            <v>0</v>
          </cell>
          <cell r="X2027">
            <v>0</v>
          </cell>
        </row>
        <row r="2028">
          <cell r="C2028" t="str">
            <v>Основное оборудование (01)</v>
          </cell>
          <cell r="D2028">
            <v>0</v>
          </cell>
          <cell r="H2028">
            <v>0</v>
          </cell>
          <cell r="I2028">
            <v>0</v>
          </cell>
          <cell r="J2028">
            <v>0</v>
          </cell>
          <cell r="K2028">
            <v>0</v>
          </cell>
          <cell r="L2028">
            <v>0</v>
          </cell>
          <cell r="M2028">
            <v>0</v>
          </cell>
          <cell r="N2028">
            <v>0</v>
          </cell>
          <cell r="O2028">
            <v>0</v>
          </cell>
          <cell r="P2028">
            <v>0</v>
          </cell>
          <cell r="Q2028">
            <v>0</v>
          </cell>
          <cell r="R2028">
            <v>0</v>
          </cell>
          <cell r="S2028">
            <v>0</v>
          </cell>
          <cell r="T2028">
            <v>0</v>
          </cell>
          <cell r="U2028">
            <v>0</v>
          </cell>
          <cell r="V2028">
            <v>0</v>
          </cell>
          <cell r="W2028">
            <v>0</v>
          </cell>
          <cell r="X2028">
            <v>0</v>
          </cell>
        </row>
        <row r="2029">
          <cell r="C2029" t="str">
            <v>Основное оборудование (02)</v>
          </cell>
          <cell r="D2029">
            <v>0</v>
          </cell>
          <cell r="H2029">
            <v>0</v>
          </cell>
          <cell r="I2029">
            <v>0</v>
          </cell>
          <cell r="J2029">
            <v>0</v>
          </cell>
          <cell r="K2029">
            <v>0</v>
          </cell>
          <cell r="L2029">
            <v>0</v>
          </cell>
          <cell r="M2029">
            <v>0</v>
          </cell>
          <cell r="N2029">
            <v>0</v>
          </cell>
          <cell r="O2029">
            <v>0</v>
          </cell>
          <cell r="P2029">
            <v>0</v>
          </cell>
          <cell r="Q2029">
            <v>0</v>
          </cell>
          <cell r="R2029">
            <v>0</v>
          </cell>
          <cell r="S2029">
            <v>0</v>
          </cell>
          <cell r="T2029">
            <v>0</v>
          </cell>
          <cell r="U2029">
            <v>0</v>
          </cell>
          <cell r="V2029">
            <v>0</v>
          </cell>
          <cell r="W2029">
            <v>0</v>
          </cell>
          <cell r="X2029">
            <v>0</v>
          </cell>
        </row>
        <row r="2030">
          <cell r="C2030" t="str">
            <v>Вспомогательное оборудование</v>
          </cell>
          <cell r="D2030">
            <v>0</v>
          </cell>
          <cell r="H2030">
            <v>0</v>
          </cell>
          <cell r="I2030">
            <v>0</v>
          </cell>
          <cell r="J2030">
            <v>0</v>
          </cell>
          <cell r="K2030">
            <v>0</v>
          </cell>
          <cell r="L2030">
            <v>0</v>
          </cell>
          <cell r="M2030">
            <v>0</v>
          </cell>
          <cell r="N2030">
            <v>0</v>
          </cell>
          <cell r="O2030">
            <v>0</v>
          </cell>
          <cell r="P2030">
            <v>0</v>
          </cell>
          <cell r="Q2030">
            <v>0</v>
          </cell>
          <cell r="R2030">
            <v>0</v>
          </cell>
          <cell r="S2030">
            <v>0</v>
          </cell>
          <cell r="T2030">
            <v>0</v>
          </cell>
          <cell r="U2030">
            <v>0</v>
          </cell>
          <cell r="V2030">
            <v>0</v>
          </cell>
          <cell r="W2030">
            <v>0</v>
          </cell>
          <cell r="X2030">
            <v>0</v>
          </cell>
        </row>
        <row r="2031">
          <cell r="C2031" t="str">
            <v>Покупка автотранспорта</v>
          </cell>
          <cell r="D2031">
            <v>0</v>
          </cell>
          <cell r="H2031">
            <v>0</v>
          </cell>
          <cell r="I2031">
            <v>0</v>
          </cell>
          <cell r="J2031">
            <v>0</v>
          </cell>
          <cell r="K2031">
            <v>0</v>
          </cell>
          <cell r="L2031">
            <v>0</v>
          </cell>
          <cell r="M2031">
            <v>0</v>
          </cell>
          <cell r="N2031">
            <v>0</v>
          </cell>
          <cell r="O2031">
            <v>0</v>
          </cell>
          <cell r="P2031">
            <v>0</v>
          </cell>
          <cell r="Q2031">
            <v>0</v>
          </cell>
          <cell r="R2031">
            <v>0</v>
          </cell>
          <cell r="S2031">
            <v>0</v>
          </cell>
          <cell r="T2031">
            <v>0</v>
          </cell>
          <cell r="U2031">
            <v>0</v>
          </cell>
          <cell r="V2031">
            <v>0</v>
          </cell>
          <cell r="W2031">
            <v>0</v>
          </cell>
          <cell r="X2031">
            <v>0</v>
          </cell>
        </row>
        <row r="2032">
          <cell r="C2032" t="str">
            <v>Мебель</v>
          </cell>
          <cell r="D2032">
            <v>0</v>
          </cell>
          <cell r="H2032">
            <v>0</v>
          </cell>
          <cell r="I2032">
            <v>0</v>
          </cell>
          <cell r="J2032">
            <v>0</v>
          </cell>
          <cell r="K2032">
            <v>0</v>
          </cell>
          <cell r="L2032">
            <v>0</v>
          </cell>
          <cell r="M2032">
            <v>0</v>
          </cell>
          <cell r="N2032">
            <v>0</v>
          </cell>
          <cell r="O2032">
            <v>0</v>
          </cell>
          <cell r="P2032">
            <v>0</v>
          </cell>
          <cell r="Q2032">
            <v>0</v>
          </cell>
          <cell r="R2032">
            <v>0</v>
          </cell>
          <cell r="S2032">
            <v>0</v>
          </cell>
          <cell r="T2032">
            <v>0</v>
          </cell>
          <cell r="U2032">
            <v>0</v>
          </cell>
          <cell r="V2032">
            <v>0</v>
          </cell>
          <cell r="W2032">
            <v>0</v>
          </cell>
          <cell r="X2032">
            <v>0</v>
          </cell>
        </row>
        <row r="2033">
          <cell r="C2033" t="str">
            <v>Компьютерное и офисное оборудование</v>
          </cell>
          <cell r="D2033">
            <v>0</v>
          </cell>
          <cell r="H2033">
            <v>0</v>
          </cell>
          <cell r="I2033">
            <v>0</v>
          </cell>
          <cell r="J2033">
            <v>0</v>
          </cell>
          <cell r="K2033">
            <v>0</v>
          </cell>
          <cell r="L2033">
            <v>0</v>
          </cell>
          <cell r="M2033">
            <v>0</v>
          </cell>
          <cell r="N2033">
            <v>0</v>
          </cell>
          <cell r="O2033">
            <v>0</v>
          </cell>
          <cell r="P2033">
            <v>0</v>
          </cell>
          <cell r="Q2033">
            <v>0</v>
          </cell>
          <cell r="R2033">
            <v>0</v>
          </cell>
          <cell r="S2033">
            <v>0</v>
          </cell>
          <cell r="T2033">
            <v>0</v>
          </cell>
          <cell r="U2033">
            <v>0</v>
          </cell>
          <cell r="V2033">
            <v>0</v>
          </cell>
          <cell r="W2033">
            <v>0</v>
          </cell>
          <cell r="X2033">
            <v>0</v>
          </cell>
        </row>
        <row r="2034">
          <cell r="C2034" t="str">
            <v>Оборудование для службы безопасности</v>
          </cell>
          <cell r="D2034">
            <v>0</v>
          </cell>
          <cell r="H2034">
            <v>0</v>
          </cell>
          <cell r="I2034">
            <v>0</v>
          </cell>
          <cell r="J2034">
            <v>0</v>
          </cell>
          <cell r="K2034">
            <v>0</v>
          </cell>
          <cell r="L2034">
            <v>0</v>
          </cell>
          <cell r="M2034">
            <v>0</v>
          </cell>
          <cell r="N2034">
            <v>0</v>
          </cell>
          <cell r="O2034">
            <v>0</v>
          </cell>
          <cell r="P2034">
            <v>0</v>
          </cell>
          <cell r="Q2034">
            <v>0</v>
          </cell>
          <cell r="R2034">
            <v>0</v>
          </cell>
          <cell r="S2034">
            <v>0</v>
          </cell>
          <cell r="T2034">
            <v>0</v>
          </cell>
          <cell r="U2034">
            <v>0</v>
          </cell>
          <cell r="V2034">
            <v>0</v>
          </cell>
          <cell r="W2034">
            <v>0</v>
          </cell>
          <cell r="X2034">
            <v>0</v>
          </cell>
        </row>
        <row r="2035">
          <cell r="C2035" t="str">
            <v>Земельные участки</v>
          </cell>
          <cell r="D2035">
            <v>0</v>
          </cell>
          <cell r="H2035">
            <v>0</v>
          </cell>
          <cell r="I2035">
            <v>0</v>
          </cell>
          <cell r="J2035">
            <v>0</v>
          </cell>
          <cell r="K2035">
            <v>0</v>
          </cell>
          <cell r="L2035">
            <v>0</v>
          </cell>
          <cell r="M2035">
            <v>0</v>
          </cell>
          <cell r="N2035">
            <v>0</v>
          </cell>
          <cell r="O2035">
            <v>0</v>
          </cell>
          <cell r="P2035">
            <v>0</v>
          </cell>
          <cell r="Q2035">
            <v>0</v>
          </cell>
          <cell r="R2035">
            <v>0</v>
          </cell>
          <cell r="S2035">
            <v>0</v>
          </cell>
          <cell r="T2035">
            <v>0</v>
          </cell>
          <cell r="U2035">
            <v>0</v>
          </cell>
          <cell r="V2035">
            <v>0</v>
          </cell>
          <cell r="W2035">
            <v>0</v>
          </cell>
          <cell r="X2035">
            <v>0</v>
          </cell>
        </row>
        <row r="2036">
          <cell r="C2036" t="str">
            <v>Прочее</v>
          </cell>
          <cell r="D2036">
            <v>0</v>
          </cell>
          <cell r="H2036">
            <v>0</v>
          </cell>
          <cell r="I2036">
            <v>0</v>
          </cell>
          <cell r="J2036">
            <v>0</v>
          </cell>
          <cell r="K2036">
            <v>0</v>
          </cell>
          <cell r="L2036">
            <v>0</v>
          </cell>
          <cell r="M2036">
            <v>0</v>
          </cell>
          <cell r="N2036">
            <v>0</v>
          </cell>
          <cell r="O2036">
            <v>0</v>
          </cell>
          <cell r="P2036">
            <v>0</v>
          </cell>
          <cell r="Q2036">
            <v>0</v>
          </cell>
          <cell r="R2036">
            <v>0</v>
          </cell>
          <cell r="S2036">
            <v>0</v>
          </cell>
          <cell r="T2036">
            <v>0</v>
          </cell>
          <cell r="U2036">
            <v>0</v>
          </cell>
          <cell r="V2036">
            <v>0</v>
          </cell>
          <cell r="W2036">
            <v>0</v>
          </cell>
          <cell r="X2036">
            <v>0</v>
          </cell>
        </row>
        <row r="2037">
          <cell r="C2037" t="str">
            <v>Приобретение программного обеспечения</v>
          </cell>
          <cell r="D2037">
            <v>0</v>
          </cell>
          <cell r="H2037">
            <v>0</v>
          </cell>
          <cell r="I2037">
            <v>0</v>
          </cell>
          <cell r="J2037">
            <v>0</v>
          </cell>
          <cell r="K2037">
            <v>0</v>
          </cell>
          <cell r="L2037">
            <v>0</v>
          </cell>
          <cell r="M2037">
            <v>0</v>
          </cell>
          <cell r="N2037">
            <v>0</v>
          </cell>
          <cell r="O2037">
            <v>0</v>
          </cell>
          <cell r="P2037">
            <v>0</v>
          </cell>
          <cell r="Q2037">
            <v>0</v>
          </cell>
          <cell r="R2037">
            <v>0</v>
          </cell>
          <cell r="S2037">
            <v>0</v>
          </cell>
          <cell r="T2037">
            <v>0</v>
          </cell>
          <cell r="U2037">
            <v>0</v>
          </cell>
          <cell r="V2037">
            <v>0</v>
          </cell>
          <cell r="W2037">
            <v>0</v>
          </cell>
          <cell r="X2037">
            <v>0</v>
          </cell>
        </row>
        <row r="2038">
          <cell r="C2038" t="str">
            <v>Приобретение прочих НМА</v>
          </cell>
          <cell r="D2038">
            <v>0</v>
          </cell>
          <cell r="H2038">
            <v>0</v>
          </cell>
          <cell r="I2038">
            <v>0</v>
          </cell>
          <cell r="J2038">
            <v>0</v>
          </cell>
          <cell r="K2038">
            <v>0</v>
          </cell>
          <cell r="L2038">
            <v>0</v>
          </cell>
          <cell r="M2038">
            <v>0</v>
          </cell>
          <cell r="N2038">
            <v>0</v>
          </cell>
          <cell r="O2038">
            <v>0</v>
          </cell>
          <cell r="P2038">
            <v>0</v>
          </cell>
          <cell r="Q2038">
            <v>0</v>
          </cell>
          <cell r="R2038">
            <v>0</v>
          </cell>
          <cell r="S2038">
            <v>0</v>
          </cell>
          <cell r="T2038">
            <v>0</v>
          </cell>
          <cell r="U2038">
            <v>0</v>
          </cell>
          <cell r="V2038">
            <v>0</v>
          </cell>
          <cell r="W2038">
            <v>0</v>
          </cell>
          <cell r="X2038">
            <v>0</v>
          </cell>
        </row>
        <row r="2039">
          <cell r="C2039" t="str">
            <v>Доли в уставном капитале других компаний (долгосрочные выплаты)</v>
          </cell>
          <cell r="D2039" t="str">
            <v>Завод</v>
          </cell>
          <cell r="H2039">
            <v>0</v>
          </cell>
          <cell r="I2039">
            <v>0</v>
          </cell>
          <cell r="J2039">
            <v>0</v>
          </cell>
          <cell r="K2039">
            <v>0</v>
          </cell>
          <cell r="L2039">
            <v>0</v>
          </cell>
          <cell r="M2039">
            <v>80000000</v>
          </cell>
          <cell r="N2039">
            <v>0</v>
          </cell>
          <cell r="O2039">
            <v>0</v>
          </cell>
          <cell r="P2039">
            <v>0</v>
          </cell>
          <cell r="Q2039">
            <v>0</v>
          </cell>
          <cell r="R2039">
            <v>0</v>
          </cell>
          <cell r="S2039">
            <v>0</v>
          </cell>
          <cell r="T2039">
            <v>0</v>
          </cell>
          <cell r="U2039">
            <v>0</v>
          </cell>
          <cell r="V2039">
            <v>0</v>
          </cell>
          <cell r="W2039">
            <v>0</v>
          </cell>
          <cell r="X2039">
            <v>80000000</v>
          </cell>
        </row>
        <row r="2040">
          <cell r="C2040" t="str">
            <v>Акции (долгосрочные выплаты)</v>
          </cell>
          <cell r="D2040">
            <v>0</v>
          </cell>
          <cell r="H2040">
            <v>0</v>
          </cell>
          <cell r="I2040">
            <v>0</v>
          </cell>
          <cell r="J2040">
            <v>0</v>
          </cell>
          <cell r="K2040">
            <v>0</v>
          </cell>
          <cell r="L2040">
            <v>0</v>
          </cell>
          <cell r="M2040">
            <v>0</v>
          </cell>
          <cell r="N2040">
            <v>0</v>
          </cell>
          <cell r="O2040">
            <v>0</v>
          </cell>
          <cell r="P2040">
            <v>0</v>
          </cell>
          <cell r="Q2040">
            <v>0</v>
          </cell>
          <cell r="R2040">
            <v>0</v>
          </cell>
          <cell r="S2040">
            <v>0</v>
          </cell>
          <cell r="T2040">
            <v>0</v>
          </cell>
          <cell r="U2040">
            <v>0</v>
          </cell>
          <cell r="V2040">
            <v>0</v>
          </cell>
          <cell r="W2040">
            <v>0</v>
          </cell>
          <cell r="X2040">
            <v>0</v>
          </cell>
        </row>
        <row r="2041">
          <cell r="C2041" t="str">
            <v>Облигации (долгосрочные выплаты)</v>
          </cell>
          <cell r="D2041">
            <v>0</v>
          </cell>
          <cell r="H2041">
            <v>0</v>
          </cell>
          <cell r="I2041">
            <v>0</v>
          </cell>
          <cell r="J2041">
            <v>0</v>
          </cell>
          <cell r="K2041">
            <v>0</v>
          </cell>
          <cell r="L2041">
            <v>0</v>
          </cell>
          <cell r="M2041">
            <v>0</v>
          </cell>
          <cell r="N2041">
            <v>0</v>
          </cell>
          <cell r="O2041">
            <v>0</v>
          </cell>
          <cell r="P2041">
            <v>0</v>
          </cell>
          <cell r="Q2041">
            <v>0</v>
          </cell>
          <cell r="R2041">
            <v>0</v>
          </cell>
          <cell r="S2041">
            <v>0</v>
          </cell>
          <cell r="T2041">
            <v>0</v>
          </cell>
          <cell r="U2041">
            <v>0</v>
          </cell>
          <cell r="V2041">
            <v>0</v>
          </cell>
          <cell r="W2041">
            <v>0</v>
          </cell>
          <cell r="X2041">
            <v>0</v>
          </cell>
        </row>
        <row r="2042">
          <cell r="C2042" t="str">
            <v>Векселя (долгосрочные выплаты)</v>
          </cell>
          <cell r="D2042">
            <v>0</v>
          </cell>
          <cell r="H2042">
            <v>0</v>
          </cell>
          <cell r="I2042">
            <v>0</v>
          </cell>
          <cell r="J2042">
            <v>0</v>
          </cell>
          <cell r="K2042">
            <v>0</v>
          </cell>
          <cell r="L2042">
            <v>0</v>
          </cell>
          <cell r="M2042">
            <v>0</v>
          </cell>
          <cell r="N2042">
            <v>0</v>
          </cell>
          <cell r="O2042">
            <v>0</v>
          </cell>
          <cell r="P2042">
            <v>0</v>
          </cell>
          <cell r="Q2042">
            <v>0</v>
          </cell>
          <cell r="R2042">
            <v>0</v>
          </cell>
          <cell r="S2042">
            <v>0</v>
          </cell>
          <cell r="T2042">
            <v>0</v>
          </cell>
          <cell r="U2042">
            <v>0</v>
          </cell>
          <cell r="V2042">
            <v>0</v>
          </cell>
          <cell r="W2042">
            <v>0</v>
          </cell>
          <cell r="X2042">
            <v>0</v>
          </cell>
        </row>
        <row r="2043">
          <cell r="C2043" t="str">
            <v>Депозиты (долгосрочные выплаты)</v>
          </cell>
          <cell r="D2043">
            <v>0</v>
          </cell>
          <cell r="H2043">
            <v>0</v>
          </cell>
          <cell r="I2043">
            <v>0</v>
          </cell>
          <cell r="J2043">
            <v>0</v>
          </cell>
          <cell r="K2043">
            <v>0</v>
          </cell>
          <cell r="L2043">
            <v>0</v>
          </cell>
          <cell r="M2043">
            <v>0</v>
          </cell>
          <cell r="N2043">
            <v>0</v>
          </cell>
          <cell r="O2043">
            <v>0</v>
          </cell>
          <cell r="P2043">
            <v>0</v>
          </cell>
          <cell r="Q2043">
            <v>0</v>
          </cell>
          <cell r="R2043">
            <v>0</v>
          </cell>
          <cell r="S2043">
            <v>0</v>
          </cell>
          <cell r="T2043">
            <v>0</v>
          </cell>
          <cell r="U2043">
            <v>0</v>
          </cell>
          <cell r="V2043">
            <v>0</v>
          </cell>
          <cell r="W2043">
            <v>0</v>
          </cell>
          <cell r="X2043">
            <v>0</v>
          </cell>
        </row>
        <row r="2044">
          <cell r="C2044" t="str">
            <v>Прочие долгосрочные активы (долгосрочные выплаты)</v>
          </cell>
          <cell r="D2044">
            <v>0</v>
          </cell>
          <cell r="H2044">
            <v>0</v>
          </cell>
          <cell r="I2044">
            <v>0</v>
          </cell>
          <cell r="J2044">
            <v>0</v>
          </cell>
          <cell r="K2044">
            <v>0</v>
          </cell>
          <cell r="L2044">
            <v>0</v>
          </cell>
          <cell r="M2044">
            <v>0</v>
          </cell>
          <cell r="N2044">
            <v>0</v>
          </cell>
          <cell r="O2044">
            <v>0</v>
          </cell>
          <cell r="P2044">
            <v>0</v>
          </cell>
          <cell r="Q2044">
            <v>0</v>
          </cell>
          <cell r="R2044">
            <v>0</v>
          </cell>
          <cell r="S2044">
            <v>0</v>
          </cell>
          <cell r="T2044">
            <v>0</v>
          </cell>
          <cell r="U2044">
            <v>0</v>
          </cell>
          <cell r="V2044">
            <v>0</v>
          </cell>
          <cell r="W2044">
            <v>0</v>
          </cell>
          <cell r="X2044">
            <v>0</v>
          </cell>
        </row>
        <row r="2045">
          <cell r="C2045" t="str">
            <v>Расходы на НИР и НИОКР</v>
          </cell>
          <cell r="D2045" t="str">
            <v>Завод</v>
          </cell>
          <cell r="H2045">
            <v>0</v>
          </cell>
          <cell r="I2045">
            <v>0</v>
          </cell>
          <cell r="J2045">
            <v>0</v>
          </cell>
          <cell r="K2045">
            <v>0</v>
          </cell>
          <cell r="L2045">
            <v>0</v>
          </cell>
          <cell r="M2045">
            <v>0</v>
          </cell>
          <cell r="N2045">
            <v>0</v>
          </cell>
          <cell r="O2045">
            <v>1692728.36</v>
          </cell>
          <cell r="P2045">
            <v>0</v>
          </cell>
          <cell r="Q2045">
            <v>35750500</v>
          </cell>
          <cell r="R2045">
            <v>17086805.011428572</v>
          </cell>
          <cell r="S2045">
            <v>29361350</v>
          </cell>
          <cell r="T2045">
            <v>38451780</v>
          </cell>
          <cell r="U2045">
            <v>16000000</v>
          </cell>
          <cell r="V2045">
            <v>17000000</v>
          </cell>
          <cell r="W2045">
            <v>19000000</v>
          </cell>
          <cell r="X2045">
            <v>174343163.37142858</v>
          </cell>
        </row>
        <row r="2046">
          <cell r="C2046" t="str">
            <v>Разработка ТЗ на проектирование оборудования</v>
          </cell>
          <cell r="D2046">
            <v>0</v>
          </cell>
          <cell r="H2046">
            <v>0</v>
          </cell>
          <cell r="I2046">
            <v>0</v>
          </cell>
          <cell r="J2046">
            <v>0</v>
          </cell>
          <cell r="K2046">
            <v>0</v>
          </cell>
          <cell r="L2046">
            <v>0</v>
          </cell>
          <cell r="M2046">
            <v>0</v>
          </cell>
          <cell r="N2046">
            <v>0</v>
          </cell>
          <cell r="O2046">
            <v>0</v>
          </cell>
          <cell r="P2046">
            <v>0</v>
          </cell>
          <cell r="Q2046">
            <v>0</v>
          </cell>
          <cell r="R2046">
            <v>0</v>
          </cell>
          <cell r="S2046">
            <v>0</v>
          </cell>
          <cell r="T2046">
            <v>0</v>
          </cell>
          <cell r="U2046">
            <v>0</v>
          </cell>
          <cell r="V2046">
            <v>0</v>
          </cell>
          <cell r="W2046">
            <v>0</v>
          </cell>
          <cell r="X2046">
            <v>0</v>
          </cell>
        </row>
        <row r="2047">
          <cell r="C2047" t="str">
            <v>Разработка ТЗ на проектирование размещения оборудования</v>
          </cell>
          <cell r="D2047">
            <v>0</v>
          </cell>
          <cell r="H2047">
            <v>0</v>
          </cell>
          <cell r="I2047">
            <v>0</v>
          </cell>
          <cell r="J2047">
            <v>0</v>
          </cell>
          <cell r="K2047">
            <v>0</v>
          </cell>
          <cell r="L2047">
            <v>0</v>
          </cell>
          <cell r="M2047">
            <v>0</v>
          </cell>
          <cell r="N2047">
            <v>0</v>
          </cell>
          <cell r="O2047">
            <v>0</v>
          </cell>
          <cell r="P2047">
            <v>0</v>
          </cell>
          <cell r="Q2047">
            <v>0</v>
          </cell>
          <cell r="R2047">
            <v>0</v>
          </cell>
          <cell r="S2047">
            <v>0</v>
          </cell>
          <cell r="T2047">
            <v>0</v>
          </cell>
          <cell r="U2047">
            <v>0</v>
          </cell>
          <cell r="V2047">
            <v>0</v>
          </cell>
          <cell r="W2047">
            <v>0</v>
          </cell>
          <cell r="X2047">
            <v>0</v>
          </cell>
        </row>
        <row r="2048">
          <cell r="C2048" t="str">
            <v>Разработка ТЗ на организацию закупки и запуск технологического оборудования</v>
          </cell>
          <cell r="D2048">
            <v>0</v>
          </cell>
          <cell r="H2048">
            <v>0</v>
          </cell>
          <cell r="I2048">
            <v>0</v>
          </cell>
          <cell r="J2048">
            <v>0</v>
          </cell>
          <cell r="K2048">
            <v>0</v>
          </cell>
          <cell r="L2048">
            <v>0</v>
          </cell>
          <cell r="M2048">
            <v>0</v>
          </cell>
          <cell r="N2048">
            <v>0</v>
          </cell>
          <cell r="O2048">
            <v>0</v>
          </cell>
          <cell r="P2048">
            <v>0</v>
          </cell>
          <cell r="Q2048">
            <v>0</v>
          </cell>
          <cell r="R2048">
            <v>0</v>
          </cell>
          <cell r="S2048">
            <v>0</v>
          </cell>
          <cell r="T2048">
            <v>0</v>
          </cell>
          <cell r="U2048">
            <v>0</v>
          </cell>
          <cell r="V2048">
            <v>0</v>
          </cell>
          <cell r="W2048">
            <v>0</v>
          </cell>
          <cell r="X2048">
            <v>0</v>
          </cell>
        </row>
        <row r="2049">
          <cell r="C2049" t="str">
            <v>Разработка ТЗ на обучение персонала</v>
          </cell>
          <cell r="D2049">
            <v>0</v>
          </cell>
          <cell r="H2049">
            <v>0</v>
          </cell>
          <cell r="I2049">
            <v>0</v>
          </cell>
          <cell r="J2049">
            <v>0</v>
          </cell>
          <cell r="K2049">
            <v>0</v>
          </cell>
          <cell r="L2049">
            <v>0</v>
          </cell>
          <cell r="M2049">
            <v>0</v>
          </cell>
          <cell r="N2049">
            <v>0</v>
          </cell>
          <cell r="O2049">
            <v>0</v>
          </cell>
          <cell r="P2049">
            <v>0</v>
          </cell>
          <cell r="Q2049">
            <v>0</v>
          </cell>
          <cell r="R2049">
            <v>0</v>
          </cell>
          <cell r="S2049">
            <v>0</v>
          </cell>
          <cell r="T2049">
            <v>0</v>
          </cell>
          <cell r="U2049">
            <v>0</v>
          </cell>
          <cell r="V2049">
            <v>0</v>
          </cell>
          <cell r="W2049">
            <v>0</v>
          </cell>
          <cell r="X2049">
            <v>0</v>
          </cell>
        </row>
        <row r="2050">
          <cell r="C2050" t="str">
            <v>Разработка ТЗ на оказание прочих работ, услуг</v>
          </cell>
          <cell r="D2050">
            <v>0</v>
          </cell>
          <cell r="H2050">
            <v>0</v>
          </cell>
          <cell r="I2050">
            <v>0</v>
          </cell>
          <cell r="J2050">
            <v>0</v>
          </cell>
          <cell r="K2050">
            <v>0</v>
          </cell>
          <cell r="L2050">
            <v>0</v>
          </cell>
          <cell r="M2050">
            <v>0</v>
          </cell>
          <cell r="N2050">
            <v>0</v>
          </cell>
          <cell r="O2050">
            <v>0</v>
          </cell>
          <cell r="P2050">
            <v>0</v>
          </cell>
          <cell r="Q2050">
            <v>0</v>
          </cell>
          <cell r="R2050">
            <v>0</v>
          </cell>
          <cell r="S2050">
            <v>0</v>
          </cell>
          <cell r="T2050">
            <v>0</v>
          </cell>
          <cell r="U2050">
            <v>0</v>
          </cell>
          <cell r="V2050">
            <v>0</v>
          </cell>
          <cell r="W2050">
            <v>0</v>
          </cell>
          <cell r="X2050">
            <v>0</v>
          </cell>
        </row>
        <row r="2051">
          <cell r="C2051" t="str">
            <v>Предоставление долгосрочных кредитов и займов</v>
          </cell>
          <cell r="D2051">
            <v>0</v>
          </cell>
          <cell r="H2051">
            <v>0</v>
          </cell>
          <cell r="I2051">
            <v>0</v>
          </cell>
          <cell r="J2051">
            <v>0</v>
          </cell>
          <cell r="K2051">
            <v>0</v>
          </cell>
          <cell r="L2051">
            <v>0</v>
          </cell>
          <cell r="M2051">
            <v>0</v>
          </cell>
          <cell r="N2051">
            <v>0</v>
          </cell>
          <cell r="O2051">
            <v>0</v>
          </cell>
          <cell r="P2051">
            <v>0</v>
          </cell>
          <cell r="Q2051">
            <v>0</v>
          </cell>
          <cell r="R2051">
            <v>0</v>
          </cell>
          <cell r="S2051">
            <v>0</v>
          </cell>
          <cell r="T2051">
            <v>0</v>
          </cell>
          <cell r="U2051">
            <v>0</v>
          </cell>
          <cell r="V2051">
            <v>0</v>
          </cell>
          <cell r="W2051">
            <v>0</v>
          </cell>
          <cell r="X2051">
            <v>0</v>
          </cell>
        </row>
        <row r="2052">
          <cell r="C2052" t="str">
            <v>Предоставление краткосрочных кредитов и займов</v>
          </cell>
          <cell r="D2052">
            <v>0</v>
          </cell>
          <cell r="H2052">
            <v>0</v>
          </cell>
          <cell r="I2052">
            <v>0</v>
          </cell>
          <cell r="J2052">
            <v>0</v>
          </cell>
          <cell r="K2052">
            <v>0</v>
          </cell>
          <cell r="L2052">
            <v>0</v>
          </cell>
          <cell r="M2052">
            <v>0</v>
          </cell>
          <cell r="N2052">
            <v>0</v>
          </cell>
          <cell r="O2052">
            <v>0</v>
          </cell>
          <cell r="P2052">
            <v>0</v>
          </cell>
          <cell r="Q2052">
            <v>0</v>
          </cell>
          <cell r="R2052">
            <v>0</v>
          </cell>
          <cell r="S2052">
            <v>0</v>
          </cell>
          <cell r="T2052">
            <v>0</v>
          </cell>
          <cell r="U2052">
            <v>0</v>
          </cell>
          <cell r="V2052">
            <v>0</v>
          </cell>
          <cell r="W2052">
            <v>0</v>
          </cell>
          <cell r="X2052">
            <v>0</v>
          </cell>
        </row>
        <row r="2053">
          <cell r="C2053" t="str">
            <v>Предоставление прочих кредитов и займов</v>
          </cell>
          <cell r="D2053">
            <v>0</v>
          </cell>
          <cell r="H2053">
            <v>0</v>
          </cell>
          <cell r="I2053">
            <v>0</v>
          </cell>
          <cell r="J2053">
            <v>0</v>
          </cell>
          <cell r="K2053">
            <v>0</v>
          </cell>
          <cell r="L2053">
            <v>0</v>
          </cell>
          <cell r="M2053">
            <v>0</v>
          </cell>
          <cell r="N2053">
            <v>0</v>
          </cell>
          <cell r="O2053">
            <v>0</v>
          </cell>
          <cell r="P2053">
            <v>0</v>
          </cell>
          <cell r="Q2053">
            <v>0</v>
          </cell>
          <cell r="R2053">
            <v>0</v>
          </cell>
          <cell r="S2053">
            <v>0</v>
          </cell>
          <cell r="T2053">
            <v>0</v>
          </cell>
          <cell r="U2053">
            <v>0</v>
          </cell>
          <cell r="V2053">
            <v>0</v>
          </cell>
          <cell r="W2053">
            <v>0</v>
          </cell>
          <cell r="X2053">
            <v>0</v>
          </cell>
        </row>
        <row r="2054">
          <cell r="C2054" t="str">
            <v>Проектирование</v>
          </cell>
          <cell r="D2054">
            <v>0</v>
          </cell>
          <cell r="H2054">
            <v>0</v>
          </cell>
          <cell r="I2054">
            <v>0</v>
          </cell>
          <cell r="J2054">
            <v>0</v>
          </cell>
          <cell r="K2054">
            <v>0</v>
          </cell>
          <cell r="L2054">
            <v>0</v>
          </cell>
          <cell r="M2054">
            <v>0</v>
          </cell>
          <cell r="N2054">
            <v>0</v>
          </cell>
          <cell r="O2054">
            <v>0</v>
          </cell>
          <cell r="P2054">
            <v>0</v>
          </cell>
          <cell r="Q2054">
            <v>0</v>
          </cell>
          <cell r="R2054">
            <v>0</v>
          </cell>
          <cell r="S2054">
            <v>0</v>
          </cell>
          <cell r="T2054">
            <v>0</v>
          </cell>
          <cell r="U2054">
            <v>0</v>
          </cell>
          <cell r="V2054">
            <v>0</v>
          </cell>
          <cell r="W2054">
            <v>0</v>
          </cell>
          <cell r="X2054">
            <v>0</v>
          </cell>
        </row>
        <row r="2055">
          <cell r="C2055" t="str">
            <v>Генеральный подряд</v>
          </cell>
          <cell r="D2055">
            <v>0</v>
          </cell>
          <cell r="H2055">
            <v>0</v>
          </cell>
          <cell r="I2055">
            <v>0</v>
          </cell>
          <cell r="J2055">
            <v>0</v>
          </cell>
          <cell r="K2055">
            <v>0</v>
          </cell>
          <cell r="L2055">
            <v>0</v>
          </cell>
          <cell r="M2055">
            <v>0</v>
          </cell>
          <cell r="N2055">
            <v>0</v>
          </cell>
          <cell r="O2055">
            <v>0</v>
          </cell>
          <cell r="P2055">
            <v>0</v>
          </cell>
          <cell r="Q2055">
            <v>0</v>
          </cell>
          <cell r="R2055">
            <v>0</v>
          </cell>
          <cell r="S2055">
            <v>0</v>
          </cell>
          <cell r="T2055">
            <v>0</v>
          </cell>
          <cell r="U2055">
            <v>0</v>
          </cell>
          <cell r="V2055">
            <v>0</v>
          </cell>
          <cell r="W2055">
            <v>0</v>
          </cell>
          <cell r="X2055">
            <v>0</v>
          </cell>
        </row>
        <row r="2056">
          <cell r="C2056" t="str">
            <v>Прочие СМР</v>
          </cell>
          <cell r="D2056">
            <v>0</v>
          </cell>
          <cell r="H2056">
            <v>0</v>
          </cell>
          <cell r="I2056">
            <v>0</v>
          </cell>
          <cell r="J2056">
            <v>0</v>
          </cell>
          <cell r="K2056">
            <v>0</v>
          </cell>
          <cell r="L2056">
            <v>0</v>
          </cell>
          <cell r="M2056">
            <v>0</v>
          </cell>
          <cell r="N2056">
            <v>0</v>
          </cell>
          <cell r="O2056">
            <v>0</v>
          </cell>
          <cell r="P2056">
            <v>0</v>
          </cell>
          <cell r="Q2056">
            <v>0</v>
          </cell>
          <cell r="R2056">
            <v>0</v>
          </cell>
          <cell r="S2056">
            <v>0</v>
          </cell>
          <cell r="T2056">
            <v>0</v>
          </cell>
          <cell r="U2056">
            <v>0</v>
          </cell>
          <cell r="V2056">
            <v>0</v>
          </cell>
          <cell r="W2056">
            <v>0</v>
          </cell>
          <cell r="X2056">
            <v>0</v>
          </cell>
        </row>
        <row r="2057">
          <cell r="C2057" t="str">
            <v>Услуги по управлению проектом</v>
          </cell>
          <cell r="D2057">
            <v>0</v>
          </cell>
          <cell r="H2057">
            <v>0</v>
          </cell>
          <cell r="I2057">
            <v>0</v>
          </cell>
          <cell r="J2057">
            <v>0</v>
          </cell>
          <cell r="K2057">
            <v>0</v>
          </cell>
          <cell r="L2057">
            <v>0</v>
          </cell>
          <cell r="M2057">
            <v>0</v>
          </cell>
          <cell r="N2057">
            <v>0</v>
          </cell>
          <cell r="O2057">
            <v>0</v>
          </cell>
          <cell r="P2057">
            <v>0</v>
          </cell>
          <cell r="Q2057">
            <v>0</v>
          </cell>
          <cell r="R2057">
            <v>0</v>
          </cell>
          <cell r="S2057">
            <v>0</v>
          </cell>
          <cell r="T2057">
            <v>0</v>
          </cell>
          <cell r="U2057">
            <v>0</v>
          </cell>
          <cell r="V2057">
            <v>0</v>
          </cell>
          <cell r="W2057">
            <v>0</v>
          </cell>
          <cell r="X2057">
            <v>0</v>
          </cell>
        </row>
        <row r="2058">
          <cell r="C2058" t="str">
            <v>Ремонт офисных зданий, сооружений</v>
          </cell>
          <cell r="D2058">
            <v>0</v>
          </cell>
          <cell r="H2058">
            <v>0</v>
          </cell>
          <cell r="I2058">
            <v>0</v>
          </cell>
          <cell r="J2058">
            <v>0</v>
          </cell>
          <cell r="K2058">
            <v>0</v>
          </cell>
          <cell r="L2058">
            <v>0</v>
          </cell>
          <cell r="M2058">
            <v>0</v>
          </cell>
          <cell r="N2058">
            <v>0</v>
          </cell>
          <cell r="O2058">
            <v>0</v>
          </cell>
          <cell r="P2058">
            <v>0</v>
          </cell>
          <cell r="Q2058">
            <v>0</v>
          </cell>
          <cell r="R2058">
            <v>0</v>
          </cell>
          <cell r="S2058">
            <v>0</v>
          </cell>
          <cell r="T2058">
            <v>0</v>
          </cell>
          <cell r="U2058">
            <v>0</v>
          </cell>
          <cell r="V2058">
            <v>0</v>
          </cell>
          <cell r="W2058">
            <v>0</v>
          </cell>
          <cell r="X2058">
            <v>0</v>
          </cell>
        </row>
        <row r="2059">
          <cell r="C2059" t="str">
            <v>Затраты на развитие</v>
          </cell>
          <cell r="D2059">
            <v>0</v>
          </cell>
          <cell r="H2059">
            <v>0</v>
          </cell>
          <cell r="I2059">
            <v>0</v>
          </cell>
          <cell r="J2059">
            <v>0</v>
          </cell>
          <cell r="K2059">
            <v>0</v>
          </cell>
          <cell r="L2059">
            <v>0</v>
          </cell>
          <cell r="M2059">
            <v>0</v>
          </cell>
          <cell r="N2059">
            <v>0</v>
          </cell>
          <cell r="O2059">
            <v>0</v>
          </cell>
          <cell r="P2059">
            <v>0</v>
          </cell>
          <cell r="Q2059">
            <v>0</v>
          </cell>
          <cell r="R2059">
            <v>0</v>
          </cell>
          <cell r="S2059">
            <v>0</v>
          </cell>
          <cell r="T2059">
            <v>0</v>
          </cell>
          <cell r="U2059">
            <v>0</v>
          </cell>
          <cell r="V2059">
            <v>0</v>
          </cell>
          <cell r="W2059">
            <v>0</v>
          </cell>
          <cell r="X2059">
            <v>0</v>
          </cell>
        </row>
        <row r="2060">
          <cell r="C2060" t="str">
            <v>Оплата ГК "Роснанотех" доли в уставном капитале проектной компании</v>
          </cell>
          <cell r="D2060">
            <v>0</v>
          </cell>
          <cell r="H2060">
            <v>0</v>
          </cell>
          <cell r="I2060">
            <v>0</v>
          </cell>
          <cell r="J2060">
            <v>0</v>
          </cell>
          <cell r="K2060">
            <v>0</v>
          </cell>
          <cell r="L2060">
            <v>0</v>
          </cell>
          <cell r="M2060">
            <v>0</v>
          </cell>
          <cell r="N2060">
            <v>0</v>
          </cell>
          <cell r="O2060">
            <v>0</v>
          </cell>
          <cell r="P2060">
            <v>0</v>
          </cell>
          <cell r="Q2060">
            <v>0</v>
          </cell>
          <cell r="R2060">
            <v>0</v>
          </cell>
          <cell r="S2060">
            <v>0</v>
          </cell>
          <cell r="T2060">
            <v>0</v>
          </cell>
          <cell r="U2060">
            <v>0</v>
          </cell>
          <cell r="V2060">
            <v>0</v>
          </cell>
          <cell r="W2060">
            <v>0</v>
          </cell>
          <cell r="X2060">
            <v>0</v>
          </cell>
        </row>
        <row r="2061">
          <cell r="C2061" t="str">
            <v>Оплата  Соинвесторами доли в уставном капитале проектной компании</v>
          </cell>
          <cell r="D2061">
            <v>0</v>
          </cell>
          <cell r="H2061">
            <v>0</v>
          </cell>
          <cell r="I2061">
            <v>0</v>
          </cell>
          <cell r="J2061">
            <v>0</v>
          </cell>
          <cell r="K2061">
            <v>0</v>
          </cell>
          <cell r="L2061">
            <v>0</v>
          </cell>
          <cell r="M2061">
            <v>0</v>
          </cell>
          <cell r="N2061">
            <v>0</v>
          </cell>
          <cell r="O2061">
            <v>0</v>
          </cell>
          <cell r="P2061">
            <v>0</v>
          </cell>
          <cell r="Q2061">
            <v>0</v>
          </cell>
          <cell r="R2061">
            <v>0</v>
          </cell>
          <cell r="S2061">
            <v>0</v>
          </cell>
          <cell r="T2061">
            <v>0</v>
          </cell>
          <cell r="U2061">
            <v>0</v>
          </cell>
          <cell r="V2061">
            <v>0</v>
          </cell>
          <cell r="W2061">
            <v>0</v>
          </cell>
          <cell r="X2061">
            <v>0</v>
          </cell>
        </row>
        <row r="2062">
          <cell r="C2062" t="str">
            <v>Получение долгосрочных кредитов и займов</v>
          </cell>
          <cell r="D2062">
            <v>0</v>
          </cell>
          <cell r="H2062">
            <v>0</v>
          </cell>
          <cell r="I2062">
            <v>0</v>
          </cell>
          <cell r="J2062">
            <v>0</v>
          </cell>
          <cell r="K2062">
            <v>0</v>
          </cell>
          <cell r="L2062">
            <v>0</v>
          </cell>
          <cell r="M2062">
            <v>0</v>
          </cell>
          <cell r="N2062">
            <v>0</v>
          </cell>
          <cell r="O2062">
            <v>0</v>
          </cell>
          <cell r="P2062">
            <v>0</v>
          </cell>
          <cell r="Q2062">
            <v>0</v>
          </cell>
          <cell r="R2062">
            <v>0</v>
          </cell>
          <cell r="S2062">
            <v>0</v>
          </cell>
          <cell r="T2062">
            <v>0</v>
          </cell>
          <cell r="U2062">
            <v>0</v>
          </cell>
          <cell r="V2062">
            <v>0</v>
          </cell>
          <cell r="W2062">
            <v>0</v>
          </cell>
          <cell r="X2062">
            <v>0</v>
          </cell>
        </row>
        <row r="2063">
          <cell r="C2063" t="str">
            <v>Получение краткосрочных кредитов и займов</v>
          </cell>
          <cell r="D2063">
            <v>0</v>
          </cell>
          <cell r="H2063">
            <v>0</v>
          </cell>
          <cell r="I2063">
            <v>0</v>
          </cell>
          <cell r="J2063">
            <v>0</v>
          </cell>
          <cell r="K2063">
            <v>0</v>
          </cell>
          <cell r="L2063">
            <v>0</v>
          </cell>
          <cell r="M2063">
            <v>0</v>
          </cell>
          <cell r="N2063">
            <v>0</v>
          </cell>
          <cell r="O2063">
            <v>0</v>
          </cell>
          <cell r="P2063">
            <v>0</v>
          </cell>
          <cell r="Q2063">
            <v>0</v>
          </cell>
          <cell r="R2063">
            <v>0</v>
          </cell>
          <cell r="S2063">
            <v>0</v>
          </cell>
          <cell r="T2063">
            <v>0</v>
          </cell>
          <cell r="U2063">
            <v>0</v>
          </cell>
          <cell r="V2063">
            <v>0</v>
          </cell>
          <cell r="W2063">
            <v>0</v>
          </cell>
          <cell r="X2063">
            <v>0</v>
          </cell>
        </row>
        <row r="2064">
          <cell r="C2064" t="str">
            <v>Доли в уставном капитале других компаний (краткосрочные поступления)</v>
          </cell>
          <cell r="D2064">
            <v>0</v>
          </cell>
          <cell r="H2064">
            <v>0</v>
          </cell>
          <cell r="I2064">
            <v>0</v>
          </cell>
          <cell r="J2064">
            <v>0</v>
          </cell>
          <cell r="K2064">
            <v>0</v>
          </cell>
          <cell r="L2064">
            <v>0</v>
          </cell>
          <cell r="M2064">
            <v>0</v>
          </cell>
          <cell r="N2064">
            <v>0</v>
          </cell>
          <cell r="O2064">
            <v>0</v>
          </cell>
          <cell r="P2064">
            <v>0</v>
          </cell>
          <cell r="Q2064">
            <v>0</v>
          </cell>
          <cell r="R2064">
            <v>0</v>
          </cell>
          <cell r="S2064">
            <v>0</v>
          </cell>
          <cell r="T2064">
            <v>0</v>
          </cell>
          <cell r="U2064">
            <v>0</v>
          </cell>
          <cell r="V2064">
            <v>0</v>
          </cell>
          <cell r="W2064">
            <v>0</v>
          </cell>
          <cell r="X2064">
            <v>0</v>
          </cell>
        </row>
        <row r="2065">
          <cell r="C2065" t="str">
            <v>Акции (краткосрочные поступления)</v>
          </cell>
          <cell r="D2065">
            <v>0</v>
          </cell>
          <cell r="H2065">
            <v>0</v>
          </cell>
          <cell r="I2065">
            <v>0</v>
          </cell>
          <cell r="J2065">
            <v>0</v>
          </cell>
          <cell r="K2065">
            <v>0</v>
          </cell>
          <cell r="L2065">
            <v>0</v>
          </cell>
          <cell r="M2065">
            <v>0</v>
          </cell>
          <cell r="N2065">
            <v>0</v>
          </cell>
          <cell r="O2065">
            <v>0</v>
          </cell>
          <cell r="P2065">
            <v>0</v>
          </cell>
          <cell r="Q2065">
            <v>0</v>
          </cell>
          <cell r="R2065">
            <v>0</v>
          </cell>
          <cell r="S2065">
            <v>0</v>
          </cell>
          <cell r="T2065">
            <v>0</v>
          </cell>
          <cell r="U2065">
            <v>0</v>
          </cell>
          <cell r="V2065">
            <v>0</v>
          </cell>
          <cell r="W2065">
            <v>0</v>
          </cell>
          <cell r="X2065">
            <v>0</v>
          </cell>
        </row>
        <row r="2066">
          <cell r="C2066" t="str">
            <v>Облигации (краткосрочные поступления)</v>
          </cell>
          <cell r="D2066">
            <v>0</v>
          </cell>
          <cell r="H2066">
            <v>0</v>
          </cell>
          <cell r="I2066">
            <v>0</v>
          </cell>
          <cell r="J2066">
            <v>0</v>
          </cell>
          <cell r="K2066">
            <v>0</v>
          </cell>
          <cell r="L2066">
            <v>0</v>
          </cell>
          <cell r="M2066">
            <v>0</v>
          </cell>
          <cell r="N2066">
            <v>0</v>
          </cell>
          <cell r="O2066">
            <v>0</v>
          </cell>
          <cell r="P2066">
            <v>0</v>
          </cell>
          <cell r="Q2066">
            <v>0</v>
          </cell>
          <cell r="R2066">
            <v>0</v>
          </cell>
          <cell r="S2066">
            <v>0</v>
          </cell>
          <cell r="T2066">
            <v>0</v>
          </cell>
          <cell r="U2066">
            <v>0</v>
          </cell>
          <cell r="V2066">
            <v>0</v>
          </cell>
          <cell r="W2066">
            <v>0</v>
          </cell>
          <cell r="X2066">
            <v>0</v>
          </cell>
        </row>
        <row r="2067">
          <cell r="C2067" t="str">
            <v>Векселя (краткосрочные поступления)</v>
          </cell>
          <cell r="D2067">
            <v>0</v>
          </cell>
          <cell r="H2067">
            <v>0</v>
          </cell>
          <cell r="I2067">
            <v>0</v>
          </cell>
          <cell r="J2067">
            <v>0</v>
          </cell>
          <cell r="K2067">
            <v>0</v>
          </cell>
          <cell r="L2067">
            <v>0</v>
          </cell>
          <cell r="M2067">
            <v>0</v>
          </cell>
          <cell r="N2067">
            <v>0</v>
          </cell>
          <cell r="O2067">
            <v>0</v>
          </cell>
          <cell r="P2067">
            <v>0</v>
          </cell>
          <cell r="Q2067">
            <v>0</v>
          </cell>
          <cell r="R2067">
            <v>0</v>
          </cell>
          <cell r="S2067">
            <v>0</v>
          </cell>
          <cell r="T2067">
            <v>0</v>
          </cell>
          <cell r="U2067">
            <v>0</v>
          </cell>
          <cell r="V2067">
            <v>0</v>
          </cell>
          <cell r="W2067">
            <v>0</v>
          </cell>
          <cell r="X2067">
            <v>0</v>
          </cell>
        </row>
        <row r="2068">
          <cell r="C2068" t="str">
            <v>Депозиты (краткосрочные поступления)</v>
          </cell>
          <cell r="D2068">
            <v>0</v>
          </cell>
          <cell r="H2068">
            <v>0</v>
          </cell>
          <cell r="I2068">
            <v>0</v>
          </cell>
          <cell r="J2068">
            <v>0</v>
          </cell>
          <cell r="K2068">
            <v>0</v>
          </cell>
          <cell r="L2068">
            <v>0</v>
          </cell>
          <cell r="M2068">
            <v>0</v>
          </cell>
          <cell r="N2068">
            <v>0</v>
          </cell>
          <cell r="O2068">
            <v>0</v>
          </cell>
          <cell r="P2068">
            <v>0</v>
          </cell>
          <cell r="Q2068">
            <v>0</v>
          </cell>
          <cell r="R2068">
            <v>0</v>
          </cell>
          <cell r="S2068">
            <v>0</v>
          </cell>
          <cell r="T2068">
            <v>0</v>
          </cell>
          <cell r="U2068">
            <v>0</v>
          </cell>
          <cell r="V2068">
            <v>0</v>
          </cell>
          <cell r="W2068">
            <v>0</v>
          </cell>
          <cell r="X2068">
            <v>0</v>
          </cell>
        </row>
        <row r="2069">
          <cell r="C2069" t="str">
            <v>Overnight (краткосрочные поступления)</v>
          </cell>
          <cell r="D2069">
            <v>0</v>
          </cell>
          <cell r="H2069">
            <v>0</v>
          </cell>
          <cell r="I2069">
            <v>0</v>
          </cell>
          <cell r="J2069">
            <v>0</v>
          </cell>
          <cell r="K2069">
            <v>0</v>
          </cell>
          <cell r="L2069">
            <v>0</v>
          </cell>
          <cell r="M2069">
            <v>0</v>
          </cell>
          <cell r="N2069">
            <v>0</v>
          </cell>
          <cell r="O2069">
            <v>0</v>
          </cell>
          <cell r="P2069">
            <v>0</v>
          </cell>
          <cell r="Q2069">
            <v>0</v>
          </cell>
          <cell r="R2069">
            <v>0</v>
          </cell>
          <cell r="S2069">
            <v>0</v>
          </cell>
          <cell r="T2069">
            <v>0</v>
          </cell>
          <cell r="U2069">
            <v>0</v>
          </cell>
          <cell r="V2069">
            <v>0</v>
          </cell>
          <cell r="W2069">
            <v>0</v>
          </cell>
          <cell r="X2069">
            <v>0</v>
          </cell>
        </row>
        <row r="2070">
          <cell r="C2070" t="str">
            <v>Прочие краткосрочные финансовые вложения (краткосрочные поступления)</v>
          </cell>
          <cell r="D2070">
            <v>0</v>
          </cell>
          <cell r="H2070">
            <v>0</v>
          </cell>
          <cell r="I2070">
            <v>0</v>
          </cell>
          <cell r="J2070">
            <v>0</v>
          </cell>
          <cell r="K2070">
            <v>0</v>
          </cell>
          <cell r="L2070">
            <v>0</v>
          </cell>
          <cell r="M2070">
            <v>0</v>
          </cell>
          <cell r="N2070">
            <v>0</v>
          </cell>
          <cell r="O2070">
            <v>0</v>
          </cell>
          <cell r="P2070">
            <v>0</v>
          </cell>
          <cell r="Q2070">
            <v>0</v>
          </cell>
          <cell r="R2070">
            <v>0</v>
          </cell>
          <cell r="S2070">
            <v>0</v>
          </cell>
          <cell r="T2070">
            <v>0</v>
          </cell>
          <cell r="U2070">
            <v>0</v>
          </cell>
          <cell r="V2070">
            <v>0</v>
          </cell>
          <cell r="W2070">
            <v>0</v>
          </cell>
          <cell r="X2070">
            <v>0</v>
          </cell>
        </row>
        <row r="2071">
          <cell r="C2071" t="str">
            <v>По договорам в рамках ДДУ (краткосрочные поступления)</v>
          </cell>
          <cell r="D2071">
            <v>0</v>
          </cell>
          <cell r="H2071">
            <v>0</v>
          </cell>
          <cell r="I2071">
            <v>0</v>
          </cell>
          <cell r="J2071">
            <v>0</v>
          </cell>
          <cell r="K2071">
            <v>0</v>
          </cell>
          <cell r="L2071">
            <v>0</v>
          </cell>
          <cell r="M2071">
            <v>0</v>
          </cell>
          <cell r="N2071">
            <v>0</v>
          </cell>
          <cell r="O2071">
            <v>0</v>
          </cell>
          <cell r="P2071">
            <v>0</v>
          </cell>
          <cell r="Q2071">
            <v>0</v>
          </cell>
          <cell r="R2071">
            <v>0</v>
          </cell>
          <cell r="S2071">
            <v>0</v>
          </cell>
          <cell r="T2071">
            <v>0</v>
          </cell>
          <cell r="U2071">
            <v>0</v>
          </cell>
          <cell r="V2071">
            <v>0</v>
          </cell>
          <cell r="W2071">
            <v>0</v>
          </cell>
          <cell r="X2071">
            <v>0</v>
          </cell>
        </row>
        <row r="2072">
          <cell r="C2072" t="str">
            <v>По прочим договорам (краткосрочные поступления)</v>
          </cell>
          <cell r="D2072">
            <v>0</v>
          </cell>
          <cell r="H2072">
            <v>0</v>
          </cell>
          <cell r="I2072">
            <v>0</v>
          </cell>
          <cell r="J2072">
            <v>0</v>
          </cell>
          <cell r="K2072">
            <v>0</v>
          </cell>
          <cell r="L2072">
            <v>0</v>
          </cell>
          <cell r="M2072">
            <v>0</v>
          </cell>
          <cell r="N2072">
            <v>0</v>
          </cell>
          <cell r="O2072">
            <v>0</v>
          </cell>
          <cell r="P2072">
            <v>0</v>
          </cell>
          <cell r="Q2072">
            <v>0</v>
          </cell>
          <cell r="R2072">
            <v>0</v>
          </cell>
          <cell r="S2072">
            <v>0</v>
          </cell>
          <cell r="T2072">
            <v>0</v>
          </cell>
          <cell r="U2072">
            <v>0</v>
          </cell>
          <cell r="V2072">
            <v>0</v>
          </cell>
          <cell r="W2072">
            <v>0</v>
          </cell>
          <cell r="X2072">
            <v>0</v>
          </cell>
        </row>
        <row r="2073">
          <cell r="C2073" t="str">
            <v>Эмиссия акций</v>
          </cell>
          <cell r="D2073">
            <v>0</v>
          </cell>
          <cell r="H2073">
            <v>0</v>
          </cell>
          <cell r="I2073">
            <v>0</v>
          </cell>
          <cell r="J2073">
            <v>0</v>
          </cell>
          <cell r="K2073">
            <v>0</v>
          </cell>
          <cell r="L2073">
            <v>0</v>
          </cell>
          <cell r="M2073">
            <v>0</v>
          </cell>
          <cell r="N2073">
            <v>0</v>
          </cell>
          <cell r="O2073">
            <v>0</v>
          </cell>
          <cell r="P2073">
            <v>0</v>
          </cell>
          <cell r="Q2073">
            <v>0</v>
          </cell>
          <cell r="R2073">
            <v>0</v>
          </cell>
          <cell r="S2073">
            <v>0</v>
          </cell>
          <cell r="T2073">
            <v>0</v>
          </cell>
          <cell r="U2073">
            <v>0</v>
          </cell>
          <cell r="V2073">
            <v>0</v>
          </cell>
          <cell r="W2073">
            <v>0</v>
          </cell>
          <cell r="X2073">
            <v>0</v>
          </cell>
        </row>
        <row r="2074">
          <cell r="C2074" t="str">
            <v>Дивиденды полученные</v>
          </cell>
          <cell r="D2074">
            <v>0</v>
          </cell>
          <cell r="H2074">
            <v>0</v>
          </cell>
          <cell r="I2074">
            <v>0</v>
          </cell>
          <cell r="J2074">
            <v>0</v>
          </cell>
          <cell r="K2074">
            <v>0</v>
          </cell>
          <cell r="L2074">
            <v>0</v>
          </cell>
          <cell r="M2074">
            <v>0</v>
          </cell>
          <cell r="N2074">
            <v>0</v>
          </cell>
          <cell r="O2074">
            <v>0</v>
          </cell>
          <cell r="P2074">
            <v>0</v>
          </cell>
          <cell r="Q2074">
            <v>0</v>
          </cell>
          <cell r="R2074">
            <v>0</v>
          </cell>
          <cell r="S2074">
            <v>0</v>
          </cell>
          <cell r="T2074">
            <v>0</v>
          </cell>
          <cell r="U2074">
            <v>0</v>
          </cell>
          <cell r="V2074">
            <v>0</v>
          </cell>
          <cell r="W2074">
            <v>0</v>
          </cell>
          <cell r="X2074">
            <v>0</v>
          </cell>
        </row>
        <row r="2075">
          <cell r="C2075" t="str">
            <v>Прочие поступления по финансовой деятельности</v>
          </cell>
          <cell r="D2075">
            <v>0</v>
          </cell>
          <cell r="H2075">
            <v>0</v>
          </cell>
          <cell r="I2075">
            <v>0</v>
          </cell>
          <cell r="J2075">
            <v>0</v>
          </cell>
          <cell r="K2075">
            <v>0</v>
          </cell>
          <cell r="L2075">
            <v>0</v>
          </cell>
          <cell r="M2075">
            <v>0</v>
          </cell>
          <cell r="N2075">
            <v>0</v>
          </cell>
          <cell r="O2075">
            <v>0</v>
          </cell>
          <cell r="P2075">
            <v>0</v>
          </cell>
          <cell r="Q2075">
            <v>0</v>
          </cell>
          <cell r="R2075">
            <v>0</v>
          </cell>
          <cell r="S2075">
            <v>0</v>
          </cell>
          <cell r="T2075">
            <v>0</v>
          </cell>
          <cell r="U2075">
            <v>0</v>
          </cell>
          <cell r="V2075">
            <v>0</v>
          </cell>
          <cell r="W2075">
            <v>0</v>
          </cell>
          <cell r="X2075">
            <v>0</v>
          </cell>
        </row>
        <row r="2076">
          <cell r="C2076" t="str">
            <v>Сокращение ГК "Роснанотех" доли в уставном капитале проектной компании</v>
          </cell>
          <cell r="D2076">
            <v>0</v>
          </cell>
          <cell r="H2076">
            <v>0</v>
          </cell>
          <cell r="I2076">
            <v>0</v>
          </cell>
          <cell r="J2076">
            <v>0</v>
          </cell>
          <cell r="K2076">
            <v>0</v>
          </cell>
          <cell r="L2076">
            <v>0</v>
          </cell>
          <cell r="M2076">
            <v>0</v>
          </cell>
          <cell r="N2076">
            <v>0</v>
          </cell>
          <cell r="O2076">
            <v>0</v>
          </cell>
          <cell r="P2076">
            <v>0</v>
          </cell>
          <cell r="Q2076">
            <v>0</v>
          </cell>
          <cell r="R2076">
            <v>0</v>
          </cell>
          <cell r="S2076">
            <v>0</v>
          </cell>
          <cell r="T2076">
            <v>0</v>
          </cell>
          <cell r="U2076">
            <v>0</v>
          </cell>
          <cell r="V2076">
            <v>0</v>
          </cell>
          <cell r="W2076">
            <v>0</v>
          </cell>
          <cell r="X2076">
            <v>0</v>
          </cell>
        </row>
        <row r="2077">
          <cell r="C2077" t="str">
            <v>Сокращение Соинвесторами доли в уставном капитале проектной компании</v>
          </cell>
          <cell r="D2077">
            <v>0</v>
          </cell>
          <cell r="H2077">
            <v>0</v>
          </cell>
          <cell r="I2077">
            <v>0</v>
          </cell>
          <cell r="J2077">
            <v>0</v>
          </cell>
          <cell r="K2077">
            <v>0</v>
          </cell>
          <cell r="L2077">
            <v>0</v>
          </cell>
          <cell r="M2077">
            <v>0</v>
          </cell>
          <cell r="N2077">
            <v>0</v>
          </cell>
          <cell r="O2077">
            <v>0</v>
          </cell>
          <cell r="P2077">
            <v>0</v>
          </cell>
          <cell r="Q2077">
            <v>0</v>
          </cell>
          <cell r="R2077">
            <v>0</v>
          </cell>
          <cell r="S2077">
            <v>0</v>
          </cell>
          <cell r="T2077">
            <v>0</v>
          </cell>
          <cell r="U2077">
            <v>0</v>
          </cell>
          <cell r="V2077">
            <v>0</v>
          </cell>
          <cell r="W2077">
            <v>0</v>
          </cell>
          <cell r="X2077">
            <v>0</v>
          </cell>
        </row>
        <row r="2078">
          <cell r="C2078" t="str">
            <v>Погашение долгосрочных кредитов и займов</v>
          </cell>
          <cell r="D2078">
            <v>0</v>
          </cell>
          <cell r="H2078">
            <v>0</v>
          </cell>
          <cell r="I2078">
            <v>0</v>
          </cell>
          <cell r="J2078">
            <v>0</v>
          </cell>
          <cell r="K2078">
            <v>0</v>
          </cell>
          <cell r="L2078">
            <v>0</v>
          </cell>
          <cell r="M2078">
            <v>0</v>
          </cell>
          <cell r="N2078">
            <v>0</v>
          </cell>
          <cell r="O2078">
            <v>0</v>
          </cell>
          <cell r="P2078">
            <v>0</v>
          </cell>
          <cell r="Q2078">
            <v>0</v>
          </cell>
          <cell r="R2078">
            <v>0</v>
          </cell>
          <cell r="S2078">
            <v>0</v>
          </cell>
          <cell r="T2078">
            <v>0</v>
          </cell>
          <cell r="U2078">
            <v>0</v>
          </cell>
          <cell r="V2078">
            <v>0</v>
          </cell>
          <cell r="W2078">
            <v>0</v>
          </cell>
          <cell r="X2078">
            <v>0</v>
          </cell>
        </row>
        <row r="2079">
          <cell r="C2079" t="str">
            <v>Погашение краткосрочных кредитов и займов</v>
          </cell>
          <cell r="D2079">
            <v>0</v>
          </cell>
          <cell r="H2079">
            <v>0</v>
          </cell>
          <cell r="I2079">
            <v>0</v>
          </cell>
          <cell r="J2079">
            <v>0</v>
          </cell>
          <cell r="K2079">
            <v>0</v>
          </cell>
          <cell r="L2079">
            <v>0</v>
          </cell>
          <cell r="M2079">
            <v>0</v>
          </cell>
          <cell r="N2079">
            <v>0</v>
          </cell>
          <cell r="O2079">
            <v>0</v>
          </cell>
          <cell r="P2079">
            <v>0</v>
          </cell>
          <cell r="Q2079">
            <v>0</v>
          </cell>
          <cell r="R2079">
            <v>0</v>
          </cell>
          <cell r="S2079">
            <v>0</v>
          </cell>
          <cell r="T2079">
            <v>0</v>
          </cell>
          <cell r="U2079">
            <v>0</v>
          </cell>
          <cell r="V2079">
            <v>0</v>
          </cell>
          <cell r="W2079">
            <v>0</v>
          </cell>
          <cell r="X2079">
            <v>0</v>
          </cell>
        </row>
        <row r="2080">
          <cell r="C2080" t="str">
            <v>Доли в уставном капитале других компаний (краткосрочные выплаты)</v>
          </cell>
          <cell r="D2080">
            <v>0</v>
          </cell>
          <cell r="H2080">
            <v>0</v>
          </cell>
          <cell r="I2080">
            <v>0</v>
          </cell>
          <cell r="J2080">
            <v>0</v>
          </cell>
          <cell r="K2080">
            <v>0</v>
          </cell>
          <cell r="L2080">
            <v>0</v>
          </cell>
          <cell r="M2080">
            <v>0</v>
          </cell>
          <cell r="N2080">
            <v>0</v>
          </cell>
          <cell r="O2080">
            <v>0</v>
          </cell>
          <cell r="P2080">
            <v>0</v>
          </cell>
          <cell r="Q2080">
            <v>0</v>
          </cell>
          <cell r="R2080">
            <v>0</v>
          </cell>
          <cell r="S2080">
            <v>0</v>
          </cell>
          <cell r="T2080">
            <v>0</v>
          </cell>
          <cell r="U2080">
            <v>0</v>
          </cell>
          <cell r="V2080">
            <v>0</v>
          </cell>
          <cell r="W2080">
            <v>0</v>
          </cell>
          <cell r="X2080">
            <v>0</v>
          </cell>
        </row>
        <row r="2081">
          <cell r="C2081" t="str">
            <v>Акции (краткосрочные выплаты)</v>
          </cell>
          <cell r="D2081">
            <v>0</v>
          </cell>
          <cell r="H2081">
            <v>0</v>
          </cell>
          <cell r="I2081">
            <v>0</v>
          </cell>
          <cell r="J2081">
            <v>0</v>
          </cell>
          <cell r="K2081">
            <v>0</v>
          </cell>
          <cell r="L2081">
            <v>0</v>
          </cell>
          <cell r="M2081">
            <v>0</v>
          </cell>
          <cell r="N2081">
            <v>0</v>
          </cell>
          <cell r="O2081">
            <v>0</v>
          </cell>
          <cell r="P2081">
            <v>0</v>
          </cell>
          <cell r="Q2081">
            <v>0</v>
          </cell>
          <cell r="R2081">
            <v>0</v>
          </cell>
          <cell r="S2081">
            <v>0</v>
          </cell>
          <cell r="T2081">
            <v>0</v>
          </cell>
          <cell r="U2081">
            <v>0</v>
          </cell>
          <cell r="V2081">
            <v>0</v>
          </cell>
          <cell r="W2081">
            <v>0</v>
          </cell>
          <cell r="X2081">
            <v>0</v>
          </cell>
        </row>
        <row r="2082">
          <cell r="C2082" t="str">
            <v>Облигации (краткосрочные выплаты)</v>
          </cell>
          <cell r="D2082">
            <v>0</v>
          </cell>
          <cell r="H2082">
            <v>0</v>
          </cell>
          <cell r="I2082">
            <v>0</v>
          </cell>
          <cell r="J2082">
            <v>0</v>
          </cell>
          <cell r="K2082">
            <v>0</v>
          </cell>
          <cell r="L2082">
            <v>0</v>
          </cell>
          <cell r="M2082">
            <v>0</v>
          </cell>
          <cell r="N2082">
            <v>0</v>
          </cell>
          <cell r="O2082">
            <v>0</v>
          </cell>
          <cell r="P2082">
            <v>0</v>
          </cell>
          <cell r="Q2082">
            <v>0</v>
          </cell>
          <cell r="R2082">
            <v>0</v>
          </cell>
          <cell r="S2082">
            <v>0</v>
          </cell>
          <cell r="T2082">
            <v>0</v>
          </cell>
          <cell r="U2082">
            <v>0</v>
          </cell>
          <cell r="V2082">
            <v>0</v>
          </cell>
          <cell r="W2082">
            <v>0</v>
          </cell>
          <cell r="X2082">
            <v>0</v>
          </cell>
        </row>
        <row r="2083">
          <cell r="C2083" t="str">
            <v>Векселя (краткосрочные выплаты)</v>
          </cell>
          <cell r="D2083">
            <v>0</v>
          </cell>
          <cell r="H2083">
            <v>0</v>
          </cell>
          <cell r="I2083">
            <v>0</v>
          </cell>
          <cell r="J2083">
            <v>0</v>
          </cell>
          <cell r="K2083">
            <v>0</v>
          </cell>
          <cell r="L2083">
            <v>0</v>
          </cell>
          <cell r="M2083">
            <v>0</v>
          </cell>
          <cell r="N2083">
            <v>0</v>
          </cell>
          <cell r="O2083">
            <v>0</v>
          </cell>
          <cell r="P2083">
            <v>0</v>
          </cell>
          <cell r="Q2083">
            <v>0</v>
          </cell>
          <cell r="R2083">
            <v>0</v>
          </cell>
          <cell r="S2083">
            <v>0</v>
          </cell>
          <cell r="T2083">
            <v>0</v>
          </cell>
          <cell r="U2083">
            <v>0</v>
          </cell>
          <cell r="V2083">
            <v>0</v>
          </cell>
          <cell r="W2083">
            <v>0</v>
          </cell>
          <cell r="X2083">
            <v>0</v>
          </cell>
        </row>
        <row r="2084">
          <cell r="C2084" t="str">
            <v>Депозиты (краткосрочные выплаты)</v>
          </cell>
          <cell r="D2084">
            <v>0</v>
          </cell>
          <cell r="H2084">
            <v>0</v>
          </cell>
          <cell r="I2084">
            <v>0</v>
          </cell>
          <cell r="J2084">
            <v>0</v>
          </cell>
          <cell r="K2084">
            <v>0</v>
          </cell>
          <cell r="L2084">
            <v>0</v>
          </cell>
          <cell r="M2084">
            <v>0</v>
          </cell>
          <cell r="N2084">
            <v>0</v>
          </cell>
          <cell r="O2084">
            <v>0</v>
          </cell>
          <cell r="P2084">
            <v>0</v>
          </cell>
          <cell r="Q2084">
            <v>0</v>
          </cell>
          <cell r="R2084">
            <v>0</v>
          </cell>
          <cell r="S2084">
            <v>0</v>
          </cell>
          <cell r="T2084">
            <v>0</v>
          </cell>
          <cell r="U2084">
            <v>0</v>
          </cell>
          <cell r="V2084">
            <v>0</v>
          </cell>
          <cell r="W2084">
            <v>0</v>
          </cell>
          <cell r="X2084">
            <v>0</v>
          </cell>
        </row>
        <row r="2085">
          <cell r="C2085" t="str">
            <v>Overnight (краткосрочные выплаты)</v>
          </cell>
          <cell r="D2085">
            <v>0</v>
          </cell>
          <cell r="H2085">
            <v>0</v>
          </cell>
          <cell r="I2085">
            <v>0</v>
          </cell>
          <cell r="J2085">
            <v>0</v>
          </cell>
          <cell r="K2085">
            <v>0</v>
          </cell>
          <cell r="L2085">
            <v>0</v>
          </cell>
          <cell r="M2085">
            <v>0</v>
          </cell>
          <cell r="N2085">
            <v>0</v>
          </cell>
          <cell r="O2085">
            <v>0</v>
          </cell>
          <cell r="P2085">
            <v>0</v>
          </cell>
          <cell r="Q2085">
            <v>0</v>
          </cell>
          <cell r="R2085">
            <v>0</v>
          </cell>
          <cell r="S2085">
            <v>0</v>
          </cell>
          <cell r="T2085">
            <v>0</v>
          </cell>
          <cell r="U2085">
            <v>0</v>
          </cell>
          <cell r="V2085">
            <v>0</v>
          </cell>
          <cell r="W2085">
            <v>0</v>
          </cell>
          <cell r="X2085">
            <v>0</v>
          </cell>
        </row>
        <row r="2086">
          <cell r="C2086" t="str">
            <v>Прочие краткосрочные финансовые вложения (краткосрочные выплаты)</v>
          </cell>
          <cell r="D2086">
            <v>0</v>
          </cell>
          <cell r="H2086">
            <v>0</v>
          </cell>
          <cell r="I2086">
            <v>0</v>
          </cell>
          <cell r="J2086">
            <v>0</v>
          </cell>
          <cell r="K2086">
            <v>0</v>
          </cell>
          <cell r="L2086">
            <v>0</v>
          </cell>
          <cell r="M2086">
            <v>0</v>
          </cell>
          <cell r="N2086">
            <v>0</v>
          </cell>
          <cell r="O2086">
            <v>0</v>
          </cell>
          <cell r="P2086">
            <v>0</v>
          </cell>
          <cell r="Q2086">
            <v>0</v>
          </cell>
          <cell r="R2086">
            <v>0</v>
          </cell>
          <cell r="S2086">
            <v>0</v>
          </cell>
          <cell r="T2086">
            <v>0</v>
          </cell>
          <cell r="U2086">
            <v>0</v>
          </cell>
          <cell r="V2086">
            <v>0</v>
          </cell>
          <cell r="W2086">
            <v>0</v>
          </cell>
          <cell r="X2086">
            <v>0</v>
          </cell>
        </row>
        <row r="2087">
          <cell r="C2087" t="str">
            <v>По договорам в рамках ДДУ (краткосрочные выплаты)</v>
          </cell>
          <cell r="D2087">
            <v>0</v>
          </cell>
          <cell r="H2087">
            <v>0</v>
          </cell>
          <cell r="I2087">
            <v>0</v>
          </cell>
          <cell r="J2087">
            <v>0</v>
          </cell>
          <cell r="K2087">
            <v>0</v>
          </cell>
          <cell r="L2087">
            <v>0</v>
          </cell>
          <cell r="M2087">
            <v>0</v>
          </cell>
          <cell r="N2087">
            <v>0</v>
          </cell>
          <cell r="O2087">
            <v>0</v>
          </cell>
          <cell r="P2087">
            <v>0</v>
          </cell>
          <cell r="Q2087">
            <v>0</v>
          </cell>
          <cell r="R2087">
            <v>0</v>
          </cell>
          <cell r="S2087">
            <v>0</v>
          </cell>
          <cell r="T2087">
            <v>0</v>
          </cell>
          <cell r="U2087">
            <v>0</v>
          </cell>
          <cell r="V2087">
            <v>0</v>
          </cell>
          <cell r="W2087">
            <v>0</v>
          </cell>
          <cell r="X2087">
            <v>0</v>
          </cell>
        </row>
        <row r="2088">
          <cell r="C2088" t="str">
            <v>По прочим договорам (краткосрочные выплаты)</v>
          </cell>
          <cell r="D2088">
            <v>0</v>
          </cell>
          <cell r="H2088">
            <v>0</v>
          </cell>
          <cell r="I2088">
            <v>0</v>
          </cell>
          <cell r="J2088">
            <v>0</v>
          </cell>
          <cell r="K2088">
            <v>0</v>
          </cell>
          <cell r="L2088">
            <v>0</v>
          </cell>
          <cell r="M2088">
            <v>0</v>
          </cell>
          <cell r="N2088">
            <v>0</v>
          </cell>
          <cell r="O2088">
            <v>0</v>
          </cell>
          <cell r="P2088">
            <v>0</v>
          </cell>
          <cell r="Q2088">
            <v>0</v>
          </cell>
          <cell r="R2088">
            <v>0</v>
          </cell>
          <cell r="S2088">
            <v>0</v>
          </cell>
          <cell r="T2088">
            <v>0</v>
          </cell>
          <cell r="U2088">
            <v>0</v>
          </cell>
          <cell r="V2088">
            <v>0</v>
          </cell>
          <cell r="W2088">
            <v>0</v>
          </cell>
          <cell r="X2088">
            <v>0</v>
          </cell>
        </row>
        <row r="2089">
          <cell r="C2089" t="str">
            <v>Выкуп акций</v>
          </cell>
          <cell r="D2089">
            <v>0</v>
          </cell>
          <cell r="H2089">
            <v>0</v>
          </cell>
          <cell r="I2089">
            <v>0</v>
          </cell>
          <cell r="J2089">
            <v>0</v>
          </cell>
          <cell r="K2089">
            <v>0</v>
          </cell>
          <cell r="L2089">
            <v>0</v>
          </cell>
          <cell r="M2089">
            <v>0</v>
          </cell>
          <cell r="N2089">
            <v>0</v>
          </cell>
          <cell r="O2089">
            <v>0</v>
          </cell>
          <cell r="P2089">
            <v>0</v>
          </cell>
          <cell r="Q2089">
            <v>0</v>
          </cell>
          <cell r="R2089">
            <v>0</v>
          </cell>
          <cell r="S2089">
            <v>0</v>
          </cell>
          <cell r="T2089">
            <v>0</v>
          </cell>
          <cell r="U2089">
            <v>0</v>
          </cell>
          <cell r="V2089">
            <v>0</v>
          </cell>
          <cell r="W2089">
            <v>0</v>
          </cell>
          <cell r="X2089">
            <v>0</v>
          </cell>
        </row>
        <row r="2090">
          <cell r="C2090" t="str">
            <v>Дивиденды выплаченные</v>
          </cell>
          <cell r="D2090">
            <v>0</v>
          </cell>
          <cell r="H2090">
            <v>0</v>
          </cell>
          <cell r="I2090">
            <v>0</v>
          </cell>
          <cell r="J2090">
            <v>0</v>
          </cell>
          <cell r="K2090">
            <v>0</v>
          </cell>
          <cell r="L2090">
            <v>0</v>
          </cell>
          <cell r="M2090">
            <v>0</v>
          </cell>
          <cell r="N2090">
            <v>0</v>
          </cell>
          <cell r="O2090">
            <v>0</v>
          </cell>
          <cell r="P2090">
            <v>0</v>
          </cell>
          <cell r="Q2090">
            <v>0</v>
          </cell>
          <cell r="R2090">
            <v>0</v>
          </cell>
          <cell r="S2090">
            <v>0</v>
          </cell>
          <cell r="T2090">
            <v>0</v>
          </cell>
          <cell r="U2090">
            <v>0</v>
          </cell>
          <cell r="V2090">
            <v>0</v>
          </cell>
          <cell r="W2090">
            <v>0</v>
          </cell>
          <cell r="X2090">
            <v>0</v>
          </cell>
        </row>
        <row r="2091">
          <cell r="C2091" t="str">
            <v>Прочие выплаты</v>
          </cell>
          <cell r="D2091">
            <v>0</v>
          </cell>
          <cell r="H2091">
            <v>0</v>
          </cell>
          <cell r="I2091">
            <v>0</v>
          </cell>
          <cell r="J2091">
            <v>0</v>
          </cell>
          <cell r="K2091">
            <v>0</v>
          </cell>
          <cell r="L2091">
            <v>0</v>
          </cell>
          <cell r="M2091">
            <v>0</v>
          </cell>
          <cell r="N2091">
            <v>0</v>
          </cell>
          <cell r="O2091">
            <v>0</v>
          </cell>
          <cell r="P2091">
            <v>0</v>
          </cell>
          <cell r="Q2091">
            <v>0</v>
          </cell>
          <cell r="R2091">
            <v>0</v>
          </cell>
          <cell r="S2091">
            <v>0</v>
          </cell>
          <cell r="T2091">
            <v>0</v>
          </cell>
          <cell r="U2091">
            <v>0</v>
          </cell>
          <cell r="V2091">
            <v>0</v>
          </cell>
          <cell r="W2091">
            <v>0</v>
          </cell>
          <cell r="X2091">
            <v>0</v>
          </cell>
        </row>
        <row r="2092">
          <cell r="D2092" t="str">
            <v>Завод</v>
          </cell>
          <cell r="H2092">
            <v>0</v>
          </cell>
          <cell r="I2092">
            <v>0</v>
          </cell>
          <cell r="J2092">
            <v>0</v>
          </cell>
          <cell r="K2092">
            <v>0</v>
          </cell>
          <cell r="L2092">
            <v>0</v>
          </cell>
          <cell r="M2092">
            <v>0</v>
          </cell>
          <cell r="N2092">
            <v>0</v>
          </cell>
          <cell r="O2092">
            <v>0</v>
          </cell>
          <cell r="P2092">
            <v>0</v>
          </cell>
          <cell r="Q2092">
            <v>-239200</v>
          </cell>
          <cell r="R2092">
            <v>-90200</v>
          </cell>
          <cell r="S2092">
            <v>-1320200</v>
          </cell>
          <cell r="T2092">
            <v>-1430400</v>
          </cell>
          <cell r="U2092">
            <v>-45200</v>
          </cell>
          <cell r="V2092">
            <v>-45200</v>
          </cell>
          <cell r="W2092">
            <v>-5400</v>
          </cell>
          <cell r="X2092">
            <v>-3175800</v>
          </cell>
        </row>
        <row r="2093">
          <cell r="C2093" t="str">
            <v>Поступления от реализации нанопродукции на внутреннем рынке</v>
          </cell>
          <cell r="D2093">
            <v>0</v>
          </cell>
          <cell r="H2093">
            <v>0</v>
          </cell>
          <cell r="I2093">
            <v>0</v>
          </cell>
          <cell r="J2093">
            <v>0</v>
          </cell>
          <cell r="K2093">
            <v>0</v>
          </cell>
          <cell r="L2093">
            <v>0</v>
          </cell>
          <cell r="M2093">
            <v>0</v>
          </cell>
          <cell r="N2093">
            <v>0</v>
          </cell>
          <cell r="O2093">
            <v>0</v>
          </cell>
          <cell r="P2093">
            <v>0</v>
          </cell>
          <cell r="Q2093">
            <v>0</v>
          </cell>
          <cell r="R2093">
            <v>0</v>
          </cell>
          <cell r="S2093">
            <v>0</v>
          </cell>
          <cell r="T2093">
            <v>0</v>
          </cell>
          <cell r="U2093">
            <v>0</v>
          </cell>
          <cell r="V2093">
            <v>0</v>
          </cell>
          <cell r="W2093">
            <v>0</v>
          </cell>
          <cell r="X2093">
            <v>0</v>
          </cell>
        </row>
        <row r="2094">
          <cell r="C2094" t="str">
            <v>Поступления от реализации нанопродукции на экспорт</v>
          </cell>
          <cell r="D2094">
            <v>0</v>
          </cell>
          <cell r="H2094">
            <v>0</v>
          </cell>
          <cell r="I2094">
            <v>0</v>
          </cell>
          <cell r="J2094">
            <v>0</v>
          </cell>
          <cell r="K2094">
            <v>0</v>
          </cell>
          <cell r="L2094">
            <v>0</v>
          </cell>
          <cell r="M2094">
            <v>0</v>
          </cell>
          <cell r="N2094">
            <v>0</v>
          </cell>
          <cell r="O2094">
            <v>0</v>
          </cell>
          <cell r="P2094">
            <v>0</v>
          </cell>
          <cell r="Q2094">
            <v>0</v>
          </cell>
          <cell r="R2094">
            <v>0</v>
          </cell>
          <cell r="S2094">
            <v>0</v>
          </cell>
          <cell r="T2094">
            <v>0</v>
          </cell>
          <cell r="U2094">
            <v>0</v>
          </cell>
          <cell r="V2094">
            <v>0</v>
          </cell>
          <cell r="W2094">
            <v>0</v>
          </cell>
          <cell r="X2094">
            <v>0</v>
          </cell>
        </row>
        <row r="2095">
          <cell r="C2095" t="str">
            <v>Поступления от прочей реализации</v>
          </cell>
          <cell r="D2095">
            <v>0</v>
          </cell>
          <cell r="H2095">
            <v>0</v>
          </cell>
          <cell r="I2095">
            <v>0</v>
          </cell>
          <cell r="J2095">
            <v>0</v>
          </cell>
          <cell r="K2095">
            <v>0</v>
          </cell>
          <cell r="L2095">
            <v>0</v>
          </cell>
          <cell r="M2095">
            <v>0</v>
          </cell>
          <cell r="N2095">
            <v>0</v>
          </cell>
          <cell r="O2095">
            <v>0</v>
          </cell>
          <cell r="P2095">
            <v>0</v>
          </cell>
          <cell r="Q2095">
            <v>0</v>
          </cell>
          <cell r="R2095">
            <v>0</v>
          </cell>
          <cell r="S2095">
            <v>0</v>
          </cell>
          <cell r="T2095">
            <v>0</v>
          </cell>
          <cell r="U2095">
            <v>0</v>
          </cell>
          <cell r="V2095">
            <v>0</v>
          </cell>
          <cell r="W2095">
            <v>0</v>
          </cell>
          <cell r="X2095">
            <v>0</v>
          </cell>
        </row>
        <row r="2096">
          <cell r="C2096" t="str">
            <v>Проценты по займам полученные</v>
          </cell>
          <cell r="D2096">
            <v>0</v>
          </cell>
          <cell r="H2096">
            <v>0</v>
          </cell>
          <cell r="I2096">
            <v>0</v>
          </cell>
          <cell r="J2096">
            <v>0</v>
          </cell>
          <cell r="K2096">
            <v>0</v>
          </cell>
          <cell r="L2096">
            <v>0</v>
          </cell>
          <cell r="M2096">
            <v>0</v>
          </cell>
          <cell r="N2096">
            <v>0</v>
          </cell>
          <cell r="O2096">
            <v>0</v>
          </cell>
          <cell r="P2096">
            <v>0</v>
          </cell>
          <cell r="Q2096">
            <v>0</v>
          </cell>
          <cell r="R2096">
            <v>0</v>
          </cell>
          <cell r="S2096">
            <v>0</v>
          </cell>
          <cell r="T2096">
            <v>0</v>
          </cell>
          <cell r="U2096">
            <v>0</v>
          </cell>
          <cell r="V2096">
            <v>0</v>
          </cell>
          <cell r="W2096">
            <v>0</v>
          </cell>
          <cell r="X2096">
            <v>0</v>
          </cell>
        </row>
        <row r="2097">
          <cell r="C2097" t="str">
            <v>Проценты по финансовым вложениям полученные</v>
          </cell>
          <cell r="D2097">
            <v>0</v>
          </cell>
          <cell r="H2097">
            <v>0</v>
          </cell>
          <cell r="I2097">
            <v>0</v>
          </cell>
          <cell r="J2097">
            <v>0</v>
          </cell>
          <cell r="K2097">
            <v>0</v>
          </cell>
          <cell r="L2097">
            <v>0</v>
          </cell>
          <cell r="M2097">
            <v>0</v>
          </cell>
          <cell r="N2097">
            <v>0</v>
          </cell>
          <cell r="O2097">
            <v>0</v>
          </cell>
          <cell r="P2097">
            <v>0</v>
          </cell>
          <cell r="Q2097">
            <v>0</v>
          </cell>
          <cell r="R2097">
            <v>0</v>
          </cell>
          <cell r="S2097">
            <v>0</v>
          </cell>
          <cell r="T2097">
            <v>0</v>
          </cell>
          <cell r="U2097">
            <v>0</v>
          </cell>
          <cell r="V2097">
            <v>0</v>
          </cell>
          <cell r="W2097">
            <v>0</v>
          </cell>
          <cell r="X2097">
            <v>0</v>
          </cell>
        </row>
        <row r="2098">
          <cell r="C2098" t="str">
            <v>Прочие проценты по финансовым вложениям полученные</v>
          </cell>
          <cell r="D2098">
            <v>0</v>
          </cell>
          <cell r="H2098">
            <v>0</v>
          </cell>
          <cell r="I2098">
            <v>0</v>
          </cell>
          <cell r="J2098">
            <v>0</v>
          </cell>
          <cell r="K2098">
            <v>0</v>
          </cell>
          <cell r="L2098">
            <v>0</v>
          </cell>
          <cell r="M2098">
            <v>0</v>
          </cell>
          <cell r="N2098">
            <v>0</v>
          </cell>
          <cell r="O2098">
            <v>0</v>
          </cell>
          <cell r="P2098">
            <v>0</v>
          </cell>
          <cell r="Q2098">
            <v>0</v>
          </cell>
          <cell r="R2098">
            <v>0</v>
          </cell>
          <cell r="S2098">
            <v>0</v>
          </cell>
          <cell r="T2098">
            <v>0</v>
          </cell>
          <cell r="U2098">
            <v>0</v>
          </cell>
          <cell r="V2098">
            <v>0</v>
          </cell>
          <cell r="W2098">
            <v>0</v>
          </cell>
          <cell r="X2098">
            <v>0</v>
          </cell>
        </row>
        <row r="2099">
          <cell r="C2099" t="str">
            <v>От совместной деятельности</v>
          </cell>
          <cell r="D2099">
            <v>0</v>
          </cell>
          <cell r="H2099">
            <v>0</v>
          </cell>
          <cell r="I2099">
            <v>0</v>
          </cell>
          <cell r="J2099">
            <v>0</v>
          </cell>
          <cell r="K2099">
            <v>0</v>
          </cell>
          <cell r="L2099">
            <v>0</v>
          </cell>
          <cell r="M2099">
            <v>0</v>
          </cell>
          <cell r="N2099">
            <v>0</v>
          </cell>
          <cell r="O2099">
            <v>0</v>
          </cell>
          <cell r="P2099">
            <v>0</v>
          </cell>
          <cell r="Q2099">
            <v>0</v>
          </cell>
          <cell r="R2099">
            <v>0</v>
          </cell>
          <cell r="S2099">
            <v>0</v>
          </cell>
          <cell r="T2099">
            <v>0</v>
          </cell>
          <cell r="U2099">
            <v>0</v>
          </cell>
          <cell r="V2099">
            <v>0</v>
          </cell>
          <cell r="W2099">
            <v>0</v>
          </cell>
          <cell r="X2099">
            <v>0</v>
          </cell>
        </row>
        <row r="2100">
          <cell r="C2100" t="str">
            <v>От реализации МПЗ (ТМЦ)</v>
          </cell>
          <cell r="D2100">
            <v>0</v>
          </cell>
          <cell r="H2100">
            <v>0</v>
          </cell>
          <cell r="I2100">
            <v>0</v>
          </cell>
          <cell r="J2100">
            <v>0</v>
          </cell>
          <cell r="K2100">
            <v>0</v>
          </cell>
          <cell r="L2100">
            <v>0</v>
          </cell>
          <cell r="M2100">
            <v>0</v>
          </cell>
          <cell r="N2100">
            <v>0</v>
          </cell>
          <cell r="O2100">
            <v>0</v>
          </cell>
          <cell r="P2100">
            <v>0</v>
          </cell>
          <cell r="Q2100">
            <v>0</v>
          </cell>
          <cell r="R2100">
            <v>0</v>
          </cell>
          <cell r="S2100">
            <v>0</v>
          </cell>
          <cell r="T2100">
            <v>0</v>
          </cell>
          <cell r="U2100">
            <v>0</v>
          </cell>
          <cell r="V2100">
            <v>0</v>
          </cell>
          <cell r="W2100">
            <v>0</v>
          </cell>
          <cell r="X2100">
            <v>0</v>
          </cell>
        </row>
        <row r="2101">
          <cell r="C2101" t="str">
            <v>От аренды</v>
          </cell>
          <cell r="D2101">
            <v>0</v>
          </cell>
          <cell r="H2101">
            <v>0</v>
          </cell>
          <cell r="I2101">
            <v>0</v>
          </cell>
          <cell r="J2101">
            <v>0</v>
          </cell>
          <cell r="K2101">
            <v>0</v>
          </cell>
          <cell r="L2101">
            <v>0</v>
          </cell>
          <cell r="M2101">
            <v>0</v>
          </cell>
          <cell r="N2101">
            <v>0</v>
          </cell>
          <cell r="O2101">
            <v>0</v>
          </cell>
          <cell r="P2101">
            <v>0</v>
          </cell>
          <cell r="Q2101">
            <v>0</v>
          </cell>
          <cell r="R2101">
            <v>0</v>
          </cell>
          <cell r="S2101">
            <v>0</v>
          </cell>
          <cell r="T2101">
            <v>0</v>
          </cell>
          <cell r="U2101">
            <v>0</v>
          </cell>
          <cell r="V2101">
            <v>0</v>
          </cell>
          <cell r="W2101">
            <v>0</v>
          </cell>
          <cell r="X2101">
            <v>0</v>
          </cell>
        </row>
        <row r="2102">
          <cell r="C2102" t="str">
            <v xml:space="preserve">От участия в других организациях  </v>
          </cell>
          <cell r="D2102">
            <v>0</v>
          </cell>
          <cell r="H2102">
            <v>0</v>
          </cell>
          <cell r="I2102">
            <v>0</v>
          </cell>
          <cell r="J2102">
            <v>0</v>
          </cell>
          <cell r="K2102">
            <v>0</v>
          </cell>
          <cell r="L2102">
            <v>0</v>
          </cell>
          <cell r="M2102">
            <v>0</v>
          </cell>
          <cell r="N2102">
            <v>0</v>
          </cell>
          <cell r="O2102">
            <v>0</v>
          </cell>
          <cell r="P2102">
            <v>0</v>
          </cell>
          <cell r="Q2102">
            <v>0</v>
          </cell>
          <cell r="R2102">
            <v>0</v>
          </cell>
          <cell r="S2102">
            <v>0</v>
          </cell>
          <cell r="T2102">
            <v>0</v>
          </cell>
          <cell r="U2102">
            <v>0</v>
          </cell>
          <cell r="V2102">
            <v>0</v>
          </cell>
          <cell r="W2102">
            <v>0</v>
          </cell>
          <cell r="X2102">
            <v>0</v>
          </cell>
        </row>
        <row r="2103">
          <cell r="C2103" t="str">
            <v>Пени, штрафы, неустойки</v>
          </cell>
          <cell r="D2103">
            <v>0</v>
          </cell>
          <cell r="H2103">
            <v>0</v>
          </cell>
          <cell r="I2103">
            <v>0</v>
          </cell>
          <cell r="J2103">
            <v>0</v>
          </cell>
          <cell r="K2103">
            <v>0</v>
          </cell>
          <cell r="L2103">
            <v>0</v>
          </cell>
          <cell r="M2103">
            <v>0</v>
          </cell>
          <cell r="N2103">
            <v>0</v>
          </cell>
          <cell r="O2103">
            <v>0</v>
          </cell>
          <cell r="P2103">
            <v>0</v>
          </cell>
          <cell r="Q2103">
            <v>0</v>
          </cell>
          <cell r="R2103">
            <v>0</v>
          </cell>
          <cell r="S2103">
            <v>0</v>
          </cell>
          <cell r="T2103">
            <v>0</v>
          </cell>
          <cell r="U2103">
            <v>0</v>
          </cell>
          <cell r="V2103">
            <v>0</v>
          </cell>
          <cell r="W2103">
            <v>0</v>
          </cell>
          <cell r="X2103">
            <v>0</v>
          </cell>
        </row>
        <row r="2104">
          <cell r="C2104" t="str">
            <v>Возмещение по страховым случаям</v>
          </cell>
          <cell r="D2104">
            <v>0</v>
          </cell>
          <cell r="H2104">
            <v>0</v>
          </cell>
          <cell r="I2104">
            <v>0</v>
          </cell>
          <cell r="J2104">
            <v>0</v>
          </cell>
          <cell r="K2104">
            <v>0</v>
          </cell>
          <cell r="L2104">
            <v>0</v>
          </cell>
          <cell r="M2104">
            <v>0</v>
          </cell>
          <cell r="N2104">
            <v>0</v>
          </cell>
          <cell r="O2104">
            <v>0</v>
          </cell>
          <cell r="P2104">
            <v>0</v>
          </cell>
          <cell r="Q2104">
            <v>0</v>
          </cell>
          <cell r="R2104">
            <v>0</v>
          </cell>
          <cell r="S2104">
            <v>0</v>
          </cell>
          <cell r="T2104">
            <v>0</v>
          </cell>
          <cell r="U2104">
            <v>0</v>
          </cell>
          <cell r="V2104">
            <v>0</v>
          </cell>
          <cell r="W2104">
            <v>0</v>
          </cell>
          <cell r="X2104">
            <v>0</v>
          </cell>
        </row>
        <row r="2105">
          <cell r="C2105" t="str">
            <v>Прочие поступления по операционной деятельности</v>
          </cell>
          <cell r="D2105">
            <v>0</v>
          </cell>
          <cell r="H2105">
            <v>0</v>
          </cell>
          <cell r="I2105">
            <v>0</v>
          </cell>
          <cell r="J2105">
            <v>0</v>
          </cell>
          <cell r="K2105">
            <v>0</v>
          </cell>
          <cell r="L2105">
            <v>0</v>
          </cell>
          <cell r="M2105">
            <v>0</v>
          </cell>
          <cell r="N2105">
            <v>0</v>
          </cell>
          <cell r="O2105">
            <v>0</v>
          </cell>
          <cell r="P2105">
            <v>0</v>
          </cell>
          <cell r="Q2105">
            <v>0</v>
          </cell>
          <cell r="R2105">
            <v>0</v>
          </cell>
          <cell r="S2105">
            <v>0</v>
          </cell>
          <cell r="T2105">
            <v>0</v>
          </cell>
          <cell r="U2105">
            <v>0</v>
          </cell>
          <cell r="V2105">
            <v>0</v>
          </cell>
          <cell r="W2105">
            <v>0</v>
          </cell>
          <cell r="X2105">
            <v>0</v>
          </cell>
        </row>
        <row r="2106">
          <cell r="C2106" t="str">
            <v>Сырье и основные материалы</v>
          </cell>
          <cell r="D2106">
            <v>0</v>
          </cell>
          <cell r="H2106">
            <v>0</v>
          </cell>
          <cell r="I2106">
            <v>0</v>
          </cell>
          <cell r="J2106">
            <v>0</v>
          </cell>
          <cell r="K2106">
            <v>0</v>
          </cell>
          <cell r="L2106">
            <v>0</v>
          </cell>
          <cell r="M2106">
            <v>0</v>
          </cell>
          <cell r="N2106">
            <v>0</v>
          </cell>
          <cell r="O2106">
            <v>0</v>
          </cell>
          <cell r="P2106">
            <v>0</v>
          </cell>
          <cell r="Q2106">
            <v>0</v>
          </cell>
          <cell r="R2106">
            <v>0</v>
          </cell>
          <cell r="S2106">
            <v>0</v>
          </cell>
          <cell r="T2106">
            <v>0</v>
          </cell>
          <cell r="U2106">
            <v>0</v>
          </cell>
          <cell r="V2106">
            <v>0</v>
          </cell>
          <cell r="W2106">
            <v>0</v>
          </cell>
          <cell r="X2106">
            <v>0</v>
          </cell>
        </row>
        <row r="2107">
          <cell r="C2107" t="str">
            <v>Вспомогательные материалы</v>
          </cell>
          <cell r="D2107">
            <v>0</v>
          </cell>
          <cell r="H2107">
            <v>0</v>
          </cell>
          <cell r="I2107">
            <v>0</v>
          </cell>
          <cell r="J2107">
            <v>0</v>
          </cell>
          <cell r="K2107">
            <v>0</v>
          </cell>
          <cell r="L2107">
            <v>0</v>
          </cell>
          <cell r="M2107">
            <v>0</v>
          </cell>
          <cell r="N2107">
            <v>0</v>
          </cell>
          <cell r="O2107">
            <v>0</v>
          </cell>
          <cell r="P2107">
            <v>0</v>
          </cell>
          <cell r="Q2107">
            <v>0</v>
          </cell>
          <cell r="R2107">
            <v>0</v>
          </cell>
          <cell r="S2107">
            <v>0</v>
          </cell>
          <cell r="T2107">
            <v>0</v>
          </cell>
          <cell r="U2107">
            <v>0</v>
          </cell>
          <cell r="V2107">
            <v>0</v>
          </cell>
          <cell r="W2107">
            <v>0</v>
          </cell>
          <cell r="X2107">
            <v>0</v>
          </cell>
        </row>
        <row r="2108">
          <cell r="C2108" t="str">
            <v>Топливо</v>
          </cell>
          <cell r="D2108">
            <v>0</v>
          </cell>
          <cell r="H2108">
            <v>0</v>
          </cell>
          <cell r="I2108">
            <v>0</v>
          </cell>
          <cell r="J2108">
            <v>0</v>
          </cell>
          <cell r="K2108">
            <v>0</v>
          </cell>
          <cell r="L2108">
            <v>0</v>
          </cell>
          <cell r="M2108">
            <v>0</v>
          </cell>
          <cell r="N2108">
            <v>0</v>
          </cell>
          <cell r="O2108">
            <v>0</v>
          </cell>
          <cell r="P2108">
            <v>0</v>
          </cell>
          <cell r="Q2108">
            <v>0</v>
          </cell>
          <cell r="R2108">
            <v>0</v>
          </cell>
          <cell r="S2108">
            <v>0</v>
          </cell>
          <cell r="T2108">
            <v>0</v>
          </cell>
          <cell r="U2108">
            <v>0</v>
          </cell>
          <cell r="V2108">
            <v>0</v>
          </cell>
          <cell r="W2108">
            <v>0</v>
          </cell>
          <cell r="X2108">
            <v>0</v>
          </cell>
        </row>
        <row r="2109">
          <cell r="C2109" t="str">
            <v>Электроэнергия</v>
          </cell>
          <cell r="D2109">
            <v>0</v>
          </cell>
          <cell r="H2109">
            <v>0</v>
          </cell>
          <cell r="I2109">
            <v>0</v>
          </cell>
          <cell r="J2109">
            <v>0</v>
          </cell>
          <cell r="K2109">
            <v>0</v>
          </cell>
          <cell r="L2109">
            <v>0</v>
          </cell>
          <cell r="M2109">
            <v>0</v>
          </cell>
          <cell r="N2109">
            <v>0</v>
          </cell>
          <cell r="O2109">
            <v>0</v>
          </cell>
          <cell r="P2109">
            <v>0</v>
          </cell>
          <cell r="Q2109">
            <v>0</v>
          </cell>
          <cell r="R2109">
            <v>0</v>
          </cell>
          <cell r="S2109">
            <v>0</v>
          </cell>
          <cell r="T2109">
            <v>0</v>
          </cell>
          <cell r="U2109">
            <v>0</v>
          </cell>
          <cell r="V2109">
            <v>0</v>
          </cell>
          <cell r="W2109">
            <v>0</v>
          </cell>
          <cell r="X2109">
            <v>0</v>
          </cell>
        </row>
        <row r="2110">
          <cell r="C2110" t="str">
            <v>Прочие материальные затраты</v>
          </cell>
          <cell r="D2110">
            <v>0</v>
          </cell>
          <cell r="H2110">
            <v>0</v>
          </cell>
          <cell r="I2110">
            <v>0</v>
          </cell>
          <cell r="J2110">
            <v>0</v>
          </cell>
          <cell r="K2110">
            <v>0</v>
          </cell>
          <cell r="L2110">
            <v>0</v>
          </cell>
          <cell r="M2110">
            <v>0</v>
          </cell>
          <cell r="N2110">
            <v>0</v>
          </cell>
          <cell r="O2110">
            <v>0</v>
          </cell>
          <cell r="P2110">
            <v>0</v>
          </cell>
          <cell r="Q2110">
            <v>0</v>
          </cell>
          <cell r="R2110">
            <v>0</v>
          </cell>
          <cell r="S2110">
            <v>0</v>
          </cell>
          <cell r="T2110">
            <v>0</v>
          </cell>
          <cell r="U2110">
            <v>0</v>
          </cell>
          <cell r="V2110">
            <v>0</v>
          </cell>
          <cell r="W2110">
            <v>0</v>
          </cell>
          <cell r="X2110">
            <v>0</v>
          </cell>
        </row>
        <row r="2111">
          <cell r="C2111" t="str">
            <v>Услуги подрядчиков по обслуживанию и ремонту оборудования</v>
          </cell>
          <cell r="D2111">
            <v>0</v>
          </cell>
          <cell r="H2111">
            <v>0</v>
          </cell>
          <cell r="I2111">
            <v>0</v>
          </cell>
          <cell r="J2111">
            <v>0</v>
          </cell>
          <cell r="K2111">
            <v>0</v>
          </cell>
          <cell r="L2111">
            <v>0</v>
          </cell>
          <cell r="M2111">
            <v>0</v>
          </cell>
          <cell r="N2111">
            <v>0</v>
          </cell>
          <cell r="O2111">
            <v>0</v>
          </cell>
          <cell r="P2111">
            <v>0</v>
          </cell>
          <cell r="Q2111">
            <v>0</v>
          </cell>
          <cell r="R2111">
            <v>0</v>
          </cell>
          <cell r="S2111">
            <v>0</v>
          </cell>
          <cell r="T2111">
            <v>0</v>
          </cell>
          <cell r="U2111">
            <v>0</v>
          </cell>
          <cell r="V2111">
            <v>0</v>
          </cell>
          <cell r="W2111">
            <v>0</v>
          </cell>
          <cell r="X2111">
            <v>0</v>
          </cell>
        </row>
        <row r="2112">
          <cell r="C2112" t="str">
            <v>Транспортные услуги</v>
          </cell>
          <cell r="D2112">
            <v>0</v>
          </cell>
          <cell r="H2112">
            <v>0</v>
          </cell>
          <cell r="I2112">
            <v>0</v>
          </cell>
          <cell r="J2112">
            <v>0</v>
          </cell>
          <cell r="K2112">
            <v>0</v>
          </cell>
          <cell r="L2112">
            <v>0</v>
          </cell>
          <cell r="M2112">
            <v>0</v>
          </cell>
          <cell r="N2112">
            <v>0</v>
          </cell>
          <cell r="O2112">
            <v>0</v>
          </cell>
          <cell r="P2112">
            <v>0</v>
          </cell>
          <cell r="Q2112">
            <v>0</v>
          </cell>
          <cell r="R2112">
            <v>0</v>
          </cell>
          <cell r="S2112">
            <v>0</v>
          </cell>
          <cell r="T2112">
            <v>0</v>
          </cell>
          <cell r="U2112">
            <v>0</v>
          </cell>
          <cell r="V2112">
            <v>0</v>
          </cell>
          <cell r="W2112">
            <v>0</v>
          </cell>
          <cell r="X2112">
            <v>0</v>
          </cell>
        </row>
        <row r="2113">
          <cell r="C2113" t="str">
            <v>Прочие услуги производственного характера</v>
          </cell>
          <cell r="D2113" t="str">
            <v>Завод</v>
          </cell>
          <cell r="H2113">
            <v>0</v>
          </cell>
          <cell r="I2113">
            <v>0</v>
          </cell>
          <cell r="J2113">
            <v>0</v>
          </cell>
          <cell r="K2113">
            <v>0</v>
          </cell>
          <cell r="L2113">
            <v>0</v>
          </cell>
          <cell r="M2113">
            <v>0</v>
          </cell>
          <cell r="N2113">
            <v>0</v>
          </cell>
          <cell r="O2113">
            <v>0</v>
          </cell>
          <cell r="P2113">
            <v>0</v>
          </cell>
          <cell r="Q2113">
            <v>5400</v>
          </cell>
          <cell r="R2113">
            <v>5400</v>
          </cell>
          <cell r="S2113">
            <v>5400</v>
          </cell>
          <cell r="T2113">
            <v>5400</v>
          </cell>
          <cell r="U2113">
            <v>5400</v>
          </cell>
          <cell r="V2113">
            <v>5400</v>
          </cell>
          <cell r="W2113">
            <v>5400</v>
          </cell>
          <cell r="X2113">
            <v>37800</v>
          </cell>
        </row>
        <row r="2114">
          <cell r="C2114" t="str">
            <v>Выплата на руки</v>
          </cell>
          <cell r="D2114">
            <v>0</v>
          </cell>
          <cell r="H2114">
            <v>0</v>
          </cell>
          <cell r="I2114">
            <v>0</v>
          </cell>
          <cell r="J2114">
            <v>0</v>
          </cell>
          <cell r="K2114">
            <v>0</v>
          </cell>
          <cell r="L2114">
            <v>0</v>
          </cell>
          <cell r="M2114">
            <v>0</v>
          </cell>
          <cell r="N2114">
            <v>0</v>
          </cell>
          <cell r="O2114">
            <v>0</v>
          </cell>
          <cell r="P2114">
            <v>0</v>
          </cell>
          <cell r="Q2114">
            <v>0</v>
          </cell>
          <cell r="R2114">
            <v>0</v>
          </cell>
          <cell r="S2114">
            <v>0</v>
          </cell>
          <cell r="T2114">
            <v>0</v>
          </cell>
          <cell r="U2114">
            <v>0</v>
          </cell>
          <cell r="V2114">
            <v>0</v>
          </cell>
          <cell r="W2114">
            <v>0</v>
          </cell>
          <cell r="X2114">
            <v>0</v>
          </cell>
        </row>
        <row r="2115">
          <cell r="C2115" t="str">
            <v>НДФЛ (только персонал)</v>
          </cell>
          <cell r="D2115">
            <v>0</v>
          </cell>
          <cell r="H2115">
            <v>0</v>
          </cell>
          <cell r="I2115">
            <v>0</v>
          </cell>
          <cell r="J2115">
            <v>0</v>
          </cell>
          <cell r="K2115">
            <v>0</v>
          </cell>
          <cell r="L2115">
            <v>0</v>
          </cell>
          <cell r="M2115">
            <v>0</v>
          </cell>
          <cell r="N2115">
            <v>0</v>
          </cell>
          <cell r="O2115">
            <v>0</v>
          </cell>
          <cell r="P2115">
            <v>0</v>
          </cell>
          <cell r="Q2115">
            <v>0</v>
          </cell>
          <cell r="R2115">
            <v>0</v>
          </cell>
          <cell r="S2115">
            <v>0</v>
          </cell>
          <cell r="T2115">
            <v>0</v>
          </cell>
          <cell r="U2115">
            <v>0</v>
          </cell>
          <cell r="V2115">
            <v>0</v>
          </cell>
          <cell r="W2115">
            <v>0</v>
          </cell>
          <cell r="X2115">
            <v>0</v>
          </cell>
        </row>
        <row r="2116">
          <cell r="C2116" t="str">
            <v>Премии на руки</v>
          </cell>
          <cell r="D2116">
            <v>0</v>
          </cell>
          <cell r="H2116">
            <v>0</v>
          </cell>
          <cell r="I2116">
            <v>0</v>
          </cell>
          <cell r="J2116">
            <v>0</v>
          </cell>
          <cell r="K2116">
            <v>0</v>
          </cell>
          <cell r="L2116">
            <v>0</v>
          </cell>
          <cell r="M2116">
            <v>0</v>
          </cell>
          <cell r="N2116">
            <v>0</v>
          </cell>
          <cell r="O2116">
            <v>0</v>
          </cell>
          <cell r="P2116">
            <v>0</v>
          </cell>
          <cell r="Q2116">
            <v>0</v>
          </cell>
          <cell r="R2116">
            <v>0</v>
          </cell>
          <cell r="S2116">
            <v>0</v>
          </cell>
          <cell r="T2116">
            <v>0</v>
          </cell>
          <cell r="U2116">
            <v>0</v>
          </cell>
          <cell r="V2116">
            <v>0</v>
          </cell>
          <cell r="W2116">
            <v>0</v>
          </cell>
          <cell r="X2116">
            <v>0</v>
          </cell>
        </row>
        <row r="2117">
          <cell r="C2117" t="str">
            <v>Льготы, компенсации</v>
          </cell>
          <cell r="D2117">
            <v>0</v>
          </cell>
          <cell r="H2117">
            <v>0</v>
          </cell>
          <cell r="I2117">
            <v>0</v>
          </cell>
          <cell r="J2117">
            <v>0</v>
          </cell>
          <cell r="K2117">
            <v>0</v>
          </cell>
          <cell r="L2117">
            <v>0</v>
          </cell>
          <cell r="M2117">
            <v>0</v>
          </cell>
          <cell r="N2117">
            <v>0</v>
          </cell>
          <cell r="O2117">
            <v>0</v>
          </cell>
          <cell r="P2117">
            <v>0</v>
          </cell>
          <cell r="Q2117">
            <v>0</v>
          </cell>
          <cell r="R2117">
            <v>0</v>
          </cell>
          <cell r="S2117">
            <v>0</v>
          </cell>
          <cell r="T2117">
            <v>0</v>
          </cell>
          <cell r="U2117">
            <v>0</v>
          </cell>
          <cell r="V2117">
            <v>0</v>
          </cell>
          <cell r="W2117">
            <v>0</v>
          </cell>
          <cell r="X2117">
            <v>0</v>
          </cell>
        </row>
        <row r="2118">
          <cell r="C2118" t="str">
            <v>Прочие удержания из з/п</v>
          </cell>
          <cell r="D2118">
            <v>0</v>
          </cell>
          <cell r="H2118">
            <v>0</v>
          </cell>
          <cell r="I2118">
            <v>0</v>
          </cell>
          <cell r="J2118">
            <v>0</v>
          </cell>
          <cell r="K2118">
            <v>0</v>
          </cell>
          <cell r="L2118">
            <v>0</v>
          </cell>
          <cell r="M2118">
            <v>0</v>
          </cell>
          <cell r="N2118">
            <v>0</v>
          </cell>
          <cell r="O2118">
            <v>0</v>
          </cell>
          <cell r="P2118">
            <v>0</v>
          </cell>
          <cell r="Q2118">
            <v>0</v>
          </cell>
          <cell r="R2118">
            <v>0</v>
          </cell>
          <cell r="S2118">
            <v>0</v>
          </cell>
          <cell r="T2118">
            <v>0</v>
          </cell>
          <cell r="U2118">
            <v>0</v>
          </cell>
          <cell r="V2118">
            <v>0</v>
          </cell>
          <cell r="W2118">
            <v>0</v>
          </cell>
          <cell r="X2118">
            <v>0</v>
          </cell>
        </row>
        <row r="2119">
          <cell r="C2119" t="str">
            <v>ЕСН – страховые взносы (включая ЕСН на выплаты членам СД)</v>
          </cell>
          <cell r="D2119">
            <v>0</v>
          </cell>
          <cell r="H2119">
            <v>0</v>
          </cell>
          <cell r="I2119">
            <v>0</v>
          </cell>
          <cell r="J2119">
            <v>0</v>
          </cell>
          <cell r="K2119">
            <v>0</v>
          </cell>
          <cell r="L2119">
            <v>0</v>
          </cell>
          <cell r="M2119">
            <v>0</v>
          </cell>
          <cell r="N2119">
            <v>0</v>
          </cell>
          <cell r="O2119">
            <v>0</v>
          </cell>
          <cell r="P2119">
            <v>0</v>
          </cell>
          <cell r="Q2119">
            <v>0</v>
          </cell>
          <cell r="R2119">
            <v>0</v>
          </cell>
          <cell r="S2119">
            <v>0</v>
          </cell>
          <cell r="T2119">
            <v>0</v>
          </cell>
          <cell r="U2119">
            <v>0</v>
          </cell>
          <cell r="V2119">
            <v>0</v>
          </cell>
          <cell r="W2119">
            <v>0</v>
          </cell>
          <cell r="X2119">
            <v>0</v>
          </cell>
        </row>
        <row r="2120">
          <cell r="C2120" t="str">
            <v>Услуги мобильной связи</v>
          </cell>
          <cell r="D2120">
            <v>0</v>
          </cell>
          <cell r="H2120">
            <v>0</v>
          </cell>
          <cell r="I2120">
            <v>0</v>
          </cell>
          <cell r="J2120">
            <v>0</v>
          </cell>
          <cell r="K2120">
            <v>0</v>
          </cell>
          <cell r="L2120">
            <v>0</v>
          </cell>
          <cell r="M2120">
            <v>0</v>
          </cell>
          <cell r="N2120">
            <v>0</v>
          </cell>
          <cell r="O2120">
            <v>0</v>
          </cell>
          <cell r="P2120">
            <v>0</v>
          </cell>
          <cell r="Q2120">
            <v>0</v>
          </cell>
          <cell r="R2120">
            <v>0</v>
          </cell>
          <cell r="S2120">
            <v>0</v>
          </cell>
          <cell r="T2120">
            <v>0</v>
          </cell>
          <cell r="U2120">
            <v>0</v>
          </cell>
          <cell r="V2120">
            <v>0</v>
          </cell>
          <cell r="W2120">
            <v>0</v>
          </cell>
          <cell r="X2120">
            <v>0</v>
          </cell>
        </row>
        <row r="2121">
          <cell r="C2121" t="str">
            <v>Услуги фиксированной связи</v>
          </cell>
          <cell r="D2121">
            <v>0</v>
          </cell>
          <cell r="H2121">
            <v>0</v>
          </cell>
          <cell r="I2121">
            <v>0</v>
          </cell>
          <cell r="J2121">
            <v>0</v>
          </cell>
          <cell r="K2121">
            <v>0</v>
          </cell>
          <cell r="L2121">
            <v>0</v>
          </cell>
          <cell r="M2121">
            <v>0</v>
          </cell>
          <cell r="N2121">
            <v>0</v>
          </cell>
          <cell r="O2121">
            <v>0</v>
          </cell>
          <cell r="P2121">
            <v>0</v>
          </cell>
          <cell r="Q2121">
            <v>0</v>
          </cell>
          <cell r="R2121">
            <v>0</v>
          </cell>
          <cell r="S2121">
            <v>0</v>
          </cell>
          <cell r="T2121">
            <v>0</v>
          </cell>
          <cell r="U2121">
            <v>0</v>
          </cell>
          <cell r="V2121">
            <v>0</v>
          </cell>
          <cell r="W2121">
            <v>0</v>
          </cell>
          <cell r="X2121">
            <v>0</v>
          </cell>
        </row>
        <row r="2122">
          <cell r="C2122" t="str">
            <v>Услуги Интернет</v>
          </cell>
          <cell r="D2122">
            <v>0</v>
          </cell>
          <cell r="H2122">
            <v>0</v>
          </cell>
          <cell r="I2122">
            <v>0</v>
          </cell>
          <cell r="J2122">
            <v>0</v>
          </cell>
          <cell r="K2122">
            <v>0</v>
          </cell>
          <cell r="L2122">
            <v>0</v>
          </cell>
          <cell r="M2122">
            <v>0</v>
          </cell>
          <cell r="N2122">
            <v>0</v>
          </cell>
          <cell r="O2122">
            <v>0</v>
          </cell>
          <cell r="P2122">
            <v>0</v>
          </cell>
          <cell r="Q2122">
            <v>0</v>
          </cell>
          <cell r="R2122">
            <v>0</v>
          </cell>
          <cell r="S2122">
            <v>0</v>
          </cell>
          <cell r="T2122">
            <v>0</v>
          </cell>
          <cell r="U2122">
            <v>0</v>
          </cell>
          <cell r="V2122">
            <v>0</v>
          </cell>
          <cell r="W2122">
            <v>0</v>
          </cell>
          <cell r="X2122">
            <v>0</v>
          </cell>
        </row>
        <row r="2123">
          <cell r="C2123" t="str">
            <v xml:space="preserve">Почтово-телеграфные и курьерские расходы </v>
          </cell>
          <cell r="D2123">
            <v>0</v>
          </cell>
          <cell r="H2123">
            <v>0</v>
          </cell>
          <cell r="I2123">
            <v>0</v>
          </cell>
          <cell r="J2123">
            <v>0</v>
          </cell>
          <cell r="K2123">
            <v>0</v>
          </cell>
          <cell r="L2123">
            <v>0</v>
          </cell>
          <cell r="M2123">
            <v>0</v>
          </cell>
          <cell r="N2123">
            <v>0</v>
          </cell>
          <cell r="O2123">
            <v>0</v>
          </cell>
          <cell r="P2123">
            <v>0</v>
          </cell>
          <cell r="Q2123">
            <v>0</v>
          </cell>
          <cell r="R2123">
            <v>0</v>
          </cell>
          <cell r="S2123">
            <v>0</v>
          </cell>
          <cell r="T2123">
            <v>0</v>
          </cell>
          <cell r="U2123">
            <v>0</v>
          </cell>
          <cell r="V2123">
            <v>0</v>
          </cell>
          <cell r="W2123">
            <v>0</v>
          </cell>
          <cell r="X2123">
            <v>0</v>
          </cell>
        </row>
        <row r="2124">
          <cell r="C2124" t="str">
            <v>Аренда каналов связи</v>
          </cell>
          <cell r="D2124">
            <v>0</v>
          </cell>
          <cell r="H2124">
            <v>0</v>
          </cell>
          <cell r="I2124">
            <v>0</v>
          </cell>
          <cell r="J2124">
            <v>0</v>
          </cell>
          <cell r="K2124">
            <v>0</v>
          </cell>
          <cell r="L2124">
            <v>0</v>
          </cell>
          <cell r="M2124">
            <v>0</v>
          </cell>
          <cell r="N2124">
            <v>0</v>
          </cell>
          <cell r="O2124">
            <v>0</v>
          </cell>
          <cell r="P2124">
            <v>0</v>
          </cell>
          <cell r="Q2124">
            <v>0</v>
          </cell>
          <cell r="R2124">
            <v>0</v>
          </cell>
          <cell r="S2124">
            <v>0</v>
          </cell>
          <cell r="T2124">
            <v>0</v>
          </cell>
          <cell r="U2124">
            <v>0</v>
          </cell>
          <cell r="V2124">
            <v>0</v>
          </cell>
          <cell r="W2124">
            <v>0</v>
          </cell>
          <cell r="X2124">
            <v>0</v>
          </cell>
        </row>
        <row r="2125">
          <cell r="C2125" t="str">
            <v>Коммунальные услуги</v>
          </cell>
          <cell r="D2125">
            <v>0</v>
          </cell>
          <cell r="H2125">
            <v>0</v>
          </cell>
          <cell r="I2125">
            <v>0</v>
          </cell>
          <cell r="J2125">
            <v>0</v>
          </cell>
          <cell r="K2125">
            <v>0</v>
          </cell>
          <cell r="L2125">
            <v>0</v>
          </cell>
          <cell r="M2125">
            <v>0</v>
          </cell>
          <cell r="N2125">
            <v>0</v>
          </cell>
          <cell r="O2125">
            <v>0</v>
          </cell>
          <cell r="P2125">
            <v>0</v>
          </cell>
          <cell r="Q2125">
            <v>0</v>
          </cell>
          <cell r="R2125">
            <v>0</v>
          </cell>
          <cell r="S2125">
            <v>0</v>
          </cell>
          <cell r="T2125">
            <v>0</v>
          </cell>
          <cell r="U2125">
            <v>0</v>
          </cell>
          <cell r="V2125">
            <v>0</v>
          </cell>
          <cell r="W2125">
            <v>0</v>
          </cell>
          <cell r="X2125">
            <v>0</v>
          </cell>
        </row>
        <row r="2126">
          <cell r="C2126" t="str">
            <v>Повышение квалификации и проф.переподготовка</v>
          </cell>
          <cell r="D2126">
            <v>0</v>
          </cell>
          <cell r="H2126">
            <v>0</v>
          </cell>
          <cell r="I2126">
            <v>0</v>
          </cell>
          <cell r="J2126">
            <v>0</v>
          </cell>
          <cell r="K2126">
            <v>0</v>
          </cell>
          <cell r="L2126">
            <v>0</v>
          </cell>
          <cell r="M2126">
            <v>0</v>
          </cell>
          <cell r="N2126">
            <v>0</v>
          </cell>
          <cell r="O2126">
            <v>0</v>
          </cell>
          <cell r="P2126">
            <v>0</v>
          </cell>
          <cell r="Q2126">
            <v>0</v>
          </cell>
          <cell r="R2126">
            <v>0</v>
          </cell>
          <cell r="S2126">
            <v>0</v>
          </cell>
          <cell r="T2126">
            <v>0</v>
          </cell>
          <cell r="U2126">
            <v>0</v>
          </cell>
          <cell r="V2126">
            <v>0</v>
          </cell>
          <cell r="W2126">
            <v>0</v>
          </cell>
          <cell r="X2126">
            <v>0</v>
          </cell>
        </row>
        <row r="2127">
          <cell r="C2127" t="str">
            <v>Услуги по ремонту и обслуживанию оргтехники</v>
          </cell>
          <cell r="D2127">
            <v>0</v>
          </cell>
          <cell r="H2127">
            <v>0</v>
          </cell>
          <cell r="I2127">
            <v>0</v>
          </cell>
          <cell r="J2127">
            <v>0</v>
          </cell>
          <cell r="K2127">
            <v>0</v>
          </cell>
          <cell r="L2127">
            <v>0</v>
          </cell>
          <cell r="M2127">
            <v>0</v>
          </cell>
          <cell r="N2127">
            <v>0</v>
          </cell>
          <cell r="O2127">
            <v>0</v>
          </cell>
          <cell r="P2127">
            <v>0</v>
          </cell>
          <cell r="Q2127">
            <v>0</v>
          </cell>
          <cell r="R2127">
            <v>0</v>
          </cell>
          <cell r="S2127">
            <v>0</v>
          </cell>
          <cell r="T2127">
            <v>0</v>
          </cell>
          <cell r="U2127">
            <v>0</v>
          </cell>
          <cell r="V2127">
            <v>0</v>
          </cell>
          <cell r="W2127">
            <v>0</v>
          </cell>
          <cell r="X2127">
            <v>0</v>
          </cell>
        </row>
        <row r="2128">
          <cell r="C2128" t="str">
            <v>Запасные части и расходные материалы для оргтехники</v>
          </cell>
          <cell r="D2128">
            <v>0</v>
          </cell>
          <cell r="H2128">
            <v>0</v>
          </cell>
          <cell r="I2128">
            <v>0</v>
          </cell>
          <cell r="J2128">
            <v>0</v>
          </cell>
          <cell r="K2128">
            <v>0</v>
          </cell>
          <cell r="L2128">
            <v>0</v>
          </cell>
          <cell r="M2128">
            <v>0</v>
          </cell>
          <cell r="N2128">
            <v>0</v>
          </cell>
          <cell r="O2128">
            <v>0</v>
          </cell>
          <cell r="P2128">
            <v>0</v>
          </cell>
          <cell r="Q2128">
            <v>0</v>
          </cell>
          <cell r="R2128">
            <v>0</v>
          </cell>
          <cell r="S2128">
            <v>0</v>
          </cell>
          <cell r="T2128">
            <v>0</v>
          </cell>
          <cell r="U2128">
            <v>0</v>
          </cell>
          <cell r="V2128">
            <v>0</v>
          </cell>
          <cell r="W2128">
            <v>0</v>
          </cell>
          <cell r="X2128">
            <v>0</v>
          </cell>
        </row>
        <row r="2129">
          <cell r="C2129" t="str">
            <v>Аудиторские услуги</v>
          </cell>
          <cell r="D2129">
            <v>0</v>
          </cell>
          <cell r="H2129">
            <v>0</v>
          </cell>
          <cell r="I2129">
            <v>0</v>
          </cell>
          <cell r="J2129">
            <v>0</v>
          </cell>
          <cell r="K2129">
            <v>0</v>
          </cell>
          <cell r="L2129">
            <v>0</v>
          </cell>
          <cell r="M2129">
            <v>0</v>
          </cell>
          <cell r="N2129">
            <v>0</v>
          </cell>
          <cell r="O2129">
            <v>0</v>
          </cell>
          <cell r="P2129">
            <v>0</v>
          </cell>
          <cell r="Q2129">
            <v>0</v>
          </cell>
          <cell r="R2129">
            <v>0</v>
          </cell>
          <cell r="S2129">
            <v>0</v>
          </cell>
          <cell r="T2129">
            <v>0</v>
          </cell>
          <cell r="U2129">
            <v>0</v>
          </cell>
          <cell r="V2129">
            <v>0</v>
          </cell>
          <cell r="W2129">
            <v>0</v>
          </cell>
          <cell r="X2129">
            <v>0</v>
          </cell>
        </row>
        <row r="2130">
          <cell r="C2130" t="str">
            <v>Юридические услуги</v>
          </cell>
          <cell r="D2130">
            <v>0</v>
          </cell>
          <cell r="H2130">
            <v>0</v>
          </cell>
          <cell r="I2130">
            <v>0</v>
          </cell>
          <cell r="J2130">
            <v>0</v>
          </cell>
          <cell r="K2130">
            <v>0</v>
          </cell>
          <cell r="L2130">
            <v>0</v>
          </cell>
          <cell r="M2130">
            <v>0</v>
          </cell>
          <cell r="N2130">
            <v>0</v>
          </cell>
          <cell r="O2130">
            <v>0</v>
          </cell>
          <cell r="P2130">
            <v>0</v>
          </cell>
          <cell r="Q2130">
            <v>0</v>
          </cell>
          <cell r="R2130">
            <v>0</v>
          </cell>
          <cell r="S2130">
            <v>0</v>
          </cell>
          <cell r="T2130">
            <v>0</v>
          </cell>
          <cell r="U2130">
            <v>0</v>
          </cell>
          <cell r="V2130">
            <v>0</v>
          </cell>
          <cell r="W2130">
            <v>0</v>
          </cell>
          <cell r="X2130">
            <v>0</v>
          </cell>
        </row>
        <row r="2131">
          <cell r="C2131" t="str">
            <v>Консультационные услуги (семинары)</v>
          </cell>
          <cell r="D2131">
            <v>0</v>
          </cell>
          <cell r="H2131">
            <v>0</v>
          </cell>
          <cell r="I2131">
            <v>0</v>
          </cell>
          <cell r="J2131">
            <v>0</v>
          </cell>
          <cell r="K2131">
            <v>0</v>
          </cell>
          <cell r="L2131">
            <v>0</v>
          </cell>
          <cell r="M2131">
            <v>0</v>
          </cell>
          <cell r="N2131">
            <v>0</v>
          </cell>
          <cell r="O2131">
            <v>0</v>
          </cell>
          <cell r="P2131">
            <v>0</v>
          </cell>
          <cell r="Q2131">
            <v>0</v>
          </cell>
          <cell r="R2131">
            <v>0</v>
          </cell>
          <cell r="S2131">
            <v>0</v>
          </cell>
          <cell r="T2131">
            <v>0</v>
          </cell>
          <cell r="U2131">
            <v>0</v>
          </cell>
          <cell r="V2131">
            <v>0</v>
          </cell>
          <cell r="W2131">
            <v>0</v>
          </cell>
          <cell r="X2131">
            <v>0</v>
          </cell>
        </row>
        <row r="2132">
          <cell r="C2132" t="str">
            <v>Услуги пожарной, вневедомственной и сторожевой охраны</v>
          </cell>
          <cell r="D2132">
            <v>0</v>
          </cell>
          <cell r="H2132">
            <v>0</v>
          </cell>
          <cell r="I2132">
            <v>0</v>
          </cell>
          <cell r="J2132">
            <v>0</v>
          </cell>
          <cell r="K2132">
            <v>0</v>
          </cell>
          <cell r="L2132">
            <v>0</v>
          </cell>
          <cell r="M2132">
            <v>0</v>
          </cell>
          <cell r="N2132">
            <v>0</v>
          </cell>
          <cell r="O2132">
            <v>0</v>
          </cell>
          <cell r="P2132">
            <v>0</v>
          </cell>
          <cell r="Q2132">
            <v>0</v>
          </cell>
          <cell r="R2132">
            <v>0</v>
          </cell>
          <cell r="S2132">
            <v>0</v>
          </cell>
          <cell r="T2132">
            <v>0</v>
          </cell>
          <cell r="U2132">
            <v>0</v>
          </cell>
          <cell r="V2132">
            <v>0</v>
          </cell>
          <cell r="W2132">
            <v>0</v>
          </cell>
          <cell r="X2132">
            <v>0</v>
          </cell>
        </row>
        <row r="2133">
          <cell r="C2133" t="str">
            <v>Рекламно-информационные расходы</v>
          </cell>
          <cell r="D2133">
            <v>0</v>
          </cell>
          <cell r="H2133">
            <v>0</v>
          </cell>
          <cell r="I2133">
            <v>0</v>
          </cell>
          <cell r="J2133">
            <v>0</v>
          </cell>
          <cell r="K2133">
            <v>0</v>
          </cell>
          <cell r="L2133">
            <v>0</v>
          </cell>
          <cell r="M2133">
            <v>0</v>
          </cell>
          <cell r="N2133">
            <v>0</v>
          </cell>
          <cell r="O2133">
            <v>0</v>
          </cell>
          <cell r="P2133">
            <v>0</v>
          </cell>
          <cell r="Q2133">
            <v>0</v>
          </cell>
          <cell r="R2133">
            <v>0</v>
          </cell>
          <cell r="S2133">
            <v>0</v>
          </cell>
          <cell r="T2133">
            <v>0</v>
          </cell>
          <cell r="U2133">
            <v>0</v>
          </cell>
          <cell r="V2133">
            <v>0</v>
          </cell>
          <cell r="W2133">
            <v>0</v>
          </cell>
          <cell r="X2133">
            <v>0</v>
          </cell>
        </row>
        <row r="2134">
          <cell r="C2134" t="str">
            <v>Участие на выставках и семинарах</v>
          </cell>
          <cell r="D2134">
            <v>0</v>
          </cell>
          <cell r="H2134">
            <v>0</v>
          </cell>
          <cell r="I2134">
            <v>0</v>
          </cell>
          <cell r="J2134">
            <v>0</v>
          </cell>
          <cell r="K2134">
            <v>0</v>
          </cell>
          <cell r="L2134">
            <v>0</v>
          </cell>
          <cell r="M2134">
            <v>0</v>
          </cell>
          <cell r="N2134">
            <v>0</v>
          </cell>
          <cell r="O2134">
            <v>0</v>
          </cell>
          <cell r="P2134">
            <v>0</v>
          </cell>
          <cell r="Q2134">
            <v>0</v>
          </cell>
          <cell r="R2134">
            <v>0</v>
          </cell>
          <cell r="S2134">
            <v>0</v>
          </cell>
          <cell r="T2134">
            <v>0</v>
          </cell>
          <cell r="U2134">
            <v>0</v>
          </cell>
          <cell r="V2134">
            <v>0</v>
          </cell>
          <cell r="W2134">
            <v>0</v>
          </cell>
          <cell r="X2134">
            <v>0</v>
          </cell>
        </row>
        <row r="2135">
          <cell r="C2135" t="str">
            <v>Фирменная и сувенирная продукция</v>
          </cell>
          <cell r="D2135">
            <v>0</v>
          </cell>
          <cell r="H2135">
            <v>0</v>
          </cell>
          <cell r="I2135">
            <v>0</v>
          </cell>
          <cell r="J2135">
            <v>0</v>
          </cell>
          <cell r="K2135">
            <v>0</v>
          </cell>
          <cell r="L2135">
            <v>0</v>
          </cell>
          <cell r="M2135">
            <v>0</v>
          </cell>
          <cell r="N2135">
            <v>0</v>
          </cell>
          <cell r="O2135">
            <v>0</v>
          </cell>
          <cell r="P2135">
            <v>0</v>
          </cell>
          <cell r="Q2135">
            <v>0</v>
          </cell>
          <cell r="R2135">
            <v>0</v>
          </cell>
          <cell r="S2135">
            <v>0</v>
          </cell>
          <cell r="T2135">
            <v>0</v>
          </cell>
          <cell r="U2135">
            <v>0</v>
          </cell>
          <cell r="V2135">
            <v>0</v>
          </cell>
          <cell r="W2135">
            <v>0</v>
          </cell>
          <cell r="X2135">
            <v>0</v>
          </cell>
        </row>
        <row r="2136">
          <cell r="C2136" t="str">
            <v>Спонсорские и социальные проекты</v>
          </cell>
          <cell r="D2136">
            <v>0</v>
          </cell>
          <cell r="H2136">
            <v>0</v>
          </cell>
          <cell r="I2136">
            <v>0</v>
          </cell>
          <cell r="J2136">
            <v>0</v>
          </cell>
          <cell r="K2136">
            <v>0</v>
          </cell>
          <cell r="L2136">
            <v>0</v>
          </cell>
          <cell r="M2136">
            <v>0</v>
          </cell>
          <cell r="N2136">
            <v>0</v>
          </cell>
          <cell r="O2136">
            <v>0</v>
          </cell>
          <cell r="P2136">
            <v>0</v>
          </cell>
          <cell r="Q2136">
            <v>0</v>
          </cell>
          <cell r="R2136">
            <v>0</v>
          </cell>
          <cell r="S2136">
            <v>0</v>
          </cell>
          <cell r="T2136">
            <v>0</v>
          </cell>
          <cell r="U2136">
            <v>0</v>
          </cell>
          <cell r="V2136">
            <v>0</v>
          </cell>
          <cell r="W2136">
            <v>0</v>
          </cell>
          <cell r="X2136">
            <v>0</v>
          </cell>
        </row>
        <row r="2137">
          <cell r="C2137" t="str">
            <v>Прочие расходы (PR)</v>
          </cell>
          <cell r="D2137">
            <v>0</v>
          </cell>
          <cell r="H2137">
            <v>0</v>
          </cell>
          <cell r="I2137">
            <v>0</v>
          </cell>
          <cell r="J2137">
            <v>0</v>
          </cell>
          <cell r="K2137">
            <v>0</v>
          </cell>
          <cell r="L2137">
            <v>0</v>
          </cell>
          <cell r="M2137">
            <v>0</v>
          </cell>
          <cell r="N2137">
            <v>0</v>
          </cell>
          <cell r="O2137">
            <v>0</v>
          </cell>
          <cell r="P2137">
            <v>0</v>
          </cell>
          <cell r="Q2137">
            <v>0</v>
          </cell>
          <cell r="R2137">
            <v>0</v>
          </cell>
          <cell r="S2137">
            <v>0</v>
          </cell>
          <cell r="T2137">
            <v>0</v>
          </cell>
          <cell r="U2137">
            <v>0</v>
          </cell>
          <cell r="V2137">
            <v>0</v>
          </cell>
          <cell r="W2137">
            <v>0</v>
          </cell>
          <cell r="X2137">
            <v>0</v>
          </cell>
        </row>
        <row r="2138">
          <cell r="C2138" t="str">
            <v>Услуги  по подбору персонала</v>
          </cell>
          <cell r="D2138">
            <v>0</v>
          </cell>
          <cell r="H2138">
            <v>0</v>
          </cell>
          <cell r="I2138">
            <v>0</v>
          </cell>
          <cell r="J2138">
            <v>0</v>
          </cell>
          <cell r="K2138">
            <v>0</v>
          </cell>
          <cell r="L2138">
            <v>0</v>
          </cell>
          <cell r="M2138">
            <v>0</v>
          </cell>
          <cell r="N2138">
            <v>0</v>
          </cell>
          <cell r="O2138">
            <v>0</v>
          </cell>
          <cell r="P2138">
            <v>0</v>
          </cell>
          <cell r="Q2138">
            <v>0</v>
          </cell>
          <cell r="R2138">
            <v>0</v>
          </cell>
          <cell r="S2138">
            <v>0</v>
          </cell>
          <cell r="T2138">
            <v>0</v>
          </cell>
          <cell r="U2138">
            <v>0</v>
          </cell>
          <cell r="V2138">
            <v>0</v>
          </cell>
          <cell r="W2138">
            <v>0</v>
          </cell>
          <cell r="X2138">
            <v>0</v>
          </cell>
        </row>
        <row r="2139">
          <cell r="C2139" t="str">
            <v xml:space="preserve">Уборка </v>
          </cell>
          <cell r="D2139">
            <v>0</v>
          </cell>
          <cell r="H2139">
            <v>0</v>
          </cell>
          <cell r="I2139">
            <v>0</v>
          </cell>
          <cell r="J2139">
            <v>0</v>
          </cell>
          <cell r="K2139">
            <v>0</v>
          </cell>
          <cell r="L2139">
            <v>0</v>
          </cell>
          <cell r="M2139">
            <v>0</v>
          </cell>
          <cell r="N2139">
            <v>0</v>
          </cell>
          <cell r="O2139">
            <v>0</v>
          </cell>
          <cell r="P2139">
            <v>0</v>
          </cell>
          <cell r="Q2139">
            <v>0</v>
          </cell>
          <cell r="R2139">
            <v>0</v>
          </cell>
          <cell r="S2139">
            <v>0</v>
          </cell>
          <cell r="T2139">
            <v>0</v>
          </cell>
          <cell r="U2139">
            <v>0</v>
          </cell>
          <cell r="V2139">
            <v>0</v>
          </cell>
          <cell r="W2139">
            <v>0</v>
          </cell>
          <cell r="X2139">
            <v>0</v>
          </cell>
        </row>
        <row r="2140">
          <cell r="C2140" t="str">
            <v>Обустройство офиса</v>
          </cell>
          <cell r="D2140">
            <v>0</v>
          </cell>
          <cell r="H2140">
            <v>0</v>
          </cell>
          <cell r="I2140">
            <v>0</v>
          </cell>
          <cell r="J2140">
            <v>0</v>
          </cell>
          <cell r="K2140">
            <v>0</v>
          </cell>
          <cell r="L2140">
            <v>0</v>
          </cell>
          <cell r="M2140">
            <v>0</v>
          </cell>
          <cell r="N2140">
            <v>0</v>
          </cell>
          <cell r="O2140">
            <v>0</v>
          </cell>
          <cell r="P2140">
            <v>0</v>
          </cell>
          <cell r="Q2140">
            <v>0</v>
          </cell>
          <cell r="R2140">
            <v>0</v>
          </cell>
          <cell r="S2140">
            <v>0</v>
          </cell>
          <cell r="T2140">
            <v>0</v>
          </cell>
          <cell r="U2140">
            <v>0</v>
          </cell>
          <cell r="V2140">
            <v>0</v>
          </cell>
          <cell r="W2140">
            <v>0</v>
          </cell>
          <cell r="X2140">
            <v>0</v>
          </cell>
        </row>
        <row r="2141">
          <cell r="C2141" t="str">
            <v>Канцелярские расходы</v>
          </cell>
          <cell r="D2141">
            <v>0</v>
          </cell>
          <cell r="H2141">
            <v>0</v>
          </cell>
          <cell r="I2141">
            <v>0</v>
          </cell>
          <cell r="J2141">
            <v>0</v>
          </cell>
          <cell r="K2141">
            <v>0</v>
          </cell>
          <cell r="L2141">
            <v>0</v>
          </cell>
          <cell r="M2141">
            <v>0</v>
          </cell>
          <cell r="N2141">
            <v>0</v>
          </cell>
          <cell r="O2141">
            <v>0</v>
          </cell>
          <cell r="P2141">
            <v>0</v>
          </cell>
          <cell r="Q2141">
            <v>0</v>
          </cell>
          <cell r="R2141">
            <v>0</v>
          </cell>
          <cell r="S2141">
            <v>0</v>
          </cell>
          <cell r="T2141">
            <v>0</v>
          </cell>
          <cell r="U2141">
            <v>0</v>
          </cell>
          <cell r="V2141">
            <v>0</v>
          </cell>
          <cell r="W2141">
            <v>0</v>
          </cell>
          <cell r="X2141">
            <v>0</v>
          </cell>
        </row>
        <row r="2142">
          <cell r="C2142" t="str">
            <v>Хозяйственные расходы</v>
          </cell>
          <cell r="D2142">
            <v>0</v>
          </cell>
          <cell r="H2142">
            <v>0</v>
          </cell>
          <cell r="I2142">
            <v>0</v>
          </cell>
          <cell r="J2142">
            <v>0</v>
          </cell>
          <cell r="K2142">
            <v>0</v>
          </cell>
          <cell r="L2142">
            <v>0</v>
          </cell>
          <cell r="M2142">
            <v>0</v>
          </cell>
          <cell r="N2142">
            <v>0</v>
          </cell>
          <cell r="O2142">
            <v>0</v>
          </cell>
          <cell r="P2142">
            <v>0</v>
          </cell>
          <cell r="Q2142">
            <v>0</v>
          </cell>
          <cell r="R2142">
            <v>0</v>
          </cell>
          <cell r="S2142">
            <v>0</v>
          </cell>
          <cell r="T2142">
            <v>0</v>
          </cell>
          <cell r="U2142">
            <v>0</v>
          </cell>
          <cell r="V2142">
            <v>0</v>
          </cell>
          <cell r="W2142">
            <v>0</v>
          </cell>
          <cell r="X2142">
            <v>0</v>
          </cell>
        </row>
        <row r="2143">
          <cell r="C2143" t="str">
            <v>Вода, чай, кофе</v>
          </cell>
          <cell r="D2143">
            <v>0</v>
          </cell>
          <cell r="H2143">
            <v>0</v>
          </cell>
          <cell r="I2143">
            <v>0</v>
          </cell>
          <cell r="J2143">
            <v>0</v>
          </cell>
          <cell r="K2143">
            <v>0</v>
          </cell>
          <cell r="L2143">
            <v>0</v>
          </cell>
          <cell r="M2143">
            <v>0</v>
          </cell>
          <cell r="N2143">
            <v>0</v>
          </cell>
          <cell r="O2143">
            <v>0</v>
          </cell>
          <cell r="P2143">
            <v>0</v>
          </cell>
          <cell r="Q2143">
            <v>0</v>
          </cell>
          <cell r="R2143">
            <v>0</v>
          </cell>
          <cell r="S2143">
            <v>0</v>
          </cell>
          <cell r="T2143">
            <v>0</v>
          </cell>
          <cell r="U2143">
            <v>0</v>
          </cell>
          <cell r="V2143">
            <v>0</v>
          </cell>
          <cell r="W2143">
            <v>0</v>
          </cell>
          <cell r="X2143">
            <v>0</v>
          </cell>
        </row>
        <row r="2144">
          <cell r="C2144" t="str">
            <v>Ремонт/ТО автотранспорт</v>
          </cell>
          <cell r="D2144">
            <v>0</v>
          </cell>
          <cell r="H2144">
            <v>0</v>
          </cell>
          <cell r="I2144">
            <v>0</v>
          </cell>
          <cell r="J2144">
            <v>0</v>
          </cell>
          <cell r="K2144">
            <v>0</v>
          </cell>
          <cell r="L2144">
            <v>0</v>
          </cell>
          <cell r="M2144">
            <v>0</v>
          </cell>
          <cell r="N2144">
            <v>0</v>
          </cell>
          <cell r="O2144">
            <v>0</v>
          </cell>
          <cell r="P2144">
            <v>0</v>
          </cell>
          <cell r="Q2144">
            <v>0</v>
          </cell>
          <cell r="R2144">
            <v>0</v>
          </cell>
          <cell r="S2144">
            <v>0</v>
          </cell>
          <cell r="T2144">
            <v>0</v>
          </cell>
          <cell r="U2144">
            <v>0</v>
          </cell>
          <cell r="V2144">
            <v>0</v>
          </cell>
          <cell r="W2144">
            <v>0</v>
          </cell>
          <cell r="X2144">
            <v>0</v>
          </cell>
        </row>
        <row r="2145">
          <cell r="C2145" t="str">
            <v xml:space="preserve">Аренда машин </v>
          </cell>
          <cell r="D2145">
            <v>0</v>
          </cell>
          <cell r="H2145">
            <v>0</v>
          </cell>
          <cell r="I2145">
            <v>0</v>
          </cell>
          <cell r="J2145">
            <v>0</v>
          </cell>
          <cell r="K2145">
            <v>0</v>
          </cell>
          <cell r="L2145">
            <v>0</v>
          </cell>
          <cell r="M2145">
            <v>0</v>
          </cell>
          <cell r="N2145">
            <v>0</v>
          </cell>
          <cell r="O2145">
            <v>0</v>
          </cell>
          <cell r="P2145">
            <v>0</v>
          </cell>
          <cell r="Q2145">
            <v>0</v>
          </cell>
          <cell r="R2145">
            <v>0</v>
          </cell>
          <cell r="S2145">
            <v>0</v>
          </cell>
          <cell r="T2145">
            <v>0</v>
          </cell>
          <cell r="U2145">
            <v>0</v>
          </cell>
          <cell r="V2145">
            <v>0</v>
          </cell>
          <cell r="W2145">
            <v>0</v>
          </cell>
          <cell r="X2145">
            <v>0</v>
          </cell>
        </row>
        <row r="2146">
          <cell r="C2146" t="str">
            <v>Страхование автотранспорта</v>
          </cell>
          <cell r="D2146">
            <v>0</v>
          </cell>
          <cell r="H2146">
            <v>0</v>
          </cell>
          <cell r="I2146">
            <v>0</v>
          </cell>
          <cell r="J2146">
            <v>0</v>
          </cell>
          <cell r="K2146">
            <v>0</v>
          </cell>
          <cell r="L2146">
            <v>0</v>
          </cell>
          <cell r="M2146">
            <v>0</v>
          </cell>
          <cell r="N2146">
            <v>0</v>
          </cell>
          <cell r="O2146">
            <v>0</v>
          </cell>
          <cell r="P2146">
            <v>0</v>
          </cell>
          <cell r="Q2146">
            <v>0</v>
          </cell>
          <cell r="R2146">
            <v>0</v>
          </cell>
          <cell r="S2146">
            <v>0</v>
          </cell>
          <cell r="T2146">
            <v>0</v>
          </cell>
          <cell r="U2146">
            <v>0</v>
          </cell>
          <cell r="V2146">
            <v>0</v>
          </cell>
          <cell r="W2146">
            <v>0</v>
          </cell>
          <cell r="X2146">
            <v>0</v>
          </cell>
        </row>
        <row r="2147">
          <cell r="C2147" t="str">
            <v>ГСМ</v>
          </cell>
          <cell r="D2147">
            <v>0</v>
          </cell>
          <cell r="H2147">
            <v>0</v>
          </cell>
          <cell r="I2147">
            <v>0</v>
          </cell>
          <cell r="J2147">
            <v>0</v>
          </cell>
          <cell r="K2147">
            <v>0</v>
          </cell>
          <cell r="L2147">
            <v>0</v>
          </cell>
          <cell r="M2147">
            <v>0</v>
          </cell>
          <cell r="N2147">
            <v>0</v>
          </cell>
          <cell r="O2147">
            <v>0</v>
          </cell>
          <cell r="P2147">
            <v>0</v>
          </cell>
          <cell r="Q2147">
            <v>0</v>
          </cell>
          <cell r="R2147">
            <v>0</v>
          </cell>
          <cell r="S2147">
            <v>0</v>
          </cell>
          <cell r="T2147">
            <v>0</v>
          </cell>
          <cell r="U2147">
            <v>0</v>
          </cell>
          <cell r="V2147">
            <v>0</v>
          </cell>
          <cell r="W2147">
            <v>0</v>
          </cell>
          <cell r="X2147">
            <v>0</v>
          </cell>
        </row>
        <row r="2148">
          <cell r="C2148" t="str">
            <v>Мойка, парковка, прочее</v>
          </cell>
          <cell r="D2148">
            <v>0</v>
          </cell>
          <cell r="H2148">
            <v>0</v>
          </cell>
          <cell r="I2148">
            <v>0</v>
          </cell>
          <cell r="J2148">
            <v>0</v>
          </cell>
          <cell r="K2148">
            <v>0</v>
          </cell>
          <cell r="L2148">
            <v>0</v>
          </cell>
          <cell r="M2148">
            <v>0</v>
          </cell>
          <cell r="N2148">
            <v>0</v>
          </cell>
          <cell r="O2148">
            <v>0</v>
          </cell>
          <cell r="P2148">
            <v>0</v>
          </cell>
          <cell r="Q2148">
            <v>0</v>
          </cell>
          <cell r="R2148">
            <v>0</v>
          </cell>
          <cell r="S2148">
            <v>0</v>
          </cell>
          <cell r="T2148">
            <v>0</v>
          </cell>
          <cell r="U2148">
            <v>0</v>
          </cell>
          <cell r="V2148">
            <v>0</v>
          </cell>
          <cell r="W2148">
            <v>0</v>
          </cell>
          <cell r="X2148">
            <v>0</v>
          </cell>
        </row>
        <row r="2149">
          <cell r="C2149" t="str">
            <v>Аренда автостоянки</v>
          </cell>
          <cell r="D2149">
            <v>0</v>
          </cell>
          <cell r="H2149">
            <v>0</v>
          </cell>
          <cell r="I2149">
            <v>0</v>
          </cell>
          <cell r="J2149">
            <v>0</v>
          </cell>
          <cell r="K2149">
            <v>0</v>
          </cell>
          <cell r="L2149">
            <v>0</v>
          </cell>
          <cell r="M2149">
            <v>0</v>
          </cell>
          <cell r="N2149">
            <v>0</v>
          </cell>
          <cell r="O2149">
            <v>0</v>
          </cell>
          <cell r="P2149">
            <v>0</v>
          </cell>
          <cell r="Q2149">
            <v>0</v>
          </cell>
          <cell r="R2149">
            <v>0</v>
          </cell>
          <cell r="S2149">
            <v>0</v>
          </cell>
          <cell r="T2149">
            <v>0</v>
          </cell>
          <cell r="U2149">
            <v>0</v>
          </cell>
          <cell r="V2149">
            <v>0</v>
          </cell>
          <cell r="W2149">
            <v>0</v>
          </cell>
          <cell r="X2149">
            <v>0</v>
          </cell>
        </row>
        <row r="2150">
          <cell r="C2150" t="str">
            <v>Аутсорсинг</v>
          </cell>
          <cell r="D2150">
            <v>0</v>
          </cell>
          <cell r="H2150">
            <v>0</v>
          </cell>
          <cell r="I2150">
            <v>0</v>
          </cell>
          <cell r="J2150">
            <v>0</v>
          </cell>
          <cell r="K2150">
            <v>0</v>
          </cell>
          <cell r="L2150">
            <v>0</v>
          </cell>
          <cell r="M2150">
            <v>0</v>
          </cell>
          <cell r="N2150">
            <v>0</v>
          </cell>
          <cell r="O2150">
            <v>0</v>
          </cell>
          <cell r="P2150">
            <v>0</v>
          </cell>
          <cell r="Q2150">
            <v>0</v>
          </cell>
          <cell r="R2150">
            <v>0</v>
          </cell>
          <cell r="S2150">
            <v>0</v>
          </cell>
          <cell r="T2150">
            <v>0</v>
          </cell>
          <cell r="U2150">
            <v>0</v>
          </cell>
          <cell r="V2150">
            <v>0</v>
          </cell>
          <cell r="W2150">
            <v>0</v>
          </cell>
          <cell r="X2150">
            <v>0</v>
          </cell>
        </row>
        <row r="2151">
          <cell r="C2151" t="str">
            <v>Услуги по организации переводов</v>
          </cell>
          <cell r="D2151">
            <v>0</v>
          </cell>
          <cell r="H2151">
            <v>0</v>
          </cell>
          <cell r="I2151">
            <v>0</v>
          </cell>
          <cell r="J2151">
            <v>0</v>
          </cell>
          <cell r="K2151">
            <v>0</v>
          </cell>
          <cell r="L2151">
            <v>0</v>
          </cell>
          <cell r="M2151">
            <v>0</v>
          </cell>
          <cell r="N2151">
            <v>0</v>
          </cell>
          <cell r="O2151">
            <v>0</v>
          </cell>
          <cell r="P2151">
            <v>0</v>
          </cell>
          <cell r="Q2151">
            <v>0</v>
          </cell>
          <cell r="R2151">
            <v>0</v>
          </cell>
          <cell r="S2151">
            <v>0</v>
          </cell>
          <cell r="T2151">
            <v>0</v>
          </cell>
          <cell r="U2151">
            <v>0</v>
          </cell>
          <cell r="V2151">
            <v>0</v>
          </cell>
          <cell r="W2151">
            <v>0</v>
          </cell>
          <cell r="X2151">
            <v>0</v>
          </cell>
        </row>
        <row r="2152">
          <cell r="C2152" t="str">
            <v>Услуги регистраторов, нотариальные услуги, сертификация</v>
          </cell>
          <cell r="D2152" t="str">
            <v>Завод</v>
          </cell>
          <cell r="H2152">
            <v>0</v>
          </cell>
          <cell r="I2152">
            <v>0</v>
          </cell>
          <cell r="J2152">
            <v>0</v>
          </cell>
          <cell r="K2152">
            <v>0</v>
          </cell>
          <cell r="L2152">
            <v>0</v>
          </cell>
          <cell r="M2152">
            <v>0</v>
          </cell>
          <cell r="N2152">
            <v>0</v>
          </cell>
          <cell r="O2152">
            <v>0</v>
          </cell>
          <cell r="P2152">
            <v>0</v>
          </cell>
          <cell r="Q2152">
            <v>100000</v>
          </cell>
          <cell r="R2152">
            <v>45000</v>
          </cell>
          <cell r="S2152">
            <v>1275000</v>
          </cell>
          <cell r="T2152">
            <v>1425000</v>
          </cell>
          <cell r="U2152">
            <v>0</v>
          </cell>
          <cell r="V2152">
            <v>0</v>
          </cell>
          <cell r="W2152">
            <v>0</v>
          </cell>
          <cell r="X2152">
            <v>2845000</v>
          </cell>
        </row>
        <row r="2153">
          <cell r="C2153" t="str">
            <v>Справочно-правовые программы, 1С, КИАС</v>
          </cell>
          <cell r="D2153">
            <v>0</v>
          </cell>
          <cell r="H2153">
            <v>0</v>
          </cell>
          <cell r="I2153">
            <v>0</v>
          </cell>
          <cell r="J2153">
            <v>0</v>
          </cell>
          <cell r="K2153">
            <v>0</v>
          </cell>
          <cell r="L2153">
            <v>0</v>
          </cell>
          <cell r="M2153">
            <v>0</v>
          </cell>
          <cell r="N2153">
            <v>0</v>
          </cell>
          <cell r="O2153">
            <v>0</v>
          </cell>
          <cell r="P2153">
            <v>0</v>
          </cell>
          <cell r="Q2153">
            <v>0</v>
          </cell>
          <cell r="R2153">
            <v>0</v>
          </cell>
          <cell r="S2153">
            <v>0</v>
          </cell>
          <cell r="T2153">
            <v>0</v>
          </cell>
          <cell r="U2153">
            <v>0</v>
          </cell>
          <cell r="V2153">
            <v>0</v>
          </cell>
          <cell r="W2153">
            <v>0</v>
          </cell>
          <cell r="X2153">
            <v>0</v>
          </cell>
        </row>
        <row r="2154">
          <cell r="C2154" t="str">
            <v>Подписка на периодические издания</v>
          </cell>
          <cell r="D2154">
            <v>0</v>
          </cell>
          <cell r="H2154">
            <v>0</v>
          </cell>
          <cell r="I2154">
            <v>0</v>
          </cell>
          <cell r="J2154">
            <v>0</v>
          </cell>
          <cell r="K2154">
            <v>0</v>
          </cell>
          <cell r="L2154">
            <v>0</v>
          </cell>
          <cell r="M2154">
            <v>0</v>
          </cell>
          <cell r="N2154">
            <v>0</v>
          </cell>
          <cell r="O2154">
            <v>0</v>
          </cell>
          <cell r="P2154">
            <v>0</v>
          </cell>
          <cell r="Q2154">
            <v>0</v>
          </cell>
          <cell r="R2154">
            <v>0</v>
          </cell>
          <cell r="S2154">
            <v>0</v>
          </cell>
          <cell r="T2154">
            <v>0</v>
          </cell>
          <cell r="U2154">
            <v>0</v>
          </cell>
          <cell r="V2154">
            <v>0</v>
          </cell>
          <cell r="W2154">
            <v>0</v>
          </cell>
          <cell r="X2154">
            <v>0</v>
          </cell>
        </row>
        <row r="2155">
          <cell r="C2155" t="str">
            <v>Прочие работы и услуги сторонних организаций</v>
          </cell>
          <cell r="D2155">
            <v>0</v>
          </cell>
          <cell r="H2155">
            <v>0</v>
          </cell>
          <cell r="I2155">
            <v>0</v>
          </cell>
          <cell r="J2155">
            <v>0</v>
          </cell>
          <cell r="K2155">
            <v>0</v>
          </cell>
          <cell r="L2155">
            <v>0</v>
          </cell>
          <cell r="M2155">
            <v>0</v>
          </cell>
          <cell r="N2155">
            <v>0</v>
          </cell>
          <cell r="O2155">
            <v>0</v>
          </cell>
          <cell r="P2155">
            <v>0</v>
          </cell>
          <cell r="Q2155">
            <v>0</v>
          </cell>
          <cell r="R2155">
            <v>0</v>
          </cell>
          <cell r="S2155">
            <v>0</v>
          </cell>
          <cell r="T2155">
            <v>0</v>
          </cell>
          <cell r="U2155">
            <v>0</v>
          </cell>
          <cell r="V2155">
            <v>0</v>
          </cell>
          <cell r="W2155">
            <v>0</v>
          </cell>
          <cell r="X2155">
            <v>0</v>
          </cell>
        </row>
        <row r="2156">
          <cell r="C2156" t="str">
            <v>Командировочные расходы</v>
          </cell>
          <cell r="D2156" t="str">
            <v>Завод</v>
          </cell>
          <cell r="H2156">
            <v>0</v>
          </cell>
          <cell r="I2156">
            <v>0</v>
          </cell>
          <cell r="J2156">
            <v>0</v>
          </cell>
          <cell r="K2156">
            <v>0</v>
          </cell>
          <cell r="L2156">
            <v>0</v>
          </cell>
          <cell r="M2156">
            <v>0</v>
          </cell>
          <cell r="N2156">
            <v>0</v>
          </cell>
          <cell r="O2156">
            <v>0</v>
          </cell>
          <cell r="P2156">
            <v>0</v>
          </cell>
          <cell r="Q2156">
            <v>133800</v>
          </cell>
          <cell r="R2156">
            <v>39800</v>
          </cell>
          <cell r="S2156">
            <v>39800</v>
          </cell>
          <cell r="T2156">
            <v>0</v>
          </cell>
          <cell r="U2156">
            <v>39800</v>
          </cell>
          <cell r="V2156">
            <v>39800</v>
          </cell>
          <cell r="W2156">
            <v>0</v>
          </cell>
          <cell r="X2156">
            <v>293000</v>
          </cell>
        </row>
        <row r="2157">
          <cell r="C2157" t="str">
            <v>Представительские расходы</v>
          </cell>
          <cell r="D2157">
            <v>0</v>
          </cell>
          <cell r="H2157">
            <v>0</v>
          </cell>
          <cell r="I2157">
            <v>0</v>
          </cell>
          <cell r="J2157">
            <v>0</v>
          </cell>
          <cell r="K2157">
            <v>0</v>
          </cell>
          <cell r="L2157">
            <v>0</v>
          </cell>
          <cell r="M2157">
            <v>0</v>
          </cell>
          <cell r="N2157">
            <v>0</v>
          </cell>
          <cell r="O2157">
            <v>0</v>
          </cell>
          <cell r="P2157">
            <v>0</v>
          </cell>
          <cell r="Q2157">
            <v>0</v>
          </cell>
          <cell r="R2157">
            <v>0</v>
          </cell>
          <cell r="S2157">
            <v>0</v>
          </cell>
          <cell r="T2157">
            <v>0</v>
          </cell>
          <cell r="U2157">
            <v>0</v>
          </cell>
          <cell r="V2157">
            <v>0</v>
          </cell>
          <cell r="W2157">
            <v>0</v>
          </cell>
          <cell r="X2157">
            <v>0</v>
          </cell>
        </row>
        <row r="2158">
          <cell r="C2158" t="str">
            <v>Арендная плата по направлениям (арендодателям)</v>
          </cell>
          <cell r="D2158">
            <v>0</v>
          </cell>
          <cell r="H2158">
            <v>0</v>
          </cell>
          <cell r="I2158">
            <v>0</v>
          </cell>
          <cell r="J2158">
            <v>0</v>
          </cell>
          <cell r="K2158">
            <v>0</v>
          </cell>
          <cell r="L2158">
            <v>0</v>
          </cell>
          <cell r="M2158">
            <v>0</v>
          </cell>
          <cell r="N2158">
            <v>0</v>
          </cell>
          <cell r="O2158">
            <v>0</v>
          </cell>
          <cell r="P2158">
            <v>0</v>
          </cell>
          <cell r="Q2158">
            <v>0</v>
          </cell>
          <cell r="R2158">
            <v>0</v>
          </cell>
          <cell r="S2158">
            <v>0</v>
          </cell>
          <cell r="T2158">
            <v>0</v>
          </cell>
          <cell r="U2158">
            <v>0</v>
          </cell>
          <cell r="V2158">
            <v>0</v>
          </cell>
          <cell r="W2158">
            <v>0</v>
          </cell>
          <cell r="X2158">
            <v>0</v>
          </cell>
        </row>
        <row r="2159">
          <cell r="C2159" t="str">
            <v>Лизинг</v>
          </cell>
          <cell r="D2159">
            <v>0</v>
          </cell>
          <cell r="H2159">
            <v>0</v>
          </cell>
          <cell r="I2159">
            <v>0</v>
          </cell>
          <cell r="J2159">
            <v>0</v>
          </cell>
          <cell r="K2159">
            <v>0</v>
          </cell>
          <cell r="L2159">
            <v>0</v>
          </cell>
          <cell r="M2159">
            <v>0</v>
          </cell>
          <cell r="N2159">
            <v>0</v>
          </cell>
          <cell r="O2159">
            <v>0</v>
          </cell>
          <cell r="P2159">
            <v>0</v>
          </cell>
          <cell r="Q2159">
            <v>0</v>
          </cell>
          <cell r="R2159">
            <v>0</v>
          </cell>
          <cell r="S2159">
            <v>0</v>
          </cell>
          <cell r="T2159">
            <v>0</v>
          </cell>
          <cell r="U2159">
            <v>0</v>
          </cell>
          <cell r="V2159">
            <v>0</v>
          </cell>
          <cell r="W2159">
            <v>0</v>
          </cell>
          <cell r="X2159">
            <v>0</v>
          </cell>
        </row>
        <row r="2160">
          <cell r="C2160" t="str">
            <v>Расходы на страхование</v>
          </cell>
          <cell r="D2160">
            <v>0</v>
          </cell>
          <cell r="H2160">
            <v>0</v>
          </cell>
          <cell r="I2160">
            <v>0</v>
          </cell>
          <cell r="J2160">
            <v>0</v>
          </cell>
          <cell r="K2160">
            <v>0</v>
          </cell>
          <cell r="L2160">
            <v>0</v>
          </cell>
          <cell r="M2160">
            <v>0</v>
          </cell>
          <cell r="N2160">
            <v>0</v>
          </cell>
          <cell r="O2160">
            <v>0</v>
          </cell>
          <cell r="P2160">
            <v>0</v>
          </cell>
          <cell r="Q2160">
            <v>0</v>
          </cell>
          <cell r="R2160">
            <v>0</v>
          </cell>
          <cell r="S2160">
            <v>0</v>
          </cell>
          <cell r="T2160">
            <v>0</v>
          </cell>
          <cell r="U2160">
            <v>0</v>
          </cell>
          <cell r="V2160">
            <v>0</v>
          </cell>
          <cell r="W2160">
            <v>0</v>
          </cell>
          <cell r="X2160">
            <v>0</v>
          </cell>
        </row>
        <row r="2161">
          <cell r="C2161" t="str">
            <v>Водный налог</v>
          </cell>
          <cell r="D2161">
            <v>0</v>
          </cell>
          <cell r="H2161">
            <v>0</v>
          </cell>
          <cell r="I2161">
            <v>0</v>
          </cell>
          <cell r="J2161">
            <v>0</v>
          </cell>
          <cell r="K2161">
            <v>0</v>
          </cell>
          <cell r="L2161">
            <v>0</v>
          </cell>
          <cell r="M2161">
            <v>0</v>
          </cell>
          <cell r="N2161">
            <v>0</v>
          </cell>
          <cell r="O2161">
            <v>0</v>
          </cell>
          <cell r="P2161">
            <v>0</v>
          </cell>
          <cell r="Q2161">
            <v>0</v>
          </cell>
          <cell r="R2161">
            <v>0</v>
          </cell>
          <cell r="S2161">
            <v>0</v>
          </cell>
          <cell r="T2161">
            <v>0</v>
          </cell>
          <cell r="U2161">
            <v>0</v>
          </cell>
          <cell r="V2161">
            <v>0</v>
          </cell>
          <cell r="W2161">
            <v>0</v>
          </cell>
          <cell r="X2161">
            <v>0</v>
          </cell>
        </row>
        <row r="2162">
          <cell r="C2162" t="str">
            <v>Плата за землю</v>
          </cell>
          <cell r="D2162">
            <v>0</v>
          </cell>
          <cell r="H2162">
            <v>0</v>
          </cell>
          <cell r="I2162">
            <v>0</v>
          </cell>
          <cell r="J2162">
            <v>0</v>
          </cell>
          <cell r="K2162">
            <v>0</v>
          </cell>
          <cell r="L2162">
            <v>0</v>
          </cell>
          <cell r="M2162">
            <v>0</v>
          </cell>
          <cell r="N2162">
            <v>0</v>
          </cell>
          <cell r="O2162">
            <v>0</v>
          </cell>
          <cell r="P2162">
            <v>0</v>
          </cell>
          <cell r="Q2162">
            <v>0</v>
          </cell>
          <cell r="R2162">
            <v>0</v>
          </cell>
          <cell r="S2162">
            <v>0</v>
          </cell>
          <cell r="T2162">
            <v>0</v>
          </cell>
          <cell r="U2162">
            <v>0</v>
          </cell>
          <cell r="V2162">
            <v>0</v>
          </cell>
          <cell r="W2162">
            <v>0</v>
          </cell>
          <cell r="X2162">
            <v>0</v>
          </cell>
        </row>
        <row r="2163">
          <cell r="C2163" t="str">
            <v>Транспортный налог</v>
          </cell>
          <cell r="D2163">
            <v>0</v>
          </cell>
          <cell r="H2163">
            <v>0</v>
          </cell>
          <cell r="I2163">
            <v>0</v>
          </cell>
          <cell r="J2163">
            <v>0</v>
          </cell>
          <cell r="K2163">
            <v>0</v>
          </cell>
          <cell r="L2163">
            <v>0</v>
          </cell>
          <cell r="M2163">
            <v>0</v>
          </cell>
          <cell r="N2163">
            <v>0</v>
          </cell>
          <cell r="O2163">
            <v>0</v>
          </cell>
          <cell r="P2163">
            <v>0</v>
          </cell>
          <cell r="Q2163">
            <v>0</v>
          </cell>
          <cell r="R2163">
            <v>0</v>
          </cell>
          <cell r="S2163">
            <v>0</v>
          </cell>
          <cell r="T2163">
            <v>0</v>
          </cell>
          <cell r="U2163">
            <v>0</v>
          </cell>
          <cell r="V2163">
            <v>0</v>
          </cell>
          <cell r="W2163">
            <v>0</v>
          </cell>
          <cell r="X2163">
            <v>0</v>
          </cell>
        </row>
        <row r="2164">
          <cell r="C2164" t="str">
            <v>Налог на имущество</v>
          </cell>
          <cell r="D2164">
            <v>0</v>
          </cell>
          <cell r="H2164">
            <v>0</v>
          </cell>
          <cell r="I2164">
            <v>0</v>
          </cell>
          <cell r="J2164">
            <v>0</v>
          </cell>
          <cell r="K2164">
            <v>0</v>
          </cell>
          <cell r="L2164">
            <v>0</v>
          </cell>
          <cell r="M2164">
            <v>0</v>
          </cell>
          <cell r="N2164">
            <v>0</v>
          </cell>
          <cell r="O2164">
            <v>0</v>
          </cell>
          <cell r="P2164">
            <v>0</v>
          </cell>
          <cell r="Q2164">
            <v>0</v>
          </cell>
          <cell r="R2164">
            <v>0</v>
          </cell>
          <cell r="S2164">
            <v>0</v>
          </cell>
          <cell r="T2164">
            <v>0</v>
          </cell>
          <cell r="U2164">
            <v>0</v>
          </cell>
          <cell r="V2164">
            <v>0</v>
          </cell>
          <cell r="W2164">
            <v>0</v>
          </cell>
          <cell r="X2164">
            <v>0</v>
          </cell>
        </row>
        <row r="2165">
          <cell r="C2165" t="str">
            <v xml:space="preserve">Прочие налоги, относимые на с/с </v>
          </cell>
          <cell r="D2165">
            <v>0</v>
          </cell>
          <cell r="H2165">
            <v>0</v>
          </cell>
          <cell r="I2165">
            <v>0</v>
          </cell>
          <cell r="J2165">
            <v>0</v>
          </cell>
          <cell r="K2165">
            <v>0</v>
          </cell>
          <cell r="L2165">
            <v>0</v>
          </cell>
          <cell r="M2165">
            <v>0</v>
          </cell>
          <cell r="N2165">
            <v>0</v>
          </cell>
          <cell r="O2165">
            <v>0</v>
          </cell>
          <cell r="P2165">
            <v>0</v>
          </cell>
          <cell r="Q2165">
            <v>0</v>
          </cell>
          <cell r="R2165">
            <v>0</v>
          </cell>
          <cell r="S2165">
            <v>0</v>
          </cell>
          <cell r="T2165">
            <v>0</v>
          </cell>
          <cell r="U2165">
            <v>0</v>
          </cell>
          <cell r="V2165">
            <v>0</v>
          </cell>
          <cell r="W2165">
            <v>0</v>
          </cell>
          <cell r="X2165">
            <v>0</v>
          </cell>
        </row>
        <row r="2166">
          <cell r="C2166" t="str">
            <v>Патентные расходы</v>
          </cell>
          <cell r="D2166">
            <v>0</v>
          </cell>
          <cell r="H2166">
            <v>0</v>
          </cell>
          <cell r="I2166">
            <v>0</v>
          </cell>
          <cell r="J2166">
            <v>0</v>
          </cell>
          <cell r="K2166">
            <v>0</v>
          </cell>
          <cell r="L2166">
            <v>0</v>
          </cell>
          <cell r="M2166">
            <v>0</v>
          </cell>
          <cell r="N2166">
            <v>0</v>
          </cell>
          <cell r="O2166">
            <v>0</v>
          </cell>
          <cell r="P2166">
            <v>0</v>
          </cell>
          <cell r="Q2166">
            <v>0</v>
          </cell>
          <cell r="R2166">
            <v>0</v>
          </cell>
          <cell r="S2166">
            <v>0</v>
          </cell>
          <cell r="T2166">
            <v>0</v>
          </cell>
          <cell r="U2166">
            <v>0</v>
          </cell>
          <cell r="V2166">
            <v>0</v>
          </cell>
          <cell r="W2166">
            <v>0</v>
          </cell>
          <cell r="X2166">
            <v>0</v>
          </cell>
        </row>
        <row r="2167">
          <cell r="C2167" t="str">
            <v>Затраты на экологию (кроме налогов и сборов (ст. ст. 20000 и 21500))</v>
          </cell>
          <cell r="D2167">
            <v>0</v>
          </cell>
          <cell r="H2167">
            <v>0</v>
          </cell>
          <cell r="I2167">
            <v>0</v>
          </cell>
          <cell r="J2167">
            <v>0</v>
          </cell>
          <cell r="K2167">
            <v>0</v>
          </cell>
          <cell r="L2167">
            <v>0</v>
          </cell>
          <cell r="M2167">
            <v>0</v>
          </cell>
          <cell r="N2167">
            <v>0</v>
          </cell>
          <cell r="O2167">
            <v>0</v>
          </cell>
          <cell r="P2167">
            <v>0</v>
          </cell>
          <cell r="Q2167">
            <v>0</v>
          </cell>
          <cell r="R2167">
            <v>0</v>
          </cell>
          <cell r="S2167">
            <v>0</v>
          </cell>
          <cell r="T2167">
            <v>0</v>
          </cell>
          <cell r="U2167">
            <v>0</v>
          </cell>
          <cell r="V2167">
            <v>0</v>
          </cell>
          <cell r="W2167">
            <v>0</v>
          </cell>
          <cell r="X2167">
            <v>0</v>
          </cell>
        </row>
        <row r="2168">
          <cell r="C2168" t="str">
            <v>Затраты на охрану труда</v>
          </cell>
          <cell r="D2168">
            <v>0</v>
          </cell>
          <cell r="H2168">
            <v>0</v>
          </cell>
          <cell r="I2168">
            <v>0</v>
          </cell>
          <cell r="J2168">
            <v>0</v>
          </cell>
          <cell r="K2168">
            <v>0</v>
          </cell>
          <cell r="L2168">
            <v>0</v>
          </cell>
          <cell r="M2168">
            <v>0</v>
          </cell>
          <cell r="N2168">
            <v>0</v>
          </cell>
          <cell r="O2168">
            <v>0</v>
          </cell>
          <cell r="P2168">
            <v>0</v>
          </cell>
          <cell r="Q2168">
            <v>0</v>
          </cell>
          <cell r="R2168">
            <v>0</v>
          </cell>
          <cell r="S2168">
            <v>0</v>
          </cell>
          <cell r="T2168">
            <v>0</v>
          </cell>
          <cell r="U2168">
            <v>0</v>
          </cell>
          <cell r="V2168">
            <v>0</v>
          </cell>
          <cell r="W2168">
            <v>0</v>
          </cell>
          <cell r="X2168">
            <v>0</v>
          </cell>
        </row>
        <row r="2169">
          <cell r="C2169" t="str">
            <v>Расходы социального характера</v>
          </cell>
          <cell r="D2169">
            <v>0</v>
          </cell>
          <cell r="H2169">
            <v>0</v>
          </cell>
          <cell r="I2169">
            <v>0</v>
          </cell>
          <cell r="J2169">
            <v>0</v>
          </cell>
          <cell r="K2169">
            <v>0</v>
          </cell>
          <cell r="L2169">
            <v>0</v>
          </cell>
          <cell r="M2169">
            <v>0</v>
          </cell>
          <cell r="N2169">
            <v>0</v>
          </cell>
          <cell r="O2169">
            <v>0</v>
          </cell>
          <cell r="P2169">
            <v>0</v>
          </cell>
          <cell r="Q2169">
            <v>0</v>
          </cell>
          <cell r="R2169">
            <v>0</v>
          </cell>
          <cell r="S2169">
            <v>0</v>
          </cell>
          <cell r="T2169">
            <v>0</v>
          </cell>
          <cell r="U2169">
            <v>0</v>
          </cell>
          <cell r="V2169">
            <v>0</v>
          </cell>
          <cell r="W2169">
            <v>0</v>
          </cell>
          <cell r="X2169">
            <v>0</v>
          </cell>
        </row>
        <row r="2170">
          <cell r="C2170" t="str">
            <v>НДС</v>
          </cell>
          <cell r="D2170">
            <v>0</v>
          </cell>
          <cell r="H2170">
            <v>0</v>
          </cell>
          <cell r="I2170">
            <v>0</v>
          </cell>
          <cell r="J2170">
            <v>0</v>
          </cell>
          <cell r="K2170">
            <v>0</v>
          </cell>
          <cell r="L2170">
            <v>0</v>
          </cell>
          <cell r="M2170">
            <v>0</v>
          </cell>
          <cell r="N2170">
            <v>0</v>
          </cell>
          <cell r="O2170">
            <v>0</v>
          </cell>
          <cell r="P2170">
            <v>0</v>
          </cell>
          <cell r="Q2170">
            <v>0</v>
          </cell>
          <cell r="R2170">
            <v>0</v>
          </cell>
          <cell r="S2170">
            <v>0</v>
          </cell>
          <cell r="T2170">
            <v>0</v>
          </cell>
          <cell r="U2170">
            <v>0</v>
          </cell>
          <cell r="V2170">
            <v>0</v>
          </cell>
          <cell r="W2170">
            <v>0</v>
          </cell>
          <cell r="X2170">
            <v>0</v>
          </cell>
        </row>
        <row r="2171">
          <cell r="C2171" t="str">
            <v>Налог на прибыль</v>
          </cell>
          <cell r="D2171">
            <v>0</v>
          </cell>
          <cell r="H2171">
            <v>0</v>
          </cell>
          <cell r="I2171">
            <v>0</v>
          </cell>
          <cell r="J2171">
            <v>0</v>
          </cell>
          <cell r="K2171">
            <v>0</v>
          </cell>
          <cell r="L2171">
            <v>0</v>
          </cell>
          <cell r="M2171">
            <v>0</v>
          </cell>
          <cell r="N2171">
            <v>0</v>
          </cell>
          <cell r="O2171">
            <v>0</v>
          </cell>
          <cell r="P2171">
            <v>0</v>
          </cell>
          <cell r="Q2171">
            <v>0</v>
          </cell>
          <cell r="R2171">
            <v>0</v>
          </cell>
          <cell r="S2171">
            <v>0</v>
          </cell>
          <cell r="T2171">
            <v>0</v>
          </cell>
          <cell r="U2171">
            <v>0</v>
          </cell>
          <cell r="V2171">
            <v>0</v>
          </cell>
          <cell r="W2171">
            <v>0</v>
          </cell>
          <cell r="X2171">
            <v>0</v>
          </cell>
        </row>
        <row r="2172">
          <cell r="C2172" t="str">
            <v>Прочие налоги</v>
          </cell>
          <cell r="D2172">
            <v>0</v>
          </cell>
          <cell r="H2172">
            <v>0</v>
          </cell>
          <cell r="I2172">
            <v>0</v>
          </cell>
          <cell r="J2172">
            <v>0</v>
          </cell>
          <cell r="K2172">
            <v>0</v>
          </cell>
          <cell r="L2172">
            <v>0</v>
          </cell>
          <cell r="M2172">
            <v>0</v>
          </cell>
          <cell r="N2172">
            <v>0</v>
          </cell>
          <cell r="O2172">
            <v>0</v>
          </cell>
          <cell r="P2172">
            <v>0</v>
          </cell>
          <cell r="Q2172">
            <v>0</v>
          </cell>
          <cell r="R2172">
            <v>0</v>
          </cell>
          <cell r="S2172">
            <v>0</v>
          </cell>
          <cell r="T2172">
            <v>0</v>
          </cell>
          <cell r="U2172">
            <v>0</v>
          </cell>
          <cell r="V2172">
            <v>0</v>
          </cell>
          <cell r="W2172">
            <v>0</v>
          </cell>
          <cell r="X2172">
            <v>0</v>
          </cell>
        </row>
        <row r="2173">
          <cell r="C2173" t="str">
            <v xml:space="preserve">Проценты по долгосрочным кредитам </v>
          </cell>
          <cell r="D2173">
            <v>0</v>
          </cell>
          <cell r="H2173">
            <v>0</v>
          </cell>
          <cell r="I2173">
            <v>0</v>
          </cell>
          <cell r="J2173">
            <v>0</v>
          </cell>
          <cell r="K2173">
            <v>0</v>
          </cell>
          <cell r="L2173">
            <v>0</v>
          </cell>
          <cell r="M2173">
            <v>0</v>
          </cell>
          <cell r="N2173">
            <v>0</v>
          </cell>
          <cell r="O2173">
            <v>0</v>
          </cell>
          <cell r="P2173">
            <v>0</v>
          </cell>
          <cell r="Q2173">
            <v>0</v>
          </cell>
          <cell r="R2173">
            <v>0</v>
          </cell>
          <cell r="S2173">
            <v>0</v>
          </cell>
          <cell r="T2173">
            <v>0</v>
          </cell>
          <cell r="U2173">
            <v>0</v>
          </cell>
          <cell r="V2173">
            <v>0</v>
          </cell>
          <cell r="W2173">
            <v>0</v>
          </cell>
          <cell r="X2173">
            <v>0</v>
          </cell>
        </row>
        <row r="2174">
          <cell r="C2174" t="str">
            <v>Проценты по краткосрочным кредитам</v>
          </cell>
          <cell r="D2174">
            <v>0</v>
          </cell>
          <cell r="H2174">
            <v>0</v>
          </cell>
          <cell r="I2174">
            <v>0</v>
          </cell>
          <cell r="J2174">
            <v>0</v>
          </cell>
          <cell r="K2174">
            <v>0</v>
          </cell>
          <cell r="L2174">
            <v>0</v>
          </cell>
          <cell r="M2174">
            <v>0</v>
          </cell>
          <cell r="N2174">
            <v>0</v>
          </cell>
          <cell r="O2174">
            <v>0</v>
          </cell>
          <cell r="P2174">
            <v>0</v>
          </cell>
          <cell r="Q2174">
            <v>0</v>
          </cell>
          <cell r="R2174">
            <v>0</v>
          </cell>
          <cell r="S2174">
            <v>0</v>
          </cell>
          <cell r="T2174">
            <v>0</v>
          </cell>
          <cell r="U2174">
            <v>0</v>
          </cell>
          <cell r="V2174">
            <v>0</v>
          </cell>
          <cell r="W2174">
            <v>0</v>
          </cell>
          <cell r="X2174">
            <v>0</v>
          </cell>
        </row>
        <row r="2175">
          <cell r="C2175" t="str">
            <v>Проценты по долгосрочным займам</v>
          </cell>
          <cell r="D2175">
            <v>0</v>
          </cell>
          <cell r="H2175">
            <v>0</v>
          </cell>
          <cell r="I2175">
            <v>0</v>
          </cell>
          <cell r="J2175">
            <v>0</v>
          </cell>
          <cell r="K2175">
            <v>0</v>
          </cell>
          <cell r="L2175">
            <v>0</v>
          </cell>
          <cell r="M2175">
            <v>0</v>
          </cell>
          <cell r="N2175">
            <v>0</v>
          </cell>
          <cell r="O2175">
            <v>0</v>
          </cell>
          <cell r="P2175">
            <v>0</v>
          </cell>
          <cell r="Q2175">
            <v>0</v>
          </cell>
          <cell r="R2175">
            <v>0</v>
          </cell>
          <cell r="S2175">
            <v>0</v>
          </cell>
          <cell r="T2175">
            <v>0</v>
          </cell>
          <cell r="U2175">
            <v>0</v>
          </cell>
          <cell r="V2175">
            <v>0</v>
          </cell>
          <cell r="W2175">
            <v>0</v>
          </cell>
          <cell r="X2175">
            <v>0</v>
          </cell>
        </row>
        <row r="2176">
          <cell r="C2176" t="str">
            <v>Проценты по краткосрочным займам</v>
          </cell>
          <cell r="D2176">
            <v>0</v>
          </cell>
          <cell r="H2176">
            <v>0</v>
          </cell>
          <cell r="I2176">
            <v>0</v>
          </cell>
          <cell r="J2176">
            <v>0</v>
          </cell>
          <cell r="K2176">
            <v>0</v>
          </cell>
          <cell r="L2176">
            <v>0</v>
          </cell>
          <cell r="M2176">
            <v>0</v>
          </cell>
          <cell r="N2176">
            <v>0</v>
          </cell>
          <cell r="O2176">
            <v>0</v>
          </cell>
          <cell r="P2176">
            <v>0</v>
          </cell>
          <cell r="Q2176">
            <v>0</v>
          </cell>
          <cell r="R2176">
            <v>0</v>
          </cell>
          <cell r="S2176">
            <v>0</v>
          </cell>
          <cell r="T2176">
            <v>0</v>
          </cell>
          <cell r="U2176">
            <v>0</v>
          </cell>
          <cell r="V2176">
            <v>0</v>
          </cell>
          <cell r="W2176">
            <v>0</v>
          </cell>
          <cell r="X2176">
            <v>0</v>
          </cell>
        </row>
        <row r="2177">
          <cell r="C2177" t="str">
            <v>Прочие проценты к уплате</v>
          </cell>
          <cell r="D2177">
            <v>0</v>
          </cell>
          <cell r="H2177">
            <v>0</v>
          </cell>
          <cell r="I2177">
            <v>0</v>
          </cell>
          <cell r="J2177">
            <v>0</v>
          </cell>
          <cell r="K2177">
            <v>0</v>
          </cell>
          <cell r="L2177">
            <v>0</v>
          </cell>
          <cell r="M2177">
            <v>0</v>
          </cell>
          <cell r="N2177">
            <v>0</v>
          </cell>
          <cell r="O2177">
            <v>0</v>
          </cell>
          <cell r="P2177">
            <v>0</v>
          </cell>
          <cell r="Q2177">
            <v>0</v>
          </cell>
          <cell r="R2177">
            <v>0</v>
          </cell>
          <cell r="S2177">
            <v>0</v>
          </cell>
          <cell r="T2177">
            <v>0</v>
          </cell>
          <cell r="U2177">
            <v>0</v>
          </cell>
          <cell r="V2177">
            <v>0</v>
          </cell>
          <cell r="W2177">
            <v>0</v>
          </cell>
          <cell r="X2177">
            <v>0</v>
          </cell>
        </row>
        <row r="2178">
          <cell r="C2178" t="str">
            <v>Оплата услуг кредитных организаций (за исключением ст. ст. 20500 и 21600)</v>
          </cell>
          <cell r="D2178">
            <v>0</v>
          </cell>
          <cell r="H2178">
            <v>0</v>
          </cell>
          <cell r="I2178">
            <v>0</v>
          </cell>
          <cell r="J2178">
            <v>0</v>
          </cell>
          <cell r="K2178">
            <v>0</v>
          </cell>
          <cell r="L2178">
            <v>0</v>
          </cell>
          <cell r="M2178">
            <v>0</v>
          </cell>
          <cell r="N2178">
            <v>0</v>
          </cell>
          <cell r="O2178">
            <v>0</v>
          </cell>
          <cell r="P2178">
            <v>0</v>
          </cell>
          <cell r="Q2178">
            <v>0</v>
          </cell>
          <cell r="R2178">
            <v>0</v>
          </cell>
          <cell r="S2178">
            <v>0</v>
          </cell>
          <cell r="T2178">
            <v>0</v>
          </cell>
          <cell r="U2178">
            <v>0</v>
          </cell>
          <cell r="V2178">
            <v>0</v>
          </cell>
          <cell r="W2178">
            <v>0</v>
          </cell>
          <cell r="X2178">
            <v>0</v>
          </cell>
        </row>
        <row r="2179">
          <cell r="C2179" t="str">
            <v>Пени, штрафы, неустойки признанные или по которым получено решение суда</v>
          </cell>
          <cell r="D2179">
            <v>0</v>
          </cell>
          <cell r="H2179">
            <v>0</v>
          </cell>
          <cell r="I2179">
            <v>0</v>
          </cell>
          <cell r="J2179">
            <v>0</v>
          </cell>
          <cell r="K2179">
            <v>0</v>
          </cell>
          <cell r="L2179">
            <v>0</v>
          </cell>
          <cell r="M2179">
            <v>0</v>
          </cell>
          <cell r="N2179">
            <v>0</v>
          </cell>
          <cell r="O2179">
            <v>0</v>
          </cell>
          <cell r="P2179">
            <v>0</v>
          </cell>
          <cell r="Q2179">
            <v>0</v>
          </cell>
          <cell r="R2179">
            <v>0</v>
          </cell>
          <cell r="S2179">
            <v>0</v>
          </cell>
          <cell r="T2179">
            <v>0</v>
          </cell>
          <cell r="U2179">
            <v>0</v>
          </cell>
          <cell r="V2179">
            <v>0</v>
          </cell>
          <cell r="W2179">
            <v>0</v>
          </cell>
          <cell r="X2179">
            <v>0</v>
          </cell>
        </row>
        <row r="2180">
          <cell r="C2180" t="str">
            <v>Затраты социального характера (кроме персонала)</v>
          </cell>
          <cell r="D2180">
            <v>0</v>
          </cell>
          <cell r="H2180">
            <v>0</v>
          </cell>
          <cell r="I2180">
            <v>0</v>
          </cell>
          <cell r="J2180">
            <v>0</v>
          </cell>
          <cell r="K2180">
            <v>0</v>
          </cell>
          <cell r="L2180">
            <v>0</v>
          </cell>
          <cell r="M2180">
            <v>0</v>
          </cell>
          <cell r="N2180">
            <v>0</v>
          </cell>
          <cell r="O2180">
            <v>0</v>
          </cell>
          <cell r="P2180">
            <v>0</v>
          </cell>
          <cell r="Q2180">
            <v>0</v>
          </cell>
          <cell r="R2180">
            <v>0</v>
          </cell>
          <cell r="S2180">
            <v>0</v>
          </cell>
          <cell r="T2180">
            <v>0</v>
          </cell>
          <cell r="U2180">
            <v>0</v>
          </cell>
          <cell r="V2180">
            <v>0</v>
          </cell>
          <cell r="W2180">
            <v>0</v>
          </cell>
          <cell r="X2180">
            <v>0</v>
          </cell>
        </row>
        <row r="2181">
          <cell r="C2181" t="str">
            <v>От содержания социальной сферы</v>
          </cell>
          <cell r="D2181">
            <v>0</v>
          </cell>
          <cell r="H2181">
            <v>0</v>
          </cell>
          <cell r="I2181">
            <v>0</v>
          </cell>
          <cell r="J2181">
            <v>0</v>
          </cell>
          <cell r="K2181">
            <v>0</v>
          </cell>
          <cell r="L2181">
            <v>0</v>
          </cell>
          <cell r="M2181">
            <v>0</v>
          </cell>
          <cell r="N2181">
            <v>0</v>
          </cell>
          <cell r="O2181">
            <v>0</v>
          </cell>
          <cell r="P2181">
            <v>0</v>
          </cell>
          <cell r="Q2181">
            <v>0</v>
          </cell>
          <cell r="R2181">
            <v>0</v>
          </cell>
          <cell r="S2181">
            <v>0</v>
          </cell>
          <cell r="T2181">
            <v>0</v>
          </cell>
          <cell r="U2181">
            <v>0</v>
          </cell>
          <cell r="V2181">
            <v>0</v>
          </cell>
          <cell r="W2181">
            <v>0</v>
          </cell>
          <cell r="X2181">
            <v>0</v>
          </cell>
        </row>
        <row r="2182">
          <cell r="C2182" t="str">
            <v>Добровольное медицинское страхование</v>
          </cell>
          <cell r="D2182">
            <v>0</v>
          </cell>
          <cell r="H2182">
            <v>0</v>
          </cell>
          <cell r="I2182">
            <v>0</v>
          </cell>
          <cell r="J2182">
            <v>0</v>
          </cell>
          <cell r="K2182">
            <v>0</v>
          </cell>
          <cell r="L2182">
            <v>0</v>
          </cell>
          <cell r="M2182">
            <v>0</v>
          </cell>
          <cell r="N2182">
            <v>0</v>
          </cell>
          <cell r="O2182">
            <v>0</v>
          </cell>
          <cell r="P2182">
            <v>0</v>
          </cell>
          <cell r="Q2182">
            <v>0</v>
          </cell>
          <cell r="R2182">
            <v>0</v>
          </cell>
          <cell r="S2182">
            <v>0</v>
          </cell>
          <cell r="T2182">
            <v>0</v>
          </cell>
          <cell r="U2182">
            <v>0</v>
          </cell>
          <cell r="V2182">
            <v>0</v>
          </cell>
          <cell r="W2182">
            <v>0</v>
          </cell>
          <cell r="X2182">
            <v>0</v>
          </cell>
        </row>
        <row r="2183">
          <cell r="C2183" t="str">
            <v>Выплаты вознаграждений членам Советов директоров и ревизионной комиссии</v>
          </cell>
          <cell r="D2183">
            <v>0</v>
          </cell>
          <cell r="H2183">
            <v>0</v>
          </cell>
          <cell r="I2183">
            <v>0</v>
          </cell>
          <cell r="J2183">
            <v>0</v>
          </cell>
          <cell r="K2183">
            <v>0</v>
          </cell>
          <cell r="L2183">
            <v>0</v>
          </cell>
          <cell r="M2183">
            <v>0</v>
          </cell>
          <cell r="N2183">
            <v>0</v>
          </cell>
          <cell r="O2183">
            <v>0</v>
          </cell>
          <cell r="P2183">
            <v>0</v>
          </cell>
          <cell r="Q2183">
            <v>0</v>
          </cell>
          <cell r="R2183">
            <v>0</v>
          </cell>
          <cell r="S2183">
            <v>0</v>
          </cell>
          <cell r="T2183">
            <v>0</v>
          </cell>
          <cell r="U2183">
            <v>0</v>
          </cell>
          <cell r="V2183">
            <v>0</v>
          </cell>
          <cell r="W2183">
            <v>0</v>
          </cell>
          <cell r="X2183">
            <v>0</v>
          </cell>
        </row>
        <row r="2184">
          <cell r="C2184" t="str">
            <v>Расходы на управление капиталом (переоценка, реестр, консультации)</v>
          </cell>
          <cell r="D2184">
            <v>0</v>
          </cell>
          <cell r="H2184">
            <v>0</v>
          </cell>
          <cell r="I2184">
            <v>0</v>
          </cell>
          <cell r="J2184">
            <v>0</v>
          </cell>
          <cell r="K2184">
            <v>0</v>
          </cell>
          <cell r="L2184">
            <v>0</v>
          </cell>
          <cell r="M2184">
            <v>0</v>
          </cell>
          <cell r="N2184">
            <v>0</v>
          </cell>
          <cell r="O2184">
            <v>0</v>
          </cell>
          <cell r="P2184">
            <v>0</v>
          </cell>
          <cell r="Q2184">
            <v>0</v>
          </cell>
          <cell r="R2184">
            <v>0</v>
          </cell>
          <cell r="S2184">
            <v>0</v>
          </cell>
          <cell r="T2184">
            <v>0</v>
          </cell>
          <cell r="U2184">
            <v>0</v>
          </cell>
          <cell r="V2184">
            <v>0</v>
          </cell>
          <cell r="W2184">
            <v>0</v>
          </cell>
          <cell r="X2184">
            <v>0</v>
          </cell>
        </row>
        <row r="2185">
          <cell r="C2185" t="str">
            <v xml:space="preserve">Расходы на проведение ежегодного собрания акционеров </v>
          </cell>
          <cell r="D2185">
            <v>0</v>
          </cell>
          <cell r="H2185">
            <v>0</v>
          </cell>
          <cell r="I2185">
            <v>0</v>
          </cell>
          <cell r="J2185">
            <v>0</v>
          </cell>
          <cell r="K2185">
            <v>0</v>
          </cell>
          <cell r="L2185">
            <v>0</v>
          </cell>
          <cell r="M2185">
            <v>0</v>
          </cell>
          <cell r="N2185">
            <v>0</v>
          </cell>
          <cell r="O2185">
            <v>0</v>
          </cell>
          <cell r="P2185">
            <v>0</v>
          </cell>
          <cell r="Q2185">
            <v>0</v>
          </cell>
          <cell r="R2185">
            <v>0</v>
          </cell>
          <cell r="S2185">
            <v>0</v>
          </cell>
          <cell r="T2185">
            <v>0</v>
          </cell>
          <cell r="U2185">
            <v>0</v>
          </cell>
          <cell r="V2185">
            <v>0</v>
          </cell>
          <cell r="W2185">
            <v>0</v>
          </cell>
          <cell r="X2185">
            <v>0</v>
          </cell>
        </row>
        <row r="2186">
          <cell r="C2186" t="str">
            <v>Расходы на службу безопасности</v>
          </cell>
          <cell r="D2186">
            <v>0</v>
          </cell>
          <cell r="H2186">
            <v>0</v>
          </cell>
          <cell r="I2186">
            <v>0</v>
          </cell>
          <cell r="J2186">
            <v>0</v>
          </cell>
          <cell r="K2186">
            <v>0</v>
          </cell>
          <cell r="L2186">
            <v>0</v>
          </cell>
          <cell r="M2186">
            <v>0</v>
          </cell>
          <cell r="N2186">
            <v>0</v>
          </cell>
          <cell r="O2186">
            <v>0</v>
          </cell>
          <cell r="P2186">
            <v>0</v>
          </cell>
          <cell r="Q2186">
            <v>0</v>
          </cell>
          <cell r="R2186">
            <v>0</v>
          </cell>
          <cell r="S2186">
            <v>0</v>
          </cell>
          <cell r="T2186">
            <v>0</v>
          </cell>
          <cell r="U2186">
            <v>0</v>
          </cell>
          <cell r="V2186">
            <v>0</v>
          </cell>
          <cell r="W2186">
            <v>0</v>
          </cell>
          <cell r="X2186">
            <v>0</v>
          </cell>
        </row>
        <row r="2187">
          <cell r="C2187" t="str">
            <v>Расходы на развитие</v>
          </cell>
          <cell r="D2187">
            <v>0</v>
          </cell>
          <cell r="H2187">
            <v>0</v>
          </cell>
          <cell r="I2187">
            <v>0</v>
          </cell>
          <cell r="J2187">
            <v>0</v>
          </cell>
          <cell r="K2187">
            <v>0</v>
          </cell>
          <cell r="L2187">
            <v>0</v>
          </cell>
          <cell r="M2187">
            <v>0</v>
          </cell>
          <cell r="N2187">
            <v>0</v>
          </cell>
          <cell r="O2187">
            <v>0</v>
          </cell>
          <cell r="P2187">
            <v>0</v>
          </cell>
          <cell r="Q2187">
            <v>0</v>
          </cell>
          <cell r="R2187">
            <v>0</v>
          </cell>
          <cell r="S2187">
            <v>0</v>
          </cell>
          <cell r="T2187">
            <v>0</v>
          </cell>
          <cell r="U2187">
            <v>0</v>
          </cell>
          <cell r="V2187">
            <v>0</v>
          </cell>
          <cell r="W2187">
            <v>0</v>
          </cell>
          <cell r="X2187">
            <v>0</v>
          </cell>
        </row>
        <row r="2188">
          <cell r="C2188" t="str">
            <v>Прочие расходы</v>
          </cell>
          <cell r="D2188">
            <v>0</v>
          </cell>
          <cell r="H2188">
            <v>0</v>
          </cell>
          <cell r="I2188">
            <v>0</v>
          </cell>
          <cell r="J2188">
            <v>0</v>
          </cell>
          <cell r="K2188">
            <v>0</v>
          </cell>
          <cell r="L2188">
            <v>0</v>
          </cell>
          <cell r="M2188">
            <v>0</v>
          </cell>
          <cell r="N2188">
            <v>0</v>
          </cell>
          <cell r="O2188">
            <v>0</v>
          </cell>
          <cell r="P2188">
            <v>0</v>
          </cell>
          <cell r="Q2188">
            <v>0</v>
          </cell>
          <cell r="R2188">
            <v>0</v>
          </cell>
          <cell r="S2188">
            <v>0</v>
          </cell>
          <cell r="T2188">
            <v>0</v>
          </cell>
          <cell r="U2188">
            <v>0</v>
          </cell>
          <cell r="V2188">
            <v>0</v>
          </cell>
          <cell r="W2188">
            <v>0</v>
          </cell>
          <cell r="X2188">
            <v>0</v>
          </cell>
        </row>
        <row r="2189">
          <cell r="C2189" t="str">
            <v>Поступления от реализации основных средств</v>
          </cell>
          <cell r="D2189">
            <v>0</v>
          </cell>
          <cell r="H2189">
            <v>0</v>
          </cell>
          <cell r="I2189">
            <v>0</v>
          </cell>
          <cell r="J2189">
            <v>0</v>
          </cell>
          <cell r="K2189">
            <v>0</v>
          </cell>
          <cell r="L2189">
            <v>0</v>
          </cell>
          <cell r="M2189">
            <v>0</v>
          </cell>
          <cell r="N2189">
            <v>0</v>
          </cell>
          <cell r="O2189">
            <v>0</v>
          </cell>
          <cell r="P2189">
            <v>0</v>
          </cell>
          <cell r="Q2189">
            <v>0</v>
          </cell>
          <cell r="R2189">
            <v>0</v>
          </cell>
          <cell r="S2189">
            <v>0</v>
          </cell>
          <cell r="T2189">
            <v>0</v>
          </cell>
          <cell r="U2189">
            <v>0</v>
          </cell>
          <cell r="V2189">
            <v>0</v>
          </cell>
          <cell r="W2189">
            <v>0</v>
          </cell>
          <cell r="X2189">
            <v>0</v>
          </cell>
        </row>
        <row r="2190">
          <cell r="C2190" t="str">
            <v>Поступления от реализации НМА</v>
          </cell>
          <cell r="D2190">
            <v>0</v>
          </cell>
          <cell r="H2190">
            <v>0</v>
          </cell>
          <cell r="I2190">
            <v>0</v>
          </cell>
          <cell r="J2190">
            <v>0</v>
          </cell>
          <cell r="K2190">
            <v>0</v>
          </cell>
          <cell r="L2190">
            <v>0</v>
          </cell>
          <cell r="M2190">
            <v>0</v>
          </cell>
          <cell r="N2190">
            <v>0</v>
          </cell>
          <cell r="O2190">
            <v>0</v>
          </cell>
          <cell r="P2190">
            <v>0</v>
          </cell>
          <cell r="Q2190">
            <v>0</v>
          </cell>
          <cell r="R2190">
            <v>0</v>
          </cell>
          <cell r="S2190">
            <v>0</v>
          </cell>
          <cell r="T2190">
            <v>0</v>
          </cell>
          <cell r="U2190">
            <v>0</v>
          </cell>
          <cell r="V2190">
            <v>0</v>
          </cell>
          <cell r="W2190">
            <v>0</v>
          </cell>
          <cell r="X2190">
            <v>0</v>
          </cell>
        </row>
        <row r="2191">
          <cell r="C2191" t="str">
            <v>Поступления от реализации прочих активов</v>
          </cell>
          <cell r="D2191">
            <v>0</v>
          </cell>
          <cell r="H2191">
            <v>0</v>
          </cell>
          <cell r="I2191">
            <v>0</v>
          </cell>
          <cell r="J2191">
            <v>0</v>
          </cell>
          <cell r="K2191">
            <v>0</v>
          </cell>
          <cell r="L2191">
            <v>0</v>
          </cell>
          <cell r="M2191">
            <v>0</v>
          </cell>
          <cell r="N2191">
            <v>0</v>
          </cell>
          <cell r="O2191">
            <v>0</v>
          </cell>
          <cell r="P2191">
            <v>0</v>
          </cell>
          <cell r="Q2191">
            <v>0</v>
          </cell>
          <cell r="R2191">
            <v>0</v>
          </cell>
          <cell r="S2191">
            <v>0</v>
          </cell>
          <cell r="T2191">
            <v>0</v>
          </cell>
          <cell r="U2191">
            <v>0</v>
          </cell>
          <cell r="V2191">
            <v>0</v>
          </cell>
          <cell r="W2191">
            <v>0</v>
          </cell>
          <cell r="X2191">
            <v>0</v>
          </cell>
        </row>
        <row r="2192">
          <cell r="C2192" t="str">
            <v>Доли в уставном капитале других компаний (долгосрочные поступления)</v>
          </cell>
          <cell r="D2192">
            <v>0</v>
          </cell>
          <cell r="H2192">
            <v>0</v>
          </cell>
          <cell r="I2192">
            <v>0</v>
          </cell>
          <cell r="J2192">
            <v>0</v>
          </cell>
          <cell r="K2192">
            <v>0</v>
          </cell>
          <cell r="L2192">
            <v>0</v>
          </cell>
          <cell r="M2192">
            <v>0</v>
          </cell>
          <cell r="N2192">
            <v>0</v>
          </cell>
          <cell r="O2192">
            <v>0</v>
          </cell>
          <cell r="P2192">
            <v>0</v>
          </cell>
          <cell r="Q2192">
            <v>0</v>
          </cell>
          <cell r="R2192">
            <v>0</v>
          </cell>
          <cell r="S2192">
            <v>0</v>
          </cell>
          <cell r="T2192">
            <v>0</v>
          </cell>
          <cell r="U2192">
            <v>0</v>
          </cell>
          <cell r="V2192">
            <v>0</v>
          </cell>
          <cell r="W2192">
            <v>0</v>
          </cell>
          <cell r="X2192">
            <v>0</v>
          </cell>
        </row>
        <row r="2193">
          <cell r="C2193" t="str">
            <v>Акции (долгосрочные поступления)</v>
          </cell>
          <cell r="D2193">
            <v>0</v>
          </cell>
          <cell r="H2193">
            <v>0</v>
          </cell>
          <cell r="I2193">
            <v>0</v>
          </cell>
          <cell r="J2193">
            <v>0</v>
          </cell>
          <cell r="K2193">
            <v>0</v>
          </cell>
          <cell r="L2193">
            <v>0</v>
          </cell>
          <cell r="M2193">
            <v>0</v>
          </cell>
          <cell r="N2193">
            <v>0</v>
          </cell>
          <cell r="O2193">
            <v>0</v>
          </cell>
          <cell r="P2193">
            <v>0</v>
          </cell>
          <cell r="Q2193">
            <v>0</v>
          </cell>
          <cell r="R2193">
            <v>0</v>
          </cell>
          <cell r="S2193">
            <v>0</v>
          </cell>
          <cell r="T2193">
            <v>0</v>
          </cell>
          <cell r="U2193">
            <v>0</v>
          </cell>
          <cell r="V2193">
            <v>0</v>
          </cell>
          <cell r="W2193">
            <v>0</v>
          </cell>
          <cell r="X2193">
            <v>0</v>
          </cell>
        </row>
        <row r="2194">
          <cell r="C2194" t="str">
            <v>Облигации (долгосрочные поступления)</v>
          </cell>
          <cell r="D2194">
            <v>0</v>
          </cell>
          <cell r="H2194">
            <v>0</v>
          </cell>
          <cell r="I2194">
            <v>0</v>
          </cell>
          <cell r="J2194">
            <v>0</v>
          </cell>
          <cell r="K2194">
            <v>0</v>
          </cell>
          <cell r="L2194">
            <v>0</v>
          </cell>
          <cell r="M2194">
            <v>0</v>
          </cell>
          <cell r="N2194">
            <v>0</v>
          </cell>
          <cell r="O2194">
            <v>0</v>
          </cell>
          <cell r="P2194">
            <v>0</v>
          </cell>
          <cell r="Q2194">
            <v>0</v>
          </cell>
          <cell r="R2194">
            <v>0</v>
          </cell>
          <cell r="S2194">
            <v>0</v>
          </cell>
          <cell r="T2194">
            <v>0</v>
          </cell>
          <cell r="U2194">
            <v>0</v>
          </cell>
          <cell r="V2194">
            <v>0</v>
          </cell>
          <cell r="W2194">
            <v>0</v>
          </cell>
          <cell r="X2194">
            <v>0</v>
          </cell>
        </row>
        <row r="2195">
          <cell r="C2195" t="str">
            <v>Векселя (долгосрочные поступления)</v>
          </cell>
          <cell r="D2195">
            <v>0</v>
          </cell>
          <cell r="H2195">
            <v>0</v>
          </cell>
          <cell r="I2195">
            <v>0</v>
          </cell>
          <cell r="J2195">
            <v>0</v>
          </cell>
          <cell r="K2195">
            <v>0</v>
          </cell>
          <cell r="L2195">
            <v>0</v>
          </cell>
          <cell r="M2195">
            <v>0</v>
          </cell>
          <cell r="N2195">
            <v>0</v>
          </cell>
          <cell r="O2195">
            <v>0</v>
          </cell>
          <cell r="P2195">
            <v>0</v>
          </cell>
          <cell r="Q2195">
            <v>0</v>
          </cell>
          <cell r="R2195">
            <v>0</v>
          </cell>
          <cell r="S2195">
            <v>0</v>
          </cell>
          <cell r="T2195">
            <v>0</v>
          </cell>
          <cell r="U2195">
            <v>0</v>
          </cell>
          <cell r="V2195">
            <v>0</v>
          </cell>
          <cell r="W2195">
            <v>0</v>
          </cell>
          <cell r="X2195">
            <v>0</v>
          </cell>
        </row>
        <row r="2196">
          <cell r="C2196" t="str">
            <v>Депозиты (долгосрочные поступления)</v>
          </cell>
          <cell r="D2196">
            <v>0</v>
          </cell>
          <cell r="H2196">
            <v>0</v>
          </cell>
          <cell r="I2196">
            <v>0</v>
          </cell>
          <cell r="J2196">
            <v>0</v>
          </cell>
          <cell r="K2196">
            <v>0</v>
          </cell>
          <cell r="L2196">
            <v>0</v>
          </cell>
          <cell r="M2196">
            <v>0</v>
          </cell>
          <cell r="N2196">
            <v>0</v>
          </cell>
          <cell r="O2196">
            <v>0</v>
          </cell>
          <cell r="P2196">
            <v>0</v>
          </cell>
          <cell r="Q2196">
            <v>0</v>
          </cell>
          <cell r="R2196">
            <v>0</v>
          </cell>
          <cell r="S2196">
            <v>0</v>
          </cell>
          <cell r="T2196">
            <v>0</v>
          </cell>
          <cell r="U2196">
            <v>0</v>
          </cell>
          <cell r="V2196">
            <v>0</v>
          </cell>
          <cell r="W2196">
            <v>0</v>
          </cell>
          <cell r="X2196">
            <v>0</v>
          </cell>
        </row>
        <row r="2197">
          <cell r="C2197" t="str">
            <v>Прочие долгосрочные активы (долгосрочные поступления)</v>
          </cell>
          <cell r="D2197">
            <v>0</v>
          </cell>
          <cell r="H2197">
            <v>0</v>
          </cell>
          <cell r="I2197">
            <v>0</v>
          </cell>
          <cell r="J2197">
            <v>0</v>
          </cell>
          <cell r="K2197">
            <v>0</v>
          </cell>
          <cell r="L2197">
            <v>0</v>
          </cell>
          <cell r="M2197">
            <v>0</v>
          </cell>
          <cell r="N2197">
            <v>0</v>
          </cell>
          <cell r="O2197">
            <v>0</v>
          </cell>
          <cell r="P2197">
            <v>0</v>
          </cell>
          <cell r="Q2197">
            <v>0</v>
          </cell>
          <cell r="R2197">
            <v>0</v>
          </cell>
          <cell r="S2197">
            <v>0</v>
          </cell>
          <cell r="T2197">
            <v>0</v>
          </cell>
          <cell r="U2197">
            <v>0</v>
          </cell>
          <cell r="V2197">
            <v>0</v>
          </cell>
          <cell r="W2197">
            <v>0</v>
          </cell>
          <cell r="X2197">
            <v>0</v>
          </cell>
        </row>
        <row r="2198">
          <cell r="C2198" t="str">
            <v>Возврат предоставленных долгосрочных кредитов и займов</v>
          </cell>
          <cell r="D2198">
            <v>0</v>
          </cell>
          <cell r="H2198">
            <v>0</v>
          </cell>
          <cell r="I2198">
            <v>0</v>
          </cell>
          <cell r="J2198">
            <v>0</v>
          </cell>
          <cell r="K2198">
            <v>0</v>
          </cell>
          <cell r="L2198">
            <v>0</v>
          </cell>
          <cell r="M2198">
            <v>0</v>
          </cell>
          <cell r="N2198">
            <v>0</v>
          </cell>
          <cell r="O2198">
            <v>0</v>
          </cell>
          <cell r="P2198">
            <v>0</v>
          </cell>
          <cell r="Q2198">
            <v>0</v>
          </cell>
          <cell r="R2198">
            <v>0</v>
          </cell>
          <cell r="S2198">
            <v>0</v>
          </cell>
          <cell r="T2198">
            <v>0</v>
          </cell>
          <cell r="U2198">
            <v>0</v>
          </cell>
          <cell r="V2198">
            <v>0</v>
          </cell>
          <cell r="W2198">
            <v>0</v>
          </cell>
          <cell r="X2198">
            <v>0</v>
          </cell>
        </row>
        <row r="2199">
          <cell r="C2199" t="str">
            <v>Возврат предоставленных краткосрочных кредитов и займов</v>
          </cell>
          <cell r="D2199">
            <v>0</v>
          </cell>
          <cell r="H2199">
            <v>0</v>
          </cell>
          <cell r="I2199">
            <v>0</v>
          </cell>
          <cell r="J2199">
            <v>0</v>
          </cell>
          <cell r="K2199">
            <v>0</v>
          </cell>
          <cell r="L2199">
            <v>0</v>
          </cell>
          <cell r="M2199">
            <v>0</v>
          </cell>
          <cell r="N2199">
            <v>0</v>
          </cell>
          <cell r="O2199">
            <v>0</v>
          </cell>
          <cell r="P2199">
            <v>0</v>
          </cell>
          <cell r="Q2199">
            <v>0</v>
          </cell>
          <cell r="R2199">
            <v>0</v>
          </cell>
          <cell r="S2199">
            <v>0</v>
          </cell>
          <cell r="T2199">
            <v>0</v>
          </cell>
          <cell r="U2199">
            <v>0</v>
          </cell>
          <cell r="V2199">
            <v>0</v>
          </cell>
          <cell r="W2199">
            <v>0</v>
          </cell>
          <cell r="X2199">
            <v>0</v>
          </cell>
        </row>
        <row r="2200">
          <cell r="C2200" t="str">
            <v>Возврат предоставленных прочих кредитов и займов</v>
          </cell>
          <cell r="D2200">
            <v>0</v>
          </cell>
          <cell r="H2200">
            <v>0</v>
          </cell>
          <cell r="I2200">
            <v>0</v>
          </cell>
          <cell r="J2200">
            <v>0</v>
          </cell>
          <cell r="K2200">
            <v>0</v>
          </cell>
          <cell r="L2200">
            <v>0</v>
          </cell>
          <cell r="M2200">
            <v>0</v>
          </cell>
          <cell r="N2200">
            <v>0</v>
          </cell>
          <cell r="O2200">
            <v>0</v>
          </cell>
          <cell r="P2200">
            <v>0</v>
          </cell>
          <cell r="Q2200">
            <v>0</v>
          </cell>
          <cell r="R2200">
            <v>0</v>
          </cell>
          <cell r="S2200">
            <v>0</v>
          </cell>
          <cell r="T2200">
            <v>0</v>
          </cell>
          <cell r="U2200">
            <v>0</v>
          </cell>
          <cell r="V2200">
            <v>0</v>
          </cell>
          <cell r="W2200">
            <v>0</v>
          </cell>
          <cell r="X2200">
            <v>0</v>
          </cell>
        </row>
        <row r="2201">
          <cell r="C2201" t="str">
            <v>Прочие поступления по инвестиционной деятельности</v>
          </cell>
          <cell r="D2201">
            <v>0</v>
          </cell>
          <cell r="H2201">
            <v>0</v>
          </cell>
          <cell r="I2201">
            <v>0</v>
          </cell>
          <cell r="J2201">
            <v>0</v>
          </cell>
          <cell r="K2201">
            <v>0</v>
          </cell>
          <cell r="L2201">
            <v>0</v>
          </cell>
          <cell r="M2201">
            <v>0</v>
          </cell>
          <cell r="N2201">
            <v>0</v>
          </cell>
          <cell r="O2201">
            <v>0</v>
          </cell>
          <cell r="P2201">
            <v>0</v>
          </cell>
          <cell r="Q2201">
            <v>0</v>
          </cell>
          <cell r="R2201">
            <v>0</v>
          </cell>
          <cell r="S2201">
            <v>0</v>
          </cell>
          <cell r="T2201">
            <v>0</v>
          </cell>
          <cell r="U2201">
            <v>0</v>
          </cell>
          <cell r="V2201">
            <v>0</v>
          </cell>
          <cell r="W2201">
            <v>0</v>
          </cell>
          <cell r="X2201">
            <v>0</v>
          </cell>
        </row>
        <row r="2202">
          <cell r="C2202" t="str">
            <v>Основное оборудование (01)</v>
          </cell>
          <cell r="D2202">
            <v>0</v>
          </cell>
          <cell r="H2202">
            <v>0</v>
          </cell>
          <cell r="I2202">
            <v>0</v>
          </cell>
          <cell r="J2202">
            <v>0</v>
          </cell>
          <cell r="K2202">
            <v>0</v>
          </cell>
          <cell r="L2202">
            <v>0</v>
          </cell>
          <cell r="M2202">
            <v>0</v>
          </cell>
          <cell r="N2202">
            <v>0</v>
          </cell>
          <cell r="O2202">
            <v>0</v>
          </cell>
          <cell r="P2202">
            <v>0</v>
          </cell>
          <cell r="Q2202">
            <v>0</v>
          </cell>
          <cell r="R2202">
            <v>0</v>
          </cell>
          <cell r="S2202">
            <v>0</v>
          </cell>
          <cell r="T2202">
            <v>0</v>
          </cell>
          <cell r="U2202">
            <v>0</v>
          </cell>
          <cell r="V2202">
            <v>0</v>
          </cell>
          <cell r="W2202">
            <v>0</v>
          </cell>
          <cell r="X2202">
            <v>0</v>
          </cell>
        </row>
        <row r="2203">
          <cell r="C2203" t="str">
            <v>Основное оборудование (02)</v>
          </cell>
          <cell r="D2203">
            <v>0</v>
          </cell>
          <cell r="H2203">
            <v>0</v>
          </cell>
          <cell r="I2203">
            <v>0</v>
          </cell>
          <cell r="J2203">
            <v>0</v>
          </cell>
          <cell r="K2203">
            <v>0</v>
          </cell>
          <cell r="L2203">
            <v>0</v>
          </cell>
          <cell r="M2203">
            <v>0</v>
          </cell>
          <cell r="N2203">
            <v>0</v>
          </cell>
          <cell r="O2203">
            <v>0</v>
          </cell>
          <cell r="P2203">
            <v>0</v>
          </cell>
          <cell r="Q2203">
            <v>0</v>
          </cell>
          <cell r="R2203">
            <v>0</v>
          </cell>
          <cell r="S2203">
            <v>0</v>
          </cell>
          <cell r="T2203">
            <v>0</v>
          </cell>
          <cell r="U2203">
            <v>0</v>
          </cell>
          <cell r="V2203">
            <v>0</v>
          </cell>
          <cell r="W2203">
            <v>0</v>
          </cell>
          <cell r="X2203">
            <v>0</v>
          </cell>
        </row>
        <row r="2204">
          <cell r="C2204" t="str">
            <v>Вспомогательное оборудование</v>
          </cell>
          <cell r="D2204">
            <v>0</v>
          </cell>
          <cell r="H2204">
            <v>0</v>
          </cell>
          <cell r="I2204">
            <v>0</v>
          </cell>
          <cell r="J2204">
            <v>0</v>
          </cell>
          <cell r="K2204">
            <v>0</v>
          </cell>
          <cell r="L2204">
            <v>0</v>
          </cell>
          <cell r="M2204">
            <v>0</v>
          </cell>
          <cell r="N2204">
            <v>0</v>
          </cell>
          <cell r="O2204">
            <v>0</v>
          </cell>
          <cell r="P2204">
            <v>0</v>
          </cell>
          <cell r="Q2204">
            <v>0</v>
          </cell>
          <cell r="R2204">
            <v>0</v>
          </cell>
          <cell r="S2204">
            <v>0</v>
          </cell>
          <cell r="T2204">
            <v>0</v>
          </cell>
          <cell r="U2204">
            <v>0</v>
          </cell>
          <cell r="V2204">
            <v>0</v>
          </cell>
          <cell r="W2204">
            <v>0</v>
          </cell>
          <cell r="X2204">
            <v>0</v>
          </cell>
        </row>
        <row r="2205">
          <cell r="C2205" t="str">
            <v>Покупка автотранспорта</v>
          </cell>
          <cell r="D2205">
            <v>0</v>
          </cell>
          <cell r="H2205">
            <v>0</v>
          </cell>
          <cell r="I2205">
            <v>0</v>
          </cell>
          <cell r="J2205">
            <v>0</v>
          </cell>
          <cell r="K2205">
            <v>0</v>
          </cell>
          <cell r="L2205">
            <v>0</v>
          </cell>
          <cell r="M2205">
            <v>0</v>
          </cell>
          <cell r="N2205">
            <v>0</v>
          </cell>
          <cell r="O2205">
            <v>0</v>
          </cell>
          <cell r="P2205">
            <v>0</v>
          </cell>
          <cell r="Q2205">
            <v>0</v>
          </cell>
          <cell r="R2205">
            <v>0</v>
          </cell>
          <cell r="S2205">
            <v>0</v>
          </cell>
          <cell r="T2205">
            <v>0</v>
          </cell>
          <cell r="U2205">
            <v>0</v>
          </cell>
          <cell r="V2205">
            <v>0</v>
          </cell>
          <cell r="W2205">
            <v>0</v>
          </cell>
          <cell r="X2205">
            <v>0</v>
          </cell>
        </row>
        <row r="2206">
          <cell r="C2206" t="str">
            <v>Мебель</v>
          </cell>
          <cell r="D2206">
            <v>0</v>
          </cell>
          <cell r="H2206">
            <v>0</v>
          </cell>
          <cell r="I2206">
            <v>0</v>
          </cell>
          <cell r="J2206">
            <v>0</v>
          </cell>
          <cell r="K2206">
            <v>0</v>
          </cell>
          <cell r="L2206">
            <v>0</v>
          </cell>
          <cell r="M2206">
            <v>0</v>
          </cell>
          <cell r="N2206">
            <v>0</v>
          </cell>
          <cell r="O2206">
            <v>0</v>
          </cell>
          <cell r="P2206">
            <v>0</v>
          </cell>
          <cell r="Q2206">
            <v>0</v>
          </cell>
          <cell r="R2206">
            <v>0</v>
          </cell>
          <cell r="S2206">
            <v>0</v>
          </cell>
          <cell r="T2206">
            <v>0</v>
          </cell>
          <cell r="U2206">
            <v>0</v>
          </cell>
          <cell r="V2206">
            <v>0</v>
          </cell>
          <cell r="W2206">
            <v>0</v>
          </cell>
          <cell r="X2206">
            <v>0</v>
          </cell>
        </row>
        <row r="2207">
          <cell r="C2207" t="str">
            <v>Компьютерное и офисное оборудование</v>
          </cell>
          <cell r="D2207">
            <v>0</v>
          </cell>
          <cell r="H2207">
            <v>0</v>
          </cell>
          <cell r="I2207">
            <v>0</v>
          </cell>
          <cell r="J2207">
            <v>0</v>
          </cell>
          <cell r="K2207">
            <v>0</v>
          </cell>
          <cell r="L2207">
            <v>0</v>
          </cell>
          <cell r="M2207">
            <v>0</v>
          </cell>
          <cell r="N2207">
            <v>0</v>
          </cell>
          <cell r="O2207">
            <v>0</v>
          </cell>
          <cell r="P2207">
            <v>0</v>
          </cell>
          <cell r="Q2207">
            <v>0</v>
          </cell>
          <cell r="R2207">
            <v>0</v>
          </cell>
          <cell r="S2207">
            <v>0</v>
          </cell>
          <cell r="T2207">
            <v>0</v>
          </cell>
          <cell r="U2207">
            <v>0</v>
          </cell>
          <cell r="V2207">
            <v>0</v>
          </cell>
          <cell r="W2207">
            <v>0</v>
          </cell>
          <cell r="X2207">
            <v>0</v>
          </cell>
        </row>
        <row r="2208">
          <cell r="C2208" t="str">
            <v>Оборудование для службы безопасности</v>
          </cell>
          <cell r="D2208">
            <v>0</v>
          </cell>
          <cell r="H2208">
            <v>0</v>
          </cell>
          <cell r="I2208">
            <v>0</v>
          </cell>
          <cell r="J2208">
            <v>0</v>
          </cell>
          <cell r="K2208">
            <v>0</v>
          </cell>
          <cell r="L2208">
            <v>0</v>
          </cell>
          <cell r="M2208">
            <v>0</v>
          </cell>
          <cell r="N2208">
            <v>0</v>
          </cell>
          <cell r="O2208">
            <v>0</v>
          </cell>
          <cell r="P2208">
            <v>0</v>
          </cell>
          <cell r="Q2208">
            <v>0</v>
          </cell>
          <cell r="R2208">
            <v>0</v>
          </cell>
          <cell r="S2208">
            <v>0</v>
          </cell>
          <cell r="T2208">
            <v>0</v>
          </cell>
          <cell r="U2208">
            <v>0</v>
          </cell>
          <cell r="V2208">
            <v>0</v>
          </cell>
          <cell r="W2208">
            <v>0</v>
          </cell>
          <cell r="X2208">
            <v>0</v>
          </cell>
        </row>
        <row r="2209">
          <cell r="C2209" t="str">
            <v>Земельные участки</v>
          </cell>
          <cell r="D2209">
            <v>0</v>
          </cell>
          <cell r="H2209">
            <v>0</v>
          </cell>
          <cell r="I2209">
            <v>0</v>
          </cell>
          <cell r="J2209">
            <v>0</v>
          </cell>
          <cell r="K2209">
            <v>0</v>
          </cell>
          <cell r="L2209">
            <v>0</v>
          </cell>
          <cell r="M2209">
            <v>0</v>
          </cell>
          <cell r="N2209">
            <v>0</v>
          </cell>
          <cell r="O2209">
            <v>0</v>
          </cell>
          <cell r="P2209">
            <v>0</v>
          </cell>
          <cell r="Q2209">
            <v>0</v>
          </cell>
          <cell r="R2209">
            <v>0</v>
          </cell>
          <cell r="S2209">
            <v>0</v>
          </cell>
          <cell r="T2209">
            <v>0</v>
          </cell>
          <cell r="U2209">
            <v>0</v>
          </cell>
          <cell r="V2209">
            <v>0</v>
          </cell>
          <cell r="W2209">
            <v>0</v>
          </cell>
          <cell r="X2209">
            <v>0</v>
          </cell>
        </row>
        <row r="2210">
          <cell r="C2210" t="str">
            <v>Прочее</v>
          </cell>
          <cell r="D2210">
            <v>0</v>
          </cell>
          <cell r="H2210">
            <v>0</v>
          </cell>
          <cell r="I2210">
            <v>0</v>
          </cell>
          <cell r="J2210">
            <v>0</v>
          </cell>
          <cell r="K2210">
            <v>0</v>
          </cell>
          <cell r="L2210">
            <v>0</v>
          </cell>
          <cell r="M2210">
            <v>0</v>
          </cell>
          <cell r="N2210">
            <v>0</v>
          </cell>
          <cell r="O2210">
            <v>0</v>
          </cell>
          <cell r="P2210">
            <v>0</v>
          </cell>
          <cell r="Q2210">
            <v>0</v>
          </cell>
          <cell r="R2210">
            <v>0</v>
          </cell>
          <cell r="S2210">
            <v>0</v>
          </cell>
          <cell r="T2210">
            <v>0</v>
          </cell>
          <cell r="U2210">
            <v>0</v>
          </cell>
          <cell r="V2210">
            <v>0</v>
          </cell>
          <cell r="W2210">
            <v>0</v>
          </cell>
          <cell r="X2210">
            <v>0</v>
          </cell>
        </row>
        <row r="2211">
          <cell r="C2211" t="str">
            <v>Приобретение программного обеспечения</v>
          </cell>
          <cell r="D2211">
            <v>0</v>
          </cell>
          <cell r="H2211">
            <v>0</v>
          </cell>
          <cell r="I2211">
            <v>0</v>
          </cell>
          <cell r="J2211">
            <v>0</v>
          </cell>
          <cell r="K2211">
            <v>0</v>
          </cell>
          <cell r="L2211">
            <v>0</v>
          </cell>
          <cell r="M2211">
            <v>0</v>
          </cell>
          <cell r="N2211">
            <v>0</v>
          </cell>
          <cell r="O2211">
            <v>0</v>
          </cell>
          <cell r="P2211">
            <v>0</v>
          </cell>
          <cell r="Q2211">
            <v>0</v>
          </cell>
          <cell r="R2211">
            <v>0</v>
          </cell>
          <cell r="S2211">
            <v>0</v>
          </cell>
          <cell r="T2211">
            <v>0</v>
          </cell>
          <cell r="U2211">
            <v>0</v>
          </cell>
          <cell r="V2211">
            <v>0</v>
          </cell>
          <cell r="W2211">
            <v>0</v>
          </cell>
          <cell r="X2211">
            <v>0</v>
          </cell>
        </row>
        <row r="2212">
          <cell r="C2212" t="str">
            <v>Приобретение прочих НМА</v>
          </cell>
          <cell r="D2212">
            <v>0</v>
          </cell>
          <cell r="H2212">
            <v>0</v>
          </cell>
          <cell r="I2212">
            <v>0</v>
          </cell>
          <cell r="J2212">
            <v>0</v>
          </cell>
          <cell r="K2212">
            <v>0</v>
          </cell>
          <cell r="L2212">
            <v>0</v>
          </cell>
          <cell r="M2212">
            <v>0</v>
          </cell>
          <cell r="N2212">
            <v>0</v>
          </cell>
          <cell r="O2212">
            <v>0</v>
          </cell>
          <cell r="P2212">
            <v>0</v>
          </cell>
          <cell r="Q2212">
            <v>0</v>
          </cell>
          <cell r="R2212">
            <v>0</v>
          </cell>
          <cell r="S2212">
            <v>0</v>
          </cell>
          <cell r="T2212">
            <v>0</v>
          </cell>
          <cell r="U2212">
            <v>0</v>
          </cell>
          <cell r="V2212">
            <v>0</v>
          </cell>
          <cell r="W2212">
            <v>0</v>
          </cell>
          <cell r="X2212">
            <v>0</v>
          </cell>
        </row>
        <row r="2213">
          <cell r="C2213" t="str">
            <v>Доли в уставном капитале других компаний (долгосрочные выплаты)</v>
          </cell>
          <cell r="D2213">
            <v>0</v>
          </cell>
          <cell r="H2213">
            <v>0</v>
          </cell>
          <cell r="I2213">
            <v>0</v>
          </cell>
          <cell r="J2213">
            <v>0</v>
          </cell>
          <cell r="K2213">
            <v>0</v>
          </cell>
          <cell r="L2213">
            <v>0</v>
          </cell>
          <cell r="M2213">
            <v>0</v>
          </cell>
          <cell r="N2213">
            <v>0</v>
          </cell>
          <cell r="O2213">
            <v>0</v>
          </cell>
          <cell r="P2213">
            <v>0</v>
          </cell>
          <cell r="Q2213">
            <v>0</v>
          </cell>
          <cell r="R2213">
            <v>0</v>
          </cell>
          <cell r="S2213">
            <v>0</v>
          </cell>
          <cell r="T2213">
            <v>0</v>
          </cell>
          <cell r="U2213">
            <v>0</v>
          </cell>
          <cell r="V2213">
            <v>0</v>
          </cell>
          <cell r="W2213">
            <v>0</v>
          </cell>
          <cell r="X2213">
            <v>0</v>
          </cell>
        </row>
        <row r="2214">
          <cell r="C2214" t="str">
            <v>Акции (долгосрочные выплаты)</v>
          </cell>
          <cell r="D2214">
            <v>0</v>
          </cell>
          <cell r="H2214">
            <v>0</v>
          </cell>
          <cell r="I2214">
            <v>0</v>
          </cell>
          <cell r="J2214">
            <v>0</v>
          </cell>
          <cell r="K2214">
            <v>0</v>
          </cell>
          <cell r="L2214">
            <v>0</v>
          </cell>
          <cell r="M2214">
            <v>0</v>
          </cell>
          <cell r="N2214">
            <v>0</v>
          </cell>
          <cell r="O2214">
            <v>0</v>
          </cell>
          <cell r="P2214">
            <v>0</v>
          </cell>
          <cell r="Q2214">
            <v>0</v>
          </cell>
          <cell r="R2214">
            <v>0</v>
          </cell>
          <cell r="S2214">
            <v>0</v>
          </cell>
          <cell r="T2214">
            <v>0</v>
          </cell>
          <cell r="U2214">
            <v>0</v>
          </cell>
          <cell r="V2214">
            <v>0</v>
          </cell>
          <cell r="W2214">
            <v>0</v>
          </cell>
          <cell r="X2214">
            <v>0</v>
          </cell>
        </row>
        <row r="2215">
          <cell r="C2215" t="str">
            <v>Облигации (долгосрочные выплаты)</v>
          </cell>
          <cell r="D2215">
            <v>0</v>
          </cell>
          <cell r="H2215">
            <v>0</v>
          </cell>
          <cell r="I2215">
            <v>0</v>
          </cell>
          <cell r="J2215">
            <v>0</v>
          </cell>
          <cell r="K2215">
            <v>0</v>
          </cell>
          <cell r="L2215">
            <v>0</v>
          </cell>
          <cell r="M2215">
            <v>0</v>
          </cell>
          <cell r="N2215">
            <v>0</v>
          </cell>
          <cell r="O2215">
            <v>0</v>
          </cell>
          <cell r="P2215">
            <v>0</v>
          </cell>
          <cell r="Q2215">
            <v>0</v>
          </cell>
          <cell r="R2215">
            <v>0</v>
          </cell>
          <cell r="S2215">
            <v>0</v>
          </cell>
          <cell r="T2215">
            <v>0</v>
          </cell>
          <cell r="U2215">
            <v>0</v>
          </cell>
          <cell r="V2215">
            <v>0</v>
          </cell>
          <cell r="W2215">
            <v>0</v>
          </cell>
          <cell r="X2215">
            <v>0</v>
          </cell>
        </row>
        <row r="2216">
          <cell r="C2216" t="str">
            <v>Векселя (долгосрочные выплаты)</v>
          </cell>
          <cell r="D2216">
            <v>0</v>
          </cell>
          <cell r="H2216">
            <v>0</v>
          </cell>
          <cell r="I2216">
            <v>0</v>
          </cell>
          <cell r="J2216">
            <v>0</v>
          </cell>
          <cell r="K2216">
            <v>0</v>
          </cell>
          <cell r="L2216">
            <v>0</v>
          </cell>
          <cell r="M2216">
            <v>0</v>
          </cell>
          <cell r="N2216">
            <v>0</v>
          </cell>
          <cell r="O2216">
            <v>0</v>
          </cell>
          <cell r="P2216">
            <v>0</v>
          </cell>
          <cell r="Q2216">
            <v>0</v>
          </cell>
          <cell r="R2216">
            <v>0</v>
          </cell>
          <cell r="S2216">
            <v>0</v>
          </cell>
          <cell r="T2216">
            <v>0</v>
          </cell>
          <cell r="U2216">
            <v>0</v>
          </cell>
          <cell r="V2216">
            <v>0</v>
          </cell>
          <cell r="W2216">
            <v>0</v>
          </cell>
          <cell r="X2216">
            <v>0</v>
          </cell>
        </row>
        <row r="2217">
          <cell r="C2217" t="str">
            <v>Депозиты (долгосрочные выплаты)</v>
          </cell>
          <cell r="D2217">
            <v>0</v>
          </cell>
          <cell r="H2217">
            <v>0</v>
          </cell>
          <cell r="I2217">
            <v>0</v>
          </cell>
          <cell r="J2217">
            <v>0</v>
          </cell>
          <cell r="K2217">
            <v>0</v>
          </cell>
          <cell r="L2217">
            <v>0</v>
          </cell>
          <cell r="M2217">
            <v>0</v>
          </cell>
          <cell r="N2217">
            <v>0</v>
          </cell>
          <cell r="O2217">
            <v>0</v>
          </cell>
          <cell r="P2217">
            <v>0</v>
          </cell>
          <cell r="Q2217">
            <v>0</v>
          </cell>
          <cell r="R2217">
            <v>0</v>
          </cell>
          <cell r="S2217">
            <v>0</v>
          </cell>
          <cell r="T2217">
            <v>0</v>
          </cell>
          <cell r="U2217">
            <v>0</v>
          </cell>
          <cell r="V2217">
            <v>0</v>
          </cell>
          <cell r="W2217">
            <v>0</v>
          </cell>
          <cell r="X2217">
            <v>0</v>
          </cell>
        </row>
        <row r="2218">
          <cell r="C2218" t="str">
            <v>Прочие долгосрочные активы (долгосрочные выплаты)</v>
          </cell>
          <cell r="D2218">
            <v>0</v>
          </cell>
          <cell r="H2218">
            <v>0</v>
          </cell>
          <cell r="I2218">
            <v>0</v>
          </cell>
          <cell r="J2218">
            <v>0</v>
          </cell>
          <cell r="K2218">
            <v>0</v>
          </cell>
          <cell r="L2218">
            <v>0</v>
          </cell>
          <cell r="M2218">
            <v>0</v>
          </cell>
          <cell r="N2218">
            <v>0</v>
          </cell>
          <cell r="O2218">
            <v>0</v>
          </cell>
          <cell r="P2218">
            <v>0</v>
          </cell>
          <cell r="Q2218">
            <v>0</v>
          </cell>
          <cell r="R2218">
            <v>0</v>
          </cell>
          <cell r="S2218">
            <v>0</v>
          </cell>
          <cell r="T2218">
            <v>0</v>
          </cell>
          <cell r="U2218">
            <v>0</v>
          </cell>
          <cell r="V2218">
            <v>0</v>
          </cell>
          <cell r="W2218">
            <v>0</v>
          </cell>
          <cell r="X2218">
            <v>0</v>
          </cell>
        </row>
        <row r="2219">
          <cell r="C2219" t="str">
            <v>Расходы на НИР и НИОКР</v>
          </cell>
          <cell r="D2219">
            <v>0</v>
          </cell>
          <cell r="H2219">
            <v>0</v>
          </cell>
          <cell r="I2219">
            <v>0</v>
          </cell>
          <cell r="J2219">
            <v>0</v>
          </cell>
          <cell r="K2219">
            <v>0</v>
          </cell>
          <cell r="L2219">
            <v>0</v>
          </cell>
          <cell r="M2219">
            <v>0</v>
          </cell>
          <cell r="N2219">
            <v>0</v>
          </cell>
          <cell r="O2219">
            <v>0</v>
          </cell>
          <cell r="P2219">
            <v>0</v>
          </cell>
          <cell r="Q2219">
            <v>0</v>
          </cell>
          <cell r="R2219">
            <v>0</v>
          </cell>
          <cell r="S2219">
            <v>0</v>
          </cell>
          <cell r="T2219">
            <v>0</v>
          </cell>
          <cell r="U2219">
            <v>0</v>
          </cell>
          <cell r="V2219">
            <v>0</v>
          </cell>
          <cell r="W2219">
            <v>0</v>
          </cell>
          <cell r="X2219">
            <v>0</v>
          </cell>
        </row>
        <row r="2220">
          <cell r="C2220" t="str">
            <v>Разработка ТЗ на проектирование оборудования</v>
          </cell>
          <cell r="D2220">
            <v>0</v>
          </cell>
          <cell r="H2220">
            <v>0</v>
          </cell>
          <cell r="I2220">
            <v>0</v>
          </cell>
          <cell r="J2220">
            <v>0</v>
          </cell>
          <cell r="K2220">
            <v>0</v>
          </cell>
          <cell r="L2220">
            <v>0</v>
          </cell>
          <cell r="M2220">
            <v>0</v>
          </cell>
          <cell r="N2220">
            <v>0</v>
          </cell>
          <cell r="O2220">
            <v>0</v>
          </cell>
          <cell r="P2220">
            <v>0</v>
          </cell>
          <cell r="Q2220">
            <v>0</v>
          </cell>
          <cell r="R2220">
            <v>0</v>
          </cell>
          <cell r="S2220">
            <v>0</v>
          </cell>
          <cell r="T2220">
            <v>0</v>
          </cell>
          <cell r="U2220">
            <v>0</v>
          </cell>
          <cell r="V2220">
            <v>0</v>
          </cell>
          <cell r="W2220">
            <v>0</v>
          </cell>
          <cell r="X2220">
            <v>0</v>
          </cell>
        </row>
        <row r="2221">
          <cell r="C2221" t="str">
            <v>Разработка ТЗ на проектирование размещения оборудования</v>
          </cell>
          <cell r="D2221">
            <v>0</v>
          </cell>
          <cell r="H2221">
            <v>0</v>
          </cell>
          <cell r="I2221">
            <v>0</v>
          </cell>
          <cell r="J2221">
            <v>0</v>
          </cell>
          <cell r="K2221">
            <v>0</v>
          </cell>
          <cell r="L2221">
            <v>0</v>
          </cell>
          <cell r="M2221">
            <v>0</v>
          </cell>
          <cell r="N2221">
            <v>0</v>
          </cell>
          <cell r="O2221">
            <v>0</v>
          </cell>
          <cell r="P2221">
            <v>0</v>
          </cell>
          <cell r="Q2221">
            <v>0</v>
          </cell>
          <cell r="R2221">
            <v>0</v>
          </cell>
          <cell r="S2221">
            <v>0</v>
          </cell>
          <cell r="T2221">
            <v>0</v>
          </cell>
          <cell r="U2221">
            <v>0</v>
          </cell>
          <cell r="V2221">
            <v>0</v>
          </cell>
          <cell r="W2221">
            <v>0</v>
          </cell>
          <cell r="X2221">
            <v>0</v>
          </cell>
        </row>
        <row r="2222">
          <cell r="C2222" t="str">
            <v>Разработка ТЗ на организацию закупки и запуск технологического оборудования</v>
          </cell>
          <cell r="D2222">
            <v>0</v>
          </cell>
          <cell r="H2222">
            <v>0</v>
          </cell>
          <cell r="I2222">
            <v>0</v>
          </cell>
          <cell r="J2222">
            <v>0</v>
          </cell>
          <cell r="K2222">
            <v>0</v>
          </cell>
          <cell r="L2222">
            <v>0</v>
          </cell>
          <cell r="M2222">
            <v>0</v>
          </cell>
          <cell r="N2222">
            <v>0</v>
          </cell>
          <cell r="O2222">
            <v>0</v>
          </cell>
          <cell r="P2222">
            <v>0</v>
          </cell>
          <cell r="Q2222">
            <v>0</v>
          </cell>
          <cell r="R2222">
            <v>0</v>
          </cell>
          <cell r="S2222">
            <v>0</v>
          </cell>
          <cell r="T2222">
            <v>0</v>
          </cell>
          <cell r="U2222">
            <v>0</v>
          </cell>
          <cell r="V2222">
            <v>0</v>
          </cell>
          <cell r="W2222">
            <v>0</v>
          </cell>
          <cell r="X2222">
            <v>0</v>
          </cell>
        </row>
        <row r="2223">
          <cell r="C2223" t="str">
            <v>Разработка ТЗ на обучение персонала</v>
          </cell>
          <cell r="D2223">
            <v>0</v>
          </cell>
          <cell r="H2223">
            <v>0</v>
          </cell>
          <cell r="I2223">
            <v>0</v>
          </cell>
          <cell r="J2223">
            <v>0</v>
          </cell>
          <cell r="K2223">
            <v>0</v>
          </cell>
          <cell r="L2223">
            <v>0</v>
          </cell>
          <cell r="M2223">
            <v>0</v>
          </cell>
          <cell r="N2223">
            <v>0</v>
          </cell>
          <cell r="O2223">
            <v>0</v>
          </cell>
          <cell r="P2223">
            <v>0</v>
          </cell>
          <cell r="Q2223">
            <v>0</v>
          </cell>
          <cell r="R2223">
            <v>0</v>
          </cell>
          <cell r="S2223">
            <v>0</v>
          </cell>
          <cell r="T2223">
            <v>0</v>
          </cell>
          <cell r="U2223">
            <v>0</v>
          </cell>
          <cell r="V2223">
            <v>0</v>
          </cell>
          <cell r="W2223">
            <v>0</v>
          </cell>
          <cell r="X2223">
            <v>0</v>
          </cell>
        </row>
        <row r="2224">
          <cell r="C2224" t="str">
            <v>Разработка ТЗ на оказание прочих работ, услуг</v>
          </cell>
          <cell r="D2224">
            <v>0</v>
          </cell>
          <cell r="H2224">
            <v>0</v>
          </cell>
          <cell r="I2224">
            <v>0</v>
          </cell>
          <cell r="J2224">
            <v>0</v>
          </cell>
          <cell r="K2224">
            <v>0</v>
          </cell>
          <cell r="L2224">
            <v>0</v>
          </cell>
          <cell r="M2224">
            <v>0</v>
          </cell>
          <cell r="N2224">
            <v>0</v>
          </cell>
          <cell r="O2224">
            <v>0</v>
          </cell>
          <cell r="P2224">
            <v>0</v>
          </cell>
          <cell r="Q2224">
            <v>0</v>
          </cell>
          <cell r="R2224">
            <v>0</v>
          </cell>
          <cell r="S2224">
            <v>0</v>
          </cell>
          <cell r="T2224">
            <v>0</v>
          </cell>
          <cell r="U2224">
            <v>0</v>
          </cell>
          <cell r="V2224">
            <v>0</v>
          </cell>
          <cell r="W2224">
            <v>0</v>
          </cell>
          <cell r="X2224">
            <v>0</v>
          </cell>
        </row>
        <row r="2225">
          <cell r="C2225" t="str">
            <v>Предоставление долгосрочных кредитов и займов</v>
          </cell>
          <cell r="D2225">
            <v>0</v>
          </cell>
          <cell r="H2225">
            <v>0</v>
          </cell>
          <cell r="I2225">
            <v>0</v>
          </cell>
          <cell r="J2225">
            <v>0</v>
          </cell>
          <cell r="K2225">
            <v>0</v>
          </cell>
          <cell r="L2225">
            <v>0</v>
          </cell>
          <cell r="M2225">
            <v>0</v>
          </cell>
          <cell r="N2225">
            <v>0</v>
          </cell>
          <cell r="O2225">
            <v>0</v>
          </cell>
          <cell r="P2225">
            <v>0</v>
          </cell>
          <cell r="Q2225">
            <v>0</v>
          </cell>
          <cell r="R2225">
            <v>0</v>
          </cell>
          <cell r="S2225">
            <v>0</v>
          </cell>
          <cell r="T2225">
            <v>0</v>
          </cell>
          <cell r="U2225">
            <v>0</v>
          </cell>
          <cell r="V2225">
            <v>0</v>
          </cell>
          <cell r="W2225">
            <v>0</v>
          </cell>
          <cell r="X2225">
            <v>0</v>
          </cell>
        </row>
        <row r="2226">
          <cell r="C2226" t="str">
            <v>Предоставление краткосрочных кредитов и займов</v>
          </cell>
          <cell r="D2226">
            <v>0</v>
          </cell>
          <cell r="H2226">
            <v>0</v>
          </cell>
          <cell r="I2226">
            <v>0</v>
          </cell>
          <cell r="J2226">
            <v>0</v>
          </cell>
          <cell r="K2226">
            <v>0</v>
          </cell>
          <cell r="L2226">
            <v>0</v>
          </cell>
          <cell r="M2226">
            <v>0</v>
          </cell>
          <cell r="N2226">
            <v>0</v>
          </cell>
          <cell r="O2226">
            <v>0</v>
          </cell>
          <cell r="P2226">
            <v>0</v>
          </cell>
          <cell r="Q2226">
            <v>0</v>
          </cell>
          <cell r="R2226">
            <v>0</v>
          </cell>
          <cell r="S2226">
            <v>0</v>
          </cell>
          <cell r="T2226">
            <v>0</v>
          </cell>
          <cell r="U2226">
            <v>0</v>
          </cell>
          <cell r="V2226">
            <v>0</v>
          </cell>
          <cell r="W2226">
            <v>0</v>
          </cell>
          <cell r="X2226">
            <v>0</v>
          </cell>
        </row>
        <row r="2227">
          <cell r="C2227" t="str">
            <v>Предоставление прочих кредитов и займов</v>
          </cell>
          <cell r="D2227">
            <v>0</v>
          </cell>
          <cell r="H2227">
            <v>0</v>
          </cell>
          <cell r="I2227">
            <v>0</v>
          </cell>
          <cell r="J2227">
            <v>0</v>
          </cell>
          <cell r="K2227">
            <v>0</v>
          </cell>
          <cell r="L2227">
            <v>0</v>
          </cell>
          <cell r="M2227">
            <v>0</v>
          </cell>
          <cell r="N2227">
            <v>0</v>
          </cell>
          <cell r="O2227">
            <v>0</v>
          </cell>
          <cell r="P2227">
            <v>0</v>
          </cell>
          <cell r="Q2227">
            <v>0</v>
          </cell>
          <cell r="R2227">
            <v>0</v>
          </cell>
          <cell r="S2227">
            <v>0</v>
          </cell>
          <cell r="T2227">
            <v>0</v>
          </cell>
          <cell r="U2227">
            <v>0</v>
          </cell>
          <cell r="V2227">
            <v>0</v>
          </cell>
          <cell r="W2227">
            <v>0</v>
          </cell>
          <cell r="X2227">
            <v>0</v>
          </cell>
        </row>
        <row r="2228">
          <cell r="C2228" t="str">
            <v>Проектирование</v>
          </cell>
          <cell r="D2228">
            <v>0</v>
          </cell>
          <cell r="H2228">
            <v>0</v>
          </cell>
          <cell r="I2228">
            <v>0</v>
          </cell>
          <cell r="J2228">
            <v>0</v>
          </cell>
          <cell r="K2228">
            <v>0</v>
          </cell>
          <cell r="L2228">
            <v>0</v>
          </cell>
          <cell r="M2228">
            <v>0</v>
          </cell>
          <cell r="N2228">
            <v>0</v>
          </cell>
          <cell r="O2228">
            <v>0</v>
          </cell>
          <cell r="P2228">
            <v>0</v>
          </cell>
          <cell r="Q2228">
            <v>0</v>
          </cell>
          <cell r="R2228">
            <v>0</v>
          </cell>
          <cell r="S2228">
            <v>0</v>
          </cell>
          <cell r="T2228">
            <v>0</v>
          </cell>
          <cell r="U2228">
            <v>0</v>
          </cell>
          <cell r="V2228">
            <v>0</v>
          </cell>
          <cell r="W2228">
            <v>0</v>
          </cell>
          <cell r="X2228">
            <v>0</v>
          </cell>
        </row>
        <row r="2229">
          <cell r="C2229" t="str">
            <v>Генеральный подряд</v>
          </cell>
          <cell r="D2229">
            <v>0</v>
          </cell>
          <cell r="H2229">
            <v>0</v>
          </cell>
          <cell r="I2229">
            <v>0</v>
          </cell>
          <cell r="J2229">
            <v>0</v>
          </cell>
          <cell r="K2229">
            <v>0</v>
          </cell>
          <cell r="L2229">
            <v>0</v>
          </cell>
          <cell r="M2229">
            <v>0</v>
          </cell>
          <cell r="N2229">
            <v>0</v>
          </cell>
          <cell r="O2229">
            <v>0</v>
          </cell>
          <cell r="P2229">
            <v>0</v>
          </cell>
          <cell r="Q2229">
            <v>0</v>
          </cell>
          <cell r="R2229">
            <v>0</v>
          </cell>
          <cell r="S2229">
            <v>0</v>
          </cell>
          <cell r="T2229">
            <v>0</v>
          </cell>
          <cell r="U2229">
            <v>0</v>
          </cell>
          <cell r="V2229">
            <v>0</v>
          </cell>
          <cell r="W2229">
            <v>0</v>
          </cell>
          <cell r="X2229">
            <v>0</v>
          </cell>
        </row>
        <row r="2230">
          <cell r="C2230" t="str">
            <v>Прочие СМР</v>
          </cell>
          <cell r="D2230">
            <v>0</v>
          </cell>
          <cell r="H2230">
            <v>0</v>
          </cell>
          <cell r="I2230">
            <v>0</v>
          </cell>
          <cell r="J2230">
            <v>0</v>
          </cell>
          <cell r="K2230">
            <v>0</v>
          </cell>
          <cell r="L2230">
            <v>0</v>
          </cell>
          <cell r="M2230">
            <v>0</v>
          </cell>
          <cell r="N2230">
            <v>0</v>
          </cell>
          <cell r="O2230">
            <v>0</v>
          </cell>
          <cell r="P2230">
            <v>0</v>
          </cell>
          <cell r="Q2230">
            <v>0</v>
          </cell>
          <cell r="R2230">
            <v>0</v>
          </cell>
          <cell r="S2230">
            <v>0</v>
          </cell>
          <cell r="T2230">
            <v>0</v>
          </cell>
          <cell r="U2230">
            <v>0</v>
          </cell>
          <cell r="V2230">
            <v>0</v>
          </cell>
          <cell r="W2230">
            <v>0</v>
          </cell>
          <cell r="X2230">
            <v>0</v>
          </cell>
        </row>
        <row r="2231">
          <cell r="C2231" t="str">
            <v>Услуги по управлению проектом</v>
          </cell>
          <cell r="D2231">
            <v>0</v>
          </cell>
          <cell r="H2231">
            <v>0</v>
          </cell>
          <cell r="I2231">
            <v>0</v>
          </cell>
          <cell r="J2231">
            <v>0</v>
          </cell>
          <cell r="K2231">
            <v>0</v>
          </cell>
          <cell r="L2231">
            <v>0</v>
          </cell>
          <cell r="M2231">
            <v>0</v>
          </cell>
          <cell r="N2231">
            <v>0</v>
          </cell>
          <cell r="O2231">
            <v>0</v>
          </cell>
          <cell r="P2231">
            <v>0</v>
          </cell>
          <cell r="Q2231">
            <v>0</v>
          </cell>
          <cell r="R2231">
            <v>0</v>
          </cell>
          <cell r="S2231">
            <v>0</v>
          </cell>
          <cell r="T2231">
            <v>0</v>
          </cell>
          <cell r="U2231">
            <v>0</v>
          </cell>
          <cell r="V2231">
            <v>0</v>
          </cell>
          <cell r="W2231">
            <v>0</v>
          </cell>
          <cell r="X2231">
            <v>0</v>
          </cell>
        </row>
        <row r="2232">
          <cell r="C2232" t="str">
            <v>Ремонт офисных зданий, сооружений</v>
          </cell>
          <cell r="D2232">
            <v>0</v>
          </cell>
          <cell r="H2232">
            <v>0</v>
          </cell>
          <cell r="I2232">
            <v>0</v>
          </cell>
          <cell r="J2232">
            <v>0</v>
          </cell>
          <cell r="K2232">
            <v>0</v>
          </cell>
          <cell r="L2232">
            <v>0</v>
          </cell>
          <cell r="M2232">
            <v>0</v>
          </cell>
          <cell r="N2232">
            <v>0</v>
          </cell>
          <cell r="O2232">
            <v>0</v>
          </cell>
          <cell r="P2232">
            <v>0</v>
          </cell>
          <cell r="Q2232">
            <v>0</v>
          </cell>
          <cell r="R2232">
            <v>0</v>
          </cell>
          <cell r="S2232">
            <v>0</v>
          </cell>
          <cell r="T2232">
            <v>0</v>
          </cell>
          <cell r="U2232">
            <v>0</v>
          </cell>
          <cell r="V2232">
            <v>0</v>
          </cell>
          <cell r="W2232">
            <v>0</v>
          </cell>
          <cell r="X2232">
            <v>0</v>
          </cell>
        </row>
        <row r="2233">
          <cell r="C2233" t="str">
            <v>Затраты на развитие</v>
          </cell>
          <cell r="D2233">
            <v>0</v>
          </cell>
          <cell r="H2233">
            <v>0</v>
          </cell>
          <cell r="I2233">
            <v>0</v>
          </cell>
          <cell r="J2233">
            <v>0</v>
          </cell>
          <cell r="K2233">
            <v>0</v>
          </cell>
          <cell r="L2233">
            <v>0</v>
          </cell>
          <cell r="M2233">
            <v>0</v>
          </cell>
          <cell r="N2233">
            <v>0</v>
          </cell>
          <cell r="O2233">
            <v>0</v>
          </cell>
          <cell r="P2233">
            <v>0</v>
          </cell>
          <cell r="Q2233">
            <v>0</v>
          </cell>
          <cell r="R2233">
            <v>0</v>
          </cell>
          <cell r="S2233">
            <v>0</v>
          </cell>
          <cell r="T2233">
            <v>0</v>
          </cell>
          <cell r="U2233">
            <v>0</v>
          </cell>
          <cell r="V2233">
            <v>0</v>
          </cell>
          <cell r="W2233">
            <v>0</v>
          </cell>
          <cell r="X2233">
            <v>0</v>
          </cell>
        </row>
        <row r="2234">
          <cell r="C2234" t="str">
            <v>Оплата ГК "Роснанотех" доли в уставном капитале проектной компании</v>
          </cell>
          <cell r="D2234">
            <v>0</v>
          </cell>
          <cell r="H2234">
            <v>0</v>
          </cell>
          <cell r="I2234">
            <v>0</v>
          </cell>
          <cell r="J2234">
            <v>0</v>
          </cell>
          <cell r="K2234">
            <v>0</v>
          </cell>
          <cell r="L2234">
            <v>0</v>
          </cell>
          <cell r="M2234">
            <v>0</v>
          </cell>
          <cell r="N2234">
            <v>0</v>
          </cell>
          <cell r="O2234">
            <v>0</v>
          </cell>
          <cell r="P2234">
            <v>0</v>
          </cell>
          <cell r="Q2234">
            <v>0</v>
          </cell>
          <cell r="R2234">
            <v>0</v>
          </cell>
          <cell r="S2234">
            <v>0</v>
          </cell>
          <cell r="T2234">
            <v>0</v>
          </cell>
          <cell r="U2234">
            <v>0</v>
          </cell>
          <cell r="V2234">
            <v>0</v>
          </cell>
          <cell r="W2234">
            <v>0</v>
          </cell>
          <cell r="X2234">
            <v>0</v>
          </cell>
        </row>
        <row r="2235">
          <cell r="C2235" t="str">
            <v>Оплата  Соинвесторами доли в уставном капитале проектной компании</v>
          </cell>
          <cell r="D2235">
            <v>0</v>
          </cell>
          <cell r="H2235">
            <v>0</v>
          </cell>
          <cell r="I2235">
            <v>0</v>
          </cell>
          <cell r="J2235">
            <v>0</v>
          </cell>
          <cell r="K2235">
            <v>0</v>
          </cell>
          <cell r="L2235">
            <v>0</v>
          </cell>
          <cell r="M2235">
            <v>0</v>
          </cell>
          <cell r="N2235">
            <v>0</v>
          </cell>
          <cell r="O2235">
            <v>0</v>
          </cell>
          <cell r="P2235">
            <v>0</v>
          </cell>
          <cell r="Q2235">
            <v>0</v>
          </cell>
          <cell r="R2235">
            <v>0</v>
          </cell>
          <cell r="S2235">
            <v>0</v>
          </cell>
          <cell r="T2235">
            <v>0</v>
          </cell>
          <cell r="U2235">
            <v>0</v>
          </cell>
          <cell r="V2235">
            <v>0</v>
          </cell>
          <cell r="W2235">
            <v>0</v>
          </cell>
          <cell r="X2235">
            <v>0</v>
          </cell>
        </row>
        <row r="2236">
          <cell r="C2236" t="str">
            <v>Получение долгосрочных кредитов и займов</v>
          </cell>
          <cell r="D2236">
            <v>0</v>
          </cell>
          <cell r="H2236">
            <v>0</v>
          </cell>
          <cell r="I2236">
            <v>0</v>
          </cell>
          <cell r="J2236">
            <v>0</v>
          </cell>
          <cell r="K2236">
            <v>0</v>
          </cell>
          <cell r="L2236">
            <v>0</v>
          </cell>
          <cell r="M2236">
            <v>0</v>
          </cell>
          <cell r="N2236">
            <v>0</v>
          </cell>
          <cell r="O2236">
            <v>0</v>
          </cell>
          <cell r="P2236">
            <v>0</v>
          </cell>
          <cell r="Q2236">
            <v>0</v>
          </cell>
          <cell r="R2236">
            <v>0</v>
          </cell>
          <cell r="S2236">
            <v>0</v>
          </cell>
          <cell r="T2236">
            <v>0</v>
          </cell>
          <cell r="U2236">
            <v>0</v>
          </cell>
          <cell r="V2236">
            <v>0</v>
          </cell>
          <cell r="W2236">
            <v>0</v>
          </cell>
          <cell r="X2236">
            <v>0</v>
          </cell>
        </row>
        <row r="2237">
          <cell r="C2237" t="str">
            <v>Получение краткосрочных кредитов и займов</v>
          </cell>
          <cell r="D2237">
            <v>0</v>
          </cell>
          <cell r="H2237">
            <v>0</v>
          </cell>
          <cell r="I2237">
            <v>0</v>
          </cell>
          <cell r="J2237">
            <v>0</v>
          </cell>
          <cell r="K2237">
            <v>0</v>
          </cell>
          <cell r="L2237">
            <v>0</v>
          </cell>
          <cell r="M2237">
            <v>0</v>
          </cell>
          <cell r="N2237">
            <v>0</v>
          </cell>
          <cell r="O2237">
            <v>0</v>
          </cell>
          <cell r="P2237">
            <v>0</v>
          </cell>
          <cell r="Q2237">
            <v>0</v>
          </cell>
          <cell r="R2237">
            <v>0</v>
          </cell>
          <cell r="S2237">
            <v>0</v>
          </cell>
          <cell r="T2237">
            <v>0</v>
          </cell>
          <cell r="U2237">
            <v>0</v>
          </cell>
          <cell r="V2237">
            <v>0</v>
          </cell>
          <cell r="W2237">
            <v>0</v>
          </cell>
          <cell r="X2237">
            <v>0</v>
          </cell>
        </row>
        <row r="2238">
          <cell r="C2238" t="str">
            <v>Доли в уставном капитале других компаний (краткосрочные поступления)</v>
          </cell>
          <cell r="D2238">
            <v>0</v>
          </cell>
          <cell r="H2238">
            <v>0</v>
          </cell>
          <cell r="I2238">
            <v>0</v>
          </cell>
          <cell r="J2238">
            <v>0</v>
          </cell>
          <cell r="K2238">
            <v>0</v>
          </cell>
          <cell r="L2238">
            <v>0</v>
          </cell>
          <cell r="M2238">
            <v>0</v>
          </cell>
          <cell r="N2238">
            <v>0</v>
          </cell>
          <cell r="O2238">
            <v>0</v>
          </cell>
          <cell r="P2238">
            <v>0</v>
          </cell>
          <cell r="Q2238">
            <v>0</v>
          </cell>
          <cell r="R2238">
            <v>0</v>
          </cell>
          <cell r="S2238">
            <v>0</v>
          </cell>
          <cell r="T2238">
            <v>0</v>
          </cell>
          <cell r="U2238">
            <v>0</v>
          </cell>
          <cell r="V2238">
            <v>0</v>
          </cell>
          <cell r="W2238">
            <v>0</v>
          </cell>
          <cell r="X2238">
            <v>0</v>
          </cell>
        </row>
        <row r="2239">
          <cell r="C2239" t="str">
            <v>Акции (краткосрочные поступления)</v>
          </cell>
          <cell r="D2239">
            <v>0</v>
          </cell>
          <cell r="H2239">
            <v>0</v>
          </cell>
          <cell r="I2239">
            <v>0</v>
          </cell>
          <cell r="J2239">
            <v>0</v>
          </cell>
          <cell r="K2239">
            <v>0</v>
          </cell>
          <cell r="L2239">
            <v>0</v>
          </cell>
          <cell r="M2239">
            <v>0</v>
          </cell>
          <cell r="N2239">
            <v>0</v>
          </cell>
          <cell r="O2239">
            <v>0</v>
          </cell>
          <cell r="P2239">
            <v>0</v>
          </cell>
          <cell r="Q2239">
            <v>0</v>
          </cell>
          <cell r="R2239">
            <v>0</v>
          </cell>
          <cell r="S2239">
            <v>0</v>
          </cell>
          <cell r="T2239">
            <v>0</v>
          </cell>
          <cell r="U2239">
            <v>0</v>
          </cell>
          <cell r="V2239">
            <v>0</v>
          </cell>
          <cell r="W2239">
            <v>0</v>
          </cell>
          <cell r="X2239">
            <v>0</v>
          </cell>
        </row>
        <row r="2240">
          <cell r="C2240" t="str">
            <v>Облигации (краткосрочные поступления)</v>
          </cell>
          <cell r="D2240">
            <v>0</v>
          </cell>
          <cell r="H2240">
            <v>0</v>
          </cell>
          <cell r="I2240">
            <v>0</v>
          </cell>
          <cell r="J2240">
            <v>0</v>
          </cell>
          <cell r="K2240">
            <v>0</v>
          </cell>
          <cell r="L2240">
            <v>0</v>
          </cell>
          <cell r="M2240">
            <v>0</v>
          </cell>
          <cell r="N2240">
            <v>0</v>
          </cell>
          <cell r="O2240">
            <v>0</v>
          </cell>
          <cell r="P2240">
            <v>0</v>
          </cell>
          <cell r="Q2240">
            <v>0</v>
          </cell>
          <cell r="R2240">
            <v>0</v>
          </cell>
          <cell r="S2240">
            <v>0</v>
          </cell>
          <cell r="T2240">
            <v>0</v>
          </cell>
          <cell r="U2240">
            <v>0</v>
          </cell>
          <cell r="V2240">
            <v>0</v>
          </cell>
          <cell r="W2240">
            <v>0</v>
          </cell>
          <cell r="X2240">
            <v>0</v>
          </cell>
        </row>
        <row r="2241">
          <cell r="C2241" t="str">
            <v>Векселя (краткосрочные поступления)</v>
          </cell>
          <cell r="D2241">
            <v>0</v>
          </cell>
          <cell r="H2241">
            <v>0</v>
          </cell>
          <cell r="I2241">
            <v>0</v>
          </cell>
          <cell r="J2241">
            <v>0</v>
          </cell>
          <cell r="K2241">
            <v>0</v>
          </cell>
          <cell r="L2241">
            <v>0</v>
          </cell>
          <cell r="M2241">
            <v>0</v>
          </cell>
          <cell r="N2241">
            <v>0</v>
          </cell>
          <cell r="O2241">
            <v>0</v>
          </cell>
          <cell r="P2241">
            <v>0</v>
          </cell>
          <cell r="Q2241">
            <v>0</v>
          </cell>
          <cell r="R2241">
            <v>0</v>
          </cell>
          <cell r="S2241">
            <v>0</v>
          </cell>
          <cell r="T2241">
            <v>0</v>
          </cell>
          <cell r="U2241">
            <v>0</v>
          </cell>
          <cell r="V2241">
            <v>0</v>
          </cell>
          <cell r="W2241">
            <v>0</v>
          </cell>
          <cell r="X2241">
            <v>0</v>
          </cell>
        </row>
        <row r="2242">
          <cell r="C2242" t="str">
            <v>Депозиты (краткосрочные поступления)</v>
          </cell>
          <cell r="D2242">
            <v>0</v>
          </cell>
          <cell r="H2242">
            <v>0</v>
          </cell>
          <cell r="I2242">
            <v>0</v>
          </cell>
          <cell r="J2242">
            <v>0</v>
          </cell>
          <cell r="K2242">
            <v>0</v>
          </cell>
          <cell r="L2242">
            <v>0</v>
          </cell>
          <cell r="M2242">
            <v>0</v>
          </cell>
          <cell r="N2242">
            <v>0</v>
          </cell>
          <cell r="O2242">
            <v>0</v>
          </cell>
          <cell r="P2242">
            <v>0</v>
          </cell>
          <cell r="Q2242">
            <v>0</v>
          </cell>
          <cell r="R2242">
            <v>0</v>
          </cell>
          <cell r="S2242">
            <v>0</v>
          </cell>
          <cell r="T2242">
            <v>0</v>
          </cell>
          <cell r="U2242">
            <v>0</v>
          </cell>
          <cell r="V2242">
            <v>0</v>
          </cell>
          <cell r="W2242">
            <v>0</v>
          </cell>
          <cell r="X2242">
            <v>0</v>
          </cell>
        </row>
        <row r="2243">
          <cell r="C2243" t="str">
            <v>Overnight (краткосрочные поступления)</v>
          </cell>
          <cell r="D2243">
            <v>0</v>
          </cell>
          <cell r="H2243">
            <v>0</v>
          </cell>
          <cell r="I2243">
            <v>0</v>
          </cell>
          <cell r="J2243">
            <v>0</v>
          </cell>
          <cell r="K2243">
            <v>0</v>
          </cell>
          <cell r="L2243">
            <v>0</v>
          </cell>
          <cell r="M2243">
            <v>0</v>
          </cell>
          <cell r="N2243">
            <v>0</v>
          </cell>
          <cell r="O2243">
            <v>0</v>
          </cell>
          <cell r="P2243">
            <v>0</v>
          </cell>
          <cell r="Q2243">
            <v>0</v>
          </cell>
          <cell r="R2243">
            <v>0</v>
          </cell>
          <cell r="S2243">
            <v>0</v>
          </cell>
          <cell r="T2243">
            <v>0</v>
          </cell>
          <cell r="U2243">
            <v>0</v>
          </cell>
          <cell r="V2243">
            <v>0</v>
          </cell>
          <cell r="W2243">
            <v>0</v>
          </cell>
          <cell r="X2243">
            <v>0</v>
          </cell>
        </row>
        <row r="2244">
          <cell r="C2244" t="str">
            <v>Прочие краткосрочные финансовые вложения (краткосрочные поступления)</v>
          </cell>
          <cell r="D2244">
            <v>0</v>
          </cell>
          <cell r="H2244">
            <v>0</v>
          </cell>
          <cell r="I2244">
            <v>0</v>
          </cell>
          <cell r="J2244">
            <v>0</v>
          </cell>
          <cell r="K2244">
            <v>0</v>
          </cell>
          <cell r="L2244">
            <v>0</v>
          </cell>
          <cell r="M2244">
            <v>0</v>
          </cell>
          <cell r="N2244">
            <v>0</v>
          </cell>
          <cell r="O2244">
            <v>0</v>
          </cell>
          <cell r="P2244">
            <v>0</v>
          </cell>
          <cell r="Q2244">
            <v>0</v>
          </cell>
          <cell r="R2244">
            <v>0</v>
          </cell>
          <cell r="S2244">
            <v>0</v>
          </cell>
          <cell r="T2244">
            <v>0</v>
          </cell>
          <cell r="U2244">
            <v>0</v>
          </cell>
          <cell r="V2244">
            <v>0</v>
          </cell>
          <cell r="W2244">
            <v>0</v>
          </cell>
          <cell r="X2244">
            <v>0</v>
          </cell>
        </row>
        <row r="2245">
          <cell r="C2245" t="str">
            <v>По договорам в рамках ДДУ (краткосрочные поступления)</v>
          </cell>
          <cell r="D2245">
            <v>0</v>
          </cell>
          <cell r="H2245">
            <v>0</v>
          </cell>
          <cell r="I2245">
            <v>0</v>
          </cell>
          <cell r="J2245">
            <v>0</v>
          </cell>
          <cell r="K2245">
            <v>0</v>
          </cell>
          <cell r="L2245">
            <v>0</v>
          </cell>
          <cell r="M2245">
            <v>0</v>
          </cell>
          <cell r="N2245">
            <v>0</v>
          </cell>
          <cell r="O2245">
            <v>0</v>
          </cell>
          <cell r="P2245">
            <v>0</v>
          </cell>
          <cell r="Q2245">
            <v>0</v>
          </cell>
          <cell r="R2245">
            <v>0</v>
          </cell>
          <cell r="S2245">
            <v>0</v>
          </cell>
          <cell r="T2245">
            <v>0</v>
          </cell>
          <cell r="U2245">
            <v>0</v>
          </cell>
          <cell r="V2245">
            <v>0</v>
          </cell>
          <cell r="W2245">
            <v>0</v>
          </cell>
          <cell r="X2245">
            <v>0</v>
          </cell>
        </row>
        <row r="2246">
          <cell r="C2246" t="str">
            <v>По прочим договорам (краткосрочные поступления)</v>
          </cell>
          <cell r="D2246">
            <v>0</v>
          </cell>
          <cell r="H2246">
            <v>0</v>
          </cell>
          <cell r="I2246">
            <v>0</v>
          </cell>
          <cell r="J2246">
            <v>0</v>
          </cell>
          <cell r="K2246">
            <v>0</v>
          </cell>
          <cell r="L2246">
            <v>0</v>
          </cell>
          <cell r="M2246">
            <v>0</v>
          </cell>
          <cell r="N2246">
            <v>0</v>
          </cell>
          <cell r="O2246">
            <v>0</v>
          </cell>
          <cell r="P2246">
            <v>0</v>
          </cell>
          <cell r="Q2246">
            <v>0</v>
          </cell>
          <cell r="R2246">
            <v>0</v>
          </cell>
          <cell r="S2246">
            <v>0</v>
          </cell>
          <cell r="T2246">
            <v>0</v>
          </cell>
          <cell r="U2246">
            <v>0</v>
          </cell>
          <cell r="V2246">
            <v>0</v>
          </cell>
          <cell r="W2246">
            <v>0</v>
          </cell>
          <cell r="X2246">
            <v>0</v>
          </cell>
        </row>
        <row r="2247">
          <cell r="C2247" t="str">
            <v>Эмиссия акций</v>
          </cell>
          <cell r="D2247">
            <v>0</v>
          </cell>
          <cell r="H2247">
            <v>0</v>
          </cell>
          <cell r="I2247">
            <v>0</v>
          </cell>
          <cell r="J2247">
            <v>0</v>
          </cell>
          <cell r="K2247">
            <v>0</v>
          </cell>
          <cell r="L2247">
            <v>0</v>
          </cell>
          <cell r="M2247">
            <v>0</v>
          </cell>
          <cell r="N2247">
            <v>0</v>
          </cell>
          <cell r="O2247">
            <v>0</v>
          </cell>
          <cell r="P2247">
            <v>0</v>
          </cell>
          <cell r="Q2247">
            <v>0</v>
          </cell>
          <cell r="R2247">
            <v>0</v>
          </cell>
          <cell r="S2247">
            <v>0</v>
          </cell>
          <cell r="T2247">
            <v>0</v>
          </cell>
          <cell r="U2247">
            <v>0</v>
          </cell>
          <cell r="V2247">
            <v>0</v>
          </cell>
          <cell r="W2247">
            <v>0</v>
          </cell>
          <cell r="X2247">
            <v>0</v>
          </cell>
        </row>
        <row r="2248">
          <cell r="C2248" t="str">
            <v>Дивиденды полученные</v>
          </cell>
          <cell r="D2248">
            <v>0</v>
          </cell>
          <cell r="H2248">
            <v>0</v>
          </cell>
          <cell r="I2248">
            <v>0</v>
          </cell>
          <cell r="J2248">
            <v>0</v>
          </cell>
          <cell r="K2248">
            <v>0</v>
          </cell>
          <cell r="L2248">
            <v>0</v>
          </cell>
          <cell r="M2248">
            <v>0</v>
          </cell>
          <cell r="N2248">
            <v>0</v>
          </cell>
          <cell r="O2248">
            <v>0</v>
          </cell>
          <cell r="P2248">
            <v>0</v>
          </cell>
          <cell r="Q2248">
            <v>0</v>
          </cell>
          <cell r="R2248">
            <v>0</v>
          </cell>
          <cell r="S2248">
            <v>0</v>
          </cell>
          <cell r="T2248">
            <v>0</v>
          </cell>
          <cell r="U2248">
            <v>0</v>
          </cell>
          <cell r="V2248">
            <v>0</v>
          </cell>
          <cell r="W2248">
            <v>0</v>
          </cell>
          <cell r="X2248">
            <v>0</v>
          </cell>
        </row>
        <row r="2249">
          <cell r="C2249" t="str">
            <v>Прочие поступления по финансовой деятельности</v>
          </cell>
          <cell r="D2249">
            <v>0</v>
          </cell>
          <cell r="H2249">
            <v>0</v>
          </cell>
          <cell r="I2249">
            <v>0</v>
          </cell>
          <cell r="J2249">
            <v>0</v>
          </cell>
          <cell r="K2249">
            <v>0</v>
          </cell>
          <cell r="L2249">
            <v>0</v>
          </cell>
          <cell r="M2249">
            <v>0</v>
          </cell>
          <cell r="N2249">
            <v>0</v>
          </cell>
          <cell r="O2249">
            <v>0</v>
          </cell>
          <cell r="P2249">
            <v>0</v>
          </cell>
          <cell r="Q2249">
            <v>0</v>
          </cell>
          <cell r="R2249">
            <v>0</v>
          </cell>
          <cell r="S2249">
            <v>0</v>
          </cell>
          <cell r="T2249">
            <v>0</v>
          </cell>
          <cell r="U2249">
            <v>0</v>
          </cell>
          <cell r="V2249">
            <v>0</v>
          </cell>
          <cell r="W2249">
            <v>0</v>
          </cell>
          <cell r="X2249">
            <v>0</v>
          </cell>
        </row>
        <row r="2250">
          <cell r="C2250" t="str">
            <v>Сокращение ГК "Роснанотех" доли в уставном капитале проектной компании</v>
          </cell>
          <cell r="D2250">
            <v>0</v>
          </cell>
          <cell r="H2250">
            <v>0</v>
          </cell>
          <cell r="I2250">
            <v>0</v>
          </cell>
          <cell r="J2250">
            <v>0</v>
          </cell>
          <cell r="K2250">
            <v>0</v>
          </cell>
          <cell r="L2250">
            <v>0</v>
          </cell>
          <cell r="M2250">
            <v>0</v>
          </cell>
          <cell r="N2250">
            <v>0</v>
          </cell>
          <cell r="O2250">
            <v>0</v>
          </cell>
          <cell r="P2250">
            <v>0</v>
          </cell>
          <cell r="Q2250">
            <v>0</v>
          </cell>
          <cell r="R2250">
            <v>0</v>
          </cell>
          <cell r="S2250">
            <v>0</v>
          </cell>
          <cell r="T2250">
            <v>0</v>
          </cell>
          <cell r="U2250">
            <v>0</v>
          </cell>
          <cell r="V2250">
            <v>0</v>
          </cell>
          <cell r="W2250">
            <v>0</v>
          </cell>
          <cell r="X2250">
            <v>0</v>
          </cell>
        </row>
        <row r="2251">
          <cell r="C2251" t="str">
            <v>Сокращение Соинвесторами доли в уставном капитале проектной компании</v>
          </cell>
          <cell r="D2251">
            <v>0</v>
          </cell>
          <cell r="H2251">
            <v>0</v>
          </cell>
          <cell r="I2251">
            <v>0</v>
          </cell>
          <cell r="J2251">
            <v>0</v>
          </cell>
          <cell r="K2251">
            <v>0</v>
          </cell>
          <cell r="L2251">
            <v>0</v>
          </cell>
          <cell r="M2251">
            <v>0</v>
          </cell>
          <cell r="N2251">
            <v>0</v>
          </cell>
          <cell r="O2251">
            <v>0</v>
          </cell>
          <cell r="P2251">
            <v>0</v>
          </cell>
          <cell r="Q2251">
            <v>0</v>
          </cell>
          <cell r="R2251">
            <v>0</v>
          </cell>
          <cell r="S2251">
            <v>0</v>
          </cell>
          <cell r="T2251">
            <v>0</v>
          </cell>
          <cell r="U2251">
            <v>0</v>
          </cell>
          <cell r="V2251">
            <v>0</v>
          </cell>
          <cell r="W2251">
            <v>0</v>
          </cell>
          <cell r="X2251">
            <v>0</v>
          </cell>
        </row>
        <row r="2252">
          <cell r="C2252" t="str">
            <v>Погашение долгосрочных кредитов и займов</v>
          </cell>
          <cell r="D2252">
            <v>0</v>
          </cell>
          <cell r="H2252">
            <v>0</v>
          </cell>
          <cell r="I2252">
            <v>0</v>
          </cell>
          <cell r="J2252">
            <v>0</v>
          </cell>
          <cell r="K2252">
            <v>0</v>
          </cell>
          <cell r="L2252">
            <v>0</v>
          </cell>
          <cell r="M2252">
            <v>0</v>
          </cell>
          <cell r="N2252">
            <v>0</v>
          </cell>
          <cell r="O2252">
            <v>0</v>
          </cell>
          <cell r="P2252">
            <v>0</v>
          </cell>
          <cell r="Q2252">
            <v>0</v>
          </cell>
          <cell r="R2252">
            <v>0</v>
          </cell>
          <cell r="S2252">
            <v>0</v>
          </cell>
          <cell r="T2252">
            <v>0</v>
          </cell>
          <cell r="U2252">
            <v>0</v>
          </cell>
          <cell r="V2252">
            <v>0</v>
          </cell>
          <cell r="W2252">
            <v>0</v>
          </cell>
          <cell r="X2252">
            <v>0</v>
          </cell>
        </row>
        <row r="2253">
          <cell r="C2253" t="str">
            <v>Погашение краткосрочных кредитов и займов</v>
          </cell>
          <cell r="D2253">
            <v>0</v>
          </cell>
          <cell r="H2253">
            <v>0</v>
          </cell>
          <cell r="I2253">
            <v>0</v>
          </cell>
          <cell r="J2253">
            <v>0</v>
          </cell>
          <cell r="K2253">
            <v>0</v>
          </cell>
          <cell r="L2253">
            <v>0</v>
          </cell>
          <cell r="M2253">
            <v>0</v>
          </cell>
          <cell r="N2253">
            <v>0</v>
          </cell>
          <cell r="O2253">
            <v>0</v>
          </cell>
          <cell r="P2253">
            <v>0</v>
          </cell>
          <cell r="Q2253">
            <v>0</v>
          </cell>
          <cell r="R2253">
            <v>0</v>
          </cell>
          <cell r="S2253">
            <v>0</v>
          </cell>
          <cell r="T2253">
            <v>0</v>
          </cell>
          <cell r="U2253">
            <v>0</v>
          </cell>
          <cell r="V2253">
            <v>0</v>
          </cell>
          <cell r="W2253">
            <v>0</v>
          </cell>
          <cell r="X2253">
            <v>0</v>
          </cell>
        </row>
        <row r="2254">
          <cell r="C2254" t="str">
            <v>Доли в уставном капитале других компаний (краткосрочные выплаты)</v>
          </cell>
          <cell r="D2254">
            <v>0</v>
          </cell>
          <cell r="H2254">
            <v>0</v>
          </cell>
          <cell r="I2254">
            <v>0</v>
          </cell>
          <cell r="J2254">
            <v>0</v>
          </cell>
          <cell r="K2254">
            <v>0</v>
          </cell>
          <cell r="L2254">
            <v>0</v>
          </cell>
          <cell r="M2254">
            <v>0</v>
          </cell>
          <cell r="N2254">
            <v>0</v>
          </cell>
          <cell r="O2254">
            <v>0</v>
          </cell>
          <cell r="P2254">
            <v>0</v>
          </cell>
          <cell r="Q2254">
            <v>0</v>
          </cell>
          <cell r="R2254">
            <v>0</v>
          </cell>
          <cell r="S2254">
            <v>0</v>
          </cell>
          <cell r="T2254">
            <v>0</v>
          </cell>
          <cell r="U2254">
            <v>0</v>
          </cell>
          <cell r="V2254">
            <v>0</v>
          </cell>
          <cell r="W2254">
            <v>0</v>
          </cell>
          <cell r="X2254">
            <v>0</v>
          </cell>
        </row>
        <row r="2255">
          <cell r="C2255" t="str">
            <v>Акции (краткосрочные выплаты)</v>
          </cell>
          <cell r="D2255">
            <v>0</v>
          </cell>
          <cell r="H2255">
            <v>0</v>
          </cell>
          <cell r="I2255">
            <v>0</v>
          </cell>
          <cell r="J2255">
            <v>0</v>
          </cell>
          <cell r="K2255">
            <v>0</v>
          </cell>
          <cell r="L2255">
            <v>0</v>
          </cell>
          <cell r="M2255">
            <v>0</v>
          </cell>
          <cell r="N2255">
            <v>0</v>
          </cell>
          <cell r="O2255">
            <v>0</v>
          </cell>
          <cell r="P2255">
            <v>0</v>
          </cell>
          <cell r="Q2255">
            <v>0</v>
          </cell>
          <cell r="R2255">
            <v>0</v>
          </cell>
          <cell r="S2255">
            <v>0</v>
          </cell>
          <cell r="T2255">
            <v>0</v>
          </cell>
          <cell r="U2255">
            <v>0</v>
          </cell>
          <cell r="V2255">
            <v>0</v>
          </cell>
          <cell r="W2255">
            <v>0</v>
          </cell>
          <cell r="X2255">
            <v>0</v>
          </cell>
        </row>
        <row r="2256">
          <cell r="C2256" t="str">
            <v>Облигации (краткосрочные выплаты)</v>
          </cell>
          <cell r="D2256">
            <v>0</v>
          </cell>
          <cell r="H2256">
            <v>0</v>
          </cell>
          <cell r="I2256">
            <v>0</v>
          </cell>
          <cell r="J2256">
            <v>0</v>
          </cell>
          <cell r="K2256">
            <v>0</v>
          </cell>
          <cell r="L2256">
            <v>0</v>
          </cell>
          <cell r="M2256">
            <v>0</v>
          </cell>
          <cell r="N2256">
            <v>0</v>
          </cell>
          <cell r="O2256">
            <v>0</v>
          </cell>
          <cell r="P2256">
            <v>0</v>
          </cell>
          <cell r="Q2256">
            <v>0</v>
          </cell>
          <cell r="R2256">
            <v>0</v>
          </cell>
          <cell r="S2256">
            <v>0</v>
          </cell>
          <cell r="T2256">
            <v>0</v>
          </cell>
          <cell r="U2256">
            <v>0</v>
          </cell>
          <cell r="V2256">
            <v>0</v>
          </cell>
          <cell r="W2256">
            <v>0</v>
          </cell>
          <cell r="X2256">
            <v>0</v>
          </cell>
        </row>
        <row r="2257">
          <cell r="C2257" t="str">
            <v>Векселя (краткосрочные выплаты)</v>
          </cell>
          <cell r="D2257">
            <v>0</v>
          </cell>
          <cell r="H2257">
            <v>0</v>
          </cell>
          <cell r="I2257">
            <v>0</v>
          </cell>
          <cell r="J2257">
            <v>0</v>
          </cell>
          <cell r="K2257">
            <v>0</v>
          </cell>
          <cell r="L2257">
            <v>0</v>
          </cell>
          <cell r="M2257">
            <v>0</v>
          </cell>
          <cell r="N2257">
            <v>0</v>
          </cell>
          <cell r="O2257">
            <v>0</v>
          </cell>
          <cell r="P2257">
            <v>0</v>
          </cell>
          <cell r="Q2257">
            <v>0</v>
          </cell>
          <cell r="R2257">
            <v>0</v>
          </cell>
          <cell r="S2257">
            <v>0</v>
          </cell>
          <cell r="T2257">
            <v>0</v>
          </cell>
          <cell r="U2257">
            <v>0</v>
          </cell>
          <cell r="V2257">
            <v>0</v>
          </cell>
          <cell r="W2257">
            <v>0</v>
          </cell>
          <cell r="X2257">
            <v>0</v>
          </cell>
        </row>
        <row r="2258">
          <cell r="C2258" t="str">
            <v>Депозиты (краткосрочные выплаты)</v>
          </cell>
          <cell r="D2258">
            <v>0</v>
          </cell>
          <cell r="H2258">
            <v>0</v>
          </cell>
          <cell r="I2258">
            <v>0</v>
          </cell>
          <cell r="J2258">
            <v>0</v>
          </cell>
          <cell r="K2258">
            <v>0</v>
          </cell>
          <cell r="L2258">
            <v>0</v>
          </cell>
          <cell r="M2258">
            <v>0</v>
          </cell>
          <cell r="N2258">
            <v>0</v>
          </cell>
          <cell r="O2258">
            <v>0</v>
          </cell>
          <cell r="P2258">
            <v>0</v>
          </cell>
          <cell r="Q2258">
            <v>0</v>
          </cell>
          <cell r="R2258">
            <v>0</v>
          </cell>
          <cell r="S2258">
            <v>0</v>
          </cell>
          <cell r="T2258">
            <v>0</v>
          </cell>
          <cell r="U2258">
            <v>0</v>
          </cell>
          <cell r="V2258">
            <v>0</v>
          </cell>
          <cell r="W2258">
            <v>0</v>
          </cell>
          <cell r="X2258">
            <v>0</v>
          </cell>
        </row>
        <row r="2259">
          <cell r="C2259" t="str">
            <v>Overnight (краткосрочные выплаты)</v>
          </cell>
          <cell r="D2259">
            <v>0</v>
          </cell>
          <cell r="H2259">
            <v>0</v>
          </cell>
          <cell r="I2259">
            <v>0</v>
          </cell>
          <cell r="J2259">
            <v>0</v>
          </cell>
          <cell r="K2259">
            <v>0</v>
          </cell>
          <cell r="L2259">
            <v>0</v>
          </cell>
          <cell r="M2259">
            <v>0</v>
          </cell>
          <cell r="N2259">
            <v>0</v>
          </cell>
          <cell r="O2259">
            <v>0</v>
          </cell>
          <cell r="P2259">
            <v>0</v>
          </cell>
          <cell r="Q2259">
            <v>0</v>
          </cell>
          <cell r="R2259">
            <v>0</v>
          </cell>
          <cell r="S2259">
            <v>0</v>
          </cell>
          <cell r="T2259">
            <v>0</v>
          </cell>
          <cell r="U2259">
            <v>0</v>
          </cell>
          <cell r="V2259">
            <v>0</v>
          </cell>
          <cell r="W2259">
            <v>0</v>
          </cell>
          <cell r="X2259">
            <v>0</v>
          </cell>
        </row>
        <row r="2260">
          <cell r="C2260" t="str">
            <v>Прочие краткосрочные финансовые вложения (краткосрочные выплаты)</v>
          </cell>
          <cell r="D2260">
            <v>0</v>
          </cell>
          <cell r="H2260">
            <v>0</v>
          </cell>
          <cell r="I2260">
            <v>0</v>
          </cell>
          <cell r="J2260">
            <v>0</v>
          </cell>
          <cell r="K2260">
            <v>0</v>
          </cell>
          <cell r="L2260">
            <v>0</v>
          </cell>
          <cell r="M2260">
            <v>0</v>
          </cell>
          <cell r="N2260">
            <v>0</v>
          </cell>
          <cell r="O2260">
            <v>0</v>
          </cell>
          <cell r="P2260">
            <v>0</v>
          </cell>
          <cell r="Q2260">
            <v>0</v>
          </cell>
          <cell r="R2260">
            <v>0</v>
          </cell>
          <cell r="S2260">
            <v>0</v>
          </cell>
          <cell r="T2260">
            <v>0</v>
          </cell>
          <cell r="U2260">
            <v>0</v>
          </cell>
          <cell r="V2260">
            <v>0</v>
          </cell>
          <cell r="W2260">
            <v>0</v>
          </cell>
          <cell r="X2260">
            <v>0</v>
          </cell>
        </row>
        <row r="2261">
          <cell r="C2261" t="str">
            <v>По договорам в рамках ДДУ (краткосрочные выплаты)</v>
          </cell>
          <cell r="D2261">
            <v>0</v>
          </cell>
          <cell r="H2261">
            <v>0</v>
          </cell>
          <cell r="I2261">
            <v>0</v>
          </cell>
          <cell r="J2261">
            <v>0</v>
          </cell>
          <cell r="K2261">
            <v>0</v>
          </cell>
          <cell r="L2261">
            <v>0</v>
          </cell>
          <cell r="M2261">
            <v>0</v>
          </cell>
          <cell r="N2261">
            <v>0</v>
          </cell>
          <cell r="O2261">
            <v>0</v>
          </cell>
          <cell r="P2261">
            <v>0</v>
          </cell>
          <cell r="Q2261">
            <v>0</v>
          </cell>
          <cell r="R2261">
            <v>0</v>
          </cell>
          <cell r="S2261">
            <v>0</v>
          </cell>
          <cell r="T2261">
            <v>0</v>
          </cell>
          <cell r="U2261">
            <v>0</v>
          </cell>
          <cell r="V2261">
            <v>0</v>
          </cell>
          <cell r="W2261">
            <v>0</v>
          </cell>
          <cell r="X2261">
            <v>0</v>
          </cell>
        </row>
        <row r="2262">
          <cell r="C2262" t="str">
            <v>По прочим договорам (краткосрочные выплаты)</v>
          </cell>
          <cell r="D2262">
            <v>0</v>
          </cell>
          <cell r="H2262">
            <v>0</v>
          </cell>
          <cell r="I2262">
            <v>0</v>
          </cell>
          <cell r="J2262">
            <v>0</v>
          </cell>
          <cell r="K2262">
            <v>0</v>
          </cell>
          <cell r="L2262">
            <v>0</v>
          </cell>
          <cell r="M2262">
            <v>0</v>
          </cell>
          <cell r="N2262">
            <v>0</v>
          </cell>
          <cell r="O2262">
            <v>0</v>
          </cell>
          <cell r="P2262">
            <v>0</v>
          </cell>
          <cell r="Q2262">
            <v>0</v>
          </cell>
          <cell r="R2262">
            <v>0</v>
          </cell>
          <cell r="S2262">
            <v>0</v>
          </cell>
          <cell r="T2262">
            <v>0</v>
          </cell>
          <cell r="U2262">
            <v>0</v>
          </cell>
          <cell r="V2262">
            <v>0</v>
          </cell>
          <cell r="W2262">
            <v>0</v>
          </cell>
          <cell r="X2262">
            <v>0</v>
          </cell>
        </row>
        <row r="2263">
          <cell r="C2263" t="str">
            <v>Выкуп акций</v>
          </cell>
          <cell r="D2263">
            <v>0</v>
          </cell>
          <cell r="H2263">
            <v>0</v>
          </cell>
          <cell r="I2263">
            <v>0</v>
          </cell>
          <cell r="J2263">
            <v>0</v>
          </cell>
          <cell r="K2263">
            <v>0</v>
          </cell>
          <cell r="L2263">
            <v>0</v>
          </cell>
          <cell r="M2263">
            <v>0</v>
          </cell>
          <cell r="N2263">
            <v>0</v>
          </cell>
          <cell r="O2263">
            <v>0</v>
          </cell>
          <cell r="P2263">
            <v>0</v>
          </cell>
          <cell r="Q2263">
            <v>0</v>
          </cell>
          <cell r="R2263">
            <v>0</v>
          </cell>
          <cell r="S2263">
            <v>0</v>
          </cell>
          <cell r="T2263">
            <v>0</v>
          </cell>
          <cell r="U2263">
            <v>0</v>
          </cell>
          <cell r="V2263">
            <v>0</v>
          </cell>
          <cell r="W2263">
            <v>0</v>
          </cell>
          <cell r="X2263">
            <v>0</v>
          </cell>
        </row>
        <row r="2264">
          <cell r="C2264" t="str">
            <v>Дивиденды выплаченные</v>
          </cell>
          <cell r="D2264">
            <v>0</v>
          </cell>
          <cell r="H2264">
            <v>0</v>
          </cell>
          <cell r="I2264">
            <v>0</v>
          </cell>
          <cell r="J2264">
            <v>0</v>
          </cell>
          <cell r="K2264">
            <v>0</v>
          </cell>
          <cell r="L2264">
            <v>0</v>
          </cell>
          <cell r="M2264">
            <v>0</v>
          </cell>
          <cell r="N2264">
            <v>0</v>
          </cell>
          <cell r="O2264">
            <v>0</v>
          </cell>
          <cell r="P2264">
            <v>0</v>
          </cell>
          <cell r="Q2264">
            <v>0</v>
          </cell>
          <cell r="R2264">
            <v>0</v>
          </cell>
          <cell r="S2264">
            <v>0</v>
          </cell>
          <cell r="T2264">
            <v>0</v>
          </cell>
          <cell r="U2264">
            <v>0</v>
          </cell>
          <cell r="V2264">
            <v>0</v>
          </cell>
          <cell r="W2264">
            <v>0</v>
          </cell>
          <cell r="X2264">
            <v>0</v>
          </cell>
        </row>
        <row r="2265">
          <cell r="C2265" t="str">
            <v>Прочие выплаты</v>
          </cell>
          <cell r="D2265">
            <v>0</v>
          </cell>
          <cell r="H2265">
            <v>0</v>
          </cell>
          <cell r="I2265">
            <v>0</v>
          </cell>
          <cell r="J2265">
            <v>0</v>
          </cell>
          <cell r="K2265">
            <v>0</v>
          </cell>
          <cell r="L2265">
            <v>0</v>
          </cell>
          <cell r="M2265">
            <v>0</v>
          </cell>
          <cell r="N2265">
            <v>0</v>
          </cell>
          <cell r="O2265">
            <v>0</v>
          </cell>
          <cell r="P2265">
            <v>0</v>
          </cell>
          <cell r="Q2265">
            <v>0</v>
          </cell>
          <cell r="R2265">
            <v>0</v>
          </cell>
          <cell r="S2265">
            <v>0</v>
          </cell>
          <cell r="T2265">
            <v>0</v>
          </cell>
          <cell r="U2265">
            <v>0</v>
          </cell>
          <cell r="V2265">
            <v>0</v>
          </cell>
          <cell r="W2265">
            <v>0</v>
          </cell>
          <cell r="X2265">
            <v>0</v>
          </cell>
        </row>
        <row r="2266">
          <cell r="D2266" t="str">
            <v>Завод</v>
          </cell>
          <cell r="H2266">
            <v>-180000</v>
          </cell>
          <cell r="I2266">
            <v>-225000</v>
          </cell>
          <cell r="J2266">
            <v>0</v>
          </cell>
          <cell r="K2266">
            <v>-405000</v>
          </cell>
          <cell r="L2266">
            <v>0</v>
          </cell>
          <cell r="M2266">
            <v>0</v>
          </cell>
          <cell r="N2266">
            <v>-685000</v>
          </cell>
          <cell r="O2266">
            <v>-620000</v>
          </cell>
          <cell r="P2266">
            <v>-74558</v>
          </cell>
          <cell r="Q2266">
            <v>-425000</v>
          </cell>
          <cell r="R2266">
            <v>-285000</v>
          </cell>
          <cell r="S2266">
            <v>-192500</v>
          </cell>
          <cell r="T2266">
            <v>-192500</v>
          </cell>
          <cell r="U2266">
            <v>-192500</v>
          </cell>
          <cell r="V2266">
            <v>-980000</v>
          </cell>
          <cell r="W2266">
            <v>-80000</v>
          </cell>
          <cell r="X2266">
            <v>-3727058</v>
          </cell>
        </row>
        <row r="2267">
          <cell r="C2267" t="str">
            <v>Поступления от реализации нанопродукции на внутреннем рынке</v>
          </cell>
          <cell r="D2267">
            <v>0</v>
          </cell>
          <cell r="H2267">
            <v>0</v>
          </cell>
          <cell r="I2267">
            <v>0</v>
          </cell>
          <cell r="J2267">
            <v>0</v>
          </cell>
          <cell r="K2267">
            <v>0</v>
          </cell>
          <cell r="L2267">
            <v>0</v>
          </cell>
          <cell r="M2267">
            <v>0</v>
          </cell>
          <cell r="N2267">
            <v>0</v>
          </cell>
          <cell r="O2267">
            <v>0</v>
          </cell>
          <cell r="P2267">
            <v>0</v>
          </cell>
          <cell r="Q2267">
            <v>0</v>
          </cell>
          <cell r="R2267">
            <v>0</v>
          </cell>
          <cell r="S2267">
            <v>0</v>
          </cell>
          <cell r="T2267">
            <v>0</v>
          </cell>
          <cell r="U2267">
            <v>0</v>
          </cell>
          <cell r="V2267">
            <v>0</v>
          </cell>
          <cell r="W2267">
            <v>0</v>
          </cell>
          <cell r="X2267">
            <v>0</v>
          </cell>
        </row>
        <row r="2268">
          <cell r="C2268" t="str">
            <v>Поступления от реализации нанопродукции на экспорт</v>
          </cell>
          <cell r="D2268">
            <v>0</v>
          </cell>
          <cell r="H2268">
            <v>0</v>
          </cell>
          <cell r="I2268">
            <v>0</v>
          </cell>
          <cell r="J2268">
            <v>0</v>
          </cell>
          <cell r="K2268">
            <v>0</v>
          </cell>
          <cell r="L2268">
            <v>0</v>
          </cell>
          <cell r="M2268">
            <v>0</v>
          </cell>
          <cell r="N2268">
            <v>0</v>
          </cell>
          <cell r="O2268">
            <v>0</v>
          </cell>
          <cell r="P2268">
            <v>0</v>
          </cell>
          <cell r="Q2268">
            <v>0</v>
          </cell>
          <cell r="R2268">
            <v>0</v>
          </cell>
          <cell r="S2268">
            <v>0</v>
          </cell>
          <cell r="T2268">
            <v>0</v>
          </cell>
          <cell r="U2268">
            <v>0</v>
          </cell>
          <cell r="V2268">
            <v>0</v>
          </cell>
          <cell r="W2268">
            <v>0</v>
          </cell>
          <cell r="X2268">
            <v>0</v>
          </cell>
        </row>
        <row r="2269">
          <cell r="C2269" t="str">
            <v>Поступления от прочей реализации</v>
          </cell>
          <cell r="D2269">
            <v>0</v>
          </cell>
          <cell r="H2269">
            <v>0</v>
          </cell>
          <cell r="I2269">
            <v>0</v>
          </cell>
          <cell r="J2269">
            <v>0</v>
          </cell>
          <cell r="K2269">
            <v>0</v>
          </cell>
          <cell r="L2269">
            <v>0</v>
          </cell>
          <cell r="M2269">
            <v>0</v>
          </cell>
          <cell r="N2269">
            <v>0</v>
          </cell>
          <cell r="O2269">
            <v>0</v>
          </cell>
          <cell r="P2269">
            <v>0</v>
          </cell>
          <cell r="Q2269">
            <v>0</v>
          </cell>
          <cell r="R2269">
            <v>0</v>
          </cell>
          <cell r="S2269">
            <v>0</v>
          </cell>
          <cell r="T2269">
            <v>0</v>
          </cell>
          <cell r="U2269">
            <v>0</v>
          </cell>
          <cell r="V2269">
            <v>0</v>
          </cell>
          <cell r="W2269">
            <v>0</v>
          </cell>
          <cell r="X2269">
            <v>0</v>
          </cell>
        </row>
        <row r="2270">
          <cell r="C2270" t="str">
            <v>Проценты по займам полученные</v>
          </cell>
          <cell r="D2270">
            <v>0</v>
          </cell>
          <cell r="H2270">
            <v>0</v>
          </cell>
          <cell r="I2270">
            <v>0</v>
          </cell>
          <cell r="J2270">
            <v>0</v>
          </cell>
          <cell r="K2270">
            <v>0</v>
          </cell>
          <cell r="L2270">
            <v>0</v>
          </cell>
          <cell r="M2270">
            <v>0</v>
          </cell>
          <cell r="N2270">
            <v>0</v>
          </cell>
          <cell r="O2270">
            <v>0</v>
          </cell>
          <cell r="P2270">
            <v>0</v>
          </cell>
          <cell r="Q2270">
            <v>0</v>
          </cell>
          <cell r="R2270">
            <v>0</v>
          </cell>
          <cell r="S2270">
            <v>0</v>
          </cell>
          <cell r="T2270">
            <v>0</v>
          </cell>
          <cell r="U2270">
            <v>0</v>
          </cell>
          <cell r="V2270">
            <v>0</v>
          </cell>
          <cell r="W2270">
            <v>0</v>
          </cell>
          <cell r="X2270">
            <v>0</v>
          </cell>
        </row>
        <row r="2271">
          <cell r="C2271" t="str">
            <v>Проценты по финансовым вложениям полученные</v>
          </cell>
          <cell r="D2271">
            <v>0</v>
          </cell>
          <cell r="H2271">
            <v>0</v>
          </cell>
          <cell r="I2271">
            <v>0</v>
          </cell>
          <cell r="J2271">
            <v>0</v>
          </cell>
          <cell r="K2271">
            <v>0</v>
          </cell>
          <cell r="L2271">
            <v>0</v>
          </cell>
          <cell r="M2271">
            <v>0</v>
          </cell>
          <cell r="N2271">
            <v>0</v>
          </cell>
          <cell r="O2271">
            <v>0</v>
          </cell>
          <cell r="P2271">
            <v>0</v>
          </cell>
          <cell r="Q2271">
            <v>0</v>
          </cell>
          <cell r="R2271">
            <v>0</v>
          </cell>
          <cell r="S2271">
            <v>0</v>
          </cell>
          <cell r="T2271">
            <v>0</v>
          </cell>
          <cell r="U2271">
            <v>0</v>
          </cell>
          <cell r="V2271">
            <v>0</v>
          </cell>
          <cell r="W2271">
            <v>0</v>
          </cell>
          <cell r="X2271">
            <v>0</v>
          </cell>
        </row>
        <row r="2272">
          <cell r="C2272" t="str">
            <v>Прочие проценты по финансовым вложениям полученные</v>
          </cell>
          <cell r="D2272">
            <v>0</v>
          </cell>
          <cell r="H2272">
            <v>0</v>
          </cell>
          <cell r="I2272">
            <v>0</v>
          </cell>
          <cell r="J2272">
            <v>0</v>
          </cell>
          <cell r="K2272">
            <v>0</v>
          </cell>
          <cell r="L2272">
            <v>0</v>
          </cell>
          <cell r="M2272">
            <v>0</v>
          </cell>
          <cell r="N2272">
            <v>0</v>
          </cell>
          <cell r="O2272">
            <v>0</v>
          </cell>
          <cell r="P2272">
            <v>0</v>
          </cell>
          <cell r="Q2272">
            <v>0</v>
          </cell>
          <cell r="R2272">
            <v>0</v>
          </cell>
          <cell r="S2272">
            <v>0</v>
          </cell>
          <cell r="T2272">
            <v>0</v>
          </cell>
          <cell r="U2272">
            <v>0</v>
          </cell>
          <cell r="V2272">
            <v>0</v>
          </cell>
          <cell r="W2272">
            <v>0</v>
          </cell>
          <cell r="X2272">
            <v>0</v>
          </cell>
        </row>
        <row r="2273">
          <cell r="C2273" t="str">
            <v>От совместной деятельности</v>
          </cell>
          <cell r="D2273">
            <v>0</v>
          </cell>
          <cell r="H2273">
            <v>0</v>
          </cell>
          <cell r="I2273">
            <v>0</v>
          </cell>
          <cell r="J2273">
            <v>0</v>
          </cell>
          <cell r="K2273">
            <v>0</v>
          </cell>
          <cell r="L2273">
            <v>0</v>
          </cell>
          <cell r="M2273">
            <v>0</v>
          </cell>
          <cell r="N2273">
            <v>0</v>
          </cell>
          <cell r="O2273">
            <v>0</v>
          </cell>
          <cell r="P2273">
            <v>0</v>
          </cell>
          <cell r="Q2273">
            <v>0</v>
          </cell>
          <cell r="R2273">
            <v>0</v>
          </cell>
          <cell r="S2273">
            <v>0</v>
          </cell>
          <cell r="T2273">
            <v>0</v>
          </cell>
          <cell r="U2273">
            <v>0</v>
          </cell>
          <cell r="V2273">
            <v>0</v>
          </cell>
          <cell r="W2273">
            <v>0</v>
          </cell>
          <cell r="X2273">
            <v>0</v>
          </cell>
        </row>
        <row r="2274">
          <cell r="C2274" t="str">
            <v>От реализации МПЗ (ТМЦ)</v>
          </cell>
          <cell r="D2274">
            <v>0</v>
          </cell>
          <cell r="H2274">
            <v>0</v>
          </cell>
          <cell r="I2274">
            <v>0</v>
          </cell>
          <cell r="J2274">
            <v>0</v>
          </cell>
          <cell r="K2274">
            <v>0</v>
          </cell>
          <cell r="L2274">
            <v>0</v>
          </cell>
          <cell r="M2274">
            <v>0</v>
          </cell>
          <cell r="N2274">
            <v>0</v>
          </cell>
          <cell r="O2274">
            <v>0</v>
          </cell>
          <cell r="P2274">
            <v>0</v>
          </cell>
          <cell r="Q2274">
            <v>0</v>
          </cell>
          <cell r="R2274">
            <v>0</v>
          </cell>
          <cell r="S2274">
            <v>0</v>
          </cell>
          <cell r="T2274">
            <v>0</v>
          </cell>
          <cell r="U2274">
            <v>0</v>
          </cell>
          <cell r="V2274">
            <v>0</v>
          </cell>
          <cell r="W2274">
            <v>0</v>
          </cell>
          <cell r="X2274">
            <v>0</v>
          </cell>
        </row>
        <row r="2275">
          <cell r="C2275" t="str">
            <v>От аренды</v>
          </cell>
          <cell r="D2275">
            <v>0</v>
          </cell>
          <cell r="H2275">
            <v>0</v>
          </cell>
          <cell r="I2275">
            <v>0</v>
          </cell>
          <cell r="J2275">
            <v>0</v>
          </cell>
          <cell r="K2275">
            <v>0</v>
          </cell>
          <cell r="L2275">
            <v>0</v>
          </cell>
          <cell r="M2275">
            <v>0</v>
          </cell>
          <cell r="N2275">
            <v>0</v>
          </cell>
          <cell r="O2275">
            <v>0</v>
          </cell>
          <cell r="P2275">
            <v>0</v>
          </cell>
          <cell r="Q2275">
            <v>0</v>
          </cell>
          <cell r="R2275">
            <v>0</v>
          </cell>
          <cell r="S2275">
            <v>0</v>
          </cell>
          <cell r="T2275">
            <v>0</v>
          </cell>
          <cell r="U2275">
            <v>0</v>
          </cell>
          <cell r="V2275">
            <v>0</v>
          </cell>
          <cell r="W2275">
            <v>0</v>
          </cell>
          <cell r="X2275">
            <v>0</v>
          </cell>
        </row>
        <row r="2276">
          <cell r="C2276" t="str">
            <v xml:space="preserve">От участия в других организациях  </v>
          </cell>
          <cell r="D2276">
            <v>0</v>
          </cell>
          <cell r="H2276">
            <v>0</v>
          </cell>
          <cell r="I2276">
            <v>0</v>
          </cell>
          <cell r="J2276">
            <v>0</v>
          </cell>
          <cell r="K2276">
            <v>0</v>
          </cell>
          <cell r="L2276">
            <v>0</v>
          </cell>
          <cell r="M2276">
            <v>0</v>
          </cell>
          <cell r="N2276">
            <v>0</v>
          </cell>
          <cell r="O2276">
            <v>0</v>
          </cell>
          <cell r="P2276">
            <v>0</v>
          </cell>
          <cell r="Q2276">
            <v>0</v>
          </cell>
          <cell r="R2276">
            <v>0</v>
          </cell>
          <cell r="S2276">
            <v>0</v>
          </cell>
          <cell r="T2276">
            <v>0</v>
          </cell>
          <cell r="U2276">
            <v>0</v>
          </cell>
          <cell r="V2276">
            <v>0</v>
          </cell>
          <cell r="W2276">
            <v>0</v>
          </cell>
          <cell r="X2276">
            <v>0</v>
          </cell>
        </row>
        <row r="2277">
          <cell r="C2277" t="str">
            <v>Пени, штрафы, неустойки</v>
          </cell>
          <cell r="D2277">
            <v>0</v>
          </cell>
          <cell r="H2277">
            <v>0</v>
          </cell>
          <cell r="I2277">
            <v>0</v>
          </cell>
          <cell r="J2277">
            <v>0</v>
          </cell>
          <cell r="K2277">
            <v>0</v>
          </cell>
          <cell r="L2277">
            <v>0</v>
          </cell>
          <cell r="M2277">
            <v>0</v>
          </cell>
          <cell r="N2277">
            <v>0</v>
          </cell>
          <cell r="O2277">
            <v>0</v>
          </cell>
          <cell r="P2277">
            <v>0</v>
          </cell>
          <cell r="Q2277">
            <v>0</v>
          </cell>
          <cell r="R2277">
            <v>0</v>
          </cell>
          <cell r="S2277">
            <v>0</v>
          </cell>
          <cell r="T2277">
            <v>0</v>
          </cell>
          <cell r="U2277">
            <v>0</v>
          </cell>
          <cell r="V2277">
            <v>0</v>
          </cell>
          <cell r="W2277">
            <v>0</v>
          </cell>
          <cell r="X2277">
            <v>0</v>
          </cell>
        </row>
        <row r="2278">
          <cell r="C2278" t="str">
            <v>Возмещение по страховым случаям</v>
          </cell>
          <cell r="D2278">
            <v>0</v>
          </cell>
          <cell r="H2278">
            <v>0</v>
          </cell>
          <cell r="I2278">
            <v>0</v>
          </cell>
          <cell r="J2278">
            <v>0</v>
          </cell>
          <cell r="K2278">
            <v>0</v>
          </cell>
          <cell r="L2278">
            <v>0</v>
          </cell>
          <cell r="M2278">
            <v>0</v>
          </cell>
          <cell r="N2278">
            <v>0</v>
          </cell>
          <cell r="O2278">
            <v>0</v>
          </cell>
          <cell r="P2278">
            <v>0</v>
          </cell>
          <cell r="Q2278">
            <v>0</v>
          </cell>
          <cell r="R2278">
            <v>0</v>
          </cell>
          <cell r="S2278">
            <v>0</v>
          </cell>
          <cell r="T2278">
            <v>0</v>
          </cell>
          <cell r="U2278">
            <v>0</v>
          </cell>
          <cell r="V2278">
            <v>0</v>
          </cell>
          <cell r="W2278">
            <v>0</v>
          </cell>
          <cell r="X2278">
            <v>0</v>
          </cell>
        </row>
        <row r="2279">
          <cell r="C2279" t="str">
            <v>Прочие поступления по операционной деятельности</v>
          </cell>
          <cell r="D2279">
            <v>0</v>
          </cell>
          <cell r="H2279">
            <v>0</v>
          </cell>
          <cell r="I2279">
            <v>0</v>
          </cell>
          <cell r="J2279">
            <v>0</v>
          </cell>
          <cell r="K2279">
            <v>0</v>
          </cell>
          <cell r="L2279">
            <v>0</v>
          </cell>
          <cell r="M2279">
            <v>0</v>
          </cell>
          <cell r="N2279">
            <v>0</v>
          </cell>
          <cell r="O2279">
            <v>0</v>
          </cell>
          <cell r="P2279">
            <v>0</v>
          </cell>
          <cell r="Q2279">
            <v>0</v>
          </cell>
          <cell r="R2279">
            <v>0</v>
          </cell>
          <cell r="S2279">
            <v>0</v>
          </cell>
          <cell r="T2279">
            <v>0</v>
          </cell>
          <cell r="U2279">
            <v>0</v>
          </cell>
          <cell r="V2279">
            <v>0</v>
          </cell>
          <cell r="W2279">
            <v>0</v>
          </cell>
          <cell r="X2279">
            <v>0</v>
          </cell>
        </row>
        <row r="2280">
          <cell r="C2280" t="str">
            <v>Сырье и основные материалы</v>
          </cell>
          <cell r="D2280">
            <v>0</v>
          </cell>
          <cell r="H2280">
            <v>0</v>
          </cell>
          <cell r="I2280">
            <v>0</v>
          </cell>
          <cell r="J2280">
            <v>0</v>
          </cell>
          <cell r="K2280">
            <v>0</v>
          </cell>
          <cell r="L2280">
            <v>0</v>
          </cell>
          <cell r="M2280">
            <v>0</v>
          </cell>
          <cell r="N2280">
            <v>0</v>
          </cell>
          <cell r="O2280">
            <v>0</v>
          </cell>
          <cell r="P2280">
            <v>0</v>
          </cell>
          <cell r="Q2280">
            <v>0</v>
          </cell>
          <cell r="R2280">
            <v>0</v>
          </cell>
          <cell r="S2280">
            <v>0</v>
          </cell>
          <cell r="T2280">
            <v>0</v>
          </cell>
          <cell r="U2280">
            <v>0</v>
          </cell>
          <cell r="V2280">
            <v>0</v>
          </cell>
          <cell r="W2280">
            <v>0</v>
          </cell>
          <cell r="X2280">
            <v>0</v>
          </cell>
        </row>
        <row r="2281">
          <cell r="C2281" t="str">
            <v>Вспомогательные материалы</v>
          </cell>
          <cell r="D2281">
            <v>0</v>
          </cell>
          <cell r="H2281">
            <v>0</v>
          </cell>
          <cell r="I2281">
            <v>0</v>
          </cell>
          <cell r="J2281">
            <v>0</v>
          </cell>
          <cell r="K2281">
            <v>0</v>
          </cell>
          <cell r="L2281">
            <v>0</v>
          </cell>
          <cell r="M2281">
            <v>0</v>
          </cell>
          <cell r="N2281">
            <v>0</v>
          </cell>
          <cell r="O2281">
            <v>0</v>
          </cell>
          <cell r="P2281">
            <v>0</v>
          </cell>
          <cell r="Q2281">
            <v>0</v>
          </cell>
          <cell r="R2281">
            <v>0</v>
          </cell>
          <cell r="S2281">
            <v>0</v>
          </cell>
          <cell r="T2281">
            <v>0</v>
          </cell>
          <cell r="U2281">
            <v>0</v>
          </cell>
          <cell r="V2281">
            <v>0</v>
          </cell>
          <cell r="W2281">
            <v>0</v>
          </cell>
          <cell r="X2281">
            <v>0</v>
          </cell>
        </row>
        <row r="2282">
          <cell r="C2282" t="str">
            <v>Топливо</v>
          </cell>
          <cell r="D2282">
            <v>0</v>
          </cell>
          <cell r="H2282">
            <v>0</v>
          </cell>
          <cell r="I2282">
            <v>0</v>
          </cell>
          <cell r="J2282">
            <v>0</v>
          </cell>
          <cell r="K2282">
            <v>0</v>
          </cell>
          <cell r="L2282">
            <v>0</v>
          </cell>
          <cell r="M2282">
            <v>0</v>
          </cell>
          <cell r="N2282">
            <v>0</v>
          </cell>
          <cell r="O2282">
            <v>0</v>
          </cell>
          <cell r="P2282">
            <v>0</v>
          </cell>
          <cell r="Q2282">
            <v>0</v>
          </cell>
          <cell r="R2282">
            <v>0</v>
          </cell>
          <cell r="S2282">
            <v>0</v>
          </cell>
          <cell r="T2282">
            <v>0</v>
          </cell>
          <cell r="U2282">
            <v>0</v>
          </cell>
          <cell r="V2282">
            <v>0</v>
          </cell>
          <cell r="W2282">
            <v>0</v>
          </cell>
          <cell r="X2282">
            <v>0</v>
          </cell>
        </row>
        <row r="2283">
          <cell r="C2283" t="str">
            <v>Электроэнергия</v>
          </cell>
          <cell r="D2283">
            <v>0</v>
          </cell>
          <cell r="H2283">
            <v>0</v>
          </cell>
          <cell r="I2283">
            <v>0</v>
          </cell>
          <cell r="J2283">
            <v>0</v>
          </cell>
          <cell r="K2283">
            <v>0</v>
          </cell>
          <cell r="L2283">
            <v>0</v>
          </cell>
          <cell r="M2283">
            <v>0</v>
          </cell>
          <cell r="N2283">
            <v>0</v>
          </cell>
          <cell r="O2283">
            <v>0</v>
          </cell>
          <cell r="P2283">
            <v>0</v>
          </cell>
          <cell r="Q2283">
            <v>0</v>
          </cell>
          <cell r="R2283">
            <v>0</v>
          </cell>
          <cell r="S2283">
            <v>0</v>
          </cell>
          <cell r="T2283">
            <v>0</v>
          </cell>
          <cell r="U2283">
            <v>0</v>
          </cell>
          <cell r="V2283">
            <v>0</v>
          </cell>
          <cell r="W2283">
            <v>0</v>
          </cell>
          <cell r="X2283">
            <v>0</v>
          </cell>
        </row>
        <row r="2284">
          <cell r="C2284" t="str">
            <v>Прочие материальные затраты</v>
          </cell>
          <cell r="D2284">
            <v>0</v>
          </cell>
          <cell r="H2284">
            <v>0</v>
          </cell>
          <cell r="I2284">
            <v>0</v>
          </cell>
          <cell r="J2284">
            <v>0</v>
          </cell>
          <cell r="K2284">
            <v>0</v>
          </cell>
          <cell r="L2284">
            <v>0</v>
          </cell>
          <cell r="M2284">
            <v>0</v>
          </cell>
          <cell r="N2284">
            <v>0</v>
          </cell>
          <cell r="O2284">
            <v>0</v>
          </cell>
          <cell r="P2284">
            <v>0</v>
          </cell>
          <cell r="Q2284">
            <v>0</v>
          </cell>
          <cell r="R2284">
            <v>0</v>
          </cell>
          <cell r="S2284">
            <v>0</v>
          </cell>
          <cell r="T2284">
            <v>0</v>
          </cell>
          <cell r="U2284">
            <v>0</v>
          </cell>
          <cell r="V2284">
            <v>0</v>
          </cell>
          <cell r="W2284">
            <v>0</v>
          </cell>
          <cell r="X2284">
            <v>0</v>
          </cell>
        </row>
        <row r="2285">
          <cell r="C2285" t="str">
            <v>Услуги подрядчиков по обслуживанию и ремонту оборудования</v>
          </cell>
          <cell r="D2285">
            <v>0</v>
          </cell>
          <cell r="H2285">
            <v>0</v>
          </cell>
          <cell r="I2285">
            <v>0</v>
          </cell>
          <cell r="J2285">
            <v>0</v>
          </cell>
          <cell r="K2285">
            <v>0</v>
          </cell>
          <cell r="L2285">
            <v>0</v>
          </cell>
          <cell r="M2285">
            <v>0</v>
          </cell>
          <cell r="N2285">
            <v>0</v>
          </cell>
          <cell r="O2285">
            <v>0</v>
          </cell>
          <cell r="P2285">
            <v>0</v>
          </cell>
          <cell r="Q2285">
            <v>0</v>
          </cell>
          <cell r="R2285">
            <v>0</v>
          </cell>
          <cell r="S2285">
            <v>0</v>
          </cell>
          <cell r="T2285">
            <v>0</v>
          </cell>
          <cell r="U2285">
            <v>0</v>
          </cell>
          <cell r="V2285">
            <v>0</v>
          </cell>
          <cell r="W2285">
            <v>0</v>
          </cell>
          <cell r="X2285">
            <v>0</v>
          </cell>
        </row>
        <row r="2286">
          <cell r="C2286" t="str">
            <v>Транспортные услуги</v>
          </cell>
          <cell r="D2286">
            <v>0</v>
          </cell>
          <cell r="H2286">
            <v>0</v>
          </cell>
          <cell r="I2286">
            <v>0</v>
          </cell>
          <cell r="J2286">
            <v>0</v>
          </cell>
          <cell r="K2286">
            <v>0</v>
          </cell>
          <cell r="L2286">
            <v>0</v>
          </cell>
          <cell r="M2286">
            <v>0</v>
          </cell>
          <cell r="N2286">
            <v>0</v>
          </cell>
          <cell r="O2286">
            <v>0</v>
          </cell>
          <cell r="P2286">
            <v>0</v>
          </cell>
          <cell r="Q2286">
            <v>0</v>
          </cell>
          <cell r="R2286">
            <v>0</v>
          </cell>
          <cell r="S2286">
            <v>0</v>
          </cell>
          <cell r="T2286">
            <v>0</v>
          </cell>
          <cell r="U2286">
            <v>0</v>
          </cell>
          <cell r="V2286">
            <v>0</v>
          </cell>
          <cell r="W2286">
            <v>0</v>
          </cell>
          <cell r="X2286">
            <v>0</v>
          </cell>
        </row>
        <row r="2287">
          <cell r="C2287" t="str">
            <v>Прочие услуги производственного характера</v>
          </cell>
          <cell r="D2287">
            <v>0</v>
          </cell>
          <cell r="H2287">
            <v>0</v>
          </cell>
          <cell r="I2287">
            <v>0</v>
          </cell>
          <cell r="J2287">
            <v>0</v>
          </cell>
          <cell r="K2287">
            <v>0</v>
          </cell>
          <cell r="L2287">
            <v>0</v>
          </cell>
          <cell r="M2287">
            <v>0</v>
          </cell>
          <cell r="N2287">
            <v>0</v>
          </cell>
          <cell r="O2287">
            <v>0</v>
          </cell>
          <cell r="P2287">
            <v>0</v>
          </cell>
          <cell r="Q2287">
            <v>0</v>
          </cell>
          <cell r="R2287">
            <v>0</v>
          </cell>
          <cell r="S2287">
            <v>0</v>
          </cell>
          <cell r="T2287">
            <v>0</v>
          </cell>
          <cell r="U2287">
            <v>0</v>
          </cell>
          <cell r="V2287">
            <v>0</v>
          </cell>
          <cell r="W2287">
            <v>0</v>
          </cell>
          <cell r="X2287">
            <v>0</v>
          </cell>
        </row>
        <row r="2288">
          <cell r="C2288" t="str">
            <v>Выплата на руки</v>
          </cell>
          <cell r="D2288">
            <v>0</v>
          </cell>
          <cell r="H2288">
            <v>0</v>
          </cell>
          <cell r="I2288">
            <v>0</v>
          </cell>
          <cell r="J2288">
            <v>0</v>
          </cell>
          <cell r="K2288">
            <v>0</v>
          </cell>
          <cell r="L2288">
            <v>0</v>
          </cell>
          <cell r="M2288">
            <v>0</v>
          </cell>
          <cell r="N2288">
            <v>0</v>
          </cell>
          <cell r="O2288">
            <v>0</v>
          </cell>
          <cell r="P2288">
            <v>0</v>
          </cell>
          <cell r="Q2288">
            <v>0</v>
          </cell>
          <cell r="R2288">
            <v>0</v>
          </cell>
          <cell r="S2288">
            <v>0</v>
          </cell>
          <cell r="T2288">
            <v>0</v>
          </cell>
          <cell r="U2288">
            <v>0</v>
          </cell>
          <cell r="V2288">
            <v>0</v>
          </cell>
          <cell r="W2288">
            <v>0</v>
          </cell>
          <cell r="X2288">
            <v>0</v>
          </cell>
        </row>
        <row r="2289">
          <cell r="C2289" t="str">
            <v>НДФЛ (только персонал)</v>
          </cell>
          <cell r="D2289">
            <v>0</v>
          </cell>
          <cell r="H2289">
            <v>0</v>
          </cell>
          <cell r="I2289">
            <v>0</v>
          </cell>
          <cell r="J2289">
            <v>0</v>
          </cell>
          <cell r="K2289">
            <v>0</v>
          </cell>
          <cell r="L2289">
            <v>0</v>
          </cell>
          <cell r="M2289">
            <v>0</v>
          </cell>
          <cell r="N2289">
            <v>0</v>
          </cell>
          <cell r="O2289">
            <v>0</v>
          </cell>
          <cell r="P2289">
            <v>0</v>
          </cell>
          <cell r="Q2289">
            <v>0</v>
          </cell>
          <cell r="R2289">
            <v>0</v>
          </cell>
          <cell r="S2289">
            <v>0</v>
          </cell>
          <cell r="T2289">
            <v>0</v>
          </cell>
          <cell r="U2289">
            <v>0</v>
          </cell>
          <cell r="V2289">
            <v>0</v>
          </cell>
          <cell r="W2289">
            <v>0</v>
          </cell>
          <cell r="X2289">
            <v>0</v>
          </cell>
        </row>
        <row r="2290">
          <cell r="C2290" t="str">
            <v>Премии на руки</v>
          </cell>
          <cell r="D2290">
            <v>0</v>
          </cell>
          <cell r="H2290">
            <v>0</v>
          </cell>
          <cell r="I2290">
            <v>0</v>
          </cell>
          <cell r="J2290">
            <v>0</v>
          </cell>
          <cell r="K2290">
            <v>0</v>
          </cell>
          <cell r="L2290">
            <v>0</v>
          </cell>
          <cell r="M2290">
            <v>0</v>
          </cell>
          <cell r="N2290">
            <v>0</v>
          </cell>
          <cell r="O2290">
            <v>0</v>
          </cell>
          <cell r="P2290">
            <v>0</v>
          </cell>
          <cell r="Q2290">
            <v>0</v>
          </cell>
          <cell r="R2290">
            <v>0</v>
          </cell>
          <cell r="S2290">
            <v>0</v>
          </cell>
          <cell r="T2290">
            <v>0</v>
          </cell>
          <cell r="U2290">
            <v>0</v>
          </cell>
          <cell r="V2290">
            <v>0</v>
          </cell>
          <cell r="W2290">
            <v>0</v>
          </cell>
          <cell r="X2290">
            <v>0</v>
          </cell>
        </row>
        <row r="2291">
          <cell r="C2291" t="str">
            <v>Льготы, компенсации</v>
          </cell>
          <cell r="D2291">
            <v>0</v>
          </cell>
          <cell r="H2291">
            <v>0</v>
          </cell>
          <cell r="I2291">
            <v>0</v>
          </cell>
          <cell r="J2291">
            <v>0</v>
          </cell>
          <cell r="K2291">
            <v>0</v>
          </cell>
          <cell r="L2291">
            <v>0</v>
          </cell>
          <cell r="M2291">
            <v>0</v>
          </cell>
          <cell r="N2291">
            <v>0</v>
          </cell>
          <cell r="O2291">
            <v>0</v>
          </cell>
          <cell r="P2291">
            <v>0</v>
          </cell>
          <cell r="Q2291">
            <v>0</v>
          </cell>
          <cell r="R2291">
            <v>0</v>
          </cell>
          <cell r="S2291">
            <v>0</v>
          </cell>
          <cell r="T2291">
            <v>0</v>
          </cell>
          <cell r="U2291">
            <v>0</v>
          </cell>
          <cell r="V2291">
            <v>0</v>
          </cell>
          <cell r="W2291">
            <v>0</v>
          </cell>
          <cell r="X2291">
            <v>0</v>
          </cell>
        </row>
        <row r="2292">
          <cell r="C2292" t="str">
            <v>Прочие удержания из з/п</v>
          </cell>
          <cell r="D2292">
            <v>0</v>
          </cell>
          <cell r="H2292">
            <v>0</v>
          </cell>
          <cell r="I2292">
            <v>0</v>
          </cell>
          <cell r="J2292">
            <v>0</v>
          </cell>
          <cell r="K2292">
            <v>0</v>
          </cell>
          <cell r="L2292">
            <v>0</v>
          </cell>
          <cell r="M2292">
            <v>0</v>
          </cell>
          <cell r="N2292">
            <v>0</v>
          </cell>
          <cell r="O2292">
            <v>0</v>
          </cell>
          <cell r="P2292">
            <v>0</v>
          </cell>
          <cell r="Q2292">
            <v>0</v>
          </cell>
          <cell r="R2292">
            <v>0</v>
          </cell>
          <cell r="S2292">
            <v>0</v>
          </cell>
          <cell r="T2292">
            <v>0</v>
          </cell>
          <cell r="U2292">
            <v>0</v>
          </cell>
          <cell r="V2292">
            <v>0</v>
          </cell>
          <cell r="W2292">
            <v>0</v>
          </cell>
          <cell r="X2292">
            <v>0</v>
          </cell>
        </row>
        <row r="2293">
          <cell r="C2293" t="str">
            <v>ЕСН – страховые взносы (включая ЕСН на выплаты членам СД)</v>
          </cell>
          <cell r="D2293">
            <v>0</v>
          </cell>
          <cell r="H2293">
            <v>0</v>
          </cell>
          <cell r="I2293">
            <v>0</v>
          </cell>
          <cell r="J2293">
            <v>0</v>
          </cell>
          <cell r="K2293">
            <v>0</v>
          </cell>
          <cell r="L2293">
            <v>0</v>
          </cell>
          <cell r="M2293">
            <v>0</v>
          </cell>
          <cell r="N2293">
            <v>0</v>
          </cell>
          <cell r="O2293">
            <v>0</v>
          </cell>
          <cell r="P2293">
            <v>0</v>
          </cell>
          <cell r="Q2293">
            <v>0</v>
          </cell>
          <cell r="R2293">
            <v>0</v>
          </cell>
          <cell r="S2293">
            <v>0</v>
          </cell>
          <cell r="T2293">
            <v>0</v>
          </cell>
          <cell r="U2293">
            <v>0</v>
          </cell>
          <cell r="V2293">
            <v>0</v>
          </cell>
          <cell r="W2293">
            <v>0</v>
          </cell>
          <cell r="X2293">
            <v>0</v>
          </cell>
        </row>
        <row r="2294">
          <cell r="C2294" t="str">
            <v>Услуги мобильной связи</v>
          </cell>
          <cell r="D2294">
            <v>0</v>
          </cell>
          <cell r="H2294">
            <v>0</v>
          </cell>
          <cell r="I2294">
            <v>0</v>
          </cell>
          <cell r="J2294">
            <v>0</v>
          </cell>
          <cell r="K2294">
            <v>0</v>
          </cell>
          <cell r="L2294">
            <v>0</v>
          </cell>
          <cell r="M2294">
            <v>0</v>
          </cell>
          <cell r="N2294">
            <v>0</v>
          </cell>
          <cell r="O2294">
            <v>0</v>
          </cell>
          <cell r="P2294">
            <v>0</v>
          </cell>
          <cell r="Q2294">
            <v>0</v>
          </cell>
          <cell r="R2294">
            <v>0</v>
          </cell>
          <cell r="S2294">
            <v>0</v>
          </cell>
          <cell r="T2294">
            <v>0</v>
          </cell>
          <cell r="U2294">
            <v>0</v>
          </cell>
          <cell r="V2294">
            <v>0</v>
          </cell>
          <cell r="W2294">
            <v>0</v>
          </cell>
          <cell r="X2294">
            <v>0</v>
          </cell>
        </row>
        <row r="2295">
          <cell r="C2295" t="str">
            <v>Услуги фиксированной связи</v>
          </cell>
          <cell r="D2295">
            <v>0</v>
          </cell>
          <cell r="H2295">
            <v>0</v>
          </cell>
          <cell r="I2295">
            <v>0</v>
          </cell>
          <cell r="J2295">
            <v>0</v>
          </cell>
          <cell r="K2295">
            <v>0</v>
          </cell>
          <cell r="L2295">
            <v>0</v>
          </cell>
          <cell r="M2295">
            <v>0</v>
          </cell>
          <cell r="N2295">
            <v>0</v>
          </cell>
          <cell r="O2295">
            <v>0</v>
          </cell>
          <cell r="P2295">
            <v>0</v>
          </cell>
          <cell r="Q2295">
            <v>0</v>
          </cell>
          <cell r="R2295">
            <v>0</v>
          </cell>
          <cell r="S2295">
            <v>0</v>
          </cell>
          <cell r="T2295">
            <v>0</v>
          </cell>
          <cell r="U2295">
            <v>0</v>
          </cell>
          <cell r="V2295">
            <v>0</v>
          </cell>
          <cell r="W2295">
            <v>0</v>
          </cell>
          <cell r="X2295">
            <v>0</v>
          </cell>
        </row>
        <row r="2296">
          <cell r="C2296" t="str">
            <v>Услуги Интернет</v>
          </cell>
          <cell r="D2296">
            <v>0</v>
          </cell>
          <cell r="H2296">
            <v>0</v>
          </cell>
          <cell r="I2296">
            <v>0</v>
          </cell>
          <cell r="J2296">
            <v>0</v>
          </cell>
          <cell r="K2296">
            <v>0</v>
          </cell>
          <cell r="L2296">
            <v>0</v>
          </cell>
          <cell r="M2296">
            <v>0</v>
          </cell>
          <cell r="N2296">
            <v>0</v>
          </cell>
          <cell r="O2296">
            <v>0</v>
          </cell>
          <cell r="P2296">
            <v>0</v>
          </cell>
          <cell r="Q2296">
            <v>0</v>
          </cell>
          <cell r="R2296">
            <v>0</v>
          </cell>
          <cell r="S2296">
            <v>0</v>
          </cell>
          <cell r="T2296">
            <v>0</v>
          </cell>
          <cell r="U2296">
            <v>0</v>
          </cell>
          <cell r="V2296">
            <v>0</v>
          </cell>
          <cell r="W2296">
            <v>0</v>
          </cell>
          <cell r="X2296">
            <v>0</v>
          </cell>
        </row>
        <row r="2297">
          <cell r="C2297" t="str">
            <v xml:space="preserve">Почтово-телеграфные и курьерские расходы </v>
          </cell>
          <cell r="D2297">
            <v>0</v>
          </cell>
          <cell r="H2297">
            <v>0</v>
          </cell>
          <cell r="I2297">
            <v>0</v>
          </cell>
          <cell r="J2297">
            <v>0</v>
          </cell>
          <cell r="K2297">
            <v>0</v>
          </cell>
          <cell r="L2297">
            <v>0</v>
          </cell>
          <cell r="M2297">
            <v>0</v>
          </cell>
          <cell r="N2297">
            <v>0</v>
          </cell>
          <cell r="O2297">
            <v>0</v>
          </cell>
          <cell r="P2297">
            <v>0</v>
          </cell>
          <cell r="Q2297">
            <v>0</v>
          </cell>
          <cell r="R2297">
            <v>0</v>
          </cell>
          <cell r="S2297">
            <v>0</v>
          </cell>
          <cell r="T2297">
            <v>0</v>
          </cell>
          <cell r="U2297">
            <v>0</v>
          </cell>
          <cell r="V2297">
            <v>0</v>
          </cell>
          <cell r="W2297">
            <v>0</v>
          </cell>
          <cell r="X2297">
            <v>0</v>
          </cell>
        </row>
        <row r="2298">
          <cell r="C2298" t="str">
            <v>Аренда каналов связи</v>
          </cell>
          <cell r="D2298">
            <v>0</v>
          </cell>
          <cell r="H2298">
            <v>0</v>
          </cell>
          <cell r="I2298">
            <v>0</v>
          </cell>
          <cell r="J2298">
            <v>0</v>
          </cell>
          <cell r="K2298">
            <v>0</v>
          </cell>
          <cell r="L2298">
            <v>0</v>
          </cell>
          <cell r="M2298">
            <v>0</v>
          </cell>
          <cell r="N2298">
            <v>0</v>
          </cell>
          <cell r="O2298">
            <v>0</v>
          </cell>
          <cell r="P2298">
            <v>0</v>
          </cell>
          <cell r="Q2298">
            <v>0</v>
          </cell>
          <cell r="R2298">
            <v>0</v>
          </cell>
          <cell r="S2298">
            <v>0</v>
          </cell>
          <cell r="T2298">
            <v>0</v>
          </cell>
          <cell r="U2298">
            <v>0</v>
          </cell>
          <cell r="V2298">
            <v>0</v>
          </cell>
          <cell r="W2298">
            <v>0</v>
          </cell>
          <cell r="X2298">
            <v>0</v>
          </cell>
        </row>
        <row r="2299">
          <cell r="C2299" t="str">
            <v>Коммунальные услуги</v>
          </cell>
          <cell r="D2299">
            <v>0</v>
          </cell>
          <cell r="H2299">
            <v>0</v>
          </cell>
          <cell r="I2299">
            <v>0</v>
          </cell>
          <cell r="J2299">
            <v>0</v>
          </cell>
          <cell r="K2299">
            <v>0</v>
          </cell>
          <cell r="L2299">
            <v>0</v>
          </cell>
          <cell r="M2299">
            <v>0</v>
          </cell>
          <cell r="N2299">
            <v>0</v>
          </cell>
          <cell r="O2299">
            <v>0</v>
          </cell>
          <cell r="P2299">
            <v>0</v>
          </cell>
          <cell r="Q2299">
            <v>0</v>
          </cell>
          <cell r="R2299">
            <v>0</v>
          </cell>
          <cell r="S2299">
            <v>0</v>
          </cell>
          <cell r="T2299">
            <v>0</v>
          </cell>
          <cell r="U2299">
            <v>0</v>
          </cell>
          <cell r="V2299">
            <v>0</v>
          </cell>
          <cell r="W2299">
            <v>0</v>
          </cell>
          <cell r="X2299">
            <v>0</v>
          </cell>
        </row>
        <row r="2300">
          <cell r="C2300" t="str">
            <v>Повышение квалификации и проф.переподготовка</v>
          </cell>
          <cell r="D2300">
            <v>0</v>
          </cell>
          <cell r="H2300">
            <v>0</v>
          </cell>
          <cell r="I2300">
            <v>0</v>
          </cell>
          <cell r="J2300">
            <v>0</v>
          </cell>
          <cell r="K2300">
            <v>0</v>
          </cell>
          <cell r="L2300">
            <v>0</v>
          </cell>
          <cell r="M2300">
            <v>0</v>
          </cell>
          <cell r="N2300">
            <v>0</v>
          </cell>
          <cell r="O2300">
            <v>0</v>
          </cell>
          <cell r="P2300">
            <v>0</v>
          </cell>
          <cell r="Q2300">
            <v>0</v>
          </cell>
          <cell r="R2300">
            <v>0</v>
          </cell>
          <cell r="S2300">
            <v>0</v>
          </cell>
          <cell r="T2300">
            <v>0</v>
          </cell>
          <cell r="U2300">
            <v>0</v>
          </cell>
          <cell r="V2300">
            <v>0</v>
          </cell>
          <cell r="W2300">
            <v>0</v>
          </cell>
          <cell r="X2300">
            <v>0</v>
          </cell>
        </row>
        <row r="2301">
          <cell r="C2301" t="str">
            <v>Услуги по ремонту и обслуживанию оргтехники</v>
          </cell>
          <cell r="D2301">
            <v>0</v>
          </cell>
          <cell r="H2301">
            <v>0</v>
          </cell>
          <cell r="I2301">
            <v>0</v>
          </cell>
          <cell r="J2301">
            <v>0</v>
          </cell>
          <cell r="K2301">
            <v>0</v>
          </cell>
          <cell r="L2301">
            <v>0</v>
          </cell>
          <cell r="M2301">
            <v>0</v>
          </cell>
          <cell r="N2301">
            <v>0</v>
          </cell>
          <cell r="O2301">
            <v>0</v>
          </cell>
          <cell r="P2301">
            <v>0</v>
          </cell>
          <cell r="Q2301">
            <v>0</v>
          </cell>
          <cell r="R2301">
            <v>0</v>
          </cell>
          <cell r="S2301">
            <v>0</v>
          </cell>
          <cell r="T2301">
            <v>0</v>
          </cell>
          <cell r="U2301">
            <v>0</v>
          </cell>
          <cell r="V2301">
            <v>0</v>
          </cell>
          <cell r="W2301">
            <v>0</v>
          </cell>
          <cell r="X2301">
            <v>0</v>
          </cell>
        </row>
        <row r="2302">
          <cell r="C2302" t="str">
            <v>Запасные части и расходные материалы для оргтехники</v>
          </cell>
          <cell r="D2302">
            <v>0</v>
          </cell>
          <cell r="H2302">
            <v>0</v>
          </cell>
          <cell r="I2302">
            <v>0</v>
          </cell>
          <cell r="J2302">
            <v>0</v>
          </cell>
          <cell r="K2302">
            <v>0</v>
          </cell>
          <cell r="L2302">
            <v>0</v>
          </cell>
          <cell r="M2302">
            <v>0</v>
          </cell>
          <cell r="N2302">
            <v>0</v>
          </cell>
          <cell r="O2302">
            <v>0</v>
          </cell>
          <cell r="P2302">
            <v>0</v>
          </cell>
          <cell r="Q2302">
            <v>0</v>
          </cell>
          <cell r="R2302">
            <v>0</v>
          </cell>
          <cell r="S2302">
            <v>0</v>
          </cell>
          <cell r="T2302">
            <v>0</v>
          </cell>
          <cell r="U2302">
            <v>0</v>
          </cell>
          <cell r="V2302">
            <v>0</v>
          </cell>
          <cell r="W2302">
            <v>0</v>
          </cell>
          <cell r="X2302">
            <v>0</v>
          </cell>
        </row>
        <row r="2303">
          <cell r="C2303" t="str">
            <v>Аудиторские услуги</v>
          </cell>
          <cell r="D2303">
            <v>0</v>
          </cell>
          <cell r="H2303">
            <v>0</v>
          </cell>
          <cell r="I2303">
            <v>0</v>
          </cell>
          <cell r="J2303">
            <v>0</v>
          </cell>
          <cell r="K2303">
            <v>0</v>
          </cell>
          <cell r="L2303">
            <v>0</v>
          </cell>
          <cell r="M2303">
            <v>0</v>
          </cell>
          <cell r="N2303">
            <v>0</v>
          </cell>
          <cell r="O2303">
            <v>0</v>
          </cell>
          <cell r="P2303">
            <v>0</v>
          </cell>
          <cell r="Q2303">
            <v>0</v>
          </cell>
          <cell r="R2303">
            <v>0</v>
          </cell>
          <cell r="S2303">
            <v>0</v>
          </cell>
          <cell r="T2303">
            <v>0</v>
          </cell>
          <cell r="U2303">
            <v>0</v>
          </cell>
          <cell r="V2303">
            <v>0</v>
          </cell>
          <cell r="W2303">
            <v>0</v>
          </cell>
          <cell r="X2303">
            <v>0</v>
          </cell>
        </row>
        <row r="2304">
          <cell r="C2304" t="str">
            <v>Юридические услуги</v>
          </cell>
          <cell r="D2304">
            <v>0</v>
          </cell>
          <cell r="H2304">
            <v>0</v>
          </cell>
          <cell r="I2304">
            <v>0</v>
          </cell>
          <cell r="J2304">
            <v>0</v>
          </cell>
          <cell r="K2304">
            <v>0</v>
          </cell>
          <cell r="L2304">
            <v>0</v>
          </cell>
          <cell r="M2304">
            <v>0</v>
          </cell>
          <cell r="N2304">
            <v>0</v>
          </cell>
          <cell r="O2304">
            <v>0</v>
          </cell>
          <cell r="P2304">
            <v>0</v>
          </cell>
          <cell r="Q2304">
            <v>0</v>
          </cell>
          <cell r="R2304">
            <v>0</v>
          </cell>
          <cell r="S2304">
            <v>0</v>
          </cell>
          <cell r="T2304">
            <v>0</v>
          </cell>
          <cell r="U2304">
            <v>0</v>
          </cell>
          <cell r="V2304">
            <v>0</v>
          </cell>
          <cell r="W2304">
            <v>0</v>
          </cell>
          <cell r="X2304">
            <v>0</v>
          </cell>
        </row>
        <row r="2305">
          <cell r="C2305" t="str">
            <v>Консультационные услуги (семинары)</v>
          </cell>
          <cell r="D2305" t="str">
            <v>Завод</v>
          </cell>
          <cell r="H2305">
            <v>180000</v>
          </cell>
          <cell r="I2305">
            <v>225000</v>
          </cell>
          <cell r="J2305">
            <v>0</v>
          </cell>
          <cell r="K2305">
            <v>405000</v>
          </cell>
          <cell r="L2305">
            <v>0</v>
          </cell>
          <cell r="M2305">
            <v>0</v>
          </cell>
          <cell r="N2305">
            <v>685000</v>
          </cell>
          <cell r="O2305">
            <v>620000</v>
          </cell>
          <cell r="P2305">
            <v>74558</v>
          </cell>
          <cell r="Q2305">
            <v>425000</v>
          </cell>
          <cell r="R2305">
            <v>285000</v>
          </cell>
          <cell r="S2305">
            <v>192500</v>
          </cell>
          <cell r="T2305">
            <v>192500</v>
          </cell>
          <cell r="U2305">
            <v>192500</v>
          </cell>
          <cell r="V2305">
            <v>80000</v>
          </cell>
          <cell r="W2305">
            <v>80000</v>
          </cell>
          <cell r="X2305">
            <v>2827058</v>
          </cell>
        </row>
        <row r="2306">
          <cell r="C2306" t="str">
            <v>Услуги пожарной, вневедомственной и сторожевой охраны</v>
          </cell>
          <cell r="D2306">
            <v>0</v>
          </cell>
          <cell r="H2306">
            <v>0</v>
          </cell>
          <cell r="I2306">
            <v>0</v>
          </cell>
          <cell r="J2306">
            <v>0</v>
          </cell>
          <cell r="K2306">
            <v>0</v>
          </cell>
          <cell r="L2306">
            <v>0</v>
          </cell>
          <cell r="M2306">
            <v>0</v>
          </cell>
          <cell r="N2306">
            <v>0</v>
          </cell>
          <cell r="O2306">
            <v>0</v>
          </cell>
          <cell r="P2306">
            <v>0</v>
          </cell>
          <cell r="Q2306">
            <v>0</v>
          </cell>
          <cell r="R2306">
            <v>0</v>
          </cell>
          <cell r="S2306">
            <v>0</v>
          </cell>
          <cell r="T2306">
            <v>0</v>
          </cell>
          <cell r="U2306">
            <v>0</v>
          </cell>
          <cell r="V2306">
            <v>0</v>
          </cell>
          <cell r="W2306">
            <v>0</v>
          </cell>
          <cell r="X2306">
            <v>0</v>
          </cell>
        </row>
        <row r="2307">
          <cell r="C2307" t="str">
            <v>Рекламно-информационные расходы</v>
          </cell>
          <cell r="D2307">
            <v>0</v>
          </cell>
          <cell r="H2307">
            <v>0</v>
          </cell>
          <cell r="I2307">
            <v>0</v>
          </cell>
          <cell r="J2307">
            <v>0</v>
          </cell>
          <cell r="K2307">
            <v>0</v>
          </cell>
          <cell r="L2307">
            <v>0</v>
          </cell>
          <cell r="M2307">
            <v>0</v>
          </cell>
          <cell r="N2307">
            <v>0</v>
          </cell>
          <cell r="O2307">
            <v>0</v>
          </cell>
          <cell r="P2307">
            <v>0</v>
          </cell>
          <cell r="Q2307">
            <v>0</v>
          </cell>
          <cell r="R2307">
            <v>0</v>
          </cell>
          <cell r="S2307">
            <v>0</v>
          </cell>
          <cell r="T2307">
            <v>0</v>
          </cell>
          <cell r="U2307">
            <v>0</v>
          </cell>
          <cell r="V2307">
            <v>0</v>
          </cell>
          <cell r="W2307">
            <v>0</v>
          </cell>
          <cell r="X2307">
            <v>0</v>
          </cell>
        </row>
        <row r="2308">
          <cell r="C2308" t="str">
            <v>Участие на выставках и семинарах</v>
          </cell>
          <cell r="D2308">
            <v>0</v>
          </cell>
          <cell r="H2308">
            <v>0</v>
          </cell>
          <cell r="I2308">
            <v>0</v>
          </cell>
          <cell r="J2308">
            <v>0</v>
          </cell>
          <cell r="K2308">
            <v>0</v>
          </cell>
          <cell r="L2308">
            <v>0</v>
          </cell>
          <cell r="M2308">
            <v>0</v>
          </cell>
          <cell r="N2308">
            <v>0</v>
          </cell>
          <cell r="O2308">
            <v>0</v>
          </cell>
          <cell r="P2308">
            <v>0</v>
          </cell>
          <cell r="Q2308">
            <v>0</v>
          </cell>
          <cell r="R2308">
            <v>0</v>
          </cell>
          <cell r="S2308">
            <v>0</v>
          </cell>
          <cell r="T2308">
            <v>0</v>
          </cell>
          <cell r="U2308">
            <v>0</v>
          </cell>
          <cell r="V2308">
            <v>0</v>
          </cell>
          <cell r="W2308">
            <v>0</v>
          </cell>
          <cell r="X2308">
            <v>0</v>
          </cell>
        </row>
        <row r="2309">
          <cell r="C2309" t="str">
            <v>Фирменная и сувенирная продукция</v>
          </cell>
          <cell r="D2309">
            <v>0</v>
          </cell>
          <cell r="H2309">
            <v>0</v>
          </cell>
          <cell r="I2309">
            <v>0</v>
          </cell>
          <cell r="J2309">
            <v>0</v>
          </cell>
          <cell r="K2309">
            <v>0</v>
          </cell>
          <cell r="L2309">
            <v>0</v>
          </cell>
          <cell r="M2309">
            <v>0</v>
          </cell>
          <cell r="N2309">
            <v>0</v>
          </cell>
          <cell r="O2309">
            <v>0</v>
          </cell>
          <cell r="P2309">
            <v>0</v>
          </cell>
          <cell r="Q2309">
            <v>0</v>
          </cell>
          <cell r="R2309">
            <v>0</v>
          </cell>
          <cell r="S2309">
            <v>0</v>
          </cell>
          <cell r="T2309">
            <v>0</v>
          </cell>
          <cell r="U2309">
            <v>0</v>
          </cell>
          <cell r="V2309">
            <v>0</v>
          </cell>
          <cell r="W2309">
            <v>0</v>
          </cell>
          <cell r="X2309">
            <v>0</v>
          </cell>
        </row>
        <row r="2310">
          <cell r="C2310" t="str">
            <v>Спонсорские и социальные проекты</v>
          </cell>
          <cell r="D2310">
            <v>0</v>
          </cell>
          <cell r="H2310">
            <v>0</v>
          </cell>
          <cell r="I2310">
            <v>0</v>
          </cell>
          <cell r="J2310">
            <v>0</v>
          </cell>
          <cell r="K2310">
            <v>0</v>
          </cell>
          <cell r="L2310">
            <v>0</v>
          </cell>
          <cell r="M2310">
            <v>0</v>
          </cell>
          <cell r="N2310">
            <v>0</v>
          </cell>
          <cell r="O2310">
            <v>0</v>
          </cell>
          <cell r="P2310">
            <v>0</v>
          </cell>
          <cell r="Q2310">
            <v>0</v>
          </cell>
          <cell r="R2310">
            <v>0</v>
          </cell>
          <cell r="S2310">
            <v>0</v>
          </cell>
          <cell r="T2310">
            <v>0</v>
          </cell>
          <cell r="U2310">
            <v>0</v>
          </cell>
          <cell r="V2310">
            <v>0</v>
          </cell>
          <cell r="W2310">
            <v>0</v>
          </cell>
          <cell r="X2310">
            <v>0</v>
          </cell>
        </row>
        <row r="2311">
          <cell r="C2311" t="str">
            <v>Прочие расходы (PR)</v>
          </cell>
          <cell r="D2311">
            <v>0</v>
          </cell>
          <cell r="H2311">
            <v>0</v>
          </cell>
          <cell r="I2311">
            <v>0</v>
          </cell>
          <cell r="J2311">
            <v>0</v>
          </cell>
          <cell r="K2311">
            <v>0</v>
          </cell>
          <cell r="L2311">
            <v>0</v>
          </cell>
          <cell r="M2311">
            <v>0</v>
          </cell>
          <cell r="N2311">
            <v>0</v>
          </cell>
          <cell r="O2311">
            <v>0</v>
          </cell>
          <cell r="P2311">
            <v>0</v>
          </cell>
          <cell r="Q2311">
            <v>0</v>
          </cell>
          <cell r="R2311">
            <v>0</v>
          </cell>
          <cell r="S2311">
            <v>0</v>
          </cell>
          <cell r="T2311">
            <v>0</v>
          </cell>
          <cell r="U2311">
            <v>0</v>
          </cell>
          <cell r="V2311">
            <v>0</v>
          </cell>
          <cell r="W2311">
            <v>0</v>
          </cell>
          <cell r="X2311">
            <v>0</v>
          </cell>
        </row>
        <row r="2312">
          <cell r="C2312" t="str">
            <v>Услуги  по подбору персонала</v>
          </cell>
          <cell r="D2312">
            <v>0</v>
          </cell>
          <cell r="H2312">
            <v>0</v>
          </cell>
          <cell r="I2312">
            <v>0</v>
          </cell>
          <cell r="J2312">
            <v>0</v>
          </cell>
          <cell r="K2312">
            <v>0</v>
          </cell>
          <cell r="L2312">
            <v>0</v>
          </cell>
          <cell r="M2312">
            <v>0</v>
          </cell>
          <cell r="N2312">
            <v>0</v>
          </cell>
          <cell r="O2312">
            <v>0</v>
          </cell>
          <cell r="P2312">
            <v>0</v>
          </cell>
          <cell r="Q2312">
            <v>0</v>
          </cell>
          <cell r="R2312">
            <v>0</v>
          </cell>
          <cell r="S2312">
            <v>0</v>
          </cell>
          <cell r="T2312">
            <v>0</v>
          </cell>
          <cell r="U2312">
            <v>0</v>
          </cell>
          <cell r="V2312">
            <v>0</v>
          </cell>
          <cell r="W2312">
            <v>0</v>
          </cell>
          <cell r="X2312">
            <v>0</v>
          </cell>
        </row>
        <row r="2313">
          <cell r="C2313" t="str">
            <v xml:space="preserve">Уборка </v>
          </cell>
          <cell r="D2313">
            <v>0</v>
          </cell>
          <cell r="H2313">
            <v>0</v>
          </cell>
          <cell r="I2313">
            <v>0</v>
          </cell>
          <cell r="J2313">
            <v>0</v>
          </cell>
          <cell r="K2313">
            <v>0</v>
          </cell>
          <cell r="L2313">
            <v>0</v>
          </cell>
          <cell r="M2313">
            <v>0</v>
          </cell>
          <cell r="N2313">
            <v>0</v>
          </cell>
          <cell r="O2313">
            <v>0</v>
          </cell>
          <cell r="P2313">
            <v>0</v>
          </cell>
          <cell r="Q2313">
            <v>0</v>
          </cell>
          <cell r="R2313">
            <v>0</v>
          </cell>
          <cell r="S2313">
            <v>0</v>
          </cell>
          <cell r="T2313">
            <v>0</v>
          </cell>
          <cell r="U2313">
            <v>0</v>
          </cell>
          <cell r="V2313">
            <v>0</v>
          </cell>
          <cell r="W2313">
            <v>0</v>
          </cell>
          <cell r="X2313">
            <v>0</v>
          </cell>
        </row>
        <row r="2314">
          <cell r="C2314" t="str">
            <v>Обустройство офиса</v>
          </cell>
          <cell r="D2314">
            <v>0</v>
          </cell>
          <cell r="H2314">
            <v>0</v>
          </cell>
          <cell r="I2314">
            <v>0</v>
          </cell>
          <cell r="J2314">
            <v>0</v>
          </cell>
          <cell r="K2314">
            <v>0</v>
          </cell>
          <cell r="L2314">
            <v>0</v>
          </cell>
          <cell r="M2314">
            <v>0</v>
          </cell>
          <cell r="N2314">
            <v>0</v>
          </cell>
          <cell r="O2314">
            <v>0</v>
          </cell>
          <cell r="P2314">
            <v>0</v>
          </cell>
          <cell r="Q2314">
            <v>0</v>
          </cell>
          <cell r="R2314">
            <v>0</v>
          </cell>
          <cell r="S2314">
            <v>0</v>
          </cell>
          <cell r="T2314">
            <v>0</v>
          </cell>
          <cell r="U2314">
            <v>0</v>
          </cell>
          <cell r="V2314">
            <v>0</v>
          </cell>
          <cell r="W2314">
            <v>0</v>
          </cell>
          <cell r="X2314">
            <v>0</v>
          </cell>
        </row>
        <row r="2315">
          <cell r="C2315" t="str">
            <v>Канцелярские расходы</v>
          </cell>
          <cell r="D2315">
            <v>0</v>
          </cell>
          <cell r="H2315">
            <v>0</v>
          </cell>
          <cell r="I2315">
            <v>0</v>
          </cell>
          <cell r="J2315">
            <v>0</v>
          </cell>
          <cell r="K2315">
            <v>0</v>
          </cell>
          <cell r="L2315">
            <v>0</v>
          </cell>
          <cell r="M2315">
            <v>0</v>
          </cell>
          <cell r="N2315">
            <v>0</v>
          </cell>
          <cell r="O2315">
            <v>0</v>
          </cell>
          <cell r="P2315">
            <v>0</v>
          </cell>
          <cell r="Q2315">
            <v>0</v>
          </cell>
          <cell r="R2315">
            <v>0</v>
          </cell>
          <cell r="S2315">
            <v>0</v>
          </cell>
          <cell r="T2315">
            <v>0</v>
          </cell>
          <cell r="U2315">
            <v>0</v>
          </cell>
          <cell r="V2315">
            <v>0</v>
          </cell>
          <cell r="W2315">
            <v>0</v>
          </cell>
          <cell r="X2315">
            <v>0</v>
          </cell>
        </row>
        <row r="2316">
          <cell r="C2316" t="str">
            <v>Хозяйственные расходы</v>
          </cell>
          <cell r="D2316">
            <v>0</v>
          </cell>
          <cell r="H2316">
            <v>0</v>
          </cell>
          <cell r="I2316">
            <v>0</v>
          </cell>
          <cell r="J2316">
            <v>0</v>
          </cell>
          <cell r="K2316">
            <v>0</v>
          </cell>
          <cell r="L2316">
            <v>0</v>
          </cell>
          <cell r="M2316">
            <v>0</v>
          </cell>
          <cell r="N2316">
            <v>0</v>
          </cell>
          <cell r="O2316">
            <v>0</v>
          </cell>
          <cell r="P2316">
            <v>0</v>
          </cell>
          <cell r="Q2316">
            <v>0</v>
          </cell>
          <cell r="R2316">
            <v>0</v>
          </cell>
          <cell r="S2316">
            <v>0</v>
          </cell>
          <cell r="T2316">
            <v>0</v>
          </cell>
          <cell r="U2316">
            <v>0</v>
          </cell>
          <cell r="V2316">
            <v>0</v>
          </cell>
          <cell r="W2316">
            <v>0</v>
          </cell>
          <cell r="X2316">
            <v>0</v>
          </cell>
        </row>
        <row r="2317">
          <cell r="C2317" t="str">
            <v>Вода, чай, кофе</v>
          </cell>
          <cell r="D2317">
            <v>0</v>
          </cell>
          <cell r="H2317">
            <v>0</v>
          </cell>
          <cell r="I2317">
            <v>0</v>
          </cell>
          <cell r="J2317">
            <v>0</v>
          </cell>
          <cell r="K2317">
            <v>0</v>
          </cell>
          <cell r="L2317">
            <v>0</v>
          </cell>
          <cell r="M2317">
            <v>0</v>
          </cell>
          <cell r="N2317">
            <v>0</v>
          </cell>
          <cell r="O2317">
            <v>0</v>
          </cell>
          <cell r="P2317">
            <v>0</v>
          </cell>
          <cell r="Q2317">
            <v>0</v>
          </cell>
          <cell r="R2317">
            <v>0</v>
          </cell>
          <cell r="S2317">
            <v>0</v>
          </cell>
          <cell r="T2317">
            <v>0</v>
          </cell>
          <cell r="U2317">
            <v>0</v>
          </cell>
          <cell r="V2317">
            <v>0</v>
          </cell>
          <cell r="W2317">
            <v>0</v>
          </cell>
          <cell r="X2317">
            <v>0</v>
          </cell>
        </row>
        <row r="2318">
          <cell r="C2318" t="str">
            <v>Ремонт/ТО автотранспорт</v>
          </cell>
          <cell r="D2318">
            <v>0</v>
          </cell>
          <cell r="H2318">
            <v>0</v>
          </cell>
          <cell r="I2318">
            <v>0</v>
          </cell>
          <cell r="J2318">
            <v>0</v>
          </cell>
          <cell r="K2318">
            <v>0</v>
          </cell>
          <cell r="L2318">
            <v>0</v>
          </cell>
          <cell r="M2318">
            <v>0</v>
          </cell>
          <cell r="N2318">
            <v>0</v>
          </cell>
          <cell r="O2318">
            <v>0</v>
          </cell>
          <cell r="P2318">
            <v>0</v>
          </cell>
          <cell r="Q2318">
            <v>0</v>
          </cell>
          <cell r="R2318">
            <v>0</v>
          </cell>
          <cell r="S2318">
            <v>0</v>
          </cell>
          <cell r="T2318">
            <v>0</v>
          </cell>
          <cell r="U2318">
            <v>0</v>
          </cell>
          <cell r="V2318">
            <v>0</v>
          </cell>
          <cell r="W2318">
            <v>0</v>
          </cell>
          <cell r="X2318">
            <v>0</v>
          </cell>
        </row>
        <row r="2319">
          <cell r="C2319" t="str">
            <v xml:space="preserve">Аренда машин </v>
          </cell>
          <cell r="D2319">
            <v>0</v>
          </cell>
          <cell r="H2319">
            <v>0</v>
          </cell>
          <cell r="I2319">
            <v>0</v>
          </cell>
          <cell r="J2319">
            <v>0</v>
          </cell>
          <cell r="K2319">
            <v>0</v>
          </cell>
          <cell r="L2319">
            <v>0</v>
          </cell>
          <cell r="M2319">
            <v>0</v>
          </cell>
          <cell r="N2319">
            <v>0</v>
          </cell>
          <cell r="O2319">
            <v>0</v>
          </cell>
          <cell r="P2319">
            <v>0</v>
          </cell>
          <cell r="Q2319">
            <v>0</v>
          </cell>
          <cell r="R2319">
            <v>0</v>
          </cell>
          <cell r="S2319">
            <v>0</v>
          </cell>
          <cell r="T2319">
            <v>0</v>
          </cell>
          <cell r="U2319">
            <v>0</v>
          </cell>
          <cell r="V2319">
            <v>0</v>
          </cell>
          <cell r="W2319">
            <v>0</v>
          </cell>
          <cell r="X2319">
            <v>0</v>
          </cell>
        </row>
        <row r="2320">
          <cell r="C2320" t="str">
            <v>Страхование автотранспорта</v>
          </cell>
          <cell r="D2320">
            <v>0</v>
          </cell>
          <cell r="H2320">
            <v>0</v>
          </cell>
          <cell r="I2320">
            <v>0</v>
          </cell>
          <cell r="J2320">
            <v>0</v>
          </cell>
          <cell r="K2320">
            <v>0</v>
          </cell>
          <cell r="L2320">
            <v>0</v>
          </cell>
          <cell r="M2320">
            <v>0</v>
          </cell>
          <cell r="N2320">
            <v>0</v>
          </cell>
          <cell r="O2320">
            <v>0</v>
          </cell>
          <cell r="P2320">
            <v>0</v>
          </cell>
          <cell r="Q2320">
            <v>0</v>
          </cell>
          <cell r="R2320">
            <v>0</v>
          </cell>
          <cell r="S2320">
            <v>0</v>
          </cell>
          <cell r="T2320">
            <v>0</v>
          </cell>
          <cell r="U2320">
            <v>0</v>
          </cell>
          <cell r="V2320">
            <v>0</v>
          </cell>
          <cell r="W2320">
            <v>0</v>
          </cell>
          <cell r="X2320">
            <v>0</v>
          </cell>
        </row>
        <row r="2321">
          <cell r="C2321" t="str">
            <v>ГСМ</v>
          </cell>
          <cell r="D2321">
            <v>0</v>
          </cell>
          <cell r="H2321">
            <v>0</v>
          </cell>
          <cell r="I2321">
            <v>0</v>
          </cell>
          <cell r="J2321">
            <v>0</v>
          </cell>
          <cell r="K2321">
            <v>0</v>
          </cell>
          <cell r="L2321">
            <v>0</v>
          </cell>
          <cell r="M2321">
            <v>0</v>
          </cell>
          <cell r="N2321">
            <v>0</v>
          </cell>
          <cell r="O2321">
            <v>0</v>
          </cell>
          <cell r="P2321">
            <v>0</v>
          </cell>
          <cell r="Q2321">
            <v>0</v>
          </cell>
          <cell r="R2321">
            <v>0</v>
          </cell>
          <cell r="S2321">
            <v>0</v>
          </cell>
          <cell r="T2321">
            <v>0</v>
          </cell>
          <cell r="U2321">
            <v>0</v>
          </cell>
          <cell r="V2321">
            <v>0</v>
          </cell>
          <cell r="W2321">
            <v>0</v>
          </cell>
          <cell r="X2321">
            <v>0</v>
          </cell>
        </row>
        <row r="2322">
          <cell r="C2322" t="str">
            <v>Мойка, парковка, прочее</v>
          </cell>
          <cell r="D2322">
            <v>0</v>
          </cell>
          <cell r="H2322">
            <v>0</v>
          </cell>
          <cell r="I2322">
            <v>0</v>
          </cell>
          <cell r="J2322">
            <v>0</v>
          </cell>
          <cell r="K2322">
            <v>0</v>
          </cell>
          <cell r="L2322">
            <v>0</v>
          </cell>
          <cell r="M2322">
            <v>0</v>
          </cell>
          <cell r="N2322">
            <v>0</v>
          </cell>
          <cell r="O2322">
            <v>0</v>
          </cell>
          <cell r="P2322">
            <v>0</v>
          </cell>
          <cell r="Q2322">
            <v>0</v>
          </cell>
          <cell r="R2322">
            <v>0</v>
          </cell>
          <cell r="S2322">
            <v>0</v>
          </cell>
          <cell r="T2322">
            <v>0</v>
          </cell>
          <cell r="U2322">
            <v>0</v>
          </cell>
          <cell r="V2322">
            <v>0</v>
          </cell>
          <cell r="W2322">
            <v>0</v>
          </cell>
          <cell r="X2322">
            <v>0</v>
          </cell>
        </row>
        <row r="2323">
          <cell r="C2323" t="str">
            <v>Аренда автостоянки</v>
          </cell>
          <cell r="D2323">
            <v>0</v>
          </cell>
          <cell r="H2323">
            <v>0</v>
          </cell>
          <cell r="I2323">
            <v>0</v>
          </cell>
          <cell r="J2323">
            <v>0</v>
          </cell>
          <cell r="K2323">
            <v>0</v>
          </cell>
          <cell r="L2323">
            <v>0</v>
          </cell>
          <cell r="M2323">
            <v>0</v>
          </cell>
          <cell r="N2323">
            <v>0</v>
          </cell>
          <cell r="O2323">
            <v>0</v>
          </cell>
          <cell r="P2323">
            <v>0</v>
          </cell>
          <cell r="Q2323">
            <v>0</v>
          </cell>
          <cell r="R2323">
            <v>0</v>
          </cell>
          <cell r="S2323">
            <v>0</v>
          </cell>
          <cell r="T2323">
            <v>0</v>
          </cell>
          <cell r="U2323">
            <v>0</v>
          </cell>
          <cell r="V2323">
            <v>0</v>
          </cell>
          <cell r="W2323">
            <v>0</v>
          </cell>
          <cell r="X2323">
            <v>0</v>
          </cell>
        </row>
        <row r="2324">
          <cell r="C2324" t="str">
            <v>Аутсорсинг</v>
          </cell>
          <cell r="D2324">
            <v>0</v>
          </cell>
          <cell r="H2324">
            <v>0</v>
          </cell>
          <cell r="I2324">
            <v>0</v>
          </cell>
          <cell r="J2324">
            <v>0</v>
          </cell>
          <cell r="K2324">
            <v>0</v>
          </cell>
          <cell r="L2324">
            <v>0</v>
          </cell>
          <cell r="M2324">
            <v>0</v>
          </cell>
          <cell r="N2324">
            <v>0</v>
          </cell>
          <cell r="O2324">
            <v>0</v>
          </cell>
          <cell r="P2324">
            <v>0</v>
          </cell>
          <cell r="Q2324">
            <v>0</v>
          </cell>
          <cell r="R2324">
            <v>0</v>
          </cell>
          <cell r="S2324">
            <v>0</v>
          </cell>
          <cell r="T2324">
            <v>0</v>
          </cell>
          <cell r="U2324">
            <v>0</v>
          </cell>
          <cell r="V2324">
            <v>0</v>
          </cell>
          <cell r="W2324">
            <v>0</v>
          </cell>
          <cell r="X2324">
            <v>0</v>
          </cell>
        </row>
        <row r="2325">
          <cell r="C2325" t="str">
            <v>Услуги по организации переводов</v>
          </cell>
          <cell r="D2325">
            <v>0</v>
          </cell>
          <cell r="H2325">
            <v>0</v>
          </cell>
          <cell r="I2325">
            <v>0</v>
          </cell>
          <cell r="J2325">
            <v>0</v>
          </cell>
          <cell r="K2325">
            <v>0</v>
          </cell>
          <cell r="L2325">
            <v>0</v>
          </cell>
          <cell r="M2325">
            <v>0</v>
          </cell>
          <cell r="N2325">
            <v>0</v>
          </cell>
          <cell r="O2325">
            <v>0</v>
          </cell>
          <cell r="P2325">
            <v>0</v>
          </cell>
          <cell r="Q2325">
            <v>0</v>
          </cell>
          <cell r="R2325">
            <v>0</v>
          </cell>
          <cell r="S2325">
            <v>0</v>
          </cell>
          <cell r="T2325">
            <v>0</v>
          </cell>
          <cell r="U2325">
            <v>0</v>
          </cell>
          <cell r="V2325">
            <v>0</v>
          </cell>
          <cell r="W2325">
            <v>0</v>
          </cell>
          <cell r="X2325">
            <v>0</v>
          </cell>
        </row>
        <row r="2326">
          <cell r="C2326" t="str">
            <v>Услуги регистраторов, нотариальные услуги, сертификация</v>
          </cell>
          <cell r="D2326" t="str">
            <v>Завод</v>
          </cell>
          <cell r="H2326">
            <v>0</v>
          </cell>
          <cell r="I2326">
            <v>0</v>
          </cell>
          <cell r="J2326">
            <v>0</v>
          </cell>
          <cell r="K2326">
            <v>0</v>
          </cell>
          <cell r="L2326">
            <v>0</v>
          </cell>
          <cell r="M2326">
            <v>0</v>
          </cell>
          <cell r="N2326">
            <v>0</v>
          </cell>
          <cell r="O2326">
            <v>0</v>
          </cell>
          <cell r="P2326">
            <v>0</v>
          </cell>
          <cell r="Q2326">
            <v>0</v>
          </cell>
          <cell r="R2326">
            <v>0</v>
          </cell>
          <cell r="S2326">
            <v>0</v>
          </cell>
          <cell r="T2326">
            <v>0</v>
          </cell>
          <cell r="U2326">
            <v>0</v>
          </cell>
          <cell r="V2326">
            <v>900000</v>
          </cell>
          <cell r="W2326">
            <v>0</v>
          </cell>
          <cell r="X2326">
            <v>900000</v>
          </cell>
        </row>
        <row r="2327">
          <cell r="C2327" t="str">
            <v>Справочно-правовые программы, 1С, КИАС</v>
          </cell>
          <cell r="D2327">
            <v>0</v>
          </cell>
          <cell r="H2327">
            <v>0</v>
          </cell>
          <cell r="I2327">
            <v>0</v>
          </cell>
          <cell r="J2327">
            <v>0</v>
          </cell>
          <cell r="K2327">
            <v>0</v>
          </cell>
          <cell r="L2327">
            <v>0</v>
          </cell>
          <cell r="M2327">
            <v>0</v>
          </cell>
          <cell r="N2327">
            <v>0</v>
          </cell>
          <cell r="O2327">
            <v>0</v>
          </cell>
          <cell r="P2327">
            <v>0</v>
          </cell>
          <cell r="Q2327">
            <v>0</v>
          </cell>
          <cell r="R2327">
            <v>0</v>
          </cell>
          <cell r="S2327">
            <v>0</v>
          </cell>
          <cell r="T2327">
            <v>0</v>
          </cell>
          <cell r="U2327">
            <v>0</v>
          </cell>
          <cell r="V2327">
            <v>0</v>
          </cell>
          <cell r="W2327">
            <v>0</v>
          </cell>
          <cell r="X2327">
            <v>0</v>
          </cell>
        </row>
        <row r="2328">
          <cell r="C2328" t="str">
            <v>Подписка на периодические издания</v>
          </cell>
          <cell r="D2328">
            <v>0</v>
          </cell>
          <cell r="H2328">
            <v>0</v>
          </cell>
          <cell r="I2328">
            <v>0</v>
          </cell>
          <cell r="J2328">
            <v>0</v>
          </cell>
          <cell r="K2328">
            <v>0</v>
          </cell>
          <cell r="L2328">
            <v>0</v>
          </cell>
          <cell r="M2328">
            <v>0</v>
          </cell>
          <cell r="N2328">
            <v>0</v>
          </cell>
          <cell r="O2328">
            <v>0</v>
          </cell>
          <cell r="P2328">
            <v>0</v>
          </cell>
          <cell r="Q2328">
            <v>0</v>
          </cell>
          <cell r="R2328">
            <v>0</v>
          </cell>
          <cell r="S2328">
            <v>0</v>
          </cell>
          <cell r="T2328">
            <v>0</v>
          </cell>
          <cell r="U2328">
            <v>0</v>
          </cell>
          <cell r="V2328">
            <v>0</v>
          </cell>
          <cell r="W2328">
            <v>0</v>
          </cell>
          <cell r="X2328">
            <v>0</v>
          </cell>
        </row>
        <row r="2329">
          <cell r="C2329" t="str">
            <v>Прочие работы и услуги сторонних организаций</v>
          </cell>
          <cell r="D2329">
            <v>0</v>
          </cell>
          <cell r="H2329">
            <v>0</v>
          </cell>
          <cell r="I2329">
            <v>0</v>
          </cell>
          <cell r="J2329">
            <v>0</v>
          </cell>
          <cell r="K2329">
            <v>0</v>
          </cell>
          <cell r="L2329">
            <v>0</v>
          </cell>
          <cell r="M2329">
            <v>0</v>
          </cell>
          <cell r="N2329">
            <v>0</v>
          </cell>
          <cell r="O2329">
            <v>0</v>
          </cell>
          <cell r="P2329">
            <v>0</v>
          </cell>
          <cell r="Q2329">
            <v>0</v>
          </cell>
          <cell r="R2329">
            <v>0</v>
          </cell>
          <cell r="S2329">
            <v>0</v>
          </cell>
          <cell r="T2329">
            <v>0</v>
          </cell>
          <cell r="U2329">
            <v>0</v>
          </cell>
          <cell r="V2329">
            <v>0</v>
          </cell>
          <cell r="W2329">
            <v>0</v>
          </cell>
          <cell r="X2329">
            <v>0</v>
          </cell>
        </row>
        <row r="2330">
          <cell r="C2330" t="str">
            <v>Командировочные расходы</v>
          </cell>
          <cell r="D2330">
            <v>0</v>
          </cell>
          <cell r="H2330">
            <v>0</v>
          </cell>
          <cell r="I2330">
            <v>0</v>
          </cell>
          <cell r="J2330">
            <v>0</v>
          </cell>
          <cell r="K2330">
            <v>0</v>
          </cell>
          <cell r="L2330">
            <v>0</v>
          </cell>
          <cell r="M2330">
            <v>0</v>
          </cell>
          <cell r="N2330">
            <v>0</v>
          </cell>
          <cell r="O2330">
            <v>0</v>
          </cell>
          <cell r="P2330">
            <v>0</v>
          </cell>
          <cell r="Q2330">
            <v>0</v>
          </cell>
          <cell r="R2330">
            <v>0</v>
          </cell>
          <cell r="S2330">
            <v>0</v>
          </cell>
          <cell r="T2330">
            <v>0</v>
          </cell>
          <cell r="U2330">
            <v>0</v>
          </cell>
          <cell r="V2330">
            <v>0</v>
          </cell>
          <cell r="W2330">
            <v>0</v>
          </cell>
          <cell r="X2330">
            <v>0</v>
          </cell>
        </row>
        <row r="2331">
          <cell r="C2331" t="str">
            <v>Представительские расходы</v>
          </cell>
          <cell r="D2331">
            <v>0</v>
          </cell>
          <cell r="H2331">
            <v>0</v>
          </cell>
          <cell r="I2331">
            <v>0</v>
          </cell>
          <cell r="J2331">
            <v>0</v>
          </cell>
          <cell r="K2331">
            <v>0</v>
          </cell>
          <cell r="L2331">
            <v>0</v>
          </cell>
          <cell r="M2331">
            <v>0</v>
          </cell>
          <cell r="N2331">
            <v>0</v>
          </cell>
          <cell r="O2331">
            <v>0</v>
          </cell>
          <cell r="P2331">
            <v>0</v>
          </cell>
          <cell r="Q2331">
            <v>0</v>
          </cell>
          <cell r="R2331">
            <v>0</v>
          </cell>
          <cell r="S2331">
            <v>0</v>
          </cell>
          <cell r="T2331">
            <v>0</v>
          </cell>
          <cell r="U2331">
            <v>0</v>
          </cell>
          <cell r="V2331">
            <v>0</v>
          </cell>
          <cell r="W2331">
            <v>0</v>
          </cell>
          <cell r="X2331">
            <v>0</v>
          </cell>
        </row>
        <row r="2332">
          <cell r="C2332" t="str">
            <v>Арендная плата по направлениям (арендодателям)</v>
          </cell>
          <cell r="D2332">
            <v>0</v>
          </cell>
          <cell r="H2332">
            <v>0</v>
          </cell>
          <cell r="I2332">
            <v>0</v>
          </cell>
          <cell r="J2332">
            <v>0</v>
          </cell>
          <cell r="K2332">
            <v>0</v>
          </cell>
          <cell r="L2332">
            <v>0</v>
          </cell>
          <cell r="M2332">
            <v>0</v>
          </cell>
          <cell r="N2332">
            <v>0</v>
          </cell>
          <cell r="O2332">
            <v>0</v>
          </cell>
          <cell r="P2332">
            <v>0</v>
          </cell>
          <cell r="Q2332">
            <v>0</v>
          </cell>
          <cell r="R2332">
            <v>0</v>
          </cell>
          <cell r="S2332">
            <v>0</v>
          </cell>
          <cell r="T2332">
            <v>0</v>
          </cell>
          <cell r="U2332">
            <v>0</v>
          </cell>
          <cell r="V2332">
            <v>0</v>
          </cell>
          <cell r="W2332">
            <v>0</v>
          </cell>
          <cell r="X2332">
            <v>0</v>
          </cell>
        </row>
        <row r="2333">
          <cell r="C2333" t="str">
            <v>Лизинг</v>
          </cell>
          <cell r="D2333">
            <v>0</v>
          </cell>
          <cell r="H2333">
            <v>0</v>
          </cell>
          <cell r="I2333">
            <v>0</v>
          </cell>
          <cell r="J2333">
            <v>0</v>
          </cell>
          <cell r="K2333">
            <v>0</v>
          </cell>
          <cell r="L2333">
            <v>0</v>
          </cell>
          <cell r="M2333">
            <v>0</v>
          </cell>
          <cell r="N2333">
            <v>0</v>
          </cell>
          <cell r="O2333">
            <v>0</v>
          </cell>
          <cell r="P2333">
            <v>0</v>
          </cell>
          <cell r="Q2333">
            <v>0</v>
          </cell>
          <cell r="R2333">
            <v>0</v>
          </cell>
          <cell r="S2333">
            <v>0</v>
          </cell>
          <cell r="T2333">
            <v>0</v>
          </cell>
          <cell r="U2333">
            <v>0</v>
          </cell>
          <cell r="V2333">
            <v>0</v>
          </cell>
          <cell r="W2333">
            <v>0</v>
          </cell>
          <cell r="X2333">
            <v>0</v>
          </cell>
        </row>
        <row r="2334">
          <cell r="C2334" t="str">
            <v>Расходы на страхование</v>
          </cell>
          <cell r="D2334">
            <v>0</v>
          </cell>
          <cell r="H2334">
            <v>0</v>
          </cell>
          <cell r="I2334">
            <v>0</v>
          </cell>
          <cell r="J2334">
            <v>0</v>
          </cell>
          <cell r="K2334">
            <v>0</v>
          </cell>
          <cell r="L2334">
            <v>0</v>
          </cell>
          <cell r="M2334">
            <v>0</v>
          </cell>
          <cell r="N2334">
            <v>0</v>
          </cell>
          <cell r="O2334">
            <v>0</v>
          </cell>
          <cell r="P2334">
            <v>0</v>
          </cell>
          <cell r="Q2334">
            <v>0</v>
          </cell>
          <cell r="R2334">
            <v>0</v>
          </cell>
          <cell r="S2334">
            <v>0</v>
          </cell>
          <cell r="T2334">
            <v>0</v>
          </cell>
          <cell r="U2334">
            <v>0</v>
          </cell>
          <cell r="V2334">
            <v>0</v>
          </cell>
          <cell r="W2334">
            <v>0</v>
          </cell>
          <cell r="X2334">
            <v>0</v>
          </cell>
        </row>
        <row r="2335">
          <cell r="C2335" t="str">
            <v>Водный налог</v>
          </cell>
          <cell r="D2335">
            <v>0</v>
          </cell>
          <cell r="H2335">
            <v>0</v>
          </cell>
          <cell r="I2335">
            <v>0</v>
          </cell>
          <cell r="J2335">
            <v>0</v>
          </cell>
          <cell r="K2335">
            <v>0</v>
          </cell>
          <cell r="L2335">
            <v>0</v>
          </cell>
          <cell r="M2335">
            <v>0</v>
          </cell>
          <cell r="N2335">
            <v>0</v>
          </cell>
          <cell r="O2335">
            <v>0</v>
          </cell>
          <cell r="P2335">
            <v>0</v>
          </cell>
          <cell r="Q2335">
            <v>0</v>
          </cell>
          <cell r="R2335">
            <v>0</v>
          </cell>
          <cell r="S2335">
            <v>0</v>
          </cell>
          <cell r="T2335">
            <v>0</v>
          </cell>
          <cell r="U2335">
            <v>0</v>
          </cell>
          <cell r="V2335">
            <v>0</v>
          </cell>
          <cell r="W2335">
            <v>0</v>
          </cell>
          <cell r="X2335">
            <v>0</v>
          </cell>
        </row>
        <row r="2336">
          <cell r="C2336" t="str">
            <v>Плата за землю</v>
          </cell>
          <cell r="D2336">
            <v>0</v>
          </cell>
          <cell r="H2336">
            <v>0</v>
          </cell>
          <cell r="I2336">
            <v>0</v>
          </cell>
          <cell r="J2336">
            <v>0</v>
          </cell>
          <cell r="K2336">
            <v>0</v>
          </cell>
          <cell r="L2336">
            <v>0</v>
          </cell>
          <cell r="M2336">
            <v>0</v>
          </cell>
          <cell r="N2336">
            <v>0</v>
          </cell>
          <cell r="O2336">
            <v>0</v>
          </cell>
          <cell r="P2336">
            <v>0</v>
          </cell>
          <cell r="Q2336">
            <v>0</v>
          </cell>
          <cell r="R2336">
            <v>0</v>
          </cell>
          <cell r="S2336">
            <v>0</v>
          </cell>
          <cell r="T2336">
            <v>0</v>
          </cell>
          <cell r="U2336">
            <v>0</v>
          </cell>
          <cell r="V2336">
            <v>0</v>
          </cell>
          <cell r="W2336">
            <v>0</v>
          </cell>
          <cell r="X2336">
            <v>0</v>
          </cell>
        </row>
        <row r="2337">
          <cell r="C2337" t="str">
            <v>Транспортный налог</v>
          </cell>
          <cell r="D2337">
            <v>0</v>
          </cell>
          <cell r="H2337">
            <v>0</v>
          </cell>
          <cell r="I2337">
            <v>0</v>
          </cell>
          <cell r="J2337">
            <v>0</v>
          </cell>
          <cell r="K2337">
            <v>0</v>
          </cell>
          <cell r="L2337">
            <v>0</v>
          </cell>
          <cell r="M2337">
            <v>0</v>
          </cell>
          <cell r="N2337">
            <v>0</v>
          </cell>
          <cell r="O2337">
            <v>0</v>
          </cell>
          <cell r="P2337">
            <v>0</v>
          </cell>
          <cell r="Q2337">
            <v>0</v>
          </cell>
          <cell r="R2337">
            <v>0</v>
          </cell>
          <cell r="S2337">
            <v>0</v>
          </cell>
          <cell r="T2337">
            <v>0</v>
          </cell>
          <cell r="U2337">
            <v>0</v>
          </cell>
          <cell r="V2337">
            <v>0</v>
          </cell>
          <cell r="W2337">
            <v>0</v>
          </cell>
          <cell r="X2337">
            <v>0</v>
          </cell>
        </row>
        <row r="2338">
          <cell r="C2338" t="str">
            <v>Налог на имущество</v>
          </cell>
          <cell r="D2338">
            <v>0</v>
          </cell>
          <cell r="H2338">
            <v>0</v>
          </cell>
          <cell r="I2338">
            <v>0</v>
          </cell>
          <cell r="J2338">
            <v>0</v>
          </cell>
          <cell r="K2338">
            <v>0</v>
          </cell>
          <cell r="L2338">
            <v>0</v>
          </cell>
          <cell r="M2338">
            <v>0</v>
          </cell>
          <cell r="N2338">
            <v>0</v>
          </cell>
          <cell r="O2338">
            <v>0</v>
          </cell>
          <cell r="P2338">
            <v>0</v>
          </cell>
          <cell r="Q2338">
            <v>0</v>
          </cell>
          <cell r="R2338">
            <v>0</v>
          </cell>
          <cell r="S2338">
            <v>0</v>
          </cell>
          <cell r="T2338">
            <v>0</v>
          </cell>
          <cell r="U2338">
            <v>0</v>
          </cell>
          <cell r="V2338">
            <v>0</v>
          </cell>
          <cell r="W2338">
            <v>0</v>
          </cell>
          <cell r="X2338">
            <v>0</v>
          </cell>
        </row>
        <row r="2339">
          <cell r="C2339" t="str">
            <v xml:space="preserve">Прочие налоги, относимые на с/с </v>
          </cell>
          <cell r="D2339">
            <v>0</v>
          </cell>
          <cell r="H2339">
            <v>0</v>
          </cell>
          <cell r="I2339">
            <v>0</v>
          </cell>
          <cell r="J2339">
            <v>0</v>
          </cell>
          <cell r="K2339">
            <v>0</v>
          </cell>
          <cell r="L2339">
            <v>0</v>
          </cell>
          <cell r="M2339">
            <v>0</v>
          </cell>
          <cell r="N2339">
            <v>0</v>
          </cell>
          <cell r="O2339">
            <v>0</v>
          </cell>
          <cell r="P2339">
            <v>0</v>
          </cell>
          <cell r="Q2339">
            <v>0</v>
          </cell>
          <cell r="R2339">
            <v>0</v>
          </cell>
          <cell r="S2339">
            <v>0</v>
          </cell>
          <cell r="T2339">
            <v>0</v>
          </cell>
          <cell r="U2339">
            <v>0</v>
          </cell>
          <cell r="V2339">
            <v>0</v>
          </cell>
          <cell r="W2339">
            <v>0</v>
          </cell>
          <cell r="X2339">
            <v>0</v>
          </cell>
        </row>
        <row r="2340">
          <cell r="C2340" t="str">
            <v>Патентные расходы</v>
          </cell>
          <cell r="D2340">
            <v>0</v>
          </cell>
          <cell r="H2340">
            <v>0</v>
          </cell>
          <cell r="I2340">
            <v>0</v>
          </cell>
          <cell r="J2340">
            <v>0</v>
          </cell>
          <cell r="K2340">
            <v>0</v>
          </cell>
          <cell r="L2340">
            <v>0</v>
          </cell>
          <cell r="M2340">
            <v>0</v>
          </cell>
          <cell r="N2340">
            <v>0</v>
          </cell>
          <cell r="O2340">
            <v>0</v>
          </cell>
          <cell r="P2340">
            <v>0</v>
          </cell>
          <cell r="Q2340">
            <v>0</v>
          </cell>
          <cell r="R2340">
            <v>0</v>
          </cell>
          <cell r="S2340">
            <v>0</v>
          </cell>
          <cell r="T2340">
            <v>0</v>
          </cell>
          <cell r="U2340">
            <v>0</v>
          </cell>
          <cell r="V2340">
            <v>0</v>
          </cell>
          <cell r="W2340">
            <v>0</v>
          </cell>
          <cell r="X2340">
            <v>0</v>
          </cell>
        </row>
        <row r="2341">
          <cell r="C2341" t="str">
            <v>Затраты на экологию (кроме налогов и сборов (ст. ст. 20000 и 21500))</v>
          </cell>
          <cell r="D2341">
            <v>0</v>
          </cell>
          <cell r="H2341">
            <v>0</v>
          </cell>
          <cell r="I2341">
            <v>0</v>
          </cell>
          <cell r="J2341">
            <v>0</v>
          </cell>
          <cell r="K2341">
            <v>0</v>
          </cell>
          <cell r="L2341">
            <v>0</v>
          </cell>
          <cell r="M2341">
            <v>0</v>
          </cell>
          <cell r="N2341">
            <v>0</v>
          </cell>
          <cell r="O2341">
            <v>0</v>
          </cell>
          <cell r="P2341">
            <v>0</v>
          </cell>
          <cell r="Q2341">
            <v>0</v>
          </cell>
          <cell r="R2341">
            <v>0</v>
          </cell>
          <cell r="S2341">
            <v>0</v>
          </cell>
          <cell r="T2341">
            <v>0</v>
          </cell>
          <cell r="U2341">
            <v>0</v>
          </cell>
          <cell r="V2341">
            <v>0</v>
          </cell>
          <cell r="W2341">
            <v>0</v>
          </cell>
          <cell r="X2341">
            <v>0</v>
          </cell>
        </row>
        <row r="2342">
          <cell r="C2342" t="str">
            <v>Затраты на охрану труда</v>
          </cell>
          <cell r="D2342">
            <v>0</v>
          </cell>
          <cell r="H2342">
            <v>0</v>
          </cell>
          <cell r="I2342">
            <v>0</v>
          </cell>
          <cell r="J2342">
            <v>0</v>
          </cell>
          <cell r="K2342">
            <v>0</v>
          </cell>
          <cell r="L2342">
            <v>0</v>
          </cell>
          <cell r="M2342">
            <v>0</v>
          </cell>
          <cell r="N2342">
            <v>0</v>
          </cell>
          <cell r="O2342">
            <v>0</v>
          </cell>
          <cell r="P2342">
            <v>0</v>
          </cell>
          <cell r="Q2342">
            <v>0</v>
          </cell>
          <cell r="R2342">
            <v>0</v>
          </cell>
          <cell r="S2342">
            <v>0</v>
          </cell>
          <cell r="T2342">
            <v>0</v>
          </cell>
          <cell r="U2342">
            <v>0</v>
          </cell>
          <cell r="V2342">
            <v>0</v>
          </cell>
          <cell r="W2342">
            <v>0</v>
          </cell>
          <cell r="X2342">
            <v>0</v>
          </cell>
        </row>
        <row r="2343">
          <cell r="C2343" t="str">
            <v>Расходы социального характера</v>
          </cell>
          <cell r="D2343">
            <v>0</v>
          </cell>
          <cell r="H2343">
            <v>0</v>
          </cell>
          <cell r="I2343">
            <v>0</v>
          </cell>
          <cell r="J2343">
            <v>0</v>
          </cell>
          <cell r="K2343">
            <v>0</v>
          </cell>
          <cell r="L2343">
            <v>0</v>
          </cell>
          <cell r="M2343">
            <v>0</v>
          </cell>
          <cell r="N2343">
            <v>0</v>
          </cell>
          <cell r="O2343">
            <v>0</v>
          </cell>
          <cell r="P2343">
            <v>0</v>
          </cell>
          <cell r="Q2343">
            <v>0</v>
          </cell>
          <cell r="R2343">
            <v>0</v>
          </cell>
          <cell r="S2343">
            <v>0</v>
          </cell>
          <cell r="T2343">
            <v>0</v>
          </cell>
          <cell r="U2343">
            <v>0</v>
          </cell>
          <cell r="V2343">
            <v>0</v>
          </cell>
          <cell r="W2343">
            <v>0</v>
          </cell>
          <cell r="X2343">
            <v>0</v>
          </cell>
        </row>
        <row r="2344">
          <cell r="C2344" t="str">
            <v>НДС</v>
          </cell>
          <cell r="D2344">
            <v>0</v>
          </cell>
          <cell r="H2344">
            <v>0</v>
          </cell>
          <cell r="I2344">
            <v>0</v>
          </cell>
          <cell r="J2344">
            <v>0</v>
          </cell>
          <cell r="K2344">
            <v>0</v>
          </cell>
          <cell r="L2344">
            <v>0</v>
          </cell>
          <cell r="M2344">
            <v>0</v>
          </cell>
          <cell r="N2344">
            <v>0</v>
          </cell>
          <cell r="O2344">
            <v>0</v>
          </cell>
          <cell r="P2344">
            <v>0</v>
          </cell>
          <cell r="Q2344">
            <v>0</v>
          </cell>
          <cell r="R2344">
            <v>0</v>
          </cell>
          <cell r="S2344">
            <v>0</v>
          </cell>
          <cell r="T2344">
            <v>0</v>
          </cell>
          <cell r="U2344">
            <v>0</v>
          </cell>
          <cell r="V2344">
            <v>0</v>
          </cell>
          <cell r="W2344">
            <v>0</v>
          </cell>
          <cell r="X2344">
            <v>0</v>
          </cell>
        </row>
        <row r="2345">
          <cell r="C2345" t="str">
            <v>Налог на прибыль</v>
          </cell>
          <cell r="D2345">
            <v>0</v>
          </cell>
          <cell r="H2345">
            <v>0</v>
          </cell>
          <cell r="I2345">
            <v>0</v>
          </cell>
          <cell r="J2345">
            <v>0</v>
          </cell>
          <cell r="K2345">
            <v>0</v>
          </cell>
          <cell r="L2345">
            <v>0</v>
          </cell>
          <cell r="M2345">
            <v>0</v>
          </cell>
          <cell r="N2345">
            <v>0</v>
          </cell>
          <cell r="O2345">
            <v>0</v>
          </cell>
          <cell r="P2345">
            <v>0</v>
          </cell>
          <cell r="Q2345">
            <v>0</v>
          </cell>
          <cell r="R2345">
            <v>0</v>
          </cell>
          <cell r="S2345">
            <v>0</v>
          </cell>
          <cell r="T2345">
            <v>0</v>
          </cell>
          <cell r="U2345">
            <v>0</v>
          </cell>
          <cell r="V2345">
            <v>0</v>
          </cell>
          <cell r="W2345">
            <v>0</v>
          </cell>
          <cell r="X2345">
            <v>0</v>
          </cell>
        </row>
        <row r="2346">
          <cell r="C2346" t="str">
            <v>Прочие налоги</v>
          </cell>
          <cell r="D2346">
            <v>0</v>
          </cell>
          <cell r="H2346">
            <v>0</v>
          </cell>
          <cell r="I2346">
            <v>0</v>
          </cell>
          <cell r="J2346">
            <v>0</v>
          </cell>
          <cell r="K2346">
            <v>0</v>
          </cell>
          <cell r="L2346">
            <v>0</v>
          </cell>
          <cell r="M2346">
            <v>0</v>
          </cell>
          <cell r="N2346">
            <v>0</v>
          </cell>
          <cell r="O2346">
            <v>0</v>
          </cell>
          <cell r="P2346">
            <v>0</v>
          </cell>
          <cell r="Q2346">
            <v>0</v>
          </cell>
          <cell r="R2346">
            <v>0</v>
          </cell>
          <cell r="S2346">
            <v>0</v>
          </cell>
          <cell r="T2346">
            <v>0</v>
          </cell>
          <cell r="U2346">
            <v>0</v>
          </cell>
          <cell r="V2346">
            <v>0</v>
          </cell>
          <cell r="W2346">
            <v>0</v>
          </cell>
          <cell r="X2346">
            <v>0</v>
          </cell>
        </row>
        <row r="2347">
          <cell r="C2347" t="str">
            <v xml:space="preserve">Проценты по долгосрочным кредитам </v>
          </cell>
          <cell r="D2347">
            <v>0</v>
          </cell>
          <cell r="H2347">
            <v>0</v>
          </cell>
          <cell r="I2347">
            <v>0</v>
          </cell>
          <cell r="J2347">
            <v>0</v>
          </cell>
          <cell r="K2347">
            <v>0</v>
          </cell>
          <cell r="L2347">
            <v>0</v>
          </cell>
          <cell r="M2347">
            <v>0</v>
          </cell>
          <cell r="N2347">
            <v>0</v>
          </cell>
          <cell r="O2347">
            <v>0</v>
          </cell>
          <cell r="P2347">
            <v>0</v>
          </cell>
          <cell r="Q2347">
            <v>0</v>
          </cell>
          <cell r="R2347">
            <v>0</v>
          </cell>
          <cell r="S2347">
            <v>0</v>
          </cell>
          <cell r="T2347">
            <v>0</v>
          </cell>
          <cell r="U2347">
            <v>0</v>
          </cell>
          <cell r="V2347">
            <v>0</v>
          </cell>
          <cell r="W2347">
            <v>0</v>
          </cell>
          <cell r="X2347">
            <v>0</v>
          </cell>
        </row>
        <row r="2348">
          <cell r="C2348" t="str">
            <v>Проценты по краткосрочным кредитам</v>
          </cell>
          <cell r="D2348">
            <v>0</v>
          </cell>
          <cell r="H2348">
            <v>0</v>
          </cell>
          <cell r="I2348">
            <v>0</v>
          </cell>
          <cell r="J2348">
            <v>0</v>
          </cell>
          <cell r="K2348">
            <v>0</v>
          </cell>
          <cell r="L2348">
            <v>0</v>
          </cell>
          <cell r="M2348">
            <v>0</v>
          </cell>
          <cell r="N2348">
            <v>0</v>
          </cell>
          <cell r="O2348">
            <v>0</v>
          </cell>
          <cell r="P2348">
            <v>0</v>
          </cell>
          <cell r="Q2348">
            <v>0</v>
          </cell>
          <cell r="R2348">
            <v>0</v>
          </cell>
          <cell r="S2348">
            <v>0</v>
          </cell>
          <cell r="T2348">
            <v>0</v>
          </cell>
          <cell r="U2348">
            <v>0</v>
          </cell>
          <cell r="V2348">
            <v>0</v>
          </cell>
          <cell r="W2348">
            <v>0</v>
          </cell>
          <cell r="X2348">
            <v>0</v>
          </cell>
        </row>
        <row r="2349">
          <cell r="C2349" t="str">
            <v>Проценты по долгосрочным займам</v>
          </cell>
          <cell r="D2349">
            <v>0</v>
          </cell>
          <cell r="H2349">
            <v>0</v>
          </cell>
          <cell r="I2349">
            <v>0</v>
          </cell>
          <cell r="J2349">
            <v>0</v>
          </cell>
          <cell r="K2349">
            <v>0</v>
          </cell>
          <cell r="L2349">
            <v>0</v>
          </cell>
          <cell r="M2349">
            <v>0</v>
          </cell>
          <cell r="N2349">
            <v>0</v>
          </cell>
          <cell r="O2349">
            <v>0</v>
          </cell>
          <cell r="P2349">
            <v>0</v>
          </cell>
          <cell r="Q2349">
            <v>0</v>
          </cell>
          <cell r="R2349">
            <v>0</v>
          </cell>
          <cell r="S2349">
            <v>0</v>
          </cell>
          <cell r="T2349">
            <v>0</v>
          </cell>
          <cell r="U2349">
            <v>0</v>
          </cell>
          <cell r="V2349">
            <v>0</v>
          </cell>
          <cell r="W2349">
            <v>0</v>
          </cell>
          <cell r="X2349">
            <v>0</v>
          </cell>
        </row>
        <row r="2350">
          <cell r="C2350" t="str">
            <v>Проценты по краткосрочным займам</v>
          </cell>
          <cell r="D2350">
            <v>0</v>
          </cell>
          <cell r="H2350">
            <v>0</v>
          </cell>
          <cell r="I2350">
            <v>0</v>
          </cell>
          <cell r="J2350">
            <v>0</v>
          </cell>
          <cell r="K2350">
            <v>0</v>
          </cell>
          <cell r="L2350">
            <v>0</v>
          </cell>
          <cell r="M2350">
            <v>0</v>
          </cell>
          <cell r="N2350">
            <v>0</v>
          </cell>
          <cell r="O2350">
            <v>0</v>
          </cell>
          <cell r="P2350">
            <v>0</v>
          </cell>
          <cell r="Q2350">
            <v>0</v>
          </cell>
          <cell r="R2350">
            <v>0</v>
          </cell>
          <cell r="S2350">
            <v>0</v>
          </cell>
          <cell r="T2350">
            <v>0</v>
          </cell>
          <cell r="U2350">
            <v>0</v>
          </cell>
          <cell r="V2350">
            <v>0</v>
          </cell>
          <cell r="W2350">
            <v>0</v>
          </cell>
          <cell r="X2350">
            <v>0</v>
          </cell>
        </row>
        <row r="2351">
          <cell r="C2351" t="str">
            <v>Прочие проценты к уплате</v>
          </cell>
          <cell r="D2351">
            <v>0</v>
          </cell>
          <cell r="H2351">
            <v>0</v>
          </cell>
          <cell r="I2351">
            <v>0</v>
          </cell>
          <cell r="J2351">
            <v>0</v>
          </cell>
          <cell r="K2351">
            <v>0</v>
          </cell>
          <cell r="L2351">
            <v>0</v>
          </cell>
          <cell r="M2351">
            <v>0</v>
          </cell>
          <cell r="N2351">
            <v>0</v>
          </cell>
          <cell r="O2351">
            <v>0</v>
          </cell>
          <cell r="P2351">
            <v>0</v>
          </cell>
          <cell r="Q2351">
            <v>0</v>
          </cell>
          <cell r="R2351">
            <v>0</v>
          </cell>
          <cell r="S2351">
            <v>0</v>
          </cell>
          <cell r="T2351">
            <v>0</v>
          </cell>
          <cell r="U2351">
            <v>0</v>
          </cell>
          <cell r="V2351">
            <v>0</v>
          </cell>
          <cell r="W2351">
            <v>0</v>
          </cell>
          <cell r="X2351">
            <v>0</v>
          </cell>
        </row>
        <row r="2352">
          <cell r="C2352" t="str">
            <v>Оплата услуг кредитных организаций (за исключением ст. ст. 20500 и 21600)</v>
          </cell>
          <cell r="D2352">
            <v>0</v>
          </cell>
          <cell r="H2352">
            <v>0</v>
          </cell>
          <cell r="I2352">
            <v>0</v>
          </cell>
          <cell r="J2352">
            <v>0</v>
          </cell>
          <cell r="K2352">
            <v>0</v>
          </cell>
          <cell r="L2352">
            <v>0</v>
          </cell>
          <cell r="M2352">
            <v>0</v>
          </cell>
          <cell r="N2352">
            <v>0</v>
          </cell>
          <cell r="O2352">
            <v>0</v>
          </cell>
          <cell r="P2352">
            <v>0</v>
          </cell>
          <cell r="Q2352">
            <v>0</v>
          </cell>
          <cell r="R2352">
            <v>0</v>
          </cell>
          <cell r="S2352">
            <v>0</v>
          </cell>
          <cell r="T2352">
            <v>0</v>
          </cell>
          <cell r="U2352">
            <v>0</v>
          </cell>
          <cell r="V2352">
            <v>0</v>
          </cell>
          <cell r="W2352">
            <v>0</v>
          </cell>
          <cell r="X2352">
            <v>0</v>
          </cell>
        </row>
        <row r="2353">
          <cell r="C2353" t="str">
            <v>Пени, штрафы, неустойки признанные или по которым получено решение суда</v>
          </cell>
          <cell r="D2353">
            <v>0</v>
          </cell>
          <cell r="H2353">
            <v>0</v>
          </cell>
          <cell r="I2353">
            <v>0</v>
          </cell>
          <cell r="J2353">
            <v>0</v>
          </cell>
          <cell r="K2353">
            <v>0</v>
          </cell>
          <cell r="L2353">
            <v>0</v>
          </cell>
          <cell r="M2353">
            <v>0</v>
          </cell>
          <cell r="N2353">
            <v>0</v>
          </cell>
          <cell r="O2353">
            <v>0</v>
          </cell>
          <cell r="P2353">
            <v>0</v>
          </cell>
          <cell r="Q2353">
            <v>0</v>
          </cell>
          <cell r="R2353">
            <v>0</v>
          </cell>
          <cell r="S2353">
            <v>0</v>
          </cell>
          <cell r="T2353">
            <v>0</v>
          </cell>
          <cell r="U2353">
            <v>0</v>
          </cell>
          <cell r="V2353">
            <v>0</v>
          </cell>
          <cell r="W2353">
            <v>0</v>
          </cell>
          <cell r="X2353">
            <v>0</v>
          </cell>
        </row>
        <row r="2354">
          <cell r="C2354" t="str">
            <v>Затраты социального характера (кроме персонала)</v>
          </cell>
          <cell r="D2354">
            <v>0</v>
          </cell>
          <cell r="H2354">
            <v>0</v>
          </cell>
          <cell r="I2354">
            <v>0</v>
          </cell>
          <cell r="J2354">
            <v>0</v>
          </cell>
          <cell r="K2354">
            <v>0</v>
          </cell>
          <cell r="L2354">
            <v>0</v>
          </cell>
          <cell r="M2354">
            <v>0</v>
          </cell>
          <cell r="N2354">
            <v>0</v>
          </cell>
          <cell r="O2354">
            <v>0</v>
          </cell>
          <cell r="P2354">
            <v>0</v>
          </cell>
          <cell r="Q2354">
            <v>0</v>
          </cell>
          <cell r="R2354">
            <v>0</v>
          </cell>
          <cell r="S2354">
            <v>0</v>
          </cell>
          <cell r="T2354">
            <v>0</v>
          </cell>
          <cell r="U2354">
            <v>0</v>
          </cell>
          <cell r="V2354">
            <v>0</v>
          </cell>
          <cell r="W2354">
            <v>0</v>
          </cell>
          <cell r="X2354">
            <v>0</v>
          </cell>
        </row>
        <row r="2355">
          <cell r="C2355" t="str">
            <v>От содержания социальной сферы</v>
          </cell>
          <cell r="D2355">
            <v>0</v>
          </cell>
          <cell r="H2355">
            <v>0</v>
          </cell>
          <cell r="I2355">
            <v>0</v>
          </cell>
          <cell r="J2355">
            <v>0</v>
          </cell>
          <cell r="K2355">
            <v>0</v>
          </cell>
          <cell r="L2355">
            <v>0</v>
          </cell>
          <cell r="M2355">
            <v>0</v>
          </cell>
          <cell r="N2355">
            <v>0</v>
          </cell>
          <cell r="O2355">
            <v>0</v>
          </cell>
          <cell r="P2355">
            <v>0</v>
          </cell>
          <cell r="Q2355">
            <v>0</v>
          </cell>
          <cell r="R2355">
            <v>0</v>
          </cell>
          <cell r="S2355">
            <v>0</v>
          </cell>
          <cell r="T2355">
            <v>0</v>
          </cell>
          <cell r="U2355">
            <v>0</v>
          </cell>
          <cell r="V2355">
            <v>0</v>
          </cell>
          <cell r="W2355">
            <v>0</v>
          </cell>
          <cell r="X2355">
            <v>0</v>
          </cell>
        </row>
        <row r="2356">
          <cell r="C2356" t="str">
            <v>Добровольное медицинское страхование</v>
          </cell>
          <cell r="D2356">
            <v>0</v>
          </cell>
          <cell r="H2356">
            <v>0</v>
          </cell>
          <cell r="I2356">
            <v>0</v>
          </cell>
          <cell r="J2356">
            <v>0</v>
          </cell>
          <cell r="K2356">
            <v>0</v>
          </cell>
          <cell r="L2356">
            <v>0</v>
          </cell>
          <cell r="M2356">
            <v>0</v>
          </cell>
          <cell r="N2356">
            <v>0</v>
          </cell>
          <cell r="O2356">
            <v>0</v>
          </cell>
          <cell r="P2356">
            <v>0</v>
          </cell>
          <cell r="Q2356">
            <v>0</v>
          </cell>
          <cell r="R2356">
            <v>0</v>
          </cell>
          <cell r="S2356">
            <v>0</v>
          </cell>
          <cell r="T2356">
            <v>0</v>
          </cell>
          <cell r="U2356">
            <v>0</v>
          </cell>
          <cell r="V2356">
            <v>0</v>
          </cell>
          <cell r="W2356">
            <v>0</v>
          </cell>
          <cell r="X2356">
            <v>0</v>
          </cell>
        </row>
        <row r="2357">
          <cell r="C2357" t="str">
            <v>Выплаты вознаграждений членам Советов директоров и ревизионной комиссии</v>
          </cell>
          <cell r="D2357">
            <v>0</v>
          </cell>
          <cell r="H2357">
            <v>0</v>
          </cell>
          <cell r="I2357">
            <v>0</v>
          </cell>
          <cell r="J2357">
            <v>0</v>
          </cell>
          <cell r="K2357">
            <v>0</v>
          </cell>
          <cell r="L2357">
            <v>0</v>
          </cell>
          <cell r="M2357">
            <v>0</v>
          </cell>
          <cell r="N2357">
            <v>0</v>
          </cell>
          <cell r="O2357">
            <v>0</v>
          </cell>
          <cell r="P2357">
            <v>0</v>
          </cell>
          <cell r="Q2357">
            <v>0</v>
          </cell>
          <cell r="R2357">
            <v>0</v>
          </cell>
          <cell r="S2357">
            <v>0</v>
          </cell>
          <cell r="T2357">
            <v>0</v>
          </cell>
          <cell r="U2357">
            <v>0</v>
          </cell>
          <cell r="V2357">
            <v>0</v>
          </cell>
          <cell r="W2357">
            <v>0</v>
          </cell>
          <cell r="X2357">
            <v>0</v>
          </cell>
        </row>
        <row r="2358">
          <cell r="C2358" t="str">
            <v>Расходы на управление капиталом (переоценка, реестр, консультации)</v>
          </cell>
          <cell r="D2358">
            <v>0</v>
          </cell>
          <cell r="H2358">
            <v>0</v>
          </cell>
          <cell r="I2358">
            <v>0</v>
          </cell>
          <cell r="J2358">
            <v>0</v>
          </cell>
          <cell r="K2358">
            <v>0</v>
          </cell>
          <cell r="L2358">
            <v>0</v>
          </cell>
          <cell r="M2358">
            <v>0</v>
          </cell>
          <cell r="N2358">
            <v>0</v>
          </cell>
          <cell r="O2358">
            <v>0</v>
          </cell>
          <cell r="P2358">
            <v>0</v>
          </cell>
          <cell r="Q2358">
            <v>0</v>
          </cell>
          <cell r="R2358">
            <v>0</v>
          </cell>
          <cell r="S2358">
            <v>0</v>
          </cell>
          <cell r="T2358">
            <v>0</v>
          </cell>
          <cell r="U2358">
            <v>0</v>
          </cell>
          <cell r="V2358">
            <v>0</v>
          </cell>
          <cell r="W2358">
            <v>0</v>
          </cell>
          <cell r="X2358">
            <v>0</v>
          </cell>
        </row>
        <row r="2359">
          <cell r="C2359" t="str">
            <v xml:space="preserve">Расходы на проведение ежегодного собрания акционеров </v>
          </cell>
          <cell r="D2359">
            <v>0</v>
          </cell>
          <cell r="H2359">
            <v>0</v>
          </cell>
          <cell r="I2359">
            <v>0</v>
          </cell>
          <cell r="J2359">
            <v>0</v>
          </cell>
          <cell r="K2359">
            <v>0</v>
          </cell>
          <cell r="L2359">
            <v>0</v>
          </cell>
          <cell r="M2359">
            <v>0</v>
          </cell>
          <cell r="N2359">
            <v>0</v>
          </cell>
          <cell r="O2359">
            <v>0</v>
          </cell>
          <cell r="P2359">
            <v>0</v>
          </cell>
          <cell r="Q2359">
            <v>0</v>
          </cell>
          <cell r="R2359">
            <v>0</v>
          </cell>
          <cell r="S2359">
            <v>0</v>
          </cell>
          <cell r="T2359">
            <v>0</v>
          </cell>
          <cell r="U2359">
            <v>0</v>
          </cell>
          <cell r="V2359">
            <v>0</v>
          </cell>
          <cell r="W2359">
            <v>0</v>
          </cell>
          <cell r="X2359">
            <v>0</v>
          </cell>
        </row>
        <row r="2360">
          <cell r="C2360" t="str">
            <v>Расходы на службу безопасности</v>
          </cell>
          <cell r="D2360">
            <v>0</v>
          </cell>
          <cell r="H2360">
            <v>0</v>
          </cell>
          <cell r="I2360">
            <v>0</v>
          </cell>
          <cell r="J2360">
            <v>0</v>
          </cell>
          <cell r="K2360">
            <v>0</v>
          </cell>
          <cell r="L2360">
            <v>0</v>
          </cell>
          <cell r="M2360">
            <v>0</v>
          </cell>
          <cell r="N2360">
            <v>0</v>
          </cell>
          <cell r="O2360">
            <v>0</v>
          </cell>
          <cell r="P2360">
            <v>0</v>
          </cell>
          <cell r="Q2360">
            <v>0</v>
          </cell>
          <cell r="R2360">
            <v>0</v>
          </cell>
          <cell r="S2360">
            <v>0</v>
          </cell>
          <cell r="T2360">
            <v>0</v>
          </cell>
          <cell r="U2360">
            <v>0</v>
          </cell>
          <cell r="V2360">
            <v>0</v>
          </cell>
          <cell r="W2360">
            <v>0</v>
          </cell>
          <cell r="X2360">
            <v>0</v>
          </cell>
        </row>
        <row r="2361">
          <cell r="C2361" t="str">
            <v>Расходы на развитие</v>
          </cell>
          <cell r="D2361">
            <v>0</v>
          </cell>
          <cell r="H2361">
            <v>0</v>
          </cell>
          <cell r="I2361">
            <v>0</v>
          </cell>
          <cell r="J2361">
            <v>0</v>
          </cell>
          <cell r="K2361">
            <v>0</v>
          </cell>
          <cell r="L2361">
            <v>0</v>
          </cell>
          <cell r="M2361">
            <v>0</v>
          </cell>
          <cell r="N2361">
            <v>0</v>
          </cell>
          <cell r="O2361">
            <v>0</v>
          </cell>
          <cell r="P2361">
            <v>0</v>
          </cell>
          <cell r="Q2361">
            <v>0</v>
          </cell>
          <cell r="R2361">
            <v>0</v>
          </cell>
          <cell r="S2361">
            <v>0</v>
          </cell>
          <cell r="T2361">
            <v>0</v>
          </cell>
          <cell r="U2361">
            <v>0</v>
          </cell>
          <cell r="V2361">
            <v>0</v>
          </cell>
          <cell r="W2361">
            <v>0</v>
          </cell>
          <cell r="X2361">
            <v>0</v>
          </cell>
        </row>
        <row r="2362">
          <cell r="C2362" t="str">
            <v>Прочие расходы</v>
          </cell>
          <cell r="D2362">
            <v>0</v>
          </cell>
          <cell r="H2362">
            <v>0</v>
          </cell>
          <cell r="I2362">
            <v>0</v>
          </cell>
          <cell r="J2362">
            <v>0</v>
          </cell>
          <cell r="K2362">
            <v>0</v>
          </cell>
          <cell r="L2362">
            <v>0</v>
          </cell>
          <cell r="M2362">
            <v>0</v>
          </cell>
          <cell r="N2362">
            <v>0</v>
          </cell>
          <cell r="O2362">
            <v>0</v>
          </cell>
          <cell r="P2362">
            <v>0</v>
          </cell>
          <cell r="Q2362">
            <v>0</v>
          </cell>
          <cell r="R2362">
            <v>0</v>
          </cell>
          <cell r="S2362">
            <v>0</v>
          </cell>
          <cell r="T2362">
            <v>0</v>
          </cell>
          <cell r="U2362">
            <v>0</v>
          </cell>
          <cell r="V2362">
            <v>0</v>
          </cell>
          <cell r="W2362">
            <v>0</v>
          </cell>
          <cell r="X2362">
            <v>0</v>
          </cell>
        </row>
        <row r="2363">
          <cell r="C2363" t="str">
            <v>Поступления от реализации основных средств</v>
          </cell>
          <cell r="D2363">
            <v>0</v>
          </cell>
          <cell r="H2363">
            <v>0</v>
          </cell>
          <cell r="I2363">
            <v>0</v>
          </cell>
          <cell r="J2363">
            <v>0</v>
          </cell>
          <cell r="K2363">
            <v>0</v>
          </cell>
          <cell r="L2363">
            <v>0</v>
          </cell>
          <cell r="M2363">
            <v>0</v>
          </cell>
          <cell r="N2363">
            <v>0</v>
          </cell>
          <cell r="O2363">
            <v>0</v>
          </cell>
          <cell r="P2363">
            <v>0</v>
          </cell>
          <cell r="Q2363">
            <v>0</v>
          </cell>
          <cell r="R2363">
            <v>0</v>
          </cell>
          <cell r="S2363">
            <v>0</v>
          </cell>
          <cell r="T2363">
            <v>0</v>
          </cell>
          <cell r="U2363">
            <v>0</v>
          </cell>
          <cell r="V2363">
            <v>0</v>
          </cell>
          <cell r="W2363">
            <v>0</v>
          </cell>
          <cell r="X2363">
            <v>0</v>
          </cell>
        </row>
        <row r="2364">
          <cell r="C2364" t="str">
            <v>Поступления от реализации НМА</v>
          </cell>
          <cell r="D2364">
            <v>0</v>
          </cell>
          <cell r="H2364">
            <v>0</v>
          </cell>
          <cell r="I2364">
            <v>0</v>
          </cell>
          <cell r="J2364">
            <v>0</v>
          </cell>
          <cell r="K2364">
            <v>0</v>
          </cell>
          <cell r="L2364">
            <v>0</v>
          </cell>
          <cell r="M2364">
            <v>0</v>
          </cell>
          <cell r="N2364">
            <v>0</v>
          </cell>
          <cell r="O2364">
            <v>0</v>
          </cell>
          <cell r="P2364">
            <v>0</v>
          </cell>
          <cell r="Q2364">
            <v>0</v>
          </cell>
          <cell r="R2364">
            <v>0</v>
          </cell>
          <cell r="S2364">
            <v>0</v>
          </cell>
          <cell r="T2364">
            <v>0</v>
          </cell>
          <cell r="U2364">
            <v>0</v>
          </cell>
          <cell r="V2364">
            <v>0</v>
          </cell>
          <cell r="W2364">
            <v>0</v>
          </cell>
          <cell r="X2364">
            <v>0</v>
          </cell>
        </row>
        <row r="2365">
          <cell r="C2365" t="str">
            <v>Поступления от реализации прочих активов</v>
          </cell>
          <cell r="D2365">
            <v>0</v>
          </cell>
          <cell r="H2365">
            <v>0</v>
          </cell>
          <cell r="I2365">
            <v>0</v>
          </cell>
          <cell r="J2365">
            <v>0</v>
          </cell>
          <cell r="K2365">
            <v>0</v>
          </cell>
          <cell r="L2365">
            <v>0</v>
          </cell>
          <cell r="M2365">
            <v>0</v>
          </cell>
          <cell r="N2365">
            <v>0</v>
          </cell>
          <cell r="O2365">
            <v>0</v>
          </cell>
          <cell r="P2365">
            <v>0</v>
          </cell>
          <cell r="Q2365">
            <v>0</v>
          </cell>
          <cell r="R2365">
            <v>0</v>
          </cell>
          <cell r="S2365">
            <v>0</v>
          </cell>
          <cell r="T2365">
            <v>0</v>
          </cell>
          <cell r="U2365">
            <v>0</v>
          </cell>
          <cell r="V2365">
            <v>0</v>
          </cell>
          <cell r="W2365">
            <v>0</v>
          </cell>
          <cell r="X2365">
            <v>0</v>
          </cell>
        </row>
        <row r="2366">
          <cell r="C2366" t="str">
            <v>Доли в уставном капитале других компаний (долгосрочные поступления)</v>
          </cell>
          <cell r="D2366">
            <v>0</v>
          </cell>
          <cell r="H2366">
            <v>0</v>
          </cell>
          <cell r="I2366">
            <v>0</v>
          </cell>
          <cell r="J2366">
            <v>0</v>
          </cell>
          <cell r="K2366">
            <v>0</v>
          </cell>
          <cell r="L2366">
            <v>0</v>
          </cell>
          <cell r="M2366">
            <v>0</v>
          </cell>
          <cell r="N2366">
            <v>0</v>
          </cell>
          <cell r="O2366">
            <v>0</v>
          </cell>
          <cell r="P2366">
            <v>0</v>
          </cell>
          <cell r="Q2366">
            <v>0</v>
          </cell>
          <cell r="R2366">
            <v>0</v>
          </cell>
          <cell r="S2366">
            <v>0</v>
          </cell>
          <cell r="T2366">
            <v>0</v>
          </cell>
          <cell r="U2366">
            <v>0</v>
          </cell>
          <cell r="V2366">
            <v>0</v>
          </cell>
          <cell r="W2366">
            <v>0</v>
          </cell>
          <cell r="X2366">
            <v>0</v>
          </cell>
        </row>
        <row r="2367">
          <cell r="C2367" t="str">
            <v>Акции (долгосрочные поступления)</v>
          </cell>
          <cell r="D2367">
            <v>0</v>
          </cell>
          <cell r="H2367">
            <v>0</v>
          </cell>
          <cell r="I2367">
            <v>0</v>
          </cell>
          <cell r="J2367">
            <v>0</v>
          </cell>
          <cell r="K2367">
            <v>0</v>
          </cell>
          <cell r="L2367">
            <v>0</v>
          </cell>
          <cell r="M2367">
            <v>0</v>
          </cell>
          <cell r="N2367">
            <v>0</v>
          </cell>
          <cell r="O2367">
            <v>0</v>
          </cell>
          <cell r="P2367">
            <v>0</v>
          </cell>
          <cell r="Q2367">
            <v>0</v>
          </cell>
          <cell r="R2367">
            <v>0</v>
          </cell>
          <cell r="S2367">
            <v>0</v>
          </cell>
          <cell r="T2367">
            <v>0</v>
          </cell>
          <cell r="U2367">
            <v>0</v>
          </cell>
          <cell r="V2367">
            <v>0</v>
          </cell>
          <cell r="W2367">
            <v>0</v>
          </cell>
          <cell r="X2367">
            <v>0</v>
          </cell>
        </row>
        <row r="2368">
          <cell r="C2368" t="str">
            <v>Облигации (долгосрочные поступления)</v>
          </cell>
          <cell r="D2368">
            <v>0</v>
          </cell>
          <cell r="H2368">
            <v>0</v>
          </cell>
          <cell r="I2368">
            <v>0</v>
          </cell>
          <cell r="J2368">
            <v>0</v>
          </cell>
          <cell r="K2368">
            <v>0</v>
          </cell>
          <cell r="L2368">
            <v>0</v>
          </cell>
          <cell r="M2368">
            <v>0</v>
          </cell>
          <cell r="N2368">
            <v>0</v>
          </cell>
          <cell r="O2368">
            <v>0</v>
          </cell>
          <cell r="P2368">
            <v>0</v>
          </cell>
          <cell r="Q2368">
            <v>0</v>
          </cell>
          <cell r="R2368">
            <v>0</v>
          </cell>
          <cell r="S2368">
            <v>0</v>
          </cell>
          <cell r="T2368">
            <v>0</v>
          </cell>
          <cell r="U2368">
            <v>0</v>
          </cell>
          <cell r="V2368">
            <v>0</v>
          </cell>
          <cell r="W2368">
            <v>0</v>
          </cell>
          <cell r="X2368">
            <v>0</v>
          </cell>
        </row>
        <row r="2369">
          <cell r="C2369" t="str">
            <v>Векселя (долгосрочные поступления)</v>
          </cell>
          <cell r="D2369">
            <v>0</v>
          </cell>
          <cell r="H2369">
            <v>0</v>
          </cell>
          <cell r="I2369">
            <v>0</v>
          </cell>
          <cell r="J2369">
            <v>0</v>
          </cell>
          <cell r="K2369">
            <v>0</v>
          </cell>
          <cell r="L2369">
            <v>0</v>
          </cell>
          <cell r="M2369">
            <v>0</v>
          </cell>
          <cell r="N2369">
            <v>0</v>
          </cell>
          <cell r="O2369">
            <v>0</v>
          </cell>
          <cell r="P2369">
            <v>0</v>
          </cell>
          <cell r="Q2369">
            <v>0</v>
          </cell>
          <cell r="R2369">
            <v>0</v>
          </cell>
          <cell r="S2369">
            <v>0</v>
          </cell>
          <cell r="T2369">
            <v>0</v>
          </cell>
          <cell r="U2369">
            <v>0</v>
          </cell>
          <cell r="V2369">
            <v>0</v>
          </cell>
          <cell r="W2369">
            <v>0</v>
          </cell>
          <cell r="X2369">
            <v>0</v>
          </cell>
        </row>
        <row r="2370">
          <cell r="C2370" t="str">
            <v>Депозиты (долгосрочные поступления)</v>
          </cell>
          <cell r="D2370">
            <v>0</v>
          </cell>
          <cell r="H2370">
            <v>0</v>
          </cell>
          <cell r="I2370">
            <v>0</v>
          </cell>
          <cell r="J2370">
            <v>0</v>
          </cell>
          <cell r="K2370">
            <v>0</v>
          </cell>
          <cell r="L2370">
            <v>0</v>
          </cell>
          <cell r="M2370">
            <v>0</v>
          </cell>
          <cell r="N2370">
            <v>0</v>
          </cell>
          <cell r="O2370">
            <v>0</v>
          </cell>
          <cell r="P2370">
            <v>0</v>
          </cell>
          <cell r="Q2370">
            <v>0</v>
          </cell>
          <cell r="R2370">
            <v>0</v>
          </cell>
          <cell r="S2370">
            <v>0</v>
          </cell>
          <cell r="T2370">
            <v>0</v>
          </cell>
          <cell r="U2370">
            <v>0</v>
          </cell>
          <cell r="V2370">
            <v>0</v>
          </cell>
          <cell r="W2370">
            <v>0</v>
          </cell>
          <cell r="X2370">
            <v>0</v>
          </cell>
        </row>
        <row r="2371">
          <cell r="C2371" t="str">
            <v>Прочие долгосрочные активы (долгосрочные поступления)</v>
          </cell>
          <cell r="D2371">
            <v>0</v>
          </cell>
          <cell r="H2371">
            <v>0</v>
          </cell>
          <cell r="I2371">
            <v>0</v>
          </cell>
          <cell r="J2371">
            <v>0</v>
          </cell>
          <cell r="K2371">
            <v>0</v>
          </cell>
          <cell r="L2371">
            <v>0</v>
          </cell>
          <cell r="M2371">
            <v>0</v>
          </cell>
          <cell r="N2371">
            <v>0</v>
          </cell>
          <cell r="O2371">
            <v>0</v>
          </cell>
          <cell r="P2371">
            <v>0</v>
          </cell>
          <cell r="Q2371">
            <v>0</v>
          </cell>
          <cell r="R2371">
            <v>0</v>
          </cell>
          <cell r="S2371">
            <v>0</v>
          </cell>
          <cell r="T2371">
            <v>0</v>
          </cell>
          <cell r="U2371">
            <v>0</v>
          </cell>
          <cell r="V2371">
            <v>0</v>
          </cell>
          <cell r="W2371">
            <v>0</v>
          </cell>
          <cell r="X2371">
            <v>0</v>
          </cell>
        </row>
        <row r="2372">
          <cell r="C2372" t="str">
            <v>Возврат предоставленных долгосрочных кредитов и займов</v>
          </cell>
          <cell r="D2372">
            <v>0</v>
          </cell>
          <cell r="H2372">
            <v>0</v>
          </cell>
          <cell r="I2372">
            <v>0</v>
          </cell>
          <cell r="J2372">
            <v>0</v>
          </cell>
          <cell r="K2372">
            <v>0</v>
          </cell>
          <cell r="L2372">
            <v>0</v>
          </cell>
          <cell r="M2372">
            <v>0</v>
          </cell>
          <cell r="N2372">
            <v>0</v>
          </cell>
          <cell r="O2372">
            <v>0</v>
          </cell>
          <cell r="P2372">
            <v>0</v>
          </cell>
          <cell r="Q2372">
            <v>0</v>
          </cell>
          <cell r="R2372">
            <v>0</v>
          </cell>
          <cell r="S2372">
            <v>0</v>
          </cell>
          <cell r="T2372">
            <v>0</v>
          </cell>
          <cell r="U2372">
            <v>0</v>
          </cell>
          <cell r="V2372">
            <v>0</v>
          </cell>
          <cell r="W2372">
            <v>0</v>
          </cell>
          <cell r="X2372">
            <v>0</v>
          </cell>
        </row>
        <row r="2373">
          <cell r="C2373" t="str">
            <v>Возврат предоставленных краткосрочных кредитов и займов</v>
          </cell>
          <cell r="D2373">
            <v>0</v>
          </cell>
          <cell r="H2373">
            <v>0</v>
          </cell>
          <cell r="I2373">
            <v>0</v>
          </cell>
          <cell r="J2373">
            <v>0</v>
          </cell>
          <cell r="K2373">
            <v>0</v>
          </cell>
          <cell r="L2373">
            <v>0</v>
          </cell>
          <cell r="M2373">
            <v>0</v>
          </cell>
          <cell r="N2373">
            <v>0</v>
          </cell>
          <cell r="O2373">
            <v>0</v>
          </cell>
          <cell r="P2373">
            <v>0</v>
          </cell>
          <cell r="Q2373">
            <v>0</v>
          </cell>
          <cell r="R2373">
            <v>0</v>
          </cell>
          <cell r="S2373">
            <v>0</v>
          </cell>
          <cell r="T2373">
            <v>0</v>
          </cell>
          <cell r="U2373">
            <v>0</v>
          </cell>
          <cell r="V2373">
            <v>0</v>
          </cell>
          <cell r="W2373">
            <v>0</v>
          </cell>
          <cell r="X2373">
            <v>0</v>
          </cell>
        </row>
        <row r="2374">
          <cell r="C2374" t="str">
            <v>Возврат предоставленных прочих кредитов и займов</v>
          </cell>
          <cell r="D2374">
            <v>0</v>
          </cell>
          <cell r="H2374">
            <v>0</v>
          </cell>
          <cell r="I2374">
            <v>0</v>
          </cell>
          <cell r="J2374">
            <v>0</v>
          </cell>
          <cell r="K2374">
            <v>0</v>
          </cell>
          <cell r="L2374">
            <v>0</v>
          </cell>
          <cell r="M2374">
            <v>0</v>
          </cell>
          <cell r="N2374">
            <v>0</v>
          </cell>
          <cell r="O2374">
            <v>0</v>
          </cell>
          <cell r="P2374">
            <v>0</v>
          </cell>
          <cell r="Q2374">
            <v>0</v>
          </cell>
          <cell r="R2374">
            <v>0</v>
          </cell>
          <cell r="S2374">
            <v>0</v>
          </cell>
          <cell r="T2374">
            <v>0</v>
          </cell>
          <cell r="U2374">
            <v>0</v>
          </cell>
          <cell r="V2374">
            <v>0</v>
          </cell>
          <cell r="W2374">
            <v>0</v>
          </cell>
          <cell r="X2374">
            <v>0</v>
          </cell>
        </row>
        <row r="2375">
          <cell r="C2375" t="str">
            <v>Прочие поступления по инвестиционной деятельности</v>
          </cell>
          <cell r="D2375">
            <v>0</v>
          </cell>
          <cell r="H2375">
            <v>0</v>
          </cell>
          <cell r="I2375">
            <v>0</v>
          </cell>
          <cell r="J2375">
            <v>0</v>
          </cell>
          <cell r="K2375">
            <v>0</v>
          </cell>
          <cell r="L2375">
            <v>0</v>
          </cell>
          <cell r="M2375">
            <v>0</v>
          </cell>
          <cell r="N2375">
            <v>0</v>
          </cell>
          <cell r="O2375">
            <v>0</v>
          </cell>
          <cell r="P2375">
            <v>0</v>
          </cell>
          <cell r="Q2375">
            <v>0</v>
          </cell>
          <cell r="R2375">
            <v>0</v>
          </cell>
          <cell r="S2375">
            <v>0</v>
          </cell>
          <cell r="T2375">
            <v>0</v>
          </cell>
          <cell r="U2375">
            <v>0</v>
          </cell>
          <cell r="V2375">
            <v>0</v>
          </cell>
          <cell r="W2375">
            <v>0</v>
          </cell>
          <cell r="X2375">
            <v>0</v>
          </cell>
        </row>
        <row r="2376">
          <cell r="C2376" t="str">
            <v>Основное оборудование (01)</v>
          </cell>
          <cell r="D2376">
            <v>0</v>
          </cell>
          <cell r="H2376">
            <v>0</v>
          </cell>
          <cell r="I2376">
            <v>0</v>
          </cell>
          <cell r="J2376">
            <v>0</v>
          </cell>
          <cell r="K2376">
            <v>0</v>
          </cell>
          <cell r="L2376">
            <v>0</v>
          </cell>
          <cell r="M2376">
            <v>0</v>
          </cell>
          <cell r="N2376">
            <v>0</v>
          </cell>
          <cell r="O2376">
            <v>0</v>
          </cell>
          <cell r="P2376">
            <v>0</v>
          </cell>
          <cell r="Q2376">
            <v>0</v>
          </cell>
          <cell r="R2376">
            <v>0</v>
          </cell>
          <cell r="S2376">
            <v>0</v>
          </cell>
          <cell r="T2376">
            <v>0</v>
          </cell>
          <cell r="U2376">
            <v>0</v>
          </cell>
          <cell r="V2376">
            <v>0</v>
          </cell>
          <cell r="W2376">
            <v>0</v>
          </cell>
          <cell r="X2376">
            <v>0</v>
          </cell>
        </row>
        <row r="2377">
          <cell r="C2377" t="str">
            <v>Основное оборудование (02)</v>
          </cell>
          <cell r="D2377">
            <v>0</v>
          </cell>
          <cell r="H2377">
            <v>0</v>
          </cell>
          <cell r="I2377">
            <v>0</v>
          </cell>
          <cell r="J2377">
            <v>0</v>
          </cell>
          <cell r="K2377">
            <v>0</v>
          </cell>
          <cell r="L2377">
            <v>0</v>
          </cell>
          <cell r="M2377">
            <v>0</v>
          </cell>
          <cell r="N2377">
            <v>0</v>
          </cell>
          <cell r="O2377">
            <v>0</v>
          </cell>
          <cell r="P2377">
            <v>0</v>
          </cell>
          <cell r="Q2377">
            <v>0</v>
          </cell>
          <cell r="R2377">
            <v>0</v>
          </cell>
          <cell r="S2377">
            <v>0</v>
          </cell>
          <cell r="T2377">
            <v>0</v>
          </cell>
          <cell r="U2377">
            <v>0</v>
          </cell>
          <cell r="V2377">
            <v>0</v>
          </cell>
          <cell r="W2377">
            <v>0</v>
          </cell>
          <cell r="X2377">
            <v>0</v>
          </cell>
        </row>
        <row r="2378">
          <cell r="C2378" t="str">
            <v>Вспомогательное оборудование</v>
          </cell>
          <cell r="D2378">
            <v>0</v>
          </cell>
          <cell r="H2378">
            <v>0</v>
          </cell>
          <cell r="I2378">
            <v>0</v>
          </cell>
          <cell r="J2378">
            <v>0</v>
          </cell>
          <cell r="K2378">
            <v>0</v>
          </cell>
          <cell r="L2378">
            <v>0</v>
          </cell>
          <cell r="M2378">
            <v>0</v>
          </cell>
          <cell r="N2378">
            <v>0</v>
          </cell>
          <cell r="O2378">
            <v>0</v>
          </cell>
          <cell r="P2378">
            <v>0</v>
          </cell>
          <cell r="Q2378">
            <v>0</v>
          </cell>
          <cell r="R2378">
            <v>0</v>
          </cell>
          <cell r="S2378">
            <v>0</v>
          </cell>
          <cell r="T2378">
            <v>0</v>
          </cell>
          <cell r="U2378">
            <v>0</v>
          </cell>
          <cell r="V2378">
            <v>0</v>
          </cell>
          <cell r="W2378">
            <v>0</v>
          </cell>
          <cell r="X2378">
            <v>0</v>
          </cell>
        </row>
        <row r="2379">
          <cell r="C2379" t="str">
            <v>Покупка автотранспорта</v>
          </cell>
          <cell r="D2379">
            <v>0</v>
          </cell>
          <cell r="H2379">
            <v>0</v>
          </cell>
          <cell r="I2379">
            <v>0</v>
          </cell>
          <cell r="J2379">
            <v>0</v>
          </cell>
          <cell r="K2379">
            <v>0</v>
          </cell>
          <cell r="L2379">
            <v>0</v>
          </cell>
          <cell r="M2379">
            <v>0</v>
          </cell>
          <cell r="N2379">
            <v>0</v>
          </cell>
          <cell r="O2379">
            <v>0</v>
          </cell>
          <cell r="P2379">
            <v>0</v>
          </cell>
          <cell r="Q2379">
            <v>0</v>
          </cell>
          <cell r="R2379">
            <v>0</v>
          </cell>
          <cell r="S2379">
            <v>0</v>
          </cell>
          <cell r="T2379">
            <v>0</v>
          </cell>
          <cell r="U2379">
            <v>0</v>
          </cell>
          <cell r="V2379">
            <v>0</v>
          </cell>
          <cell r="W2379">
            <v>0</v>
          </cell>
          <cell r="X2379">
            <v>0</v>
          </cell>
        </row>
        <row r="2380">
          <cell r="C2380" t="str">
            <v>Мебель</v>
          </cell>
          <cell r="D2380">
            <v>0</v>
          </cell>
          <cell r="H2380">
            <v>0</v>
          </cell>
          <cell r="I2380">
            <v>0</v>
          </cell>
          <cell r="J2380">
            <v>0</v>
          </cell>
          <cell r="K2380">
            <v>0</v>
          </cell>
          <cell r="L2380">
            <v>0</v>
          </cell>
          <cell r="M2380">
            <v>0</v>
          </cell>
          <cell r="N2380">
            <v>0</v>
          </cell>
          <cell r="O2380">
            <v>0</v>
          </cell>
          <cell r="P2380">
            <v>0</v>
          </cell>
          <cell r="Q2380">
            <v>0</v>
          </cell>
          <cell r="R2380">
            <v>0</v>
          </cell>
          <cell r="S2380">
            <v>0</v>
          </cell>
          <cell r="T2380">
            <v>0</v>
          </cell>
          <cell r="U2380">
            <v>0</v>
          </cell>
          <cell r="V2380">
            <v>0</v>
          </cell>
          <cell r="W2380">
            <v>0</v>
          </cell>
          <cell r="X2380">
            <v>0</v>
          </cell>
        </row>
        <row r="2381">
          <cell r="C2381" t="str">
            <v>Компьютерное и офисное оборудование</v>
          </cell>
          <cell r="D2381">
            <v>0</v>
          </cell>
          <cell r="H2381">
            <v>0</v>
          </cell>
          <cell r="I2381">
            <v>0</v>
          </cell>
          <cell r="J2381">
            <v>0</v>
          </cell>
          <cell r="K2381">
            <v>0</v>
          </cell>
          <cell r="L2381">
            <v>0</v>
          </cell>
          <cell r="M2381">
            <v>0</v>
          </cell>
          <cell r="N2381">
            <v>0</v>
          </cell>
          <cell r="O2381">
            <v>0</v>
          </cell>
          <cell r="P2381">
            <v>0</v>
          </cell>
          <cell r="Q2381">
            <v>0</v>
          </cell>
          <cell r="R2381">
            <v>0</v>
          </cell>
          <cell r="S2381">
            <v>0</v>
          </cell>
          <cell r="T2381">
            <v>0</v>
          </cell>
          <cell r="U2381">
            <v>0</v>
          </cell>
          <cell r="V2381">
            <v>0</v>
          </cell>
          <cell r="W2381">
            <v>0</v>
          </cell>
          <cell r="X2381">
            <v>0</v>
          </cell>
        </row>
        <row r="2382">
          <cell r="C2382" t="str">
            <v>Оборудование для службы безопасности</v>
          </cell>
          <cell r="D2382">
            <v>0</v>
          </cell>
          <cell r="H2382">
            <v>0</v>
          </cell>
          <cell r="I2382">
            <v>0</v>
          </cell>
          <cell r="J2382">
            <v>0</v>
          </cell>
          <cell r="K2382">
            <v>0</v>
          </cell>
          <cell r="L2382">
            <v>0</v>
          </cell>
          <cell r="M2382">
            <v>0</v>
          </cell>
          <cell r="N2382">
            <v>0</v>
          </cell>
          <cell r="O2382">
            <v>0</v>
          </cell>
          <cell r="P2382">
            <v>0</v>
          </cell>
          <cell r="Q2382">
            <v>0</v>
          </cell>
          <cell r="R2382">
            <v>0</v>
          </cell>
          <cell r="S2382">
            <v>0</v>
          </cell>
          <cell r="T2382">
            <v>0</v>
          </cell>
          <cell r="U2382">
            <v>0</v>
          </cell>
          <cell r="V2382">
            <v>0</v>
          </cell>
          <cell r="W2382">
            <v>0</v>
          </cell>
          <cell r="X2382">
            <v>0</v>
          </cell>
        </row>
        <row r="2383">
          <cell r="C2383" t="str">
            <v>Земельные участки</v>
          </cell>
          <cell r="D2383">
            <v>0</v>
          </cell>
          <cell r="H2383">
            <v>0</v>
          </cell>
          <cell r="I2383">
            <v>0</v>
          </cell>
          <cell r="J2383">
            <v>0</v>
          </cell>
          <cell r="K2383">
            <v>0</v>
          </cell>
          <cell r="L2383">
            <v>0</v>
          </cell>
          <cell r="M2383">
            <v>0</v>
          </cell>
          <cell r="N2383">
            <v>0</v>
          </cell>
          <cell r="O2383">
            <v>0</v>
          </cell>
          <cell r="P2383">
            <v>0</v>
          </cell>
          <cell r="Q2383">
            <v>0</v>
          </cell>
          <cell r="R2383">
            <v>0</v>
          </cell>
          <cell r="S2383">
            <v>0</v>
          </cell>
          <cell r="T2383">
            <v>0</v>
          </cell>
          <cell r="U2383">
            <v>0</v>
          </cell>
          <cell r="V2383">
            <v>0</v>
          </cell>
          <cell r="W2383">
            <v>0</v>
          </cell>
          <cell r="X2383">
            <v>0</v>
          </cell>
        </row>
        <row r="2384">
          <cell r="C2384" t="str">
            <v>Прочее</v>
          </cell>
          <cell r="D2384">
            <v>0</v>
          </cell>
          <cell r="H2384">
            <v>0</v>
          </cell>
          <cell r="I2384">
            <v>0</v>
          </cell>
          <cell r="J2384">
            <v>0</v>
          </cell>
          <cell r="K2384">
            <v>0</v>
          </cell>
          <cell r="L2384">
            <v>0</v>
          </cell>
          <cell r="M2384">
            <v>0</v>
          </cell>
          <cell r="N2384">
            <v>0</v>
          </cell>
          <cell r="O2384">
            <v>0</v>
          </cell>
          <cell r="P2384">
            <v>0</v>
          </cell>
          <cell r="Q2384">
            <v>0</v>
          </cell>
          <cell r="R2384">
            <v>0</v>
          </cell>
          <cell r="S2384">
            <v>0</v>
          </cell>
          <cell r="T2384">
            <v>0</v>
          </cell>
          <cell r="U2384">
            <v>0</v>
          </cell>
          <cell r="V2384">
            <v>0</v>
          </cell>
          <cell r="W2384">
            <v>0</v>
          </cell>
          <cell r="X2384">
            <v>0</v>
          </cell>
        </row>
        <row r="2385">
          <cell r="C2385" t="str">
            <v>Приобретение программного обеспечения</v>
          </cell>
          <cell r="D2385">
            <v>0</v>
          </cell>
          <cell r="H2385">
            <v>0</v>
          </cell>
          <cell r="I2385">
            <v>0</v>
          </cell>
          <cell r="J2385">
            <v>0</v>
          </cell>
          <cell r="K2385">
            <v>0</v>
          </cell>
          <cell r="L2385">
            <v>0</v>
          </cell>
          <cell r="M2385">
            <v>0</v>
          </cell>
          <cell r="N2385">
            <v>0</v>
          </cell>
          <cell r="O2385">
            <v>0</v>
          </cell>
          <cell r="P2385">
            <v>0</v>
          </cell>
          <cell r="Q2385">
            <v>0</v>
          </cell>
          <cell r="R2385">
            <v>0</v>
          </cell>
          <cell r="S2385">
            <v>0</v>
          </cell>
          <cell r="T2385">
            <v>0</v>
          </cell>
          <cell r="U2385">
            <v>0</v>
          </cell>
          <cell r="V2385">
            <v>0</v>
          </cell>
          <cell r="W2385">
            <v>0</v>
          </cell>
          <cell r="X2385">
            <v>0</v>
          </cell>
        </row>
        <row r="2386">
          <cell r="C2386" t="str">
            <v>Приобретение прочих НМА</v>
          </cell>
          <cell r="D2386">
            <v>0</v>
          </cell>
          <cell r="H2386">
            <v>0</v>
          </cell>
          <cell r="I2386">
            <v>0</v>
          </cell>
          <cell r="J2386">
            <v>0</v>
          </cell>
          <cell r="K2386">
            <v>0</v>
          </cell>
          <cell r="L2386">
            <v>0</v>
          </cell>
          <cell r="M2386">
            <v>0</v>
          </cell>
          <cell r="N2386">
            <v>0</v>
          </cell>
          <cell r="O2386">
            <v>0</v>
          </cell>
          <cell r="P2386">
            <v>0</v>
          </cell>
          <cell r="Q2386">
            <v>0</v>
          </cell>
          <cell r="R2386">
            <v>0</v>
          </cell>
          <cell r="S2386">
            <v>0</v>
          </cell>
          <cell r="T2386">
            <v>0</v>
          </cell>
          <cell r="U2386">
            <v>0</v>
          </cell>
          <cell r="V2386">
            <v>0</v>
          </cell>
          <cell r="W2386">
            <v>0</v>
          </cell>
          <cell r="X2386">
            <v>0</v>
          </cell>
        </row>
        <row r="2387">
          <cell r="C2387" t="str">
            <v>Доли в уставном капитале других компаний (долгосрочные выплаты)</v>
          </cell>
          <cell r="D2387">
            <v>0</v>
          </cell>
          <cell r="H2387">
            <v>0</v>
          </cell>
          <cell r="I2387">
            <v>0</v>
          </cell>
          <cell r="J2387">
            <v>0</v>
          </cell>
          <cell r="K2387">
            <v>0</v>
          </cell>
          <cell r="L2387">
            <v>0</v>
          </cell>
          <cell r="M2387">
            <v>0</v>
          </cell>
          <cell r="N2387">
            <v>0</v>
          </cell>
          <cell r="O2387">
            <v>0</v>
          </cell>
          <cell r="P2387">
            <v>0</v>
          </cell>
          <cell r="Q2387">
            <v>0</v>
          </cell>
          <cell r="R2387">
            <v>0</v>
          </cell>
          <cell r="S2387">
            <v>0</v>
          </cell>
          <cell r="T2387">
            <v>0</v>
          </cell>
          <cell r="U2387">
            <v>0</v>
          </cell>
          <cell r="V2387">
            <v>0</v>
          </cell>
          <cell r="W2387">
            <v>0</v>
          </cell>
          <cell r="X2387">
            <v>0</v>
          </cell>
        </row>
        <row r="2388">
          <cell r="C2388" t="str">
            <v>Акции (долгосрочные выплаты)</v>
          </cell>
          <cell r="D2388">
            <v>0</v>
          </cell>
          <cell r="H2388">
            <v>0</v>
          </cell>
          <cell r="I2388">
            <v>0</v>
          </cell>
          <cell r="J2388">
            <v>0</v>
          </cell>
          <cell r="K2388">
            <v>0</v>
          </cell>
          <cell r="L2388">
            <v>0</v>
          </cell>
          <cell r="M2388">
            <v>0</v>
          </cell>
          <cell r="N2388">
            <v>0</v>
          </cell>
          <cell r="O2388">
            <v>0</v>
          </cell>
          <cell r="P2388">
            <v>0</v>
          </cell>
          <cell r="Q2388">
            <v>0</v>
          </cell>
          <cell r="R2388">
            <v>0</v>
          </cell>
          <cell r="S2388">
            <v>0</v>
          </cell>
          <cell r="T2388">
            <v>0</v>
          </cell>
          <cell r="U2388">
            <v>0</v>
          </cell>
          <cell r="V2388">
            <v>0</v>
          </cell>
          <cell r="W2388">
            <v>0</v>
          </cell>
          <cell r="X2388">
            <v>0</v>
          </cell>
        </row>
        <row r="2389">
          <cell r="C2389" t="str">
            <v>Облигации (долгосрочные выплаты)</v>
          </cell>
          <cell r="D2389">
            <v>0</v>
          </cell>
          <cell r="H2389">
            <v>0</v>
          </cell>
          <cell r="I2389">
            <v>0</v>
          </cell>
          <cell r="J2389">
            <v>0</v>
          </cell>
          <cell r="K2389">
            <v>0</v>
          </cell>
          <cell r="L2389">
            <v>0</v>
          </cell>
          <cell r="M2389">
            <v>0</v>
          </cell>
          <cell r="N2389">
            <v>0</v>
          </cell>
          <cell r="O2389">
            <v>0</v>
          </cell>
          <cell r="P2389">
            <v>0</v>
          </cell>
          <cell r="Q2389">
            <v>0</v>
          </cell>
          <cell r="R2389">
            <v>0</v>
          </cell>
          <cell r="S2389">
            <v>0</v>
          </cell>
          <cell r="T2389">
            <v>0</v>
          </cell>
          <cell r="U2389">
            <v>0</v>
          </cell>
          <cell r="V2389">
            <v>0</v>
          </cell>
          <cell r="W2389">
            <v>0</v>
          </cell>
          <cell r="X2389">
            <v>0</v>
          </cell>
        </row>
        <row r="2390">
          <cell r="C2390" t="str">
            <v>Векселя (долгосрочные выплаты)</v>
          </cell>
          <cell r="D2390">
            <v>0</v>
          </cell>
          <cell r="H2390">
            <v>0</v>
          </cell>
          <cell r="I2390">
            <v>0</v>
          </cell>
          <cell r="J2390">
            <v>0</v>
          </cell>
          <cell r="K2390">
            <v>0</v>
          </cell>
          <cell r="L2390">
            <v>0</v>
          </cell>
          <cell r="M2390">
            <v>0</v>
          </cell>
          <cell r="N2390">
            <v>0</v>
          </cell>
          <cell r="O2390">
            <v>0</v>
          </cell>
          <cell r="P2390">
            <v>0</v>
          </cell>
          <cell r="Q2390">
            <v>0</v>
          </cell>
          <cell r="R2390">
            <v>0</v>
          </cell>
          <cell r="S2390">
            <v>0</v>
          </cell>
          <cell r="T2390">
            <v>0</v>
          </cell>
          <cell r="U2390">
            <v>0</v>
          </cell>
          <cell r="V2390">
            <v>0</v>
          </cell>
          <cell r="W2390">
            <v>0</v>
          </cell>
          <cell r="X2390">
            <v>0</v>
          </cell>
        </row>
        <row r="2391">
          <cell r="C2391" t="str">
            <v>Депозиты (долгосрочные выплаты)</v>
          </cell>
          <cell r="D2391">
            <v>0</v>
          </cell>
          <cell r="H2391">
            <v>0</v>
          </cell>
          <cell r="I2391">
            <v>0</v>
          </cell>
          <cell r="J2391">
            <v>0</v>
          </cell>
          <cell r="K2391">
            <v>0</v>
          </cell>
          <cell r="L2391">
            <v>0</v>
          </cell>
          <cell r="M2391">
            <v>0</v>
          </cell>
          <cell r="N2391">
            <v>0</v>
          </cell>
          <cell r="O2391">
            <v>0</v>
          </cell>
          <cell r="P2391">
            <v>0</v>
          </cell>
          <cell r="Q2391">
            <v>0</v>
          </cell>
          <cell r="R2391">
            <v>0</v>
          </cell>
          <cell r="S2391">
            <v>0</v>
          </cell>
          <cell r="T2391">
            <v>0</v>
          </cell>
          <cell r="U2391">
            <v>0</v>
          </cell>
          <cell r="V2391">
            <v>0</v>
          </cell>
          <cell r="W2391">
            <v>0</v>
          </cell>
          <cell r="X2391">
            <v>0</v>
          </cell>
        </row>
        <row r="2392">
          <cell r="C2392" t="str">
            <v>Прочие долгосрочные активы (долгосрочные выплаты)</v>
          </cell>
          <cell r="D2392">
            <v>0</v>
          </cell>
          <cell r="H2392">
            <v>0</v>
          </cell>
          <cell r="I2392">
            <v>0</v>
          </cell>
          <cell r="J2392">
            <v>0</v>
          </cell>
          <cell r="K2392">
            <v>0</v>
          </cell>
          <cell r="L2392">
            <v>0</v>
          </cell>
          <cell r="M2392">
            <v>0</v>
          </cell>
          <cell r="N2392">
            <v>0</v>
          </cell>
          <cell r="O2392">
            <v>0</v>
          </cell>
          <cell r="P2392">
            <v>0</v>
          </cell>
          <cell r="Q2392">
            <v>0</v>
          </cell>
          <cell r="R2392">
            <v>0</v>
          </cell>
          <cell r="S2392">
            <v>0</v>
          </cell>
          <cell r="T2392">
            <v>0</v>
          </cell>
          <cell r="U2392">
            <v>0</v>
          </cell>
          <cell r="V2392">
            <v>0</v>
          </cell>
          <cell r="W2392">
            <v>0</v>
          </cell>
          <cell r="X2392">
            <v>0</v>
          </cell>
        </row>
        <row r="2393">
          <cell r="C2393" t="str">
            <v>Расходы на НИР и НИОКР</v>
          </cell>
          <cell r="D2393">
            <v>0</v>
          </cell>
          <cell r="H2393">
            <v>0</v>
          </cell>
          <cell r="I2393">
            <v>0</v>
          </cell>
          <cell r="J2393">
            <v>0</v>
          </cell>
          <cell r="K2393">
            <v>0</v>
          </cell>
          <cell r="L2393">
            <v>0</v>
          </cell>
          <cell r="M2393">
            <v>0</v>
          </cell>
          <cell r="N2393">
            <v>0</v>
          </cell>
          <cell r="O2393">
            <v>0</v>
          </cell>
          <cell r="P2393">
            <v>0</v>
          </cell>
          <cell r="Q2393">
            <v>0</v>
          </cell>
          <cell r="R2393">
            <v>0</v>
          </cell>
          <cell r="S2393">
            <v>0</v>
          </cell>
          <cell r="T2393">
            <v>0</v>
          </cell>
          <cell r="U2393">
            <v>0</v>
          </cell>
          <cell r="V2393">
            <v>0</v>
          </cell>
          <cell r="W2393">
            <v>0</v>
          </cell>
          <cell r="X2393">
            <v>0</v>
          </cell>
        </row>
        <row r="2394">
          <cell r="C2394" t="str">
            <v>Разработка ТЗ на проектирование оборудования</v>
          </cell>
          <cell r="D2394">
            <v>0</v>
          </cell>
          <cell r="H2394">
            <v>0</v>
          </cell>
          <cell r="I2394">
            <v>0</v>
          </cell>
          <cell r="J2394">
            <v>0</v>
          </cell>
          <cell r="K2394">
            <v>0</v>
          </cell>
          <cell r="L2394">
            <v>0</v>
          </cell>
          <cell r="M2394">
            <v>0</v>
          </cell>
          <cell r="N2394">
            <v>0</v>
          </cell>
          <cell r="O2394">
            <v>0</v>
          </cell>
          <cell r="P2394">
            <v>0</v>
          </cell>
          <cell r="Q2394">
            <v>0</v>
          </cell>
          <cell r="R2394">
            <v>0</v>
          </cell>
          <cell r="S2394">
            <v>0</v>
          </cell>
          <cell r="T2394">
            <v>0</v>
          </cell>
          <cell r="U2394">
            <v>0</v>
          </cell>
          <cell r="V2394">
            <v>0</v>
          </cell>
          <cell r="W2394">
            <v>0</v>
          </cell>
          <cell r="X2394">
            <v>0</v>
          </cell>
        </row>
        <row r="2395">
          <cell r="C2395" t="str">
            <v>Разработка ТЗ на проектирование размещения оборудования</v>
          </cell>
          <cell r="D2395">
            <v>0</v>
          </cell>
          <cell r="H2395">
            <v>0</v>
          </cell>
          <cell r="I2395">
            <v>0</v>
          </cell>
          <cell r="J2395">
            <v>0</v>
          </cell>
          <cell r="K2395">
            <v>0</v>
          </cell>
          <cell r="L2395">
            <v>0</v>
          </cell>
          <cell r="M2395">
            <v>0</v>
          </cell>
          <cell r="N2395">
            <v>0</v>
          </cell>
          <cell r="O2395">
            <v>0</v>
          </cell>
          <cell r="P2395">
            <v>0</v>
          </cell>
          <cell r="Q2395">
            <v>0</v>
          </cell>
          <cell r="R2395">
            <v>0</v>
          </cell>
          <cell r="S2395">
            <v>0</v>
          </cell>
          <cell r="T2395">
            <v>0</v>
          </cell>
          <cell r="U2395">
            <v>0</v>
          </cell>
          <cell r="V2395">
            <v>0</v>
          </cell>
          <cell r="W2395">
            <v>0</v>
          </cell>
          <cell r="X2395">
            <v>0</v>
          </cell>
        </row>
        <row r="2396">
          <cell r="C2396" t="str">
            <v>Разработка ТЗ на организацию закупки и запуск технологического оборудования</v>
          </cell>
          <cell r="D2396">
            <v>0</v>
          </cell>
          <cell r="H2396">
            <v>0</v>
          </cell>
          <cell r="I2396">
            <v>0</v>
          </cell>
          <cell r="J2396">
            <v>0</v>
          </cell>
          <cell r="K2396">
            <v>0</v>
          </cell>
          <cell r="L2396">
            <v>0</v>
          </cell>
          <cell r="M2396">
            <v>0</v>
          </cell>
          <cell r="N2396">
            <v>0</v>
          </cell>
          <cell r="O2396">
            <v>0</v>
          </cell>
          <cell r="P2396">
            <v>0</v>
          </cell>
          <cell r="Q2396">
            <v>0</v>
          </cell>
          <cell r="R2396">
            <v>0</v>
          </cell>
          <cell r="S2396">
            <v>0</v>
          </cell>
          <cell r="T2396">
            <v>0</v>
          </cell>
          <cell r="U2396">
            <v>0</v>
          </cell>
          <cell r="V2396">
            <v>0</v>
          </cell>
          <cell r="W2396">
            <v>0</v>
          </cell>
          <cell r="X2396">
            <v>0</v>
          </cell>
        </row>
        <row r="2397">
          <cell r="C2397" t="str">
            <v>Разработка ТЗ на обучение персонала</v>
          </cell>
          <cell r="D2397">
            <v>0</v>
          </cell>
          <cell r="H2397">
            <v>0</v>
          </cell>
          <cell r="I2397">
            <v>0</v>
          </cell>
          <cell r="J2397">
            <v>0</v>
          </cell>
          <cell r="K2397">
            <v>0</v>
          </cell>
          <cell r="L2397">
            <v>0</v>
          </cell>
          <cell r="M2397">
            <v>0</v>
          </cell>
          <cell r="N2397">
            <v>0</v>
          </cell>
          <cell r="O2397">
            <v>0</v>
          </cell>
          <cell r="P2397">
            <v>0</v>
          </cell>
          <cell r="Q2397">
            <v>0</v>
          </cell>
          <cell r="R2397">
            <v>0</v>
          </cell>
          <cell r="S2397">
            <v>0</v>
          </cell>
          <cell r="T2397">
            <v>0</v>
          </cell>
          <cell r="U2397">
            <v>0</v>
          </cell>
          <cell r="V2397">
            <v>0</v>
          </cell>
          <cell r="W2397">
            <v>0</v>
          </cell>
          <cell r="X2397">
            <v>0</v>
          </cell>
        </row>
        <row r="2398">
          <cell r="C2398" t="str">
            <v>Разработка ТЗ на оказание прочих работ, услуг</v>
          </cell>
          <cell r="D2398">
            <v>0</v>
          </cell>
          <cell r="H2398">
            <v>0</v>
          </cell>
          <cell r="I2398">
            <v>0</v>
          </cell>
          <cell r="J2398">
            <v>0</v>
          </cell>
          <cell r="K2398">
            <v>0</v>
          </cell>
          <cell r="L2398">
            <v>0</v>
          </cell>
          <cell r="M2398">
            <v>0</v>
          </cell>
          <cell r="N2398">
            <v>0</v>
          </cell>
          <cell r="O2398">
            <v>0</v>
          </cell>
          <cell r="P2398">
            <v>0</v>
          </cell>
          <cell r="Q2398">
            <v>0</v>
          </cell>
          <cell r="R2398">
            <v>0</v>
          </cell>
          <cell r="S2398">
            <v>0</v>
          </cell>
          <cell r="T2398">
            <v>0</v>
          </cell>
          <cell r="U2398">
            <v>0</v>
          </cell>
          <cell r="V2398">
            <v>0</v>
          </cell>
          <cell r="W2398">
            <v>0</v>
          </cell>
          <cell r="X2398">
            <v>0</v>
          </cell>
        </row>
        <row r="2399">
          <cell r="C2399" t="str">
            <v>Предоставление долгосрочных кредитов и займов</v>
          </cell>
          <cell r="D2399">
            <v>0</v>
          </cell>
          <cell r="H2399">
            <v>0</v>
          </cell>
          <cell r="I2399">
            <v>0</v>
          </cell>
          <cell r="J2399">
            <v>0</v>
          </cell>
          <cell r="K2399">
            <v>0</v>
          </cell>
          <cell r="L2399">
            <v>0</v>
          </cell>
          <cell r="M2399">
            <v>0</v>
          </cell>
          <cell r="N2399">
            <v>0</v>
          </cell>
          <cell r="O2399">
            <v>0</v>
          </cell>
          <cell r="P2399">
            <v>0</v>
          </cell>
          <cell r="Q2399">
            <v>0</v>
          </cell>
          <cell r="R2399">
            <v>0</v>
          </cell>
          <cell r="S2399">
            <v>0</v>
          </cell>
          <cell r="T2399">
            <v>0</v>
          </cell>
          <cell r="U2399">
            <v>0</v>
          </cell>
          <cell r="V2399">
            <v>0</v>
          </cell>
          <cell r="W2399">
            <v>0</v>
          </cell>
          <cell r="X2399">
            <v>0</v>
          </cell>
        </row>
        <row r="2400">
          <cell r="C2400" t="str">
            <v>Предоставление краткосрочных кредитов и займов</v>
          </cell>
          <cell r="D2400">
            <v>0</v>
          </cell>
          <cell r="H2400">
            <v>0</v>
          </cell>
          <cell r="I2400">
            <v>0</v>
          </cell>
          <cell r="J2400">
            <v>0</v>
          </cell>
          <cell r="K2400">
            <v>0</v>
          </cell>
          <cell r="L2400">
            <v>0</v>
          </cell>
          <cell r="M2400">
            <v>0</v>
          </cell>
          <cell r="N2400">
            <v>0</v>
          </cell>
          <cell r="O2400">
            <v>0</v>
          </cell>
          <cell r="P2400">
            <v>0</v>
          </cell>
          <cell r="Q2400">
            <v>0</v>
          </cell>
          <cell r="R2400">
            <v>0</v>
          </cell>
          <cell r="S2400">
            <v>0</v>
          </cell>
          <cell r="T2400">
            <v>0</v>
          </cell>
          <cell r="U2400">
            <v>0</v>
          </cell>
          <cell r="V2400">
            <v>0</v>
          </cell>
          <cell r="W2400">
            <v>0</v>
          </cell>
          <cell r="X2400">
            <v>0</v>
          </cell>
        </row>
        <row r="2401">
          <cell r="C2401" t="str">
            <v>Предоставление прочих кредитов и займов</v>
          </cell>
          <cell r="D2401">
            <v>0</v>
          </cell>
          <cell r="H2401">
            <v>0</v>
          </cell>
          <cell r="I2401">
            <v>0</v>
          </cell>
          <cell r="J2401">
            <v>0</v>
          </cell>
          <cell r="K2401">
            <v>0</v>
          </cell>
          <cell r="L2401">
            <v>0</v>
          </cell>
          <cell r="M2401">
            <v>0</v>
          </cell>
          <cell r="N2401">
            <v>0</v>
          </cell>
          <cell r="O2401">
            <v>0</v>
          </cell>
          <cell r="P2401">
            <v>0</v>
          </cell>
          <cell r="Q2401">
            <v>0</v>
          </cell>
          <cell r="R2401">
            <v>0</v>
          </cell>
          <cell r="S2401">
            <v>0</v>
          </cell>
          <cell r="T2401">
            <v>0</v>
          </cell>
          <cell r="U2401">
            <v>0</v>
          </cell>
          <cell r="V2401">
            <v>0</v>
          </cell>
          <cell r="W2401">
            <v>0</v>
          </cell>
          <cell r="X2401">
            <v>0</v>
          </cell>
        </row>
        <row r="2402">
          <cell r="C2402" t="str">
            <v>Проектирование</v>
          </cell>
          <cell r="D2402">
            <v>0</v>
          </cell>
          <cell r="H2402">
            <v>0</v>
          </cell>
          <cell r="I2402">
            <v>0</v>
          </cell>
          <cell r="J2402">
            <v>0</v>
          </cell>
          <cell r="K2402">
            <v>0</v>
          </cell>
          <cell r="L2402">
            <v>0</v>
          </cell>
          <cell r="M2402">
            <v>0</v>
          </cell>
          <cell r="N2402">
            <v>0</v>
          </cell>
          <cell r="O2402">
            <v>0</v>
          </cell>
          <cell r="P2402">
            <v>0</v>
          </cell>
          <cell r="Q2402">
            <v>0</v>
          </cell>
          <cell r="R2402">
            <v>0</v>
          </cell>
          <cell r="S2402">
            <v>0</v>
          </cell>
          <cell r="T2402">
            <v>0</v>
          </cell>
          <cell r="U2402">
            <v>0</v>
          </cell>
          <cell r="V2402">
            <v>0</v>
          </cell>
          <cell r="W2402">
            <v>0</v>
          </cell>
          <cell r="X2402">
            <v>0</v>
          </cell>
        </row>
        <row r="2403">
          <cell r="C2403" t="str">
            <v>Генеральный подряд</v>
          </cell>
          <cell r="D2403">
            <v>0</v>
          </cell>
          <cell r="H2403">
            <v>0</v>
          </cell>
          <cell r="I2403">
            <v>0</v>
          </cell>
          <cell r="J2403">
            <v>0</v>
          </cell>
          <cell r="K2403">
            <v>0</v>
          </cell>
          <cell r="L2403">
            <v>0</v>
          </cell>
          <cell r="M2403">
            <v>0</v>
          </cell>
          <cell r="N2403">
            <v>0</v>
          </cell>
          <cell r="O2403">
            <v>0</v>
          </cell>
          <cell r="P2403">
            <v>0</v>
          </cell>
          <cell r="Q2403">
            <v>0</v>
          </cell>
          <cell r="R2403">
            <v>0</v>
          </cell>
          <cell r="S2403">
            <v>0</v>
          </cell>
          <cell r="T2403">
            <v>0</v>
          </cell>
          <cell r="U2403">
            <v>0</v>
          </cell>
          <cell r="V2403">
            <v>0</v>
          </cell>
          <cell r="W2403">
            <v>0</v>
          </cell>
          <cell r="X2403">
            <v>0</v>
          </cell>
        </row>
        <row r="2404">
          <cell r="C2404" t="str">
            <v>Прочие СМР</v>
          </cell>
          <cell r="D2404">
            <v>0</v>
          </cell>
          <cell r="H2404">
            <v>0</v>
          </cell>
          <cell r="I2404">
            <v>0</v>
          </cell>
          <cell r="J2404">
            <v>0</v>
          </cell>
          <cell r="K2404">
            <v>0</v>
          </cell>
          <cell r="L2404">
            <v>0</v>
          </cell>
          <cell r="M2404">
            <v>0</v>
          </cell>
          <cell r="N2404">
            <v>0</v>
          </cell>
          <cell r="O2404">
            <v>0</v>
          </cell>
          <cell r="P2404">
            <v>0</v>
          </cell>
          <cell r="Q2404">
            <v>0</v>
          </cell>
          <cell r="R2404">
            <v>0</v>
          </cell>
          <cell r="S2404">
            <v>0</v>
          </cell>
          <cell r="T2404">
            <v>0</v>
          </cell>
          <cell r="U2404">
            <v>0</v>
          </cell>
          <cell r="V2404">
            <v>0</v>
          </cell>
          <cell r="W2404">
            <v>0</v>
          </cell>
          <cell r="X2404">
            <v>0</v>
          </cell>
        </row>
        <row r="2405">
          <cell r="C2405" t="str">
            <v>Услуги по управлению проектом</v>
          </cell>
          <cell r="D2405">
            <v>0</v>
          </cell>
          <cell r="H2405">
            <v>0</v>
          </cell>
          <cell r="I2405">
            <v>0</v>
          </cell>
          <cell r="J2405">
            <v>0</v>
          </cell>
          <cell r="K2405">
            <v>0</v>
          </cell>
          <cell r="L2405">
            <v>0</v>
          </cell>
          <cell r="M2405">
            <v>0</v>
          </cell>
          <cell r="N2405">
            <v>0</v>
          </cell>
          <cell r="O2405">
            <v>0</v>
          </cell>
          <cell r="P2405">
            <v>0</v>
          </cell>
          <cell r="Q2405">
            <v>0</v>
          </cell>
          <cell r="R2405">
            <v>0</v>
          </cell>
          <cell r="S2405">
            <v>0</v>
          </cell>
          <cell r="T2405">
            <v>0</v>
          </cell>
          <cell r="U2405">
            <v>0</v>
          </cell>
          <cell r="V2405">
            <v>0</v>
          </cell>
          <cell r="W2405">
            <v>0</v>
          </cell>
          <cell r="X2405">
            <v>0</v>
          </cell>
        </row>
        <row r="2406">
          <cell r="C2406" t="str">
            <v>Ремонт офисных зданий, сооружений</v>
          </cell>
          <cell r="D2406">
            <v>0</v>
          </cell>
          <cell r="H2406">
            <v>0</v>
          </cell>
          <cell r="I2406">
            <v>0</v>
          </cell>
          <cell r="J2406">
            <v>0</v>
          </cell>
          <cell r="K2406">
            <v>0</v>
          </cell>
          <cell r="L2406">
            <v>0</v>
          </cell>
          <cell r="M2406">
            <v>0</v>
          </cell>
          <cell r="N2406">
            <v>0</v>
          </cell>
          <cell r="O2406">
            <v>0</v>
          </cell>
          <cell r="P2406">
            <v>0</v>
          </cell>
          <cell r="Q2406">
            <v>0</v>
          </cell>
          <cell r="R2406">
            <v>0</v>
          </cell>
          <cell r="S2406">
            <v>0</v>
          </cell>
          <cell r="T2406">
            <v>0</v>
          </cell>
          <cell r="U2406">
            <v>0</v>
          </cell>
          <cell r="V2406">
            <v>0</v>
          </cell>
          <cell r="W2406">
            <v>0</v>
          </cell>
          <cell r="X2406">
            <v>0</v>
          </cell>
        </row>
        <row r="2407">
          <cell r="C2407" t="str">
            <v>Затраты на развитие</v>
          </cell>
          <cell r="D2407">
            <v>0</v>
          </cell>
          <cell r="H2407">
            <v>0</v>
          </cell>
          <cell r="I2407">
            <v>0</v>
          </cell>
          <cell r="J2407">
            <v>0</v>
          </cell>
          <cell r="K2407">
            <v>0</v>
          </cell>
          <cell r="L2407">
            <v>0</v>
          </cell>
          <cell r="M2407">
            <v>0</v>
          </cell>
          <cell r="N2407">
            <v>0</v>
          </cell>
          <cell r="O2407">
            <v>0</v>
          </cell>
          <cell r="P2407">
            <v>0</v>
          </cell>
          <cell r="Q2407">
            <v>0</v>
          </cell>
          <cell r="R2407">
            <v>0</v>
          </cell>
          <cell r="S2407">
            <v>0</v>
          </cell>
          <cell r="T2407">
            <v>0</v>
          </cell>
          <cell r="U2407">
            <v>0</v>
          </cell>
          <cell r="V2407">
            <v>0</v>
          </cell>
          <cell r="W2407">
            <v>0</v>
          </cell>
          <cell r="X2407">
            <v>0</v>
          </cell>
        </row>
        <row r="2408">
          <cell r="C2408" t="str">
            <v>Оплата ГК "Роснанотех" доли в уставном капитале проектной компании</v>
          </cell>
          <cell r="D2408">
            <v>0</v>
          </cell>
          <cell r="H2408">
            <v>0</v>
          </cell>
          <cell r="I2408">
            <v>0</v>
          </cell>
          <cell r="J2408">
            <v>0</v>
          </cell>
          <cell r="K2408">
            <v>0</v>
          </cell>
          <cell r="L2408">
            <v>0</v>
          </cell>
          <cell r="M2408">
            <v>0</v>
          </cell>
          <cell r="N2408">
            <v>0</v>
          </cell>
          <cell r="O2408">
            <v>0</v>
          </cell>
          <cell r="P2408">
            <v>0</v>
          </cell>
          <cell r="Q2408">
            <v>0</v>
          </cell>
          <cell r="R2408">
            <v>0</v>
          </cell>
          <cell r="S2408">
            <v>0</v>
          </cell>
          <cell r="T2408">
            <v>0</v>
          </cell>
          <cell r="U2408">
            <v>0</v>
          </cell>
          <cell r="V2408">
            <v>0</v>
          </cell>
          <cell r="W2408">
            <v>0</v>
          </cell>
          <cell r="X2408">
            <v>0</v>
          </cell>
        </row>
        <row r="2409">
          <cell r="C2409" t="str">
            <v>Оплата  Соинвесторами доли в уставном капитале проектной компании</v>
          </cell>
          <cell r="D2409">
            <v>0</v>
          </cell>
          <cell r="H2409">
            <v>0</v>
          </cell>
          <cell r="I2409">
            <v>0</v>
          </cell>
          <cell r="J2409">
            <v>0</v>
          </cell>
          <cell r="K2409">
            <v>0</v>
          </cell>
          <cell r="L2409">
            <v>0</v>
          </cell>
          <cell r="M2409">
            <v>0</v>
          </cell>
          <cell r="N2409">
            <v>0</v>
          </cell>
          <cell r="O2409">
            <v>0</v>
          </cell>
          <cell r="P2409">
            <v>0</v>
          </cell>
          <cell r="Q2409">
            <v>0</v>
          </cell>
          <cell r="R2409">
            <v>0</v>
          </cell>
          <cell r="S2409">
            <v>0</v>
          </cell>
          <cell r="T2409">
            <v>0</v>
          </cell>
          <cell r="U2409">
            <v>0</v>
          </cell>
          <cell r="V2409">
            <v>0</v>
          </cell>
          <cell r="W2409">
            <v>0</v>
          </cell>
          <cell r="X2409">
            <v>0</v>
          </cell>
        </row>
        <row r="2410">
          <cell r="C2410" t="str">
            <v>Получение долгосрочных кредитов и займов</v>
          </cell>
          <cell r="D2410">
            <v>0</v>
          </cell>
          <cell r="H2410">
            <v>0</v>
          </cell>
          <cell r="I2410">
            <v>0</v>
          </cell>
          <cell r="J2410">
            <v>0</v>
          </cell>
          <cell r="K2410">
            <v>0</v>
          </cell>
          <cell r="L2410">
            <v>0</v>
          </cell>
          <cell r="M2410">
            <v>0</v>
          </cell>
          <cell r="N2410">
            <v>0</v>
          </cell>
          <cell r="O2410">
            <v>0</v>
          </cell>
          <cell r="P2410">
            <v>0</v>
          </cell>
          <cell r="Q2410">
            <v>0</v>
          </cell>
          <cell r="R2410">
            <v>0</v>
          </cell>
          <cell r="S2410">
            <v>0</v>
          </cell>
          <cell r="T2410">
            <v>0</v>
          </cell>
          <cell r="U2410">
            <v>0</v>
          </cell>
          <cell r="V2410">
            <v>0</v>
          </cell>
          <cell r="W2410">
            <v>0</v>
          </cell>
          <cell r="X2410">
            <v>0</v>
          </cell>
        </row>
        <row r="2411">
          <cell r="C2411" t="str">
            <v>Получение краткосрочных кредитов и займов</v>
          </cell>
          <cell r="D2411">
            <v>0</v>
          </cell>
          <cell r="H2411">
            <v>0</v>
          </cell>
          <cell r="I2411">
            <v>0</v>
          </cell>
          <cell r="J2411">
            <v>0</v>
          </cell>
          <cell r="K2411">
            <v>0</v>
          </cell>
          <cell r="L2411">
            <v>0</v>
          </cell>
          <cell r="M2411">
            <v>0</v>
          </cell>
          <cell r="N2411">
            <v>0</v>
          </cell>
          <cell r="O2411">
            <v>0</v>
          </cell>
          <cell r="P2411">
            <v>0</v>
          </cell>
          <cell r="Q2411">
            <v>0</v>
          </cell>
          <cell r="R2411">
            <v>0</v>
          </cell>
          <cell r="S2411">
            <v>0</v>
          </cell>
          <cell r="T2411">
            <v>0</v>
          </cell>
          <cell r="U2411">
            <v>0</v>
          </cell>
          <cell r="V2411">
            <v>0</v>
          </cell>
          <cell r="W2411">
            <v>0</v>
          </cell>
          <cell r="X2411">
            <v>0</v>
          </cell>
        </row>
        <row r="2412">
          <cell r="C2412" t="str">
            <v>Доли в уставном капитале других компаний (краткосрочные поступления)</v>
          </cell>
          <cell r="D2412">
            <v>0</v>
          </cell>
          <cell r="H2412">
            <v>0</v>
          </cell>
          <cell r="I2412">
            <v>0</v>
          </cell>
          <cell r="J2412">
            <v>0</v>
          </cell>
          <cell r="K2412">
            <v>0</v>
          </cell>
          <cell r="L2412">
            <v>0</v>
          </cell>
          <cell r="M2412">
            <v>0</v>
          </cell>
          <cell r="N2412">
            <v>0</v>
          </cell>
          <cell r="O2412">
            <v>0</v>
          </cell>
          <cell r="P2412">
            <v>0</v>
          </cell>
          <cell r="Q2412">
            <v>0</v>
          </cell>
          <cell r="R2412">
            <v>0</v>
          </cell>
          <cell r="S2412">
            <v>0</v>
          </cell>
          <cell r="T2412">
            <v>0</v>
          </cell>
          <cell r="U2412">
            <v>0</v>
          </cell>
          <cell r="V2412">
            <v>0</v>
          </cell>
          <cell r="W2412">
            <v>0</v>
          </cell>
          <cell r="X2412">
            <v>0</v>
          </cell>
        </row>
        <row r="2413">
          <cell r="C2413" t="str">
            <v>Акции (краткосрочные поступления)</v>
          </cell>
          <cell r="D2413">
            <v>0</v>
          </cell>
          <cell r="H2413">
            <v>0</v>
          </cell>
          <cell r="I2413">
            <v>0</v>
          </cell>
          <cell r="J2413">
            <v>0</v>
          </cell>
          <cell r="K2413">
            <v>0</v>
          </cell>
          <cell r="L2413">
            <v>0</v>
          </cell>
          <cell r="M2413">
            <v>0</v>
          </cell>
          <cell r="N2413">
            <v>0</v>
          </cell>
          <cell r="O2413">
            <v>0</v>
          </cell>
          <cell r="P2413">
            <v>0</v>
          </cell>
          <cell r="Q2413">
            <v>0</v>
          </cell>
          <cell r="R2413">
            <v>0</v>
          </cell>
          <cell r="S2413">
            <v>0</v>
          </cell>
          <cell r="T2413">
            <v>0</v>
          </cell>
          <cell r="U2413">
            <v>0</v>
          </cell>
          <cell r="V2413">
            <v>0</v>
          </cell>
          <cell r="W2413">
            <v>0</v>
          </cell>
          <cell r="X2413">
            <v>0</v>
          </cell>
        </row>
        <row r="2414">
          <cell r="C2414" t="str">
            <v>Облигации (краткосрочные поступления)</v>
          </cell>
          <cell r="D2414">
            <v>0</v>
          </cell>
          <cell r="H2414">
            <v>0</v>
          </cell>
          <cell r="I2414">
            <v>0</v>
          </cell>
          <cell r="J2414">
            <v>0</v>
          </cell>
          <cell r="K2414">
            <v>0</v>
          </cell>
          <cell r="L2414">
            <v>0</v>
          </cell>
          <cell r="M2414">
            <v>0</v>
          </cell>
          <cell r="N2414">
            <v>0</v>
          </cell>
          <cell r="O2414">
            <v>0</v>
          </cell>
          <cell r="P2414">
            <v>0</v>
          </cell>
          <cell r="Q2414">
            <v>0</v>
          </cell>
          <cell r="R2414">
            <v>0</v>
          </cell>
          <cell r="S2414">
            <v>0</v>
          </cell>
          <cell r="T2414">
            <v>0</v>
          </cell>
          <cell r="U2414">
            <v>0</v>
          </cell>
          <cell r="V2414">
            <v>0</v>
          </cell>
          <cell r="W2414">
            <v>0</v>
          </cell>
          <cell r="X2414">
            <v>0</v>
          </cell>
        </row>
        <row r="2415">
          <cell r="C2415" t="str">
            <v>Векселя (краткосрочные поступления)</v>
          </cell>
          <cell r="D2415">
            <v>0</v>
          </cell>
          <cell r="H2415">
            <v>0</v>
          </cell>
          <cell r="I2415">
            <v>0</v>
          </cell>
          <cell r="J2415">
            <v>0</v>
          </cell>
          <cell r="K2415">
            <v>0</v>
          </cell>
          <cell r="L2415">
            <v>0</v>
          </cell>
          <cell r="M2415">
            <v>0</v>
          </cell>
          <cell r="N2415">
            <v>0</v>
          </cell>
          <cell r="O2415">
            <v>0</v>
          </cell>
          <cell r="P2415">
            <v>0</v>
          </cell>
          <cell r="Q2415">
            <v>0</v>
          </cell>
          <cell r="R2415">
            <v>0</v>
          </cell>
          <cell r="S2415">
            <v>0</v>
          </cell>
          <cell r="T2415">
            <v>0</v>
          </cell>
          <cell r="U2415">
            <v>0</v>
          </cell>
          <cell r="V2415">
            <v>0</v>
          </cell>
          <cell r="W2415">
            <v>0</v>
          </cell>
          <cell r="X2415">
            <v>0</v>
          </cell>
        </row>
        <row r="2416">
          <cell r="C2416" t="str">
            <v>Депозиты (краткосрочные поступления)</v>
          </cell>
          <cell r="D2416">
            <v>0</v>
          </cell>
          <cell r="H2416">
            <v>0</v>
          </cell>
          <cell r="I2416">
            <v>0</v>
          </cell>
          <cell r="J2416">
            <v>0</v>
          </cell>
          <cell r="K2416">
            <v>0</v>
          </cell>
          <cell r="L2416">
            <v>0</v>
          </cell>
          <cell r="M2416">
            <v>0</v>
          </cell>
          <cell r="N2416">
            <v>0</v>
          </cell>
          <cell r="O2416">
            <v>0</v>
          </cell>
          <cell r="P2416">
            <v>0</v>
          </cell>
          <cell r="Q2416">
            <v>0</v>
          </cell>
          <cell r="R2416">
            <v>0</v>
          </cell>
          <cell r="S2416">
            <v>0</v>
          </cell>
          <cell r="T2416">
            <v>0</v>
          </cell>
          <cell r="U2416">
            <v>0</v>
          </cell>
          <cell r="V2416">
            <v>0</v>
          </cell>
          <cell r="W2416">
            <v>0</v>
          </cell>
          <cell r="X2416">
            <v>0</v>
          </cell>
        </row>
        <row r="2417">
          <cell r="C2417" t="str">
            <v>Overnight (краткосрочные поступления)</v>
          </cell>
          <cell r="D2417">
            <v>0</v>
          </cell>
          <cell r="H2417">
            <v>0</v>
          </cell>
          <cell r="I2417">
            <v>0</v>
          </cell>
          <cell r="J2417">
            <v>0</v>
          </cell>
          <cell r="K2417">
            <v>0</v>
          </cell>
          <cell r="L2417">
            <v>0</v>
          </cell>
          <cell r="M2417">
            <v>0</v>
          </cell>
          <cell r="N2417">
            <v>0</v>
          </cell>
          <cell r="O2417">
            <v>0</v>
          </cell>
          <cell r="P2417">
            <v>0</v>
          </cell>
          <cell r="Q2417">
            <v>0</v>
          </cell>
          <cell r="R2417">
            <v>0</v>
          </cell>
          <cell r="S2417">
            <v>0</v>
          </cell>
          <cell r="T2417">
            <v>0</v>
          </cell>
          <cell r="U2417">
            <v>0</v>
          </cell>
          <cell r="V2417">
            <v>0</v>
          </cell>
          <cell r="W2417">
            <v>0</v>
          </cell>
          <cell r="X2417">
            <v>0</v>
          </cell>
        </row>
        <row r="2418">
          <cell r="C2418" t="str">
            <v>Прочие краткосрочные финансовые вложения (краткосрочные поступления)</v>
          </cell>
          <cell r="D2418">
            <v>0</v>
          </cell>
          <cell r="H2418">
            <v>0</v>
          </cell>
          <cell r="I2418">
            <v>0</v>
          </cell>
          <cell r="J2418">
            <v>0</v>
          </cell>
          <cell r="K2418">
            <v>0</v>
          </cell>
          <cell r="L2418">
            <v>0</v>
          </cell>
          <cell r="M2418">
            <v>0</v>
          </cell>
          <cell r="N2418">
            <v>0</v>
          </cell>
          <cell r="O2418">
            <v>0</v>
          </cell>
          <cell r="P2418">
            <v>0</v>
          </cell>
          <cell r="Q2418">
            <v>0</v>
          </cell>
          <cell r="R2418">
            <v>0</v>
          </cell>
          <cell r="S2418">
            <v>0</v>
          </cell>
          <cell r="T2418">
            <v>0</v>
          </cell>
          <cell r="U2418">
            <v>0</v>
          </cell>
          <cell r="V2418">
            <v>0</v>
          </cell>
          <cell r="W2418">
            <v>0</v>
          </cell>
          <cell r="X2418">
            <v>0</v>
          </cell>
        </row>
        <row r="2419">
          <cell r="C2419" t="str">
            <v>По договорам в рамках ДДУ (краткосрочные поступления)</v>
          </cell>
          <cell r="D2419">
            <v>0</v>
          </cell>
          <cell r="H2419">
            <v>0</v>
          </cell>
          <cell r="I2419">
            <v>0</v>
          </cell>
          <cell r="J2419">
            <v>0</v>
          </cell>
          <cell r="K2419">
            <v>0</v>
          </cell>
          <cell r="L2419">
            <v>0</v>
          </cell>
          <cell r="M2419">
            <v>0</v>
          </cell>
          <cell r="N2419">
            <v>0</v>
          </cell>
          <cell r="O2419">
            <v>0</v>
          </cell>
          <cell r="P2419">
            <v>0</v>
          </cell>
          <cell r="Q2419">
            <v>0</v>
          </cell>
          <cell r="R2419">
            <v>0</v>
          </cell>
          <cell r="S2419">
            <v>0</v>
          </cell>
          <cell r="T2419">
            <v>0</v>
          </cell>
          <cell r="U2419">
            <v>0</v>
          </cell>
          <cell r="V2419">
            <v>0</v>
          </cell>
          <cell r="W2419">
            <v>0</v>
          </cell>
          <cell r="X2419">
            <v>0</v>
          </cell>
        </row>
        <row r="2420">
          <cell r="C2420" t="str">
            <v>По прочим договорам (краткосрочные поступления)</v>
          </cell>
          <cell r="D2420">
            <v>0</v>
          </cell>
          <cell r="H2420">
            <v>0</v>
          </cell>
          <cell r="I2420">
            <v>0</v>
          </cell>
          <cell r="J2420">
            <v>0</v>
          </cell>
          <cell r="K2420">
            <v>0</v>
          </cell>
          <cell r="L2420">
            <v>0</v>
          </cell>
          <cell r="M2420">
            <v>0</v>
          </cell>
          <cell r="N2420">
            <v>0</v>
          </cell>
          <cell r="O2420">
            <v>0</v>
          </cell>
          <cell r="P2420">
            <v>0</v>
          </cell>
          <cell r="Q2420">
            <v>0</v>
          </cell>
          <cell r="R2420">
            <v>0</v>
          </cell>
          <cell r="S2420">
            <v>0</v>
          </cell>
          <cell r="T2420">
            <v>0</v>
          </cell>
          <cell r="U2420">
            <v>0</v>
          </cell>
          <cell r="V2420">
            <v>0</v>
          </cell>
          <cell r="W2420">
            <v>0</v>
          </cell>
          <cell r="X2420">
            <v>0</v>
          </cell>
        </row>
        <row r="2421">
          <cell r="C2421" t="str">
            <v>Эмиссия акций</v>
          </cell>
          <cell r="D2421">
            <v>0</v>
          </cell>
          <cell r="H2421">
            <v>0</v>
          </cell>
          <cell r="I2421">
            <v>0</v>
          </cell>
          <cell r="J2421">
            <v>0</v>
          </cell>
          <cell r="K2421">
            <v>0</v>
          </cell>
          <cell r="L2421">
            <v>0</v>
          </cell>
          <cell r="M2421">
            <v>0</v>
          </cell>
          <cell r="N2421">
            <v>0</v>
          </cell>
          <cell r="O2421">
            <v>0</v>
          </cell>
          <cell r="P2421">
            <v>0</v>
          </cell>
          <cell r="Q2421">
            <v>0</v>
          </cell>
          <cell r="R2421">
            <v>0</v>
          </cell>
          <cell r="S2421">
            <v>0</v>
          </cell>
          <cell r="T2421">
            <v>0</v>
          </cell>
          <cell r="U2421">
            <v>0</v>
          </cell>
          <cell r="V2421">
            <v>0</v>
          </cell>
          <cell r="W2421">
            <v>0</v>
          </cell>
          <cell r="X2421">
            <v>0</v>
          </cell>
        </row>
        <row r="2422">
          <cell r="C2422" t="str">
            <v>Дивиденды полученные</v>
          </cell>
          <cell r="D2422">
            <v>0</v>
          </cell>
          <cell r="H2422">
            <v>0</v>
          </cell>
          <cell r="I2422">
            <v>0</v>
          </cell>
          <cell r="J2422">
            <v>0</v>
          </cell>
          <cell r="K2422">
            <v>0</v>
          </cell>
          <cell r="L2422">
            <v>0</v>
          </cell>
          <cell r="M2422">
            <v>0</v>
          </cell>
          <cell r="N2422">
            <v>0</v>
          </cell>
          <cell r="O2422">
            <v>0</v>
          </cell>
          <cell r="P2422">
            <v>0</v>
          </cell>
          <cell r="Q2422">
            <v>0</v>
          </cell>
          <cell r="R2422">
            <v>0</v>
          </cell>
          <cell r="S2422">
            <v>0</v>
          </cell>
          <cell r="T2422">
            <v>0</v>
          </cell>
          <cell r="U2422">
            <v>0</v>
          </cell>
          <cell r="V2422">
            <v>0</v>
          </cell>
          <cell r="W2422">
            <v>0</v>
          </cell>
          <cell r="X2422">
            <v>0</v>
          </cell>
        </row>
        <row r="2423">
          <cell r="C2423" t="str">
            <v>Прочие поступления по финансовой деятельности</v>
          </cell>
          <cell r="D2423">
            <v>0</v>
          </cell>
          <cell r="H2423">
            <v>0</v>
          </cell>
          <cell r="I2423">
            <v>0</v>
          </cell>
          <cell r="J2423">
            <v>0</v>
          </cell>
          <cell r="K2423">
            <v>0</v>
          </cell>
          <cell r="L2423">
            <v>0</v>
          </cell>
          <cell r="M2423">
            <v>0</v>
          </cell>
          <cell r="N2423">
            <v>0</v>
          </cell>
          <cell r="O2423">
            <v>0</v>
          </cell>
          <cell r="P2423">
            <v>0</v>
          </cell>
          <cell r="Q2423">
            <v>0</v>
          </cell>
          <cell r="R2423">
            <v>0</v>
          </cell>
          <cell r="S2423">
            <v>0</v>
          </cell>
          <cell r="T2423">
            <v>0</v>
          </cell>
          <cell r="U2423">
            <v>0</v>
          </cell>
          <cell r="V2423">
            <v>0</v>
          </cell>
          <cell r="W2423">
            <v>0</v>
          </cell>
          <cell r="X2423">
            <v>0</v>
          </cell>
        </row>
        <row r="2424">
          <cell r="C2424" t="str">
            <v>Сокращение ГК "Роснанотех" доли в уставном капитале проектной компании</v>
          </cell>
          <cell r="D2424">
            <v>0</v>
          </cell>
          <cell r="H2424">
            <v>0</v>
          </cell>
          <cell r="I2424">
            <v>0</v>
          </cell>
          <cell r="J2424">
            <v>0</v>
          </cell>
          <cell r="K2424">
            <v>0</v>
          </cell>
          <cell r="L2424">
            <v>0</v>
          </cell>
          <cell r="M2424">
            <v>0</v>
          </cell>
          <cell r="N2424">
            <v>0</v>
          </cell>
          <cell r="O2424">
            <v>0</v>
          </cell>
          <cell r="P2424">
            <v>0</v>
          </cell>
          <cell r="Q2424">
            <v>0</v>
          </cell>
          <cell r="R2424">
            <v>0</v>
          </cell>
          <cell r="S2424">
            <v>0</v>
          </cell>
          <cell r="T2424">
            <v>0</v>
          </cell>
          <cell r="U2424">
            <v>0</v>
          </cell>
          <cell r="V2424">
            <v>0</v>
          </cell>
          <cell r="W2424">
            <v>0</v>
          </cell>
          <cell r="X2424">
            <v>0</v>
          </cell>
        </row>
        <row r="2425">
          <cell r="C2425" t="str">
            <v>Сокращение Соинвесторами доли в уставном капитале проектной компании</v>
          </cell>
          <cell r="D2425">
            <v>0</v>
          </cell>
          <cell r="H2425">
            <v>0</v>
          </cell>
          <cell r="I2425">
            <v>0</v>
          </cell>
          <cell r="J2425">
            <v>0</v>
          </cell>
          <cell r="K2425">
            <v>0</v>
          </cell>
          <cell r="L2425">
            <v>0</v>
          </cell>
          <cell r="M2425">
            <v>0</v>
          </cell>
          <cell r="N2425">
            <v>0</v>
          </cell>
          <cell r="O2425">
            <v>0</v>
          </cell>
          <cell r="P2425">
            <v>0</v>
          </cell>
          <cell r="Q2425">
            <v>0</v>
          </cell>
          <cell r="R2425">
            <v>0</v>
          </cell>
          <cell r="S2425">
            <v>0</v>
          </cell>
          <cell r="T2425">
            <v>0</v>
          </cell>
          <cell r="U2425">
            <v>0</v>
          </cell>
          <cell r="V2425">
            <v>0</v>
          </cell>
          <cell r="W2425">
            <v>0</v>
          </cell>
          <cell r="X2425">
            <v>0</v>
          </cell>
        </row>
        <row r="2426">
          <cell r="C2426" t="str">
            <v>Погашение долгосрочных кредитов и займов</v>
          </cell>
          <cell r="D2426">
            <v>0</v>
          </cell>
          <cell r="H2426">
            <v>0</v>
          </cell>
          <cell r="I2426">
            <v>0</v>
          </cell>
          <cell r="J2426">
            <v>0</v>
          </cell>
          <cell r="K2426">
            <v>0</v>
          </cell>
          <cell r="L2426">
            <v>0</v>
          </cell>
          <cell r="M2426">
            <v>0</v>
          </cell>
          <cell r="N2426">
            <v>0</v>
          </cell>
          <cell r="O2426">
            <v>0</v>
          </cell>
          <cell r="P2426">
            <v>0</v>
          </cell>
          <cell r="Q2426">
            <v>0</v>
          </cell>
          <cell r="R2426">
            <v>0</v>
          </cell>
          <cell r="S2426">
            <v>0</v>
          </cell>
          <cell r="T2426">
            <v>0</v>
          </cell>
          <cell r="U2426">
            <v>0</v>
          </cell>
          <cell r="V2426">
            <v>0</v>
          </cell>
          <cell r="W2426">
            <v>0</v>
          </cell>
          <cell r="X2426">
            <v>0</v>
          </cell>
        </row>
        <row r="2427">
          <cell r="C2427" t="str">
            <v>Погашение краткосрочных кредитов и займов</v>
          </cell>
          <cell r="D2427">
            <v>0</v>
          </cell>
          <cell r="H2427">
            <v>0</v>
          </cell>
          <cell r="I2427">
            <v>0</v>
          </cell>
          <cell r="J2427">
            <v>0</v>
          </cell>
          <cell r="K2427">
            <v>0</v>
          </cell>
          <cell r="L2427">
            <v>0</v>
          </cell>
          <cell r="M2427">
            <v>0</v>
          </cell>
          <cell r="N2427">
            <v>0</v>
          </cell>
          <cell r="O2427">
            <v>0</v>
          </cell>
          <cell r="P2427">
            <v>0</v>
          </cell>
          <cell r="Q2427">
            <v>0</v>
          </cell>
          <cell r="R2427">
            <v>0</v>
          </cell>
          <cell r="S2427">
            <v>0</v>
          </cell>
          <cell r="T2427">
            <v>0</v>
          </cell>
          <cell r="U2427">
            <v>0</v>
          </cell>
          <cell r="V2427">
            <v>0</v>
          </cell>
          <cell r="W2427">
            <v>0</v>
          </cell>
          <cell r="X2427">
            <v>0</v>
          </cell>
        </row>
        <row r="2428">
          <cell r="C2428" t="str">
            <v>Доли в уставном капитале других компаний (краткосрочные выплаты)</v>
          </cell>
          <cell r="D2428">
            <v>0</v>
          </cell>
          <cell r="H2428">
            <v>0</v>
          </cell>
          <cell r="I2428">
            <v>0</v>
          </cell>
          <cell r="J2428">
            <v>0</v>
          </cell>
          <cell r="K2428">
            <v>0</v>
          </cell>
          <cell r="L2428">
            <v>0</v>
          </cell>
          <cell r="M2428">
            <v>0</v>
          </cell>
          <cell r="N2428">
            <v>0</v>
          </cell>
          <cell r="O2428">
            <v>0</v>
          </cell>
          <cell r="P2428">
            <v>0</v>
          </cell>
          <cell r="Q2428">
            <v>0</v>
          </cell>
          <cell r="R2428">
            <v>0</v>
          </cell>
          <cell r="S2428">
            <v>0</v>
          </cell>
          <cell r="T2428">
            <v>0</v>
          </cell>
          <cell r="U2428">
            <v>0</v>
          </cell>
          <cell r="V2428">
            <v>0</v>
          </cell>
          <cell r="W2428">
            <v>0</v>
          </cell>
          <cell r="X2428">
            <v>0</v>
          </cell>
        </row>
        <row r="2429">
          <cell r="C2429" t="str">
            <v>Акции (краткосрочные выплаты)</v>
          </cell>
          <cell r="D2429">
            <v>0</v>
          </cell>
          <cell r="H2429">
            <v>0</v>
          </cell>
          <cell r="I2429">
            <v>0</v>
          </cell>
          <cell r="J2429">
            <v>0</v>
          </cell>
          <cell r="K2429">
            <v>0</v>
          </cell>
          <cell r="L2429">
            <v>0</v>
          </cell>
          <cell r="M2429">
            <v>0</v>
          </cell>
          <cell r="N2429">
            <v>0</v>
          </cell>
          <cell r="O2429">
            <v>0</v>
          </cell>
          <cell r="P2429">
            <v>0</v>
          </cell>
          <cell r="Q2429">
            <v>0</v>
          </cell>
          <cell r="R2429">
            <v>0</v>
          </cell>
          <cell r="S2429">
            <v>0</v>
          </cell>
          <cell r="T2429">
            <v>0</v>
          </cell>
          <cell r="U2429">
            <v>0</v>
          </cell>
          <cell r="V2429">
            <v>0</v>
          </cell>
          <cell r="W2429">
            <v>0</v>
          </cell>
          <cell r="X2429">
            <v>0</v>
          </cell>
        </row>
        <row r="2430">
          <cell r="C2430" t="str">
            <v>Облигации (краткосрочные выплаты)</v>
          </cell>
          <cell r="D2430">
            <v>0</v>
          </cell>
          <cell r="H2430">
            <v>0</v>
          </cell>
          <cell r="I2430">
            <v>0</v>
          </cell>
          <cell r="J2430">
            <v>0</v>
          </cell>
          <cell r="K2430">
            <v>0</v>
          </cell>
          <cell r="L2430">
            <v>0</v>
          </cell>
          <cell r="M2430">
            <v>0</v>
          </cell>
          <cell r="N2430">
            <v>0</v>
          </cell>
          <cell r="O2430">
            <v>0</v>
          </cell>
          <cell r="P2430">
            <v>0</v>
          </cell>
          <cell r="Q2430">
            <v>0</v>
          </cell>
          <cell r="R2430">
            <v>0</v>
          </cell>
          <cell r="S2430">
            <v>0</v>
          </cell>
          <cell r="T2430">
            <v>0</v>
          </cell>
          <cell r="U2430">
            <v>0</v>
          </cell>
          <cell r="V2430">
            <v>0</v>
          </cell>
          <cell r="W2430">
            <v>0</v>
          </cell>
          <cell r="X2430">
            <v>0</v>
          </cell>
        </row>
        <row r="2431">
          <cell r="C2431" t="str">
            <v>Векселя (краткосрочные выплаты)</v>
          </cell>
          <cell r="D2431">
            <v>0</v>
          </cell>
          <cell r="H2431">
            <v>0</v>
          </cell>
          <cell r="I2431">
            <v>0</v>
          </cell>
          <cell r="J2431">
            <v>0</v>
          </cell>
          <cell r="K2431">
            <v>0</v>
          </cell>
          <cell r="L2431">
            <v>0</v>
          </cell>
          <cell r="M2431">
            <v>0</v>
          </cell>
          <cell r="N2431">
            <v>0</v>
          </cell>
          <cell r="O2431">
            <v>0</v>
          </cell>
          <cell r="P2431">
            <v>0</v>
          </cell>
          <cell r="Q2431">
            <v>0</v>
          </cell>
          <cell r="R2431">
            <v>0</v>
          </cell>
          <cell r="S2431">
            <v>0</v>
          </cell>
          <cell r="T2431">
            <v>0</v>
          </cell>
          <cell r="U2431">
            <v>0</v>
          </cell>
          <cell r="V2431">
            <v>0</v>
          </cell>
          <cell r="W2431">
            <v>0</v>
          </cell>
          <cell r="X2431">
            <v>0</v>
          </cell>
        </row>
        <row r="2432">
          <cell r="C2432" t="str">
            <v>Депозиты (краткосрочные выплаты)</v>
          </cell>
          <cell r="D2432">
            <v>0</v>
          </cell>
          <cell r="H2432">
            <v>0</v>
          </cell>
          <cell r="I2432">
            <v>0</v>
          </cell>
          <cell r="J2432">
            <v>0</v>
          </cell>
          <cell r="K2432">
            <v>0</v>
          </cell>
          <cell r="L2432">
            <v>0</v>
          </cell>
          <cell r="M2432">
            <v>0</v>
          </cell>
          <cell r="N2432">
            <v>0</v>
          </cell>
          <cell r="O2432">
            <v>0</v>
          </cell>
          <cell r="P2432">
            <v>0</v>
          </cell>
          <cell r="Q2432">
            <v>0</v>
          </cell>
          <cell r="R2432">
            <v>0</v>
          </cell>
          <cell r="S2432">
            <v>0</v>
          </cell>
          <cell r="T2432">
            <v>0</v>
          </cell>
          <cell r="U2432">
            <v>0</v>
          </cell>
          <cell r="V2432">
            <v>0</v>
          </cell>
          <cell r="W2432">
            <v>0</v>
          </cell>
          <cell r="X2432">
            <v>0</v>
          </cell>
        </row>
        <row r="2433">
          <cell r="C2433" t="str">
            <v>Overnight (краткосрочные выплаты)</v>
          </cell>
          <cell r="D2433">
            <v>0</v>
          </cell>
          <cell r="H2433">
            <v>0</v>
          </cell>
          <cell r="I2433">
            <v>0</v>
          </cell>
          <cell r="J2433">
            <v>0</v>
          </cell>
          <cell r="K2433">
            <v>0</v>
          </cell>
          <cell r="L2433">
            <v>0</v>
          </cell>
          <cell r="M2433">
            <v>0</v>
          </cell>
          <cell r="N2433">
            <v>0</v>
          </cell>
          <cell r="O2433">
            <v>0</v>
          </cell>
          <cell r="P2433">
            <v>0</v>
          </cell>
          <cell r="Q2433">
            <v>0</v>
          </cell>
          <cell r="R2433">
            <v>0</v>
          </cell>
          <cell r="S2433">
            <v>0</v>
          </cell>
          <cell r="T2433">
            <v>0</v>
          </cell>
          <cell r="U2433">
            <v>0</v>
          </cell>
          <cell r="V2433">
            <v>0</v>
          </cell>
          <cell r="W2433">
            <v>0</v>
          </cell>
          <cell r="X2433">
            <v>0</v>
          </cell>
        </row>
        <row r="2434">
          <cell r="C2434" t="str">
            <v>Прочие краткосрочные финансовые вложения (краткосрочные выплаты)</v>
          </cell>
          <cell r="D2434">
            <v>0</v>
          </cell>
          <cell r="H2434">
            <v>0</v>
          </cell>
          <cell r="I2434">
            <v>0</v>
          </cell>
          <cell r="J2434">
            <v>0</v>
          </cell>
          <cell r="K2434">
            <v>0</v>
          </cell>
          <cell r="L2434">
            <v>0</v>
          </cell>
          <cell r="M2434">
            <v>0</v>
          </cell>
          <cell r="N2434">
            <v>0</v>
          </cell>
          <cell r="O2434">
            <v>0</v>
          </cell>
          <cell r="P2434">
            <v>0</v>
          </cell>
          <cell r="Q2434">
            <v>0</v>
          </cell>
          <cell r="R2434">
            <v>0</v>
          </cell>
          <cell r="S2434">
            <v>0</v>
          </cell>
          <cell r="T2434">
            <v>0</v>
          </cell>
          <cell r="U2434">
            <v>0</v>
          </cell>
          <cell r="V2434">
            <v>0</v>
          </cell>
          <cell r="W2434">
            <v>0</v>
          </cell>
          <cell r="X2434">
            <v>0</v>
          </cell>
        </row>
        <row r="2435">
          <cell r="C2435" t="str">
            <v>По договорам в рамках ДДУ (краткосрочные выплаты)</v>
          </cell>
          <cell r="D2435">
            <v>0</v>
          </cell>
          <cell r="H2435">
            <v>0</v>
          </cell>
          <cell r="I2435">
            <v>0</v>
          </cell>
          <cell r="J2435">
            <v>0</v>
          </cell>
          <cell r="K2435">
            <v>0</v>
          </cell>
          <cell r="L2435">
            <v>0</v>
          </cell>
          <cell r="M2435">
            <v>0</v>
          </cell>
          <cell r="N2435">
            <v>0</v>
          </cell>
          <cell r="O2435">
            <v>0</v>
          </cell>
          <cell r="P2435">
            <v>0</v>
          </cell>
          <cell r="Q2435">
            <v>0</v>
          </cell>
          <cell r="R2435">
            <v>0</v>
          </cell>
          <cell r="S2435">
            <v>0</v>
          </cell>
          <cell r="T2435">
            <v>0</v>
          </cell>
          <cell r="U2435">
            <v>0</v>
          </cell>
          <cell r="V2435">
            <v>0</v>
          </cell>
          <cell r="W2435">
            <v>0</v>
          </cell>
          <cell r="X2435">
            <v>0</v>
          </cell>
        </row>
        <row r="2436">
          <cell r="C2436" t="str">
            <v>По прочим договорам (краткосрочные выплаты)</v>
          </cell>
          <cell r="D2436">
            <v>0</v>
          </cell>
          <cell r="H2436">
            <v>0</v>
          </cell>
          <cell r="I2436">
            <v>0</v>
          </cell>
          <cell r="J2436">
            <v>0</v>
          </cell>
          <cell r="K2436">
            <v>0</v>
          </cell>
          <cell r="L2436">
            <v>0</v>
          </cell>
          <cell r="M2436">
            <v>0</v>
          </cell>
          <cell r="N2436">
            <v>0</v>
          </cell>
          <cell r="O2436">
            <v>0</v>
          </cell>
          <cell r="P2436">
            <v>0</v>
          </cell>
          <cell r="Q2436">
            <v>0</v>
          </cell>
          <cell r="R2436">
            <v>0</v>
          </cell>
          <cell r="S2436">
            <v>0</v>
          </cell>
          <cell r="T2436">
            <v>0</v>
          </cell>
          <cell r="U2436">
            <v>0</v>
          </cell>
          <cell r="V2436">
            <v>0</v>
          </cell>
          <cell r="W2436">
            <v>0</v>
          </cell>
          <cell r="X2436">
            <v>0</v>
          </cell>
        </row>
        <row r="2437">
          <cell r="C2437" t="str">
            <v>Выкуп акций</v>
          </cell>
          <cell r="D2437">
            <v>0</v>
          </cell>
          <cell r="H2437">
            <v>0</v>
          </cell>
          <cell r="I2437">
            <v>0</v>
          </cell>
          <cell r="J2437">
            <v>0</v>
          </cell>
          <cell r="K2437">
            <v>0</v>
          </cell>
          <cell r="L2437">
            <v>0</v>
          </cell>
          <cell r="M2437">
            <v>0</v>
          </cell>
          <cell r="N2437">
            <v>0</v>
          </cell>
          <cell r="O2437">
            <v>0</v>
          </cell>
          <cell r="P2437">
            <v>0</v>
          </cell>
          <cell r="Q2437">
            <v>0</v>
          </cell>
          <cell r="R2437">
            <v>0</v>
          </cell>
          <cell r="S2437">
            <v>0</v>
          </cell>
          <cell r="T2437">
            <v>0</v>
          </cell>
          <cell r="U2437">
            <v>0</v>
          </cell>
          <cell r="V2437">
            <v>0</v>
          </cell>
          <cell r="W2437">
            <v>0</v>
          </cell>
          <cell r="X2437">
            <v>0</v>
          </cell>
        </row>
        <row r="2438">
          <cell r="C2438" t="str">
            <v>Дивиденды выплаченные</v>
          </cell>
          <cell r="D2438">
            <v>0</v>
          </cell>
          <cell r="H2438">
            <v>0</v>
          </cell>
          <cell r="I2438">
            <v>0</v>
          </cell>
          <cell r="J2438">
            <v>0</v>
          </cell>
          <cell r="K2438">
            <v>0</v>
          </cell>
          <cell r="L2438">
            <v>0</v>
          </cell>
          <cell r="M2438">
            <v>0</v>
          </cell>
          <cell r="N2438">
            <v>0</v>
          </cell>
          <cell r="O2438">
            <v>0</v>
          </cell>
          <cell r="P2438">
            <v>0</v>
          </cell>
          <cell r="Q2438">
            <v>0</v>
          </cell>
          <cell r="R2438">
            <v>0</v>
          </cell>
          <cell r="S2438">
            <v>0</v>
          </cell>
          <cell r="T2438">
            <v>0</v>
          </cell>
          <cell r="U2438">
            <v>0</v>
          </cell>
          <cell r="V2438">
            <v>0</v>
          </cell>
          <cell r="W2438">
            <v>0</v>
          </cell>
          <cell r="X2438">
            <v>0</v>
          </cell>
        </row>
        <row r="2439">
          <cell r="C2439" t="str">
            <v>Прочие выплаты</v>
          </cell>
          <cell r="D2439">
            <v>0</v>
          </cell>
          <cell r="H2439">
            <v>0</v>
          </cell>
          <cell r="I2439">
            <v>0</v>
          </cell>
          <cell r="J2439">
            <v>0</v>
          </cell>
          <cell r="K2439">
            <v>0</v>
          </cell>
          <cell r="L2439">
            <v>0</v>
          </cell>
          <cell r="M2439">
            <v>0</v>
          </cell>
          <cell r="N2439">
            <v>0</v>
          </cell>
          <cell r="O2439">
            <v>0</v>
          </cell>
          <cell r="P2439">
            <v>0</v>
          </cell>
          <cell r="Q2439">
            <v>0</v>
          </cell>
          <cell r="R2439">
            <v>0</v>
          </cell>
          <cell r="S2439">
            <v>0</v>
          </cell>
          <cell r="T2439">
            <v>0</v>
          </cell>
          <cell r="U2439">
            <v>0</v>
          </cell>
          <cell r="V2439">
            <v>0</v>
          </cell>
          <cell r="W2439">
            <v>0</v>
          </cell>
          <cell r="X2439">
            <v>0</v>
          </cell>
        </row>
        <row r="2440">
          <cell r="D2440" t="str">
            <v>Завод</v>
          </cell>
          <cell r="H2440">
            <v>750000</v>
          </cell>
          <cell r="I2440">
            <v>-250000</v>
          </cell>
          <cell r="J2440">
            <v>-250000</v>
          </cell>
          <cell r="K2440">
            <v>250000</v>
          </cell>
          <cell r="L2440">
            <v>-289227.59999999998</v>
          </cell>
          <cell r="M2440">
            <v>-174403.6</v>
          </cell>
          <cell r="N2440">
            <v>-6632</v>
          </cell>
          <cell r="O2440">
            <v>-571823.19999999995</v>
          </cell>
          <cell r="P2440">
            <v>-289227.5</v>
          </cell>
          <cell r="Q2440">
            <v>-320355.59999999998</v>
          </cell>
          <cell r="R2440">
            <v>-4920355.5999999996</v>
          </cell>
          <cell r="S2440">
            <v>-329355.59999999998</v>
          </cell>
          <cell r="T2440">
            <v>-2320355.6</v>
          </cell>
          <cell r="U2440">
            <v>-1320355.6000000001</v>
          </cell>
          <cell r="V2440">
            <v>-1320355.6000000001</v>
          </cell>
          <cell r="W2440">
            <v>-1420355.6</v>
          </cell>
          <cell r="X2440">
            <v>-13282803.099999998</v>
          </cell>
        </row>
        <row r="2441">
          <cell r="C2441" t="str">
            <v>Поступления от реализации нанопродукции на внутреннем рынке</v>
          </cell>
          <cell r="D2441">
            <v>0</v>
          </cell>
          <cell r="H2441">
            <v>0</v>
          </cell>
          <cell r="I2441">
            <v>0</v>
          </cell>
          <cell r="J2441">
            <v>0</v>
          </cell>
          <cell r="K2441">
            <v>0</v>
          </cell>
          <cell r="L2441">
            <v>0</v>
          </cell>
          <cell r="M2441">
            <v>0</v>
          </cell>
          <cell r="N2441">
            <v>0</v>
          </cell>
          <cell r="O2441">
            <v>0</v>
          </cell>
          <cell r="P2441">
            <v>0</v>
          </cell>
          <cell r="Q2441">
            <v>0</v>
          </cell>
          <cell r="R2441">
            <v>0</v>
          </cell>
          <cell r="S2441">
            <v>0</v>
          </cell>
          <cell r="T2441">
            <v>0</v>
          </cell>
          <cell r="U2441">
            <v>0</v>
          </cell>
          <cell r="V2441">
            <v>0</v>
          </cell>
          <cell r="W2441">
            <v>0</v>
          </cell>
          <cell r="X2441">
            <v>0</v>
          </cell>
        </row>
        <row r="2442">
          <cell r="C2442" t="str">
            <v>Поступления от реализации нанопродукции на экспорт</v>
          </cell>
          <cell r="D2442">
            <v>0</v>
          </cell>
          <cell r="H2442">
            <v>0</v>
          </cell>
          <cell r="I2442">
            <v>0</v>
          </cell>
          <cell r="J2442">
            <v>0</v>
          </cell>
          <cell r="K2442">
            <v>0</v>
          </cell>
          <cell r="L2442">
            <v>0</v>
          </cell>
          <cell r="M2442">
            <v>0</v>
          </cell>
          <cell r="N2442">
            <v>0</v>
          </cell>
          <cell r="O2442">
            <v>0</v>
          </cell>
          <cell r="P2442">
            <v>0</v>
          </cell>
          <cell r="Q2442">
            <v>0</v>
          </cell>
          <cell r="R2442">
            <v>0</v>
          </cell>
          <cell r="S2442">
            <v>0</v>
          </cell>
          <cell r="T2442">
            <v>0</v>
          </cell>
          <cell r="U2442">
            <v>0</v>
          </cell>
          <cell r="V2442">
            <v>0</v>
          </cell>
          <cell r="W2442">
            <v>0</v>
          </cell>
          <cell r="X2442">
            <v>0</v>
          </cell>
        </row>
        <row r="2443">
          <cell r="C2443" t="str">
            <v>Поступления от прочей реализации</v>
          </cell>
          <cell r="D2443">
            <v>0</v>
          </cell>
          <cell r="H2443">
            <v>0</v>
          </cell>
          <cell r="I2443">
            <v>0</v>
          </cell>
          <cell r="J2443">
            <v>0</v>
          </cell>
          <cell r="K2443">
            <v>0</v>
          </cell>
          <cell r="L2443">
            <v>0</v>
          </cell>
          <cell r="M2443">
            <v>0</v>
          </cell>
          <cell r="N2443">
            <v>0</v>
          </cell>
          <cell r="O2443">
            <v>0</v>
          </cell>
          <cell r="P2443">
            <v>0</v>
          </cell>
          <cell r="Q2443">
            <v>0</v>
          </cell>
          <cell r="R2443">
            <v>0</v>
          </cell>
          <cell r="S2443">
            <v>0</v>
          </cell>
          <cell r="T2443">
            <v>0</v>
          </cell>
          <cell r="U2443">
            <v>0</v>
          </cell>
          <cell r="V2443">
            <v>0</v>
          </cell>
          <cell r="W2443">
            <v>0</v>
          </cell>
          <cell r="X2443">
            <v>0</v>
          </cell>
        </row>
        <row r="2444">
          <cell r="C2444" t="str">
            <v>Проценты по займам полученные</v>
          </cell>
          <cell r="D2444">
            <v>0</v>
          </cell>
          <cell r="H2444">
            <v>0</v>
          </cell>
          <cell r="I2444">
            <v>0</v>
          </cell>
          <cell r="J2444">
            <v>0</v>
          </cell>
          <cell r="K2444">
            <v>0</v>
          </cell>
          <cell r="L2444">
            <v>0</v>
          </cell>
          <cell r="M2444">
            <v>0</v>
          </cell>
          <cell r="N2444">
            <v>0</v>
          </cell>
          <cell r="O2444">
            <v>0</v>
          </cell>
          <cell r="P2444">
            <v>0</v>
          </cell>
          <cell r="Q2444">
            <v>0</v>
          </cell>
          <cell r="R2444">
            <v>0</v>
          </cell>
          <cell r="S2444">
            <v>0</v>
          </cell>
          <cell r="T2444">
            <v>0</v>
          </cell>
          <cell r="U2444">
            <v>0</v>
          </cell>
          <cell r="V2444">
            <v>0</v>
          </cell>
          <cell r="W2444">
            <v>0</v>
          </cell>
          <cell r="X2444">
            <v>0</v>
          </cell>
        </row>
        <row r="2445">
          <cell r="C2445" t="str">
            <v>Проценты по финансовым вложениям полученные</v>
          </cell>
          <cell r="D2445">
            <v>0</v>
          </cell>
          <cell r="H2445">
            <v>0</v>
          </cell>
          <cell r="I2445">
            <v>0</v>
          </cell>
          <cell r="J2445">
            <v>0</v>
          </cell>
          <cell r="K2445">
            <v>0</v>
          </cell>
          <cell r="L2445">
            <v>0</v>
          </cell>
          <cell r="M2445">
            <v>0</v>
          </cell>
          <cell r="N2445">
            <v>0</v>
          </cell>
          <cell r="O2445">
            <v>0</v>
          </cell>
          <cell r="P2445">
            <v>0</v>
          </cell>
          <cell r="Q2445">
            <v>0</v>
          </cell>
          <cell r="R2445">
            <v>0</v>
          </cell>
          <cell r="S2445">
            <v>0</v>
          </cell>
          <cell r="T2445">
            <v>0</v>
          </cell>
          <cell r="U2445">
            <v>0</v>
          </cell>
          <cell r="V2445">
            <v>0</v>
          </cell>
          <cell r="W2445">
            <v>0</v>
          </cell>
          <cell r="X2445">
            <v>0</v>
          </cell>
        </row>
        <row r="2446">
          <cell r="C2446" t="str">
            <v>Прочие проценты по финансовым вложениям полученные</v>
          </cell>
          <cell r="D2446">
            <v>0</v>
          </cell>
          <cell r="H2446">
            <v>0</v>
          </cell>
          <cell r="I2446">
            <v>0</v>
          </cell>
          <cell r="J2446">
            <v>0</v>
          </cell>
          <cell r="K2446">
            <v>0</v>
          </cell>
          <cell r="L2446">
            <v>0</v>
          </cell>
          <cell r="M2446">
            <v>0</v>
          </cell>
          <cell r="N2446">
            <v>0</v>
          </cell>
          <cell r="O2446">
            <v>0</v>
          </cell>
          <cell r="P2446">
            <v>0</v>
          </cell>
          <cell r="Q2446">
            <v>0</v>
          </cell>
          <cell r="R2446">
            <v>0</v>
          </cell>
          <cell r="S2446">
            <v>0</v>
          </cell>
          <cell r="T2446">
            <v>0</v>
          </cell>
          <cell r="U2446">
            <v>0</v>
          </cell>
          <cell r="V2446">
            <v>0</v>
          </cell>
          <cell r="W2446">
            <v>0</v>
          </cell>
          <cell r="X2446">
            <v>0</v>
          </cell>
        </row>
        <row r="2447">
          <cell r="C2447" t="str">
            <v>От совместной деятельности</v>
          </cell>
          <cell r="D2447">
            <v>0</v>
          </cell>
          <cell r="H2447">
            <v>0</v>
          </cell>
          <cell r="I2447">
            <v>0</v>
          </cell>
          <cell r="J2447">
            <v>0</v>
          </cell>
          <cell r="K2447">
            <v>0</v>
          </cell>
          <cell r="L2447">
            <v>0</v>
          </cell>
          <cell r="M2447">
            <v>0</v>
          </cell>
          <cell r="N2447">
            <v>0</v>
          </cell>
          <cell r="O2447">
            <v>0</v>
          </cell>
          <cell r="P2447">
            <v>0</v>
          </cell>
          <cell r="Q2447">
            <v>0</v>
          </cell>
          <cell r="R2447">
            <v>0</v>
          </cell>
          <cell r="S2447">
            <v>0</v>
          </cell>
          <cell r="T2447">
            <v>0</v>
          </cell>
          <cell r="U2447">
            <v>0</v>
          </cell>
          <cell r="V2447">
            <v>0</v>
          </cell>
          <cell r="W2447">
            <v>0</v>
          </cell>
          <cell r="X2447">
            <v>0</v>
          </cell>
        </row>
        <row r="2448">
          <cell r="C2448" t="str">
            <v>От реализации МПЗ (ТМЦ)</v>
          </cell>
          <cell r="D2448">
            <v>0</v>
          </cell>
          <cell r="H2448">
            <v>0</v>
          </cell>
          <cell r="I2448">
            <v>0</v>
          </cell>
          <cell r="J2448">
            <v>0</v>
          </cell>
          <cell r="K2448">
            <v>0</v>
          </cell>
          <cell r="L2448">
            <v>0</v>
          </cell>
          <cell r="M2448">
            <v>0</v>
          </cell>
          <cell r="N2448">
            <v>0</v>
          </cell>
          <cell r="O2448">
            <v>0</v>
          </cell>
          <cell r="P2448">
            <v>0</v>
          </cell>
          <cell r="Q2448">
            <v>0</v>
          </cell>
          <cell r="R2448">
            <v>0</v>
          </cell>
          <cell r="S2448">
            <v>0</v>
          </cell>
          <cell r="T2448">
            <v>0</v>
          </cell>
          <cell r="U2448">
            <v>0</v>
          </cell>
          <cell r="V2448">
            <v>0</v>
          </cell>
          <cell r="W2448">
            <v>0</v>
          </cell>
          <cell r="X2448">
            <v>0</v>
          </cell>
        </row>
        <row r="2449">
          <cell r="C2449" t="str">
            <v>От аренды</v>
          </cell>
          <cell r="D2449">
            <v>0</v>
          </cell>
          <cell r="H2449">
            <v>0</v>
          </cell>
          <cell r="I2449">
            <v>0</v>
          </cell>
          <cell r="J2449">
            <v>0</v>
          </cell>
          <cell r="K2449">
            <v>0</v>
          </cell>
          <cell r="L2449">
            <v>0</v>
          </cell>
          <cell r="M2449">
            <v>0</v>
          </cell>
          <cell r="N2449">
            <v>0</v>
          </cell>
          <cell r="O2449">
            <v>0</v>
          </cell>
          <cell r="P2449">
            <v>0</v>
          </cell>
          <cell r="Q2449">
            <v>0</v>
          </cell>
          <cell r="R2449">
            <v>0</v>
          </cell>
          <cell r="S2449">
            <v>0</v>
          </cell>
          <cell r="T2449">
            <v>0</v>
          </cell>
          <cell r="U2449">
            <v>0</v>
          </cell>
          <cell r="V2449">
            <v>0</v>
          </cell>
          <cell r="W2449">
            <v>0</v>
          </cell>
          <cell r="X2449">
            <v>0</v>
          </cell>
        </row>
        <row r="2450">
          <cell r="C2450" t="str">
            <v xml:space="preserve">От участия в других организациях  </v>
          </cell>
          <cell r="D2450">
            <v>0</v>
          </cell>
          <cell r="H2450">
            <v>0</v>
          </cell>
          <cell r="I2450">
            <v>0</v>
          </cell>
          <cell r="J2450">
            <v>0</v>
          </cell>
          <cell r="K2450">
            <v>0</v>
          </cell>
          <cell r="L2450">
            <v>0</v>
          </cell>
          <cell r="M2450">
            <v>0</v>
          </cell>
          <cell r="N2450">
            <v>0</v>
          </cell>
          <cell r="O2450">
            <v>0</v>
          </cell>
          <cell r="P2450">
            <v>0</v>
          </cell>
          <cell r="Q2450">
            <v>0</v>
          </cell>
          <cell r="R2450">
            <v>0</v>
          </cell>
          <cell r="S2450">
            <v>0</v>
          </cell>
          <cell r="T2450">
            <v>0</v>
          </cell>
          <cell r="U2450">
            <v>0</v>
          </cell>
          <cell r="V2450">
            <v>0</v>
          </cell>
          <cell r="W2450">
            <v>0</v>
          </cell>
          <cell r="X2450">
            <v>0</v>
          </cell>
        </row>
        <row r="2451">
          <cell r="C2451" t="str">
            <v>Пени, штрафы, неустойки</v>
          </cell>
          <cell r="D2451">
            <v>0</v>
          </cell>
          <cell r="H2451">
            <v>0</v>
          </cell>
          <cell r="I2451">
            <v>0</v>
          </cell>
          <cell r="J2451">
            <v>0</v>
          </cell>
          <cell r="K2451">
            <v>0</v>
          </cell>
          <cell r="L2451">
            <v>0</v>
          </cell>
          <cell r="M2451">
            <v>0</v>
          </cell>
          <cell r="N2451">
            <v>0</v>
          </cell>
          <cell r="O2451">
            <v>0</v>
          </cell>
          <cell r="P2451">
            <v>0</v>
          </cell>
          <cell r="Q2451">
            <v>0</v>
          </cell>
          <cell r="R2451">
            <v>0</v>
          </cell>
          <cell r="S2451">
            <v>0</v>
          </cell>
          <cell r="T2451">
            <v>0</v>
          </cell>
          <cell r="U2451">
            <v>0</v>
          </cell>
          <cell r="V2451">
            <v>0</v>
          </cell>
          <cell r="W2451">
            <v>0</v>
          </cell>
          <cell r="X2451">
            <v>0</v>
          </cell>
        </row>
        <row r="2452">
          <cell r="C2452" t="str">
            <v>Возмещение по страховым случаям</v>
          </cell>
          <cell r="D2452">
            <v>0</v>
          </cell>
          <cell r="H2452">
            <v>0</v>
          </cell>
          <cell r="I2452">
            <v>0</v>
          </cell>
          <cell r="J2452">
            <v>0</v>
          </cell>
          <cell r="K2452">
            <v>0</v>
          </cell>
          <cell r="L2452">
            <v>0</v>
          </cell>
          <cell r="M2452">
            <v>0</v>
          </cell>
          <cell r="N2452">
            <v>0</v>
          </cell>
          <cell r="O2452">
            <v>0</v>
          </cell>
          <cell r="P2452">
            <v>0</v>
          </cell>
          <cell r="Q2452">
            <v>0</v>
          </cell>
          <cell r="R2452">
            <v>0</v>
          </cell>
          <cell r="S2452">
            <v>0</v>
          </cell>
          <cell r="T2452">
            <v>0</v>
          </cell>
          <cell r="U2452">
            <v>0</v>
          </cell>
          <cell r="V2452">
            <v>0</v>
          </cell>
          <cell r="W2452">
            <v>0</v>
          </cell>
          <cell r="X2452">
            <v>0</v>
          </cell>
        </row>
        <row r="2453">
          <cell r="C2453" t="str">
            <v>Прочие поступления по операционной деятельности</v>
          </cell>
          <cell r="D2453">
            <v>0</v>
          </cell>
          <cell r="H2453">
            <v>0</v>
          </cell>
          <cell r="I2453">
            <v>0</v>
          </cell>
          <cell r="J2453">
            <v>0</v>
          </cell>
          <cell r="K2453">
            <v>0</v>
          </cell>
          <cell r="L2453">
            <v>0</v>
          </cell>
          <cell r="M2453">
            <v>0</v>
          </cell>
          <cell r="N2453">
            <v>0</v>
          </cell>
          <cell r="O2453">
            <v>0</v>
          </cell>
          <cell r="P2453">
            <v>0</v>
          </cell>
          <cell r="Q2453">
            <v>0</v>
          </cell>
          <cell r="R2453">
            <v>0</v>
          </cell>
          <cell r="S2453">
            <v>0</v>
          </cell>
          <cell r="T2453">
            <v>0</v>
          </cell>
          <cell r="U2453">
            <v>0</v>
          </cell>
          <cell r="V2453">
            <v>0</v>
          </cell>
          <cell r="W2453">
            <v>0</v>
          </cell>
          <cell r="X2453">
            <v>0</v>
          </cell>
        </row>
        <row r="2454">
          <cell r="C2454" t="str">
            <v>Сырье и основные материалы</v>
          </cell>
          <cell r="D2454">
            <v>0</v>
          </cell>
          <cell r="H2454">
            <v>0</v>
          </cell>
          <cell r="I2454">
            <v>0</v>
          </cell>
          <cell r="J2454">
            <v>0</v>
          </cell>
          <cell r="K2454">
            <v>0</v>
          </cell>
          <cell r="L2454">
            <v>0</v>
          </cell>
          <cell r="M2454">
            <v>0</v>
          </cell>
          <cell r="N2454">
            <v>0</v>
          </cell>
          <cell r="O2454">
            <v>0</v>
          </cell>
          <cell r="P2454">
            <v>0</v>
          </cell>
          <cell r="Q2454">
            <v>0</v>
          </cell>
          <cell r="R2454">
            <v>0</v>
          </cell>
          <cell r="S2454">
            <v>0</v>
          </cell>
          <cell r="T2454">
            <v>0</v>
          </cell>
          <cell r="U2454">
            <v>0</v>
          </cell>
          <cell r="V2454">
            <v>0</v>
          </cell>
          <cell r="W2454">
            <v>0</v>
          </cell>
          <cell r="X2454">
            <v>0</v>
          </cell>
        </row>
        <row r="2455">
          <cell r="C2455" t="str">
            <v>Вспомогательные материалы</v>
          </cell>
          <cell r="D2455">
            <v>0</v>
          </cell>
          <cell r="H2455">
            <v>0</v>
          </cell>
          <cell r="I2455">
            <v>0</v>
          </cell>
          <cell r="J2455">
            <v>0</v>
          </cell>
          <cell r="K2455">
            <v>0</v>
          </cell>
          <cell r="L2455">
            <v>0</v>
          </cell>
          <cell r="M2455">
            <v>0</v>
          </cell>
          <cell r="N2455">
            <v>0</v>
          </cell>
          <cell r="O2455">
            <v>0</v>
          </cell>
          <cell r="P2455">
            <v>0</v>
          </cell>
          <cell r="Q2455">
            <v>0</v>
          </cell>
          <cell r="R2455">
            <v>0</v>
          </cell>
          <cell r="S2455">
            <v>0</v>
          </cell>
          <cell r="T2455">
            <v>0</v>
          </cell>
          <cell r="U2455">
            <v>0</v>
          </cell>
          <cell r="V2455">
            <v>0</v>
          </cell>
          <cell r="W2455">
            <v>0</v>
          </cell>
          <cell r="X2455">
            <v>0</v>
          </cell>
        </row>
        <row r="2456">
          <cell r="C2456" t="str">
            <v>Топливо</v>
          </cell>
          <cell r="D2456">
            <v>0</v>
          </cell>
          <cell r="H2456">
            <v>0</v>
          </cell>
          <cell r="I2456">
            <v>0</v>
          </cell>
          <cell r="J2456">
            <v>0</v>
          </cell>
          <cell r="K2456">
            <v>0</v>
          </cell>
          <cell r="L2456">
            <v>0</v>
          </cell>
          <cell r="M2456">
            <v>0</v>
          </cell>
          <cell r="N2456">
            <v>0</v>
          </cell>
          <cell r="O2456">
            <v>0</v>
          </cell>
          <cell r="P2456">
            <v>0</v>
          </cell>
          <cell r="Q2456">
            <v>0</v>
          </cell>
          <cell r="R2456">
            <v>0</v>
          </cell>
          <cell r="S2456">
            <v>0</v>
          </cell>
          <cell r="T2456">
            <v>0</v>
          </cell>
          <cell r="U2456">
            <v>0</v>
          </cell>
          <cell r="V2456">
            <v>0</v>
          </cell>
          <cell r="W2456">
            <v>0</v>
          </cell>
          <cell r="X2456">
            <v>0</v>
          </cell>
        </row>
        <row r="2457">
          <cell r="C2457" t="str">
            <v>Электроэнергия</v>
          </cell>
          <cell r="D2457">
            <v>0</v>
          </cell>
          <cell r="H2457">
            <v>0</v>
          </cell>
          <cell r="I2457">
            <v>0</v>
          </cell>
          <cell r="J2457">
            <v>0</v>
          </cell>
          <cell r="K2457">
            <v>0</v>
          </cell>
          <cell r="L2457">
            <v>0</v>
          </cell>
          <cell r="M2457">
            <v>0</v>
          </cell>
          <cell r="N2457">
            <v>0</v>
          </cell>
          <cell r="O2457">
            <v>0</v>
          </cell>
          <cell r="P2457">
            <v>0</v>
          </cell>
          <cell r="Q2457">
            <v>0</v>
          </cell>
          <cell r="R2457">
            <v>0</v>
          </cell>
          <cell r="S2457">
            <v>0</v>
          </cell>
          <cell r="T2457">
            <v>0</v>
          </cell>
          <cell r="U2457">
            <v>0</v>
          </cell>
          <cell r="V2457">
            <v>0</v>
          </cell>
          <cell r="W2457">
            <v>0</v>
          </cell>
          <cell r="X2457">
            <v>0</v>
          </cell>
        </row>
        <row r="2458">
          <cell r="C2458" t="str">
            <v>Прочие материальные затраты</v>
          </cell>
          <cell r="D2458">
            <v>0</v>
          </cell>
          <cell r="H2458">
            <v>0</v>
          </cell>
          <cell r="I2458">
            <v>0</v>
          </cell>
          <cell r="J2458">
            <v>0</v>
          </cell>
          <cell r="K2458">
            <v>0</v>
          </cell>
          <cell r="L2458">
            <v>0</v>
          </cell>
          <cell r="M2458">
            <v>0</v>
          </cell>
          <cell r="N2458">
            <v>0</v>
          </cell>
          <cell r="O2458">
            <v>0</v>
          </cell>
          <cell r="P2458">
            <v>0</v>
          </cell>
          <cell r="Q2458">
            <v>0</v>
          </cell>
          <cell r="R2458">
            <v>0</v>
          </cell>
          <cell r="S2458">
            <v>0</v>
          </cell>
          <cell r="T2458">
            <v>0</v>
          </cell>
          <cell r="U2458">
            <v>0</v>
          </cell>
          <cell r="V2458">
            <v>0</v>
          </cell>
          <cell r="W2458">
            <v>0</v>
          </cell>
          <cell r="X2458">
            <v>0</v>
          </cell>
        </row>
        <row r="2459">
          <cell r="C2459" t="str">
            <v>Услуги подрядчиков по обслуживанию и ремонту оборудования</v>
          </cell>
          <cell r="D2459">
            <v>0</v>
          </cell>
          <cell r="H2459">
            <v>0</v>
          </cell>
          <cell r="I2459">
            <v>0</v>
          </cell>
          <cell r="J2459">
            <v>0</v>
          </cell>
          <cell r="K2459">
            <v>0</v>
          </cell>
          <cell r="L2459">
            <v>0</v>
          </cell>
          <cell r="M2459">
            <v>0</v>
          </cell>
          <cell r="N2459">
            <v>0</v>
          </cell>
          <cell r="O2459">
            <v>0</v>
          </cell>
          <cell r="P2459">
            <v>0</v>
          </cell>
          <cell r="Q2459">
            <v>0</v>
          </cell>
          <cell r="R2459">
            <v>0</v>
          </cell>
          <cell r="S2459">
            <v>0</v>
          </cell>
          <cell r="T2459">
            <v>0</v>
          </cell>
          <cell r="U2459">
            <v>0</v>
          </cell>
          <cell r="V2459">
            <v>0</v>
          </cell>
          <cell r="W2459">
            <v>0</v>
          </cell>
          <cell r="X2459">
            <v>0</v>
          </cell>
        </row>
        <row r="2460">
          <cell r="C2460" t="str">
            <v>Транспортные услуги</v>
          </cell>
          <cell r="D2460">
            <v>0</v>
          </cell>
          <cell r="H2460">
            <v>0</v>
          </cell>
          <cell r="I2460">
            <v>0</v>
          </cell>
          <cell r="J2460">
            <v>0</v>
          </cell>
          <cell r="K2460">
            <v>0</v>
          </cell>
          <cell r="L2460">
            <v>0</v>
          </cell>
          <cell r="M2460">
            <v>0</v>
          </cell>
          <cell r="N2460">
            <v>0</v>
          </cell>
          <cell r="O2460">
            <v>0</v>
          </cell>
          <cell r="P2460">
            <v>0</v>
          </cell>
          <cell r="Q2460">
            <v>0</v>
          </cell>
          <cell r="R2460">
            <v>0</v>
          </cell>
          <cell r="S2460">
            <v>0</v>
          </cell>
          <cell r="T2460">
            <v>0</v>
          </cell>
          <cell r="U2460">
            <v>0</v>
          </cell>
          <cell r="V2460">
            <v>0</v>
          </cell>
          <cell r="W2460">
            <v>0</v>
          </cell>
          <cell r="X2460">
            <v>0</v>
          </cell>
        </row>
        <row r="2461">
          <cell r="C2461" t="str">
            <v>Прочие услуги производственного характера</v>
          </cell>
          <cell r="D2461" t="str">
            <v>Завод</v>
          </cell>
          <cell r="H2461">
            <v>0</v>
          </cell>
          <cell r="I2461">
            <v>0</v>
          </cell>
          <cell r="J2461">
            <v>0</v>
          </cell>
          <cell r="K2461">
            <v>0</v>
          </cell>
          <cell r="L2461">
            <v>6632</v>
          </cell>
          <cell r="M2461">
            <v>106632</v>
          </cell>
          <cell r="N2461">
            <v>6632</v>
          </cell>
          <cell r="O2461">
            <v>6632</v>
          </cell>
          <cell r="P2461">
            <v>6632</v>
          </cell>
          <cell r="Q2461">
            <v>37760</v>
          </cell>
          <cell r="R2461">
            <v>137760</v>
          </cell>
          <cell r="S2461">
            <v>46760</v>
          </cell>
          <cell r="T2461">
            <v>37760</v>
          </cell>
          <cell r="U2461">
            <v>37760</v>
          </cell>
          <cell r="V2461">
            <v>37760</v>
          </cell>
          <cell r="W2461">
            <v>137760</v>
          </cell>
          <cell r="X2461">
            <v>606480</v>
          </cell>
        </row>
        <row r="2462">
          <cell r="C2462" t="str">
            <v>Выплата на руки</v>
          </cell>
          <cell r="D2462">
            <v>0</v>
          </cell>
          <cell r="H2462">
            <v>0</v>
          </cell>
          <cell r="I2462">
            <v>0</v>
          </cell>
          <cell r="J2462">
            <v>0</v>
          </cell>
          <cell r="K2462">
            <v>0</v>
          </cell>
          <cell r="L2462">
            <v>0</v>
          </cell>
          <cell r="M2462">
            <v>0</v>
          </cell>
          <cell r="N2462">
            <v>0</v>
          </cell>
          <cell r="O2462">
            <v>0</v>
          </cell>
          <cell r="P2462">
            <v>0</v>
          </cell>
          <cell r="Q2462">
            <v>0</v>
          </cell>
          <cell r="R2462">
            <v>0</v>
          </cell>
          <cell r="S2462">
            <v>0</v>
          </cell>
          <cell r="T2462">
            <v>0</v>
          </cell>
          <cell r="U2462">
            <v>0</v>
          </cell>
          <cell r="V2462">
            <v>0</v>
          </cell>
          <cell r="W2462">
            <v>0</v>
          </cell>
          <cell r="X2462">
            <v>0</v>
          </cell>
        </row>
        <row r="2463">
          <cell r="C2463" t="str">
            <v>НДФЛ (только персонал)</v>
          </cell>
          <cell r="D2463">
            <v>0</v>
          </cell>
          <cell r="H2463">
            <v>0</v>
          </cell>
          <cell r="I2463">
            <v>0</v>
          </cell>
          <cell r="J2463">
            <v>0</v>
          </cell>
          <cell r="K2463">
            <v>0</v>
          </cell>
          <cell r="L2463">
            <v>0</v>
          </cell>
          <cell r="M2463">
            <v>0</v>
          </cell>
          <cell r="N2463">
            <v>0</v>
          </cell>
          <cell r="O2463">
            <v>0</v>
          </cell>
          <cell r="P2463">
            <v>0</v>
          </cell>
          <cell r="Q2463">
            <v>0</v>
          </cell>
          <cell r="R2463">
            <v>0</v>
          </cell>
          <cell r="S2463">
            <v>0</v>
          </cell>
          <cell r="T2463">
            <v>0</v>
          </cell>
          <cell r="U2463">
            <v>0</v>
          </cell>
          <cell r="V2463">
            <v>0</v>
          </cell>
          <cell r="W2463">
            <v>0</v>
          </cell>
          <cell r="X2463">
            <v>0</v>
          </cell>
        </row>
        <row r="2464">
          <cell r="C2464" t="str">
            <v>Премии на руки</v>
          </cell>
          <cell r="D2464">
            <v>0</v>
          </cell>
          <cell r="H2464">
            <v>0</v>
          </cell>
          <cell r="I2464">
            <v>0</v>
          </cell>
          <cell r="J2464">
            <v>0</v>
          </cell>
          <cell r="K2464">
            <v>0</v>
          </cell>
          <cell r="L2464">
            <v>0</v>
          </cell>
          <cell r="M2464">
            <v>0</v>
          </cell>
          <cell r="N2464">
            <v>0</v>
          </cell>
          <cell r="O2464">
            <v>0</v>
          </cell>
          <cell r="P2464">
            <v>0</v>
          </cell>
          <cell r="Q2464">
            <v>0</v>
          </cell>
          <cell r="R2464">
            <v>0</v>
          </cell>
          <cell r="S2464">
            <v>0</v>
          </cell>
          <cell r="T2464">
            <v>0</v>
          </cell>
          <cell r="U2464">
            <v>0</v>
          </cell>
          <cell r="V2464">
            <v>0</v>
          </cell>
          <cell r="W2464">
            <v>0</v>
          </cell>
          <cell r="X2464">
            <v>0</v>
          </cell>
        </row>
        <row r="2465">
          <cell r="C2465" t="str">
            <v>Льготы, компенсации</v>
          </cell>
          <cell r="D2465">
            <v>0</v>
          </cell>
          <cell r="H2465">
            <v>0</v>
          </cell>
          <cell r="I2465">
            <v>0</v>
          </cell>
          <cell r="J2465">
            <v>0</v>
          </cell>
          <cell r="K2465">
            <v>0</v>
          </cell>
          <cell r="L2465">
            <v>0</v>
          </cell>
          <cell r="M2465">
            <v>0</v>
          </cell>
          <cell r="N2465">
            <v>0</v>
          </cell>
          <cell r="O2465">
            <v>0</v>
          </cell>
          <cell r="P2465">
            <v>0</v>
          </cell>
          <cell r="Q2465">
            <v>0</v>
          </cell>
          <cell r="R2465">
            <v>0</v>
          </cell>
          <cell r="S2465">
            <v>0</v>
          </cell>
          <cell r="T2465">
            <v>0</v>
          </cell>
          <cell r="U2465">
            <v>0</v>
          </cell>
          <cell r="V2465">
            <v>0</v>
          </cell>
          <cell r="W2465">
            <v>0</v>
          </cell>
          <cell r="X2465">
            <v>0</v>
          </cell>
        </row>
        <row r="2466">
          <cell r="C2466" t="str">
            <v>Прочие удержания из з/п</v>
          </cell>
          <cell r="D2466">
            <v>0</v>
          </cell>
          <cell r="H2466">
            <v>0</v>
          </cell>
          <cell r="I2466">
            <v>0</v>
          </cell>
          <cell r="J2466">
            <v>0</v>
          </cell>
          <cell r="K2466">
            <v>0</v>
          </cell>
          <cell r="L2466">
            <v>0</v>
          </cell>
          <cell r="M2466">
            <v>0</v>
          </cell>
          <cell r="N2466">
            <v>0</v>
          </cell>
          <cell r="O2466">
            <v>0</v>
          </cell>
          <cell r="P2466">
            <v>0</v>
          </cell>
          <cell r="Q2466">
            <v>0</v>
          </cell>
          <cell r="R2466">
            <v>0</v>
          </cell>
          <cell r="S2466">
            <v>0</v>
          </cell>
          <cell r="T2466">
            <v>0</v>
          </cell>
          <cell r="U2466">
            <v>0</v>
          </cell>
          <cell r="V2466">
            <v>0</v>
          </cell>
          <cell r="W2466">
            <v>0</v>
          </cell>
          <cell r="X2466">
            <v>0</v>
          </cell>
        </row>
        <row r="2467">
          <cell r="C2467" t="str">
            <v>ЕСН – страховые взносы (включая ЕСН на выплаты членам СД)</v>
          </cell>
          <cell r="D2467">
            <v>0</v>
          </cell>
          <cell r="H2467">
            <v>0</v>
          </cell>
          <cell r="I2467">
            <v>0</v>
          </cell>
          <cell r="J2467">
            <v>0</v>
          </cell>
          <cell r="K2467">
            <v>0</v>
          </cell>
          <cell r="L2467">
            <v>0</v>
          </cell>
          <cell r="M2467">
            <v>0</v>
          </cell>
          <cell r="N2467">
            <v>0</v>
          </cell>
          <cell r="O2467">
            <v>0</v>
          </cell>
          <cell r="P2467">
            <v>0</v>
          </cell>
          <cell r="Q2467">
            <v>0</v>
          </cell>
          <cell r="R2467">
            <v>0</v>
          </cell>
          <cell r="S2467">
            <v>0</v>
          </cell>
          <cell r="T2467">
            <v>0</v>
          </cell>
          <cell r="U2467">
            <v>0</v>
          </cell>
          <cell r="V2467">
            <v>0</v>
          </cell>
          <cell r="W2467">
            <v>0</v>
          </cell>
          <cell r="X2467">
            <v>0</v>
          </cell>
        </row>
        <row r="2468">
          <cell r="C2468" t="str">
            <v>Услуги мобильной связи</v>
          </cell>
          <cell r="D2468">
            <v>0</v>
          </cell>
          <cell r="H2468">
            <v>0</v>
          </cell>
          <cell r="I2468">
            <v>0</v>
          </cell>
          <cell r="J2468">
            <v>0</v>
          </cell>
          <cell r="K2468">
            <v>0</v>
          </cell>
          <cell r="L2468">
            <v>0</v>
          </cell>
          <cell r="M2468">
            <v>0</v>
          </cell>
          <cell r="N2468">
            <v>0</v>
          </cell>
          <cell r="O2468">
            <v>0</v>
          </cell>
          <cell r="P2468">
            <v>0</v>
          </cell>
          <cell r="Q2468">
            <v>0</v>
          </cell>
          <cell r="R2468">
            <v>0</v>
          </cell>
          <cell r="S2468">
            <v>0</v>
          </cell>
          <cell r="T2468">
            <v>0</v>
          </cell>
          <cell r="U2468">
            <v>0</v>
          </cell>
          <cell r="V2468">
            <v>0</v>
          </cell>
          <cell r="W2468">
            <v>0</v>
          </cell>
          <cell r="X2468">
            <v>0</v>
          </cell>
        </row>
        <row r="2469">
          <cell r="C2469" t="str">
            <v>Услуги фиксированной связи</v>
          </cell>
          <cell r="D2469">
            <v>0</v>
          </cell>
          <cell r="H2469">
            <v>0</v>
          </cell>
          <cell r="I2469">
            <v>0</v>
          </cell>
          <cell r="J2469">
            <v>0</v>
          </cell>
          <cell r="K2469">
            <v>0</v>
          </cell>
          <cell r="L2469">
            <v>0</v>
          </cell>
          <cell r="M2469">
            <v>0</v>
          </cell>
          <cell r="N2469">
            <v>0</v>
          </cell>
          <cell r="O2469">
            <v>0</v>
          </cell>
          <cell r="P2469">
            <v>0</v>
          </cell>
          <cell r="Q2469">
            <v>0</v>
          </cell>
          <cell r="R2469">
            <v>0</v>
          </cell>
          <cell r="S2469">
            <v>0</v>
          </cell>
          <cell r="T2469">
            <v>0</v>
          </cell>
          <cell r="U2469">
            <v>0</v>
          </cell>
          <cell r="V2469">
            <v>0</v>
          </cell>
          <cell r="W2469">
            <v>0</v>
          </cell>
          <cell r="X2469">
            <v>0</v>
          </cell>
        </row>
        <row r="2470">
          <cell r="C2470" t="str">
            <v>Услуги Интернет</v>
          </cell>
          <cell r="D2470">
            <v>0</v>
          </cell>
          <cell r="H2470">
            <v>0</v>
          </cell>
          <cell r="I2470">
            <v>0</v>
          </cell>
          <cell r="J2470">
            <v>0</v>
          </cell>
          <cell r="K2470">
            <v>0</v>
          </cell>
          <cell r="L2470">
            <v>0</v>
          </cell>
          <cell r="M2470">
            <v>0</v>
          </cell>
          <cell r="N2470">
            <v>0</v>
          </cell>
          <cell r="O2470">
            <v>0</v>
          </cell>
          <cell r="P2470">
            <v>0</v>
          </cell>
          <cell r="Q2470">
            <v>0</v>
          </cell>
          <cell r="R2470">
            <v>0</v>
          </cell>
          <cell r="S2470">
            <v>0</v>
          </cell>
          <cell r="T2470">
            <v>0</v>
          </cell>
          <cell r="U2470">
            <v>0</v>
          </cell>
          <cell r="V2470">
            <v>0</v>
          </cell>
          <cell r="W2470">
            <v>0</v>
          </cell>
          <cell r="X2470">
            <v>0</v>
          </cell>
        </row>
        <row r="2471">
          <cell r="C2471" t="str">
            <v xml:space="preserve">Почтово-телеграфные и курьерские расходы </v>
          </cell>
          <cell r="D2471">
            <v>0</v>
          </cell>
          <cell r="H2471">
            <v>0</v>
          </cell>
          <cell r="I2471">
            <v>0</v>
          </cell>
          <cell r="J2471">
            <v>0</v>
          </cell>
          <cell r="K2471">
            <v>0</v>
          </cell>
          <cell r="L2471">
            <v>0</v>
          </cell>
          <cell r="M2471">
            <v>0</v>
          </cell>
          <cell r="N2471">
            <v>0</v>
          </cell>
          <cell r="O2471">
            <v>0</v>
          </cell>
          <cell r="P2471">
            <v>0</v>
          </cell>
          <cell r="Q2471">
            <v>0</v>
          </cell>
          <cell r="R2471">
            <v>0</v>
          </cell>
          <cell r="S2471">
            <v>0</v>
          </cell>
          <cell r="T2471">
            <v>0</v>
          </cell>
          <cell r="U2471">
            <v>0</v>
          </cell>
          <cell r="V2471">
            <v>0</v>
          </cell>
          <cell r="W2471">
            <v>0</v>
          </cell>
          <cell r="X2471">
            <v>0</v>
          </cell>
        </row>
        <row r="2472">
          <cell r="C2472" t="str">
            <v>Аренда каналов связи</v>
          </cell>
          <cell r="D2472">
            <v>0</v>
          </cell>
          <cell r="H2472">
            <v>0</v>
          </cell>
          <cell r="I2472">
            <v>0</v>
          </cell>
          <cell r="J2472">
            <v>0</v>
          </cell>
          <cell r="K2472">
            <v>0</v>
          </cell>
          <cell r="L2472">
            <v>0</v>
          </cell>
          <cell r="M2472">
            <v>0</v>
          </cell>
          <cell r="N2472">
            <v>0</v>
          </cell>
          <cell r="O2472">
            <v>0</v>
          </cell>
          <cell r="P2472">
            <v>0</v>
          </cell>
          <cell r="Q2472">
            <v>0</v>
          </cell>
          <cell r="R2472">
            <v>0</v>
          </cell>
          <cell r="S2472">
            <v>0</v>
          </cell>
          <cell r="T2472">
            <v>0</v>
          </cell>
          <cell r="U2472">
            <v>0</v>
          </cell>
          <cell r="V2472">
            <v>0</v>
          </cell>
          <cell r="W2472">
            <v>0</v>
          </cell>
          <cell r="X2472">
            <v>0</v>
          </cell>
        </row>
        <row r="2473">
          <cell r="C2473" t="str">
            <v>Коммунальные услуги</v>
          </cell>
          <cell r="D2473">
            <v>0</v>
          </cell>
          <cell r="H2473">
            <v>0</v>
          </cell>
          <cell r="I2473">
            <v>0</v>
          </cell>
          <cell r="J2473">
            <v>0</v>
          </cell>
          <cell r="K2473">
            <v>0</v>
          </cell>
          <cell r="L2473">
            <v>0</v>
          </cell>
          <cell r="M2473">
            <v>0</v>
          </cell>
          <cell r="N2473">
            <v>0</v>
          </cell>
          <cell r="O2473">
            <v>0</v>
          </cell>
          <cell r="P2473">
            <v>0</v>
          </cell>
          <cell r="Q2473">
            <v>0</v>
          </cell>
          <cell r="R2473">
            <v>0</v>
          </cell>
          <cell r="S2473">
            <v>0</v>
          </cell>
          <cell r="T2473">
            <v>0</v>
          </cell>
          <cell r="U2473">
            <v>0</v>
          </cell>
          <cell r="V2473">
            <v>0</v>
          </cell>
          <cell r="W2473">
            <v>0</v>
          </cell>
          <cell r="X2473">
            <v>0</v>
          </cell>
        </row>
        <row r="2474">
          <cell r="C2474" t="str">
            <v>Повышение квалификации и проф.переподготовка</v>
          </cell>
          <cell r="D2474">
            <v>0</v>
          </cell>
          <cell r="H2474">
            <v>0</v>
          </cell>
          <cell r="I2474">
            <v>0</v>
          </cell>
          <cell r="J2474">
            <v>0</v>
          </cell>
          <cell r="K2474">
            <v>0</v>
          </cell>
          <cell r="L2474">
            <v>0</v>
          </cell>
          <cell r="M2474">
            <v>0</v>
          </cell>
          <cell r="N2474">
            <v>0</v>
          </cell>
          <cell r="O2474">
            <v>0</v>
          </cell>
          <cell r="P2474">
            <v>0</v>
          </cell>
          <cell r="Q2474">
            <v>0</v>
          </cell>
          <cell r="R2474">
            <v>0</v>
          </cell>
          <cell r="S2474">
            <v>0</v>
          </cell>
          <cell r="T2474">
            <v>0</v>
          </cell>
          <cell r="U2474">
            <v>0</v>
          </cell>
          <cell r="V2474">
            <v>0</v>
          </cell>
          <cell r="W2474">
            <v>0</v>
          </cell>
          <cell r="X2474">
            <v>0</v>
          </cell>
        </row>
        <row r="2475">
          <cell r="C2475" t="str">
            <v>Услуги по ремонту и обслуживанию оргтехники</v>
          </cell>
          <cell r="D2475">
            <v>0</v>
          </cell>
          <cell r="H2475">
            <v>0</v>
          </cell>
          <cell r="I2475">
            <v>0</v>
          </cell>
          <cell r="J2475">
            <v>0</v>
          </cell>
          <cell r="K2475">
            <v>0</v>
          </cell>
          <cell r="L2475">
            <v>0</v>
          </cell>
          <cell r="M2475">
            <v>0</v>
          </cell>
          <cell r="N2475">
            <v>0</v>
          </cell>
          <cell r="O2475">
            <v>0</v>
          </cell>
          <cell r="P2475">
            <v>0</v>
          </cell>
          <cell r="Q2475">
            <v>0</v>
          </cell>
          <cell r="R2475">
            <v>0</v>
          </cell>
          <cell r="S2475">
            <v>0</v>
          </cell>
          <cell r="T2475">
            <v>0</v>
          </cell>
          <cell r="U2475">
            <v>0</v>
          </cell>
          <cell r="V2475">
            <v>0</v>
          </cell>
          <cell r="W2475">
            <v>0</v>
          </cell>
          <cell r="X2475">
            <v>0</v>
          </cell>
        </row>
        <row r="2476">
          <cell r="C2476" t="str">
            <v>Запасные части и расходные материалы для оргтехники</v>
          </cell>
          <cell r="D2476">
            <v>0</v>
          </cell>
          <cell r="H2476">
            <v>0</v>
          </cell>
          <cell r="I2476">
            <v>0</v>
          </cell>
          <cell r="J2476">
            <v>0</v>
          </cell>
          <cell r="K2476">
            <v>0</v>
          </cell>
          <cell r="L2476">
            <v>0</v>
          </cell>
          <cell r="M2476">
            <v>0</v>
          </cell>
          <cell r="N2476">
            <v>0</v>
          </cell>
          <cell r="O2476">
            <v>0</v>
          </cell>
          <cell r="P2476">
            <v>0</v>
          </cell>
          <cell r="Q2476">
            <v>0</v>
          </cell>
          <cell r="R2476">
            <v>0</v>
          </cell>
          <cell r="S2476">
            <v>0</v>
          </cell>
          <cell r="T2476">
            <v>0</v>
          </cell>
          <cell r="U2476">
            <v>0</v>
          </cell>
          <cell r="V2476">
            <v>0</v>
          </cell>
          <cell r="W2476">
            <v>0</v>
          </cell>
          <cell r="X2476">
            <v>0</v>
          </cell>
        </row>
        <row r="2477">
          <cell r="C2477" t="str">
            <v>Аудиторские услуги</v>
          </cell>
          <cell r="D2477">
            <v>0</v>
          </cell>
          <cell r="H2477">
            <v>0</v>
          </cell>
          <cell r="I2477">
            <v>0</v>
          </cell>
          <cell r="J2477">
            <v>0</v>
          </cell>
          <cell r="K2477">
            <v>0</v>
          </cell>
          <cell r="L2477">
            <v>0</v>
          </cell>
          <cell r="M2477">
            <v>0</v>
          </cell>
          <cell r="N2477">
            <v>0</v>
          </cell>
          <cell r="O2477">
            <v>0</v>
          </cell>
          <cell r="P2477">
            <v>0</v>
          </cell>
          <cell r="Q2477">
            <v>0</v>
          </cell>
          <cell r="R2477">
            <v>0</v>
          </cell>
          <cell r="S2477">
            <v>0</v>
          </cell>
          <cell r="T2477">
            <v>0</v>
          </cell>
          <cell r="U2477">
            <v>0</v>
          </cell>
          <cell r="V2477">
            <v>0</v>
          </cell>
          <cell r="W2477">
            <v>0</v>
          </cell>
          <cell r="X2477">
            <v>0</v>
          </cell>
        </row>
        <row r="2478">
          <cell r="C2478" t="str">
            <v>Юридические услуги</v>
          </cell>
          <cell r="D2478">
            <v>0</v>
          </cell>
          <cell r="H2478">
            <v>0</v>
          </cell>
          <cell r="I2478">
            <v>0</v>
          </cell>
          <cell r="J2478">
            <v>0</v>
          </cell>
          <cell r="K2478">
            <v>0</v>
          </cell>
          <cell r="L2478">
            <v>0</v>
          </cell>
          <cell r="M2478">
            <v>0</v>
          </cell>
          <cell r="N2478">
            <v>0</v>
          </cell>
          <cell r="O2478">
            <v>0</v>
          </cell>
          <cell r="P2478">
            <v>0</v>
          </cell>
          <cell r="Q2478">
            <v>0</v>
          </cell>
          <cell r="R2478">
            <v>0</v>
          </cell>
          <cell r="S2478">
            <v>0</v>
          </cell>
          <cell r="T2478">
            <v>0</v>
          </cell>
          <cell r="U2478">
            <v>0</v>
          </cell>
          <cell r="V2478">
            <v>0</v>
          </cell>
          <cell r="W2478">
            <v>0</v>
          </cell>
          <cell r="X2478">
            <v>0</v>
          </cell>
        </row>
        <row r="2479">
          <cell r="C2479" t="str">
            <v>Консультационные услуги (семинары)</v>
          </cell>
          <cell r="D2479">
            <v>0</v>
          </cell>
          <cell r="H2479">
            <v>0</v>
          </cell>
          <cell r="I2479">
            <v>0</v>
          </cell>
          <cell r="J2479">
            <v>0</v>
          </cell>
          <cell r="K2479">
            <v>0</v>
          </cell>
          <cell r="L2479">
            <v>0</v>
          </cell>
          <cell r="M2479">
            <v>0</v>
          </cell>
          <cell r="N2479">
            <v>0</v>
          </cell>
          <cell r="O2479">
            <v>0</v>
          </cell>
          <cell r="P2479">
            <v>0</v>
          </cell>
          <cell r="Q2479">
            <v>0</v>
          </cell>
          <cell r="R2479">
            <v>0</v>
          </cell>
          <cell r="S2479">
            <v>0</v>
          </cell>
          <cell r="T2479">
            <v>0</v>
          </cell>
          <cell r="U2479">
            <v>0</v>
          </cell>
          <cell r="V2479">
            <v>0</v>
          </cell>
          <cell r="W2479">
            <v>0</v>
          </cell>
          <cell r="X2479">
            <v>0</v>
          </cell>
        </row>
        <row r="2480">
          <cell r="C2480" t="str">
            <v>Услуги пожарной, вневедомственной и сторожевой охраны</v>
          </cell>
          <cell r="D2480">
            <v>0</v>
          </cell>
          <cell r="H2480">
            <v>0</v>
          </cell>
          <cell r="I2480">
            <v>0</v>
          </cell>
          <cell r="J2480">
            <v>0</v>
          </cell>
          <cell r="K2480">
            <v>0</v>
          </cell>
          <cell r="L2480">
            <v>0</v>
          </cell>
          <cell r="M2480">
            <v>0</v>
          </cell>
          <cell r="N2480">
            <v>0</v>
          </cell>
          <cell r="O2480">
            <v>0</v>
          </cell>
          <cell r="P2480">
            <v>0</v>
          </cell>
          <cell r="Q2480">
            <v>0</v>
          </cell>
          <cell r="R2480">
            <v>0</v>
          </cell>
          <cell r="S2480">
            <v>0</v>
          </cell>
          <cell r="T2480">
            <v>0</v>
          </cell>
          <cell r="U2480">
            <v>0</v>
          </cell>
          <cell r="V2480">
            <v>0</v>
          </cell>
          <cell r="W2480">
            <v>0</v>
          </cell>
          <cell r="X2480">
            <v>0</v>
          </cell>
        </row>
        <row r="2481">
          <cell r="C2481" t="str">
            <v>Рекламно-информационные расходы</v>
          </cell>
          <cell r="D2481">
            <v>0</v>
          </cell>
          <cell r="H2481">
            <v>0</v>
          </cell>
          <cell r="I2481">
            <v>0</v>
          </cell>
          <cell r="J2481">
            <v>0</v>
          </cell>
          <cell r="K2481">
            <v>0</v>
          </cell>
          <cell r="L2481">
            <v>0</v>
          </cell>
          <cell r="M2481">
            <v>0</v>
          </cell>
          <cell r="N2481">
            <v>0</v>
          </cell>
          <cell r="O2481">
            <v>0</v>
          </cell>
          <cell r="P2481">
            <v>0</v>
          </cell>
          <cell r="Q2481">
            <v>0</v>
          </cell>
          <cell r="R2481">
            <v>0</v>
          </cell>
          <cell r="S2481">
            <v>0</v>
          </cell>
          <cell r="T2481">
            <v>0</v>
          </cell>
          <cell r="U2481">
            <v>0</v>
          </cell>
          <cell r="V2481">
            <v>0</v>
          </cell>
          <cell r="W2481">
            <v>0</v>
          </cell>
          <cell r="X2481">
            <v>0</v>
          </cell>
        </row>
        <row r="2482">
          <cell r="C2482" t="str">
            <v>Участие на выставках и семинарах</v>
          </cell>
          <cell r="D2482">
            <v>0</v>
          </cell>
          <cell r="H2482">
            <v>0</v>
          </cell>
          <cell r="I2482">
            <v>0</v>
          </cell>
          <cell r="J2482">
            <v>0</v>
          </cell>
          <cell r="K2482">
            <v>0</v>
          </cell>
          <cell r="L2482">
            <v>0</v>
          </cell>
          <cell r="M2482">
            <v>0</v>
          </cell>
          <cell r="N2482">
            <v>0</v>
          </cell>
          <cell r="O2482">
            <v>0</v>
          </cell>
          <cell r="P2482">
            <v>0</v>
          </cell>
          <cell r="Q2482">
            <v>0</v>
          </cell>
          <cell r="R2482">
            <v>0</v>
          </cell>
          <cell r="S2482">
            <v>0</v>
          </cell>
          <cell r="T2482">
            <v>0</v>
          </cell>
          <cell r="U2482">
            <v>0</v>
          </cell>
          <cell r="V2482">
            <v>0</v>
          </cell>
          <cell r="W2482">
            <v>0</v>
          </cell>
          <cell r="X2482">
            <v>0</v>
          </cell>
        </row>
        <row r="2483">
          <cell r="C2483" t="str">
            <v>Фирменная и сувенирная продукция</v>
          </cell>
          <cell r="D2483">
            <v>0</v>
          </cell>
          <cell r="H2483">
            <v>0</v>
          </cell>
          <cell r="I2483">
            <v>0</v>
          </cell>
          <cell r="J2483">
            <v>0</v>
          </cell>
          <cell r="K2483">
            <v>0</v>
          </cell>
          <cell r="L2483">
            <v>0</v>
          </cell>
          <cell r="M2483">
            <v>0</v>
          </cell>
          <cell r="N2483">
            <v>0</v>
          </cell>
          <cell r="O2483">
            <v>0</v>
          </cell>
          <cell r="P2483">
            <v>0</v>
          </cell>
          <cell r="Q2483">
            <v>0</v>
          </cell>
          <cell r="R2483">
            <v>0</v>
          </cell>
          <cell r="S2483">
            <v>0</v>
          </cell>
          <cell r="T2483">
            <v>0</v>
          </cell>
          <cell r="U2483">
            <v>0</v>
          </cell>
          <cell r="V2483">
            <v>0</v>
          </cell>
          <cell r="W2483">
            <v>0</v>
          </cell>
          <cell r="X2483">
            <v>0</v>
          </cell>
        </row>
        <row r="2484">
          <cell r="C2484" t="str">
            <v>Спонсорские и социальные проекты</v>
          </cell>
          <cell r="D2484">
            <v>0</v>
          </cell>
          <cell r="H2484">
            <v>0</v>
          </cell>
          <cell r="I2484">
            <v>0</v>
          </cell>
          <cell r="J2484">
            <v>0</v>
          </cell>
          <cell r="K2484">
            <v>0</v>
          </cell>
          <cell r="L2484">
            <v>0</v>
          </cell>
          <cell r="M2484">
            <v>0</v>
          </cell>
          <cell r="N2484">
            <v>0</v>
          </cell>
          <cell r="O2484">
            <v>0</v>
          </cell>
          <cell r="P2484">
            <v>0</v>
          </cell>
          <cell r="Q2484">
            <v>0</v>
          </cell>
          <cell r="R2484">
            <v>0</v>
          </cell>
          <cell r="S2484">
            <v>0</v>
          </cell>
          <cell r="T2484">
            <v>0</v>
          </cell>
          <cell r="U2484">
            <v>0</v>
          </cell>
          <cell r="V2484">
            <v>0</v>
          </cell>
          <cell r="W2484">
            <v>0</v>
          </cell>
          <cell r="X2484">
            <v>0</v>
          </cell>
        </row>
        <row r="2485">
          <cell r="C2485" t="str">
            <v>Прочие расходы (PR)</v>
          </cell>
          <cell r="D2485">
            <v>0</v>
          </cell>
          <cell r="H2485">
            <v>0</v>
          </cell>
          <cell r="I2485">
            <v>0</v>
          </cell>
          <cell r="J2485">
            <v>0</v>
          </cell>
          <cell r="K2485">
            <v>0</v>
          </cell>
          <cell r="L2485">
            <v>0</v>
          </cell>
          <cell r="M2485">
            <v>0</v>
          </cell>
          <cell r="N2485">
            <v>0</v>
          </cell>
          <cell r="O2485">
            <v>0</v>
          </cell>
          <cell r="P2485">
            <v>0</v>
          </cell>
          <cell r="Q2485">
            <v>0</v>
          </cell>
          <cell r="R2485">
            <v>0</v>
          </cell>
          <cell r="S2485">
            <v>0</v>
          </cell>
          <cell r="T2485">
            <v>0</v>
          </cell>
          <cell r="U2485">
            <v>0</v>
          </cell>
          <cell r="V2485">
            <v>0</v>
          </cell>
          <cell r="W2485">
            <v>0</v>
          </cell>
          <cell r="X2485">
            <v>0</v>
          </cell>
        </row>
        <row r="2486">
          <cell r="C2486" t="str">
            <v>Услуги  по подбору персонала</v>
          </cell>
          <cell r="D2486">
            <v>0</v>
          </cell>
          <cell r="H2486">
            <v>0</v>
          </cell>
          <cell r="I2486">
            <v>0</v>
          </cell>
          <cell r="J2486">
            <v>0</v>
          </cell>
          <cell r="K2486">
            <v>0</v>
          </cell>
          <cell r="L2486">
            <v>0</v>
          </cell>
          <cell r="M2486">
            <v>0</v>
          </cell>
          <cell r="N2486">
            <v>0</v>
          </cell>
          <cell r="O2486">
            <v>0</v>
          </cell>
          <cell r="P2486">
            <v>0</v>
          </cell>
          <cell r="Q2486">
            <v>0</v>
          </cell>
          <cell r="R2486">
            <v>0</v>
          </cell>
          <cell r="S2486">
            <v>0</v>
          </cell>
          <cell r="T2486">
            <v>0</v>
          </cell>
          <cell r="U2486">
            <v>0</v>
          </cell>
          <cell r="V2486">
            <v>0</v>
          </cell>
          <cell r="W2486">
            <v>0</v>
          </cell>
          <cell r="X2486">
            <v>0</v>
          </cell>
        </row>
        <row r="2487">
          <cell r="C2487" t="str">
            <v xml:space="preserve">Уборка </v>
          </cell>
          <cell r="D2487">
            <v>0</v>
          </cell>
          <cell r="H2487">
            <v>0</v>
          </cell>
          <cell r="I2487">
            <v>0</v>
          </cell>
          <cell r="J2487">
            <v>0</v>
          </cell>
          <cell r="K2487">
            <v>0</v>
          </cell>
          <cell r="L2487">
            <v>0</v>
          </cell>
          <cell r="M2487">
            <v>0</v>
          </cell>
          <cell r="N2487">
            <v>0</v>
          </cell>
          <cell r="O2487">
            <v>0</v>
          </cell>
          <cell r="P2487">
            <v>0</v>
          </cell>
          <cell r="Q2487">
            <v>0</v>
          </cell>
          <cell r="R2487">
            <v>0</v>
          </cell>
          <cell r="S2487">
            <v>0</v>
          </cell>
          <cell r="T2487">
            <v>0</v>
          </cell>
          <cell r="U2487">
            <v>0</v>
          </cell>
          <cell r="V2487">
            <v>0</v>
          </cell>
          <cell r="W2487">
            <v>0</v>
          </cell>
          <cell r="X2487">
            <v>0</v>
          </cell>
        </row>
        <row r="2488">
          <cell r="C2488" t="str">
            <v>Обустройство офиса</v>
          </cell>
          <cell r="D2488">
            <v>0</v>
          </cell>
          <cell r="H2488">
            <v>0</v>
          </cell>
          <cell r="I2488">
            <v>0</v>
          </cell>
          <cell r="J2488">
            <v>0</v>
          </cell>
          <cell r="K2488">
            <v>0</v>
          </cell>
          <cell r="L2488">
            <v>0</v>
          </cell>
          <cell r="M2488">
            <v>0</v>
          </cell>
          <cell r="N2488">
            <v>0</v>
          </cell>
          <cell r="O2488">
            <v>0</v>
          </cell>
          <cell r="P2488">
            <v>0</v>
          </cell>
          <cell r="Q2488">
            <v>0</v>
          </cell>
          <cell r="R2488">
            <v>0</v>
          </cell>
          <cell r="S2488">
            <v>0</v>
          </cell>
          <cell r="T2488">
            <v>0</v>
          </cell>
          <cell r="U2488">
            <v>0</v>
          </cell>
          <cell r="V2488">
            <v>0</v>
          </cell>
          <cell r="W2488">
            <v>0</v>
          </cell>
          <cell r="X2488">
            <v>0</v>
          </cell>
        </row>
        <row r="2489">
          <cell r="C2489" t="str">
            <v>Канцелярские расходы</v>
          </cell>
          <cell r="D2489">
            <v>0</v>
          </cell>
          <cell r="H2489">
            <v>0</v>
          </cell>
          <cell r="I2489">
            <v>0</v>
          </cell>
          <cell r="J2489">
            <v>0</v>
          </cell>
          <cell r="K2489">
            <v>0</v>
          </cell>
          <cell r="L2489">
            <v>0</v>
          </cell>
          <cell r="M2489">
            <v>0</v>
          </cell>
          <cell r="N2489">
            <v>0</v>
          </cell>
          <cell r="O2489">
            <v>0</v>
          </cell>
          <cell r="P2489">
            <v>0</v>
          </cell>
          <cell r="Q2489">
            <v>0</v>
          </cell>
          <cell r="R2489">
            <v>0</v>
          </cell>
          <cell r="S2489">
            <v>0</v>
          </cell>
          <cell r="T2489">
            <v>0</v>
          </cell>
          <cell r="U2489">
            <v>0</v>
          </cell>
          <cell r="V2489">
            <v>0</v>
          </cell>
          <cell r="W2489">
            <v>0</v>
          </cell>
          <cell r="X2489">
            <v>0</v>
          </cell>
        </row>
        <row r="2490">
          <cell r="C2490" t="str">
            <v>Хозяйственные расходы</v>
          </cell>
          <cell r="D2490">
            <v>0</v>
          </cell>
          <cell r="H2490">
            <v>0</v>
          </cell>
          <cell r="I2490">
            <v>0</v>
          </cell>
          <cell r="J2490">
            <v>0</v>
          </cell>
          <cell r="K2490">
            <v>0</v>
          </cell>
          <cell r="L2490">
            <v>0</v>
          </cell>
          <cell r="M2490">
            <v>0</v>
          </cell>
          <cell r="N2490">
            <v>0</v>
          </cell>
          <cell r="O2490">
            <v>0</v>
          </cell>
          <cell r="P2490">
            <v>0</v>
          </cell>
          <cell r="Q2490">
            <v>0</v>
          </cell>
          <cell r="R2490">
            <v>0</v>
          </cell>
          <cell r="S2490">
            <v>0</v>
          </cell>
          <cell r="T2490">
            <v>0</v>
          </cell>
          <cell r="U2490">
            <v>0</v>
          </cell>
          <cell r="V2490">
            <v>0</v>
          </cell>
          <cell r="W2490">
            <v>0</v>
          </cell>
          <cell r="X2490">
            <v>0</v>
          </cell>
        </row>
        <row r="2491">
          <cell r="C2491" t="str">
            <v>Вода, чай, кофе</v>
          </cell>
          <cell r="D2491">
            <v>0</v>
          </cell>
          <cell r="H2491">
            <v>0</v>
          </cell>
          <cell r="I2491">
            <v>0</v>
          </cell>
          <cell r="J2491">
            <v>0</v>
          </cell>
          <cell r="K2491">
            <v>0</v>
          </cell>
          <cell r="L2491">
            <v>0</v>
          </cell>
          <cell r="M2491">
            <v>0</v>
          </cell>
          <cell r="N2491">
            <v>0</v>
          </cell>
          <cell r="O2491">
            <v>0</v>
          </cell>
          <cell r="P2491">
            <v>0</v>
          </cell>
          <cell r="Q2491">
            <v>0</v>
          </cell>
          <cell r="R2491">
            <v>0</v>
          </cell>
          <cell r="S2491">
            <v>0</v>
          </cell>
          <cell r="T2491">
            <v>0</v>
          </cell>
          <cell r="U2491">
            <v>0</v>
          </cell>
          <cell r="V2491">
            <v>0</v>
          </cell>
          <cell r="W2491">
            <v>0</v>
          </cell>
          <cell r="X2491">
            <v>0</v>
          </cell>
        </row>
        <row r="2492">
          <cell r="C2492" t="str">
            <v>Ремонт/ТО автотранспорт</v>
          </cell>
          <cell r="D2492">
            <v>0</v>
          </cell>
          <cell r="H2492">
            <v>0</v>
          </cell>
          <cell r="I2492">
            <v>0</v>
          </cell>
          <cell r="J2492">
            <v>0</v>
          </cell>
          <cell r="K2492">
            <v>0</v>
          </cell>
          <cell r="L2492">
            <v>0</v>
          </cell>
          <cell r="M2492">
            <v>0</v>
          </cell>
          <cell r="N2492">
            <v>0</v>
          </cell>
          <cell r="O2492">
            <v>0</v>
          </cell>
          <cell r="P2492">
            <v>0</v>
          </cell>
          <cell r="Q2492">
            <v>0</v>
          </cell>
          <cell r="R2492">
            <v>0</v>
          </cell>
          <cell r="S2492">
            <v>0</v>
          </cell>
          <cell r="T2492">
            <v>0</v>
          </cell>
          <cell r="U2492">
            <v>0</v>
          </cell>
          <cell r="V2492">
            <v>0</v>
          </cell>
          <cell r="W2492">
            <v>0</v>
          </cell>
          <cell r="X2492">
            <v>0</v>
          </cell>
        </row>
        <row r="2493">
          <cell r="C2493" t="str">
            <v xml:space="preserve">Аренда машин </v>
          </cell>
          <cell r="D2493">
            <v>0</v>
          </cell>
          <cell r="H2493">
            <v>0</v>
          </cell>
          <cell r="I2493">
            <v>0</v>
          </cell>
          <cell r="J2493">
            <v>0</v>
          </cell>
          <cell r="K2493">
            <v>0</v>
          </cell>
          <cell r="L2493">
            <v>0</v>
          </cell>
          <cell r="M2493">
            <v>0</v>
          </cell>
          <cell r="N2493">
            <v>0</v>
          </cell>
          <cell r="O2493">
            <v>0</v>
          </cell>
          <cell r="P2493">
            <v>0</v>
          </cell>
          <cell r="Q2493">
            <v>0</v>
          </cell>
          <cell r="R2493">
            <v>0</v>
          </cell>
          <cell r="S2493">
            <v>0</v>
          </cell>
          <cell r="T2493">
            <v>0</v>
          </cell>
          <cell r="U2493">
            <v>0</v>
          </cell>
          <cell r="V2493">
            <v>0</v>
          </cell>
          <cell r="W2493">
            <v>0</v>
          </cell>
          <cell r="X2493">
            <v>0</v>
          </cell>
        </row>
        <row r="2494">
          <cell r="C2494" t="str">
            <v>Страхование автотранспорта</v>
          </cell>
          <cell r="D2494">
            <v>0</v>
          </cell>
          <cell r="H2494">
            <v>0</v>
          </cell>
          <cell r="I2494">
            <v>0</v>
          </cell>
          <cell r="J2494">
            <v>0</v>
          </cell>
          <cell r="K2494">
            <v>0</v>
          </cell>
          <cell r="L2494">
            <v>0</v>
          </cell>
          <cell r="M2494">
            <v>0</v>
          </cell>
          <cell r="N2494">
            <v>0</v>
          </cell>
          <cell r="O2494">
            <v>0</v>
          </cell>
          <cell r="P2494">
            <v>0</v>
          </cell>
          <cell r="Q2494">
            <v>0</v>
          </cell>
          <cell r="R2494">
            <v>0</v>
          </cell>
          <cell r="S2494">
            <v>0</v>
          </cell>
          <cell r="T2494">
            <v>0</v>
          </cell>
          <cell r="U2494">
            <v>0</v>
          </cell>
          <cell r="V2494">
            <v>0</v>
          </cell>
          <cell r="W2494">
            <v>0</v>
          </cell>
          <cell r="X2494">
            <v>0</v>
          </cell>
        </row>
        <row r="2495">
          <cell r="C2495" t="str">
            <v>ГСМ</v>
          </cell>
          <cell r="D2495">
            <v>0</v>
          </cell>
          <cell r="H2495">
            <v>0</v>
          </cell>
          <cell r="I2495">
            <v>0</v>
          </cell>
          <cell r="J2495">
            <v>0</v>
          </cell>
          <cell r="K2495">
            <v>0</v>
          </cell>
          <cell r="L2495">
            <v>0</v>
          </cell>
          <cell r="M2495">
            <v>0</v>
          </cell>
          <cell r="N2495">
            <v>0</v>
          </cell>
          <cell r="O2495">
            <v>0</v>
          </cell>
          <cell r="P2495">
            <v>0</v>
          </cell>
          <cell r="Q2495">
            <v>0</v>
          </cell>
          <cell r="R2495">
            <v>0</v>
          </cell>
          <cell r="S2495">
            <v>0</v>
          </cell>
          <cell r="T2495">
            <v>0</v>
          </cell>
          <cell r="U2495">
            <v>0</v>
          </cell>
          <cell r="V2495">
            <v>0</v>
          </cell>
          <cell r="W2495">
            <v>0</v>
          </cell>
          <cell r="X2495">
            <v>0</v>
          </cell>
        </row>
        <row r="2496">
          <cell r="C2496" t="str">
            <v>Мойка, парковка, прочее</v>
          </cell>
          <cell r="D2496">
            <v>0</v>
          </cell>
          <cell r="H2496">
            <v>0</v>
          </cell>
          <cell r="I2496">
            <v>0</v>
          </cell>
          <cell r="J2496">
            <v>0</v>
          </cell>
          <cell r="K2496">
            <v>0</v>
          </cell>
          <cell r="L2496">
            <v>0</v>
          </cell>
          <cell r="M2496">
            <v>0</v>
          </cell>
          <cell r="N2496">
            <v>0</v>
          </cell>
          <cell r="O2496">
            <v>0</v>
          </cell>
          <cell r="P2496">
            <v>0</v>
          </cell>
          <cell r="Q2496">
            <v>0</v>
          </cell>
          <cell r="R2496">
            <v>0</v>
          </cell>
          <cell r="S2496">
            <v>0</v>
          </cell>
          <cell r="T2496">
            <v>0</v>
          </cell>
          <cell r="U2496">
            <v>0</v>
          </cell>
          <cell r="V2496">
            <v>0</v>
          </cell>
          <cell r="W2496">
            <v>0</v>
          </cell>
          <cell r="X2496">
            <v>0</v>
          </cell>
        </row>
        <row r="2497">
          <cell r="C2497" t="str">
            <v>Аренда автостоянки</v>
          </cell>
          <cell r="D2497">
            <v>0</v>
          </cell>
          <cell r="H2497">
            <v>0</v>
          </cell>
          <cell r="I2497">
            <v>0</v>
          </cell>
          <cell r="J2497">
            <v>0</v>
          </cell>
          <cell r="K2497">
            <v>0</v>
          </cell>
          <cell r="L2497">
            <v>0</v>
          </cell>
          <cell r="M2497">
            <v>0</v>
          </cell>
          <cell r="N2497">
            <v>0</v>
          </cell>
          <cell r="O2497">
            <v>0</v>
          </cell>
          <cell r="P2497">
            <v>0</v>
          </cell>
          <cell r="Q2497">
            <v>0</v>
          </cell>
          <cell r="R2497">
            <v>0</v>
          </cell>
          <cell r="S2497">
            <v>0</v>
          </cell>
          <cell r="T2497">
            <v>0</v>
          </cell>
          <cell r="U2497">
            <v>0</v>
          </cell>
          <cell r="V2497">
            <v>0</v>
          </cell>
          <cell r="W2497">
            <v>0</v>
          </cell>
          <cell r="X2497">
            <v>0</v>
          </cell>
        </row>
        <row r="2498">
          <cell r="C2498" t="str">
            <v>Аутсорсинг</v>
          </cell>
          <cell r="D2498">
            <v>0</v>
          </cell>
          <cell r="H2498">
            <v>0</v>
          </cell>
          <cell r="I2498">
            <v>0</v>
          </cell>
          <cell r="J2498">
            <v>0</v>
          </cell>
          <cell r="K2498">
            <v>0</v>
          </cell>
          <cell r="L2498">
            <v>0</v>
          </cell>
          <cell r="M2498">
            <v>0</v>
          </cell>
          <cell r="N2498">
            <v>0</v>
          </cell>
          <cell r="O2498">
            <v>0</v>
          </cell>
          <cell r="P2498">
            <v>0</v>
          </cell>
          <cell r="Q2498">
            <v>0</v>
          </cell>
          <cell r="R2498">
            <v>0</v>
          </cell>
          <cell r="S2498">
            <v>0</v>
          </cell>
          <cell r="T2498">
            <v>0</v>
          </cell>
          <cell r="U2498">
            <v>0</v>
          </cell>
          <cell r="V2498">
            <v>0</v>
          </cell>
          <cell r="W2498">
            <v>0</v>
          </cell>
          <cell r="X2498">
            <v>0</v>
          </cell>
        </row>
        <row r="2499">
          <cell r="C2499" t="str">
            <v>Услуги по организации переводов</v>
          </cell>
          <cell r="D2499">
            <v>0</v>
          </cell>
          <cell r="H2499">
            <v>0</v>
          </cell>
          <cell r="I2499">
            <v>0</v>
          </cell>
          <cell r="J2499">
            <v>0</v>
          </cell>
          <cell r="K2499">
            <v>0</v>
          </cell>
          <cell r="L2499">
            <v>0</v>
          </cell>
          <cell r="M2499">
            <v>0</v>
          </cell>
          <cell r="N2499">
            <v>0</v>
          </cell>
          <cell r="O2499">
            <v>0</v>
          </cell>
          <cell r="P2499">
            <v>0</v>
          </cell>
          <cell r="Q2499">
            <v>0</v>
          </cell>
          <cell r="R2499">
            <v>0</v>
          </cell>
          <cell r="S2499">
            <v>0</v>
          </cell>
          <cell r="T2499">
            <v>0</v>
          </cell>
          <cell r="U2499">
            <v>0</v>
          </cell>
          <cell r="V2499">
            <v>0</v>
          </cell>
          <cell r="W2499">
            <v>0</v>
          </cell>
          <cell r="X2499">
            <v>0</v>
          </cell>
        </row>
        <row r="2500">
          <cell r="C2500" t="str">
            <v>Услуги регистраторов, нотариальные услуги, сертификация</v>
          </cell>
          <cell r="D2500">
            <v>0</v>
          </cell>
          <cell r="H2500">
            <v>0</v>
          </cell>
          <cell r="I2500">
            <v>0</v>
          </cell>
          <cell r="J2500">
            <v>0</v>
          </cell>
          <cell r="K2500">
            <v>0</v>
          </cell>
          <cell r="L2500">
            <v>0</v>
          </cell>
          <cell r="M2500">
            <v>0</v>
          </cell>
          <cell r="N2500">
            <v>0</v>
          </cell>
          <cell r="O2500">
            <v>0</v>
          </cell>
          <cell r="P2500">
            <v>0</v>
          </cell>
          <cell r="Q2500">
            <v>0</v>
          </cell>
          <cell r="R2500">
            <v>0</v>
          </cell>
          <cell r="S2500">
            <v>0</v>
          </cell>
          <cell r="T2500">
            <v>0</v>
          </cell>
          <cell r="U2500">
            <v>0</v>
          </cell>
          <cell r="V2500">
            <v>0</v>
          </cell>
          <cell r="W2500">
            <v>0</v>
          </cell>
          <cell r="X2500">
            <v>0</v>
          </cell>
        </row>
        <row r="2501">
          <cell r="C2501" t="str">
            <v>Справочно-правовые программы, 1С, КИАС</v>
          </cell>
          <cell r="D2501">
            <v>0</v>
          </cell>
          <cell r="H2501">
            <v>0</v>
          </cell>
          <cell r="I2501">
            <v>0</v>
          </cell>
          <cell r="J2501">
            <v>0</v>
          </cell>
          <cell r="K2501">
            <v>0</v>
          </cell>
          <cell r="L2501">
            <v>0</v>
          </cell>
          <cell r="M2501">
            <v>0</v>
          </cell>
          <cell r="N2501">
            <v>0</v>
          </cell>
          <cell r="O2501">
            <v>0</v>
          </cell>
          <cell r="P2501">
            <v>0</v>
          </cell>
          <cell r="Q2501">
            <v>0</v>
          </cell>
          <cell r="R2501">
            <v>0</v>
          </cell>
          <cell r="S2501">
            <v>0</v>
          </cell>
          <cell r="T2501">
            <v>0</v>
          </cell>
          <cell r="U2501">
            <v>0</v>
          </cell>
          <cell r="V2501">
            <v>0</v>
          </cell>
          <cell r="W2501">
            <v>0</v>
          </cell>
          <cell r="X2501">
            <v>0</v>
          </cell>
        </row>
        <row r="2502">
          <cell r="C2502" t="str">
            <v>Подписка на периодические издания</v>
          </cell>
          <cell r="D2502">
            <v>0</v>
          </cell>
          <cell r="H2502">
            <v>0</v>
          </cell>
          <cell r="I2502">
            <v>0</v>
          </cell>
          <cell r="J2502">
            <v>0</v>
          </cell>
          <cell r="K2502">
            <v>0</v>
          </cell>
          <cell r="L2502">
            <v>0</v>
          </cell>
          <cell r="M2502">
            <v>0</v>
          </cell>
          <cell r="N2502">
            <v>0</v>
          </cell>
          <cell r="O2502">
            <v>0</v>
          </cell>
          <cell r="P2502">
            <v>0</v>
          </cell>
          <cell r="Q2502">
            <v>0</v>
          </cell>
          <cell r="R2502">
            <v>0</v>
          </cell>
          <cell r="S2502">
            <v>0</v>
          </cell>
          <cell r="T2502">
            <v>0</v>
          </cell>
          <cell r="U2502">
            <v>0</v>
          </cell>
          <cell r="V2502">
            <v>0</v>
          </cell>
          <cell r="W2502">
            <v>0</v>
          </cell>
          <cell r="X2502">
            <v>0</v>
          </cell>
        </row>
        <row r="2503">
          <cell r="C2503" t="str">
            <v>Прочие работы и услуги сторонних организаций</v>
          </cell>
          <cell r="D2503">
            <v>0</v>
          </cell>
          <cell r="H2503">
            <v>0</v>
          </cell>
          <cell r="I2503">
            <v>0</v>
          </cell>
          <cell r="J2503">
            <v>0</v>
          </cell>
          <cell r="K2503">
            <v>0</v>
          </cell>
          <cell r="L2503">
            <v>0</v>
          </cell>
          <cell r="M2503">
            <v>0</v>
          </cell>
          <cell r="N2503">
            <v>0</v>
          </cell>
          <cell r="O2503">
            <v>0</v>
          </cell>
          <cell r="P2503">
            <v>0</v>
          </cell>
          <cell r="Q2503">
            <v>0</v>
          </cell>
          <cell r="R2503">
            <v>0</v>
          </cell>
          <cell r="S2503">
            <v>0</v>
          </cell>
          <cell r="T2503">
            <v>0</v>
          </cell>
          <cell r="U2503">
            <v>0</v>
          </cell>
          <cell r="V2503">
            <v>0</v>
          </cell>
          <cell r="W2503">
            <v>0</v>
          </cell>
          <cell r="X2503">
            <v>0</v>
          </cell>
        </row>
        <row r="2504">
          <cell r="C2504" t="str">
            <v>Командировочные расходы</v>
          </cell>
          <cell r="D2504">
            <v>0</v>
          </cell>
          <cell r="H2504">
            <v>0</v>
          </cell>
          <cell r="I2504">
            <v>0</v>
          </cell>
          <cell r="J2504">
            <v>0</v>
          </cell>
          <cell r="K2504">
            <v>0</v>
          </cell>
          <cell r="L2504">
            <v>0</v>
          </cell>
          <cell r="M2504">
            <v>0</v>
          </cell>
          <cell r="N2504">
            <v>0</v>
          </cell>
          <cell r="O2504">
            <v>0</v>
          </cell>
          <cell r="P2504">
            <v>0</v>
          </cell>
          <cell r="Q2504">
            <v>0</v>
          </cell>
          <cell r="R2504">
            <v>0</v>
          </cell>
          <cell r="S2504">
            <v>0</v>
          </cell>
          <cell r="T2504">
            <v>0</v>
          </cell>
          <cell r="U2504">
            <v>0</v>
          </cell>
          <cell r="V2504">
            <v>0</v>
          </cell>
          <cell r="W2504">
            <v>0</v>
          </cell>
          <cell r="X2504">
            <v>0</v>
          </cell>
        </row>
        <row r="2505">
          <cell r="C2505" t="str">
            <v>Представительские расходы</v>
          </cell>
          <cell r="D2505">
            <v>0</v>
          </cell>
          <cell r="H2505">
            <v>0</v>
          </cell>
          <cell r="I2505">
            <v>0</v>
          </cell>
          <cell r="J2505">
            <v>0</v>
          </cell>
          <cell r="K2505">
            <v>0</v>
          </cell>
          <cell r="L2505">
            <v>0</v>
          </cell>
          <cell r="M2505">
            <v>0</v>
          </cell>
          <cell r="N2505">
            <v>0</v>
          </cell>
          <cell r="O2505">
            <v>0</v>
          </cell>
          <cell r="P2505">
            <v>0</v>
          </cell>
          <cell r="Q2505">
            <v>0</v>
          </cell>
          <cell r="R2505">
            <v>0</v>
          </cell>
          <cell r="S2505">
            <v>0</v>
          </cell>
          <cell r="T2505">
            <v>0</v>
          </cell>
          <cell r="U2505">
            <v>0</v>
          </cell>
          <cell r="V2505">
            <v>0</v>
          </cell>
          <cell r="W2505">
            <v>0</v>
          </cell>
          <cell r="X2505">
            <v>0</v>
          </cell>
        </row>
        <row r="2506">
          <cell r="C2506" t="str">
            <v>Арендная плата по направлениям (арендодателям)</v>
          </cell>
          <cell r="D2506">
            <v>0</v>
          </cell>
          <cell r="H2506">
            <v>0</v>
          </cell>
          <cell r="I2506">
            <v>0</v>
          </cell>
          <cell r="J2506">
            <v>0</v>
          </cell>
          <cell r="K2506">
            <v>0</v>
          </cell>
          <cell r="L2506">
            <v>0</v>
          </cell>
          <cell r="M2506">
            <v>0</v>
          </cell>
          <cell r="N2506">
            <v>0</v>
          </cell>
          <cell r="O2506">
            <v>0</v>
          </cell>
          <cell r="P2506">
            <v>0</v>
          </cell>
          <cell r="Q2506">
            <v>0</v>
          </cell>
          <cell r="R2506">
            <v>0</v>
          </cell>
          <cell r="S2506">
            <v>0</v>
          </cell>
          <cell r="T2506">
            <v>0</v>
          </cell>
          <cell r="U2506">
            <v>0</v>
          </cell>
          <cell r="V2506">
            <v>0</v>
          </cell>
          <cell r="W2506">
            <v>0</v>
          </cell>
          <cell r="X2506">
            <v>0</v>
          </cell>
        </row>
        <row r="2507">
          <cell r="C2507" t="str">
            <v>Лизинг</v>
          </cell>
          <cell r="D2507">
            <v>0</v>
          </cell>
          <cell r="H2507">
            <v>0</v>
          </cell>
          <cell r="I2507">
            <v>0</v>
          </cell>
          <cell r="J2507">
            <v>0</v>
          </cell>
          <cell r="K2507">
            <v>0</v>
          </cell>
          <cell r="L2507">
            <v>0</v>
          </cell>
          <cell r="M2507">
            <v>0</v>
          </cell>
          <cell r="N2507">
            <v>0</v>
          </cell>
          <cell r="O2507">
            <v>0</v>
          </cell>
          <cell r="P2507">
            <v>0</v>
          </cell>
          <cell r="Q2507">
            <v>0</v>
          </cell>
          <cell r="R2507">
            <v>0</v>
          </cell>
          <cell r="S2507">
            <v>0</v>
          </cell>
          <cell r="T2507">
            <v>0</v>
          </cell>
          <cell r="U2507">
            <v>0</v>
          </cell>
          <cell r="V2507">
            <v>0</v>
          </cell>
          <cell r="W2507">
            <v>0</v>
          </cell>
          <cell r="X2507">
            <v>0</v>
          </cell>
        </row>
        <row r="2508">
          <cell r="C2508" t="str">
            <v>Расходы на страхование</v>
          </cell>
          <cell r="D2508">
            <v>0</v>
          </cell>
          <cell r="H2508">
            <v>0</v>
          </cell>
          <cell r="I2508">
            <v>0</v>
          </cell>
          <cell r="J2508">
            <v>0</v>
          </cell>
          <cell r="K2508">
            <v>0</v>
          </cell>
          <cell r="L2508">
            <v>0</v>
          </cell>
          <cell r="M2508">
            <v>0</v>
          </cell>
          <cell r="N2508">
            <v>0</v>
          </cell>
          <cell r="O2508">
            <v>0</v>
          </cell>
          <cell r="P2508">
            <v>0</v>
          </cell>
          <cell r="Q2508">
            <v>0</v>
          </cell>
          <cell r="R2508">
            <v>0</v>
          </cell>
          <cell r="S2508">
            <v>0</v>
          </cell>
          <cell r="T2508">
            <v>0</v>
          </cell>
          <cell r="U2508">
            <v>0</v>
          </cell>
          <cell r="V2508">
            <v>0</v>
          </cell>
          <cell r="W2508">
            <v>0</v>
          </cell>
          <cell r="X2508">
            <v>0</v>
          </cell>
        </row>
        <row r="2509">
          <cell r="C2509" t="str">
            <v>Водный налог</v>
          </cell>
          <cell r="D2509">
            <v>0</v>
          </cell>
          <cell r="H2509">
            <v>0</v>
          </cell>
          <cell r="I2509">
            <v>0</v>
          </cell>
          <cell r="J2509">
            <v>0</v>
          </cell>
          <cell r="K2509">
            <v>0</v>
          </cell>
          <cell r="L2509">
            <v>0</v>
          </cell>
          <cell r="M2509">
            <v>0</v>
          </cell>
          <cell r="N2509">
            <v>0</v>
          </cell>
          <cell r="O2509">
            <v>0</v>
          </cell>
          <cell r="P2509">
            <v>0</v>
          </cell>
          <cell r="Q2509">
            <v>0</v>
          </cell>
          <cell r="R2509">
            <v>0</v>
          </cell>
          <cell r="S2509">
            <v>0</v>
          </cell>
          <cell r="T2509">
            <v>0</v>
          </cell>
          <cell r="U2509">
            <v>0</v>
          </cell>
          <cell r="V2509">
            <v>0</v>
          </cell>
          <cell r="W2509">
            <v>0</v>
          </cell>
          <cell r="X2509">
            <v>0</v>
          </cell>
        </row>
        <row r="2510">
          <cell r="C2510" t="str">
            <v>Плата за землю</v>
          </cell>
          <cell r="D2510">
            <v>0</v>
          </cell>
          <cell r="H2510">
            <v>0</v>
          </cell>
          <cell r="I2510">
            <v>0</v>
          </cell>
          <cell r="J2510">
            <v>0</v>
          </cell>
          <cell r="K2510">
            <v>0</v>
          </cell>
          <cell r="L2510">
            <v>0</v>
          </cell>
          <cell r="M2510">
            <v>0</v>
          </cell>
          <cell r="N2510">
            <v>0</v>
          </cell>
          <cell r="O2510">
            <v>0</v>
          </cell>
          <cell r="P2510">
            <v>0</v>
          </cell>
          <cell r="Q2510">
            <v>0</v>
          </cell>
          <cell r="R2510">
            <v>0</v>
          </cell>
          <cell r="S2510">
            <v>0</v>
          </cell>
          <cell r="T2510">
            <v>0</v>
          </cell>
          <cell r="U2510">
            <v>0</v>
          </cell>
          <cell r="V2510">
            <v>0</v>
          </cell>
          <cell r="W2510">
            <v>0</v>
          </cell>
          <cell r="X2510">
            <v>0</v>
          </cell>
        </row>
        <row r="2511">
          <cell r="C2511" t="str">
            <v>Транспортный налог</v>
          </cell>
          <cell r="D2511">
            <v>0</v>
          </cell>
          <cell r="H2511">
            <v>0</v>
          </cell>
          <cell r="I2511">
            <v>0</v>
          </cell>
          <cell r="J2511">
            <v>0</v>
          </cell>
          <cell r="K2511">
            <v>0</v>
          </cell>
          <cell r="L2511">
            <v>0</v>
          </cell>
          <cell r="M2511">
            <v>0</v>
          </cell>
          <cell r="N2511">
            <v>0</v>
          </cell>
          <cell r="O2511">
            <v>0</v>
          </cell>
          <cell r="P2511">
            <v>0</v>
          </cell>
          <cell r="Q2511">
            <v>0</v>
          </cell>
          <cell r="R2511">
            <v>0</v>
          </cell>
          <cell r="S2511">
            <v>0</v>
          </cell>
          <cell r="T2511">
            <v>0</v>
          </cell>
          <cell r="U2511">
            <v>0</v>
          </cell>
          <cell r="V2511">
            <v>0</v>
          </cell>
          <cell r="W2511">
            <v>0</v>
          </cell>
          <cell r="X2511">
            <v>0</v>
          </cell>
        </row>
        <row r="2512">
          <cell r="C2512" t="str">
            <v>Налог на имущество</v>
          </cell>
          <cell r="D2512">
            <v>0</v>
          </cell>
          <cell r="H2512">
            <v>0</v>
          </cell>
          <cell r="I2512">
            <v>0</v>
          </cell>
          <cell r="J2512">
            <v>0</v>
          </cell>
          <cell r="K2512">
            <v>0</v>
          </cell>
          <cell r="L2512">
            <v>0</v>
          </cell>
          <cell r="M2512">
            <v>0</v>
          </cell>
          <cell r="N2512">
            <v>0</v>
          </cell>
          <cell r="O2512">
            <v>0</v>
          </cell>
          <cell r="P2512">
            <v>0</v>
          </cell>
          <cell r="Q2512">
            <v>0</v>
          </cell>
          <cell r="R2512">
            <v>0</v>
          </cell>
          <cell r="S2512">
            <v>0</v>
          </cell>
          <cell r="T2512">
            <v>0</v>
          </cell>
          <cell r="U2512">
            <v>0</v>
          </cell>
          <cell r="V2512">
            <v>0</v>
          </cell>
          <cell r="W2512">
            <v>0</v>
          </cell>
          <cell r="X2512">
            <v>0</v>
          </cell>
        </row>
        <row r="2513">
          <cell r="C2513" t="str">
            <v xml:space="preserve">Прочие налоги, относимые на с/с </v>
          </cell>
          <cell r="D2513">
            <v>0</v>
          </cell>
          <cell r="H2513">
            <v>0</v>
          </cell>
          <cell r="I2513">
            <v>0</v>
          </cell>
          <cell r="J2513">
            <v>0</v>
          </cell>
          <cell r="K2513">
            <v>0</v>
          </cell>
          <cell r="L2513">
            <v>0</v>
          </cell>
          <cell r="M2513">
            <v>0</v>
          </cell>
          <cell r="N2513">
            <v>0</v>
          </cell>
          <cell r="O2513">
            <v>0</v>
          </cell>
          <cell r="P2513">
            <v>0</v>
          </cell>
          <cell r="Q2513">
            <v>0</v>
          </cell>
          <cell r="R2513">
            <v>0</v>
          </cell>
          <cell r="S2513">
            <v>0</v>
          </cell>
          <cell r="T2513">
            <v>0</v>
          </cell>
          <cell r="U2513">
            <v>0</v>
          </cell>
          <cell r="V2513">
            <v>0</v>
          </cell>
          <cell r="W2513">
            <v>0</v>
          </cell>
          <cell r="X2513">
            <v>0</v>
          </cell>
        </row>
        <row r="2514">
          <cell r="C2514" t="str">
            <v>Патентные расходы</v>
          </cell>
          <cell r="D2514">
            <v>0</v>
          </cell>
          <cell r="H2514">
            <v>0</v>
          </cell>
          <cell r="I2514">
            <v>0</v>
          </cell>
          <cell r="J2514">
            <v>0</v>
          </cell>
          <cell r="K2514">
            <v>0</v>
          </cell>
          <cell r="L2514">
            <v>0</v>
          </cell>
          <cell r="M2514">
            <v>0</v>
          </cell>
          <cell r="N2514">
            <v>0</v>
          </cell>
          <cell r="O2514">
            <v>0</v>
          </cell>
          <cell r="P2514">
            <v>0</v>
          </cell>
          <cell r="Q2514">
            <v>0</v>
          </cell>
          <cell r="R2514">
            <v>0</v>
          </cell>
          <cell r="S2514">
            <v>0</v>
          </cell>
          <cell r="T2514">
            <v>0</v>
          </cell>
          <cell r="U2514">
            <v>0</v>
          </cell>
          <cell r="V2514">
            <v>0</v>
          </cell>
          <cell r="W2514">
            <v>0</v>
          </cell>
          <cell r="X2514">
            <v>0</v>
          </cell>
        </row>
        <row r="2515">
          <cell r="C2515" t="str">
            <v>Затраты на экологию (кроме налогов и сборов (ст. ст. 20000 и 21500))</v>
          </cell>
          <cell r="D2515">
            <v>0</v>
          </cell>
          <cell r="H2515">
            <v>0</v>
          </cell>
          <cell r="I2515">
            <v>0</v>
          </cell>
          <cell r="J2515">
            <v>0</v>
          </cell>
          <cell r="K2515">
            <v>0</v>
          </cell>
          <cell r="L2515">
            <v>0</v>
          </cell>
          <cell r="M2515">
            <v>0</v>
          </cell>
          <cell r="N2515">
            <v>0</v>
          </cell>
          <cell r="O2515">
            <v>0</v>
          </cell>
          <cell r="P2515">
            <v>0</v>
          </cell>
          <cell r="Q2515">
            <v>0</v>
          </cell>
          <cell r="R2515">
            <v>0</v>
          </cell>
          <cell r="S2515">
            <v>0</v>
          </cell>
          <cell r="T2515">
            <v>0</v>
          </cell>
          <cell r="U2515">
            <v>0</v>
          </cell>
          <cell r="V2515">
            <v>0</v>
          </cell>
          <cell r="W2515">
            <v>0</v>
          </cell>
          <cell r="X2515">
            <v>0</v>
          </cell>
        </row>
        <row r="2516">
          <cell r="C2516" t="str">
            <v>Затраты на охрану труда</v>
          </cell>
          <cell r="D2516">
            <v>0</v>
          </cell>
          <cell r="H2516">
            <v>0</v>
          </cell>
          <cell r="I2516">
            <v>0</v>
          </cell>
          <cell r="J2516">
            <v>0</v>
          </cell>
          <cell r="K2516">
            <v>0</v>
          </cell>
          <cell r="L2516">
            <v>0</v>
          </cell>
          <cell r="M2516">
            <v>0</v>
          </cell>
          <cell r="N2516">
            <v>0</v>
          </cell>
          <cell r="O2516">
            <v>0</v>
          </cell>
          <cell r="P2516">
            <v>0</v>
          </cell>
          <cell r="Q2516">
            <v>0</v>
          </cell>
          <cell r="R2516">
            <v>0</v>
          </cell>
          <cell r="S2516">
            <v>0</v>
          </cell>
          <cell r="T2516">
            <v>0</v>
          </cell>
          <cell r="U2516">
            <v>0</v>
          </cell>
          <cell r="V2516">
            <v>0</v>
          </cell>
          <cell r="W2516">
            <v>0</v>
          </cell>
          <cell r="X2516">
            <v>0</v>
          </cell>
        </row>
        <row r="2517">
          <cell r="C2517" t="str">
            <v>Расходы социального характера</v>
          </cell>
          <cell r="D2517">
            <v>0</v>
          </cell>
          <cell r="H2517">
            <v>0</v>
          </cell>
          <cell r="I2517">
            <v>0</v>
          </cell>
          <cell r="J2517">
            <v>0</v>
          </cell>
          <cell r="K2517">
            <v>0</v>
          </cell>
          <cell r="L2517">
            <v>0</v>
          </cell>
          <cell r="M2517">
            <v>0</v>
          </cell>
          <cell r="N2517">
            <v>0</v>
          </cell>
          <cell r="O2517">
            <v>0</v>
          </cell>
          <cell r="P2517">
            <v>0</v>
          </cell>
          <cell r="Q2517">
            <v>0</v>
          </cell>
          <cell r="R2517">
            <v>0</v>
          </cell>
          <cell r="S2517">
            <v>0</v>
          </cell>
          <cell r="T2517">
            <v>0</v>
          </cell>
          <cell r="U2517">
            <v>0</v>
          </cell>
          <cell r="V2517">
            <v>0</v>
          </cell>
          <cell r="W2517">
            <v>0</v>
          </cell>
          <cell r="X2517">
            <v>0</v>
          </cell>
        </row>
        <row r="2518">
          <cell r="C2518" t="str">
            <v>НДС</v>
          </cell>
          <cell r="D2518">
            <v>0</v>
          </cell>
          <cell r="H2518">
            <v>0</v>
          </cell>
          <cell r="I2518">
            <v>0</v>
          </cell>
          <cell r="J2518">
            <v>0</v>
          </cell>
          <cell r="K2518">
            <v>0</v>
          </cell>
          <cell r="L2518">
            <v>0</v>
          </cell>
          <cell r="M2518">
            <v>0</v>
          </cell>
          <cell r="N2518">
            <v>0</v>
          </cell>
          <cell r="O2518">
            <v>0</v>
          </cell>
          <cell r="P2518">
            <v>0</v>
          </cell>
          <cell r="Q2518">
            <v>0</v>
          </cell>
          <cell r="R2518">
            <v>0</v>
          </cell>
          <cell r="S2518">
            <v>0</v>
          </cell>
          <cell r="T2518">
            <v>0</v>
          </cell>
          <cell r="U2518">
            <v>0</v>
          </cell>
          <cell r="V2518">
            <v>0</v>
          </cell>
          <cell r="W2518">
            <v>0</v>
          </cell>
          <cell r="X2518">
            <v>0</v>
          </cell>
        </row>
        <row r="2519">
          <cell r="C2519" t="str">
            <v>Налог на прибыль</v>
          </cell>
          <cell r="D2519">
            <v>0</v>
          </cell>
          <cell r="H2519">
            <v>0</v>
          </cell>
          <cell r="I2519">
            <v>0</v>
          </cell>
          <cell r="J2519">
            <v>0</v>
          </cell>
          <cell r="K2519">
            <v>0</v>
          </cell>
          <cell r="L2519">
            <v>0</v>
          </cell>
          <cell r="M2519">
            <v>0</v>
          </cell>
          <cell r="N2519">
            <v>0</v>
          </cell>
          <cell r="O2519">
            <v>0</v>
          </cell>
          <cell r="P2519">
            <v>0</v>
          </cell>
          <cell r="Q2519">
            <v>0</v>
          </cell>
          <cell r="R2519">
            <v>0</v>
          </cell>
          <cell r="S2519">
            <v>0</v>
          </cell>
          <cell r="T2519">
            <v>0</v>
          </cell>
          <cell r="U2519">
            <v>0</v>
          </cell>
          <cell r="V2519">
            <v>0</v>
          </cell>
          <cell r="W2519">
            <v>0</v>
          </cell>
          <cell r="X2519">
            <v>0</v>
          </cell>
        </row>
        <row r="2520">
          <cell r="C2520" t="str">
            <v>Прочие налоги</v>
          </cell>
          <cell r="D2520">
            <v>0</v>
          </cell>
          <cell r="H2520">
            <v>0</v>
          </cell>
          <cell r="I2520">
            <v>0</v>
          </cell>
          <cell r="J2520">
            <v>0</v>
          </cell>
          <cell r="K2520">
            <v>0</v>
          </cell>
          <cell r="L2520">
            <v>0</v>
          </cell>
          <cell r="M2520">
            <v>0</v>
          </cell>
          <cell r="N2520">
            <v>0</v>
          </cell>
          <cell r="O2520">
            <v>0</v>
          </cell>
          <cell r="P2520">
            <v>0</v>
          </cell>
          <cell r="Q2520">
            <v>0</v>
          </cell>
          <cell r="R2520">
            <v>0</v>
          </cell>
          <cell r="S2520">
            <v>0</v>
          </cell>
          <cell r="T2520">
            <v>0</v>
          </cell>
          <cell r="U2520">
            <v>0</v>
          </cell>
          <cell r="V2520">
            <v>0</v>
          </cell>
          <cell r="W2520">
            <v>0</v>
          </cell>
          <cell r="X2520">
            <v>0</v>
          </cell>
        </row>
        <row r="2521">
          <cell r="C2521" t="str">
            <v xml:space="preserve">Проценты по долгосрочным кредитам </v>
          </cell>
          <cell r="D2521">
            <v>0</v>
          </cell>
          <cell r="H2521">
            <v>0</v>
          </cell>
          <cell r="I2521">
            <v>0</v>
          </cell>
          <cell r="J2521">
            <v>0</v>
          </cell>
          <cell r="K2521">
            <v>0</v>
          </cell>
          <cell r="L2521">
            <v>0</v>
          </cell>
          <cell r="M2521">
            <v>0</v>
          </cell>
          <cell r="N2521">
            <v>0</v>
          </cell>
          <cell r="O2521">
            <v>0</v>
          </cell>
          <cell r="P2521">
            <v>0</v>
          </cell>
          <cell r="Q2521">
            <v>0</v>
          </cell>
          <cell r="R2521">
            <v>0</v>
          </cell>
          <cell r="S2521">
            <v>0</v>
          </cell>
          <cell r="T2521">
            <v>0</v>
          </cell>
          <cell r="U2521">
            <v>0</v>
          </cell>
          <cell r="V2521">
            <v>0</v>
          </cell>
          <cell r="W2521">
            <v>0</v>
          </cell>
          <cell r="X2521">
            <v>0</v>
          </cell>
        </row>
        <row r="2522">
          <cell r="C2522" t="str">
            <v>Проценты по краткосрочным кредитам</v>
          </cell>
          <cell r="D2522">
            <v>0</v>
          </cell>
          <cell r="H2522">
            <v>0</v>
          </cell>
          <cell r="I2522">
            <v>0</v>
          </cell>
          <cell r="J2522">
            <v>0</v>
          </cell>
          <cell r="K2522">
            <v>0</v>
          </cell>
          <cell r="L2522">
            <v>0</v>
          </cell>
          <cell r="M2522">
            <v>0</v>
          </cell>
          <cell r="N2522">
            <v>0</v>
          </cell>
          <cell r="O2522">
            <v>0</v>
          </cell>
          <cell r="P2522">
            <v>0</v>
          </cell>
          <cell r="Q2522">
            <v>0</v>
          </cell>
          <cell r="R2522">
            <v>0</v>
          </cell>
          <cell r="S2522">
            <v>0</v>
          </cell>
          <cell r="T2522">
            <v>0</v>
          </cell>
          <cell r="U2522">
            <v>0</v>
          </cell>
          <cell r="V2522">
            <v>0</v>
          </cell>
          <cell r="W2522">
            <v>0</v>
          </cell>
          <cell r="X2522">
            <v>0</v>
          </cell>
        </row>
        <row r="2523">
          <cell r="C2523" t="str">
            <v>Проценты по долгосрочным займам</v>
          </cell>
          <cell r="D2523">
            <v>0</v>
          </cell>
          <cell r="H2523">
            <v>0</v>
          </cell>
          <cell r="I2523">
            <v>0</v>
          </cell>
          <cell r="J2523">
            <v>0</v>
          </cell>
          <cell r="K2523">
            <v>0</v>
          </cell>
          <cell r="L2523">
            <v>0</v>
          </cell>
          <cell r="M2523">
            <v>0</v>
          </cell>
          <cell r="N2523">
            <v>0</v>
          </cell>
          <cell r="O2523">
            <v>0</v>
          </cell>
          <cell r="P2523">
            <v>0</v>
          </cell>
          <cell r="Q2523">
            <v>0</v>
          </cell>
          <cell r="R2523">
            <v>0</v>
          </cell>
          <cell r="S2523">
            <v>0</v>
          </cell>
          <cell r="T2523">
            <v>0</v>
          </cell>
          <cell r="U2523">
            <v>0</v>
          </cell>
          <cell r="V2523">
            <v>0</v>
          </cell>
          <cell r="W2523">
            <v>0</v>
          </cell>
          <cell r="X2523">
            <v>0</v>
          </cell>
        </row>
        <row r="2524">
          <cell r="C2524" t="str">
            <v>Проценты по краткосрочным займам</v>
          </cell>
          <cell r="D2524">
            <v>0</v>
          </cell>
          <cell r="H2524">
            <v>0</v>
          </cell>
          <cell r="I2524">
            <v>0</v>
          </cell>
          <cell r="J2524">
            <v>0</v>
          </cell>
          <cell r="K2524">
            <v>0</v>
          </cell>
          <cell r="L2524">
            <v>0</v>
          </cell>
          <cell r="M2524">
            <v>0</v>
          </cell>
          <cell r="N2524">
            <v>0</v>
          </cell>
          <cell r="O2524">
            <v>0</v>
          </cell>
          <cell r="P2524">
            <v>0</v>
          </cell>
          <cell r="Q2524">
            <v>0</v>
          </cell>
          <cell r="R2524">
            <v>0</v>
          </cell>
          <cell r="S2524">
            <v>0</v>
          </cell>
          <cell r="T2524">
            <v>0</v>
          </cell>
          <cell r="U2524">
            <v>0</v>
          </cell>
          <cell r="V2524">
            <v>0</v>
          </cell>
          <cell r="W2524">
            <v>0</v>
          </cell>
          <cell r="X2524">
            <v>0</v>
          </cell>
        </row>
        <row r="2525">
          <cell r="C2525" t="str">
            <v>Прочие проценты к уплате</v>
          </cell>
          <cell r="D2525">
            <v>0</v>
          </cell>
          <cell r="H2525">
            <v>0</v>
          </cell>
          <cell r="I2525">
            <v>0</v>
          </cell>
          <cell r="J2525">
            <v>0</v>
          </cell>
          <cell r="K2525">
            <v>0</v>
          </cell>
          <cell r="L2525">
            <v>0</v>
          </cell>
          <cell r="M2525">
            <v>0</v>
          </cell>
          <cell r="N2525">
            <v>0</v>
          </cell>
          <cell r="O2525">
            <v>0</v>
          </cell>
          <cell r="P2525">
            <v>0</v>
          </cell>
          <cell r="Q2525">
            <v>0</v>
          </cell>
          <cell r="R2525">
            <v>0</v>
          </cell>
          <cell r="S2525">
            <v>0</v>
          </cell>
          <cell r="T2525">
            <v>0</v>
          </cell>
          <cell r="U2525">
            <v>0</v>
          </cell>
          <cell r="V2525">
            <v>0</v>
          </cell>
          <cell r="W2525">
            <v>0</v>
          </cell>
          <cell r="X2525">
            <v>0</v>
          </cell>
        </row>
        <row r="2526">
          <cell r="C2526" t="str">
            <v>Оплата услуг кредитных организаций (за исключением ст. ст. 20500 и 21600)</v>
          </cell>
          <cell r="D2526">
            <v>0</v>
          </cell>
          <cell r="H2526">
            <v>0</v>
          </cell>
          <cell r="I2526">
            <v>0</v>
          </cell>
          <cell r="J2526">
            <v>0</v>
          </cell>
          <cell r="K2526">
            <v>0</v>
          </cell>
          <cell r="L2526">
            <v>0</v>
          </cell>
          <cell r="M2526">
            <v>0</v>
          </cell>
          <cell r="N2526">
            <v>0</v>
          </cell>
          <cell r="O2526">
            <v>0</v>
          </cell>
          <cell r="P2526">
            <v>0</v>
          </cell>
          <cell r="Q2526">
            <v>0</v>
          </cell>
          <cell r="R2526">
            <v>0</v>
          </cell>
          <cell r="S2526">
            <v>0</v>
          </cell>
          <cell r="T2526">
            <v>0</v>
          </cell>
          <cell r="U2526">
            <v>0</v>
          </cell>
          <cell r="V2526">
            <v>0</v>
          </cell>
          <cell r="W2526">
            <v>0</v>
          </cell>
          <cell r="X2526">
            <v>0</v>
          </cell>
        </row>
        <row r="2527">
          <cell r="C2527" t="str">
            <v>Пени, штрафы, неустойки признанные или по которым получено решение суда</v>
          </cell>
          <cell r="D2527">
            <v>0</v>
          </cell>
          <cell r="H2527">
            <v>0</v>
          </cell>
          <cell r="I2527">
            <v>0</v>
          </cell>
          <cell r="J2527">
            <v>0</v>
          </cell>
          <cell r="K2527">
            <v>0</v>
          </cell>
          <cell r="L2527">
            <v>0</v>
          </cell>
          <cell r="M2527">
            <v>0</v>
          </cell>
          <cell r="N2527">
            <v>0</v>
          </cell>
          <cell r="O2527">
            <v>0</v>
          </cell>
          <cell r="P2527">
            <v>0</v>
          </cell>
          <cell r="Q2527">
            <v>0</v>
          </cell>
          <cell r="R2527">
            <v>0</v>
          </cell>
          <cell r="S2527">
            <v>0</v>
          </cell>
          <cell r="T2527">
            <v>0</v>
          </cell>
          <cell r="U2527">
            <v>0</v>
          </cell>
          <cell r="V2527">
            <v>0</v>
          </cell>
          <cell r="W2527">
            <v>0</v>
          </cell>
          <cell r="X2527">
            <v>0</v>
          </cell>
        </row>
        <row r="2528">
          <cell r="C2528" t="str">
            <v>Затраты социального характера (кроме персонала)</v>
          </cell>
          <cell r="D2528">
            <v>0</v>
          </cell>
          <cell r="H2528">
            <v>0</v>
          </cell>
          <cell r="I2528">
            <v>0</v>
          </cell>
          <cell r="J2528">
            <v>0</v>
          </cell>
          <cell r="K2528">
            <v>0</v>
          </cell>
          <cell r="L2528">
            <v>0</v>
          </cell>
          <cell r="M2528">
            <v>0</v>
          </cell>
          <cell r="N2528">
            <v>0</v>
          </cell>
          <cell r="O2528">
            <v>0</v>
          </cell>
          <cell r="P2528">
            <v>0</v>
          </cell>
          <cell r="Q2528">
            <v>0</v>
          </cell>
          <cell r="R2528">
            <v>0</v>
          </cell>
          <cell r="S2528">
            <v>0</v>
          </cell>
          <cell r="T2528">
            <v>0</v>
          </cell>
          <cell r="U2528">
            <v>0</v>
          </cell>
          <cell r="V2528">
            <v>0</v>
          </cell>
          <cell r="W2528">
            <v>0</v>
          </cell>
          <cell r="X2528">
            <v>0</v>
          </cell>
        </row>
        <row r="2529">
          <cell r="C2529" t="str">
            <v>От содержания социальной сферы</v>
          </cell>
          <cell r="D2529">
            <v>0</v>
          </cell>
          <cell r="H2529">
            <v>0</v>
          </cell>
          <cell r="I2529">
            <v>0</v>
          </cell>
          <cell r="J2529">
            <v>0</v>
          </cell>
          <cell r="K2529">
            <v>0</v>
          </cell>
          <cell r="L2529">
            <v>0</v>
          </cell>
          <cell r="M2529">
            <v>0</v>
          </cell>
          <cell r="N2529">
            <v>0</v>
          </cell>
          <cell r="O2529">
            <v>0</v>
          </cell>
          <cell r="P2529">
            <v>0</v>
          </cell>
          <cell r="Q2529">
            <v>0</v>
          </cell>
          <cell r="R2529">
            <v>0</v>
          </cell>
          <cell r="S2529">
            <v>0</v>
          </cell>
          <cell r="T2529">
            <v>0</v>
          </cell>
          <cell r="U2529">
            <v>0</v>
          </cell>
          <cell r="V2529">
            <v>0</v>
          </cell>
          <cell r="W2529">
            <v>0</v>
          </cell>
          <cell r="X2529">
            <v>0</v>
          </cell>
        </row>
        <row r="2530">
          <cell r="C2530" t="str">
            <v>Добровольное медицинское страхование</v>
          </cell>
          <cell r="D2530">
            <v>0</v>
          </cell>
          <cell r="H2530">
            <v>0</v>
          </cell>
          <cell r="I2530">
            <v>0</v>
          </cell>
          <cell r="J2530">
            <v>0</v>
          </cell>
          <cell r="K2530">
            <v>0</v>
          </cell>
          <cell r="L2530">
            <v>0</v>
          </cell>
          <cell r="M2530">
            <v>0</v>
          </cell>
          <cell r="N2530">
            <v>0</v>
          </cell>
          <cell r="O2530">
            <v>0</v>
          </cell>
          <cell r="P2530">
            <v>0</v>
          </cell>
          <cell r="Q2530">
            <v>0</v>
          </cell>
          <cell r="R2530">
            <v>0</v>
          </cell>
          <cell r="S2530">
            <v>0</v>
          </cell>
          <cell r="T2530">
            <v>0</v>
          </cell>
          <cell r="U2530">
            <v>0</v>
          </cell>
          <cell r="V2530">
            <v>0</v>
          </cell>
          <cell r="W2530">
            <v>0</v>
          </cell>
          <cell r="X2530">
            <v>0</v>
          </cell>
        </row>
        <row r="2531">
          <cell r="C2531" t="str">
            <v>Выплаты вознаграждений членам Советов директоров и ревизионной комиссии</v>
          </cell>
          <cell r="D2531">
            <v>0</v>
          </cell>
          <cell r="H2531">
            <v>0</v>
          </cell>
          <cell r="I2531">
            <v>0</v>
          </cell>
          <cell r="J2531">
            <v>0</v>
          </cell>
          <cell r="K2531">
            <v>0</v>
          </cell>
          <cell r="L2531">
            <v>0</v>
          </cell>
          <cell r="M2531">
            <v>0</v>
          </cell>
          <cell r="N2531">
            <v>0</v>
          </cell>
          <cell r="O2531">
            <v>0</v>
          </cell>
          <cell r="P2531">
            <v>0</v>
          </cell>
          <cell r="Q2531">
            <v>0</v>
          </cell>
          <cell r="R2531">
            <v>0</v>
          </cell>
          <cell r="S2531">
            <v>0</v>
          </cell>
          <cell r="T2531">
            <v>0</v>
          </cell>
          <cell r="U2531">
            <v>0</v>
          </cell>
          <cell r="V2531">
            <v>0</v>
          </cell>
          <cell r="W2531">
            <v>0</v>
          </cell>
          <cell r="X2531">
            <v>0</v>
          </cell>
        </row>
        <row r="2532">
          <cell r="C2532" t="str">
            <v>Расходы на управление капиталом (переоценка, реестр, консультации)</v>
          </cell>
          <cell r="D2532">
            <v>0</v>
          </cell>
          <cell r="H2532">
            <v>0</v>
          </cell>
          <cell r="I2532">
            <v>0</v>
          </cell>
          <cell r="J2532">
            <v>0</v>
          </cell>
          <cell r="K2532">
            <v>0</v>
          </cell>
          <cell r="L2532">
            <v>0</v>
          </cell>
          <cell r="M2532">
            <v>0</v>
          </cell>
          <cell r="N2532">
            <v>0</v>
          </cell>
          <cell r="O2532">
            <v>0</v>
          </cell>
          <cell r="P2532">
            <v>0</v>
          </cell>
          <cell r="Q2532">
            <v>0</v>
          </cell>
          <cell r="R2532">
            <v>0</v>
          </cell>
          <cell r="S2532">
            <v>0</v>
          </cell>
          <cell r="T2532">
            <v>0</v>
          </cell>
          <cell r="U2532">
            <v>0</v>
          </cell>
          <cell r="V2532">
            <v>0</v>
          </cell>
          <cell r="W2532">
            <v>0</v>
          </cell>
          <cell r="X2532">
            <v>0</v>
          </cell>
        </row>
        <row r="2533">
          <cell r="C2533" t="str">
            <v xml:space="preserve">Расходы на проведение ежегодного собрания акционеров </v>
          </cell>
          <cell r="D2533">
            <v>0</v>
          </cell>
          <cell r="H2533">
            <v>0</v>
          </cell>
          <cell r="I2533">
            <v>0</v>
          </cell>
          <cell r="J2533">
            <v>0</v>
          </cell>
          <cell r="K2533">
            <v>0</v>
          </cell>
          <cell r="L2533">
            <v>0</v>
          </cell>
          <cell r="M2533">
            <v>0</v>
          </cell>
          <cell r="N2533">
            <v>0</v>
          </cell>
          <cell r="O2533">
            <v>0</v>
          </cell>
          <cell r="P2533">
            <v>0</v>
          </cell>
          <cell r="Q2533">
            <v>0</v>
          </cell>
          <cell r="R2533">
            <v>0</v>
          </cell>
          <cell r="S2533">
            <v>0</v>
          </cell>
          <cell r="T2533">
            <v>0</v>
          </cell>
          <cell r="U2533">
            <v>0</v>
          </cell>
          <cell r="V2533">
            <v>0</v>
          </cell>
          <cell r="W2533">
            <v>0</v>
          </cell>
          <cell r="X2533">
            <v>0</v>
          </cell>
        </row>
        <row r="2534">
          <cell r="C2534" t="str">
            <v>Расходы на службу безопасности</v>
          </cell>
          <cell r="D2534">
            <v>0</v>
          </cell>
          <cell r="H2534">
            <v>0</v>
          </cell>
          <cell r="I2534">
            <v>0</v>
          </cell>
          <cell r="J2534">
            <v>0</v>
          </cell>
          <cell r="K2534">
            <v>0</v>
          </cell>
          <cell r="L2534">
            <v>0</v>
          </cell>
          <cell r="M2534">
            <v>0</v>
          </cell>
          <cell r="N2534">
            <v>0</v>
          </cell>
          <cell r="O2534">
            <v>0</v>
          </cell>
          <cell r="P2534">
            <v>0</v>
          </cell>
          <cell r="Q2534">
            <v>0</v>
          </cell>
          <cell r="R2534">
            <v>0</v>
          </cell>
          <cell r="S2534">
            <v>0</v>
          </cell>
          <cell r="T2534">
            <v>0</v>
          </cell>
          <cell r="U2534">
            <v>0</v>
          </cell>
          <cell r="V2534">
            <v>0</v>
          </cell>
          <cell r="W2534">
            <v>0</v>
          </cell>
          <cell r="X2534">
            <v>0</v>
          </cell>
        </row>
        <row r="2535">
          <cell r="C2535" t="str">
            <v>Расходы на развитие</v>
          </cell>
          <cell r="D2535" t="str">
            <v>Завод</v>
          </cell>
          <cell r="H2535">
            <v>0</v>
          </cell>
          <cell r="I2535">
            <v>0</v>
          </cell>
          <cell r="J2535">
            <v>0</v>
          </cell>
          <cell r="K2535">
            <v>0</v>
          </cell>
          <cell r="L2535">
            <v>0</v>
          </cell>
          <cell r="M2535">
            <v>0</v>
          </cell>
          <cell r="N2535">
            <v>0</v>
          </cell>
          <cell r="O2535">
            <v>0</v>
          </cell>
          <cell r="P2535">
            <v>0</v>
          </cell>
          <cell r="Q2535">
            <v>0</v>
          </cell>
          <cell r="R2535">
            <v>0</v>
          </cell>
          <cell r="S2535">
            <v>0</v>
          </cell>
          <cell r="T2535">
            <v>1000000</v>
          </cell>
          <cell r="U2535">
            <v>1000000</v>
          </cell>
          <cell r="V2535">
            <v>1000000</v>
          </cell>
          <cell r="W2535">
            <v>1000000</v>
          </cell>
          <cell r="X2535">
            <v>4000000</v>
          </cell>
        </row>
        <row r="2536">
          <cell r="C2536" t="str">
            <v>Прочие расходы</v>
          </cell>
          <cell r="D2536">
            <v>0</v>
          </cell>
          <cell r="H2536">
            <v>0</v>
          </cell>
          <cell r="I2536">
            <v>0</v>
          </cell>
          <cell r="J2536">
            <v>0</v>
          </cell>
          <cell r="K2536">
            <v>0</v>
          </cell>
          <cell r="L2536">
            <v>0</v>
          </cell>
          <cell r="M2536">
            <v>0</v>
          </cell>
          <cell r="N2536">
            <v>0</v>
          </cell>
          <cell r="O2536">
            <v>0</v>
          </cell>
          <cell r="P2536">
            <v>0</v>
          </cell>
          <cell r="Q2536">
            <v>0</v>
          </cell>
          <cell r="R2536">
            <v>0</v>
          </cell>
          <cell r="S2536">
            <v>0</v>
          </cell>
          <cell r="T2536">
            <v>0</v>
          </cell>
          <cell r="U2536">
            <v>0</v>
          </cell>
          <cell r="V2536">
            <v>0</v>
          </cell>
          <cell r="W2536">
            <v>0</v>
          </cell>
          <cell r="X2536">
            <v>0</v>
          </cell>
        </row>
        <row r="2537">
          <cell r="C2537" t="str">
            <v>Поступления от реализации основных средств</v>
          </cell>
          <cell r="D2537">
            <v>0</v>
          </cell>
          <cell r="H2537">
            <v>0</v>
          </cell>
          <cell r="I2537">
            <v>0</v>
          </cell>
          <cell r="J2537">
            <v>0</v>
          </cell>
          <cell r="K2537">
            <v>0</v>
          </cell>
          <cell r="L2537">
            <v>0</v>
          </cell>
          <cell r="M2537">
            <v>0</v>
          </cell>
          <cell r="N2537">
            <v>0</v>
          </cell>
          <cell r="O2537">
            <v>0</v>
          </cell>
          <cell r="P2537">
            <v>0</v>
          </cell>
          <cell r="Q2537">
            <v>0</v>
          </cell>
          <cell r="R2537">
            <v>0</v>
          </cell>
          <cell r="S2537">
            <v>0</v>
          </cell>
          <cell r="T2537">
            <v>0</v>
          </cell>
          <cell r="U2537">
            <v>0</v>
          </cell>
          <cell r="V2537">
            <v>0</v>
          </cell>
          <cell r="W2537">
            <v>0</v>
          </cell>
          <cell r="X2537">
            <v>0</v>
          </cell>
        </row>
        <row r="2538">
          <cell r="C2538" t="str">
            <v>Поступления от реализации НМА</v>
          </cell>
          <cell r="D2538">
            <v>0</v>
          </cell>
          <cell r="H2538">
            <v>0</v>
          </cell>
          <cell r="I2538">
            <v>0</v>
          </cell>
          <cell r="J2538">
            <v>0</v>
          </cell>
          <cell r="K2538">
            <v>0</v>
          </cell>
          <cell r="L2538">
            <v>0</v>
          </cell>
          <cell r="M2538">
            <v>0</v>
          </cell>
          <cell r="N2538">
            <v>0</v>
          </cell>
          <cell r="O2538">
            <v>0</v>
          </cell>
          <cell r="P2538">
            <v>0</v>
          </cell>
          <cell r="Q2538">
            <v>0</v>
          </cell>
          <cell r="R2538">
            <v>0</v>
          </cell>
          <cell r="S2538">
            <v>0</v>
          </cell>
          <cell r="T2538">
            <v>0</v>
          </cell>
          <cell r="U2538">
            <v>0</v>
          </cell>
          <cell r="V2538">
            <v>0</v>
          </cell>
          <cell r="W2538">
            <v>0</v>
          </cell>
          <cell r="X2538">
            <v>0</v>
          </cell>
        </row>
        <row r="2539">
          <cell r="C2539" t="str">
            <v>Поступления от реализации прочих активов</v>
          </cell>
          <cell r="D2539">
            <v>0</v>
          </cell>
          <cell r="H2539">
            <v>0</v>
          </cell>
          <cell r="I2539">
            <v>0</v>
          </cell>
          <cell r="J2539">
            <v>0</v>
          </cell>
          <cell r="K2539">
            <v>0</v>
          </cell>
          <cell r="L2539">
            <v>0</v>
          </cell>
          <cell r="M2539">
            <v>0</v>
          </cell>
          <cell r="N2539">
            <v>0</v>
          </cell>
          <cell r="O2539">
            <v>0</v>
          </cell>
          <cell r="P2539">
            <v>0</v>
          </cell>
          <cell r="Q2539">
            <v>0</v>
          </cell>
          <cell r="R2539">
            <v>0</v>
          </cell>
          <cell r="S2539">
            <v>0</v>
          </cell>
          <cell r="T2539">
            <v>0</v>
          </cell>
          <cell r="U2539">
            <v>0</v>
          </cell>
          <cell r="V2539">
            <v>0</v>
          </cell>
          <cell r="W2539">
            <v>0</v>
          </cell>
          <cell r="X2539">
            <v>0</v>
          </cell>
        </row>
        <row r="2540">
          <cell r="C2540" t="str">
            <v>Доли в уставном капитале других компаний (долгосрочные поступления)</v>
          </cell>
          <cell r="D2540">
            <v>0</v>
          </cell>
          <cell r="H2540">
            <v>0</v>
          </cell>
          <cell r="I2540">
            <v>0</v>
          </cell>
          <cell r="J2540">
            <v>0</v>
          </cell>
          <cell r="K2540">
            <v>0</v>
          </cell>
          <cell r="L2540">
            <v>0</v>
          </cell>
          <cell r="M2540">
            <v>0</v>
          </cell>
          <cell r="N2540">
            <v>0</v>
          </cell>
          <cell r="O2540">
            <v>0</v>
          </cell>
          <cell r="P2540">
            <v>0</v>
          </cell>
          <cell r="Q2540">
            <v>0</v>
          </cell>
          <cell r="R2540">
            <v>0</v>
          </cell>
          <cell r="S2540">
            <v>0</v>
          </cell>
          <cell r="T2540">
            <v>0</v>
          </cell>
          <cell r="U2540">
            <v>0</v>
          </cell>
          <cell r="V2540">
            <v>0</v>
          </cell>
          <cell r="W2540">
            <v>0</v>
          </cell>
          <cell r="X2540">
            <v>0</v>
          </cell>
        </row>
        <row r="2541">
          <cell r="C2541" t="str">
            <v>Акции (долгосрочные поступления)</v>
          </cell>
          <cell r="D2541">
            <v>0</v>
          </cell>
          <cell r="H2541">
            <v>0</v>
          </cell>
          <cell r="I2541">
            <v>0</v>
          </cell>
          <cell r="J2541">
            <v>0</v>
          </cell>
          <cell r="K2541">
            <v>0</v>
          </cell>
          <cell r="L2541">
            <v>0</v>
          </cell>
          <cell r="M2541">
            <v>0</v>
          </cell>
          <cell r="N2541">
            <v>0</v>
          </cell>
          <cell r="O2541">
            <v>0</v>
          </cell>
          <cell r="P2541">
            <v>0</v>
          </cell>
          <cell r="Q2541">
            <v>0</v>
          </cell>
          <cell r="R2541">
            <v>0</v>
          </cell>
          <cell r="S2541">
            <v>0</v>
          </cell>
          <cell r="T2541">
            <v>0</v>
          </cell>
          <cell r="U2541">
            <v>0</v>
          </cell>
          <cell r="V2541">
            <v>0</v>
          </cell>
          <cell r="W2541">
            <v>0</v>
          </cell>
          <cell r="X2541">
            <v>0</v>
          </cell>
        </row>
        <row r="2542">
          <cell r="C2542" t="str">
            <v>Облигации (долгосрочные поступления)</v>
          </cell>
          <cell r="D2542">
            <v>0</v>
          </cell>
          <cell r="H2542">
            <v>0</v>
          </cell>
          <cell r="I2542">
            <v>0</v>
          </cell>
          <cell r="J2542">
            <v>0</v>
          </cell>
          <cell r="K2542">
            <v>0</v>
          </cell>
          <cell r="L2542">
            <v>0</v>
          </cell>
          <cell r="M2542">
            <v>0</v>
          </cell>
          <cell r="N2542">
            <v>0</v>
          </cell>
          <cell r="O2542">
            <v>0</v>
          </cell>
          <cell r="P2542">
            <v>0</v>
          </cell>
          <cell r="Q2542">
            <v>0</v>
          </cell>
          <cell r="R2542">
            <v>0</v>
          </cell>
          <cell r="S2542">
            <v>0</v>
          </cell>
          <cell r="T2542">
            <v>0</v>
          </cell>
          <cell r="U2542">
            <v>0</v>
          </cell>
          <cell r="V2542">
            <v>0</v>
          </cell>
          <cell r="W2542">
            <v>0</v>
          </cell>
          <cell r="X2542">
            <v>0</v>
          </cell>
        </row>
        <row r="2543">
          <cell r="C2543" t="str">
            <v>Векселя (долгосрочные поступления)</v>
          </cell>
          <cell r="D2543">
            <v>0</v>
          </cell>
          <cell r="H2543">
            <v>0</v>
          </cell>
          <cell r="I2543">
            <v>0</v>
          </cell>
          <cell r="J2543">
            <v>0</v>
          </cell>
          <cell r="K2543">
            <v>0</v>
          </cell>
          <cell r="L2543">
            <v>0</v>
          </cell>
          <cell r="M2543">
            <v>0</v>
          </cell>
          <cell r="N2543">
            <v>0</v>
          </cell>
          <cell r="O2543">
            <v>0</v>
          </cell>
          <cell r="P2543">
            <v>0</v>
          </cell>
          <cell r="Q2543">
            <v>0</v>
          </cell>
          <cell r="R2543">
            <v>0</v>
          </cell>
          <cell r="S2543">
            <v>0</v>
          </cell>
          <cell r="T2543">
            <v>0</v>
          </cell>
          <cell r="U2543">
            <v>0</v>
          </cell>
          <cell r="V2543">
            <v>0</v>
          </cell>
          <cell r="W2543">
            <v>0</v>
          </cell>
          <cell r="X2543">
            <v>0</v>
          </cell>
        </row>
        <row r="2544">
          <cell r="C2544" t="str">
            <v>Депозиты (долгосрочные поступления)</v>
          </cell>
          <cell r="D2544">
            <v>0</v>
          </cell>
          <cell r="H2544">
            <v>0</v>
          </cell>
          <cell r="I2544">
            <v>0</v>
          </cell>
          <cell r="J2544">
            <v>0</v>
          </cell>
          <cell r="K2544">
            <v>0</v>
          </cell>
          <cell r="L2544">
            <v>0</v>
          </cell>
          <cell r="M2544">
            <v>0</v>
          </cell>
          <cell r="N2544">
            <v>0</v>
          </cell>
          <cell r="O2544">
            <v>0</v>
          </cell>
          <cell r="P2544">
            <v>0</v>
          </cell>
          <cell r="Q2544">
            <v>0</v>
          </cell>
          <cell r="R2544">
            <v>0</v>
          </cell>
          <cell r="S2544">
            <v>0</v>
          </cell>
          <cell r="T2544">
            <v>0</v>
          </cell>
          <cell r="U2544">
            <v>0</v>
          </cell>
          <cell r="V2544">
            <v>0</v>
          </cell>
          <cell r="W2544">
            <v>0</v>
          </cell>
          <cell r="X2544">
            <v>0</v>
          </cell>
        </row>
        <row r="2545">
          <cell r="C2545" t="str">
            <v>Прочие долгосрочные активы (долгосрочные поступления)</v>
          </cell>
          <cell r="D2545">
            <v>0</v>
          </cell>
          <cell r="H2545">
            <v>0</v>
          </cell>
          <cell r="I2545">
            <v>0</v>
          </cell>
          <cell r="J2545">
            <v>0</v>
          </cell>
          <cell r="K2545">
            <v>0</v>
          </cell>
          <cell r="L2545">
            <v>0</v>
          </cell>
          <cell r="M2545">
            <v>0</v>
          </cell>
          <cell r="N2545">
            <v>0</v>
          </cell>
          <cell r="O2545">
            <v>0</v>
          </cell>
          <cell r="P2545">
            <v>0</v>
          </cell>
          <cell r="Q2545">
            <v>0</v>
          </cell>
          <cell r="R2545">
            <v>0</v>
          </cell>
          <cell r="S2545">
            <v>0</v>
          </cell>
          <cell r="T2545">
            <v>0</v>
          </cell>
          <cell r="U2545">
            <v>0</v>
          </cell>
          <cell r="V2545">
            <v>0</v>
          </cell>
          <cell r="W2545">
            <v>0</v>
          </cell>
          <cell r="X2545">
            <v>0</v>
          </cell>
        </row>
        <row r="2546">
          <cell r="C2546" t="str">
            <v>Возврат предоставленных долгосрочных кредитов и займов</v>
          </cell>
          <cell r="D2546">
            <v>0</v>
          </cell>
          <cell r="H2546">
            <v>0</v>
          </cell>
          <cell r="I2546">
            <v>0</v>
          </cell>
          <cell r="J2546">
            <v>0</v>
          </cell>
          <cell r="K2546">
            <v>0</v>
          </cell>
          <cell r="L2546">
            <v>0</v>
          </cell>
          <cell r="M2546">
            <v>0</v>
          </cell>
          <cell r="N2546">
            <v>0</v>
          </cell>
          <cell r="O2546">
            <v>0</v>
          </cell>
          <cell r="P2546">
            <v>0</v>
          </cell>
          <cell r="Q2546">
            <v>0</v>
          </cell>
          <cell r="R2546">
            <v>0</v>
          </cell>
          <cell r="S2546">
            <v>0</v>
          </cell>
          <cell r="T2546">
            <v>0</v>
          </cell>
          <cell r="U2546">
            <v>0</v>
          </cell>
          <cell r="V2546">
            <v>0</v>
          </cell>
          <cell r="W2546">
            <v>0</v>
          </cell>
          <cell r="X2546">
            <v>0</v>
          </cell>
        </row>
        <row r="2547">
          <cell r="C2547" t="str">
            <v>Возврат предоставленных краткосрочных кредитов и займов</v>
          </cell>
          <cell r="D2547">
            <v>0</v>
          </cell>
          <cell r="H2547">
            <v>0</v>
          </cell>
          <cell r="I2547">
            <v>0</v>
          </cell>
          <cell r="J2547">
            <v>0</v>
          </cell>
          <cell r="K2547">
            <v>0</v>
          </cell>
          <cell r="L2547">
            <v>0</v>
          </cell>
          <cell r="M2547">
            <v>0</v>
          </cell>
          <cell r="N2547">
            <v>0</v>
          </cell>
          <cell r="O2547">
            <v>0</v>
          </cell>
          <cell r="P2547">
            <v>0</v>
          </cell>
          <cell r="Q2547">
            <v>0</v>
          </cell>
          <cell r="R2547">
            <v>0</v>
          </cell>
          <cell r="S2547">
            <v>0</v>
          </cell>
          <cell r="T2547">
            <v>0</v>
          </cell>
          <cell r="U2547">
            <v>0</v>
          </cell>
          <cell r="V2547">
            <v>0</v>
          </cell>
          <cell r="W2547">
            <v>0</v>
          </cell>
          <cell r="X2547">
            <v>0</v>
          </cell>
        </row>
        <row r="2548">
          <cell r="C2548" t="str">
            <v>Возврат предоставленных прочих кредитов и займов</v>
          </cell>
          <cell r="D2548">
            <v>0</v>
          </cell>
          <cell r="H2548">
            <v>0</v>
          </cell>
          <cell r="I2548">
            <v>0</v>
          </cell>
          <cell r="J2548">
            <v>0</v>
          </cell>
          <cell r="K2548">
            <v>0</v>
          </cell>
          <cell r="L2548">
            <v>0</v>
          </cell>
          <cell r="M2548">
            <v>0</v>
          </cell>
          <cell r="N2548">
            <v>0</v>
          </cell>
          <cell r="O2548">
            <v>0</v>
          </cell>
          <cell r="P2548">
            <v>0</v>
          </cell>
          <cell r="Q2548">
            <v>0</v>
          </cell>
          <cell r="R2548">
            <v>0</v>
          </cell>
          <cell r="S2548">
            <v>0</v>
          </cell>
          <cell r="T2548">
            <v>0</v>
          </cell>
          <cell r="U2548">
            <v>0</v>
          </cell>
          <cell r="V2548">
            <v>0</v>
          </cell>
          <cell r="W2548">
            <v>0</v>
          </cell>
          <cell r="X2548">
            <v>0</v>
          </cell>
        </row>
        <row r="2549">
          <cell r="C2549" t="str">
            <v>Прочие поступления по инвестиционной деятельности</v>
          </cell>
          <cell r="D2549" t="str">
            <v>Завод</v>
          </cell>
          <cell r="H2549">
            <v>1000000</v>
          </cell>
          <cell r="I2549">
            <v>0</v>
          </cell>
          <cell r="J2549">
            <v>0</v>
          </cell>
          <cell r="K2549">
            <v>1000000</v>
          </cell>
          <cell r="L2549">
            <v>0</v>
          </cell>
          <cell r="M2549">
            <v>0</v>
          </cell>
          <cell r="N2549">
            <v>0</v>
          </cell>
          <cell r="O2549">
            <v>0</v>
          </cell>
          <cell r="P2549">
            <v>0</v>
          </cell>
          <cell r="Q2549">
            <v>0</v>
          </cell>
          <cell r="R2549">
            <v>0</v>
          </cell>
          <cell r="S2549">
            <v>0</v>
          </cell>
          <cell r="T2549">
            <v>0</v>
          </cell>
          <cell r="U2549">
            <v>0</v>
          </cell>
          <cell r="V2549">
            <v>0</v>
          </cell>
          <cell r="W2549">
            <v>0</v>
          </cell>
          <cell r="X2549">
            <v>0</v>
          </cell>
        </row>
        <row r="2550">
          <cell r="C2550" t="str">
            <v>Основное оборудование (01)</v>
          </cell>
          <cell r="D2550" t="str">
            <v>Завод</v>
          </cell>
          <cell r="H2550">
            <v>250000</v>
          </cell>
          <cell r="I2550">
            <v>250000</v>
          </cell>
          <cell r="J2550">
            <v>250000</v>
          </cell>
          <cell r="K2550">
            <v>750000</v>
          </cell>
          <cell r="L2550">
            <v>282595.59999999998</v>
          </cell>
          <cell r="M2550">
            <v>67771.600000000006</v>
          </cell>
          <cell r="N2550">
            <v>0</v>
          </cell>
          <cell r="O2550">
            <v>565191.19999999995</v>
          </cell>
          <cell r="P2550">
            <v>282595.5</v>
          </cell>
          <cell r="Q2550">
            <v>282595.59999999998</v>
          </cell>
          <cell r="R2550">
            <v>282595.59999999998</v>
          </cell>
          <cell r="S2550">
            <v>282595.59999999998</v>
          </cell>
          <cell r="T2550">
            <v>1282595.6000000001</v>
          </cell>
          <cell r="U2550">
            <v>282595.59999999998</v>
          </cell>
          <cell r="V2550">
            <v>282595.59999999998</v>
          </cell>
          <cell r="W2550">
            <v>282595.59999999998</v>
          </cell>
          <cell r="X2550">
            <v>4176323.1000000006</v>
          </cell>
        </row>
        <row r="2551">
          <cell r="C2551" t="str">
            <v>Основное оборудование (02)</v>
          </cell>
          <cell r="D2551">
            <v>0</v>
          </cell>
          <cell r="H2551">
            <v>0</v>
          </cell>
          <cell r="I2551">
            <v>0</v>
          </cell>
          <cell r="J2551">
            <v>0</v>
          </cell>
          <cell r="K2551">
            <v>0</v>
          </cell>
          <cell r="L2551">
            <v>0</v>
          </cell>
          <cell r="M2551">
            <v>0</v>
          </cell>
          <cell r="N2551">
            <v>0</v>
          </cell>
          <cell r="O2551">
            <v>0</v>
          </cell>
          <cell r="P2551">
            <v>0</v>
          </cell>
          <cell r="Q2551">
            <v>0</v>
          </cell>
          <cell r="R2551">
            <v>0</v>
          </cell>
          <cell r="S2551">
            <v>0</v>
          </cell>
          <cell r="T2551">
            <v>0</v>
          </cell>
          <cell r="U2551">
            <v>0</v>
          </cell>
          <cell r="V2551">
            <v>0</v>
          </cell>
          <cell r="W2551">
            <v>0</v>
          </cell>
          <cell r="X2551">
            <v>0</v>
          </cell>
        </row>
        <row r="2552">
          <cell r="C2552" t="str">
            <v>Вспомогательное оборудование</v>
          </cell>
          <cell r="D2552" t="str">
            <v>Завод</v>
          </cell>
          <cell r="H2552">
            <v>0</v>
          </cell>
          <cell r="I2552">
            <v>0</v>
          </cell>
          <cell r="J2552">
            <v>0</v>
          </cell>
          <cell r="K2552">
            <v>0</v>
          </cell>
          <cell r="L2552">
            <v>0</v>
          </cell>
          <cell r="M2552">
            <v>0</v>
          </cell>
          <cell r="N2552">
            <v>0</v>
          </cell>
          <cell r="O2552">
            <v>0</v>
          </cell>
          <cell r="P2552">
            <v>0</v>
          </cell>
          <cell r="Q2552">
            <v>0</v>
          </cell>
          <cell r="R2552">
            <v>4500000</v>
          </cell>
          <cell r="S2552">
            <v>0</v>
          </cell>
          <cell r="T2552">
            <v>0</v>
          </cell>
          <cell r="U2552">
            <v>0</v>
          </cell>
          <cell r="V2552">
            <v>0</v>
          </cell>
          <cell r="W2552">
            <v>0</v>
          </cell>
          <cell r="X2552">
            <v>4500000</v>
          </cell>
        </row>
        <row r="2553">
          <cell r="C2553" t="str">
            <v>Покупка автотранспорта</v>
          </cell>
          <cell r="D2553">
            <v>0</v>
          </cell>
          <cell r="H2553">
            <v>0</v>
          </cell>
          <cell r="I2553">
            <v>0</v>
          </cell>
          <cell r="J2553">
            <v>0</v>
          </cell>
          <cell r="K2553">
            <v>0</v>
          </cell>
          <cell r="L2553">
            <v>0</v>
          </cell>
          <cell r="M2553">
            <v>0</v>
          </cell>
          <cell r="N2553">
            <v>0</v>
          </cell>
          <cell r="O2553">
            <v>0</v>
          </cell>
          <cell r="P2553">
            <v>0</v>
          </cell>
          <cell r="Q2553">
            <v>0</v>
          </cell>
          <cell r="R2553">
            <v>0</v>
          </cell>
          <cell r="S2553">
            <v>0</v>
          </cell>
          <cell r="T2553">
            <v>0</v>
          </cell>
          <cell r="U2553">
            <v>0</v>
          </cell>
          <cell r="V2553">
            <v>0</v>
          </cell>
          <cell r="W2553">
            <v>0</v>
          </cell>
          <cell r="X2553">
            <v>0</v>
          </cell>
        </row>
        <row r="2554">
          <cell r="C2554" t="str">
            <v>Мебель</v>
          </cell>
          <cell r="D2554">
            <v>0</v>
          </cell>
          <cell r="H2554">
            <v>0</v>
          </cell>
          <cell r="I2554">
            <v>0</v>
          </cell>
          <cell r="J2554">
            <v>0</v>
          </cell>
          <cell r="K2554">
            <v>0</v>
          </cell>
          <cell r="L2554">
            <v>0</v>
          </cell>
          <cell r="M2554">
            <v>0</v>
          </cell>
          <cell r="N2554">
            <v>0</v>
          </cell>
          <cell r="O2554">
            <v>0</v>
          </cell>
          <cell r="P2554">
            <v>0</v>
          </cell>
          <cell r="Q2554">
            <v>0</v>
          </cell>
          <cell r="R2554">
            <v>0</v>
          </cell>
          <cell r="S2554">
            <v>0</v>
          </cell>
          <cell r="T2554">
            <v>0</v>
          </cell>
          <cell r="U2554">
            <v>0</v>
          </cell>
          <cell r="V2554">
            <v>0</v>
          </cell>
          <cell r="W2554">
            <v>0</v>
          </cell>
          <cell r="X2554">
            <v>0</v>
          </cell>
        </row>
        <row r="2555">
          <cell r="C2555" t="str">
            <v>Компьютерное и офисное оборудование</v>
          </cell>
          <cell r="D2555">
            <v>0</v>
          </cell>
          <cell r="H2555">
            <v>0</v>
          </cell>
          <cell r="I2555">
            <v>0</v>
          </cell>
          <cell r="J2555">
            <v>0</v>
          </cell>
          <cell r="K2555">
            <v>0</v>
          </cell>
          <cell r="L2555">
            <v>0</v>
          </cell>
          <cell r="M2555">
            <v>0</v>
          </cell>
          <cell r="N2555">
            <v>0</v>
          </cell>
          <cell r="O2555">
            <v>0</v>
          </cell>
          <cell r="P2555">
            <v>0</v>
          </cell>
          <cell r="Q2555">
            <v>0</v>
          </cell>
          <cell r="R2555">
            <v>0</v>
          </cell>
          <cell r="S2555">
            <v>0</v>
          </cell>
          <cell r="T2555">
            <v>0</v>
          </cell>
          <cell r="U2555">
            <v>0</v>
          </cell>
          <cell r="V2555">
            <v>0</v>
          </cell>
          <cell r="W2555">
            <v>0</v>
          </cell>
          <cell r="X2555">
            <v>0</v>
          </cell>
        </row>
        <row r="2556">
          <cell r="C2556" t="str">
            <v>Оборудование для службы безопасности</v>
          </cell>
          <cell r="D2556">
            <v>0</v>
          </cell>
          <cell r="H2556">
            <v>0</v>
          </cell>
          <cell r="I2556">
            <v>0</v>
          </cell>
          <cell r="J2556">
            <v>0</v>
          </cell>
          <cell r="K2556">
            <v>0</v>
          </cell>
          <cell r="L2556">
            <v>0</v>
          </cell>
          <cell r="M2556">
            <v>0</v>
          </cell>
          <cell r="N2556">
            <v>0</v>
          </cell>
          <cell r="O2556">
            <v>0</v>
          </cell>
          <cell r="P2556">
            <v>0</v>
          </cell>
          <cell r="Q2556">
            <v>0</v>
          </cell>
          <cell r="R2556">
            <v>0</v>
          </cell>
          <cell r="S2556">
            <v>0</v>
          </cell>
          <cell r="T2556">
            <v>0</v>
          </cell>
          <cell r="U2556">
            <v>0</v>
          </cell>
          <cell r="V2556">
            <v>0</v>
          </cell>
          <cell r="W2556">
            <v>0</v>
          </cell>
          <cell r="X2556">
            <v>0</v>
          </cell>
        </row>
        <row r="2557">
          <cell r="C2557" t="str">
            <v>Земельные участки</v>
          </cell>
          <cell r="D2557">
            <v>0</v>
          </cell>
          <cell r="H2557">
            <v>0</v>
          </cell>
          <cell r="I2557">
            <v>0</v>
          </cell>
          <cell r="J2557">
            <v>0</v>
          </cell>
          <cell r="K2557">
            <v>0</v>
          </cell>
          <cell r="L2557">
            <v>0</v>
          </cell>
          <cell r="M2557">
            <v>0</v>
          </cell>
          <cell r="N2557">
            <v>0</v>
          </cell>
          <cell r="O2557">
            <v>0</v>
          </cell>
          <cell r="P2557">
            <v>0</v>
          </cell>
          <cell r="Q2557">
            <v>0</v>
          </cell>
          <cell r="R2557">
            <v>0</v>
          </cell>
          <cell r="S2557">
            <v>0</v>
          </cell>
          <cell r="T2557">
            <v>0</v>
          </cell>
          <cell r="U2557">
            <v>0</v>
          </cell>
          <cell r="V2557">
            <v>0</v>
          </cell>
          <cell r="W2557">
            <v>0</v>
          </cell>
          <cell r="X2557">
            <v>0</v>
          </cell>
        </row>
        <row r="2558">
          <cell r="C2558" t="str">
            <v>Прочее</v>
          </cell>
          <cell r="D2558">
            <v>0</v>
          </cell>
          <cell r="H2558">
            <v>0</v>
          </cell>
          <cell r="I2558">
            <v>0</v>
          </cell>
          <cell r="J2558">
            <v>0</v>
          </cell>
          <cell r="K2558">
            <v>0</v>
          </cell>
          <cell r="L2558">
            <v>0</v>
          </cell>
          <cell r="M2558">
            <v>0</v>
          </cell>
          <cell r="N2558">
            <v>0</v>
          </cell>
          <cell r="O2558">
            <v>0</v>
          </cell>
          <cell r="P2558">
            <v>0</v>
          </cell>
          <cell r="Q2558">
            <v>0</v>
          </cell>
          <cell r="R2558">
            <v>0</v>
          </cell>
          <cell r="S2558">
            <v>0</v>
          </cell>
          <cell r="T2558">
            <v>0</v>
          </cell>
          <cell r="U2558">
            <v>0</v>
          </cell>
          <cell r="V2558">
            <v>0</v>
          </cell>
          <cell r="W2558">
            <v>0</v>
          </cell>
          <cell r="X2558">
            <v>0</v>
          </cell>
        </row>
        <row r="2559">
          <cell r="C2559" t="str">
            <v>Приобретение программного обеспечения</v>
          </cell>
          <cell r="D2559">
            <v>0</v>
          </cell>
          <cell r="H2559">
            <v>0</v>
          </cell>
          <cell r="I2559">
            <v>0</v>
          </cell>
          <cell r="J2559">
            <v>0</v>
          </cell>
          <cell r="K2559">
            <v>0</v>
          </cell>
          <cell r="L2559">
            <v>0</v>
          </cell>
          <cell r="M2559">
            <v>0</v>
          </cell>
          <cell r="N2559">
            <v>0</v>
          </cell>
          <cell r="O2559">
            <v>0</v>
          </cell>
          <cell r="P2559">
            <v>0</v>
          </cell>
          <cell r="Q2559">
            <v>0</v>
          </cell>
          <cell r="R2559">
            <v>0</v>
          </cell>
          <cell r="S2559">
            <v>0</v>
          </cell>
          <cell r="T2559">
            <v>0</v>
          </cell>
          <cell r="U2559">
            <v>0</v>
          </cell>
          <cell r="V2559">
            <v>0</v>
          </cell>
          <cell r="W2559">
            <v>0</v>
          </cell>
          <cell r="X2559">
            <v>0</v>
          </cell>
        </row>
        <row r="2560">
          <cell r="C2560" t="str">
            <v>Приобретение прочих НМА</v>
          </cell>
          <cell r="D2560">
            <v>0</v>
          </cell>
          <cell r="H2560">
            <v>0</v>
          </cell>
          <cell r="I2560">
            <v>0</v>
          </cell>
          <cell r="J2560">
            <v>0</v>
          </cell>
          <cell r="K2560">
            <v>0</v>
          </cell>
          <cell r="L2560">
            <v>0</v>
          </cell>
          <cell r="M2560">
            <v>0</v>
          </cell>
          <cell r="N2560">
            <v>0</v>
          </cell>
          <cell r="O2560">
            <v>0</v>
          </cell>
          <cell r="P2560">
            <v>0</v>
          </cell>
          <cell r="Q2560">
            <v>0</v>
          </cell>
          <cell r="R2560">
            <v>0</v>
          </cell>
          <cell r="S2560">
            <v>0</v>
          </cell>
          <cell r="T2560">
            <v>0</v>
          </cell>
          <cell r="U2560">
            <v>0</v>
          </cell>
          <cell r="V2560">
            <v>0</v>
          </cell>
          <cell r="W2560">
            <v>0</v>
          </cell>
          <cell r="X2560">
            <v>0</v>
          </cell>
        </row>
        <row r="2561">
          <cell r="C2561" t="str">
            <v>Доли в уставном капитале других компаний (долгосрочные выплаты)</v>
          </cell>
          <cell r="D2561">
            <v>0</v>
          </cell>
          <cell r="H2561">
            <v>0</v>
          </cell>
          <cell r="I2561">
            <v>0</v>
          </cell>
          <cell r="J2561">
            <v>0</v>
          </cell>
          <cell r="K2561">
            <v>0</v>
          </cell>
          <cell r="L2561">
            <v>0</v>
          </cell>
          <cell r="M2561">
            <v>0</v>
          </cell>
          <cell r="N2561">
            <v>0</v>
          </cell>
          <cell r="O2561">
            <v>0</v>
          </cell>
          <cell r="P2561">
            <v>0</v>
          </cell>
          <cell r="Q2561">
            <v>0</v>
          </cell>
          <cell r="R2561">
            <v>0</v>
          </cell>
          <cell r="S2561">
            <v>0</v>
          </cell>
          <cell r="T2561">
            <v>0</v>
          </cell>
          <cell r="U2561">
            <v>0</v>
          </cell>
          <cell r="V2561">
            <v>0</v>
          </cell>
          <cell r="W2561">
            <v>0</v>
          </cell>
          <cell r="X2561">
            <v>0</v>
          </cell>
        </row>
        <row r="2562">
          <cell r="C2562" t="str">
            <v>Акции (долгосрочные выплаты)</v>
          </cell>
          <cell r="D2562">
            <v>0</v>
          </cell>
          <cell r="H2562">
            <v>0</v>
          </cell>
          <cell r="I2562">
            <v>0</v>
          </cell>
          <cell r="J2562">
            <v>0</v>
          </cell>
          <cell r="K2562">
            <v>0</v>
          </cell>
          <cell r="L2562">
            <v>0</v>
          </cell>
          <cell r="M2562">
            <v>0</v>
          </cell>
          <cell r="N2562">
            <v>0</v>
          </cell>
          <cell r="O2562">
            <v>0</v>
          </cell>
          <cell r="P2562">
            <v>0</v>
          </cell>
          <cell r="Q2562">
            <v>0</v>
          </cell>
          <cell r="R2562">
            <v>0</v>
          </cell>
          <cell r="S2562">
            <v>0</v>
          </cell>
          <cell r="T2562">
            <v>0</v>
          </cell>
          <cell r="U2562">
            <v>0</v>
          </cell>
          <cell r="V2562">
            <v>0</v>
          </cell>
          <cell r="W2562">
            <v>0</v>
          </cell>
          <cell r="X2562">
            <v>0</v>
          </cell>
        </row>
        <row r="2563">
          <cell r="C2563" t="str">
            <v>Облигации (долгосрочные выплаты)</v>
          </cell>
          <cell r="D2563">
            <v>0</v>
          </cell>
          <cell r="H2563">
            <v>0</v>
          </cell>
          <cell r="I2563">
            <v>0</v>
          </cell>
          <cell r="J2563">
            <v>0</v>
          </cell>
          <cell r="K2563">
            <v>0</v>
          </cell>
          <cell r="L2563">
            <v>0</v>
          </cell>
          <cell r="M2563">
            <v>0</v>
          </cell>
          <cell r="N2563">
            <v>0</v>
          </cell>
          <cell r="O2563">
            <v>0</v>
          </cell>
          <cell r="P2563">
            <v>0</v>
          </cell>
          <cell r="Q2563">
            <v>0</v>
          </cell>
          <cell r="R2563">
            <v>0</v>
          </cell>
          <cell r="S2563">
            <v>0</v>
          </cell>
          <cell r="T2563">
            <v>0</v>
          </cell>
          <cell r="U2563">
            <v>0</v>
          </cell>
          <cell r="V2563">
            <v>0</v>
          </cell>
          <cell r="W2563">
            <v>0</v>
          </cell>
          <cell r="X2563">
            <v>0</v>
          </cell>
        </row>
        <row r="2564">
          <cell r="C2564" t="str">
            <v>Векселя (долгосрочные выплаты)</v>
          </cell>
          <cell r="D2564">
            <v>0</v>
          </cell>
          <cell r="H2564">
            <v>0</v>
          </cell>
          <cell r="I2564">
            <v>0</v>
          </cell>
          <cell r="J2564">
            <v>0</v>
          </cell>
          <cell r="K2564">
            <v>0</v>
          </cell>
          <cell r="L2564">
            <v>0</v>
          </cell>
          <cell r="M2564">
            <v>0</v>
          </cell>
          <cell r="N2564">
            <v>0</v>
          </cell>
          <cell r="O2564">
            <v>0</v>
          </cell>
          <cell r="P2564">
            <v>0</v>
          </cell>
          <cell r="Q2564">
            <v>0</v>
          </cell>
          <cell r="R2564">
            <v>0</v>
          </cell>
          <cell r="S2564">
            <v>0</v>
          </cell>
          <cell r="T2564">
            <v>0</v>
          </cell>
          <cell r="U2564">
            <v>0</v>
          </cell>
          <cell r="V2564">
            <v>0</v>
          </cell>
          <cell r="W2564">
            <v>0</v>
          </cell>
          <cell r="X2564">
            <v>0</v>
          </cell>
        </row>
        <row r="2565">
          <cell r="C2565" t="str">
            <v>Депозиты (долгосрочные выплаты)</v>
          </cell>
          <cell r="D2565">
            <v>0</v>
          </cell>
          <cell r="H2565">
            <v>0</v>
          </cell>
          <cell r="I2565">
            <v>0</v>
          </cell>
          <cell r="J2565">
            <v>0</v>
          </cell>
          <cell r="K2565">
            <v>0</v>
          </cell>
          <cell r="L2565">
            <v>0</v>
          </cell>
          <cell r="M2565">
            <v>0</v>
          </cell>
          <cell r="N2565">
            <v>0</v>
          </cell>
          <cell r="O2565">
            <v>0</v>
          </cell>
          <cell r="P2565">
            <v>0</v>
          </cell>
          <cell r="Q2565">
            <v>0</v>
          </cell>
          <cell r="R2565">
            <v>0</v>
          </cell>
          <cell r="S2565">
            <v>0</v>
          </cell>
          <cell r="T2565">
            <v>0</v>
          </cell>
          <cell r="U2565">
            <v>0</v>
          </cell>
          <cell r="V2565">
            <v>0</v>
          </cell>
          <cell r="W2565">
            <v>0</v>
          </cell>
          <cell r="X2565">
            <v>0</v>
          </cell>
        </row>
        <row r="2566">
          <cell r="C2566" t="str">
            <v>Прочие долгосрочные активы (долгосрочные выплаты)</v>
          </cell>
          <cell r="D2566">
            <v>0</v>
          </cell>
          <cell r="H2566">
            <v>0</v>
          </cell>
          <cell r="I2566">
            <v>0</v>
          </cell>
          <cell r="J2566">
            <v>0</v>
          </cell>
          <cell r="K2566">
            <v>0</v>
          </cell>
          <cell r="L2566">
            <v>0</v>
          </cell>
          <cell r="M2566">
            <v>0</v>
          </cell>
          <cell r="N2566">
            <v>0</v>
          </cell>
          <cell r="O2566">
            <v>0</v>
          </cell>
          <cell r="P2566">
            <v>0</v>
          </cell>
          <cell r="Q2566">
            <v>0</v>
          </cell>
          <cell r="R2566">
            <v>0</v>
          </cell>
          <cell r="S2566">
            <v>0</v>
          </cell>
          <cell r="T2566">
            <v>0</v>
          </cell>
          <cell r="U2566">
            <v>0</v>
          </cell>
          <cell r="V2566">
            <v>0</v>
          </cell>
          <cell r="W2566">
            <v>0</v>
          </cell>
          <cell r="X2566">
            <v>0</v>
          </cell>
        </row>
        <row r="2567">
          <cell r="C2567" t="str">
            <v>Расходы на НИР и НИОКР</v>
          </cell>
          <cell r="D2567">
            <v>0</v>
          </cell>
          <cell r="H2567">
            <v>0</v>
          </cell>
          <cell r="I2567">
            <v>0</v>
          </cell>
          <cell r="J2567">
            <v>0</v>
          </cell>
          <cell r="K2567">
            <v>0</v>
          </cell>
          <cell r="L2567">
            <v>0</v>
          </cell>
          <cell r="M2567">
            <v>0</v>
          </cell>
          <cell r="N2567">
            <v>0</v>
          </cell>
          <cell r="O2567">
            <v>0</v>
          </cell>
          <cell r="P2567">
            <v>0</v>
          </cell>
          <cell r="Q2567">
            <v>0</v>
          </cell>
          <cell r="R2567">
            <v>0</v>
          </cell>
          <cell r="S2567">
            <v>0</v>
          </cell>
          <cell r="T2567">
            <v>0</v>
          </cell>
          <cell r="U2567">
            <v>0</v>
          </cell>
          <cell r="V2567">
            <v>0</v>
          </cell>
          <cell r="W2567">
            <v>0</v>
          </cell>
          <cell r="X2567">
            <v>0</v>
          </cell>
        </row>
        <row r="2568">
          <cell r="C2568" t="str">
            <v>Разработка ТЗ на проектирование оборудования</v>
          </cell>
          <cell r="D2568">
            <v>0</v>
          </cell>
          <cell r="H2568">
            <v>0</v>
          </cell>
          <cell r="I2568">
            <v>0</v>
          </cell>
          <cell r="J2568">
            <v>0</v>
          </cell>
          <cell r="K2568">
            <v>0</v>
          </cell>
          <cell r="L2568">
            <v>0</v>
          </cell>
          <cell r="M2568">
            <v>0</v>
          </cell>
          <cell r="N2568">
            <v>0</v>
          </cell>
          <cell r="O2568">
            <v>0</v>
          </cell>
          <cell r="P2568">
            <v>0</v>
          </cell>
          <cell r="Q2568">
            <v>0</v>
          </cell>
          <cell r="R2568">
            <v>0</v>
          </cell>
          <cell r="S2568">
            <v>0</v>
          </cell>
          <cell r="T2568">
            <v>0</v>
          </cell>
          <cell r="U2568">
            <v>0</v>
          </cell>
          <cell r="V2568">
            <v>0</v>
          </cell>
          <cell r="W2568">
            <v>0</v>
          </cell>
          <cell r="X2568">
            <v>0</v>
          </cell>
        </row>
        <row r="2569">
          <cell r="C2569" t="str">
            <v>Разработка ТЗ на проектирование размещения оборудования</v>
          </cell>
          <cell r="D2569">
            <v>0</v>
          </cell>
          <cell r="H2569">
            <v>0</v>
          </cell>
          <cell r="I2569">
            <v>0</v>
          </cell>
          <cell r="J2569">
            <v>0</v>
          </cell>
          <cell r="K2569">
            <v>0</v>
          </cell>
          <cell r="L2569">
            <v>0</v>
          </cell>
          <cell r="M2569">
            <v>0</v>
          </cell>
          <cell r="N2569">
            <v>0</v>
          </cell>
          <cell r="O2569">
            <v>0</v>
          </cell>
          <cell r="P2569">
            <v>0</v>
          </cell>
          <cell r="Q2569">
            <v>0</v>
          </cell>
          <cell r="R2569">
            <v>0</v>
          </cell>
          <cell r="S2569">
            <v>0</v>
          </cell>
          <cell r="T2569">
            <v>0</v>
          </cell>
          <cell r="U2569">
            <v>0</v>
          </cell>
          <cell r="V2569">
            <v>0</v>
          </cell>
          <cell r="W2569">
            <v>0</v>
          </cell>
          <cell r="X2569">
            <v>0</v>
          </cell>
        </row>
        <row r="2570">
          <cell r="C2570" t="str">
            <v>Разработка ТЗ на организацию закупки и запуск технологического оборудования</v>
          </cell>
          <cell r="D2570">
            <v>0</v>
          </cell>
          <cell r="H2570">
            <v>0</v>
          </cell>
          <cell r="I2570">
            <v>0</v>
          </cell>
          <cell r="J2570">
            <v>0</v>
          </cell>
          <cell r="K2570">
            <v>0</v>
          </cell>
          <cell r="L2570">
            <v>0</v>
          </cell>
          <cell r="M2570">
            <v>0</v>
          </cell>
          <cell r="N2570">
            <v>0</v>
          </cell>
          <cell r="O2570">
            <v>0</v>
          </cell>
          <cell r="P2570">
            <v>0</v>
          </cell>
          <cell r="Q2570">
            <v>0</v>
          </cell>
          <cell r="R2570">
            <v>0</v>
          </cell>
          <cell r="S2570">
            <v>0</v>
          </cell>
          <cell r="T2570">
            <v>0</v>
          </cell>
          <cell r="U2570">
            <v>0</v>
          </cell>
          <cell r="V2570">
            <v>0</v>
          </cell>
          <cell r="W2570">
            <v>0</v>
          </cell>
          <cell r="X2570">
            <v>0</v>
          </cell>
        </row>
        <row r="2571">
          <cell r="C2571" t="str">
            <v>Разработка ТЗ на обучение персонала</v>
          </cell>
          <cell r="D2571">
            <v>0</v>
          </cell>
          <cell r="H2571">
            <v>0</v>
          </cell>
          <cell r="I2571">
            <v>0</v>
          </cell>
          <cell r="J2571">
            <v>0</v>
          </cell>
          <cell r="K2571">
            <v>0</v>
          </cell>
          <cell r="L2571">
            <v>0</v>
          </cell>
          <cell r="M2571">
            <v>0</v>
          </cell>
          <cell r="N2571">
            <v>0</v>
          </cell>
          <cell r="O2571">
            <v>0</v>
          </cell>
          <cell r="P2571">
            <v>0</v>
          </cell>
          <cell r="Q2571">
            <v>0</v>
          </cell>
          <cell r="R2571">
            <v>0</v>
          </cell>
          <cell r="S2571">
            <v>0</v>
          </cell>
          <cell r="T2571">
            <v>0</v>
          </cell>
          <cell r="U2571">
            <v>0</v>
          </cell>
          <cell r="V2571">
            <v>0</v>
          </cell>
          <cell r="W2571">
            <v>0</v>
          </cell>
          <cell r="X2571">
            <v>0</v>
          </cell>
        </row>
        <row r="2572">
          <cell r="C2572" t="str">
            <v>Разработка ТЗ на оказание прочих работ, услуг</v>
          </cell>
          <cell r="D2572">
            <v>0</v>
          </cell>
          <cell r="H2572">
            <v>0</v>
          </cell>
          <cell r="I2572">
            <v>0</v>
          </cell>
          <cell r="J2572">
            <v>0</v>
          </cell>
          <cell r="K2572">
            <v>0</v>
          </cell>
          <cell r="L2572">
            <v>0</v>
          </cell>
          <cell r="M2572">
            <v>0</v>
          </cell>
          <cell r="N2572">
            <v>0</v>
          </cell>
          <cell r="O2572">
            <v>0</v>
          </cell>
          <cell r="P2572">
            <v>0</v>
          </cell>
          <cell r="Q2572">
            <v>0</v>
          </cell>
          <cell r="R2572">
            <v>0</v>
          </cell>
          <cell r="S2572">
            <v>0</v>
          </cell>
          <cell r="T2572">
            <v>0</v>
          </cell>
          <cell r="U2572">
            <v>0</v>
          </cell>
          <cell r="V2572">
            <v>0</v>
          </cell>
          <cell r="W2572">
            <v>0</v>
          </cell>
          <cell r="X2572">
            <v>0</v>
          </cell>
        </row>
        <row r="2573">
          <cell r="C2573" t="str">
            <v>Предоставление долгосрочных кредитов и займов</v>
          </cell>
          <cell r="D2573">
            <v>0</v>
          </cell>
          <cell r="H2573">
            <v>0</v>
          </cell>
          <cell r="I2573">
            <v>0</v>
          </cell>
          <cell r="J2573">
            <v>0</v>
          </cell>
          <cell r="K2573">
            <v>0</v>
          </cell>
          <cell r="L2573">
            <v>0</v>
          </cell>
          <cell r="M2573">
            <v>0</v>
          </cell>
          <cell r="N2573">
            <v>0</v>
          </cell>
          <cell r="O2573">
            <v>0</v>
          </cell>
          <cell r="P2573">
            <v>0</v>
          </cell>
          <cell r="Q2573">
            <v>0</v>
          </cell>
          <cell r="R2573">
            <v>0</v>
          </cell>
          <cell r="S2573">
            <v>0</v>
          </cell>
          <cell r="T2573">
            <v>0</v>
          </cell>
          <cell r="U2573">
            <v>0</v>
          </cell>
          <cell r="V2573">
            <v>0</v>
          </cell>
          <cell r="W2573">
            <v>0</v>
          </cell>
          <cell r="X2573">
            <v>0</v>
          </cell>
        </row>
        <row r="2574">
          <cell r="C2574" t="str">
            <v>Предоставление краткосрочных кредитов и займов</v>
          </cell>
          <cell r="D2574">
            <v>0</v>
          </cell>
          <cell r="H2574">
            <v>0</v>
          </cell>
          <cell r="I2574">
            <v>0</v>
          </cell>
          <cell r="J2574">
            <v>0</v>
          </cell>
          <cell r="K2574">
            <v>0</v>
          </cell>
          <cell r="L2574">
            <v>0</v>
          </cell>
          <cell r="M2574">
            <v>0</v>
          </cell>
          <cell r="N2574">
            <v>0</v>
          </cell>
          <cell r="O2574">
            <v>0</v>
          </cell>
          <cell r="P2574">
            <v>0</v>
          </cell>
          <cell r="Q2574">
            <v>0</v>
          </cell>
          <cell r="R2574">
            <v>0</v>
          </cell>
          <cell r="S2574">
            <v>0</v>
          </cell>
          <cell r="T2574">
            <v>0</v>
          </cell>
          <cell r="U2574">
            <v>0</v>
          </cell>
          <cell r="V2574">
            <v>0</v>
          </cell>
          <cell r="W2574">
            <v>0</v>
          </cell>
          <cell r="X2574">
            <v>0</v>
          </cell>
        </row>
        <row r="2575">
          <cell r="C2575" t="str">
            <v>Предоставление прочих кредитов и займов</v>
          </cell>
          <cell r="D2575">
            <v>0</v>
          </cell>
          <cell r="H2575">
            <v>0</v>
          </cell>
          <cell r="I2575">
            <v>0</v>
          </cell>
          <cell r="J2575">
            <v>0</v>
          </cell>
          <cell r="K2575">
            <v>0</v>
          </cell>
          <cell r="L2575">
            <v>0</v>
          </cell>
          <cell r="M2575">
            <v>0</v>
          </cell>
          <cell r="N2575">
            <v>0</v>
          </cell>
          <cell r="O2575">
            <v>0</v>
          </cell>
          <cell r="P2575">
            <v>0</v>
          </cell>
          <cell r="Q2575">
            <v>0</v>
          </cell>
          <cell r="R2575">
            <v>0</v>
          </cell>
          <cell r="S2575">
            <v>0</v>
          </cell>
          <cell r="T2575">
            <v>0</v>
          </cell>
          <cell r="U2575">
            <v>0</v>
          </cell>
          <cell r="V2575">
            <v>0</v>
          </cell>
          <cell r="W2575">
            <v>0</v>
          </cell>
          <cell r="X2575">
            <v>0</v>
          </cell>
        </row>
        <row r="2576">
          <cell r="C2576" t="str">
            <v>Проектирование</v>
          </cell>
          <cell r="D2576">
            <v>0</v>
          </cell>
          <cell r="H2576">
            <v>0</v>
          </cell>
          <cell r="I2576">
            <v>0</v>
          </cell>
          <cell r="J2576">
            <v>0</v>
          </cell>
          <cell r="K2576">
            <v>0</v>
          </cell>
          <cell r="L2576">
            <v>0</v>
          </cell>
          <cell r="M2576">
            <v>0</v>
          </cell>
          <cell r="N2576">
            <v>0</v>
          </cell>
          <cell r="O2576">
            <v>0</v>
          </cell>
          <cell r="P2576">
            <v>0</v>
          </cell>
          <cell r="Q2576">
            <v>0</v>
          </cell>
          <cell r="R2576">
            <v>0</v>
          </cell>
          <cell r="S2576">
            <v>0</v>
          </cell>
          <cell r="T2576">
            <v>0</v>
          </cell>
          <cell r="U2576">
            <v>0</v>
          </cell>
          <cell r="V2576">
            <v>0</v>
          </cell>
          <cell r="W2576">
            <v>0</v>
          </cell>
          <cell r="X2576">
            <v>0</v>
          </cell>
        </row>
        <row r="2577">
          <cell r="C2577" t="str">
            <v>Генеральный подряд</v>
          </cell>
          <cell r="D2577">
            <v>0</v>
          </cell>
          <cell r="H2577">
            <v>0</v>
          </cell>
          <cell r="I2577">
            <v>0</v>
          </cell>
          <cell r="J2577">
            <v>0</v>
          </cell>
          <cell r="K2577">
            <v>0</v>
          </cell>
          <cell r="L2577">
            <v>0</v>
          </cell>
          <cell r="M2577">
            <v>0</v>
          </cell>
          <cell r="N2577">
            <v>0</v>
          </cell>
          <cell r="O2577">
            <v>0</v>
          </cell>
          <cell r="P2577">
            <v>0</v>
          </cell>
          <cell r="Q2577">
            <v>0</v>
          </cell>
          <cell r="R2577">
            <v>0</v>
          </cell>
          <cell r="S2577">
            <v>0</v>
          </cell>
          <cell r="T2577">
            <v>0</v>
          </cell>
          <cell r="U2577">
            <v>0</v>
          </cell>
          <cell r="V2577">
            <v>0</v>
          </cell>
          <cell r="W2577">
            <v>0</v>
          </cell>
          <cell r="X2577">
            <v>0</v>
          </cell>
        </row>
        <row r="2578">
          <cell r="C2578" t="str">
            <v>Прочие СМР</v>
          </cell>
          <cell r="D2578">
            <v>0</v>
          </cell>
          <cell r="H2578">
            <v>0</v>
          </cell>
          <cell r="I2578">
            <v>0</v>
          </cell>
          <cell r="J2578">
            <v>0</v>
          </cell>
          <cell r="K2578">
            <v>0</v>
          </cell>
          <cell r="L2578">
            <v>0</v>
          </cell>
          <cell r="M2578">
            <v>0</v>
          </cell>
          <cell r="N2578">
            <v>0</v>
          </cell>
          <cell r="O2578">
            <v>0</v>
          </cell>
          <cell r="P2578">
            <v>0</v>
          </cell>
          <cell r="Q2578">
            <v>0</v>
          </cell>
          <cell r="R2578">
            <v>0</v>
          </cell>
          <cell r="S2578">
            <v>0</v>
          </cell>
          <cell r="T2578">
            <v>0</v>
          </cell>
          <cell r="U2578">
            <v>0</v>
          </cell>
          <cell r="V2578">
            <v>0</v>
          </cell>
          <cell r="W2578">
            <v>0</v>
          </cell>
          <cell r="X2578">
            <v>0</v>
          </cell>
        </row>
        <row r="2579">
          <cell r="C2579" t="str">
            <v>Услуги по управлению проектом</v>
          </cell>
          <cell r="D2579">
            <v>0</v>
          </cell>
          <cell r="H2579">
            <v>0</v>
          </cell>
          <cell r="I2579">
            <v>0</v>
          </cell>
          <cell r="J2579">
            <v>0</v>
          </cell>
          <cell r="K2579">
            <v>0</v>
          </cell>
          <cell r="L2579">
            <v>0</v>
          </cell>
          <cell r="M2579">
            <v>0</v>
          </cell>
          <cell r="N2579">
            <v>0</v>
          </cell>
          <cell r="O2579">
            <v>0</v>
          </cell>
          <cell r="P2579">
            <v>0</v>
          </cell>
          <cell r="Q2579">
            <v>0</v>
          </cell>
          <cell r="R2579">
            <v>0</v>
          </cell>
          <cell r="S2579">
            <v>0</v>
          </cell>
          <cell r="T2579">
            <v>0</v>
          </cell>
          <cell r="U2579">
            <v>0</v>
          </cell>
          <cell r="V2579">
            <v>0</v>
          </cell>
          <cell r="W2579">
            <v>0</v>
          </cell>
          <cell r="X2579">
            <v>0</v>
          </cell>
        </row>
        <row r="2580">
          <cell r="C2580" t="str">
            <v>Ремонт офисных зданий, сооружений</v>
          </cell>
          <cell r="D2580">
            <v>0</v>
          </cell>
          <cell r="H2580">
            <v>0</v>
          </cell>
          <cell r="I2580">
            <v>0</v>
          </cell>
          <cell r="J2580">
            <v>0</v>
          </cell>
          <cell r="K2580">
            <v>0</v>
          </cell>
          <cell r="L2580">
            <v>0</v>
          </cell>
          <cell r="M2580">
            <v>0</v>
          </cell>
          <cell r="N2580">
            <v>0</v>
          </cell>
          <cell r="O2580">
            <v>0</v>
          </cell>
          <cell r="P2580">
            <v>0</v>
          </cell>
          <cell r="Q2580">
            <v>0</v>
          </cell>
          <cell r="R2580">
            <v>0</v>
          </cell>
          <cell r="S2580">
            <v>0</v>
          </cell>
          <cell r="T2580">
            <v>0</v>
          </cell>
          <cell r="U2580">
            <v>0</v>
          </cell>
          <cell r="V2580">
            <v>0</v>
          </cell>
          <cell r="W2580">
            <v>0</v>
          </cell>
          <cell r="X2580">
            <v>0</v>
          </cell>
        </row>
        <row r="2581">
          <cell r="C2581" t="str">
            <v>Затраты на развитие</v>
          </cell>
          <cell r="D2581">
            <v>0</v>
          </cell>
          <cell r="H2581">
            <v>0</v>
          </cell>
          <cell r="I2581">
            <v>0</v>
          </cell>
          <cell r="J2581">
            <v>0</v>
          </cell>
          <cell r="K2581">
            <v>0</v>
          </cell>
          <cell r="L2581">
            <v>0</v>
          </cell>
          <cell r="M2581">
            <v>0</v>
          </cell>
          <cell r="N2581">
            <v>0</v>
          </cell>
          <cell r="O2581">
            <v>0</v>
          </cell>
          <cell r="P2581">
            <v>0</v>
          </cell>
          <cell r="Q2581">
            <v>0</v>
          </cell>
          <cell r="R2581">
            <v>0</v>
          </cell>
          <cell r="S2581">
            <v>0</v>
          </cell>
          <cell r="T2581">
            <v>0</v>
          </cell>
          <cell r="U2581">
            <v>0</v>
          </cell>
          <cell r="V2581">
            <v>0</v>
          </cell>
          <cell r="W2581">
            <v>0</v>
          </cell>
          <cell r="X2581">
            <v>0</v>
          </cell>
        </row>
        <row r="2582">
          <cell r="C2582" t="str">
            <v>Оплата ГК "Роснанотех" доли в уставном капитале проектной компании</v>
          </cell>
          <cell r="D2582">
            <v>0</v>
          </cell>
          <cell r="H2582">
            <v>0</v>
          </cell>
          <cell r="I2582">
            <v>0</v>
          </cell>
          <cell r="J2582">
            <v>0</v>
          </cell>
          <cell r="K2582">
            <v>0</v>
          </cell>
          <cell r="L2582">
            <v>0</v>
          </cell>
          <cell r="M2582">
            <v>0</v>
          </cell>
          <cell r="N2582">
            <v>0</v>
          </cell>
          <cell r="O2582">
            <v>0</v>
          </cell>
          <cell r="P2582">
            <v>0</v>
          </cell>
          <cell r="Q2582">
            <v>0</v>
          </cell>
          <cell r="R2582">
            <v>0</v>
          </cell>
          <cell r="S2582">
            <v>0</v>
          </cell>
          <cell r="T2582">
            <v>0</v>
          </cell>
          <cell r="U2582">
            <v>0</v>
          </cell>
          <cell r="V2582">
            <v>0</v>
          </cell>
          <cell r="W2582">
            <v>0</v>
          </cell>
          <cell r="X2582">
            <v>0</v>
          </cell>
        </row>
        <row r="2583">
          <cell r="C2583" t="str">
            <v>Оплата  Соинвесторами доли в уставном капитале проектной компании</v>
          </cell>
          <cell r="D2583">
            <v>0</v>
          </cell>
          <cell r="H2583">
            <v>0</v>
          </cell>
          <cell r="I2583">
            <v>0</v>
          </cell>
          <cell r="J2583">
            <v>0</v>
          </cell>
          <cell r="K2583">
            <v>0</v>
          </cell>
          <cell r="L2583">
            <v>0</v>
          </cell>
          <cell r="M2583">
            <v>0</v>
          </cell>
          <cell r="N2583">
            <v>0</v>
          </cell>
          <cell r="O2583">
            <v>0</v>
          </cell>
          <cell r="P2583">
            <v>0</v>
          </cell>
          <cell r="Q2583">
            <v>0</v>
          </cell>
          <cell r="R2583">
            <v>0</v>
          </cell>
          <cell r="S2583">
            <v>0</v>
          </cell>
          <cell r="T2583">
            <v>0</v>
          </cell>
          <cell r="U2583">
            <v>0</v>
          </cell>
          <cell r="V2583">
            <v>0</v>
          </cell>
          <cell r="W2583">
            <v>0</v>
          </cell>
          <cell r="X2583">
            <v>0</v>
          </cell>
        </row>
        <row r="2584">
          <cell r="C2584" t="str">
            <v>Получение долгосрочных кредитов и займов</v>
          </cell>
          <cell r="D2584">
            <v>0</v>
          </cell>
          <cell r="H2584">
            <v>0</v>
          </cell>
          <cell r="I2584">
            <v>0</v>
          </cell>
          <cell r="J2584">
            <v>0</v>
          </cell>
          <cell r="K2584">
            <v>0</v>
          </cell>
          <cell r="L2584">
            <v>0</v>
          </cell>
          <cell r="M2584">
            <v>0</v>
          </cell>
          <cell r="N2584">
            <v>0</v>
          </cell>
          <cell r="O2584">
            <v>0</v>
          </cell>
          <cell r="P2584">
            <v>0</v>
          </cell>
          <cell r="Q2584">
            <v>0</v>
          </cell>
          <cell r="R2584">
            <v>0</v>
          </cell>
          <cell r="S2584">
            <v>0</v>
          </cell>
          <cell r="T2584">
            <v>0</v>
          </cell>
          <cell r="U2584">
            <v>0</v>
          </cell>
          <cell r="V2584">
            <v>0</v>
          </cell>
          <cell r="W2584">
            <v>0</v>
          </cell>
          <cell r="X2584">
            <v>0</v>
          </cell>
        </row>
        <row r="2585">
          <cell r="C2585" t="str">
            <v>Получение краткосрочных кредитов и займов</v>
          </cell>
          <cell r="D2585">
            <v>0</v>
          </cell>
          <cell r="H2585">
            <v>0</v>
          </cell>
          <cell r="I2585">
            <v>0</v>
          </cell>
          <cell r="J2585">
            <v>0</v>
          </cell>
          <cell r="K2585">
            <v>0</v>
          </cell>
          <cell r="L2585">
            <v>0</v>
          </cell>
          <cell r="M2585">
            <v>0</v>
          </cell>
          <cell r="N2585">
            <v>0</v>
          </cell>
          <cell r="O2585">
            <v>0</v>
          </cell>
          <cell r="P2585">
            <v>0</v>
          </cell>
          <cell r="Q2585">
            <v>0</v>
          </cell>
          <cell r="R2585">
            <v>0</v>
          </cell>
          <cell r="S2585">
            <v>0</v>
          </cell>
          <cell r="T2585">
            <v>0</v>
          </cell>
          <cell r="U2585">
            <v>0</v>
          </cell>
          <cell r="V2585">
            <v>0</v>
          </cell>
          <cell r="W2585">
            <v>0</v>
          </cell>
          <cell r="X2585">
            <v>0</v>
          </cell>
        </row>
        <row r="2586">
          <cell r="C2586" t="str">
            <v>Доли в уставном капитале других компаний (краткосрочные поступления)</v>
          </cell>
          <cell r="D2586">
            <v>0</v>
          </cell>
          <cell r="H2586">
            <v>0</v>
          </cell>
          <cell r="I2586">
            <v>0</v>
          </cell>
          <cell r="J2586">
            <v>0</v>
          </cell>
          <cell r="K2586">
            <v>0</v>
          </cell>
          <cell r="L2586">
            <v>0</v>
          </cell>
          <cell r="M2586">
            <v>0</v>
          </cell>
          <cell r="N2586">
            <v>0</v>
          </cell>
          <cell r="O2586">
            <v>0</v>
          </cell>
          <cell r="P2586">
            <v>0</v>
          </cell>
          <cell r="Q2586">
            <v>0</v>
          </cell>
          <cell r="R2586">
            <v>0</v>
          </cell>
          <cell r="S2586">
            <v>0</v>
          </cell>
          <cell r="T2586">
            <v>0</v>
          </cell>
          <cell r="U2586">
            <v>0</v>
          </cell>
          <cell r="V2586">
            <v>0</v>
          </cell>
          <cell r="W2586">
            <v>0</v>
          </cell>
          <cell r="X2586">
            <v>0</v>
          </cell>
        </row>
        <row r="2587">
          <cell r="C2587" t="str">
            <v>Акции (краткосрочные поступления)</v>
          </cell>
          <cell r="D2587">
            <v>0</v>
          </cell>
          <cell r="H2587">
            <v>0</v>
          </cell>
          <cell r="I2587">
            <v>0</v>
          </cell>
          <cell r="J2587">
            <v>0</v>
          </cell>
          <cell r="K2587">
            <v>0</v>
          </cell>
          <cell r="L2587">
            <v>0</v>
          </cell>
          <cell r="M2587">
            <v>0</v>
          </cell>
          <cell r="N2587">
            <v>0</v>
          </cell>
          <cell r="O2587">
            <v>0</v>
          </cell>
          <cell r="P2587">
            <v>0</v>
          </cell>
          <cell r="Q2587">
            <v>0</v>
          </cell>
          <cell r="R2587">
            <v>0</v>
          </cell>
          <cell r="S2587">
            <v>0</v>
          </cell>
          <cell r="T2587">
            <v>0</v>
          </cell>
          <cell r="U2587">
            <v>0</v>
          </cell>
          <cell r="V2587">
            <v>0</v>
          </cell>
          <cell r="W2587">
            <v>0</v>
          </cell>
          <cell r="X2587">
            <v>0</v>
          </cell>
        </row>
        <row r="2588">
          <cell r="C2588" t="str">
            <v>Облигации (краткосрочные поступления)</v>
          </cell>
          <cell r="D2588">
            <v>0</v>
          </cell>
          <cell r="H2588">
            <v>0</v>
          </cell>
          <cell r="I2588">
            <v>0</v>
          </cell>
          <cell r="J2588">
            <v>0</v>
          </cell>
          <cell r="K2588">
            <v>0</v>
          </cell>
          <cell r="L2588">
            <v>0</v>
          </cell>
          <cell r="M2588">
            <v>0</v>
          </cell>
          <cell r="N2588">
            <v>0</v>
          </cell>
          <cell r="O2588">
            <v>0</v>
          </cell>
          <cell r="P2588">
            <v>0</v>
          </cell>
          <cell r="Q2588">
            <v>0</v>
          </cell>
          <cell r="R2588">
            <v>0</v>
          </cell>
          <cell r="S2588">
            <v>0</v>
          </cell>
          <cell r="T2588">
            <v>0</v>
          </cell>
          <cell r="U2588">
            <v>0</v>
          </cell>
          <cell r="V2588">
            <v>0</v>
          </cell>
          <cell r="W2588">
            <v>0</v>
          </cell>
          <cell r="X2588">
            <v>0</v>
          </cell>
        </row>
        <row r="2589">
          <cell r="C2589" t="str">
            <v>Векселя (краткосрочные поступления)</v>
          </cell>
          <cell r="D2589">
            <v>0</v>
          </cell>
          <cell r="H2589">
            <v>0</v>
          </cell>
          <cell r="I2589">
            <v>0</v>
          </cell>
          <cell r="J2589">
            <v>0</v>
          </cell>
          <cell r="K2589">
            <v>0</v>
          </cell>
          <cell r="L2589">
            <v>0</v>
          </cell>
          <cell r="M2589">
            <v>0</v>
          </cell>
          <cell r="N2589">
            <v>0</v>
          </cell>
          <cell r="O2589">
            <v>0</v>
          </cell>
          <cell r="P2589">
            <v>0</v>
          </cell>
          <cell r="Q2589">
            <v>0</v>
          </cell>
          <cell r="R2589">
            <v>0</v>
          </cell>
          <cell r="S2589">
            <v>0</v>
          </cell>
          <cell r="T2589">
            <v>0</v>
          </cell>
          <cell r="U2589">
            <v>0</v>
          </cell>
          <cell r="V2589">
            <v>0</v>
          </cell>
          <cell r="W2589">
            <v>0</v>
          </cell>
          <cell r="X2589">
            <v>0</v>
          </cell>
        </row>
        <row r="2590">
          <cell r="C2590" t="str">
            <v>Депозиты (краткосрочные поступления)</v>
          </cell>
          <cell r="D2590">
            <v>0</v>
          </cell>
          <cell r="H2590">
            <v>0</v>
          </cell>
          <cell r="I2590">
            <v>0</v>
          </cell>
          <cell r="J2590">
            <v>0</v>
          </cell>
          <cell r="K2590">
            <v>0</v>
          </cell>
          <cell r="L2590">
            <v>0</v>
          </cell>
          <cell r="M2590">
            <v>0</v>
          </cell>
          <cell r="N2590">
            <v>0</v>
          </cell>
          <cell r="O2590">
            <v>0</v>
          </cell>
          <cell r="P2590">
            <v>0</v>
          </cell>
          <cell r="Q2590">
            <v>0</v>
          </cell>
          <cell r="R2590">
            <v>0</v>
          </cell>
          <cell r="S2590">
            <v>0</v>
          </cell>
          <cell r="T2590">
            <v>0</v>
          </cell>
          <cell r="U2590">
            <v>0</v>
          </cell>
          <cell r="V2590">
            <v>0</v>
          </cell>
          <cell r="W2590">
            <v>0</v>
          </cell>
          <cell r="X2590">
            <v>0</v>
          </cell>
        </row>
        <row r="2591">
          <cell r="C2591" t="str">
            <v>Overnight (краткосрочные поступления)</v>
          </cell>
          <cell r="D2591">
            <v>0</v>
          </cell>
          <cell r="H2591">
            <v>0</v>
          </cell>
          <cell r="I2591">
            <v>0</v>
          </cell>
          <cell r="J2591">
            <v>0</v>
          </cell>
          <cell r="K2591">
            <v>0</v>
          </cell>
          <cell r="L2591">
            <v>0</v>
          </cell>
          <cell r="M2591">
            <v>0</v>
          </cell>
          <cell r="N2591">
            <v>0</v>
          </cell>
          <cell r="O2591">
            <v>0</v>
          </cell>
          <cell r="P2591">
            <v>0</v>
          </cell>
          <cell r="Q2591">
            <v>0</v>
          </cell>
          <cell r="R2591">
            <v>0</v>
          </cell>
          <cell r="S2591">
            <v>0</v>
          </cell>
          <cell r="T2591">
            <v>0</v>
          </cell>
          <cell r="U2591">
            <v>0</v>
          </cell>
          <cell r="V2591">
            <v>0</v>
          </cell>
          <cell r="W2591">
            <v>0</v>
          </cell>
          <cell r="X2591">
            <v>0</v>
          </cell>
        </row>
        <row r="2592">
          <cell r="C2592" t="str">
            <v>Прочие краткосрочные финансовые вложения (краткосрочные поступления)</v>
          </cell>
          <cell r="D2592">
            <v>0</v>
          </cell>
          <cell r="H2592">
            <v>0</v>
          </cell>
          <cell r="I2592">
            <v>0</v>
          </cell>
          <cell r="J2592">
            <v>0</v>
          </cell>
          <cell r="K2592">
            <v>0</v>
          </cell>
          <cell r="L2592">
            <v>0</v>
          </cell>
          <cell r="M2592">
            <v>0</v>
          </cell>
          <cell r="N2592">
            <v>0</v>
          </cell>
          <cell r="O2592">
            <v>0</v>
          </cell>
          <cell r="P2592">
            <v>0</v>
          </cell>
          <cell r="Q2592">
            <v>0</v>
          </cell>
          <cell r="R2592">
            <v>0</v>
          </cell>
          <cell r="S2592">
            <v>0</v>
          </cell>
          <cell r="T2592">
            <v>0</v>
          </cell>
          <cell r="U2592">
            <v>0</v>
          </cell>
          <cell r="V2592">
            <v>0</v>
          </cell>
          <cell r="W2592">
            <v>0</v>
          </cell>
          <cell r="X2592">
            <v>0</v>
          </cell>
        </row>
        <row r="2593">
          <cell r="C2593" t="str">
            <v>По договорам в рамках ДДУ (краткосрочные поступления)</v>
          </cell>
          <cell r="D2593">
            <v>0</v>
          </cell>
          <cell r="H2593">
            <v>0</v>
          </cell>
          <cell r="I2593">
            <v>0</v>
          </cell>
          <cell r="J2593">
            <v>0</v>
          </cell>
          <cell r="K2593">
            <v>0</v>
          </cell>
          <cell r="L2593">
            <v>0</v>
          </cell>
          <cell r="M2593">
            <v>0</v>
          </cell>
          <cell r="N2593">
            <v>0</v>
          </cell>
          <cell r="O2593">
            <v>0</v>
          </cell>
          <cell r="P2593">
            <v>0</v>
          </cell>
          <cell r="Q2593">
            <v>0</v>
          </cell>
          <cell r="R2593">
            <v>0</v>
          </cell>
          <cell r="S2593">
            <v>0</v>
          </cell>
          <cell r="T2593">
            <v>0</v>
          </cell>
          <cell r="U2593">
            <v>0</v>
          </cell>
          <cell r="V2593">
            <v>0</v>
          </cell>
          <cell r="W2593">
            <v>0</v>
          </cell>
          <cell r="X2593">
            <v>0</v>
          </cell>
        </row>
        <row r="2594">
          <cell r="C2594" t="str">
            <v>По прочим договорам (краткосрочные поступления)</v>
          </cell>
          <cell r="D2594">
            <v>0</v>
          </cell>
          <cell r="H2594">
            <v>0</v>
          </cell>
          <cell r="I2594">
            <v>0</v>
          </cell>
          <cell r="J2594">
            <v>0</v>
          </cell>
          <cell r="K2594">
            <v>0</v>
          </cell>
          <cell r="L2594">
            <v>0</v>
          </cell>
          <cell r="M2594">
            <v>0</v>
          </cell>
          <cell r="N2594">
            <v>0</v>
          </cell>
          <cell r="O2594">
            <v>0</v>
          </cell>
          <cell r="P2594">
            <v>0</v>
          </cell>
          <cell r="Q2594">
            <v>0</v>
          </cell>
          <cell r="R2594">
            <v>0</v>
          </cell>
          <cell r="S2594">
            <v>0</v>
          </cell>
          <cell r="T2594">
            <v>0</v>
          </cell>
          <cell r="U2594">
            <v>0</v>
          </cell>
          <cell r="V2594">
            <v>0</v>
          </cell>
          <cell r="W2594">
            <v>0</v>
          </cell>
          <cell r="X2594">
            <v>0</v>
          </cell>
        </row>
        <row r="2595">
          <cell r="C2595" t="str">
            <v>Эмиссия акций</v>
          </cell>
          <cell r="D2595">
            <v>0</v>
          </cell>
          <cell r="H2595">
            <v>0</v>
          </cell>
          <cell r="I2595">
            <v>0</v>
          </cell>
          <cell r="J2595">
            <v>0</v>
          </cell>
          <cell r="K2595">
            <v>0</v>
          </cell>
          <cell r="L2595">
            <v>0</v>
          </cell>
          <cell r="M2595">
            <v>0</v>
          </cell>
          <cell r="N2595">
            <v>0</v>
          </cell>
          <cell r="O2595">
            <v>0</v>
          </cell>
          <cell r="P2595">
            <v>0</v>
          </cell>
          <cell r="Q2595">
            <v>0</v>
          </cell>
          <cell r="R2595">
            <v>0</v>
          </cell>
          <cell r="S2595">
            <v>0</v>
          </cell>
          <cell r="T2595">
            <v>0</v>
          </cell>
          <cell r="U2595">
            <v>0</v>
          </cell>
          <cell r="V2595">
            <v>0</v>
          </cell>
          <cell r="W2595">
            <v>0</v>
          </cell>
          <cell r="X2595">
            <v>0</v>
          </cell>
        </row>
        <row r="2596">
          <cell r="C2596" t="str">
            <v>Дивиденды полученные</v>
          </cell>
          <cell r="D2596">
            <v>0</v>
          </cell>
          <cell r="H2596">
            <v>0</v>
          </cell>
          <cell r="I2596">
            <v>0</v>
          </cell>
          <cell r="J2596">
            <v>0</v>
          </cell>
          <cell r="K2596">
            <v>0</v>
          </cell>
          <cell r="L2596">
            <v>0</v>
          </cell>
          <cell r="M2596">
            <v>0</v>
          </cell>
          <cell r="N2596">
            <v>0</v>
          </cell>
          <cell r="O2596">
            <v>0</v>
          </cell>
          <cell r="P2596">
            <v>0</v>
          </cell>
          <cell r="Q2596">
            <v>0</v>
          </cell>
          <cell r="R2596">
            <v>0</v>
          </cell>
          <cell r="S2596">
            <v>0</v>
          </cell>
          <cell r="T2596">
            <v>0</v>
          </cell>
          <cell r="U2596">
            <v>0</v>
          </cell>
          <cell r="V2596">
            <v>0</v>
          </cell>
          <cell r="W2596">
            <v>0</v>
          </cell>
          <cell r="X2596">
            <v>0</v>
          </cell>
        </row>
        <row r="2597">
          <cell r="C2597" t="str">
            <v>Прочие поступления по финансовой деятельности</v>
          </cell>
          <cell r="D2597">
            <v>0</v>
          </cell>
          <cell r="H2597">
            <v>0</v>
          </cell>
          <cell r="I2597">
            <v>0</v>
          </cell>
          <cell r="J2597">
            <v>0</v>
          </cell>
          <cell r="K2597">
            <v>0</v>
          </cell>
          <cell r="L2597">
            <v>0</v>
          </cell>
          <cell r="M2597">
            <v>0</v>
          </cell>
          <cell r="N2597">
            <v>0</v>
          </cell>
          <cell r="O2597">
            <v>0</v>
          </cell>
          <cell r="P2597">
            <v>0</v>
          </cell>
          <cell r="Q2597">
            <v>0</v>
          </cell>
          <cell r="R2597">
            <v>0</v>
          </cell>
          <cell r="S2597">
            <v>0</v>
          </cell>
          <cell r="T2597">
            <v>0</v>
          </cell>
          <cell r="U2597">
            <v>0</v>
          </cell>
          <cell r="V2597">
            <v>0</v>
          </cell>
          <cell r="W2597">
            <v>0</v>
          </cell>
          <cell r="X2597">
            <v>0</v>
          </cell>
        </row>
        <row r="2598">
          <cell r="C2598" t="str">
            <v>Сокращение ГК "Роснанотех" доли в уставном капитале проектной компании</v>
          </cell>
          <cell r="D2598">
            <v>0</v>
          </cell>
          <cell r="H2598">
            <v>0</v>
          </cell>
          <cell r="I2598">
            <v>0</v>
          </cell>
          <cell r="J2598">
            <v>0</v>
          </cell>
          <cell r="K2598">
            <v>0</v>
          </cell>
          <cell r="L2598">
            <v>0</v>
          </cell>
          <cell r="M2598">
            <v>0</v>
          </cell>
          <cell r="N2598">
            <v>0</v>
          </cell>
          <cell r="O2598">
            <v>0</v>
          </cell>
          <cell r="P2598">
            <v>0</v>
          </cell>
          <cell r="Q2598">
            <v>0</v>
          </cell>
          <cell r="R2598">
            <v>0</v>
          </cell>
          <cell r="S2598">
            <v>0</v>
          </cell>
          <cell r="T2598">
            <v>0</v>
          </cell>
          <cell r="U2598">
            <v>0</v>
          </cell>
          <cell r="V2598">
            <v>0</v>
          </cell>
          <cell r="W2598">
            <v>0</v>
          </cell>
          <cell r="X2598">
            <v>0</v>
          </cell>
        </row>
        <row r="2599">
          <cell r="C2599" t="str">
            <v>Сокращение Соинвесторами доли в уставном капитале проектной компании</v>
          </cell>
          <cell r="D2599">
            <v>0</v>
          </cell>
          <cell r="H2599">
            <v>0</v>
          </cell>
          <cell r="I2599">
            <v>0</v>
          </cell>
          <cell r="J2599">
            <v>0</v>
          </cell>
          <cell r="K2599">
            <v>0</v>
          </cell>
          <cell r="L2599">
            <v>0</v>
          </cell>
          <cell r="M2599">
            <v>0</v>
          </cell>
          <cell r="N2599">
            <v>0</v>
          </cell>
          <cell r="O2599">
            <v>0</v>
          </cell>
          <cell r="P2599">
            <v>0</v>
          </cell>
          <cell r="Q2599">
            <v>0</v>
          </cell>
          <cell r="R2599">
            <v>0</v>
          </cell>
          <cell r="S2599">
            <v>0</v>
          </cell>
          <cell r="T2599">
            <v>0</v>
          </cell>
          <cell r="U2599">
            <v>0</v>
          </cell>
          <cell r="V2599">
            <v>0</v>
          </cell>
          <cell r="W2599">
            <v>0</v>
          </cell>
          <cell r="X2599">
            <v>0</v>
          </cell>
        </row>
        <row r="2600">
          <cell r="C2600" t="str">
            <v>Погашение долгосрочных кредитов и займов</v>
          </cell>
          <cell r="D2600">
            <v>0</v>
          </cell>
          <cell r="H2600">
            <v>0</v>
          </cell>
          <cell r="I2600">
            <v>0</v>
          </cell>
          <cell r="J2600">
            <v>0</v>
          </cell>
          <cell r="K2600">
            <v>0</v>
          </cell>
          <cell r="L2600">
            <v>0</v>
          </cell>
          <cell r="M2600">
            <v>0</v>
          </cell>
          <cell r="N2600">
            <v>0</v>
          </cell>
          <cell r="O2600">
            <v>0</v>
          </cell>
          <cell r="P2600">
            <v>0</v>
          </cell>
          <cell r="Q2600">
            <v>0</v>
          </cell>
          <cell r="R2600">
            <v>0</v>
          </cell>
          <cell r="S2600">
            <v>0</v>
          </cell>
          <cell r="T2600">
            <v>0</v>
          </cell>
          <cell r="U2600">
            <v>0</v>
          </cell>
          <cell r="V2600">
            <v>0</v>
          </cell>
          <cell r="W2600">
            <v>0</v>
          </cell>
          <cell r="X2600">
            <v>0</v>
          </cell>
        </row>
        <row r="2601">
          <cell r="C2601" t="str">
            <v>Погашение краткосрочных кредитов и займов</v>
          </cell>
          <cell r="D2601">
            <v>0</v>
          </cell>
          <cell r="H2601">
            <v>0</v>
          </cell>
          <cell r="I2601">
            <v>0</v>
          </cell>
          <cell r="J2601">
            <v>0</v>
          </cell>
          <cell r="K2601">
            <v>0</v>
          </cell>
          <cell r="L2601">
            <v>0</v>
          </cell>
          <cell r="M2601">
            <v>0</v>
          </cell>
          <cell r="N2601">
            <v>0</v>
          </cell>
          <cell r="O2601">
            <v>0</v>
          </cell>
          <cell r="P2601">
            <v>0</v>
          </cell>
          <cell r="Q2601">
            <v>0</v>
          </cell>
          <cell r="R2601">
            <v>0</v>
          </cell>
          <cell r="S2601">
            <v>0</v>
          </cell>
          <cell r="T2601">
            <v>0</v>
          </cell>
          <cell r="U2601">
            <v>0</v>
          </cell>
          <cell r="V2601">
            <v>0</v>
          </cell>
          <cell r="W2601">
            <v>0</v>
          </cell>
          <cell r="X2601">
            <v>0</v>
          </cell>
        </row>
        <row r="2602">
          <cell r="C2602" t="str">
            <v>Доли в уставном капитале других компаний (краткосрочные выплаты)</v>
          </cell>
          <cell r="D2602">
            <v>0</v>
          </cell>
          <cell r="H2602">
            <v>0</v>
          </cell>
          <cell r="I2602">
            <v>0</v>
          </cell>
          <cell r="J2602">
            <v>0</v>
          </cell>
          <cell r="K2602">
            <v>0</v>
          </cell>
          <cell r="L2602">
            <v>0</v>
          </cell>
          <cell r="M2602">
            <v>0</v>
          </cell>
          <cell r="N2602">
            <v>0</v>
          </cell>
          <cell r="O2602">
            <v>0</v>
          </cell>
          <cell r="P2602">
            <v>0</v>
          </cell>
          <cell r="Q2602">
            <v>0</v>
          </cell>
          <cell r="R2602">
            <v>0</v>
          </cell>
          <cell r="S2602">
            <v>0</v>
          </cell>
          <cell r="T2602">
            <v>0</v>
          </cell>
          <cell r="U2602">
            <v>0</v>
          </cell>
          <cell r="V2602">
            <v>0</v>
          </cell>
          <cell r="W2602">
            <v>0</v>
          </cell>
          <cell r="X2602">
            <v>0</v>
          </cell>
        </row>
        <row r="2603">
          <cell r="C2603" t="str">
            <v>Акции (краткосрочные выплаты)</v>
          </cell>
          <cell r="D2603">
            <v>0</v>
          </cell>
          <cell r="H2603">
            <v>0</v>
          </cell>
          <cell r="I2603">
            <v>0</v>
          </cell>
          <cell r="J2603">
            <v>0</v>
          </cell>
          <cell r="K2603">
            <v>0</v>
          </cell>
          <cell r="L2603">
            <v>0</v>
          </cell>
          <cell r="M2603">
            <v>0</v>
          </cell>
          <cell r="N2603">
            <v>0</v>
          </cell>
          <cell r="O2603">
            <v>0</v>
          </cell>
          <cell r="P2603">
            <v>0</v>
          </cell>
          <cell r="Q2603">
            <v>0</v>
          </cell>
          <cell r="R2603">
            <v>0</v>
          </cell>
          <cell r="S2603">
            <v>0</v>
          </cell>
          <cell r="T2603">
            <v>0</v>
          </cell>
          <cell r="U2603">
            <v>0</v>
          </cell>
          <cell r="V2603">
            <v>0</v>
          </cell>
          <cell r="W2603">
            <v>0</v>
          </cell>
          <cell r="X2603">
            <v>0</v>
          </cell>
        </row>
        <row r="2604">
          <cell r="C2604" t="str">
            <v>Облигации (краткосрочные выплаты)</v>
          </cell>
          <cell r="D2604">
            <v>0</v>
          </cell>
          <cell r="H2604">
            <v>0</v>
          </cell>
          <cell r="I2604">
            <v>0</v>
          </cell>
          <cell r="J2604">
            <v>0</v>
          </cell>
          <cell r="K2604">
            <v>0</v>
          </cell>
          <cell r="L2604">
            <v>0</v>
          </cell>
          <cell r="M2604">
            <v>0</v>
          </cell>
          <cell r="N2604">
            <v>0</v>
          </cell>
          <cell r="O2604">
            <v>0</v>
          </cell>
          <cell r="P2604">
            <v>0</v>
          </cell>
          <cell r="Q2604">
            <v>0</v>
          </cell>
          <cell r="R2604">
            <v>0</v>
          </cell>
          <cell r="S2604">
            <v>0</v>
          </cell>
          <cell r="T2604">
            <v>0</v>
          </cell>
          <cell r="U2604">
            <v>0</v>
          </cell>
          <cell r="V2604">
            <v>0</v>
          </cell>
          <cell r="W2604">
            <v>0</v>
          </cell>
          <cell r="X2604">
            <v>0</v>
          </cell>
        </row>
        <row r="2605">
          <cell r="C2605" t="str">
            <v>Векселя (краткосрочные выплаты)</v>
          </cell>
          <cell r="D2605">
            <v>0</v>
          </cell>
          <cell r="H2605">
            <v>0</v>
          </cell>
          <cell r="I2605">
            <v>0</v>
          </cell>
          <cell r="J2605">
            <v>0</v>
          </cell>
          <cell r="K2605">
            <v>0</v>
          </cell>
          <cell r="L2605">
            <v>0</v>
          </cell>
          <cell r="M2605">
            <v>0</v>
          </cell>
          <cell r="N2605">
            <v>0</v>
          </cell>
          <cell r="O2605">
            <v>0</v>
          </cell>
          <cell r="P2605">
            <v>0</v>
          </cell>
          <cell r="Q2605">
            <v>0</v>
          </cell>
          <cell r="R2605">
            <v>0</v>
          </cell>
          <cell r="S2605">
            <v>0</v>
          </cell>
          <cell r="T2605">
            <v>0</v>
          </cell>
          <cell r="U2605">
            <v>0</v>
          </cell>
          <cell r="V2605">
            <v>0</v>
          </cell>
          <cell r="W2605">
            <v>0</v>
          </cell>
          <cell r="X2605">
            <v>0</v>
          </cell>
        </row>
        <row r="2606">
          <cell r="C2606" t="str">
            <v>Депозиты (краткосрочные выплаты)</v>
          </cell>
          <cell r="D2606">
            <v>0</v>
          </cell>
          <cell r="H2606">
            <v>0</v>
          </cell>
          <cell r="I2606">
            <v>0</v>
          </cell>
          <cell r="J2606">
            <v>0</v>
          </cell>
          <cell r="K2606">
            <v>0</v>
          </cell>
          <cell r="L2606">
            <v>0</v>
          </cell>
          <cell r="M2606">
            <v>0</v>
          </cell>
          <cell r="N2606">
            <v>0</v>
          </cell>
          <cell r="O2606">
            <v>0</v>
          </cell>
          <cell r="P2606">
            <v>0</v>
          </cell>
          <cell r="Q2606">
            <v>0</v>
          </cell>
          <cell r="R2606">
            <v>0</v>
          </cell>
          <cell r="S2606">
            <v>0</v>
          </cell>
          <cell r="T2606">
            <v>0</v>
          </cell>
          <cell r="U2606">
            <v>0</v>
          </cell>
          <cell r="V2606">
            <v>0</v>
          </cell>
          <cell r="W2606">
            <v>0</v>
          </cell>
          <cell r="X2606">
            <v>0</v>
          </cell>
        </row>
        <row r="2607">
          <cell r="C2607" t="str">
            <v>Overnight (краткосрочные выплаты)</v>
          </cell>
          <cell r="D2607">
            <v>0</v>
          </cell>
          <cell r="H2607">
            <v>0</v>
          </cell>
          <cell r="I2607">
            <v>0</v>
          </cell>
          <cell r="J2607">
            <v>0</v>
          </cell>
          <cell r="K2607">
            <v>0</v>
          </cell>
          <cell r="L2607">
            <v>0</v>
          </cell>
          <cell r="M2607">
            <v>0</v>
          </cell>
          <cell r="N2607">
            <v>0</v>
          </cell>
          <cell r="O2607">
            <v>0</v>
          </cell>
          <cell r="P2607">
            <v>0</v>
          </cell>
          <cell r="Q2607">
            <v>0</v>
          </cell>
          <cell r="R2607">
            <v>0</v>
          </cell>
          <cell r="S2607">
            <v>0</v>
          </cell>
          <cell r="T2607">
            <v>0</v>
          </cell>
          <cell r="U2607">
            <v>0</v>
          </cell>
          <cell r="V2607">
            <v>0</v>
          </cell>
          <cell r="W2607">
            <v>0</v>
          </cell>
          <cell r="X2607">
            <v>0</v>
          </cell>
        </row>
        <row r="2608">
          <cell r="C2608" t="str">
            <v>Прочие краткосрочные финансовые вложения (краткосрочные выплаты)</v>
          </cell>
          <cell r="D2608">
            <v>0</v>
          </cell>
          <cell r="H2608">
            <v>0</v>
          </cell>
          <cell r="I2608">
            <v>0</v>
          </cell>
          <cell r="J2608">
            <v>0</v>
          </cell>
          <cell r="K2608">
            <v>0</v>
          </cell>
          <cell r="L2608">
            <v>0</v>
          </cell>
          <cell r="M2608">
            <v>0</v>
          </cell>
          <cell r="N2608">
            <v>0</v>
          </cell>
          <cell r="O2608">
            <v>0</v>
          </cell>
          <cell r="P2608">
            <v>0</v>
          </cell>
          <cell r="Q2608">
            <v>0</v>
          </cell>
          <cell r="R2608">
            <v>0</v>
          </cell>
          <cell r="S2608">
            <v>0</v>
          </cell>
          <cell r="T2608">
            <v>0</v>
          </cell>
          <cell r="U2608">
            <v>0</v>
          </cell>
          <cell r="V2608">
            <v>0</v>
          </cell>
          <cell r="W2608">
            <v>0</v>
          </cell>
          <cell r="X2608">
            <v>0</v>
          </cell>
        </row>
        <row r="2609">
          <cell r="C2609" t="str">
            <v>По договорам в рамках ДДУ (краткосрочные выплаты)</v>
          </cell>
          <cell r="D2609">
            <v>0</v>
          </cell>
          <cell r="H2609">
            <v>0</v>
          </cell>
          <cell r="I2609">
            <v>0</v>
          </cell>
          <cell r="J2609">
            <v>0</v>
          </cell>
          <cell r="K2609">
            <v>0</v>
          </cell>
          <cell r="L2609">
            <v>0</v>
          </cell>
          <cell r="M2609">
            <v>0</v>
          </cell>
          <cell r="N2609">
            <v>0</v>
          </cell>
          <cell r="O2609">
            <v>0</v>
          </cell>
          <cell r="P2609">
            <v>0</v>
          </cell>
          <cell r="Q2609">
            <v>0</v>
          </cell>
          <cell r="R2609">
            <v>0</v>
          </cell>
          <cell r="S2609">
            <v>0</v>
          </cell>
          <cell r="T2609">
            <v>0</v>
          </cell>
          <cell r="U2609">
            <v>0</v>
          </cell>
          <cell r="V2609">
            <v>0</v>
          </cell>
          <cell r="W2609">
            <v>0</v>
          </cell>
          <cell r="X2609">
            <v>0</v>
          </cell>
        </row>
        <row r="2610">
          <cell r="C2610" t="str">
            <v>По прочим договорам (краткосрочные выплаты)</v>
          </cell>
          <cell r="D2610">
            <v>0</v>
          </cell>
          <cell r="H2610">
            <v>0</v>
          </cell>
          <cell r="I2610">
            <v>0</v>
          </cell>
          <cell r="J2610">
            <v>0</v>
          </cell>
          <cell r="K2610">
            <v>0</v>
          </cell>
          <cell r="L2610">
            <v>0</v>
          </cell>
          <cell r="M2610">
            <v>0</v>
          </cell>
          <cell r="N2610">
            <v>0</v>
          </cell>
          <cell r="O2610">
            <v>0</v>
          </cell>
          <cell r="P2610">
            <v>0</v>
          </cell>
          <cell r="Q2610">
            <v>0</v>
          </cell>
          <cell r="R2610">
            <v>0</v>
          </cell>
          <cell r="S2610">
            <v>0</v>
          </cell>
          <cell r="T2610">
            <v>0</v>
          </cell>
          <cell r="U2610">
            <v>0</v>
          </cell>
          <cell r="V2610">
            <v>0</v>
          </cell>
          <cell r="W2610">
            <v>0</v>
          </cell>
          <cell r="X2610">
            <v>0</v>
          </cell>
        </row>
        <row r="2611">
          <cell r="C2611" t="str">
            <v>Выкуп акций</v>
          </cell>
          <cell r="D2611">
            <v>0</v>
          </cell>
          <cell r="H2611">
            <v>0</v>
          </cell>
          <cell r="I2611">
            <v>0</v>
          </cell>
          <cell r="J2611">
            <v>0</v>
          </cell>
          <cell r="K2611">
            <v>0</v>
          </cell>
          <cell r="L2611">
            <v>0</v>
          </cell>
          <cell r="M2611">
            <v>0</v>
          </cell>
          <cell r="N2611">
            <v>0</v>
          </cell>
          <cell r="O2611">
            <v>0</v>
          </cell>
          <cell r="P2611">
            <v>0</v>
          </cell>
          <cell r="Q2611">
            <v>0</v>
          </cell>
          <cell r="R2611">
            <v>0</v>
          </cell>
          <cell r="S2611">
            <v>0</v>
          </cell>
          <cell r="T2611">
            <v>0</v>
          </cell>
          <cell r="U2611">
            <v>0</v>
          </cell>
          <cell r="V2611">
            <v>0</v>
          </cell>
          <cell r="W2611">
            <v>0</v>
          </cell>
          <cell r="X2611">
            <v>0</v>
          </cell>
        </row>
        <row r="2612">
          <cell r="C2612" t="str">
            <v>Дивиденды выплаченные</v>
          </cell>
          <cell r="D2612">
            <v>0</v>
          </cell>
          <cell r="H2612">
            <v>0</v>
          </cell>
          <cell r="I2612">
            <v>0</v>
          </cell>
          <cell r="J2612">
            <v>0</v>
          </cell>
          <cell r="K2612">
            <v>0</v>
          </cell>
          <cell r="L2612">
            <v>0</v>
          </cell>
          <cell r="M2612">
            <v>0</v>
          </cell>
          <cell r="N2612">
            <v>0</v>
          </cell>
          <cell r="O2612">
            <v>0</v>
          </cell>
          <cell r="P2612">
            <v>0</v>
          </cell>
          <cell r="Q2612">
            <v>0</v>
          </cell>
          <cell r="R2612">
            <v>0</v>
          </cell>
          <cell r="S2612">
            <v>0</v>
          </cell>
          <cell r="T2612">
            <v>0</v>
          </cell>
          <cell r="U2612">
            <v>0</v>
          </cell>
          <cell r="V2612">
            <v>0</v>
          </cell>
          <cell r="W2612">
            <v>0</v>
          </cell>
          <cell r="X2612">
            <v>0</v>
          </cell>
        </row>
        <row r="2613">
          <cell r="C2613" t="str">
            <v>Прочие выплаты</v>
          </cell>
          <cell r="D2613">
            <v>0</v>
          </cell>
          <cell r="H2613">
            <v>0</v>
          </cell>
          <cell r="I2613">
            <v>0</v>
          </cell>
          <cell r="J2613">
            <v>0</v>
          </cell>
          <cell r="K2613">
            <v>0</v>
          </cell>
          <cell r="L2613">
            <v>0</v>
          </cell>
          <cell r="M2613">
            <v>0</v>
          </cell>
          <cell r="N2613">
            <v>0</v>
          </cell>
          <cell r="O2613">
            <v>0</v>
          </cell>
          <cell r="P2613">
            <v>0</v>
          </cell>
          <cell r="Q2613">
            <v>0</v>
          </cell>
          <cell r="R2613">
            <v>0</v>
          </cell>
          <cell r="S2613">
            <v>0</v>
          </cell>
          <cell r="T2613">
            <v>0</v>
          </cell>
          <cell r="U2613">
            <v>0</v>
          </cell>
          <cell r="V2613">
            <v>0</v>
          </cell>
          <cell r="W2613">
            <v>0</v>
          </cell>
          <cell r="X2613">
            <v>0</v>
          </cell>
        </row>
        <row r="2614">
          <cell r="D2614" t="str">
            <v>Завод</v>
          </cell>
          <cell r="H2614">
            <v>0</v>
          </cell>
          <cell r="I2614">
            <v>0</v>
          </cell>
          <cell r="J2614">
            <v>0</v>
          </cell>
          <cell r="K2614">
            <v>0</v>
          </cell>
          <cell r="L2614">
            <v>0</v>
          </cell>
          <cell r="M2614">
            <v>0</v>
          </cell>
          <cell r="N2614">
            <v>0</v>
          </cell>
          <cell r="O2614">
            <v>0</v>
          </cell>
          <cell r="P2614">
            <v>0</v>
          </cell>
          <cell r="Q2614">
            <v>0</v>
          </cell>
          <cell r="R2614">
            <v>-657800</v>
          </cell>
          <cell r="S2614">
            <v>0</v>
          </cell>
          <cell r="T2614">
            <v>-200000</v>
          </cell>
          <cell r="U2614">
            <v>-20000</v>
          </cell>
          <cell r="V2614">
            <v>-197000</v>
          </cell>
          <cell r="W2614">
            <v>-200000</v>
          </cell>
          <cell r="X2614">
            <v>-1274800</v>
          </cell>
        </row>
        <row r="2615">
          <cell r="C2615" t="str">
            <v>Поступления от реализации нанопродукции на внутреннем рынке</v>
          </cell>
          <cell r="D2615">
            <v>0</v>
          </cell>
          <cell r="H2615">
            <v>0</v>
          </cell>
          <cell r="I2615">
            <v>0</v>
          </cell>
          <cell r="J2615">
            <v>0</v>
          </cell>
          <cell r="K2615">
            <v>0</v>
          </cell>
          <cell r="L2615">
            <v>0</v>
          </cell>
          <cell r="M2615">
            <v>0</v>
          </cell>
          <cell r="N2615">
            <v>0</v>
          </cell>
          <cell r="O2615">
            <v>0</v>
          </cell>
          <cell r="P2615">
            <v>0</v>
          </cell>
          <cell r="Q2615">
            <v>0</v>
          </cell>
          <cell r="R2615">
            <v>0</v>
          </cell>
          <cell r="S2615">
            <v>0</v>
          </cell>
          <cell r="T2615">
            <v>0</v>
          </cell>
          <cell r="U2615">
            <v>0</v>
          </cell>
          <cell r="V2615">
            <v>0</v>
          </cell>
          <cell r="W2615">
            <v>0</v>
          </cell>
          <cell r="X2615">
            <v>0</v>
          </cell>
        </row>
        <row r="2616">
          <cell r="C2616" t="str">
            <v>Поступления от реализации нанопродукции на экспорт</v>
          </cell>
          <cell r="D2616">
            <v>0</v>
          </cell>
          <cell r="H2616">
            <v>0</v>
          </cell>
          <cell r="I2616">
            <v>0</v>
          </cell>
          <cell r="J2616">
            <v>0</v>
          </cell>
          <cell r="K2616">
            <v>0</v>
          </cell>
          <cell r="L2616">
            <v>0</v>
          </cell>
          <cell r="M2616">
            <v>0</v>
          </cell>
          <cell r="N2616">
            <v>0</v>
          </cell>
          <cell r="O2616">
            <v>0</v>
          </cell>
          <cell r="P2616">
            <v>0</v>
          </cell>
          <cell r="Q2616">
            <v>0</v>
          </cell>
          <cell r="R2616">
            <v>0</v>
          </cell>
          <cell r="S2616">
            <v>0</v>
          </cell>
          <cell r="T2616">
            <v>0</v>
          </cell>
          <cell r="U2616">
            <v>0</v>
          </cell>
          <cell r="V2616">
            <v>0</v>
          </cell>
          <cell r="W2616">
            <v>0</v>
          </cell>
          <cell r="X2616">
            <v>0</v>
          </cell>
        </row>
        <row r="2617">
          <cell r="C2617" t="str">
            <v>Поступления от прочей реализации</v>
          </cell>
          <cell r="D2617">
            <v>0</v>
          </cell>
          <cell r="H2617">
            <v>0</v>
          </cell>
          <cell r="I2617">
            <v>0</v>
          </cell>
          <cell r="J2617">
            <v>0</v>
          </cell>
          <cell r="K2617">
            <v>0</v>
          </cell>
          <cell r="L2617">
            <v>0</v>
          </cell>
          <cell r="M2617">
            <v>0</v>
          </cell>
          <cell r="N2617">
            <v>0</v>
          </cell>
          <cell r="O2617">
            <v>0</v>
          </cell>
          <cell r="P2617">
            <v>0</v>
          </cell>
          <cell r="Q2617">
            <v>0</v>
          </cell>
          <cell r="R2617">
            <v>0</v>
          </cell>
          <cell r="S2617">
            <v>0</v>
          </cell>
          <cell r="T2617">
            <v>0</v>
          </cell>
          <cell r="U2617">
            <v>0</v>
          </cell>
          <cell r="V2617">
            <v>0</v>
          </cell>
          <cell r="W2617">
            <v>0</v>
          </cell>
          <cell r="X2617">
            <v>0</v>
          </cell>
        </row>
        <row r="2618">
          <cell r="C2618" t="str">
            <v>Проценты по займам полученные</v>
          </cell>
          <cell r="D2618">
            <v>0</v>
          </cell>
          <cell r="H2618">
            <v>0</v>
          </cell>
          <cell r="I2618">
            <v>0</v>
          </cell>
          <cell r="J2618">
            <v>0</v>
          </cell>
          <cell r="K2618">
            <v>0</v>
          </cell>
          <cell r="L2618">
            <v>0</v>
          </cell>
          <cell r="M2618">
            <v>0</v>
          </cell>
          <cell r="N2618">
            <v>0</v>
          </cell>
          <cell r="O2618">
            <v>0</v>
          </cell>
          <cell r="P2618">
            <v>0</v>
          </cell>
          <cell r="Q2618">
            <v>0</v>
          </cell>
          <cell r="R2618">
            <v>0</v>
          </cell>
          <cell r="S2618">
            <v>0</v>
          </cell>
          <cell r="T2618">
            <v>0</v>
          </cell>
          <cell r="U2618">
            <v>0</v>
          </cell>
          <cell r="V2618">
            <v>0</v>
          </cell>
          <cell r="W2618">
            <v>0</v>
          </cell>
          <cell r="X2618">
            <v>0</v>
          </cell>
        </row>
        <row r="2619">
          <cell r="C2619" t="str">
            <v>Проценты по финансовым вложениям полученные</v>
          </cell>
          <cell r="D2619">
            <v>0</v>
          </cell>
          <cell r="H2619">
            <v>0</v>
          </cell>
          <cell r="I2619">
            <v>0</v>
          </cell>
          <cell r="J2619">
            <v>0</v>
          </cell>
          <cell r="K2619">
            <v>0</v>
          </cell>
          <cell r="L2619">
            <v>0</v>
          </cell>
          <cell r="M2619">
            <v>0</v>
          </cell>
          <cell r="N2619">
            <v>0</v>
          </cell>
          <cell r="O2619">
            <v>0</v>
          </cell>
          <cell r="P2619">
            <v>0</v>
          </cell>
          <cell r="Q2619">
            <v>0</v>
          </cell>
          <cell r="R2619">
            <v>0</v>
          </cell>
          <cell r="S2619">
            <v>0</v>
          </cell>
          <cell r="T2619">
            <v>0</v>
          </cell>
          <cell r="U2619">
            <v>0</v>
          </cell>
          <cell r="V2619">
            <v>0</v>
          </cell>
          <cell r="W2619">
            <v>0</v>
          </cell>
          <cell r="X2619">
            <v>0</v>
          </cell>
        </row>
        <row r="2620">
          <cell r="C2620" t="str">
            <v>Прочие проценты по финансовым вложениям полученные</v>
          </cell>
          <cell r="D2620">
            <v>0</v>
          </cell>
          <cell r="H2620">
            <v>0</v>
          </cell>
          <cell r="I2620">
            <v>0</v>
          </cell>
          <cell r="J2620">
            <v>0</v>
          </cell>
          <cell r="K2620">
            <v>0</v>
          </cell>
          <cell r="L2620">
            <v>0</v>
          </cell>
          <cell r="M2620">
            <v>0</v>
          </cell>
          <cell r="N2620">
            <v>0</v>
          </cell>
          <cell r="O2620">
            <v>0</v>
          </cell>
          <cell r="P2620">
            <v>0</v>
          </cell>
          <cell r="Q2620">
            <v>0</v>
          </cell>
          <cell r="R2620">
            <v>0</v>
          </cell>
          <cell r="S2620">
            <v>0</v>
          </cell>
          <cell r="T2620">
            <v>0</v>
          </cell>
          <cell r="U2620">
            <v>0</v>
          </cell>
          <cell r="V2620">
            <v>0</v>
          </cell>
          <cell r="W2620">
            <v>0</v>
          </cell>
          <cell r="X2620">
            <v>0</v>
          </cell>
        </row>
        <row r="2621">
          <cell r="C2621" t="str">
            <v>От совместной деятельности</v>
          </cell>
          <cell r="D2621">
            <v>0</v>
          </cell>
          <cell r="H2621">
            <v>0</v>
          </cell>
          <cell r="I2621">
            <v>0</v>
          </cell>
          <cell r="J2621">
            <v>0</v>
          </cell>
          <cell r="K2621">
            <v>0</v>
          </cell>
          <cell r="L2621">
            <v>0</v>
          </cell>
          <cell r="M2621">
            <v>0</v>
          </cell>
          <cell r="N2621">
            <v>0</v>
          </cell>
          <cell r="O2621">
            <v>0</v>
          </cell>
          <cell r="P2621">
            <v>0</v>
          </cell>
          <cell r="Q2621">
            <v>0</v>
          </cell>
          <cell r="R2621">
            <v>0</v>
          </cell>
          <cell r="S2621">
            <v>0</v>
          </cell>
          <cell r="T2621">
            <v>0</v>
          </cell>
          <cell r="U2621">
            <v>0</v>
          </cell>
          <cell r="V2621">
            <v>0</v>
          </cell>
          <cell r="W2621">
            <v>0</v>
          </cell>
          <cell r="X2621">
            <v>0</v>
          </cell>
        </row>
        <row r="2622">
          <cell r="C2622" t="str">
            <v>От реализации МПЗ (ТМЦ)</v>
          </cell>
          <cell r="D2622">
            <v>0</v>
          </cell>
          <cell r="H2622">
            <v>0</v>
          </cell>
          <cell r="I2622">
            <v>0</v>
          </cell>
          <cell r="J2622">
            <v>0</v>
          </cell>
          <cell r="K2622">
            <v>0</v>
          </cell>
          <cell r="L2622">
            <v>0</v>
          </cell>
          <cell r="M2622">
            <v>0</v>
          </cell>
          <cell r="N2622">
            <v>0</v>
          </cell>
          <cell r="O2622">
            <v>0</v>
          </cell>
          <cell r="P2622">
            <v>0</v>
          </cell>
          <cell r="Q2622">
            <v>0</v>
          </cell>
          <cell r="R2622">
            <v>0</v>
          </cell>
          <cell r="S2622">
            <v>0</v>
          </cell>
          <cell r="T2622">
            <v>0</v>
          </cell>
          <cell r="U2622">
            <v>0</v>
          </cell>
          <cell r="V2622">
            <v>0</v>
          </cell>
          <cell r="W2622">
            <v>0</v>
          </cell>
          <cell r="X2622">
            <v>0</v>
          </cell>
        </row>
        <row r="2623">
          <cell r="C2623" t="str">
            <v>От аренды</v>
          </cell>
          <cell r="D2623">
            <v>0</v>
          </cell>
          <cell r="H2623">
            <v>0</v>
          </cell>
          <cell r="I2623">
            <v>0</v>
          </cell>
          <cell r="J2623">
            <v>0</v>
          </cell>
          <cell r="K2623">
            <v>0</v>
          </cell>
          <cell r="L2623">
            <v>0</v>
          </cell>
          <cell r="M2623">
            <v>0</v>
          </cell>
          <cell r="N2623">
            <v>0</v>
          </cell>
          <cell r="O2623">
            <v>0</v>
          </cell>
          <cell r="P2623">
            <v>0</v>
          </cell>
          <cell r="Q2623">
            <v>0</v>
          </cell>
          <cell r="R2623">
            <v>0</v>
          </cell>
          <cell r="S2623">
            <v>0</v>
          </cell>
          <cell r="T2623">
            <v>0</v>
          </cell>
          <cell r="U2623">
            <v>0</v>
          </cell>
          <cell r="V2623">
            <v>0</v>
          </cell>
          <cell r="W2623">
            <v>0</v>
          </cell>
          <cell r="X2623">
            <v>0</v>
          </cell>
        </row>
        <row r="2624">
          <cell r="C2624" t="str">
            <v xml:space="preserve">От участия в других организациях  </v>
          </cell>
          <cell r="D2624">
            <v>0</v>
          </cell>
          <cell r="H2624">
            <v>0</v>
          </cell>
          <cell r="I2624">
            <v>0</v>
          </cell>
          <cell r="J2624">
            <v>0</v>
          </cell>
          <cell r="K2624">
            <v>0</v>
          </cell>
          <cell r="L2624">
            <v>0</v>
          </cell>
          <cell r="M2624">
            <v>0</v>
          </cell>
          <cell r="N2624">
            <v>0</v>
          </cell>
          <cell r="O2624">
            <v>0</v>
          </cell>
          <cell r="P2624">
            <v>0</v>
          </cell>
          <cell r="Q2624">
            <v>0</v>
          </cell>
          <cell r="R2624">
            <v>0</v>
          </cell>
          <cell r="S2624">
            <v>0</v>
          </cell>
          <cell r="T2624">
            <v>0</v>
          </cell>
          <cell r="U2624">
            <v>0</v>
          </cell>
          <cell r="V2624">
            <v>0</v>
          </cell>
          <cell r="W2624">
            <v>0</v>
          </cell>
          <cell r="X2624">
            <v>0</v>
          </cell>
        </row>
        <row r="2625">
          <cell r="C2625" t="str">
            <v>Пени, штрафы, неустойки</v>
          </cell>
          <cell r="D2625">
            <v>0</v>
          </cell>
          <cell r="H2625">
            <v>0</v>
          </cell>
          <cell r="I2625">
            <v>0</v>
          </cell>
          <cell r="J2625">
            <v>0</v>
          </cell>
          <cell r="K2625">
            <v>0</v>
          </cell>
          <cell r="L2625">
            <v>0</v>
          </cell>
          <cell r="M2625">
            <v>0</v>
          </cell>
          <cell r="N2625">
            <v>0</v>
          </cell>
          <cell r="O2625">
            <v>0</v>
          </cell>
          <cell r="P2625">
            <v>0</v>
          </cell>
          <cell r="Q2625">
            <v>0</v>
          </cell>
          <cell r="R2625">
            <v>0</v>
          </cell>
          <cell r="S2625">
            <v>0</v>
          </cell>
          <cell r="T2625">
            <v>0</v>
          </cell>
          <cell r="U2625">
            <v>0</v>
          </cell>
          <cell r="V2625">
            <v>0</v>
          </cell>
          <cell r="W2625">
            <v>0</v>
          </cell>
          <cell r="X2625">
            <v>0</v>
          </cell>
        </row>
        <row r="2626">
          <cell r="C2626" t="str">
            <v>Возмещение по страховым случаям</v>
          </cell>
          <cell r="D2626">
            <v>0</v>
          </cell>
          <cell r="H2626">
            <v>0</v>
          </cell>
          <cell r="I2626">
            <v>0</v>
          </cell>
          <cell r="J2626">
            <v>0</v>
          </cell>
          <cell r="K2626">
            <v>0</v>
          </cell>
          <cell r="L2626">
            <v>0</v>
          </cell>
          <cell r="M2626">
            <v>0</v>
          </cell>
          <cell r="N2626">
            <v>0</v>
          </cell>
          <cell r="O2626">
            <v>0</v>
          </cell>
          <cell r="P2626">
            <v>0</v>
          </cell>
          <cell r="Q2626">
            <v>0</v>
          </cell>
          <cell r="R2626">
            <v>0</v>
          </cell>
          <cell r="S2626">
            <v>0</v>
          </cell>
          <cell r="T2626">
            <v>0</v>
          </cell>
          <cell r="U2626">
            <v>0</v>
          </cell>
          <cell r="V2626">
            <v>0</v>
          </cell>
          <cell r="W2626">
            <v>0</v>
          </cell>
          <cell r="X2626">
            <v>0</v>
          </cell>
        </row>
        <row r="2627">
          <cell r="C2627" t="str">
            <v>Прочие поступления по операционной деятельности</v>
          </cell>
          <cell r="D2627">
            <v>0</v>
          </cell>
          <cell r="H2627">
            <v>0</v>
          </cell>
          <cell r="I2627">
            <v>0</v>
          </cell>
          <cell r="J2627">
            <v>0</v>
          </cell>
          <cell r="K2627">
            <v>0</v>
          </cell>
          <cell r="L2627">
            <v>0</v>
          </cell>
          <cell r="M2627">
            <v>0</v>
          </cell>
          <cell r="N2627">
            <v>0</v>
          </cell>
          <cell r="O2627">
            <v>0</v>
          </cell>
          <cell r="P2627">
            <v>0</v>
          </cell>
          <cell r="Q2627">
            <v>0</v>
          </cell>
          <cell r="R2627">
            <v>0</v>
          </cell>
          <cell r="S2627">
            <v>0</v>
          </cell>
          <cell r="T2627">
            <v>0</v>
          </cell>
          <cell r="U2627">
            <v>0</v>
          </cell>
          <cell r="V2627">
            <v>0</v>
          </cell>
          <cell r="W2627">
            <v>0</v>
          </cell>
          <cell r="X2627">
            <v>0</v>
          </cell>
        </row>
        <row r="2628">
          <cell r="C2628" t="str">
            <v>Сырье и основные материалы</v>
          </cell>
          <cell r="D2628">
            <v>0</v>
          </cell>
          <cell r="H2628">
            <v>0</v>
          </cell>
          <cell r="I2628">
            <v>0</v>
          </cell>
          <cell r="J2628">
            <v>0</v>
          </cell>
          <cell r="K2628">
            <v>0</v>
          </cell>
          <cell r="L2628">
            <v>0</v>
          </cell>
          <cell r="M2628">
            <v>0</v>
          </cell>
          <cell r="N2628">
            <v>0</v>
          </cell>
          <cell r="O2628">
            <v>0</v>
          </cell>
          <cell r="P2628">
            <v>0</v>
          </cell>
          <cell r="Q2628">
            <v>0</v>
          </cell>
          <cell r="R2628">
            <v>0</v>
          </cell>
          <cell r="S2628">
            <v>0</v>
          </cell>
          <cell r="T2628">
            <v>0</v>
          </cell>
          <cell r="U2628">
            <v>0</v>
          </cell>
          <cell r="V2628">
            <v>0</v>
          </cell>
          <cell r="W2628">
            <v>0</v>
          </cell>
          <cell r="X2628">
            <v>0</v>
          </cell>
        </row>
        <row r="2629">
          <cell r="C2629" t="str">
            <v>Вспомогательные материалы</v>
          </cell>
          <cell r="D2629">
            <v>0</v>
          </cell>
          <cell r="H2629">
            <v>0</v>
          </cell>
          <cell r="I2629">
            <v>0</v>
          </cell>
          <cell r="J2629">
            <v>0</v>
          </cell>
          <cell r="K2629">
            <v>0</v>
          </cell>
          <cell r="L2629">
            <v>0</v>
          </cell>
          <cell r="M2629">
            <v>0</v>
          </cell>
          <cell r="N2629">
            <v>0</v>
          </cell>
          <cell r="O2629">
            <v>0</v>
          </cell>
          <cell r="P2629">
            <v>0</v>
          </cell>
          <cell r="Q2629">
            <v>0</v>
          </cell>
          <cell r="R2629">
            <v>0</v>
          </cell>
          <cell r="S2629">
            <v>0</v>
          </cell>
          <cell r="T2629">
            <v>0</v>
          </cell>
          <cell r="U2629">
            <v>0</v>
          </cell>
          <cell r="V2629">
            <v>0</v>
          </cell>
          <cell r="W2629">
            <v>0</v>
          </cell>
          <cell r="X2629">
            <v>0</v>
          </cell>
        </row>
        <row r="2630">
          <cell r="C2630" t="str">
            <v>Топливо</v>
          </cell>
          <cell r="D2630">
            <v>0</v>
          </cell>
          <cell r="H2630">
            <v>0</v>
          </cell>
          <cell r="I2630">
            <v>0</v>
          </cell>
          <cell r="J2630">
            <v>0</v>
          </cell>
          <cell r="K2630">
            <v>0</v>
          </cell>
          <cell r="L2630">
            <v>0</v>
          </cell>
          <cell r="M2630">
            <v>0</v>
          </cell>
          <cell r="N2630">
            <v>0</v>
          </cell>
          <cell r="O2630">
            <v>0</v>
          </cell>
          <cell r="P2630">
            <v>0</v>
          </cell>
          <cell r="Q2630">
            <v>0</v>
          </cell>
          <cell r="R2630">
            <v>0</v>
          </cell>
          <cell r="S2630">
            <v>0</v>
          </cell>
          <cell r="T2630">
            <v>0</v>
          </cell>
          <cell r="U2630">
            <v>0</v>
          </cell>
          <cell r="V2630">
            <v>0</v>
          </cell>
          <cell r="W2630">
            <v>0</v>
          </cell>
          <cell r="X2630">
            <v>0</v>
          </cell>
        </row>
        <row r="2631">
          <cell r="C2631" t="str">
            <v>Электроэнергия</v>
          </cell>
          <cell r="D2631">
            <v>0</v>
          </cell>
          <cell r="H2631">
            <v>0</v>
          </cell>
          <cell r="I2631">
            <v>0</v>
          </cell>
          <cell r="J2631">
            <v>0</v>
          </cell>
          <cell r="K2631">
            <v>0</v>
          </cell>
          <cell r="L2631">
            <v>0</v>
          </cell>
          <cell r="M2631">
            <v>0</v>
          </cell>
          <cell r="N2631">
            <v>0</v>
          </cell>
          <cell r="O2631">
            <v>0</v>
          </cell>
          <cell r="P2631">
            <v>0</v>
          </cell>
          <cell r="Q2631">
            <v>0</v>
          </cell>
          <cell r="R2631">
            <v>0</v>
          </cell>
          <cell r="S2631">
            <v>0</v>
          </cell>
          <cell r="T2631">
            <v>0</v>
          </cell>
          <cell r="U2631">
            <v>0</v>
          </cell>
          <cell r="V2631">
            <v>0</v>
          </cell>
          <cell r="W2631">
            <v>0</v>
          </cell>
          <cell r="X2631">
            <v>0</v>
          </cell>
        </row>
        <row r="2632">
          <cell r="C2632" t="str">
            <v>Прочие материальные затраты</v>
          </cell>
          <cell r="D2632">
            <v>0</v>
          </cell>
          <cell r="H2632">
            <v>0</v>
          </cell>
          <cell r="I2632">
            <v>0</v>
          </cell>
          <cell r="J2632">
            <v>0</v>
          </cell>
          <cell r="K2632">
            <v>0</v>
          </cell>
          <cell r="L2632">
            <v>0</v>
          </cell>
          <cell r="M2632">
            <v>0</v>
          </cell>
          <cell r="N2632">
            <v>0</v>
          </cell>
          <cell r="O2632">
            <v>0</v>
          </cell>
          <cell r="P2632">
            <v>0</v>
          </cell>
          <cell r="Q2632">
            <v>0</v>
          </cell>
          <cell r="R2632">
            <v>0</v>
          </cell>
          <cell r="S2632">
            <v>0</v>
          </cell>
          <cell r="T2632">
            <v>0</v>
          </cell>
          <cell r="U2632">
            <v>0</v>
          </cell>
          <cell r="V2632">
            <v>0</v>
          </cell>
          <cell r="W2632">
            <v>0</v>
          </cell>
          <cell r="X2632">
            <v>0</v>
          </cell>
        </row>
        <row r="2633">
          <cell r="C2633" t="str">
            <v>Услуги подрядчиков по обслуживанию и ремонту оборудования</v>
          </cell>
          <cell r="D2633" t="str">
            <v>Завод</v>
          </cell>
          <cell r="H2633">
            <v>0</v>
          </cell>
          <cell r="I2633">
            <v>0</v>
          </cell>
          <cell r="J2633">
            <v>0</v>
          </cell>
          <cell r="K2633">
            <v>0</v>
          </cell>
          <cell r="L2633">
            <v>0</v>
          </cell>
          <cell r="M2633">
            <v>0</v>
          </cell>
          <cell r="N2633">
            <v>0</v>
          </cell>
          <cell r="O2633">
            <v>0</v>
          </cell>
          <cell r="P2633">
            <v>0</v>
          </cell>
          <cell r="Q2633">
            <v>0</v>
          </cell>
          <cell r="R2633">
            <v>600000</v>
          </cell>
          <cell r="S2633">
            <v>0</v>
          </cell>
          <cell r="T2633">
            <v>200000</v>
          </cell>
          <cell r="U2633">
            <v>0</v>
          </cell>
          <cell r="V2633">
            <v>150000</v>
          </cell>
          <cell r="W2633">
            <v>200000</v>
          </cell>
          <cell r="X2633">
            <v>1150000</v>
          </cell>
        </row>
        <row r="2634">
          <cell r="C2634" t="str">
            <v>Транспортные услуги</v>
          </cell>
          <cell r="D2634">
            <v>0</v>
          </cell>
          <cell r="H2634">
            <v>0</v>
          </cell>
          <cell r="I2634">
            <v>0</v>
          </cell>
          <cell r="J2634">
            <v>0</v>
          </cell>
          <cell r="K2634">
            <v>0</v>
          </cell>
          <cell r="L2634">
            <v>0</v>
          </cell>
          <cell r="M2634">
            <v>0</v>
          </cell>
          <cell r="N2634">
            <v>0</v>
          </cell>
          <cell r="O2634">
            <v>0</v>
          </cell>
          <cell r="P2634">
            <v>0</v>
          </cell>
          <cell r="Q2634">
            <v>0</v>
          </cell>
          <cell r="R2634">
            <v>0</v>
          </cell>
          <cell r="S2634">
            <v>0</v>
          </cell>
          <cell r="T2634">
            <v>0</v>
          </cell>
          <cell r="U2634">
            <v>0</v>
          </cell>
          <cell r="V2634">
            <v>0</v>
          </cell>
          <cell r="W2634">
            <v>0</v>
          </cell>
          <cell r="X2634">
            <v>0</v>
          </cell>
        </row>
        <row r="2635">
          <cell r="C2635" t="str">
            <v>Прочие услуги производственного характера</v>
          </cell>
          <cell r="D2635" t="str">
            <v>Завод</v>
          </cell>
          <cell r="H2635">
            <v>0</v>
          </cell>
          <cell r="I2635">
            <v>0</v>
          </cell>
          <cell r="J2635">
            <v>0</v>
          </cell>
          <cell r="K2635">
            <v>0</v>
          </cell>
          <cell r="L2635">
            <v>0</v>
          </cell>
          <cell r="M2635">
            <v>0</v>
          </cell>
          <cell r="N2635">
            <v>0</v>
          </cell>
          <cell r="O2635">
            <v>0</v>
          </cell>
          <cell r="P2635">
            <v>0</v>
          </cell>
          <cell r="Q2635">
            <v>0</v>
          </cell>
          <cell r="R2635">
            <v>0</v>
          </cell>
          <cell r="S2635">
            <v>0</v>
          </cell>
          <cell r="T2635">
            <v>0</v>
          </cell>
          <cell r="U2635">
            <v>20000</v>
          </cell>
          <cell r="V2635">
            <v>0</v>
          </cell>
          <cell r="W2635">
            <v>0</v>
          </cell>
          <cell r="X2635">
            <v>20000</v>
          </cell>
        </row>
        <row r="2636">
          <cell r="C2636" t="str">
            <v>Выплата на руки</v>
          </cell>
          <cell r="D2636">
            <v>0</v>
          </cell>
          <cell r="H2636">
            <v>0</v>
          </cell>
          <cell r="I2636">
            <v>0</v>
          </cell>
          <cell r="J2636">
            <v>0</v>
          </cell>
          <cell r="K2636">
            <v>0</v>
          </cell>
          <cell r="L2636">
            <v>0</v>
          </cell>
          <cell r="M2636">
            <v>0</v>
          </cell>
          <cell r="N2636">
            <v>0</v>
          </cell>
          <cell r="O2636">
            <v>0</v>
          </cell>
          <cell r="P2636">
            <v>0</v>
          </cell>
          <cell r="Q2636">
            <v>0</v>
          </cell>
          <cell r="R2636">
            <v>0</v>
          </cell>
          <cell r="S2636">
            <v>0</v>
          </cell>
          <cell r="T2636">
            <v>0</v>
          </cell>
          <cell r="U2636">
            <v>0</v>
          </cell>
          <cell r="V2636">
            <v>0</v>
          </cell>
          <cell r="W2636">
            <v>0</v>
          </cell>
          <cell r="X2636">
            <v>0</v>
          </cell>
        </row>
        <row r="2637">
          <cell r="C2637" t="str">
            <v>НДФЛ (только персонал)</v>
          </cell>
          <cell r="D2637">
            <v>0</v>
          </cell>
          <cell r="H2637">
            <v>0</v>
          </cell>
          <cell r="I2637">
            <v>0</v>
          </cell>
          <cell r="J2637">
            <v>0</v>
          </cell>
          <cell r="K2637">
            <v>0</v>
          </cell>
          <cell r="L2637">
            <v>0</v>
          </cell>
          <cell r="M2637">
            <v>0</v>
          </cell>
          <cell r="N2637">
            <v>0</v>
          </cell>
          <cell r="O2637">
            <v>0</v>
          </cell>
          <cell r="P2637">
            <v>0</v>
          </cell>
          <cell r="Q2637">
            <v>0</v>
          </cell>
          <cell r="R2637">
            <v>0</v>
          </cell>
          <cell r="S2637">
            <v>0</v>
          </cell>
          <cell r="T2637">
            <v>0</v>
          </cell>
          <cell r="U2637">
            <v>0</v>
          </cell>
          <cell r="V2637">
            <v>0</v>
          </cell>
          <cell r="W2637">
            <v>0</v>
          </cell>
          <cell r="X2637">
            <v>0</v>
          </cell>
        </row>
        <row r="2638">
          <cell r="C2638" t="str">
            <v>Премии на руки</v>
          </cell>
          <cell r="D2638">
            <v>0</v>
          </cell>
          <cell r="H2638">
            <v>0</v>
          </cell>
          <cell r="I2638">
            <v>0</v>
          </cell>
          <cell r="J2638">
            <v>0</v>
          </cell>
          <cell r="K2638">
            <v>0</v>
          </cell>
          <cell r="L2638">
            <v>0</v>
          </cell>
          <cell r="M2638">
            <v>0</v>
          </cell>
          <cell r="N2638">
            <v>0</v>
          </cell>
          <cell r="O2638">
            <v>0</v>
          </cell>
          <cell r="P2638">
            <v>0</v>
          </cell>
          <cell r="Q2638">
            <v>0</v>
          </cell>
          <cell r="R2638">
            <v>0</v>
          </cell>
          <cell r="S2638">
            <v>0</v>
          </cell>
          <cell r="T2638">
            <v>0</v>
          </cell>
          <cell r="U2638">
            <v>0</v>
          </cell>
          <cell r="V2638">
            <v>0</v>
          </cell>
          <cell r="W2638">
            <v>0</v>
          </cell>
          <cell r="X2638">
            <v>0</v>
          </cell>
        </row>
        <row r="2639">
          <cell r="C2639" t="str">
            <v>Льготы, компенсации</v>
          </cell>
          <cell r="D2639">
            <v>0</v>
          </cell>
          <cell r="H2639">
            <v>0</v>
          </cell>
          <cell r="I2639">
            <v>0</v>
          </cell>
          <cell r="J2639">
            <v>0</v>
          </cell>
          <cell r="K2639">
            <v>0</v>
          </cell>
          <cell r="L2639">
            <v>0</v>
          </cell>
          <cell r="M2639">
            <v>0</v>
          </cell>
          <cell r="N2639">
            <v>0</v>
          </cell>
          <cell r="O2639">
            <v>0</v>
          </cell>
          <cell r="P2639">
            <v>0</v>
          </cell>
          <cell r="Q2639">
            <v>0</v>
          </cell>
          <cell r="R2639">
            <v>0</v>
          </cell>
          <cell r="S2639">
            <v>0</v>
          </cell>
          <cell r="T2639">
            <v>0</v>
          </cell>
          <cell r="U2639">
            <v>0</v>
          </cell>
          <cell r="V2639">
            <v>0</v>
          </cell>
          <cell r="W2639">
            <v>0</v>
          </cell>
          <cell r="X2639">
            <v>0</v>
          </cell>
        </row>
        <row r="2640">
          <cell r="C2640" t="str">
            <v>Прочие удержания из з/п</v>
          </cell>
          <cell r="D2640">
            <v>0</v>
          </cell>
          <cell r="H2640">
            <v>0</v>
          </cell>
          <cell r="I2640">
            <v>0</v>
          </cell>
          <cell r="J2640">
            <v>0</v>
          </cell>
          <cell r="K2640">
            <v>0</v>
          </cell>
          <cell r="L2640">
            <v>0</v>
          </cell>
          <cell r="M2640">
            <v>0</v>
          </cell>
          <cell r="N2640">
            <v>0</v>
          </cell>
          <cell r="O2640">
            <v>0</v>
          </cell>
          <cell r="P2640">
            <v>0</v>
          </cell>
          <cell r="Q2640">
            <v>0</v>
          </cell>
          <cell r="R2640">
            <v>0</v>
          </cell>
          <cell r="S2640">
            <v>0</v>
          </cell>
          <cell r="T2640">
            <v>0</v>
          </cell>
          <cell r="U2640">
            <v>0</v>
          </cell>
          <cell r="V2640">
            <v>0</v>
          </cell>
          <cell r="W2640">
            <v>0</v>
          </cell>
          <cell r="X2640">
            <v>0</v>
          </cell>
        </row>
        <row r="2641">
          <cell r="C2641" t="str">
            <v>ЕСН – страховые взносы (включая ЕСН на выплаты членам СД)</v>
          </cell>
          <cell r="D2641">
            <v>0</v>
          </cell>
          <cell r="H2641">
            <v>0</v>
          </cell>
          <cell r="I2641">
            <v>0</v>
          </cell>
          <cell r="J2641">
            <v>0</v>
          </cell>
          <cell r="K2641">
            <v>0</v>
          </cell>
          <cell r="L2641">
            <v>0</v>
          </cell>
          <cell r="M2641">
            <v>0</v>
          </cell>
          <cell r="N2641">
            <v>0</v>
          </cell>
          <cell r="O2641">
            <v>0</v>
          </cell>
          <cell r="P2641">
            <v>0</v>
          </cell>
          <cell r="Q2641">
            <v>0</v>
          </cell>
          <cell r="R2641">
            <v>0</v>
          </cell>
          <cell r="S2641">
            <v>0</v>
          </cell>
          <cell r="T2641">
            <v>0</v>
          </cell>
          <cell r="U2641">
            <v>0</v>
          </cell>
          <cell r="V2641">
            <v>0</v>
          </cell>
          <cell r="W2641">
            <v>0</v>
          </cell>
          <cell r="X2641">
            <v>0</v>
          </cell>
        </row>
        <row r="2642">
          <cell r="C2642" t="str">
            <v>Услуги мобильной связи</v>
          </cell>
          <cell r="D2642">
            <v>0</v>
          </cell>
          <cell r="H2642">
            <v>0</v>
          </cell>
          <cell r="I2642">
            <v>0</v>
          </cell>
          <cell r="J2642">
            <v>0</v>
          </cell>
          <cell r="K2642">
            <v>0</v>
          </cell>
          <cell r="L2642">
            <v>0</v>
          </cell>
          <cell r="M2642">
            <v>0</v>
          </cell>
          <cell r="N2642">
            <v>0</v>
          </cell>
          <cell r="O2642">
            <v>0</v>
          </cell>
          <cell r="P2642">
            <v>0</v>
          </cell>
          <cell r="Q2642">
            <v>0</v>
          </cell>
          <cell r="R2642">
            <v>0</v>
          </cell>
          <cell r="S2642">
            <v>0</v>
          </cell>
          <cell r="T2642">
            <v>0</v>
          </cell>
          <cell r="U2642">
            <v>0</v>
          </cell>
          <cell r="V2642">
            <v>0</v>
          </cell>
          <cell r="W2642">
            <v>0</v>
          </cell>
          <cell r="X2642">
            <v>0</v>
          </cell>
        </row>
        <row r="2643">
          <cell r="C2643" t="str">
            <v>Услуги фиксированной связи</v>
          </cell>
          <cell r="D2643">
            <v>0</v>
          </cell>
          <cell r="H2643">
            <v>0</v>
          </cell>
          <cell r="I2643">
            <v>0</v>
          </cell>
          <cell r="J2643">
            <v>0</v>
          </cell>
          <cell r="K2643">
            <v>0</v>
          </cell>
          <cell r="L2643">
            <v>0</v>
          </cell>
          <cell r="M2643">
            <v>0</v>
          </cell>
          <cell r="N2643">
            <v>0</v>
          </cell>
          <cell r="O2643">
            <v>0</v>
          </cell>
          <cell r="P2643">
            <v>0</v>
          </cell>
          <cell r="Q2643">
            <v>0</v>
          </cell>
          <cell r="R2643">
            <v>0</v>
          </cell>
          <cell r="S2643">
            <v>0</v>
          </cell>
          <cell r="T2643">
            <v>0</v>
          </cell>
          <cell r="U2643">
            <v>0</v>
          </cell>
          <cell r="V2643">
            <v>0</v>
          </cell>
          <cell r="W2643">
            <v>0</v>
          </cell>
          <cell r="X2643">
            <v>0</v>
          </cell>
        </row>
        <row r="2644">
          <cell r="C2644" t="str">
            <v>Услуги Интернет</v>
          </cell>
          <cell r="D2644">
            <v>0</v>
          </cell>
          <cell r="H2644">
            <v>0</v>
          </cell>
          <cell r="I2644">
            <v>0</v>
          </cell>
          <cell r="J2644">
            <v>0</v>
          </cell>
          <cell r="K2644">
            <v>0</v>
          </cell>
          <cell r="L2644">
            <v>0</v>
          </cell>
          <cell r="M2644">
            <v>0</v>
          </cell>
          <cell r="N2644">
            <v>0</v>
          </cell>
          <cell r="O2644">
            <v>0</v>
          </cell>
          <cell r="P2644">
            <v>0</v>
          </cell>
          <cell r="Q2644">
            <v>0</v>
          </cell>
          <cell r="R2644">
            <v>0</v>
          </cell>
          <cell r="S2644">
            <v>0</v>
          </cell>
          <cell r="T2644">
            <v>0</v>
          </cell>
          <cell r="U2644">
            <v>0</v>
          </cell>
          <cell r="V2644">
            <v>0</v>
          </cell>
          <cell r="W2644">
            <v>0</v>
          </cell>
          <cell r="X2644">
            <v>0</v>
          </cell>
        </row>
        <row r="2645">
          <cell r="C2645" t="str">
            <v xml:space="preserve">Почтово-телеграфные и курьерские расходы </v>
          </cell>
          <cell r="D2645">
            <v>0</v>
          </cell>
          <cell r="H2645">
            <v>0</v>
          </cell>
          <cell r="I2645">
            <v>0</v>
          </cell>
          <cell r="J2645">
            <v>0</v>
          </cell>
          <cell r="K2645">
            <v>0</v>
          </cell>
          <cell r="L2645">
            <v>0</v>
          </cell>
          <cell r="M2645">
            <v>0</v>
          </cell>
          <cell r="N2645">
            <v>0</v>
          </cell>
          <cell r="O2645">
            <v>0</v>
          </cell>
          <cell r="P2645">
            <v>0</v>
          </cell>
          <cell r="Q2645">
            <v>0</v>
          </cell>
          <cell r="R2645">
            <v>0</v>
          </cell>
          <cell r="S2645">
            <v>0</v>
          </cell>
          <cell r="T2645">
            <v>0</v>
          </cell>
          <cell r="U2645">
            <v>0</v>
          </cell>
          <cell r="V2645">
            <v>0</v>
          </cell>
          <cell r="W2645">
            <v>0</v>
          </cell>
          <cell r="X2645">
            <v>0</v>
          </cell>
        </row>
        <row r="2646">
          <cell r="C2646" t="str">
            <v>Аренда каналов связи</v>
          </cell>
          <cell r="D2646">
            <v>0</v>
          </cell>
          <cell r="H2646">
            <v>0</v>
          </cell>
          <cell r="I2646">
            <v>0</v>
          </cell>
          <cell r="J2646">
            <v>0</v>
          </cell>
          <cell r="K2646">
            <v>0</v>
          </cell>
          <cell r="L2646">
            <v>0</v>
          </cell>
          <cell r="M2646">
            <v>0</v>
          </cell>
          <cell r="N2646">
            <v>0</v>
          </cell>
          <cell r="O2646">
            <v>0</v>
          </cell>
          <cell r="P2646">
            <v>0</v>
          </cell>
          <cell r="Q2646">
            <v>0</v>
          </cell>
          <cell r="R2646">
            <v>0</v>
          </cell>
          <cell r="S2646">
            <v>0</v>
          </cell>
          <cell r="T2646">
            <v>0</v>
          </cell>
          <cell r="U2646">
            <v>0</v>
          </cell>
          <cell r="V2646">
            <v>0</v>
          </cell>
          <cell r="W2646">
            <v>0</v>
          </cell>
          <cell r="X2646">
            <v>0</v>
          </cell>
        </row>
        <row r="2647">
          <cell r="C2647" t="str">
            <v>Коммунальные услуги</v>
          </cell>
          <cell r="D2647">
            <v>0</v>
          </cell>
          <cell r="H2647">
            <v>0</v>
          </cell>
          <cell r="I2647">
            <v>0</v>
          </cell>
          <cell r="J2647">
            <v>0</v>
          </cell>
          <cell r="K2647">
            <v>0</v>
          </cell>
          <cell r="L2647">
            <v>0</v>
          </cell>
          <cell r="M2647">
            <v>0</v>
          </cell>
          <cell r="N2647">
            <v>0</v>
          </cell>
          <cell r="O2647">
            <v>0</v>
          </cell>
          <cell r="P2647">
            <v>0</v>
          </cell>
          <cell r="Q2647">
            <v>0</v>
          </cell>
          <cell r="R2647">
            <v>0</v>
          </cell>
          <cell r="S2647">
            <v>0</v>
          </cell>
          <cell r="T2647">
            <v>0</v>
          </cell>
          <cell r="U2647">
            <v>0</v>
          </cell>
          <cell r="V2647">
            <v>0</v>
          </cell>
          <cell r="W2647">
            <v>0</v>
          </cell>
          <cell r="X2647">
            <v>0</v>
          </cell>
        </row>
        <row r="2648">
          <cell r="C2648" t="str">
            <v>Повышение квалификации и проф.переподготовка</v>
          </cell>
          <cell r="D2648">
            <v>0</v>
          </cell>
          <cell r="H2648">
            <v>0</v>
          </cell>
          <cell r="I2648">
            <v>0</v>
          </cell>
          <cell r="J2648">
            <v>0</v>
          </cell>
          <cell r="K2648">
            <v>0</v>
          </cell>
          <cell r="L2648">
            <v>0</v>
          </cell>
          <cell r="M2648">
            <v>0</v>
          </cell>
          <cell r="N2648">
            <v>0</v>
          </cell>
          <cell r="O2648">
            <v>0</v>
          </cell>
          <cell r="P2648">
            <v>0</v>
          </cell>
          <cell r="Q2648">
            <v>0</v>
          </cell>
          <cell r="R2648">
            <v>0</v>
          </cell>
          <cell r="S2648">
            <v>0</v>
          </cell>
          <cell r="T2648">
            <v>0</v>
          </cell>
          <cell r="U2648">
            <v>0</v>
          </cell>
          <cell r="V2648">
            <v>0</v>
          </cell>
          <cell r="W2648">
            <v>0</v>
          </cell>
          <cell r="X2648">
            <v>0</v>
          </cell>
        </row>
        <row r="2649">
          <cell r="C2649" t="str">
            <v>Услуги по ремонту и обслуживанию оргтехники</v>
          </cell>
          <cell r="D2649">
            <v>0</v>
          </cell>
          <cell r="H2649">
            <v>0</v>
          </cell>
          <cell r="I2649">
            <v>0</v>
          </cell>
          <cell r="J2649">
            <v>0</v>
          </cell>
          <cell r="K2649">
            <v>0</v>
          </cell>
          <cell r="L2649">
            <v>0</v>
          </cell>
          <cell r="M2649">
            <v>0</v>
          </cell>
          <cell r="N2649">
            <v>0</v>
          </cell>
          <cell r="O2649">
            <v>0</v>
          </cell>
          <cell r="P2649">
            <v>0</v>
          </cell>
          <cell r="Q2649">
            <v>0</v>
          </cell>
          <cell r="R2649">
            <v>0</v>
          </cell>
          <cell r="S2649">
            <v>0</v>
          </cell>
          <cell r="T2649">
            <v>0</v>
          </cell>
          <cell r="U2649">
            <v>0</v>
          </cell>
          <cell r="V2649">
            <v>0</v>
          </cell>
          <cell r="W2649">
            <v>0</v>
          </cell>
          <cell r="X2649">
            <v>0</v>
          </cell>
        </row>
        <row r="2650">
          <cell r="C2650" t="str">
            <v>Запасные части и расходные материалы для оргтехники</v>
          </cell>
          <cell r="D2650">
            <v>0</v>
          </cell>
          <cell r="H2650">
            <v>0</v>
          </cell>
          <cell r="I2650">
            <v>0</v>
          </cell>
          <cell r="J2650">
            <v>0</v>
          </cell>
          <cell r="K2650">
            <v>0</v>
          </cell>
          <cell r="L2650">
            <v>0</v>
          </cell>
          <cell r="M2650">
            <v>0</v>
          </cell>
          <cell r="N2650">
            <v>0</v>
          </cell>
          <cell r="O2650">
            <v>0</v>
          </cell>
          <cell r="P2650">
            <v>0</v>
          </cell>
          <cell r="Q2650">
            <v>0</v>
          </cell>
          <cell r="R2650">
            <v>0</v>
          </cell>
          <cell r="S2650">
            <v>0</v>
          </cell>
          <cell r="T2650">
            <v>0</v>
          </cell>
          <cell r="U2650">
            <v>0</v>
          </cell>
          <cell r="V2650">
            <v>0</v>
          </cell>
          <cell r="W2650">
            <v>0</v>
          </cell>
          <cell r="X2650">
            <v>0</v>
          </cell>
        </row>
        <row r="2651">
          <cell r="C2651" t="str">
            <v>Аудиторские услуги</v>
          </cell>
          <cell r="D2651">
            <v>0</v>
          </cell>
          <cell r="H2651">
            <v>0</v>
          </cell>
          <cell r="I2651">
            <v>0</v>
          </cell>
          <cell r="J2651">
            <v>0</v>
          </cell>
          <cell r="K2651">
            <v>0</v>
          </cell>
          <cell r="L2651">
            <v>0</v>
          </cell>
          <cell r="M2651">
            <v>0</v>
          </cell>
          <cell r="N2651">
            <v>0</v>
          </cell>
          <cell r="O2651">
            <v>0</v>
          </cell>
          <cell r="P2651">
            <v>0</v>
          </cell>
          <cell r="Q2651">
            <v>0</v>
          </cell>
          <cell r="R2651">
            <v>0</v>
          </cell>
          <cell r="S2651">
            <v>0</v>
          </cell>
          <cell r="T2651">
            <v>0</v>
          </cell>
          <cell r="U2651">
            <v>0</v>
          </cell>
          <cell r="V2651">
            <v>0</v>
          </cell>
          <cell r="W2651">
            <v>0</v>
          </cell>
          <cell r="X2651">
            <v>0</v>
          </cell>
        </row>
        <row r="2652">
          <cell r="C2652" t="str">
            <v>Юридические услуги</v>
          </cell>
          <cell r="D2652">
            <v>0</v>
          </cell>
          <cell r="H2652">
            <v>0</v>
          </cell>
          <cell r="I2652">
            <v>0</v>
          </cell>
          <cell r="J2652">
            <v>0</v>
          </cell>
          <cell r="K2652">
            <v>0</v>
          </cell>
          <cell r="L2652">
            <v>0</v>
          </cell>
          <cell r="M2652">
            <v>0</v>
          </cell>
          <cell r="N2652">
            <v>0</v>
          </cell>
          <cell r="O2652">
            <v>0</v>
          </cell>
          <cell r="P2652">
            <v>0</v>
          </cell>
          <cell r="Q2652">
            <v>0</v>
          </cell>
          <cell r="R2652">
            <v>0</v>
          </cell>
          <cell r="S2652">
            <v>0</v>
          </cell>
          <cell r="T2652">
            <v>0</v>
          </cell>
          <cell r="U2652">
            <v>0</v>
          </cell>
          <cell r="V2652">
            <v>0</v>
          </cell>
          <cell r="W2652">
            <v>0</v>
          </cell>
          <cell r="X2652">
            <v>0</v>
          </cell>
        </row>
        <row r="2653">
          <cell r="C2653" t="str">
            <v>Консультационные услуги (семинары)</v>
          </cell>
          <cell r="D2653">
            <v>0</v>
          </cell>
          <cell r="H2653">
            <v>0</v>
          </cell>
          <cell r="I2653">
            <v>0</v>
          </cell>
          <cell r="J2653">
            <v>0</v>
          </cell>
          <cell r="K2653">
            <v>0</v>
          </cell>
          <cell r="L2653">
            <v>0</v>
          </cell>
          <cell r="M2653">
            <v>0</v>
          </cell>
          <cell r="N2653">
            <v>0</v>
          </cell>
          <cell r="O2653">
            <v>0</v>
          </cell>
          <cell r="P2653">
            <v>0</v>
          </cell>
          <cell r="Q2653">
            <v>0</v>
          </cell>
          <cell r="R2653">
            <v>0</v>
          </cell>
          <cell r="S2653">
            <v>0</v>
          </cell>
          <cell r="T2653">
            <v>0</v>
          </cell>
          <cell r="U2653">
            <v>0</v>
          </cell>
          <cell r="V2653">
            <v>0</v>
          </cell>
          <cell r="W2653">
            <v>0</v>
          </cell>
          <cell r="X2653">
            <v>0</v>
          </cell>
        </row>
        <row r="2654">
          <cell r="C2654" t="str">
            <v>Услуги пожарной, вневедомственной и сторожевой охраны</v>
          </cell>
          <cell r="D2654">
            <v>0</v>
          </cell>
          <cell r="H2654">
            <v>0</v>
          </cell>
          <cell r="I2654">
            <v>0</v>
          </cell>
          <cell r="J2654">
            <v>0</v>
          </cell>
          <cell r="K2654">
            <v>0</v>
          </cell>
          <cell r="L2654">
            <v>0</v>
          </cell>
          <cell r="M2654">
            <v>0</v>
          </cell>
          <cell r="N2654">
            <v>0</v>
          </cell>
          <cell r="O2654">
            <v>0</v>
          </cell>
          <cell r="P2654">
            <v>0</v>
          </cell>
          <cell r="Q2654">
            <v>0</v>
          </cell>
          <cell r="R2654">
            <v>0</v>
          </cell>
          <cell r="S2654">
            <v>0</v>
          </cell>
          <cell r="T2654">
            <v>0</v>
          </cell>
          <cell r="U2654">
            <v>0</v>
          </cell>
          <cell r="V2654">
            <v>0</v>
          </cell>
          <cell r="W2654">
            <v>0</v>
          </cell>
          <cell r="X2654">
            <v>0</v>
          </cell>
        </row>
        <row r="2655">
          <cell r="C2655" t="str">
            <v>Рекламно-информационные расходы</v>
          </cell>
          <cell r="D2655">
            <v>0</v>
          </cell>
          <cell r="H2655">
            <v>0</v>
          </cell>
          <cell r="I2655">
            <v>0</v>
          </cell>
          <cell r="J2655">
            <v>0</v>
          </cell>
          <cell r="K2655">
            <v>0</v>
          </cell>
          <cell r="L2655">
            <v>0</v>
          </cell>
          <cell r="M2655">
            <v>0</v>
          </cell>
          <cell r="N2655">
            <v>0</v>
          </cell>
          <cell r="O2655">
            <v>0</v>
          </cell>
          <cell r="P2655">
            <v>0</v>
          </cell>
          <cell r="Q2655">
            <v>0</v>
          </cell>
          <cell r="R2655">
            <v>0</v>
          </cell>
          <cell r="S2655">
            <v>0</v>
          </cell>
          <cell r="T2655">
            <v>0</v>
          </cell>
          <cell r="U2655">
            <v>0</v>
          </cell>
          <cell r="V2655">
            <v>0</v>
          </cell>
          <cell r="W2655">
            <v>0</v>
          </cell>
          <cell r="X2655">
            <v>0</v>
          </cell>
        </row>
        <row r="2656">
          <cell r="C2656" t="str">
            <v>Участие на выставках и семинарах</v>
          </cell>
          <cell r="D2656">
            <v>0</v>
          </cell>
          <cell r="H2656">
            <v>0</v>
          </cell>
          <cell r="I2656">
            <v>0</v>
          </cell>
          <cell r="J2656">
            <v>0</v>
          </cell>
          <cell r="K2656">
            <v>0</v>
          </cell>
          <cell r="L2656">
            <v>0</v>
          </cell>
          <cell r="M2656">
            <v>0</v>
          </cell>
          <cell r="N2656">
            <v>0</v>
          </cell>
          <cell r="O2656">
            <v>0</v>
          </cell>
          <cell r="P2656">
            <v>0</v>
          </cell>
          <cell r="Q2656">
            <v>0</v>
          </cell>
          <cell r="R2656">
            <v>0</v>
          </cell>
          <cell r="S2656">
            <v>0</v>
          </cell>
          <cell r="T2656">
            <v>0</v>
          </cell>
          <cell r="U2656">
            <v>0</v>
          </cell>
          <cell r="V2656">
            <v>0</v>
          </cell>
          <cell r="W2656">
            <v>0</v>
          </cell>
          <cell r="X2656">
            <v>0</v>
          </cell>
        </row>
        <row r="2657">
          <cell r="C2657" t="str">
            <v>Фирменная и сувенирная продукция</v>
          </cell>
          <cell r="D2657">
            <v>0</v>
          </cell>
          <cell r="H2657">
            <v>0</v>
          </cell>
          <cell r="I2657">
            <v>0</v>
          </cell>
          <cell r="J2657">
            <v>0</v>
          </cell>
          <cell r="K2657">
            <v>0</v>
          </cell>
          <cell r="L2657">
            <v>0</v>
          </cell>
          <cell r="M2657">
            <v>0</v>
          </cell>
          <cell r="N2657">
            <v>0</v>
          </cell>
          <cell r="O2657">
            <v>0</v>
          </cell>
          <cell r="P2657">
            <v>0</v>
          </cell>
          <cell r="Q2657">
            <v>0</v>
          </cell>
          <cell r="R2657">
            <v>0</v>
          </cell>
          <cell r="S2657">
            <v>0</v>
          </cell>
          <cell r="T2657">
            <v>0</v>
          </cell>
          <cell r="U2657">
            <v>0</v>
          </cell>
          <cell r="V2657">
            <v>0</v>
          </cell>
          <cell r="W2657">
            <v>0</v>
          </cell>
          <cell r="X2657">
            <v>0</v>
          </cell>
        </row>
        <row r="2658">
          <cell r="C2658" t="str">
            <v>Спонсорские и социальные проекты</v>
          </cell>
          <cell r="D2658">
            <v>0</v>
          </cell>
          <cell r="H2658">
            <v>0</v>
          </cell>
          <cell r="I2658">
            <v>0</v>
          </cell>
          <cell r="J2658">
            <v>0</v>
          </cell>
          <cell r="K2658">
            <v>0</v>
          </cell>
          <cell r="L2658">
            <v>0</v>
          </cell>
          <cell r="M2658">
            <v>0</v>
          </cell>
          <cell r="N2658">
            <v>0</v>
          </cell>
          <cell r="O2658">
            <v>0</v>
          </cell>
          <cell r="P2658">
            <v>0</v>
          </cell>
          <cell r="Q2658">
            <v>0</v>
          </cell>
          <cell r="R2658">
            <v>0</v>
          </cell>
          <cell r="S2658">
            <v>0</v>
          </cell>
          <cell r="T2658">
            <v>0</v>
          </cell>
          <cell r="U2658">
            <v>0</v>
          </cell>
          <cell r="V2658">
            <v>0</v>
          </cell>
          <cell r="W2658">
            <v>0</v>
          </cell>
          <cell r="X2658">
            <v>0</v>
          </cell>
        </row>
        <row r="2659">
          <cell r="C2659" t="str">
            <v>Прочие расходы (PR)</v>
          </cell>
          <cell r="D2659">
            <v>0</v>
          </cell>
          <cell r="H2659">
            <v>0</v>
          </cell>
          <cell r="I2659">
            <v>0</v>
          </cell>
          <cell r="J2659">
            <v>0</v>
          </cell>
          <cell r="K2659">
            <v>0</v>
          </cell>
          <cell r="L2659">
            <v>0</v>
          </cell>
          <cell r="M2659">
            <v>0</v>
          </cell>
          <cell r="N2659">
            <v>0</v>
          </cell>
          <cell r="O2659">
            <v>0</v>
          </cell>
          <cell r="P2659">
            <v>0</v>
          </cell>
          <cell r="Q2659">
            <v>0</v>
          </cell>
          <cell r="R2659">
            <v>0</v>
          </cell>
          <cell r="S2659">
            <v>0</v>
          </cell>
          <cell r="T2659">
            <v>0</v>
          </cell>
          <cell r="U2659">
            <v>0</v>
          </cell>
          <cell r="V2659">
            <v>0</v>
          </cell>
          <cell r="W2659">
            <v>0</v>
          </cell>
          <cell r="X2659">
            <v>0</v>
          </cell>
        </row>
        <row r="2660">
          <cell r="C2660" t="str">
            <v>Услуги  по подбору персонала</v>
          </cell>
          <cell r="D2660">
            <v>0</v>
          </cell>
          <cell r="H2660">
            <v>0</v>
          </cell>
          <cell r="I2660">
            <v>0</v>
          </cell>
          <cell r="J2660">
            <v>0</v>
          </cell>
          <cell r="K2660">
            <v>0</v>
          </cell>
          <cell r="L2660">
            <v>0</v>
          </cell>
          <cell r="M2660">
            <v>0</v>
          </cell>
          <cell r="N2660">
            <v>0</v>
          </cell>
          <cell r="O2660">
            <v>0</v>
          </cell>
          <cell r="P2660">
            <v>0</v>
          </cell>
          <cell r="Q2660">
            <v>0</v>
          </cell>
          <cell r="R2660">
            <v>0</v>
          </cell>
          <cell r="S2660">
            <v>0</v>
          </cell>
          <cell r="T2660">
            <v>0</v>
          </cell>
          <cell r="U2660">
            <v>0</v>
          </cell>
          <cell r="V2660">
            <v>0</v>
          </cell>
          <cell r="W2660">
            <v>0</v>
          </cell>
          <cell r="X2660">
            <v>0</v>
          </cell>
        </row>
        <row r="2661">
          <cell r="C2661" t="str">
            <v xml:space="preserve">Уборка </v>
          </cell>
          <cell r="D2661">
            <v>0</v>
          </cell>
          <cell r="H2661">
            <v>0</v>
          </cell>
          <cell r="I2661">
            <v>0</v>
          </cell>
          <cell r="J2661">
            <v>0</v>
          </cell>
          <cell r="K2661">
            <v>0</v>
          </cell>
          <cell r="L2661">
            <v>0</v>
          </cell>
          <cell r="M2661">
            <v>0</v>
          </cell>
          <cell r="N2661">
            <v>0</v>
          </cell>
          <cell r="O2661">
            <v>0</v>
          </cell>
          <cell r="P2661">
            <v>0</v>
          </cell>
          <cell r="Q2661">
            <v>0</v>
          </cell>
          <cell r="R2661">
            <v>0</v>
          </cell>
          <cell r="S2661">
            <v>0</v>
          </cell>
          <cell r="T2661">
            <v>0</v>
          </cell>
          <cell r="U2661">
            <v>0</v>
          </cell>
          <cell r="V2661">
            <v>0</v>
          </cell>
          <cell r="W2661">
            <v>0</v>
          </cell>
          <cell r="X2661">
            <v>0</v>
          </cell>
        </row>
        <row r="2662">
          <cell r="C2662" t="str">
            <v>Обустройство офиса</v>
          </cell>
          <cell r="D2662">
            <v>0</v>
          </cell>
          <cell r="H2662">
            <v>0</v>
          </cell>
          <cell r="I2662">
            <v>0</v>
          </cell>
          <cell r="J2662">
            <v>0</v>
          </cell>
          <cell r="K2662">
            <v>0</v>
          </cell>
          <cell r="L2662">
            <v>0</v>
          </cell>
          <cell r="M2662">
            <v>0</v>
          </cell>
          <cell r="N2662">
            <v>0</v>
          </cell>
          <cell r="O2662">
            <v>0</v>
          </cell>
          <cell r="P2662">
            <v>0</v>
          </cell>
          <cell r="Q2662">
            <v>0</v>
          </cell>
          <cell r="R2662">
            <v>0</v>
          </cell>
          <cell r="S2662">
            <v>0</v>
          </cell>
          <cell r="T2662">
            <v>0</v>
          </cell>
          <cell r="U2662">
            <v>0</v>
          </cell>
          <cell r="V2662">
            <v>0</v>
          </cell>
          <cell r="W2662">
            <v>0</v>
          </cell>
          <cell r="X2662">
            <v>0</v>
          </cell>
        </row>
        <row r="2663">
          <cell r="C2663" t="str">
            <v>Канцелярские расходы</v>
          </cell>
          <cell r="D2663">
            <v>0</v>
          </cell>
          <cell r="H2663">
            <v>0</v>
          </cell>
          <cell r="I2663">
            <v>0</v>
          </cell>
          <cell r="J2663">
            <v>0</v>
          </cell>
          <cell r="K2663">
            <v>0</v>
          </cell>
          <cell r="L2663">
            <v>0</v>
          </cell>
          <cell r="M2663">
            <v>0</v>
          </cell>
          <cell r="N2663">
            <v>0</v>
          </cell>
          <cell r="O2663">
            <v>0</v>
          </cell>
          <cell r="P2663">
            <v>0</v>
          </cell>
          <cell r="Q2663">
            <v>0</v>
          </cell>
          <cell r="R2663">
            <v>0</v>
          </cell>
          <cell r="S2663">
            <v>0</v>
          </cell>
          <cell r="T2663">
            <v>0</v>
          </cell>
          <cell r="U2663">
            <v>0</v>
          </cell>
          <cell r="V2663">
            <v>0</v>
          </cell>
          <cell r="W2663">
            <v>0</v>
          </cell>
          <cell r="X2663">
            <v>0</v>
          </cell>
        </row>
        <row r="2664">
          <cell r="C2664" t="str">
            <v>Хозяйственные расходы</v>
          </cell>
          <cell r="D2664">
            <v>0</v>
          </cell>
          <cell r="H2664">
            <v>0</v>
          </cell>
          <cell r="I2664">
            <v>0</v>
          </cell>
          <cell r="J2664">
            <v>0</v>
          </cell>
          <cell r="K2664">
            <v>0</v>
          </cell>
          <cell r="L2664">
            <v>0</v>
          </cell>
          <cell r="M2664">
            <v>0</v>
          </cell>
          <cell r="N2664">
            <v>0</v>
          </cell>
          <cell r="O2664">
            <v>0</v>
          </cell>
          <cell r="P2664">
            <v>0</v>
          </cell>
          <cell r="Q2664">
            <v>0</v>
          </cell>
          <cell r="R2664">
            <v>0</v>
          </cell>
          <cell r="S2664">
            <v>0</v>
          </cell>
          <cell r="T2664">
            <v>0</v>
          </cell>
          <cell r="U2664">
            <v>0</v>
          </cell>
          <cell r="V2664">
            <v>0</v>
          </cell>
          <cell r="W2664">
            <v>0</v>
          </cell>
          <cell r="X2664">
            <v>0</v>
          </cell>
        </row>
        <row r="2665">
          <cell r="C2665" t="str">
            <v>Вода, чай, кофе</v>
          </cell>
          <cell r="D2665">
            <v>0</v>
          </cell>
          <cell r="H2665">
            <v>0</v>
          </cell>
          <cell r="I2665">
            <v>0</v>
          </cell>
          <cell r="J2665">
            <v>0</v>
          </cell>
          <cell r="K2665">
            <v>0</v>
          </cell>
          <cell r="L2665">
            <v>0</v>
          </cell>
          <cell r="M2665">
            <v>0</v>
          </cell>
          <cell r="N2665">
            <v>0</v>
          </cell>
          <cell r="O2665">
            <v>0</v>
          </cell>
          <cell r="P2665">
            <v>0</v>
          </cell>
          <cell r="Q2665">
            <v>0</v>
          </cell>
          <cell r="R2665">
            <v>0</v>
          </cell>
          <cell r="S2665">
            <v>0</v>
          </cell>
          <cell r="T2665">
            <v>0</v>
          </cell>
          <cell r="U2665">
            <v>0</v>
          </cell>
          <cell r="V2665">
            <v>0</v>
          </cell>
          <cell r="W2665">
            <v>0</v>
          </cell>
          <cell r="X2665">
            <v>0</v>
          </cell>
        </row>
        <row r="2666">
          <cell r="C2666" t="str">
            <v>Ремонт/ТО автотранспорт</v>
          </cell>
          <cell r="D2666">
            <v>0</v>
          </cell>
          <cell r="H2666">
            <v>0</v>
          </cell>
          <cell r="I2666">
            <v>0</v>
          </cell>
          <cell r="J2666">
            <v>0</v>
          </cell>
          <cell r="K2666">
            <v>0</v>
          </cell>
          <cell r="L2666">
            <v>0</v>
          </cell>
          <cell r="M2666">
            <v>0</v>
          </cell>
          <cell r="N2666">
            <v>0</v>
          </cell>
          <cell r="O2666">
            <v>0</v>
          </cell>
          <cell r="P2666">
            <v>0</v>
          </cell>
          <cell r="Q2666">
            <v>0</v>
          </cell>
          <cell r="R2666">
            <v>0</v>
          </cell>
          <cell r="S2666">
            <v>0</v>
          </cell>
          <cell r="T2666">
            <v>0</v>
          </cell>
          <cell r="U2666">
            <v>0</v>
          </cell>
          <cell r="V2666">
            <v>0</v>
          </cell>
          <cell r="W2666">
            <v>0</v>
          </cell>
          <cell r="X2666">
            <v>0</v>
          </cell>
        </row>
        <row r="2667">
          <cell r="C2667" t="str">
            <v xml:space="preserve">Аренда машин </v>
          </cell>
          <cell r="D2667">
            <v>0</v>
          </cell>
          <cell r="H2667">
            <v>0</v>
          </cell>
          <cell r="I2667">
            <v>0</v>
          </cell>
          <cell r="J2667">
            <v>0</v>
          </cell>
          <cell r="K2667">
            <v>0</v>
          </cell>
          <cell r="L2667">
            <v>0</v>
          </cell>
          <cell r="M2667">
            <v>0</v>
          </cell>
          <cell r="N2667">
            <v>0</v>
          </cell>
          <cell r="O2667">
            <v>0</v>
          </cell>
          <cell r="P2667">
            <v>0</v>
          </cell>
          <cell r="Q2667">
            <v>0</v>
          </cell>
          <cell r="R2667">
            <v>0</v>
          </cell>
          <cell r="S2667">
            <v>0</v>
          </cell>
          <cell r="T2667">
            <v>0</v>
          </cell>
          <cell r="U2667">
            <v>0</v>
          </cell>
          <cell r="V2667">
            <v>0</v>
          </cell>
          <cell r="W2667">
            <v>0</v>
          </cell>
          <cell r="X2667">
            <v>0</v>
          </cell>
        </row>
        <row r="2668">
          <cell r="C2668" t="str">
            <v>Страхование автотранспорта</v>
          </cell>
          <cell r="D2668">
            <v>0</v>
          </cell>
          <cell r="H2668">
            <v>0</v>
          </cell>
          <cell r="I2668">
            <v>0</v>
          </cell>
          <cell r="J2668">
            <v>0</v>
          </cell>
          <cell r="K2668">
            <v>0</v>
          </cell>
          <cell r="L2668">
            <v>0</v>
          </cell>
          <cell r="M2668">
            <v>0</v>
          </cell>
          <cell r="N2668">
            <v>0</v>
          </cell>
          <cell r="O2668">
            <v>0</v>
          </cell>
          <cell r="P2668">
            <v>0</v>
          </cell>
          <cell r="Q2668">
            <v>0</v>
          </cell>
          <cell r="R2668">
            <v>0</v>
          </cell>
          <cell r="S2668">
            <v>0</v>
          </cell>
          <cell r="T2668">
            <v>0</v>
          </cell>
          <cell r="U2668">
            <v>0</v>
          </cell>
          <cell r="V2668">
            <v>0</v>
          </cell>
          <cell r="W2668">
            <v>0</v>
          </cell>
          <cell r="X2668">
            <v>0</v>
          </cell>
        </row>
        <row r="2669">
          <cell r="C2669" t="str">
            <v>ГСМ</v>
          </cell>
          <cell r="D2669">
            <v>0</v>
          </cell>
          <cell r="H2669">
            <v>0</v>
          </cell>
          <cell r="I2669">
            <v>0</v>
          </cell>
          <cell r="J2669">
            <v>0</v>
          </cell>
          <cell r="K2669">
            <v>0</v>
          </cell>
          <cell r="L2669">
            <v>0</v>
          </cell>
          <cell r="M2669">
            <v>0</v>
          </cell>
          <cell r="N2669">
            <v>0</v>
          </cell>
          <cell r="O2669">
            <v>0</v>
          </cell>
          <cell r="P2669">
            <v>0</v>
          </cell>
          <cell r="Q2669">
            <v>0</v>
          </cell>
          <cell r="R2669">
            <v>0</v>
          </cell>
          <cell r="S2669">
            <v>0</v>
          </cell>
          <cell r="T2669">
            <v>0</v>
          </cell>
          <cell r="U2669">
            <v>0</v>
          </cell>
          <cell r="V2669">
            <v>0</v>
          </cell>
          <cell r="W2669">
            <v>0</v>
          </cell>
          <cell r="X2669">
            <v>0</v>
          </cell>
        </row>
        <row r="2670">
          <cell r="C2670" t="str">
            <v>Мойка, парковка, прочее</v>
          </cell>
          <cell r="D2670">
            <v>0</v>
          </cell>
          <cell r="H2670">
            <v>0</v>
          </cell>
          <cell r="I2670">
            <v>0</v>
          </cell>
          <cell r="J2670">
            <v>0</v>
          </cell>
          <cell r="K2670">
            <v>0</v>
          </cell>
          <cell r="L2670">
            <v>0</v>
          </cell>
          <cell r="M2670">
            <v>0</v>
          </cell>
          <cell r="N2670">
            <v>0</v>
          </cell>
          <cell r="O2670">
            <v>0</v>
          </cell>
          <cell r="P2670">
            <v>0</v>
          </cell>
          <cell r="Q2670">
            <v>0</v>
          </cell>
          <cell r="R2670">
            <v>0</v>
          </cell>
          <cell r="S2670">
            <v>0</v>
          </cell>
          <cell r="T2670">
            <v>0</v>
          </cell>
          <cell r="U2670">
            <v>0</v>
          </cell>
          <cell r="V2670">
            <v>0</v>
          </cell>
          <cell r="W2670">
            <v>0</v>
          </cell>
          <cell r="X2670">
            <v>0</v>
          </cell>
        </row>
        <row r="2671">
          <cell r="C2671" t="str">
            <v>Аренда автостоянки</v>
          </cell>
          <cell r="D2671">
            <v>0</v>
          </cell>
          <cell r="H2671">
            <v>0</v>
          </cell>
          <cell r="I2671">
            <v>0</v>
          </cell>
          <cell r="J2671">
            <v>0</v>
          </cell>
          <cell r="K2671">
            <v>0</v>
          </cell>
          <cell r="L2671">
            <v>0</v>
          </cell>
          <cell r="M2671">
            <v>0</v>
          </cell>
          <cell r="N2671">
            <v>0</v>
          </cell>
          <cell r="O2671">
            <v>0</v>
          </cell>
          <cell r="P2671">
            <v>0</v>
          </cell>
          <cell r="Q2671">
            <v>0</v>
          </cell>
          <cell r="R2671">
            <v>0</v>
          </cell>
          <cell r="S2671">
            <v>0</v>
          </cell>
          <cell r="T2671">
            <v>0</v>
          </cell>
          <cell r="U2671">
            <v>0</v>
          </cell>
          <cell r="V2671">
            <v>0</v>
          </cell>
          <cell r="W2671">
            <v>0</v>
          </cell>
          <cell r="X2671">
            <v>0</v>
          </cell>
        </row>
        <row r="2672">
          <cell r="C2672" t="str">
            <v>Аутсорсинг</v>
          </cell>
          <cell r="D2672">
            <v>0</v>
          </cell>
          <cell r="H2672">
            <v>0</v>
          </cell>
          <cell r="I2672">
            <v>0</v>
          </cell>
          <cell r="J2672">
            <v>0</v>
          </cell>
          <cell r="K2672">
            <v>0</v>
          </cell>
          <cell r="L2672">
            <v>0</v>
          </cell>
          <cell r="M2672">
            <v>0</v>
          </cell>
          <cell r="N2672">
            <v>0</v>
          </cell>
          <cell r="O2672">
            <v>0</v>
          </cell>
          <cell r="P2672">
            <v>0</v>
          </cell>
          <cell r="Q2672">
            <v>0</v>
          </cell>
          <cell r="R2672">
            <v>0</v>
          </cell>
          <cell r="S2672">
            <v>0</v>
          </cell>
          <cell r="T2672">
            <v>0</v>
          </cell>
          <cell r="U2672">
            <v>0</v>
          </cell>
          <cell r="V2672">
            <v>0</v>
          </cell>
          <cell r="W2672">
            <v>0</v>
          </cell>
          <cell r="X2672">
            <v>0</v>
          </cell>
        </row>
        <row r="2673">
          <cell r="C2673" t="str">
            <v>Услуги по организации переводов</v>
          </cell>
          <cell r="D2673">
            <v>0</v>
          </cell>
          <cell r="H2673">
            <v>0</v>
          </cell>
          <cell r="I2673">
            <v>0</v>
          </cell>
          <cell r="J2673">
            <v>0</v>
          </cell>
          <cell r="K2673">
            <v>0</v>
          </cell>
          <cell r="L2673">
            <v>0</v>
          </cell>
          <cell r="M2673">
            <v>0</v>
          </cell>
          <cell r="N2673">
            <v>0</v>
          </cell>
          <cell r="O2673">
            <v>0</v>
          </cell>
          <cell r="P2673">
            <v>0</v>
          </cell>
          <cell r="Q2673">
            <v>0</v>
          </cell>
          <cell r="R2673">
            <v>0</v>
          </cell>
          <cell r="S2673">
            <v>0</v>
          </cell>
          <cell r="T2673">
            <v>0</v>
          </cell>
          <cell r="U2673">
            <v>0</v>
          </cell>
          <cell r="V2673">
            <v>0</v>
          </cell>
          <cell r="W2673">
            <v>0</v>
          </cell>
          <cell r="X2673">
            <v>0</v>
          </cell>
        </row>
        <row r="2674">
          <cell r="C2674" t="str">
            <v>Услуги регистраторов, нотариальные услуги, сертификация</v>
          </cell>
          <cell r="D2674">
            <v>0</v>
          </cell>
          <cell r="H2674">
            <v>0</v>
          </cell>
          <cell r="I2674">
            <v>0</v>
          </cell>
          <cell r="J2674">
            <v>0</v>
          </cell>
          <cell r="K2674">
            <v>0</v>
          </cell>
          <cell r="L2674">
            <v>0</v>
          </cell>
          <cell r="M2674">
            <v>0</v>
          </cell>
          <cell r="N2674">
            <v>0</v>
          </cell>
          <cell r="O2674">
            <v>0</v>
          </cell>
          <cell r="P2674">
            <v>0</v>
          </cell>
          <cell r="Q2674">
            <v>0</v>
          </cell>
          <cell r="R2674">
            <v>0</v>
          </cell>
          <cell r="S2674">
            <v>0</v>
          </cell>
          <cell r="T2674">
            <v>0</v>
          </cell>
          <cell r="U2674">
            <v>0</v>
          </cell>
          <cell r="V2674">
            <v>0</v>
          </cell>
          <cell r="W2674">
            <v>0</v>
          </cell>
          <cell r="X2674">
            <v>0</v>
          </cell>
        </row>
        <row r="2675">
          <cell r="C2675" t="str">
            <v>Справочно-правовые программы, 1С, КИАС</v>
          </cell>
          <cell r="D2675">
            <v>0</v>
          </cell>
          <cell r="H2675">
            <v>0</v>
          </cell>
          <cell r="I2675">
            <v>0</v>
          </cell>
          <cell r="J2675">
            <v>0</v>
          </cell>
          <cell r="K2675">
            <v>0</v>
          </cell>
          <cell r="L2675">
            <v>0</v>
          </cell>
          <cell r="M2675">
            <v>0</v>
          </cell>
          <cell r="N2675">
            <v>0</v>
          </cell>
          <cell r="O2675">
            <v>0</v>
          </cell>
          <cell r="P2675">
            <v>0</v>
          </cell>
          <cell r="Q2675">
            <v>0</v>
          </cell>
          <cell r="R2675">
            <v>0</v>
          </cell>
          <cell r="S2675">
            <v>0</v>
          </cell>
          <cell r="T2675">
            <v>0</v>
          </cell>
          <cell r="U2675">
            <v>0</v>
          </cell>
          <cell r="V2675">
            <v>0</v>
          </cell>
          <cell r="W2675">
            <v>0</v>
          </cell>
          <cell r="X2675">
            <v>0</v>
          </cell>
        </row>
        <row r="2676">
          <cell r="C2676" t="str">
            <v>Подписка на периодические издания</v>
          </cell>
          <cell r="D2676">
            <v>0</v>
          </cell>
          <cell r="H2676">
            <v>0</v>
          </cell>
          <cell r="I2676">
            <v>0</v>
          </cell>
          <cell r="J2676">
            <v>0</v>
          </cell>
          <cell r="K2676">
            <v>0</v>
          </cell>
          <cell r="L2676">
            <v>0</v>
          </cell>
          <cell r="M2676">
            <v>0</v>
          </cell>
          <cell r="N2676">
            <v>0</v>
          </cell>
          <cell r="O2676">
            <v>0</v>
          </cell>
          <cell r="P2676">
            <v>0</v>
          </cell>
          <cell r="Q2676">
            <v>0</v>
          </cell>
          <cell r="R2676">
            <v>0</v>
          </cell>
          <cell r="S2676">
            <v>0</v>
          </cell>
          <cell r="T2676">
            <v>0</v>
          </cell>
          <cell r="U2676">
            <v>0</v>
          </cell>
          <cell r="V2676">
            <v>0</v>
          </cell>
          <cell r="W2676">
            <v>0</v>
          </cell>
          <cell r="X2676">
            <v>0</v>
          </cell>
        </row>
        <row r="2677">
          <cell r="C2677" t="str">
            <v>Прочие работы и услуги сторонних организаций</v>
          </cell>
          <cell r="D2677">
            <v>0</v>
          </cell>
          <cell r="H2677">
            <v>0</v>
          </cell>
          <cell r="I2677">
            <v>0</v>
          </cell>
          <cell r="J2677">
            <v>0</v>
          </cell>
          <cell r="K2677">
            <v>0</v>
          </cell>
          <cell r="L2677">
            <v>0</v>
          </cell>
          <cell r="M2677">
            <v>0</v>
          </cell>
          <cell r="N2677">
            <v>0</v>
          </cell>
          <cell r="O2677">
            <v>0</v>
          </cell>
          <cell r="P2677">
            <v>0</v>
          </cell>
          <cell r="Q2677">
            <v>0</v>
          </cell>
          <cell r="R2677">
            <v>0</v>
          </cell>
          <cell r="S2677">
            <v>0</v>
          </cell>
          <cell r="T2677">
            <v>0</v>
          </cell>
          <cell r="U2677">
            <v>0</v>
          </cell>
          <cell r="V2677">
            <v>0</v>
          </cell>
          <cell r="W2677">
            <v>0</v>
          </cell>
          <cell r="X2677">
            <v>0</v>
          </cell>
        </row>
        <row r="2678">
          <cell r="C2678" t="str">
            <v>Командировочные расходы</v>
          </cell>
          <cell r="D2678" t="str">
            <v>Завод</v>
          </cell>
          <cell r="H2678">
            <v>0</v>
          </cell>
          <cell r="I2678">
            <v>0</v>
          </cell>
          <cell r="J2678">
            <v>0</v>
          </cell>
          <cell r="K2678">
            <v>0</v>
          </cell>
          <cell r="L2678">
            <v>0</v>
          </cell>
          <cell r="M2678">
            <v>0</v>
          </cell>
          <cell r="N2678">
            <v>0</v>
          </cell>
          <cell r="O2678">
            <v>0</v>
          </cell>
          <cell r="P2678">
            <v>0</v>
          </cell>
          <cell r="Q2678">
            <v>0</v>
          </cell>
          <cell r="R2678">
            <v>57800</v>
          </cell>
          <cell r="S2678">
            <v>0</v>
          </cell>
          <cell r="T2678">
            <v>0</v>
          </cell>
          <cell r="U2678">
            <v>0</v>
          </cell>
          <cell r="V2678">
            <v>47000</v>
          </cell>
          <cell r="W2678">
            <v>0</v>
          </cell>
          <cell r="X2678">
            <v>104800</v>
          </cell>
        </row>
        <row r="2679">
          <cell r="C2679" t="str">
            <v>Представительские расходы</v>
          </cell>
          <cell r="D2679">
            <v>0</v>
          </cell>
          <cell r="H2679">
            <v>0</v>
          </cell>
          <cell r="I2679">
            <v>0</v>
          </cell>
          <cell r="J2679">
            <v>0</v>
          </cell>
          <cell r="K2679">
            <v>0</v>
          </cell>
          <cell r="L2679">
            <v>0</v>
          </cell>
          <cell r="M2679">
            <v>0</v>
          </cell>
          <cell r="N2679">
            <v>0</v>
          </cell>
          <cell r="O2679">
            <v>0</v>
          </cell>
          <cell r="P2679">
            <v>0</v>
          </cell>
          <cell r="Q2679">
            <v>0</v>
          </cell>
          <cell r="R2679">
            <v>0</v>
          </cell>
          <cell r="S2679">
            <v>0</v>
          </cell>
          <cell r="T2679">
            <v>0</v>
          </cell>
          <cell r="U2679">
            <v>0</v>
          </cell>
          <cell r="V2679">
            <v>0</v>
          </cell>
          <cell r="W2679">
            <v>0</v>
          </cell>
          <cell r="X2679">
            <v>0</v>
          </cell>
        </row>
        <row r="2680">
          <cell r="C2680" t="str">
            <v>Арендная плата по направлениям (арендодателям)</v>
          </cell>
          <cell r="D2680">
            <v>0</v>
          </cell>
          <cell r="H2680">
            <v>0</v>
          </cell>
          <cell r="I2680">
            <v>0</v>
          </cell>
          <cell r="J2680">
            <v>0</v>
          </cell>
          <cell r="K2680">
            <v>0</v>
          </cell>
          <cell r="L2680">
            <v>0</v>
          </cell>
          <cell r="M2680">
            <v>0</v>
          </cell>
          <cell r="N2680">
            <v>0</v>
          </cell>
          <cell r="O2680">
            <v>0</v>
          </cell>
          <cell r="P2680">
            <v>0</v>
          </cell>
          <cell r="Q2680">
            <v>0</v>
          </cell>
          <cell r="R2680">
            <v>0</v>
          </cell>
          <cell r="S2680">
            <v>0</v>
          </cell>
          <cell r="T2680">
            <v>0</v>
          </cell>
          <cell r="U2680">
            <v>0</v>
          </cell>
          <cell r="V2680">
            <v>0</v>
          </cell>
          <cell r="W2680">
            <v>0</v>
          </cell>
          <cell r="X2680">
            <v>0</v>
          </cell>
        </row>
        <row r="2681">
          <cell r="C2681" t="str">
            <v>Лизинг</v>
          </cell>
          <cell r="D2681">
            <v>0</v>
          </cell>
          <cell r="H2681">
            <v>0</v>
          </cell>
          <cell r="I2681">
            <v>0</v>
          </cell>
          <cell r="J2681">
            <v>0</v>
          </cell>
          <cell r="K2681">
            <v>0</v>
          </cell>
          <cell r="L2681">
            <v>0</v>
          </cell>
          <cell r="M2681">
            <v>0</v>
          </cell>
          <cell r="N2681">
            <v>0</v>
          </cell>
          <cell r="O2681">
            <v>0</v>
          </cell>
          <cell r="P2681">
            <v>0</v>
          </cell>
          <cell r="Q2681">
            <v>0</v>
          </cell>
          <cell r="R2681">
            <v>0</v>
          </cell>
          <cell r="S2681">
            <v>0</v>
          </cell>
          <cell r="T2681">
            <v>0</v>
          </cell>
          <cell r="U2681">
            <v>0</v>
          </cell>
          <cell r="V2681">
            <v>0</v>
          </cell>
          <cell r="W2681">
            <v>0</v>
          </cell>
          <cell r="X2681">
            <v>0</v>
          </cell>
        </row>
        <row r="2682">
          <cell r="C2682" t="str">
            <v>Расходы на страхование</v>
          </cell>
          <cell r="D2682">
            <v>0</v>
          </cell>
          <cell r="H2682">
            <v>0</v>
          </cell>
          <cell r="I2682">
            <v>0</v>
          </cell>
          <cell r="J2682">
            <v>0</v>
          </cell>
          <cell r="K2682">
            <v>0</v>
          </cell>
          <cell r="L2682">
            <v>0</v>
          </cell>
          <cell r="M2682">
            <v>0</v>
          </cell>
          <cell r="N2682">
            <v>0</v>
          </cell>
          <cell r="O2682">
            <v>0</v>
          </cell>
          <cell r="P2682">
            <v>0</v>
          </cell>
          <cell r="Q2682">
            <v>0</v>
          </cell>
          <cell r="R2682">
            <v>0</v>
          </cell>
          <cell r="S2682">
            <v>0</v>
          </cell>
          <cell r="T2682">
            <v>0</v>
          </cell>
          <cell r="U2682">
            <v>0</v>
          </cell>
          <cell r="V2682">
            <v>0</v>
          </cell>
          <cell r="W2682">
            <v>0</v>
          </cell>
          <cell r="X2682">
            <v>0</v>
          </cell>
        </row>
        <row r="2683">
          <cell r="C2683" t="str">
            <v>Водный налог</v>
          </cell>
          <cell r="D2683">
            <v>0</v>
          </cell>
          <cell r="H2683">
            <v>0</v>
          </cell>
          <cell r="I2683">
            <v>0</v>
          </cell>
          <cell r="J2683">
            <v>0</v>
          </cell>
          <cell r="K2683">
            <v>0</v>
          </cell>
          <cell r="L2683">
            <v>0</v>
          </cell>
          <cell r="M2683">
            <v>0</v>
          </cell>
          <cell r="N2683">
            <v>0</v>
          </cell>
          <cell r="O2683">
            <v>0</v>
          </cell>
          <cell r="P2683">
            <v>0</v>
          </cell>
          <cell r="Q2683">
            <v>0</v>
          </cell>
          <cell r="R2683">
            <v>0</v>
          </cell>
          <cell r="S2683">
            <v>0</v>
          </cell>
          <cell r="T2683">
            <v>0</v>
          </cell>
          <cell r="U2683">
            <v>0</v>
          </cell>
          <cell r="V2683">
            <v>0</v>
          </cell>
          <cell r="W2683">
            <v>0</v>
          </cell>
          <cell r="X2683">
            <v>0</v>
          </cell>
        </row>
        <row r="2684">
          <cell r="C2684" t="str">
            <v>Плата за землю</v>
          </cell>
          <cell r="D2684">
            <v>0</v>
          </cell>
          <cell r="H2684">
            <v>0</v>
          </cell>
          <cell r="I2684">
            <v>0</v>
          </cell>
          <cell r="J2684">
            <v>0</v>
          </cell>
          <cell r="K2684">
            <v>0</v>
          </cell>
          <cell r="L2684">
            <v>0</v>
          </cell>
          <cell r="M2684">
            <v>0</v>
          </cell>
          <cell r="N2684">
            <v>0</v>
          </cell>
          <cell r="O2684">
            <v>0</v>
          </cell>
          <cell r="P2684">
            <v>0</v>
          </cell>
          <cell r="Q2684">
            <v>0</v>
          </cell>
          <cell r="R2684">
            <v>0</v>
          </cell>
          <cell r="S2684">
            <v>0</v>
          </cell>
          <cell r="T2684">
            <v>0</v>
          </cell>
          <cell r="U2684">
            <v>0</v>
          </cell>
          <cell r="V2684">
            <v>0</v>
          </cell>
          <cell r="W2684">
            <v>0</v>
          </cell>
          <cell r="X2684">
            <v>0</v>
          </cell>
        </row>
        <row r="2685">
          <cell r="C2685" t="str">
            <v>Транспортный налог</v>
          </cell>
          <cell r="D2685">
            <v>0</v>
          </cell>
          <cell r="H2685">
            <v>0</v>
          </cell>
          <cell r="I2685">
            <v>0</v>
          </cell>
          <cell r="J2685">
            <v>0</v>
          </cell>
          <cell r="K2685">
            <v>0</v>
          </cell>
          <cell r="L2685">
            <v>0</v>
          </cell>
          <cell r="M2685">
            <v>0</v>
          </cell>
          <cell r="N2685">
            <v>0</v>
          </cell>
          <cell r="O2685">
            <v>0</v>
          </cell>
          <cell r="P2685">
            <v>0</v>
          </cell>
          <cell r="Q2685">
            <v>0</v>
          </cell>
          <cell r="R2685">
            <v>0</v>
          </cell>
          <cell r="S2685">
            <v>0</v>
          </cell>
          <cell r="T2685">
            <v>0</v>
          </cell>
          <cell r="U2685">
            <v>0</v>
          </cell>
          <cell r="V2685">
            <v>0</v>
          </cell>
          <cell r="W2685">
            <v>0</v>
          </cell>
          <cell r="X2685">
            <v>0</v>
          </cell>
        </row>
        <row r="2686">
          <cell r="C2686" t="str">
            <v>Налог на имущество</v>
          </cell>
          <cell r="D2686">
            <v>0</v>
          </cell>
          <cell r="H2686">
            <v>0</v>
          </cell>
          <cell r="I2686">
            <v>0</v>
          </cell>
          <cell r="J2686">
            <v>0</v>
          </cell>
          <cell r="K2686">
            <v>0</v>
          </cell>
          <cell r="L2686">
            <v>0</v>
          </cell>
          <cell r="M2686">
            <v>0</v>
          </cell>
          <cell r="N2686">
            <v>0</v>
          </cell>
          <cell r="O2686">
            <v>0</v>
          </cell>
          <cell r="P2686">
            <v>0</v>
          </cell>
          <cell r="Q2686">
            <v>0</v>
          </cell>
          <cell r="R2686">
            <v>0</v>
          </cell>
          <cell r="S2686">
            <v>0</v>
          </cell>
          <cell r="T2686">
            <v>0</v>
          </cell>
          <cell r="U2686">
            <v>0</v>
          </cell>
          <cell r="V2686">
            <v>0</v>
          </cell>
          <cell r="W2686">
            <v>0</v>
          </cell>
          <cell r="X2686">
            <v>0</v>
          </cell>
        </row>
        <row r="2687">
          <cell r="C2687" t="str">
            <v xml:space="preserve">Прочие налоги, относимые на с/с </v>
          </cell>
          <cell r="D2687">
            <v>0</v>
          </cell>
          <cell r="H2687">
            <v>0</v>
          </cell>
          <cell r="I2687">
            <v>0</v>
          </cell>
          <cell r="J2687">
            <v>0</v>
          </cell>
          <cell r="K2687">
            <v>0</v>
          </cell>
          <cell r="L2687">
            <v>0</v>
          </cell>
          <cell r="M2687">
            <v>0</v>
          </cell>
          <cell r="N2687">
            <v>0</v>
          </cell>
          <cell r="O2687">
            <v>0</v>
          </cell>
          <cell r="P2687">
            <v>0</v>
          </cell>
          <cell r="Q2687">
            <v>0</v>
          </cell>
          <cell r="R2687">
            <v>0</v>
          </cell>
          <cell r="S2687">
            <v>0</v>
          </cell>
          <cell r="T2687">
            <v>0</v>
          </cell>
          <cell r="U2687">
            <v>0</v>
          </cell>
          <cell r="V2687">
            <v>0</v>
          </cell>
          <cell r="W2687">
            <v>0</v>
          </cell>
          <cell r="X2687">
            <v>0</v>
          </cell>
        </row>
        <row r="2688">
          <cell r="C2688" t="str">
            <v>Патентные расходы</v>
          </cell>
          <cell r="D2688">
            <v>0</v>
          </cell>
          <cell r="H2688">
            <v>0</v>
          </cell>
          <cell r="I2688">
            <v>0</v>
          </cell>
          <cell r="J2688">
            <v>0</v>
          </cell>
          <cell r="K2688">
            <v>0</v>
          </cell>
          <cell r="L2688">
            <v>0</v>
          </cell>
          <cell r="M2688">
            <v>0</v>
          </cell>
          <cell r="N2688">
            <v>0</v>
          </cell>
          <cell r="O2688">
            <v>0</v>
          </cell>
          <cell r="P2688">
            <v>0</v>
          </cell>
          <cell r="Q2688">
            <v>0</v>
          </cell>
          <cell r="R2688">
            <v>0</v>
          </cell>
          <cell r="S2688">
            <v>0</v>
          </cell>
          <cell r="T2688">
            <v>0</v>
          </cell>
          <cell r="U2688">
            <v>0</v>
          </cell>
          <cell r="V2688">
            <v>0</v>
          </cell>
          <cell r="W2688">
            <v>0</v>
          </cell>
          <cell r="X2688">
            <v>0</v>
          </cell>
        </row>
        <row r="2689">
          <cell r="C2689" t="str">
            <v>Затраты на экологию (кроме налогов и сборов (ст. ст. 20000 и 21500))</v>
          </cell>
          <cell r="D2689">
            <v>0</v>
          </cell>
          <cell r="H2689">
            <v>0</v>
          </cell>
          <cell r="I2689">
            <v>0</v>
          </cell>
          <cell r="J2689">
            <v>0</v>
          </cell>
          <cell r="K2689">
            <v>0</v>
          </cell>
          <cell r="L2689">
            <v>0</v>
          </cell>
          <cell r="M2689">
            <v>0</v>
          </cell>
          <cell r="N2689">
            <v>0</v>
          </cell>
          <cell r="O2689">
            <v>0</v>
          </cell>
          <cell r="P2689">
            <v>0</v>
          </cell>
          <cell r="Q2689">
            <v>0</v>
          </cell>
          <cell r="R2689">
            <v>0</v>
          </cell>
          <cell r="S2689">
            <v>0</v>
          </cell>
          <cell r="T2689">
            <v>0</v>
          </cell>
          <cell r="U2689">
            <v>0</v>
          </cell>
          <cell r="V2689">
            <v>0</v>
          </cell>
          <cell r="W2689">
            <v>0</v>
          </cell>
          <cell r="X2689">
            <v>0</v>
          </cell>
        </row>
        <row r="2690">
          <cell r="C2690" t="str">
            <v>Затраты на охрану труда</v>
          </cell>
          <cell r="D2690">
            <v>0</v>
          </cell>
          <cell r="H2690">
            <v>0</v>
          </cell>
          <cell r="I2690">
            <v>0</v>
          </cell>
          <cell r="J2690">
            <v>0</v>
          </cell>
          <cell r="K2690">
            <v>0</v>
          </cell>
          <cell r="L2690">
            <v>0</v>
          </cell>
          <cell r="M2690">
            <v>0</v>
          </cell>
          <cell r="N2690">
            <v>0</v>
          </cell>
          <cell r="O2690">
            <v>0</v>
          </cell>
          <cell r="P2690">
            <v>0</v>
          </cell>
          <cell r="Q2690">
            <v>0</v>
          </cell>
          <cell r="R2690">
            <v>0</v>
          </cell>
          <cell r="S2690">
            <v>0</v>
          </cell>
          <cell r="T2690">
            <v>0</v>
          </cell>
          <cell r="U2690">
            <v>0</v>
          </cell>
          <cell r="V2690">
            <v>0</v>
          </cell>
          <cell r="W2690">
            <v>0</v>
          </cell>
          <cell r="X2690">
            <v>0</v>
          </cell>
        </row>
        <row r="2691">
          <cell r="C2691" t="str">
            <v>Расходы социального характера</v>
          </cell>
          <cell r="D2691">
            <v>0</v>
          </cell>
          <cell r="H2691">
            <v>0</v>
          </cell>
          <cell r="I2691">
            <v>0</v>
          </cell>
          <cell r="J2691">
            <v>0</v>
          </cell>
          <cell r="K2691">
            <v>0</v>
          </cell>
          <cell r="L2691">
            <v>0</v>
          </cell>
          <cell r="M2691">
            <v>0</v>
          </cell>
          <cell r="N2691">
            <v>0</v>
          </cell>
          <cell r="O2691">
            <v>0</v>
          </cell>
          <cell r="P2691">
            <v>0</v>
          </cell>
          <cell r="Q2691">
            <v>0</v>
          </cell>
          <cell r="R2691">
            <v>0</v>
          </cell>
          <cell r="S2691">
            <v>0</v>
          </cell>
          <cell r="T2691">
            <v>0</v>
          </cell>
          <cell r="U2691">
            <v>0</v>
          </cell>
          <cell r="V2691">
            <v>0</v>
          </cell>
          <cell r="W2691">
            <v>0</v>
          </cell>
          <cell r="X2691">
            <v>0</v>
          </cell>
        </row>
        <row r="2692">
          <cell r="C2692" t="str">
            <v>НДС</v>
          </cell>
          <cell r="D2692">
            <v>0</v>
          </cell>
          <cell r="H2692">
            <v>0</v>
          </cell>
          <cell r="I2692">
            <v>0</v>
          </cell>
          <cell r="J2692">
            <v>0</v>
          </cell>
          <cell r="K2692">
            <v>0</v>
          </cell>
          <cell r="L2692">
            <v>0</v>
          </cell>
          <cell r="M2692">
            <v>0</v>
          </cell>
          <cell r="N2692">
            <v>0</v>
          </cell>
          <cell r="O2692">
            <v>0</v>
          </cell>
          <cell r="P2692">
            <v>0</v>
          </cell>
          <cell r="Q2692">
            <v>0</v>
          </cell>
          <cell r="R2692">
            <v>0</v>
          </cell>
          <cell r="S2692">
            <v>0</v>
          </cell>
          <cell r="T2692">
            <v>0</v>
          </cell>
          <cell r="U2692">
            <v>0</v>
          </cell>
          <cell r="V2692">
            <v>0</v>
          </cell>
          <cell r="W2692">
            <v>0</v>
          </cell>
          <cell r="X2692">
            <v>0</v>
          </cell>
        </row>
        <row r="2693">
          <cell r="C2693" t="str">
            <v>Налог на прибыль</v>
          </cell>
          <cell r="D2693">
            <v>0</v>
          </cell>
          <cell r="H2693">
            <v>0</v>
          </cell>
          <cell r="I2693">
            <v>0</v>
          </cell>
          <cell r="J2693">
            <v>0</v>
          </cell>
          <cell r="K2693">
            <v>0</v>
          </cell>
          <cell r="L2693">
            <v>0</v>
          </cell>
          <cell r="M2693">
            <v>0</v>
          </cell>
          <cell r="N2693">
            <v>0</v>
          </cell>
          <cell r="O2693">
            <v>0</v>
          </cell>
          <cell r="P2693">
            <v>0</v>
          </cell>
          <cell r="Q2693">
            <v>0</v>
          </cell>
          <cell r="R2693">
            <v>0</v>
          </cell>
          <cell r="S2693">
            <v>0</v>
          </cell>
          <cell r="T2693">
            <v>0</v>
          </cell>
          <cell r="U2693">
            <v>0</v>
          </cell>
          <cell r="V2693">
            <v>0</v>
          </cell>
          <cell r="W2693">
            <v>0</v>
          </cell>
          <cell r="X2693">
            <v>0</v>
          </cell>
        </row>
        <row r="2694">
          <cell r="C2694" t="str">
            <v>Прочие налоги</v>
          </cell>
          <cell r="D2694">
            <v>0</v>
          </cell>
          <cell r="H2694">
            <v>0</v>
          </cell>
          <cell r="I2694">
            <v>0</v>
          </cell>
          <cell r="J2694">
            <v>0</v>
          </cell>
          <cell r="K2694">
            <v>0</v>
          </cell>
          <cell r="L2694">
            <v>0</v>
          </cell>
          <cell r="M2694">
            <v>0</v>
          </cell>
          <cell r="N2694">
            <v>0</v>
          </cell>
          <cell r="O2694">
            <v>0</v>
          </cell>
          <cell r="P2694">
            <v>0</v>
          </cell>
          <cell r="Q2694">
            <v>0</v>
          </cell>
          <cell r="R2694">
            <v>0</v>
          </cell>
          <cell r="S2694">
            <v>0</v>
          </cell>
          <cell r="T2694">
            <v>0</v>
          </cell>
          <cell r="U2694">
            <v>0</v>
          </cell>
          <cell r="V2694">
            <v>0</v>
          </cell>
          <cell r="W2694">
            <v>0</v>
          </cell>
          <cell r="X2694">
            <v>0</v>
          </cell>
        </row>
        <row r="2695">
          <cell r="C2695" t="str">
            <v xml:space="preserve">Проценты по долгосрочным кредитам </v>
          </cell>
          <cell r="D2695">
            <v>0</v>
          </cell>
          <cell r="H2695">
            <v>0</v>
          </cell>
          <cell r="I2695">
            <v>0</v>
          </cell>
          <cell r="J2695">
            <v>0</v>
          </cell>
          <cell r="K2695">
            <v>0</v>
          </cell>
          <cell r="L2695">
            <v>0</v>
          </cell>
          <cell r="M2695">
            <v>0</v>
          </cell>
          <cell r="N2695">
            <v>0</v>
          </cell>
          <cell r="O2695">
            <v>0</v>
          </cell>
          <cell r="P2695">
            <v>0</v>
          </cell>
          <cell r="Q2695">
            <v>0</v>
          </cell>
          <cell r="R2695">
            <v>0</v>
          </cell>
          <cell r="S2695">
            <v>0</v>
          </cell>
          <cell r="T2695">
            <v>0</v>
          </cell>
          <cell r="U2695">
            <v>0</v>
          </cell>
          <cell r="V2695">
            <v>0</v>
          </cell>
          <cell r="W2695">
            <v>0</v>
          </cell>
          <cell r="X2695">
            <v>0</v>
          </cell>
        </row>
        <row r="2696">
          <cell r="C2696" t="str">
            <v>Проценты по краткосрочным кредитам</v>
          </cell>
          <cell r="D2696">
            <v>0</v>
          </cell>
          <cell r="H2696">
            <v>0</v>
          </cell>
          <cell r="I2696">
            <v>0</v>
          </cell>
          <cell r="J2696">
            <v>0</v>
          </cell>
          <cell r="K2696">
            <v>0</v>
          </cell>
          <cell r="L2696">
            <v>0</v>
          </cell>
          <cell r="M2696">
            <v>0</v>
          </cell>
          <cell r="N2696">
            <v>0</v>
          </cell>
          <cell r="O2696">
            <v>0</v>
          </cell>
          <cell r="P2696">
            <v>0</v>
          </cell>
          <cell r="Q2696">
            <v>0</v>
          </cell>
          <cell r="R2696">
            <v>0</v>
          </cell>
          <cell r="S2696">
            <v>0</v>
          </cell>
          <cell r="T2696">
            <v>0</v>
          </cell>
          <cell r="U2696">
            <v>0</v>
          </cell>
          <cell r="V2696">
            <v>0</v>
          </cell>
          <cell r="W2696">
            <v>0</v>
          </cell>
          <cell r="X2696">
            <v>0</v>
          </cell>
        </row>
        <row r="2697">
          <cell r="C2697" t="str">
            <v>Проценты по долгосрочным займам</v>
          </cell>
          <cell r="D2697">
            <v>0</v>
          </cell>
          <cell r="H2697">
            <v>0</v>
          </cell>
          <cell r="I2697">
            <v>0</v>
          </cell>
          <cell r="J2697">
            <v>0</v>
          </cell>
          <cell r="K2697">
            <v>0</v>
          </cell>
          <cell r="L2697">
            <v>0</v>
          </cell>
          <cell r="M2697">
            <v>0</v>
          </cell>
          <cell r="N2697">
            <v>0</v>
          </cell>
          <cell r="O2697">
            <v>0</v>
          </cell>
          <cell r="P2697">
            <v>0</v>
          </cell>
          <cell r="Q2697">
            <v>0</v>
          </cell>
          <cell r="R2697">
            <v>0</v>
          </cell>
          <cell r="S2697">
            <v>0</v>
          </cell>
          <cell r="T2697">
            <v>0</v>
          </cell>
          <cell r="U2697">
            <v>0</v>
          </cell>
          <cell r="V2697">
            <v>0</v>
          </cell>
          <cell r="W2697">
            <v>0</v>
          </cell>
          <cell r="X2697">
            <v>0</v>
          </cell>
        </row>
        <row r="2698">
          <cell r="C2698" t="str">
            <v>Проценты по краткосрочным займам</v>
          </cell>
          <cell r="D2698">
            <v>0</v>
          </cell>
          <cell r="H2698">
            <v>0</v>
          </cell>
          <cell r="I2698">
            <v>0</v>
          </cell>
          <cell r="J2698">
            <v>0</v>
          </cell>
          <cell r="K2698">
            <v>0</v>
          </cell>
          <cell r="L2698">
            <v>0</v>
          </cell>
          <cell r="M2698">
            <v>0</v>
          </cell>
          <cell r="N2698">
            <v>0</v>
          </cell>
          <cell r="O2698">
            <v>0</v>
          </cell>
          <cell r="P2698">
            <v>0</v>
          </cell>
          <cell r="Q2698">
            <v>0</v>
          </cell>
          <cell r="R2698">
            <v>0</v>
          </cell>
          <cell r="S2698">
            <v>0</v>
          </cell>
          <cell r="T2698">
            <v>0</v>
          </cell>
          <cell r="U2698">
            <v>0</v>
          </cell>
          <cell r="V2698">
            <v>0</v>
          </cell>
          <cell r="W2698">
            <v>0</v>
          </cell>
          <cell r="X2698">
            <v>0</v>
          </cell>
        </row>
        <row r="2699">
          <cell r="C2699" t="str">
            <v>Прочие проценты к уплате</v>
          </cell>
          <cell r="D2699">
            <v>0</v>
          </cell>
          <cell r="H2699">
            <v>0</v>
          </cell>
          <cell r="I2699">
            <v>0</v>
          </cell>
          <cell r="J2699">
            <v>0</v>
          </cell>
          <cell r="K2699">
            <v>0</v>
          </cell>
          <cell r="L2699">
            <v>0</v>
          </cell>
          <cell r="M2699">
            <v>0</v>
          </cell>
          <cell r="N2699">
            <v>0</v>
          </cell>
          <cell r="O2699">
            <v>0</v>
          </cell>
          <cell r="P2699">
            <v>0</v>
          </cell>
          <cell r="Q2699">
            <v>0</v>
          </cell>
          <cell r="R2699">
            <v>0</v>
          </cell>
          <cell r="S2699">
            <v>0</v>
          </cell>
          <cell r="T2699">
            <v>0</v>
          </cell>
          <cell r="U2699">
            <v>0</v>
          </cell>
          <cell r="V2699">
            <v>0</v>
          </cell>
          <cell r="W2699">
            <v>0</v>
          </cell>
          <cell r="X2699">
            <v>0</v>
          </cell>
        </row>
        <row r="2700">
          <cell r="C2700" t="str">
            <v>Оплата услуг кредитных организаций (за исключением ст. ст. 20500 и 21600)</v>
          </cell>
          <cell r="D2700">
            <v>0</v>
          </cell>
          <cell r="H2700">
            <v>0</v>
          </cell>
          <cell r="I2700">
            <v>0</v>
          </cell>
          <cell r="J2700">
            <v>0</v>
          </cell>
          <cell r="K2700">
            <v>0</v>
          </cell>
          <cell r="L2700">
            <v>0</v>
          </cell>
          <cell r="M2700">
            <v>0</v>
          </cell>
          <cell r="N2700">
            <v>0</v>
          </cell>
          <cell r="O2700">
            <v>0</v>
          </cell>
          <cell r="P2700">
            <v>0</v>
          </cell>
          <cell r="Q2700">
            <v>0</v>
          </cell>
          <cell r="R2700">
            <v>0</v>
          </cell>
          <cell r="S2700">
            <v>0</v>
          </cell>
          <cell r="T2700">
            <v>0</v>
          </cell>
          <cell r="U2700">
            <v>0</v>
          </cell>
          <cell r="V2700">
            <v>0</v>
          </cell>
          <cell r="W2700">
            <v>0</v>
          </cell>
          <cell r="X2700">
            <v>0</v>
          </cell>
        </row>
        <row r="2701">
          <cell r="C2701" t="str">
            <v>Пени, штрафы, неустойки признанные или по которым получено решение суда</v>
          </cell>
          <cell r="D2701">
            <v>0</v>
          </cell>
          <cell r="H2701">
            <v>0</v>
          </cell>
          <cell r="I2701">
            <v>0</v>
          </cell>
          <cell r="J2701">
            <v>0</v>
          </cell>
          <cell r="K2701">
            <v>0</v>
          </cell>
          <cell r="L2701">
            <v>0</v>
          </cell>
          <cell r="M2701">
            <v>0</v>
          </cell>
          <cell r="N2701">
            <v>0</v>
          </cell>
          <cell r="O2701">
            <v>0</v>
          </cell>
          <cell r="P2701">
            <v>0</v>
          </cell>
          <cell r="Q2701">
            <v>0</v>
          </cell>
          <cell r="R2701">
            <v>0</v>
          </cell>
          <cell r="S2701">
            <v>0</v>
          </cell>
          <cell r="T2701">
            <v>0</v>
          </cell>
          <cell r="U2701">
            <v>0</v>
          </cell>
          <cell r="V2701">
            <v>0</v>
          </cell>
          <cell r="W2701">
            <v>0</v>
          </cell>
          <cell r="X2701">
            <v>0</v>
          </cell>
        </row>
        <row r="2702">
          <cell r="C2702" t="str">
            <v>Затраты социального характера (кроме персонала)</v>
          </cell>
          <cell r="D2702">
            <v>0</v>
          </cell>
          <cell r="H2702">
            <v>0</v>
          </cell>
          <cell r="I2702">
            <v>0</v>
          </cell>
          <cell r="J2702">
            <v>0</v>
          </cell>
          <cell r="K2702">
            <v>0</v>
          </cell>
          <cell r="L2702">
            <v>0</v>
          </cell>
          <cell r="M2702">
            <v>0</v>
          </cell>
          <cell r="N2702">
            <v>0</v>
          </cell>
          <cell r="O2702">
            <v>0</v>
          </cell>
          <cell r="P2702">
            <v>0</v>
          </cell>
          <cell r="Q2702">
            <v>0</v>
          </cell>
          <cell r="R2702">
            <v>0</v>
          </cell>
          <cell r="S2702">
            <v>0</v>
          </cell>
          <cell r="T2702">
            <v>0</v>
          </cell>
          <cell r="U2702">
            <v>0</v>
          </cell>
          <cell r="V2702">
            <v>0</v>
          </cell>
          <cell r="W2702">
            <v>0</v>
          </cell>
          <cell r="X2702">
            <v>0</v>
          </cell>
        </row>
        <row r="2703">
          <cell r="C2703" t="str">
            <v>От содержания социальной сферы</v>
          </cell>
          <cell r="D2703">
            <v>0</v>
          </cell>
          <cell r="H2703">
            <v>0</v>
          </cell>
          <cell r="I2703">
            <v>0</v>
          </cell>
          <cell r="J2703">
            <v>0</v>
          </cell>
          <cell r="K2703">
            <v>0</v>
          </cell>
          <cell r="L2703">
            <v>0</v>
          </cell>
          <cell r="M2703">
            <v>0</v>
          </cell>
          <cell r="N2703">
            <v>0</v>
          </cell>
          <cell r="O2703">
            <v>0</v>
          </cell>
          <cell r="P2703">
            <v>0</v>
          </cell>
          <cell r="Q2703">
            <v>0</v>
          </cell>
          <cell r="R2703">
            <v>0</v>
          </cell>
          <cell r="S2703">
            <v>0</v>
          </cell>
          <cell r="T2703">
            <v>0</v>
          </cell>
          <cell r="U2703">
            <v>0</v>
          </cell>
          <cell r="V2703">
            <v>0</v>
          </cell>
          <cell r="W2703">
            <v>0</v>
          </cell>
          <cell r="X2703">
            <v>0</v>
          </cell>
        </row>
        <row r="2704">
          <cell r="C2704" t="str">
            <v>Добровольное медицинское страхование</v>
          </cell>
          <cell r="D2704">
            <v>0</v>
          </cell>
          <cell r="H2704">
            <v>0</v>
          </cell>
          <cell r="I2704">
            <v>0</v>
          </cell>
          <cell r="J2704">
            <v>0</v>
          </cell>
          <cell r="K2704">
            <v>0</v>
          </cell>
          <cell r="L2704">
            <v>0</v>
          </cell>
          <cell r="M2704">
            <v>0</v>
          </cell>
          <cell r="N2704">
            <v>0</v>
          </cell>
          <cell r="O2704">
            <v>0</v>
          </cell>
          <cell r="P2704">
            <v>0</v>
          </cell>
          <cell r="Q2704">
            <v>0</v>
          </cell>
          <cell r="R2704">
            <v>0</v>
          </cell>
          <cell r="S2704">
            <v>0</v>
          </cell>
          <cell r="T2704">
            <v>0</v>
          </cell>
          <cell r="U2704">
            <v>0</v>
          </cell>
          <cell r="V2704">
            <v>0</v>
          </cell>
          <cell r="W2704">
            <v>0</v>
          </cell>
          <cell r="X2704">
            <v>0</v>
          </cell>
        </row>
        <row r="2705">
          <cell r="C2705" t="str">
            <v>Выплаты вознаграждений членам Советов директоров и ревизионной комиссии</v>
          </cell>
          <cell r="D2705">
            <v>0</v>
          </cell>
          <cell r="H2705">
            <v>0</v>
          </cell>
          <cell r="I2705">
            <v>0</v>
          </cell>
          <cell r="J2705">
            <v>0</v>
          </cell>
          <cell r="K2705">
            <v>0</v>
          </cell>
          <cell r="L2705">
            <v>0</v>
          </cell>
          <cell r="M2705">
            <v>0</v>
          </cell>
          <cell r="N2705">
            <v>0</v>
          </cell>
          <cell r="O2705">
            <v>0</v>
          </cell>
          <cell r="P2705">
            <v>0</v>
          </cell>
          <cell r="Q2705">
            <v>0</v>
          </cell>
          <cell r="R2705">
            <v>0</v>
          </cell>
          <cell r="S2705">
            <v>0</v>
          </cell>
          <cell r="T2705">
            <v>0</v>
          </cell>
          <cell r="U2705">
            <v>0</v>
          </cell>
          <cell r="V2705">
            <v>0</v>
          </cell>
          <cell r="W2705">
            <v>0</v>
          </cell>
          <cell r="X2705">
            <v>0</v>
          </cell>
        </row>
        <row r="2706">
          <cell r="C2706" t="str">
            <v>Расходы на управление капиталом (переоценка, реестр, консультации)</v>
          </cell>
          <cell r="D2706">
            <v>0</v>
          </cell>
          <cell r="H2706">
            <v>0</v>
          </cell>
          <cell r="I2706">
            <v>0</v>
          </cell>
          <cell r="J2706">
            <v>0</v>
          </cell>
          <cell r="K2706">
            <v>0</v>
          </cell>
          <cell r="L2706">
            <v>0</v>
          </cell>
          <cell r="M2706">
            <v>0</v>
          </cell>
          <cell r="N2706">
            <v>0</v>
          </cell>
          <cell r="O2706">
            <v>0</v>
          </cell>
          <cell r="P2706">
            <v>0</v>
          </cell>
          <cell r="Q2706">
            <v>0</v>
          </cell>
          <cell r="R2706">
            <v>0</v>
          </cell>
          <cell r="S2706">
            <v>0</v>
          </cell>
          <cell r="T2706">
            <v>0</v>
          </cell>
          <cell r="U2706">
            <v>0</v>
          </cell>
          <cell r="V2706">
            <v>0</v>
          </cell>
          <cell r="W2706">
            <v>0</v>
          </cell>
          <cell r="X2706">
            <v>0</v>
          </cell>
        </row>
        <row r="2707">
          <cell r="C2707" t="str">
            <v xml:space="preserve">Расходы на проведение ежегодного собрания акционеров </v>
          </cell>
          <cell r="D2707">
            <v>0</v>
          </cell>
          <cell r="H2707">
            <v>0</v>
          </cell>
          <cell r="I2707">
            <v>0</v>
          </cell>
          <cell r="J2707">
            <v>0</v>
          </cell>
          <cell r="K2707">
            <v>0</v>
          </cell>
          <cell r="L2707">
            <v>0</v>
          </cell>
          <cell r="M2707">
            <v>0</v>
          </cell>
          <cell r="N2707">
            <v>0</v>
          </cell>
          <cell r="O2707">
            <v>0</v>
          </cell>
          <cell r="P2707">
            <v>0</v>
          </cell>
          <cell r="Q2707">
            <v>0</v>
          </cell>
          <cell r="R2707">
            <v>0</v>
          </cell>
          <cell r="S2707">
            <v>0</v>
          </cell>
          <cell r="T2707">
            <v>0</v>
          </cell>
          <cell r="U2707">
            <v>0</v>
          </cell>
          <cell r="V2707">
            <v>0</v>
          </cell>
          <cell r="W2707">
            <v>0</v>
          </cell>
          <cell r="X2707">
            <v>0</v>
          </cell>
        </row>
        <row r="2708">
          <cell r="C2708" t="str">
            <v>Расходы на службу безопасности</v>
          </cell>
          <cell r="D2708">
            <v>0</v>
          </cell>
          <cell r="H2708">
            <v>0</v>
          </cell>
          <cell r="I2708">
            <v>0</v>
          </cell>
          <cell r="J2708">
            <v>0</v>
          </cell>
          <cell r="K2708">
            <v>0</v>
          </cell>
          <cell r="L2708">
            <v>0</v>
          </cell>
          <cell r="M2708">
            <v>0</v>
          </cell>
          <cell r="N2708">
            <v>0</v>
          </cell>
          <cell r="O2708">
            <v>0</v>
          </cell>
          <cell r="P2708">
            <v>0</v>
          </cell>
          <cell r="Q2708">
            <v>0</v>
          </cell>
          <cell r="R2708">
            <v>0</v>
          </cell>
          <cell r="S2708">
            <v>0</v>
          </cell>
          <cell r="T2708">
            <v>0</v>
          </cell>
          <cell r="U2708">
            <v>0</v>
          </cell>
          <cell r="V2708">
            <v>0</v>
          </cell>
          <cell r="W2708">
            <v>0</v>
          </cell>
          <cell r="X2708">
            <v>0</v>
          </cell>
        </row>
        <row r="2709">
          <cell r="C2709" t="str">
            <v>Расходы на развитие</v>
          </cell>
          <cell r="D2709">
            <v>0</v>
          </cell>
          <cell r="H2709">
            <v>0</v>
          </cell>
          <cell r="I2709">
            <v>0</v>
          </cell>
          <cell r="J2709">
            <v>0</v>
          </cell>
          <cell r="K2709">
            <v>0</v>
          </cell>
          <cell r="L2709">
            <v>0</v>
          </cell>
          <cell r="M2709">
            <v>0</v>
          </cell>
          <cell r="N2709">
            <v>0</v>
          </cell>
          <cell r="O2709">
            <v>0</v>
          </cell>
          <cell r="P2709">
            <v>0</v>
          </cell>
          <cell r="Q2709">
            <v>0</v>
          </cell>
          <cell r="R2709">
            <v>0</v>
          </cell>
          <cell r="S2709">
            <v>0</v>
          </cell>
          <cell r="T2709">
            <v>0</v>
          </cell>
          <cell r="U2709">
            <v>0</v>
          </cell>
          <cell r="V2709">
            <v>0</v>
          </cell>
          <cell r="W2709">
            <v>0</v>
          </cell>
          <cell r="X2709">
            <v>0</v>
          </cell>
        </row>
        <row r="2710">
          <cell r="C2710" t="str">
            <v>Прочие расходы</v>
          </cell>
          <cell r="D2710">
            <v>0</v>
          </cell>
          <cell r="H2710">
            <v>0</v>
          </cell>
          <cell r="I2710">
            <v>0</v>
          </cell>
          <cell r="J2710">
            <v>0</v>
          </cell>
          <cell r="K2710">
            <v>0</v>
          </cell>
          <cell r="L2710">
            <v>0</v>
          </cell>
          <cell r="M2710">
            <v>0</v>
          </cell>
          <cell r="N2710">
            <v>0</v>
          </cell>
          <cell r="O2710">
            <v>0</v>
          </cell>
          <cell r="P2710">
            <v>0</v>
          </cell>
          <cell r="Q2710">
            <v>0</v>
          </cell>
          <cell r="R2710">
            <v>0</v>
          </cell>
          <cell r="S2710">
            <v>0</v>
          </cell>
          <cell r="T2710">
            <v>0</v>
          </cell>
          <cell r="U2710">
            <v>0</v>
          </cell>
          <cell r="V2710">
            <v>0</v>
          </cell>
          <cell r="W2710">
            <v>0</v>
          </cell>
          <cell r="X2710">
            <v>0</v>
          </cell>
        </row>
        <row r="2711">
          <cell r="C2711" t="str">
            <v>Поступления от реализации основных средств</v>
          </cell>
          <cell r="D2711">
            <v>0</v>
          </cell>
          <cell r="H2711">
            <v>0</v>
          </cell>
          <cell r="I2711">
            <v>0</v>
          </cell>
          <cell r="J2711">
            <v>0</v>
          </cell>
          <cell r="K2711">
            <v>0</v>
          </cell>
          <cell r="L2711">
            <v>0</v>
          </cell>
          <cell r="M2711">
            <v>0</v>
          </cell>
          <cell r="N2711">
            <v>0</v>
          </cell>
          <cell r="O2711">
            <v>0</v>
          </cell>
          <cell r="P2711">
            <v>0</v>
          </cell>
          <cell r="Q2711">
            <v>0</v>
          </cell>
          <cell r="R2711">
            <v>0</v>
          </cell>
          <cell r="S2711">
            <v>0</v>
          </cell>
          <cell r="T2711">
            <v>0</v>
          </cell>
          <cell r="U2711">
            <v>0</v>
          </cell>
          <cell r="V2711">
            <v>0</v>
          </cell>
          <cell r="W2711">
            <v>0</v>
          </cell>
          <cell r="X2711">
            <v>0</v>
          </cell>
        </row>
        <row r="2712">
          <cell r="C2712" t="str">
            <v>Поступления от реализации НМА</v>
          </cell>
          <cell r="D2712">
            <v>0</v>
          </cell>
          <cell r="H2712">
            <v>0</v>
          </cell>
          <cell r="I2712">
            <v>0</v>
          </cell>
          <cell r="J2712">
            <v>0</v>
          </cell>
          <cell r="K2712">
            <v>0</v>
          </cell>
          <cell r="L2712">
            <v>0</v>
          </cell>
          <cell r="M2712">
            <v>0</v>
          </cell>
          <cell r="N2712">
            <v>0</v>
          </cell>
          <cell r="O2712">
            <v>0</v>
          </cell>
          <cell r="P2712">
            <v>0</v>
          </cell>
          <cell r="Q2712">
            <v>0</v>
          </cell>
          <cell r="R2712">
            <v>0</v>
          </cell>
          <cell r="S2712">
            <v>0</v>
          </cell>
          <cell r="T2712">
            <v>0</v>
          </cell>
          <cell r="U2712">
            <v>0</v>
          </cell>
          <cell r="V2712">
            <v>0</v>
          </cell>
          <cell r="W2712">
            <v>0</v>
          </cell>
          <cell r="X2712">
            <v>0</v>
          </cell>
        </row>
        <row r="2713">
          <cell r="C2713" t="str">
            <v>Поступления от реализации прочих активов</v>
          </cell>
          <cell r="D2713">
            <v>0</v>
          </cell>
          <cell r="H2713">
            <v>0</v>
          </cell>
          <cell r="I2713">
            <v>0</v>
          </cell>
          <cell r="J2713">
            <v>0</v>
          </cell>
          <cell r="K2713">
            <v>0</v>
          </cell>
          <cell r="L2713">
            <v>0</v>
          </cell>
          <cell r="M2713">
            <v>0</v>
          </cell>
          <cell r="N2713">
            <v>0</v>
          </cell>
          <cell r="O2713">
            <v>0</v>
          </cell>
          <cell r="P2713">
            <v>0</v>
          </cell>
          <cell r="Q2713">
            <v>0</v>
          </cell>
          <cell r="R2713">
            <v>0</v>
          </cell>
          <cell r="S2713">
            <v>0</v>
          </cell>
          <cell r="T2713">
            <v>0</v>
          </cell>
          <cell r="U2713">
            <v>0</v>
          </cell>
          <cell r="V2713">
            <v>0</v>
          </cell>
          <cell r="W2713">
            <v>0</v>
          </cell>
          <cell r="X2713">
            <v>0</v>
          </cell>
        </row>
        <row r="2714">
          <cell r="C2714" t="str">
            <v>Доли в уставном капитале других компаний (долгосрочные поступления)</v>
          </cell>
          <cell r="D2714">
            <v>0</v>
          </cell>
          <cell r="H2714">
            <v>0</v>
          </cell>
          <cell r="I2714">
            <v>0</v>
          </cell>
          <cell r="J2714">
            <v>0</v>
          </cell>
          <cell r="K2714">
            <v>0</v>
          </cell>
          <cell r="L2714">
            <v>0</v>
          </cell>
          <cell r="M2714">
            <v>0</v>
          </cell>
          <cell r="N2714">
            <v>0</v>
          </cell>
          <cell r="O2714">
            <v>0</v>
          </cell>
          <cell r="P2714">
            <v>0</v>
          </cell>
          <cell r="Q2714">
            <v>0</v>
          </cell>
          <cell r="R2714">
            <v>0</v>
          </cell>
          <cell r="S2714">
            <v>0</v>
          </cell>
          <cell r="T2714">
            <v>0</v>
          </cell>
          <cell r="U2714">
            <v>0</v>
          </cell>
          <cell r="V2714">
            <v>0</v>
          </cell>
          <cell r="W2714">
            <v>0</v>
          </cell>
          <cell r="X2714">
            <v>0</v>
          </cell>
        </row>
        <row r="2715">
          <cell r="C2715" t="str">
            <v>Акции (долгосрочные поступления)</v>
          </cell>
          <cell r="D2715">
            <v>0</v>
          </cell>
          <cell r="H2715">
            <v>0</v>
          </cell>
          <cell r="I2715">
            <v>0</v>
          </cell>
          <cell r="J2715">
            <v>0</v>
          </cell>
          <cell r="K2715">
            <v>0</v>
          </cell>
          <cell r="L2715">
            <v>0</v>
          </cell>
          <cell r="M2715">
            <v>0</v>
          </cell>
          <cell r="N2715">
            <v>0</v>
          </cell>
          <cell r="O2715">
            <v>0</v>
          </cell>
          <cell r="P2715">
            <v>0</v>
          </cell>
          <cell r="Q2715">
            <v>0</v>
          </cell>
          <cell r="R2715">
            <v>0</v>
          </cell>
          <cell r="S2715">
            <v>0</v>
          </cell>
          <cell r="T2715">
            <v>0</v>
          </cell>
          <cell r="U2715">
            <v>0</v>
          </cell>
          <cell r="V2715">
            <v>0</v>
          </cell>
          <cell r="W2715">
            <v>0</v>
          </cell>
          <cell r="X2715">
            <v>0</v>
          </cell>
        </row>
        <row r="2716">
          <cell r="C2716" t="str">
            <v>Облигации (долгосрочные поступления)</v>
          </cell>
          <cell r="D2716">
            <v>0</v>
          </cell>
          <cell r="H2716">
            <v>0</v>
          </cell>
          <cell r="I2716">
            <v>0</v>
          </cell>
          <cell r="J2716">
            <v>0</v>
          </cell>
          <cell r="K2716">
            <v>0</v>
          </cell>
          <cell r="L2716">
            <v>0</v>
          </cell>
          <cell r="M2716">
            <v>0</v>
          </cell>
          <cell r="N2716">
            <v>0</v>
          </cell>
          <cell r="O2716">
            <v>0</v>
          </cell>
          <cell r="P2716">
            <v>0</v>
          </cell>
          <cell r="Q2716">
            <v>0</v>
          </cell>
          <cell r="R2716">
            <v>0</v>
          </cell>
          <cell r="S2716">
            <v>0</v>
          </cell>
          <cell r="T2716">
            <v>0</v>
          </cell>
          <cell r="U2716">
            <v>0</v>
          </cell>
          <cell r="V2716">
            <v>0</v>
          </cell>
          <cell r="W2716">
            <v>0</v>
          </cell>
          <cell r="X2716">
            <v>0</v>
          </cell>
        </row>
        <row r="2717">
          <cell r="C2717" t="str">
            <v>Векселя (долгосрочные поступления)</v>
          </cell>
          <cell r="D2717">
            <v>0</v>
          </cell>
          <cell r="H2717">
            <v>0</v>
          </cell>
          <cell r="I2717">
            <v>0</v>
          </cell>
          <cell r="J2717">
            <v>0</v>
          </cell>
          <cell r="K2717">
            <v>0</v>
          </cell>
          <cell r="L2717">
            <v>0</v>
          </cell>
          <cell r="M2717">
            <v>0</v>
          </cell>
          <cell r="N2717">
            <v>0</v>
          </cell>
          <cell r="O2717">
            <v>0</v>
          </cell>
          <cell r="P2717">
            <v>0</v>
          </cell>
          <cell r="Q2717">
            <v>0</v>
          </cell>
          <cell r="R2717">
            <v>0</v>
          </cell>
          <cell r="S2717">
            <v>0</v>
          </cell>
          <cell r="T2717">
            <v>0</v>
          </cell>
          <cell r="U2717">
            <v>0</v>
          </cell>
          <cell r="V2717">
            <v>0</v>
          </cell>
          <cell r="W2717">
            <v>0</v>
          </cell>
          <cell r="X2717">
            <v>0</v>
          </cell>
        </row>
        <row r="2718">
          <cell r="C2718" t="str">
            <v>Депозиты (долгосрочные поступления)</v>
          </cell>
          <cell r="D2718">
            <v>0</v>
          </cell>
          <cell r="H2718">
            <v>0</v>
          </cell>
          <cell r="I2718">
            <v>0</v>
          </cell>
          <cell r="J2718">
            <v>0</v>
          </cell>
          <cell r="K2718">
            <v>0</v>
          </cell>
          <cell r="L2718">
            <v>0</v>
          </cell>
          <cell r="M2718">
            <v>0</v>
          </cell>
          <cell r="N2718">
            <v>0</v>
          </cell>
          <cell r="O2718">
            <v>0</v>
          </cell>
          <cell r="P2718">
            <v>0</v>
          </cell>
          <cell r="Q2718">
            <v>0</v>
          </cell>
          <cell r="R2718">
            <v>0</v>
          </cell>
          <cell r="S2718">
            <v>0</v>
          </cell>
          <cell r="T2718">
            <v>0</v>
          </cell>
          <cell r="U2718">
            <v>0</v>
          </cell>
          <cell r="V2718">
            <v>0</v>
          </cell>
          <cell r="W2718">
            <v>0</v>
          </cell>
          <cell r="X2718">
            <v>0</v>
          </cell>
        </row>
        <row r="2719">
          <cell r="C2719" t="str">
            <v>Прочие долгосрочные активы (долгосрочные поступления)</v>
          </cell>
          <cell r="D2719">
            <v>0</v>
          </cell>
          <cell r="H2719">
            <v>0</v>
          </cell>
          <cell r="I2719">
            <v>0</v>
          </cell>
          <cell r="J2719">
            <v>0</v>
          </cell>
          <cell r="K2719">
            <v>0</v>
          </cell>
          <cell r="L2719">
            <v>0</v>
          </cell>
          <cell r="M2719">
            <v>0</v>
          </cell>
          <cell r="N2719">
            <v>0</v>
          </cell>
          <cell r="O2719">
            <v>0</v>
          </cell>
          <cell r="P2719">
            <v>0</v>
          </cell>
          <cell r="Q2719">
            <v>0</v>
          </cell>
          <cell r="R2719">
            <v>0</v>
          </cell>
          <cell r="S2719">
            <v>0</v>
          </cell>
          <cell r="T2719">
            <v>0</v>
          </cell>
          <cell r="U2719">
            <v>0</v>
          </cell>
          <cell r="V2719">
            <v>0</v>
          </cell>
          <cell r="W2719">
            <v>0</v>
          </cell>
          <cell r="X2719">
            <v>0</v>
          </cell>
        </row>
        <row r="2720">
          <cell r="C2720" t="str">
            <v>Возврат предоставленных долгосрочных кредитов и займов</v>
          </cell>
          <cell r="D2720">
            <v>0</v>
          </cell>
          <cell r="H2720">
            <v>0</v>
          </cell>
          <cell r="I2720">
            <v>0</v>
          </cell>
          <cell r="J2720">
            <v>0</v>
          </cell>
          <cell r="K2720">
            <v>0</v>
          </cell>
          <cell r="L2720">
            <v>0</v>
          </cell>
          <cell r="M2720">
            <v>0</v>
          </cell>
          <cell r="N2720">
            <v>0</v>
          </cell>
          <cell r="O2720">
            <v>0</v>
          </cell>
          <cell r="P2720">
            <v>0</v>
          </cell>
          <cell r="Q2720">
            <v>0</v>
          </cell>
          <cell r="R2720">
            <v>0</v>
          </cell>
          <cell r="S2720">
            <v>0</v>
          </cell>
          <cell r="T2720">
            <v>0</v>
          </cell>
          <cell r="U2720">
            <v>0</v>
          </cell>
          <cell r="V2720">
            <v>0</v>
          </cell>
          <cell r="W2720">
            <v>0</v>
          </cell>
          <cell r="X2720">
            <v>0</v>
          </cell>
        </row>
        <row r="2721">
          <cell r="C2721" t="str">
            <v>Возврат предоставленных краткосрочных кредитов и займов</v>
          </cell>
          <cell r="D2721">
            <v>0</v>
          </cell>
          <cell r="H2721">
            <v>0</v>
          </cell>
          <cell r="I2721">
            <v>0</v>
          </cell>
          <cell r="J2721">
            <v>0</v>
          </cell>
          <cell r="K2721">
            <v>0</v>
          </cell>
          <cell r="L2721">
            <v>0</v>
          </cell>
          <cell r="M2721">
            <v>0</v>
          </cell>
          <cell r="N2721">
            <v>0</v>
          </cell>
          <cell r="O2721">
            <v>0</v>
          </cell>
          <cell r="P2721">
            <v>0</v>
          </cell>
          <cell r="Q2721">
            <v>0</v>
          </cell>
          <cell r="R2721">
            <v>0</v>
          </cell>
          <cell r="S2721">
            <v>0</v>
          </cell>
          <cell r="T2721">
            <v>0</v>
          </cell>
          <cell r="U2721">
            <v>0</v>
          </cell>
          <cell r="V2721">
            <v>0</v>
          </cell>
          <cell r="W2721">
            <v>0</v>
          </cell>
          <cell r="X2721">
            <v>0</v>
          </cell>
        </row>
        <row r="2722">
          <cell r="C2722" t="str">
            <v>Возврат предоставленных прочих кредитов и займов</v>
          </cell>
          <cell r="D2722">
            <v>0</v>
          </cell>
          <cell r="H2722">
            <v>0</v>
          </cell>
          <cell r="I2722">
            <v>0</v>
          </cell>
          <cell r="J2722">
            <v>0</v>
          </cell>
          <cell r="K2722">
            <v>0</v>
          </cell>
          <cell r="L2722">
            <v>0</v>
          </cell>
          <cell r="M2722">
            <v>0</v>
          </cell>
          <cell r="N2722">
            <v>0</v>
          </cell>
          <cell r="O2722">
            <v>0</v>
          </cell>
          <cell r="P2722">
            <v>0</v>
          </cell>
          <cell r="Q2722">
            <v>0</v>
          </cell>
          <cell r="R2722">
            <v>0</v>
          </cell>
          <cell r="S2722">
            <v>0</v>
          </cell>
          <cell r="T2722">
            <v>0</v>
          </cell>
          <cell r="U2722">
            <v>0</v>
          </cell>
          <cell r="V2722">
            <v>0</v>
          </cell>
          <cell r="W2722">
            <v>0</v>
          </cell>
          <cell r="X2722">
            <v>0</v>
          </cell>
        </row>
        <row r="2723">
          <cell r="C2723" t="str">
            <v>Прочие поступления по инвестиционной деятельности</v>
          </cell>
          <cell r="D2723">
            <v>0</v>
          </cell>
          <cell r="H2723">
            <v>0</v>
          </cell>
          <cell r="I2723">
            <v>0</v>
          </cell>
          <cell r="J2723">
            <v>0</v>
          </cell>
          <cell r="K2723">
            <v>0</v>
          </cell>
          <cell r="L2723">
            <v>0</v>
          </cell>
          <cell r="M2723">
            <v>0</v>
          </cell>
          <cell r="N2723">
            <v>0</v>
          </cell>
          <cell r="O2723">
            <v>0</v>
          </cell>
          <cell r="P2723">
            <v>0</v>
          </cell>
          <cell r="Q2723">
            <v>0</v>
          </cell>
          <cell r="R2723">
            <v>0</v>
          </cell>
          <cell r="S2723">
            <v>0</v>
          </cell>
          <cell r="T2723">
            <v>0</v>
          </cell>
          <cell r="U2723">
            <v>0</v>
          </cell>
          <cell r="V2723">
            <v>0</v>
          </cell>
          <cell r="W2723">
            <v>0</v>
          </cell>
          <cell r="X2723">
            <v>0</v>
          </cell>
        </row>
        <row r="2724">
          <cell r="C2724" t="str">
            <v>Основное оборудование (01)</v>
          </cell>
          <cell r="D2724">
            <v>0</v>
          </cell>
          <cell r="H2724">
            <v>0</v>
          </cell>
          <cell r="I2724">
            <v>0</v>
          </cell>
          <cell r="J2724">
            <v>0</v>
          </cell>
          <cell r="K2724">
            <v>0</v>
          </cell>
          <cell r="L2724">
            <v>0</v>
          </cell>
          <cell r="M2724">
            <v>0</v>
          </cell>
          <cell r="N2724">
            <v>0</v>
          </cell>
          <cell r="O2724">
            <v>0</v>
          </cell>
          <cell r="P2724">
            <v>0</v>
          </cell>
          <cell r="Q2724">
            <v>0</v>
          </cell>
          <cell r="R2724">
            <v>0</v>
          </cell>
          <cell r="S2724">
            <v>0</v>
          </cell>
          <cell r="T2724">
            <v>0</v>
          </cell>
          <cell r="U2724">
            <v>0</v>
          </cell>
          <cell r="V2724">
            <v>0</v>
          </cell>
          <cell r="W2724">
            <v>0</v>
          </cell>
          <cell r="X2724">
            <v>0</v>
          </cell>
        </row>
        <row r="2725">
          <cell r="C2725" t="str">
            <v>Основное оборудование (02)</v>
          </cell>
          <cell r="D2725">
            <v>0</v>
          </cell>
          <cell r="H2725">
            <v>0</v>
          </cell>
          <cell r="I2725">
            <v>0</v>
          </cell>
          <cell r="J2725">
            <v>0</v>
          </cell>
          <cell r="K2725">
            <v>0</v>
          </cell>
          <cell r="L2725">
            <v>0</v>
          </cell>
          <cell r="M2725">
            <v>0</v>
          </cell>
          <cell r="N2725">
            <v>0</v>
          </cell>
          <cell r="O2725">
            <v>0</v>
          </cell>
          <cell r="P2725">
            <v>0</v>
          </cell>
          <cell r="Q2725">
            <v>0</v>
          </cell>
          <cell r="R2725">
            <v>0</v>
          </cell>
          <cell r="S2725">
            <v>0</v>
          </cell>
          <cell r="T2725">
            <v>0</v>
          </cell>
          <cell r="U2725">
            <v>0</v>
          </cell>
          <cell r="V2725">
            <v>0</v>
          </cell>
          <cell r="W2725">
            <v>0</v>
          </cell>
          <cell r="X2725">
            <v>0</v>
          </cell>
        </row>
        <row r="2726">
          <cell r="C2726" t="str">
            <v>Вспомогательное оборудование</v>
          </cell>
          <cell r="D2726">
            <v>0</v>
          </cell>
          <cell r="H2726">
            <v>0</v>
          </cell>
          <cell r="I2726">
            <v>0</v>
          </cell>
          <cell r="J2726">
            <v>0</v>
          </cell>
          <cell r="K2726">
            <v>0</v>
          </cell>
          <cell r="L2726">
            <v>0</v>
          </cell>
          <cell r="M2726">
            <v>0</v>
          </cell>
          <cell r="N2726">
            <v>0</v>
          </cell>
          <cell r="O2726">
            <v>0</v>
          </cell>
          <cell r="P2726">
            <v>0</v>
          </cell>
          <cell r="Q2726">
            <v>0</v>
          </cell>
          <cell r="R2726">
            <v>0</v>
          </cell>
          <cell r="S2726">
            <v>0</v>
          </cell>
          <cell r="T2726">
            <v>0</v>
          </cell>
          <cell r="U2726">
            <v>0</v>
          </cell>
          <cell r="V2726">
            <v>0</v>
          </cell>
          <cell r="W2726">
            <v>0</v>
          </cell>
          <cell r="X2726">
            <v>0</v>
          </cell>
        </row>
        <row r="2727">
          <cell r="C2727" t="str">
            <v>Покупка автотранспорта</v>
          </cell>
          <cell r="D2727">
            <v>0</v>
          </cell>
          <cell r="H2727">
            <v>0</v>
          </cell>
          <cell r="I2727">
            <v>0</v>
          </cell>
          <cell r="J2727">
            <v>0</v>
          </cell>
          <cell r="K2727">
            <v>0</v>
          </cell>
          <cell r="L2727">
            <v>0</v>
          </cell>
          <cell r="M2727">
            <v>0</v>
          </cell>
          <cell r="N2727">
            <v>0</v>
          </cell>
          <cell r="O2727">
            <v>0</v>
          </cell>
          <cell r="P2727">
            <v>0</v>
          </cell>
          <cell r="Q2727">
            <v>0</v>
          </cell>
          <cell r="R2727">
            <v>0</v>
          </cell>
          <cell r="S2727">
            <v>0</v>
          </cell>
          <cell r="T2727">
            <v>0</v>
          </cell>
          <cell r="U2727">
            <v>0</v>
          </cell>
          <cell r="V2727">
            <v>0</v>
          </cell>
          <cell r="W2727">
            <v>0</v>
          </cell>
          <cell r="X2727">
            <v>0</v>
          </cell>
        </row>
        <row r="2728">
          <cell r="C2728" t="str">
            <v>Мебель</v>
          </cell>
          <cell r="D2728">
            <v>0</v>
          </cell>
          <cell r="H2728">
            <v>0</v>
          </cell>
          <cell r="I2728">
            <v>0</v>
          </cell>
          <cell r="J2728">
            <v>0</v>
          </cell>
          <cell r="K2728">
            <v>0</v>
          </cell>
          <cell r="L2728">
            <v>0</v>
          </cell>
          <cell r="M2728">
            <v>0</v>
          </cell>
          <cell r="N2728">
            <v>0</v>
          </cell>
          <cell r="O2728">
            <v>0</v>
          </cell>
          <cell r="P2728">
            <v>0</v>
          </cell>
          <cell r="Q2728">
            <v>0</v>
          </cell>
          <cell r="R2728">
            <v>0</v>
          </cell>
          <cell r="S2728">
            <v>0</v>
          </cell>
          <cell r="T2728">
            <v>0</v>
          </cell>
          <cell r="U2728">
            <v>0</v>
          </cell>
          <cell r="V2728">
            <v>0</v>
          </cell>
          <cell r="W2728">
            <v>0</v>
          </cell>
          <cell r="X2728">
            <v>0</v>
          </cell>
        </row>
        <row r="2729">
          <cell r="C2729" t="str">
            <v>Компьютерное и офисное оборудование</v>
          </cell>
          <cell r="D2729">
            <v>0</v>
          </cell>
          <cell r="H2729">
            <v>0</v>
          </cell>
          <cell r="I2729">
            <v>0</v>
          </cell>
          <cell r="J2729">
            <v>0</v>
          </cell>
          <cell r="K2729">
            <v>0</v>
          </cell>
          <cell r="L2729">
            <v>0</v>
          </cell>
          <cell r="M2729">
            <v>0</v>
          </cell>
          <cell r="N2729">
            <v>0</v>
          </cell>
          <cell r="O2729">
            <v>0</v>
          </cell>
          <cell r="P2729">
            <v>0</v>
          </cell>
          <cell r="Q2729">
            <v>0</v>
          </cell>
          <cell r="R2729">
            <v>0</v>
          </cell>
          <cell r="S2729">
            <v>0</v>
          </cell>
          <cell r="T2729">
            <v>0</v>
          </cell>
          <cell r="U2729">
            <v>0</v>
          </cell>
          <cell r="V2729">
            <v>0</v>
          </cell>
          <cell r="W2729">
            <v>0</v>
          </cell>
          <cell r="X2729">
            <v>0</v>
          </cell>
        </row>
        <row r="2730">
          <cell r="C2730" t="str">
            <v>Оборудование для службы безопасности</v>
          </cell>
          <cell r="D2730">
            <v>0</v>
          </cell>
          <cell r="H2730">
            <v>0</v>
          </cell>
          <cell r="I2730">
            <v>0</v>
          </cell>
          <cell r="J2730">
            <v>0</v>
          </cell>
          <cell r="K2730">
            <v>0</v>
          </cell>
          <cell r="L2730">
            <v>0</v>
          </cell>
          <cell r="M2730">
            <v>0</v>
          </cell>
          <cell r="N2730">
            <v>0</v>
          </cell>
          <cell r="O2730">
            <v>0</v>
          </cell>
          <cell r="P2730">
            <v>0</v>
          </cell>
          <cell r="Q2730">
            <v>0</v>
          </cell>
          <cell r="R2730">
            <v>0</v>
          </cell>
          <cell r="S2730">
            <v>0</v>
          </cell>
          <cell r="T2730">
            <v>0</v>
          </cell>
          <cell r="U2730">
            <v>0</v>
          </cell>
          <cell r="V2730">
            <v>0</v>
          </cell>
          <cell r="W2730">
            <v>0</v>
          </cell>
          <cell r="X2730">
            <v>0</v>
          </cell>
        </row>
        <row r="2731">
          <cell r="C2731" t="str">
            <v>Земельные участки</v>
          </cell>
          <cell r="D2731">
            <v>0</v>
          </cell>
          <cell r="H2731">
            <v>0</v>
          </cell>
          <cell r="I2731">
            <v>0</v>
          </cell>
          <cell r="J2731">
            <v>0</v>
          </cell>
          <cell r="K2731">
            <v>0</v>
          </cell>
          <cell r="L2731">
            <v>0</v>
          </cell>
          <cell r="M2731">
            <v>0</v>
          </cell>
          <cell r="N2731">
            <v>0</v>
          </cell>
          <cell r="O2731">
            <v>0</v>
          </cell>
          <cell r="P2731">
            <v>0</v>
          </cell>
          <cell r="Q2731">
            <v>0</v>
          </cell>
          <cell r="R2731">
            <v>0</v>
          </cell>
          <cell r="S2731">
            <v>0</v>
          </cell>
          <cell r="T2731">
            <v>0</v>
          </cell>
          <cell r="U2731">
            <v>0</v>
          </cell>
          <cell r="V2731">
            <v>0</v>
          </cell>
          <cell r="W2731">
            <v>0</v>
          </cell>
          <cell r="X2731">
            <v>0</v>
          </cell>
        </row>
        <row r="2732">
          <cell r="C2732" t="str">
            <v>Прочее</v>
          </cell>
          <cell r="D2732">
            <v>0</v>
          </cell>
          <cell r="H2732">
            <v>0</v>
          </cell>
          <cell r="I2732">
            <v>0</v>
          </cell>
          <cell r="J2732">
            <v>0</v>
          </cell>
          <cell r="K2732">
            <v>0</v>
          </cell>
          <cell r="L2732">
            <v>0</v>
          </cell>
          <cell r="M2732">
            <v>0</v>
          </cell>
          <cell r="N2732">
            <v>0</v>
          </cell>
          <cell r="O2732">
            <v>0</v>
          </cell>
          <cell r="P2732">
            <v>0</v>
          </cell>
          <cell r="Q2732">
            <v>0</v>
          </cell>
          <cell r="R2732">
            <v>0</v>
          </cell>
          <cell r="S2732">
            <v>0</v>
          </cell>
          <cell r="T2732">
            <v>0</v>
          </cell>
          <cell r="U2732">
            <v>0</v>
          </cell>
          <cell r="V2732">
            <v>0</v>
          </cell>
          <cell r="W2732">
            <v>0</v>
          </cell>
          <cell r="X2732">
            <v>0</v>
          </cell>
        </row>
        <row r="2733">
          <cell r="C2733" t="str">
            <v>Приобретение программного обеспечения</v>
          </cell>
          <cell r="D2733">
            <v>0</v>
          </cell>
          <cell r="H2733">
            <v>0</v>
          </cell>
          <cell r="I2733">
            <v>0</v>
          </cell>
          <cell r="J2733">
            <v>0</v>
          </cell>
          <cell r="K2733">
            <v>0</v>
          </cell>
          <cell r="L2733">
            <v>0</v>
          </cell>
          <cell r="M2733">
            <v>0</v>
          </cell>
          <cell r="N2733">
            <v>0</v>
          </cell>
          <cell r="O2733">
            <v>0</v>
          </cell>
          <cell r="P2733">
            <v>0</v>
          </cell>
          <cell r="Q2733">
            <v>0</v>
          </cell>
          <cell r="R2733">
            <v>0</v>
          </cell>
          <cell r="S2733">
            <v>0</v>
          </cell>
          <cell r="T2733">
            <v>0</v>
          </cell>
          <cell r="U2733">
            <v>0</v>
          </cell>
          <cell r="V2733">
            <v>0</v>
          </cell>
          <cell r="W2733">
            <v>0</v>
          </cell>
          <cell r="X2733">
            <v>0</v>
          </cell>
        </row>
        <row r="2734">
          <cell r="C2734" t="str">
            <v>Приобретение прочих НМА</v>
          </cell>
          <cell r="D2734">
            <v>0</v>
          </cell>
          <cell r="H2734">
            <v>0</v>
          </cell>
          <cell r="I2734">
            <v>0</v>
          </cell>
          <cell r="J2734">
            <v>0</v>
          </cell>
          <cell r="K2734">
            <v>0</v>
          </cell>
          <cell r="L2734">
            <v>0</v>
          </cell>
          <cell r="M2734">
            <v>0</v>
          </cell>
          <cell r="N2734">
            <v>0</v>
          </cell>
          <cell r="O2734">
            <v>0</v>
          </cell>
          <cell r="P2734">
            <v>0</v>
          </cell>
          <cell r="Q2734">
            <v>0</v>
          </cell>
          <cell r="R2734">
            <v>0</v>
          </cell>
          <cell r="S2734">
            <v>0</v>
          </cell>
          <cell r="T2734">
            <v>0</v>
          </cell>
          <cell r="U2734">
            <v>0</v>
          </cell>
          <cell r="V2734">
            <v>0</v>
          </cell>
          <cell r="W2734">
            <v>0</v>
          </cell>
          <cell r="X2734">
            <v>0</v>
          </cell>
        </row>
        <row r="2735">
          <cell r="C2735" t="str">
            <v>Доли в уставном капитале других компаний (долгосрочные выплаты)</v>
          </cell>
          <cell r="D2735">
            <v>0</v>
          </cell>
          <cell r="H2735">
            <v>0</v>
          </cell>
          <cell r="I2735">
            <v>0</v>
          </cell>
          <cell r="J2735">
            <v>0</v>
          </cell>
          <cell r="K2735">
            <v>0</v>
          </cell>
          <cell r="L2735">
            <v>0</v>
          </cell>
          <cell r="M2735">
            <v>0</v>
          </cell>
          <cell r="N2735">
            <v>0</v>
          </cell>
          <cell r="O2735">
            <v>0</v>
          </cell>
          <cell r="P2735">
            <v>0</v>
          </cell>
          <cell r="Q2735">
            <v>0</v>
          </cell>
          <cell r="R2735">
            <v>0</v>
          </cell>
          <cell r="S2735">
            <v>0</v>
          </cell>
          <cell r="T2735">
            <v>0</v>
          </cell>
          <cell r="U2735">
            <v>0</v>
          </cell>
          <cell r="V2735">
            <v>0</v>
          </cell>
          <cell r="W2735">
            <v>0</v>
          </cell>
          <cell r="X2735">
            <v>0</v>
          </cell>
        </row>
        <row r="2736">
          <cell r="C2736" t="str">
            <v>Акции (долгосрочные выплаты)</v>
          </cell>
          <cell r="D2736">
            <v>0</v>
          </cell>
          <cell r="H2736">
            <v>0</v>
          </cell>
          <cell r="I2736">
            <v>0</v>
          </cell>
          <cell r="J2736">
            <v>0</v>
          </cell>
          <cell r="K2736">
            <v>0</v>
          </cell>
          <cell r="L2736">
            <v>0</v>
          </cell>
          <cell r="M2736">
            <v>0</v>
          </cell>
          <cell r="N2736">
            <v>0</v>
          </cell>
          <cell r="O2736">
            <v>0</v>
          </cell>
          <cell r="P2736">
            <v>0</v>
          </cell>
          <cell r="Q2736">
            <v>0</v>
          </cell>
          <cell r="R2736">
            <v>0</v>
          </cell>
          <cell r="S2736">
            <v>0</v>
          </cell>
          <cell r="T2736">
            <v>0</v>
          </cell>
          <cell r="U2736">
            <v>0</v>
          </cell>
          <cell r="V2736">
            <v>0</v>
          </cell>
          <cell r="W2736">
            <v>0</v>
          </cell>
          <cell r="X2736">
            <v>0</v>
          </cell>
        </row>
        <row r="2737">
          <cell r="C2737" t="str">
            <v>Облигации (долгосрочные выплаты)</v>
          </cell>
          <cell r="D2737">
            <v>0</v>
          </cell>
          <cell r="H2737">
            <v>0</v>
          </cell>
          <cell r="I2737">
            <v>0</v>
          </cell>
          <cell r="J2737">
            <v>0</v>
          </cell>
          <cell r="K2737">
            <v>0</v>
          </cell>
          <cell r="L2737">
            <v>0</v>
          </cell>
          <cell r="M2737">
            <v>0</v>
          </cell>
          <cell r="N2737">
            <v>0</v>
          </cell>
          <cell r="O2737">
            <v>0</v>
          </cell>
          <cell r="P2737">
            <v>0</v>
          </cell>
          <cell r="Q2737">
            <v>0</v>
          </cell>
          <cell r="R2737">
            <v>0</v>
          </cell>
          <cell r="S2737">
            <v>0</v>
          </cell>
          <cell r="T2737">
            <v>0</v>
          </cell>
          <cell r="U2737">
            <v>0</v>
          </cell>
          <cell r="V2737">
            <v>0</v>
          </cell>
          <cell r="W2737">
            <v>0</v>
          </cell>
          <cell r="X2737">
            <v>0</v>
          </cell>
        </row>
        <row r="2738">
          <cell r="C2738" t="str">
            <v>Векселя (долгосрочные выплаты)</v>
          </cell>
          <cell r="D2738">
            <v>0</v>
          </cell>
          <cell r="H2738">
            <v>0</v>
          </cell>
          <cell r="I2738">
            <v>0</v>
          </cell>
          <cell r="J2738">
            <v>0</v>
          </cell>
          <cell r="K2738">
            <v>0</v>
          </cell>
          <cell r="L2738">
            <v>0</v>
          </cell>
          <cell r="M2738">
            <v>0</v>
          </cell>
          <cell r="N2738">
            <v>0</v>
          </cell>
          <cell r="O2738">
            <v>0</v>
          </cell>
          <cell r="P2738">
            <v>0</v>
          </cell>
          <cell r="Q2738">
            <v>0</v>
          </cell>
          <cell r="R2738">
            <v>0</v>
          </cell>
          <cell r="S2738">
            <v>0</v>
          </cell>
          <cell r="T2738">
            <v>0</v>
          </cell>
          <cell r="U2738">
            <v>0</v>
          </cell>
          <cell r="V2738">
            <v>0</v>
          </cell>
          <cell r="W2738">
            <v>0</v>
          </cell>
          <cell r="X2738">
            <v>0</v>
          </cell>
        </row>
        <row r="2739">
          <cell r="C2739" t="str">
            <v>Депозиты (долгосрочные выплаты)</v>
          </cell>
          <cell r="D2739">
            <v>0</v>
          </cell>
          <cell r="H2739">
            <v>0</v>
          </cell>
          <cell r="I2739">
            <v>0</v>
          </cell>
          <cell r="J2739">
            <v>0</v>
          </cell>
          <cell r="K2739">
            <v>0</v>
          </cell>
          <cell r="L2739">
            <v>0</v>
          </cell>
          <cell r="M2739">
            <v>0</v>
          </cell>
          <cell r="N2739">
            <v>0</v>
          </cell>
          <cell r="O2739">
            <v>0</v>
          </cell>
          <cell r="P2739">
            <v>0</v>
          </cell>
          <cell r="Q2739">
            <v>0</v>
          </cell>
          <cell r="R2739">
            <v>0</v>
          </cell>
          <cell r="S2739">
            <v>0</v>
          </cell>
          <cell r="T2739">
            <v>0</v>
          </cell>
          <cell r="U2739">
            <v>0</v>
          </cell>
          <cell r="V2739">
            <v>0</v>
          </cell>
          <cell r="W2739">
            <v>0</v>
          </cell>
          <cell r="X2739">
            <v>0</v>
          </cell>
        </row>
        <row r="2740">
          <cell r="C2740" t="str">
            <v>Прочие долгосрочные активы (долгосрочные выплаты)</v>
          </cell>
          <cell r="D2740">
            <v>0</v>
          </cell>
          <cell r="H2740">
            <v>0</v>
          </cell>
          <cell r="I2740">
            <v>0</v>
          </cell>
          <cell r="J2740">
            <v>0</v>
          </cell>
          <cell r="K2740">
            <v>0</v>
          </cell>
          <cell r="L2740">
            <v>0</v>
          </cell>
          <cell r="M2740">
            <v>0</v>
          </cell>
          <cell r="N2740">
            <v>0</v>
          </cell>
          <cell r="O2740">
            <v>0</v>
          </cell>
          <cell r="P2740">
            <v>0</v>
          </cell>
          <cell r="Q2740">
            <v>0</v>
          </cell>
          <cell r="R2740">
            <v>0</v>
          </cell>
          <cell r="S2740">
            <v>0</v>
          </cell>
          <cell r="T2740">
            <v>0</v>
          </cell>
          <cell r="U2740">
            <v>0</v>
          </cell>
          <cell r="V2740">
            <v>0</v>
          </cell>
          <cell r="W2740">
            <v>0</v>
          </cell>
          <cell r="X2740">
            <v>0</v>
          </cell>
        </row>
        <row r="2741">
          <cell r="C2741" t="str">
            <v>Расходы на НИР и НИОКР</v>
          </cell>
          <cell r="D2741">
            <v>0</v>
          </cell>
          <cell r="H2741">
            <v>0</v>
          </cell>
          <cell r="I2741">
            <v>0</v>
          </cell>
          <cell r="J2741">
            <v>0</v>
          </cell>
          <cell r="K2741">
            <v>0</v>
          </cell>
          <cell r="L2741">
            <v>0</v>
          </cell>
          <cell r="M2741">
            <v>0</v>
          </cell>
          <cell r="N2741">
            <v>0</v>
          </cell>
          <cell r="O2741">
            <v>0</v>
          </cell>
          <cell r="P2741">
            <v>0</v>
          </cell>
          <cell r="Q2741">
            <v>0</v>
          </cell>
          <cell r="R2741">
            <v>0</v>
          </cell>
          <cell r="S2741">
            <v>0</v>
          </cell>
          <cell r="T2741">
            <v>0</v>
          </cell>
          <cell r="U2741">
            <v>0</v>
          </cell>
          <cell r="V2741">
            <v>0</v>
          </cell>
          <cell r="W2741">
            <v>0</v>
          </cell>
          <cell r="X2741">
            <v>0</v>
          </cell>
        </row>
        <row r="2742">
          <cell r="C2742" t="str">
            <v>Разработка ТЗ на проектирование оборудования</v>
          </cell>
          <cell r="D2742">
            <v>0</v>
          </cell>
          <cell r="H2742">
            <v>0</v>
          </cell>
          <cell r="I2742">
            <v>0</v>
          </cell>
          <cell r="J2742">
            <v>0</v>
          </cell>
          <cell r="K2742">
            <v>0</v>
          </cell>
          <cell r="L2742">
            <v>0</v>
          </cell>
          <cell r="M2742">
            <v>0</v>
          </cell>
          <cell r="N2742">
            <v>0</v>
          </cell>
          <cell r="O2742">
            <v>0</v>
          </cell>
          <cell r="P2742">
            <v>0</v>
          </cell>
          <cell r="Q2742">
            <v>0</v>
          </cell>
          <cell r="R2742">
            <v>0</v>
          </cell>
          <cell r="S2742">
            <v>0</v>
          </cell>
          <cell r="T2742">
            <v>0</v>
          </cell>
          <cell r="U2742">
            <v>0</v>
          </cell>
          <cell r="V2742">
            <v>0</v>
          </cell>
          <cell r="W2742">
            <v>0</v>
          </cell>
          <cell r="X2742">
            <v>0</v>
          </cell>
        </row>
        <row r="2743">
          <cell r="C2743" t="str">
            <v>Разработка ТЗ на проектирование размещения оборудования</v>
          </cell>
          <cell r="D2743">
            <v>0</v>
          </cell>
          <cell r="H2743">
            <v>0</v>
          </cell>
          <cell r="I2743">
            <v>0</v>
          </cell>
          <cell r="J2743">
            <v>0</v>
          </cell>
          <cell r="K2743">
            <v>0</v>
          </cell>
          <cell r="L2743">
            <v>0</v>
          </cell>
          <cell r="M2743">
            <v>0</v>
          </cell>
          <cell r="N2743">
            <v>0</v>
          </cell>
          <cell r="O2743">
            <v>0</v>
          </cell>
          <cell r="P2743">
            <v>0</v>
          </cell>
          <cell r="Q2743">
            <v>0</v>
          </cell>
          <cell r="R2743">
            <v>0</v>
          </cell>
          <cell r="S2743">
            <v>0</v>
          </cell>
          <cell r="T2743">
            <v>0</v>
          </cell>
          <cell r="U2743">
            <v>0</v>
          </cell>
          <cell r="V2743">
            <v>0</v>
          </cell>
          <cell r="W2743">
            <v>0</v>
          </cell>
          <cell r="X2743">
            <v>0</v>
          </cell>
        </row>
        <row r="2744">
          <cell r="C2744" t="str">
            <v>Разработка ТЗ на организацию закупки и запуск технологического оборудования</v>
          </cell>
          <cell r="D2744">
            <v>0</v>
          </cell>
          <cell r="H2744">
            <v>0</v>
          </cell>
          <cell r="I2744">
            <v>0</v>
          </cell>
          <cell r="J2744">
            <v>0</v>
          </cell>
          <cell r="K2744">
            <v>0</v>
          </cell>
          <cell r="L2744">
            <v>0</v>
          </cell>
          <cell r="M2744">
            <v>0</v>
          </cell>
          <cell r="N2744">
            <v>0</v>
          </cell>
          <cell r="O2744">
            <v>0</v>
          </cell>
          <cell r="P2744">
            <v>0</v>
          </cell>
          <cell r="Q2744">
            <v>0</v>
          </cell>
          <cell r="R2744">
            <v>0</v>
          </cell>
          <cell r="S2744">
            <v>0</v>
          </cell>
          <cell r="T2744">
            <v>0</v>
          </cell>
          <cell r="U2744">
            <v>0</v>
          </cell>
          <cell r="V2744">
            <v>0</v>
          </cell>
          <cell r="W2744">
            <v>0</v>
          </cell>
          <cell r="X2744">
            <v>0</v>
          </cell>
        </row>
        <row r="2745">
          <cell r="C2745" t="str">
            <v>Разработка ТЗ на обучение персонала</v>
          </cell>
          <cell r="D2745">
            <v>0</v>
          </cell>
          <cell r="H2745">
            <v>0</v>
          </cell>
          <cell r="I2745">
            <v>0</v>
          </cell>
          <cell r="J2745">
            <v>0</v>
          </cell>
          <cell r="K2745">
            <v>0</v>
          </cell>
          <cell r="L2745">
            <v>0</v>
          </cell>
          <cell r="M2745">
            <v>0</v>
          </cell>
          <cell r="N2745">
            <v>0</v>
          </cell>
          <cell r="O2745">
            <v>0</v>
          </cell>
          <cell r="P2745">
            <v>0</v>
          </cell>
          <cell r="Q2745">
            <v>0</v>
          </cell>
          <cell r="R2745">
            <v>0</v>
          </cell>
          <cell r="S2745">
            <v>0</v>
          </cell>
          <cell r="T2745">
            <v>0</v>
          </cell>
          <cell r="U2745">
            <v>0</v>
          </cell>
          <cell r="V2745">
            <v>0</v>
          </cell>
          <cell r="W2745">
            <v>0</v>
          </cell>
          <cell r="X2745">
            <v>0</v>
          </cell>
        </row>
        <row r="2746">
          <cell r="C2746" t="str">
            <v>Разработка ТЗ на оказание прочих работ, услуг</v>
          </cell>
          <cell r="D2746">
            <v>0</v>
          </cell>
          <cell r="H2746">
            <v>0</v>
          </cell>
          <cell r="I2746">
            <v>0</v>
          </cell>
          <cell r="J2746">
            <v>0</v>
          </cell>
          <cell r="K2746">
            <v>0</v>
          </cell>
          <cell r="L2746">
            <v>0</v>
          </cell>
          <cell r="M2746">
            <v>0</v>
          </cell>
          <cell r="N2746">
            <v>0</v>
          </cell>
          <cell r="O2746">
            <v>0</v>
          </cell>
          <cell r="P2746">
            <v>0</v>
          </cell>
          <cell r="Q2746">
            <v>0</v>
          </cell>
          <cell r="R2746">
            <v>0</v>
          </cell>
          <cell r="S2746">
            <v>0</v>
          </cell>
          <cell r="T2746">
            <v>0</v>
          </cell>
          <cell r="U2746">
            <v>0</v>
          </cell>
          <cell r="V2746">
            <v>0</v>
          </cell>
          <cell r="W2746">
            <v>0</v>
          </cell>
          <cell r="X2746">
            <v>0</v>
          </cell>
        </row>
        <row r="2747">
          <cell r="C2747" t="str">
            <v>Предоставление долгосрочных кредитов и займов</v>
          </cell>
          <cell r="D2747">
            <v>0</v>
          </cell>
          <cell r="H2747">
            <v>0</v>
          </cell>
          <cell r="I2747">
            <v>0</v>
          </cell>
          <cell r="J2747">
            <v>0</v>
          </cell>
          <cell r="K2747">
            <v>0</v>
          </cell>
          <cell r="L2747">
            <v>0</v>
          </cell>
          <cell r="M2747">
            <v>0</v>
          </cell>
          <cell r="N2747">
            <v>0</v>
          </cell>
          <cell r="O2747">
            <v>0</v>
          </cell>
          <cell r="P2747">
            <v>0</v>
          </cell>
          <cell r="Q2747">
            <v>0</v>
          </cell>
          <cell r="R2747">
            <v>0</v>
          </cell>
          <cell r="S2747">
            <v>0</v>
          </cell>
          <cell r="T2747">
            <v>0</v>
          </cell>
          <cell r="U2747">
            <v>0</v>
          </cell>
          <cell r="V2747">
            <v>0</v>
          </cell>
          <cell r="W2747">
            <v>0</v>
          </cell>
          <cell r="X2747">
            <v>0</v>
          </cell>
        </row>
        <row r="2748">
          <cell r="C2748" t="str">
            <v>Предоставление краткосрочных кредитов и займов</v>
          </cell>
          <cell r="D2748">
            <v>0</v>
          </cell>
          <cell r="H2748">
            <v>0</v>
          </cell>
          <cell r="I2748">
            <v>0</v>
          </cell>
          <cell r="J2748">
            <v>0</v>
          </cell>
          <cell r="K2748">
            <v>0</v>
          </cell>
          <cell r="L2748">
            <v>0</v>
          </cell>
          <cell r="M2748">
            <v>0</v>
          </cell>
          <cell r="N2748">
            <v>0</v>
          </cell>
          <cell r="O2748">
            <v>0</v>
          </cell>
          <cell r="P2748">
            <v>0</v>
          </cell>
          <cell r="Q2748">
            <v>0</v>
          </cell>
          <cell r="R2748">
            <v>0</v>
          </cell>
          <cell r="S2748">
            <v>0</v>
          </cell>
          <cell r="T2748">
            <v>0</v>
          </cell>
          <cell r="U2748">
            <v>0</v>
          </cell>
          <cell r="V2748">
            <v>0</v>
          </cell>
          <cell r="W2748">
            <v>0</v>
          </cell>
          <cell r="X2748">
            <v>0</v>
          </cell>
        </row>
        <row r="2749">
          <cell r="C2749" t="str">
            <v>Предоставление прочих кредитов и займов</v>
          </cell>
          <cell r="D2749">
            <v>0</v>
          </cell>
          <cell r="H2749">
            <v>0</v>
          </cell>
          <cell r="I2749">
            <v>0</v>
          </cell>
          <cell r="J2749">
            <v>0</v>
          </cell>
          <cell r="K2749">
            <v>0</v>
          </cell>
          <cell r="L2749">
            <v>0</v>
          </cell>
          <cell r="M2749">
            <v>0</v>
          </cell>
          <cell r="N2749">
            <v>0</v>
          </cell>
          <cell r="O2749">
            <v>0</v>
          </cell>
          <cell r="P2749">
            <v>0</v>
          </cell>
          <cell r="Q2749">
            <v>0</v>
          </cell>
          <cell r="R2749">
            <v>0</v>
          </cell>
          <cell r="S2749">
            <v>0</v>
          </cell>
          <cell r="T2749">
            <v>0</v>
          </cell>
          <cell r="U2749">
            <v>0</v>
          </cell>
          <cell r="V2749">
            <v>0</v>
          </cell>
          <cell r="W2749">
            <v>0</v>
          </cell>
          <cell r="X2749">
            <v>0</v>
          </cell>
        </row>
        <row r="2750">
          <cell r="C2750" t="str">
            <v>Проектирование</v>
          </cell>
          <cell r="D2750">
            <v>0</v>
          </cell>
          <cell r="H2750">
            <v>0</v>
          </cell>
          <cell r="I2750">
            <v>0</v>
          </cell>
          <cell r="J2750">
            <v>0</v>
          </cell>
          <cell r="K2750">
            <v>0</v>
          </cell>
          <cell r="L2750">
            <v>0</v>
          </cell>
          <cell r="M2750">
            <v>0</v>
          </cell>
          <cell r="N2750">
            <v>0</v>
          </cell>
          <cell r="O2750">
            <v>0</v>
          </cell>
          <cell r="P2750">
            <v>0</v>
          </cell>
          <cell r="Q2750">
            <v>0</v>
          </cell>
          <cell r="R2750">
            <v>0</v>
          </cell>
          <cell r="S2750">
            <v>0</v>
          </cell>
          <cell r="T2750">
            <v>0</v>
          </cell>
          <cell r="U2750">
            <v>0</v>
          </cell>
          <cell r="V2750">
            <v>0</v>
          </cell>
          <cell r="W2750">
            <v>0</v>
          </cell>
          <cell r="X2750">
            <v>0</v>
          </cell>
        </row>
        <row r="2751">
          <cell r="C2751" t="str">
            <v>Генеральный подряд</v>
          </cell>
          <cell r="D2751">
            <v>0</v>
          </cell>
          <cell r="H2751">
            <v>0</v>
          </cell>
          <cell r="I2751">
            <v>0</v>
          </cell>
          <cell r="J2751">
            <v>0</v>
          </cell>
          <cell r="K2751">
            <v>0</v>
          </cell>
          <cell r="L2751">
            <v>0</v>
          </cell>
          <cell r="M2751">
            <v>0</v>
          </cell>
          <cell r="N2751">
            <v>0</v>
          </cell>
          <cell r="O2751">
            <v>0</v>
          </cell>
          <cell r="P2751">
            <v>0</v>
          </cell>
          <cell r="Q2751">
            <v>0</v>
          </cell>
          <cell r="R2751">
            <v>0</v>
          </cell>
          <cell r="S2751">
            <v>0</v>
          </cell>
          <cell r="T2751">
            <v>0</v>
          </cell>
          <cell r="U2751">
            <v>0</v>
          </cell>
          <cell r="V2751">
            <v>0</v>
          </cell>
          <cell r="W2751">
            <v>0</v>
          </cell>
          <cell r="X2751">
            <v>0</v>
          </cell>
        </row>
        <row r="2752">
          <cell r="C2752" t="str">
            <v>Прочие СМР</v>
          </cell>
          <cell r="D2752">
            <v>0</v>
          </cell>
          <cell r="H2752">
            <v>0</v>
          </cell>
          <cell r="I2752">
            <v>0</v>
          </cell>
          <cell r="J2752">
            <v>0</v>
          </cell>
          <cell r="K2752">
            <v>0</v>
          </cell>
          <cell r="L2752">
            <v>0</v>
          </cell>
          <cell r="M2752">
            <v>0</v>
          </cell>
          <cell r="N2752">
            <v>0</v>
          </cell>
          <cell r="O2752">
            <v>0</v>
          </cell>
          <cell r="P2752">
            <v>0</v>
          </cell>
          <cell r="Q2752">
            <v>0</v>
          </cell>
          <cell r="R2752">
            <v>0</v>
          </cell>
          <cell r="S2752">
            <v>0</v>
          </cell>
          <cell r="T2752">
            <v>0</v>
          </cell>
          <cell r="U2752">
            <v>0</v>
          </cell>
          <cell r="V2752">
            <v>0</v>
          </cell>
          <cell r="W2752">
            <v>0</v>
          </cell>
          <cell r="X2752">
            <v>0</v>
          </cell>
        </row>
        <row r="2753">
          <cell r="C2753" t="str">
            <v>Услуги по управлению проектом</v>
          </cell>
          <cell r="D2753">
            <v>0</v>
          </cell>
          <cell r="H2753">
            <v>0</v>
          </cell>
          <cell r="I2753">
            <v>0</v>
          </cell>
          <cell r="J2753">
            <v>0</v>
          </cell>
          <cell r="K2753">
            <v>0</v>
          </cell>
          <cell r="L2753">
            <v>0</v>
          </cell>
          <cell r="M2753">
            <v>0</v>
          </cell>
          <cell r="N2753">
            <v>0</v>
          </cell>
          <cell r="O2753">
            <v>0</v>
          </cell>
          <cell r="P2753">
            <v>0</v>
          </cell>
          <cell r="Q2753">
            <v>0</v>
          </cell>
          <cell r="R2753">
            <v>0</v>
          </cell>
          <cell r="S2753">
            <v>0</v>
          </cell>
          <cell r="T2753">
            <v>0</v>
          </cell>
          <cell r="U2753">
            <v>0</v>
          </cell>
          <cell r="V2753">
            <v>0</v>
          </cell>
          <cell r="W2753">
            <v>0</v>
          </cell>
          <cell r="X2753">
            <v>0</v>
          </cell>
        </row>
        <row r="2754">
          <cell r="C2754" t="str">
            <v>Ремонт офисных зданий, сооружений</v>
          </cell>
          <cell r="D2754">
            <v>0</v>
          </cell>
          <cell r="H2754">
            <v>0</v>
          </cell>
          <cell r="I2754">
            <v>0</v>
          </cell>
          <cell r="J2754">
            <v>0</v>
          </cell>
          <cell r="K2754">
            <v>0</v>
          </cell>
          <cell r="L2754">
            <v>0</v>
          </cell>
          <cell r="M2754">
            <v>0</v>
          </cell>
          <cell r="N2754">
            <v>0</v>
          </cell>
          <cell r="O2754">
            <v>0</v>
          </cell>
          <cell r="P2754">
            <v>0</v>
          </cell>
          <cell r="Q2754">
            <v>0</v>
          </cell>
          <cell r="R2754">
            <v>0</v>
          </cell>
          <cell r="S2754">
            <v>0</v>
          </cell>
          <cell r="T2754">
            <v>0</v>
          </cell>
          <cell r="U2754">
            <v>0</v>
          </cell>
          <cell r="V2754">
            <v>0</v>
          </cell>
          <cell r="W2754">
            <v>0</v>
          </cell>
          <cell r="X2754">
            <v>0</v>
          </cell>
        </row>
        <row r="2755">
          <cell r="C2755" t="str">
            <v>Затраты на развитие</v>
          </cell>
          <cell r="D2755">
            <v>0</v>
          </cell>
          <cell r="H2755">
            <v>0</v>
          </cell>
          <cell r="I2755">
            <v>0</v>
          </cell>
          <cell r="J2755">
            <v>0</v>
          </cell>
          <cell r="K2755">
            <v>0</v>
          </cell>
          <cell r="L2755">
            <v>0</v>
          </cell>
          <cell r="M2755">
            <v>0</v>
          </cell>
          <cell r="N2755">
            <v>0</v>
          </cell>
          <cell r="O2755">
            <v>0</v>
          </cell>
          <cell r="P2755">
            <v>0</v>
          </cell>
          <cell r="Q2755">
            <v>0</v>
          </cell>
          <cell r="R2755">
            <v>0</v>
          </cell>
          <cell r="S2755">
            <v>0</v>
          </cell>
          <cell r="T2755">
            <v>0</v>
          </cell>
          <cell r="U2755">
            <v>0</v>
          </cell>
          <cell r="V2755">
            <v>0</v>
          </cell>
          <cell r="W2755">
            <v>0</v>
          </cell>
          <cell r="X2755">
            <v>0</v>
          </cell>
        </row>
        <row r="2756">
          <cell r="C2756" t="str">
            <v>Оплата ГК "Роснанотех" доли в уставном капитале проектной компании</v>
          </cell>
          <cell r="D2756">
            <v>0</v>
          </cell>
          <cell r="H2756">
            <v>0</v>
          </cell>
          <cell r="I2756">
            <v>0</v>
          </cell>
          <cell r="J2756">
            <v>0</v>
          </cell>
          <cell r="K2756">
            <v>0</v>
          </cell>
          <cell r="L2756">
            <v>0</v>
          </cell>
          <cell r="M2756">
            <v>0</v>
          </cell>
          <cell r="N2756">
            <v>0</v>
          </cell>
          <cell r="O2756">
            <v>0</v>
          </cell>
          <cell r="P2756">
            <v>0</v>
          </cell>
          <cell r="Q2756">
            <v>0</v>
          </cell>
          <cell r="R2756">
            <v>0</v>
          </cell>
          <cell r="S2756">
            <v>0</v>
          </cell>
          <cell r="T2756">
            <v>0</v>
          </cell>
          <cell r="U2756">
            <v>0</v>
          </cell>
          <cell r="V2756">
            <v>0</v>
          </cell>
          <cell r="W2756">
            <v>0</v>
          </cell>
          <cell r="X2756">
            <v>0</v>
          </cell>
        </row>
        <row r="2757">
          <cell r="C2757" t="str">
            <v>Оплата  Соинвесторами доли в уставном капитале проектной компании</v>
          </cell>
          <cell r="D2757">
            <v>0</v>
          </cell>
          <cell r="H2757">
            <v>0</v>
          </cell>
          <cell r="I2757">
            <v>0</v>
          </cell>
          <cell r="J2757">
            <v>0</v>
          </cell>
          <cell r="K2757">
            <v>0</v>
          </cell>
          <cell r="L2757">
            <v>0</v>
          </cell>
          <cell r="M2757">
            <v>0</v>
          </cell>
          <cell r="N2757">
            <v>0</v>
          </cell>
          <cell r="O2757">
            <v>0</v>
          </cell>
          <cell r="P2757">
            <v>0</v>
          </cell>
          <cell r="Q2757">
            <v>0</v>
          </cell>
          <cell r="R2757">
            <v>0</v>
          </cell>
          <cell r="S2757">
            <v>0</v>
          </cell>
          <cell r="T2757">
            <v>0</v>
          </cell>
          <cell r="U2757">
            <v>0</v>
          </cell>
          <cell r="V2757">
            <v>0</v>
          </cell>
          <cell r="W2757">
            <v>0</v>
          </cell>
          <cell r="X2757">
            <v>0</v>
          </cell>
        </row>
        <row r="2758">
          <cell r="C2758" t="str">
            <v>Получение долгосрочных кредитов и займов</v>
          </cell>
          <cell r="D2758">
            <v>0</v>
          </cell>
          <cell r="H2758">
            <v>0</v>
          </cell>
          <cell r="I2758">
            <v>0</v>
          </cell>
          <cell r="J2758">
            <v>0</v>
          </cell>
          <cell r="K2758">
            <v>0</v>
          </cell>
          <cell r="L2758">
            <v>0</v>
          </cell>
          <cell r="M2758">
            <v>0</v>
          </cell>
          <cell r="N2758">
            <v>0</v>
          </cell>
          <cell r="O2758">
            <v>0</v>
          </cell>
          <cell r="P2758">
            <v>0</v>
          </cell>
          <cell r="Q2758">
            <v>0</v>
          </cell>
          <cell r="R2758">
            <v>0</v>
          </cell>
          <cell r="S2758">
            <v>0</v>
          </cell>
          <cell r="T2758">
            <v>0</v>
          </cell>
          <cell r="U2758">
            <v>0</v>
          </cell>
          <cell r="V2758">
            <v>0</v>
          </cell>
          <cell r="W2758">
            <v>0</v>
          </cell>
          <cell r="X2758">
            <v>0</v>
          </cell>
        </row>
        <row r="2759">
          <cell r="C2759" t="str">
            <v>Получение краткосрочных кредитов и займов</v>
          </cell>
          <cell r="D2759">
            <v>0</v>
          </cell>
          <cell r="H2759">
            <v>0</v>
          </cell>
          <cell r="I2759">
            <v>0</v>
          </cell>
          <cell r="J2759">
            <v>0</v>
          </cell>
          <cell r="K2759">
            <v>0</v>
          </cell>
          <cell r="L2759">
            <v>0</v>
          </cell>
          <cell r="M2759">
            <v>0</v>
          </cell>
          <cell r="N2759">
            <v>0</v>
          </cell>
          <cell r="O2759">
            <v>0</v>
          </cell>
          <cell r="P2759">
            <v>0</v>
          </cell>
          <cell r="Q2759">
            <v>0</v>
          </cell>
          <cell r="R2759">
            <v>0</v>
          </cell>
          <cell r="S2759">
            <v>0</v>
          </cell>
          <cell r="T2759">
            <v>0</v>
          </cell>
          <cell r="U2759">
            <v>0</v>
          </cell>
          <cell r="V2759">
            <v>0</v>
          </cell>
          <cell r="W2759">
            <v>0</v>
          </cell>
          <cell r="X2759">
            <v>0</v>
          </cell>
        </row>
        <row r="2760">
          <cell r="C2760" t="str">
            <v>Доли в уставном капитале других компаний (краткосрочные поступления)</v>
          </cell>
          <cell r="D2760">
            <v>0</v>
          </cell>
          <cell r="H2760">
            <v>0</v>
          </cell>
          <cell r="I2760">
            <v>0</v>
          </cell>
          <cell r="J2760">
            <v>0</v>
          </cell>
          <cell r="K2760">
            <v>0</v>
          </cell>
          <cell r="L2760">
            <v>0</v>
          </cell>
          <cell r="M2760">
            <v>0</v>
          </cell>
          <cell r="N2760">
            <v>0</v>
          </cell>
          <cell r="O2760">
            <v>0</v>
          </cell>
          <cell r="P2760">
            <v>0</v>
          </cell>
          <cell r="Q2760">
            <v>0</v>
          </cell>
          <cell r="R2760">
            <v>0</v>
          </cell>
          <cell r="S2760">
            <v>0</v>
          </cell>
          <cell r="T2760">
            <v>0</v>
          </cell>
          <cell r="U2760">
            <v>0</v>
          </cell>
          <cell r="V2760">
            <v>0</v>
          </cell>
          <cell r="W2760">
            <v>0</v>
          </cell>
          <cell r="X2760">
            <v>0</v>
          </cell>
        </row>
        <row r="2761">
          <cell r="C2761" t="str">
            <v>Акции (краткосрочные поступления)</v>
          </cell>
          <cell r="D2761">
            <v>0</v>
          </cell>
          <cell r="H2761">
            <v>0</v>
          </cell>
          <cell r="I2761">
            <v>0</v>
          </cell>
          <cell r="J2761">
            <v>0</v>
          </cell>
          <cell r="K2761">
            <v>0</v>
          </cell>
          <cell r="L2761">
            <v>0</v>
          </cell>
          <cell r="M2761">
            <v>0</v>
          </cell>
          <cell r="N2761">
            <v>0</v>
          </cell>
          <cell r="O2761">
            <v>0</v>
          </cell>
          <cell r="P2761">
            <v>0</v>
          </cell>
          <cell r="Q2761">
            <v>0</v>
          </cell>
          <cell r="R2761">
            <v>0</v>
          </cell>
          <cell r="S2761">
            <v>0</v>
          </cell>
          <cell r="T2761">
            <v>0</v>
          </cell>
          <cell r="U2761">
            <v>0</v>
          </cell>
          <cell r="V2761">
            <v>0</v>
          </cell>
          <cell r="W2761">
            <v>0</v>
          </cell>
          <cell r="X2761">
            <v>0</v>
          </cell>
        </row>
        <row r="2762">
          <cell r="C2762" t="str">
            <v>Облигации (краткосрочные поступления)</v>
          </cell>
          <cell r="D2762">
            <v>0</v>
          </cell>
          <cell r="H2762">
            <v>0</v>
          </cell>
          <cell r="I2762">
            <v>0</v>
          </cell>
          <cell r="J2762">
            <v>0</v>
          </cell>
          <cell r="K2762">
            <v>0</v>
          </cell>
          <cell r="L2762">
            <v>0</v>
          </cell>
          <cell r="M2762">
            <v>0</v>
          </cell>
          <cell r="N2762">
            <v>0</v>
          </cell>
          <cell r="O2762">
            <v>0</v>
          </cell>
          <cell r="P2762">
            <v>0</v>
          </cell>
          <cell r="Q2762">
            <v>0</v>
          </cell>
          <cell r="R2762">
            <v>0</v>
          </cell>
          <cell r="S2762">
            <v>0</v>
          </cell>
          <cell r="T2762">
            <v>0</v>
          </cell>
          <cell r="U2762">
            <v>0</v>
          </cell>
          <cell r="V2762">
            <v>0</v>
          </cell>
          <cell r="W2762">
            <v>0</v>
          </cell>
          <cell r="X2762">
            <v>0</v>
          </cell>
        </row>
        <row r="2763">
          <cell r="C2763" t="str">
            <v>Векселя (краткосрочные поступления)</v>
          </cell>
          <cell r="D2763">
            <v>0</v>
          </cell>
          <cell r="H2763">
            <v>0</v>
          </cell>
          <cell r="I2763">
            <v>0</v>
          </cell>
          <cell r="J2763">
            <v>0</v>
          </cell>
          <cell r="K2763">
            <v>0</v>
          </cell>
          <cell r="L2763">
            <v>0</v>
          </cell>
          <cell r="M2763">
            <v>0</v>
          </cell>
          <cell r="N2763">
            <v>0</v>
          </cell>
          <cell r="O2763">
            <v>0</v>
          </cell>
          <cell r="P2763">
            <v>0</v>
          </cell>
          <cell r="Q2763">
            <v>0</v>
          </cell>
          <cell r="R2763">
            <v>0</v>
          </cell>
          <cell r="S2763">
            <v>0</v>
          </cell>
          <cell r="T2763">
            <v>0</v>
          </cell>
          <cell r="U2763">
            <v>0</v>
          </cell>
          <cell r="V2763">
            <v>0</v>
          </cell>
          <cell r="W2763">
            <v>0</v>
          </cell>
          <cell r="X2763">
            <v>0</v>
          </cell>
        </row>
        <row r="2764">
          <cell r="C2764" t="str">
            <v>Депозиты (краткосрочные поступления)</v>
          </cell>
          <cell r="D2764">
            <v>0</v>
          </cell>
          <cell r="H2764">
            <v>0</v>
          </cell>
          <cell r="I2764">
            <v>0</v>
          </cell>
          <cell r="J2764">
            <v>0</v>
          </cell>
          <cell r="K2764">
            <v>0</v>
          </cell>
          <cell r="L2764">
            <v>0</v>
          </cell>
          <cell r="M2764">
            <v>0</v>
          </cell>
          <cell r="N2764">
            <v>0</v>
          </cell>
          <cell r="O2764">
            <v>0</v>
          </cell>
          <cell r="P2764">
            <v>0</v>
          </cell>
          <cell r="Q2764">
            <v>0</v>
          </cell>
          <cell r="R2764">
            <v>0</v>
          </cell>
          <cell r="S2764">
            <v>0</v>
          </cell>
          <cell r="T2764">
            <v>0</v>
          </cell>
          <cell r="U2764">
            <v>0</v>
          </cell>
          <cell r="V2764">
            <v>0</v>
          </cell>
          <cell r="W2764">
            <v>0</v>
          </cell>
          <cell r="X2764">
            <v>0</v>
          </cell>
        </row>
        <row r="2765">
          <cell r="C2765" t="str">
            <v>Overnight (краткосрочные поступления)</v>
          </cell>
          <cell r="D2765">
            <v>0</v>
          </cell>
          <cell r="H2765">
            <v>0</v>
          </cell>
          <cell r="I2765">
            <v>0</v>
          </cell>
          <cell r="J2765">
            <v>0</v>
          </cell>
          <cell r="K2765">
            <v>0</v>
          </cell>
          <cell r="L2765">
            <v>0</v>
          </cell>
          <cell r="M2765">
            <v>0</v>
          </cell>
          <cell r="N2765">
            <v>0</v>
          </cell>
          <cell r="O2765">
            <v>0</v>
          </cell>
          <cell r="P2765">
            <v>0</v>
          </cell>
          <cell r="Q2765">
            <v>0</v>
          </cell>
          <cell r="R2765">
            <v>0</v>
          </cell>
          <cell r="S2765">
            <v>0</v>
          </cell>
          <cell r="T2765">
            <v>0</v>
          </cell>
          <cell r="U2765">
            <v>0</v>
          </cell>
          <cell r="V2765">
            <v>0</v>
          </cell>
          <cell r="W2765">
            <v>0</v>
          </cell>
          <cell r="X2765">
            <v>0</v>
          </cell>
        </row>
        <row r="2766">
          <cell r="C2766" t="str">
            <v>Прочие краткосрочные финансовые вложения (краткосрочные поступления)</v>
          </cell>
          <cell r="D2766">
            <v>0</v>
          </cell>
          <cell r="H2766">
            <v>0</v>
          </cell>
          <cell r="I2766">
            <v>0</v>
          </cell>
          <cell r="J2766">
            <v>0</v>
          </cell>
          <cell r="K2766">
            <v>0</v>
          </cell>
          <cell r="L2766">
            <v>0</v>
          </cell>
          <cell r="M2766">
            <v>0</v>
          </cell>
          <cell r="N2766">
            <v>0</v>
          </cell>
          <cell r="O2766">
            <v>0</v>
          </cell>
          <cell r="P2766">
            <v>0</v>
          </cell>
          <cell r="Q2766">
            <v>0</v>
          </cell>
          <cell r="R2766">
            <v>0</v>
          </cell>
          <cell r="S2766">
            <v>0</v>
          </cell>
          <cell r="T2766">
            <v>0</v>
          </cell>
          <cell r="U2766">
            <v>0</v>
          </cell>
          <cell r="V2766">
            <v>0</v>
          </cell>
          <cell r="W2766">
            <v>0</v>
          </cell>
          <cell r="X2766">
            <v>0</v>
          </cell>
        </row>
        <row r="2767">
          <cell r="C2767" t="str">
            <v>По договорам в рамках ДДУ (краткосрочные поступления)</v>
          </cell>
          <cell r="D2767">
            <v>0</v>
          </cell>
          <cell r="H2767">
            <v>0</v>
          </cell>
          <cell r="I2767">
            <v>0</v>
          </cell>
          <cell r="J2767">
            <v>0</v>
          </cell>
          <cell r="K2767">
            <v>0</v>
          </cell>
          <cell r="L2767">
            <v>0</v>
          </cell>
          <cell r="M2767">
            <v>0</v>
          </cell>
          <cell r="N2767">
            <v>0</v>
          </cell>
          <cell r="O2767">
            <v>0</v>
          </cell>
          <cell r="P2767">
            <v>0</v>
          </cell>
          <cell r="Q2767">
            <v>0</v>
          </cell>
          <cell r="R2767">
            <v>0</v>
          </cell>
          <cell r="S2767">
            <v>0</v>
          </cell>
          <cell r="T2767">
            <v>0</v>
          </cell>
          <cell r="U2767">
            <v>0</v>
          </cell>
          <cell r="V2767">
            <v>0</v>
          </cell>
          <cell r="W2767">
            <v>0</v>
          </cell>
          <cell r="X2767">
            <v>0</v>
          </cell>
        </row>
        <row r="2768">
          <cell r="C2768" t="str">
            <v>По прочим договорам (краткосрочные поступления)</v>
          </cell>
          <cell r="D2768">
            <v>0</v>
          </cell>
          <cell r="H2768">
            <v>0</v>
          </cell>
          <cell r="I2768">
            <v>0</v>
          </cell>
          <cell r="J2768">
            <v>0</v>
          </cell>
          <cell r="K2768">
            <v>0</v>
          </cell>
          <cell r="L2768">
            <v>0</v>
          </cell>
          <cell r="M2768">
            <v>0</v>
          </cell>
          <cell r="N2768">
            <v>0</v>
          </cell>
          <cell r="O2768">
            <v>0</v>
          </cell>
          <cell r="P2768">
            <v>0</v>
          </cell>
          <cell r="Q2768">
            <v>0</v>
          </cell>
          <cell r="R2768">
            <v>0</v>
          </cell>
          <cell r="S2768">
            <v>0</v>
          </cell>
          <cell r="T2768">
            <v>0</v>
          </cell>
          <cell r="U2768">
            <v>0</v>
          </cell>
          <cell r="V2768">
            <v>0</v>
          </cell>
          <cell r="W2768">
            <v>0</v>
          </cell>
          <cell r="X2768">
            <v>0</v>
          </cell>
        </row>
        <row r="2769">
          <cell r="C2769" t="str">
            <v>Эмиссия акций</v>
          </cell>
          <cell r="D2769">
            <v>0</v>
          </cell>
          <cell r="H2769">
            <v>0</v>
          </cell>
          <cell r="I2769">
            <v>0</v>
          </cell>
          <cell r="J2769">
            <v>0</v>
          </cell>
          <cell r="K2769">
            <v>0</v>
          </cell>
          <cell r="L2769">
            <v>0</v>
          </cell>
          <cell r="M2769">
            <v>0</v>
          </cell>
          <cell r="N2769">
            <v>0</v>
          </cell>
          <cell r="O2769">
            <v>0</v>
          </cell>
          <cell r="P2769">
            <v>0</v>
          </cell>
          <cell r="Q2769">
            <v>0</v>
          </cell>
          <cell r="R2769">
            <v>0</v>
          </cell>
          <cell r="S2769">
            <v>0</v>
          </cell>
          <cell r="T2769">
            <v>0</v>
          </cell>
          <cell r="U2769">
            <v>0</v>
          </cell>
          <cell r="V2769">
            <v>0</v>
          </cell>
          <cell r="W2769">
            <v>0</v>
          </cell>
          <cell r="X2769">
            <v>0</v>
          </cell>
        </row>
        <row r="2770">
          <cell r="C2770" t="str">
            <v>Дивиденды полученные</v>
          </cell>
          <cell r="D2770">
            <v>0</v>
          </cell>
          <cell r="H2770">
            <v>0</v>
          </cell>
          <cell r="I2770">
            <v>0</v>
          </cell>
          <cell r="J2770">
            <v>0</v>
          </cell>
          <cell r="K2770">
            <v>0</v>
          </cell>
          <cell r="L2770">
            <v>0</v>
          </cell>
          <cell r="M2770">
            <v>0</v>
          </cell>
          <cell r="N2770">
            <v>0</v>
          </cell>
          <cell r="O2770">
            <v>0</v>
          </cell>
          <cell r="P2770">
            <v>0</v>
          </cell>
          <cell r="Q2770">
            <v>0</v>
          </cell>
          <cell r="R2770">
            <v>0</v>
          </cell>
          <cell r="S2770">
            <v>0</v>
          </cell>
          <cell r="T2770">
            <v>0</v>
          </cell>
          <cell r="U2770">
            <v>0</v>
          </cell>
          <cell r="V2770">
            <v>0</v>
          </cell>
          <cell r="W2770">
            <v>0</v>
          </cell>
          <cell r="X2770">
            <v>0</v>
          </cell>
        </row>
        <row r="2771">
          <cell r="C2771" t="str">
            <v>Прочие поступления по финансовой деятельности</v>
          </cell>
          <cell r="D2771">
            <v>0</v>
          </cell>
          <cell r="H2771">
            <v>0</v>
          </cell>
          <cell r="I2771">
            <v>0</v>
          </cell>
          <cell r="J2771">
            <v>0</v>
          </cell>
          <cell r="K2771">
            <v>0</v>
          </cell>
          <cell r="L2771">
            <v>0</v>
          </cell>
          <cell r="M2771">
            <v>0</v>
          </cell>
          <cell r="N2771">
            <v>0</v>
          </cell>
          <cell r="O2771">
            <v>0</v>
          </cell>
          <cell r="P2771">
            <v>0</v>
          </cell>
          <cell r="Q2771">
            <v>0</v>
          </cell>
          <cell r="R2771">
            <v>0</v>
          </cell>
          <cell r="S2771">
            <v>0</v>
          </cell>
          <cell r="T2771">
            <v>0</v>
          </cell>
          <cell r="U2771">
            <v>0</v>
          </cell>
          <cell r="V2771">
            <v>0</v>
          </cell>
          <cell r="W2771">
            <v>0</v>
          </cell>
          <cell r="X2771">
            <v>0</v>
          </cell>
        </row>
        <row r="2772">
          <cell r="C2772" t="str">
            <v>Сокращение ГК "Роснанотех" доли в уставном капитале проектной компании</v>
          </cell>
          <cell r="D2772">
            <v>0</v>
          </cell>
          <cell r="H2772">
            <v>0</v>
          </cell>
          <cell r="I2772">
            <v>0</v>
          </cell>
          <cell r="J2772">
            <v>0</v>
          </cell>
          <cell r="K2772">
            <v>0</v>
          </cell>
          <cell r="L2772">
            <v>0</v>
          </cell>
          <cell r="M2772">
            <v>0</v>
          </cell>
          <cell r="N2772">
            <v>0</v>
          </cell>
          <cell r="O2772">
            <v>0</v>
          </cell>
          <cell r="P2772">
            <v>0</v>
          </cell>
          <cell r="Q2772">
            <v>0</v>
          </cell>
          <cell r="R2772">
            <v>0</v>
          </cell>
          <cell r="S2772">
            <v>0</v>
          </cell>
          <cell r="T2772">
            <v>0</v>
          </cell>
          <cell r="U2772">
            <v>0</v>
          </cell>
          <cell r="V2772">
            <v>0</v>
          </cell>
          <cell r="W2772">
            <v>0</v>
          </cell>
          <cell r="X2772">
            <v>0</v>
          </cell>
        </row>
        <row r="2773">
          <cell r="C2773" t="str">
            <v>Сокращение Соинвесторами доли в уставном капитале проектной компании</v>
          </cell>
          <cell r="D2773">
            <v>0</v>
          </cell>
          <cell r="H2773">
            <v>0</v>
          </cell>
          <cell r="I2773">
            <v>0</v>
          </cell>
          <cell r="J2773">
            <v>0</v>
          </cell>
          <cell r="K2773">
            <v>0</v>
          </cell>
          <cell r="L2773">
            <v>0</v>
          </cell>
          <cell r="M2773">
            <v>0</v>
          </cell>
          <cell r="N2773">
            <v>0</v>
          </cell>
          <cell r="O2773">
            <v>0</v>
          </cell>
          <cell r="P2773">
            <v>0</v>
          </cell>
          <cell r="Q2773">
            <v>0</v>
          </cell>
          <cell r="R2773">
            <v>0</v>
          </cell>
          <cell r="S2773">
            <v>0</v>
          </cell>
          <cell r="T2773">
            <v>0</v>
          </cell>
          <cell r="U2773">
            <v>0</v>
          </cell>
          <cell r="V2773">
            <v>0</v>
          </cell>
          <cell r="W2773">
            <v>0</v>
          </cell>
          <cell r="X2773">
            <v>0</v>
          </cell>
        </row>
        <row r="2774">
          <cell r="C2774" t="str">
            <v>Погашение долгосрочных кредитов и займов</v>
          </cell>
          <cell r="D2774">
            <v>0</v>
          </cell>
          <cell r="H2774">
            <v>0</v>
          </cell>
          <cell r="I2774">
            <v>0</v>
          </cell>
          <cell r="J2774">
            <v>0</v>
          </cell>
          <cell r="K2774">
            <v>0</v>
          </cell>
          <cell r="L2774">
            <v>0</v>
          </cell>
          <cell r="M2774">
            <v>0</v>
          </cell>
          <cell r="N2774">
            <v>0</v>
          </cell>
          <cell r="O2774">
            <v>0</v>
          </cell>
          <cell r="P2774">
            <v>0</v>
          </cell>
          <cell r="Q2774">
            <v>0</v>
          </cell>
          <cell r="R2774">
            <v>0</v>
          </cell>
          <cell r="S2774">
            <v>0</v>
          </cell>
          <cell r="T2774">
            <v>0</v>
          </cell>
          <cell r="U2774">
            <v>0</v>
          </cell>
          <cell r="V2774">
            <v>0</v>
          </cell>
          <cell r="W2774">
            <v>0</v>
          </cell>
          <cell r="X2774">
            <v>0</v>
          </cell>
        </row>
        <row r="2775">
          <cell r="C2775" t="str">
            <v>Погашение краткосрочных кредитов и займов</v>
          </cell>
          <cell r="D2775">
            <v>0</v>
          </cell>
          <cell r="H2775">
            <v>0</v>
          </cell>
          <cell r="I2775">
            <v>0</v>
          </cell>
          <cell r="J2775">
            <v>0</v>
          </cell>
          <cell r="K2775">
            <v>0</v>
          </cell>
          <cell r="L2775">
            <v>0</v>
          </cell>
          <cell r="M2775">
            <v>0</v>
          </cell>
          <cell r="N2775">
            <v>0</v>
          </cell>
          <cell r="O2775">
            <v>0</v>
          </cell>
          <cell r="P2775">
            <v>0</v>
          </cell>
          <cell r="Q2775">
            <v>0</v>
          </cell>
          <cell r="R2775">
            <v>0</v>
          </cell>
          <cell r="S2775">
            <v>0</v>
          </cell>
          <cell r="T2775">
            <v>0</v>
          </cell>
          <cell r="U2775">
            <v>0</v>
          </cell>
          <cell r="V2775">
            <v>0</v>
          </cell>
          <cell r="W2775">
            <v>0</v>
          </cell>
          <cell r="X2775">
            <v>0</v>
          </cell>
        </row>
        <row r="2776">
          <cell r="C2776" t="str">
            <v>Доли в уставном капитале других компаний (краткосрочные выплаты)</v>
          </cell>
          <cell r="D2776">
            <v>0</v>
          </cell>
          <cell r="H2776">
            <v>0</v>
          </cell>
          <cell r="I2776">
            <v>0</v>
          </cell>
          <cell r="J2776">
            <v>0</v>
          </cell>
          <cell r="K2776">
            <v>0</v>
          </cell>
          <cell r="L2776">
            <v>0</v>
          </cell>
          <cell r="M2776">
            <v>0</v>
          </cell>
          <cell r="N2776">
            <v>0</v>
          </cell>
          <cell r="O2776">
            <v>0</v>
          </cell>
          <cell r="P2776">
            <v>0</v>
          </cell>
          <cell r="Q2776">
            <v>0</v>
          </cell>
          <cell r="R2776">
            <v>0</v>
          </cell>
          <cell r="S2776">
            <v>0</v>
          </cell>
          <cell r="T2776">
            <v>0</v>
          </cell>
          <cell r="U2776">
            <v>0</v>
          </cell>
          <cell r="V2776">
            <v>0</v>
          </cell>
          <cell r="W2776">
            <v>0</v>
          </cell>
          <cell r="X2776">
            <v>0</v>
          </cell>
        </row>
        <row r="2777">
          <cell r="C2777" t="str">
            <v>Акции (краткосрочные выплаты)</v>
          </cell>
          <cell r="D2777">
            <v>0</v>
          </cell>
          <cell r="H2777">
            <v>0</v>
          </cell>
          <cell r="I2777">
            <v>0</v>
          </cell>
          <cell r="J2777">
            <v>0</v>
          </cell>
          <cell r="K2777">
            <v>0</v>
          </cell>
          <cell r="L2777">
            <v>0</v>
          </cell>
          <cell r="M2777">
            <v>0</v>
          </cell>
          <cell r="N2777">
            <v>0</v>
          </cell>
          <cell r="O2777">
            <v>0</v>
          </cell>
          <cell r="P2777">
            <v>0</v>
          </cell>
          <cell r="Q2777">
            <v>0</v>
          </cell>
          <cell r="R2777">
            <v>0</v>
          </cell>
          <cell r="S2777">
            <v>0</v>
          </cell>
          <cell r="T2777">
            <v>0</v>
          </cell>
          <cell r="U2777">
            <v>0</v>
          </cell>
          <cell r="V2777">
            <v>0</v>
          </cell>
          <cell r="W2777">
            <v>0</v>
          </cell>
          <cell r="X2777">
            <v>0</v>
          </cell>
        </row>
        <row r="2778">
          <cell r="C2778" t="str">
            <v>Облигации (краткосрочные выплаты)</v>
          </cell>
          <cell r="D2778">
            <v>0</v>
          </cell>
          <cell r="H2778">
            <v>0</v>
          </cell>
          <cell r="I2778">
            <v>0</v>
          </cell>
          <cell r="J2778">
            <v>0</v>
          </cell>
          <cell r="K2778">
            <v>0</v>
          </cell>
          <cell r="L2778">
            <v>0</v>
          </cell>
          <cell r="M2778">
            <v>0</v>
          </cell>
          <cell r="N2778">
            <v>0</v>
          </cell>
          <cell r="O2778">
            <v>0</v>
          </cell>
          <cell r="P2778">
            <v>0</v>
          </cell>
          <cell r="Q2778">
            <v>0</v>
          </cell>
          <cell r="R2778">
            <v>0</v>
          </cell>
          <cell r="S2778">
            <v>0</v>
          </cell>
          <cell r="T2778">
            <v>0</v>
          </cell>
          <cell r="U2778">
            <v>0</v>
          </cell>
          <cell r="V2778">
            <v>0</v>
          </cell>
          <cell r="W2778">
            <v>0</v>
          </cell>
          <cell r="X2778">
            <v>0</v>
          </cell>
        </row>
        <row r="2779">
          <cell r="C2779" t="str">
            <v>Векселя (краткосрочные выплаты)</v>
          </cell>
          <cell r="D2779">
            <v>0</v>
          </cell>
          <cell r="H2779">
            <v>0</v>
          </cell>
          <cell r="I2779">
            <v>0</v>
          </cell>
          <cell r="J2779">
            <v>0</v>
          </cell>
          <cell r="K2779">
            <v>0</v>
          </cell>
          <cell r="L2779">
            <v>0</v>
          </cell>
          <cell r="M2779">
            <v>0</v>
          </cell>
          <cell r="N2779">
            <v>0</v>
          </cell>
          <cell r="O2779">
            <v>0</v>
          </cell>
          <cell r="P2779">
            <v>0</v>
          </cell>
          <cell r="Q2779">
            <v>0</v>
          </cell>
          <cell r="R2779">
            <v>0</v>
          </cell>
          <cell r="S2779">
            <v>0</v>
          </cell>
          <cell r="T2779">
            <v>0</v>
          </cell>
          <cell r="U2779">
            <v>0</v>
          </cell>
          <cell r="V2779">
            <v>0</v>
          </cell>
          <cell r="W2779">
            <v>0</v>
          </cell>
          <cell r="X2779">
            <v>0</v>
          </cell>
        </row>
        <row r="2780">
          <cell r="C2780" t="str">
            <v>Депозиты (краткосрочные выплаты)</v>
          </cell>
          <cell r="D2780">
            <v>0</v>
          </cell>
          <cell r="H2780">
            <v>0</v>
          </cell>
          <cell r="I2780">
            <v>0</v>
          </cell>
          <cell r="J2780">
            <v>0</v>
          </cell>
          <cell r="K2780">
            <v>0</v>
          </cell>
          <cell r="L2780">
            <v>0</v>
          </cell>
          <cell r="M2780">
            <v>0</v>
          </cell>
          <cell r="N2780">
            <v>0</v>
          </cell>
          <cell r="O2780">
            <v>0</v>
          </cell>
          <cell r="P2780">
            <v>0</v>
          </cell>
          <cell r="Q2780">
            <v>0</v>
          </cell>
          <cell r="R2780">
            <v>0</v>
          </cell>
          <cell r="S2780">
            <v>0</v>
          </cell>
          <cell r="T2780">
            <v>0</v>
          </cell>
          <cell r="U2780">
            <v>0</v>
          </cell>
          <cell r="V2780">
            <v>0</v>
          </cell>
          <cell r="W2780">
            <v>0</v>
          </cell>
          <cell r="X2780">
            <v>0</v>
          </cell>
        </row>
        <row r="2781">
          <cell r="C2781" t="str">
            <v>Overnight (краткосрочные выплаты)</v>
          </cell>
          <cell r="D2781">
            <v>0</v>
          </cell>
          <cell r="H2781">
            <v>0</v>
          </cell>
          <cell r="I2781">
            <v>0</v>
          </cell>
          <cell r="J2781">
            <v>0</v>
          </cell>
          <cell r="K2781">
            <v>0</v>
          </cell>
          <cell r="L2781">
            <v>0</v>
          </cell>
          <cell r="M2781">
            <v>0</v>
          </cell>
          <cell r="N2781">
            <v>0</v>
          </cell>
          <cell r="O2781">
            <v>0</v>
          </cell>
          <cell r="P2781">
            <v>0</v>
          </cell>
          <cell r="Q2781">
            <v>0</v>
          </cell>
          <cell r="R2781">
            <v>0</v>
          </cell>
          <cell r="S2781">
            <v>0</v>
          </cell>
          <cell r="T2781">
            <v>0</v>
          </cell>
          <cell r="U2781">
            <v>0</v>
          </cell>
          <cell r="V2781">
            <v>0</v>
          </cell>
          <cell r="W2781">
            <v>0</v>
          </cell>
          <cell r="X2781">
            <v>0</v>
          </cell>
        </row>
        <row r="2782">
          <cell r="C2782" t="str">
            <v>Прочие краткосрочные финансовые вложения (краткосрочные выплаты)</v>
          </cell>
          <cell r="D2782">
            <v>0</v>
          </cell>
          <cell r="H2782">
            <v>0</v>
          </cell>
          <cell r="I2782">
            <v>0</v>
          </cell>
          <cell r="J2782">
            <v>0</v>
          </cell>
          <cell r="K2782">
            <v>0</v>
          </cell>
          <cell r="L2782">
            <v>0</v>
          </cell>
          <cell r="M2782">
            <v>0</v>
          </cell>
          <cell r="N2782">
            <v>0</v>
          </cell>
          <cell r="O2782">
            <v>0</v>
          </cell>
          <cell r="P2782">
            <v>0</v>
          </cell>
          <cell r="Q2782">
            <v>0</v>
          </cell>
          <cell r="R2782">
            <v>0</v>
          </cell>
          <cell r="S2782">
            <v>0</v>
          </cell>
          <cell r="T2782">
            <v>0</v>
          </cell>
          <cell r="U2782">
            <v>0</v>
          </cell>
          <cell r="V2782">
            <v>0</v>
          </cell>
          <cell r="W2782">
            <v>0</v>
          </cell>
          <cell r="X2782">
            <v>0</v>
          </cell>
        </row>
        <row r="2783">
          <cell r="C2783" t="str">
            <v>По договорам в рамках ДДУ (краткосрочные выплаты)</v>
          </cell>
          <cell r="D2783">
            <v>0</v>
          </cell>
          <cell r="H2783">
            <v>0</v>
          </cell>
          <cell r="I2783">
            <v>0</v>
          </cell>
          <cell r="J2783">
            <v>0</v>
          </cell>
          <cell r="K2783">
            <v>0</v>
          </cell>
          <cell r="L2783">
            <v>0</v>
          </cell>
          <cell r="M2783">
            <v>0</v>
          </cell>
          <cell r="N2783">
            <v>0</v>
          </cell>
          <cell r="O2783">
            <v>0</v>
          </cell>
          <cell r="P2783">
            <v>0</v>
          </cell>
          <cell r="Q2783">
            <v>0</v>
          </cell>
          <cell r="R2783">
            <v>0</v>
          </cell>
          <cell r="S2783">
            <v>0</v>
          </cell>
          <cell r="T2783">
            <v>0</v>
          </cell>
          <cell r="U2783">
            <v>0</v>
          </cell>
          <cell r="V2783">
            <v>0</v>
          </cell>
          <cell r="W2783">
            <v>0</v>
          </cell>
          <cell r="X2783">
            <v>0</v>
          </cell>
        </row>
        <row r="2784">
          <cell r="C2784" t="str">
            <v>По прочим договорам (краткосрочные выплаты)</v>
          </cell>
          <cell r="D2784">
            <v>0</v>
          </cell>
          <cell r="H2784">
            <v>0</v>
          </cell>
          <cell r="I2784">
            <v>0</v>
          </cell>
          <cell r="J2784">
            <v>0</v>
          </cell>
          <cell r="K2784">
            <v>0</v>
          </cell>
          <cell r="L2784">
            <v>0</v>
          </cell>
          <cell r="M2784">
            <v>0</v>
          </cell>
          <cell r="N2784">
            <v>0</v>
          </cell>
          <cell r="O2784">
            <v>0</v>
          </cell>
          <cell r="P2784">
            <v>0</v>
          </cell>
          <cell r="Q2784">
            <v>0</v>
          </cell>
          <cell r="R2784">
            <v>0</v>
          </cell>
          <cell r="S2784">
            <v>0</v>
          </cell>
          <cell r="T2784">
            <v>0</v>
          </cell>
          <cell r="U2784">
            <v>0</v>
          </cell>
          <cell r="V2784">
            <v>0</v>
          </cell>
          <cell r="W2784">
            <v>0</v>
          </cell>
          <cell r="X2784">
            <v>0</v>
          </cell>
        </row>
        <row r="2785">
          <cell r="C2785" t="str">
            <v>Выкуп акций</v>
          </cell>
          <cell r="D2785">
            <v>0</v>
          </cell>
          <cell r="H2785">
            <v>0</v>
          </cell>
          <cell r="I2785">
            <v>0</v>
          </cell>
          <cell r="J2785">
            <v>0</v>
          </cell>
          <cell r="K2785">
            <v>0</v>
          </cell>
          <cell r="L2785">
            <v>0</v>
          </cell>
          <cell r="M2785">
            <v>0</v>
          </cell>
          <cell r="N2785">
            <v>0</v>
          </cell>
          <cell r="O2785">
            <v>0</v>
          </cell>
          <cell r="P2785">
            <v>0</v>
          </cell>
          <cell r="Q2785">
            <v>0</v>
          </cell>
          <cell r="R2785">
            <v>0</v>
          </cell>
          <cell r="S2785">
            <v>0</v>
          </cell>
          <cell r="T2785">
            <v>0</v>
          </cell>
          <cell r="U2785">
            <v>0</v>
          </cell>
          <cell r="V2785">
            <v>0</v>
          </cell>
          <cell r="W2785">
            <v>0</v>
          </cell>
          <cell r="X2785">
            <v>0</v>
          </cell>
        </row>
        <row r="2786">
          <cell r="C2786" t="str">
            <v>Дивиденды выплаченные</v>
          </cell>
          <cell r="D2786">
            <v>0</v>
          </cell>
          <cell r="H2786">
            <v>0</v>
          </cell>
          <cell r="I2786">
            <v>0</v>
          </cell>
          <cell r="J2786">
            <v>0</v>
          </cell>
          <cell r="K2786">
            <v>0</v>
          </cell>
          <cell r="L2786">
            <v>0</v>
          </cell>
          <cell r="M2786">
            <v>0</v>
          </cell>
          <cell r="N2786">
            <v>0</v>
          </cell>
          <cell r="O2786">
            <v>0</v>
          </cell>
          <cell r="P2786">
            <v>0</v>
          </cell>
          <cell r="Q2786">
            <v>0</v>
          </cell>
          <cell r="R2786">
            <v>0</v>
          </cell>
          <cell r="S2786">
            <v>0</v>
          </cell>
          <cell r="T2786">
            <v>0</v>
          </cell>
          <cell r="U2786">
            <v>0</v>
          </cell>
          <cell r="V2786">
            <v>0</v>
          </cell>
          <cell r="W2786">
            <v>0</v>
          </cell>
          <cell r="X2786">
            <v>0</v>
          </cell>
        </row>
        <row r="2787">
          <cell r="C2787" t="str">
            <v>Прочие выплаты</v>
          </cell>
          <cell r="D2787">
            <v>0</v>
          </cell>
          <cell r="H2787">
            <v>0</v>
          </cell>
          <cell r="I2787">
            <v>0</v>
          </cell>
          <cell r="J2787">
            <v>0</v>
          </cell>
          <cell r="K2787">
            <v>0</v>
          </cell>
          <cell r="L2787">
            <v>0</v>
          </cell>
          <cell r="M2787">
            <v>0</v>
          </cell>
          <cell r="N2787">
            <v>0</v>
          </cell>
          <cell r="O2787">
            <v>0</v>
          </cell>
          <cell r="P2787">
            <v>0</v>
          </cell>
          <cell r="Q2787">
            <v>0</v>
          </cell>
          <cell r="R2787">
            <v>0</v>
          </cell>
          <cell r="S2787">
            <v>0</v>
          </cell>
          <cell r="T2787">
            <v>0</v>
          </cell>
          <cell r="U2787">
            <v>0</v>
          </cell>
          <cell r="V2787">
            <v>0</v>
          </cell>
          <cell r="W2787">
            <v>0</v>
          </cell>
          <cell r="X2787">
            <v>0</v>
          </cell>
        </row>
        <row r="2788">
          <cell r="D2788" t="str">
            <v>Завод</v>
          </cell>
          <cell r="H2788">
            <v>-229010</v>
          </cell>
          <cell r="I2788">
            <v>-193078</v>
          </cell>
          <cell r="J2788">
            <v>-191078</v>
          </cell>
          <cell r="K2788">
            <v>-613166</v>
          </cell>
          <cell r="L2788">
            <v>-84847</v>
          </cell>
          <cell r="M2788">
            <v>-116598</v>
          </cell>
          <cell r="N2788">
            <v>-366238</v>
          </cell>
          <cell r="O2788">
            <v>-1892797</v>
          </cell>
          <cell r="P2788">
            <v>-827292</v>
          </cell>
          <cell r="Q2788">
            <v>-759432</v>
          </cell>
          <cell r="R2788">
            <v>-388932</v>
          </cell>
          <cell r="S2788">
            <v>-339932</v>
          </cell>
          <cell r="T2788">
            <v>-379432</v>
          </cell>
          <cell r="U2788">
            <v>-361082</v>
          </cell>
          <cell r="V2788">
            <v>-337187</v>
          </cell>
          <cell r="W2788">
            <v>-324705</v>
          </cell>
          <cell r="X2788">
            <v>-6178474</v>
          </cell>
        </row>
        <row r="2789">
          <cell r="C2789" t="str">
            <v>Поступления от реализации нанопродукции на внутреннем рынке</v>
          </cell>
          <cell r="D2789">
            <v>0</v>
          </cell>
          <cell r="H2789">
            <v>0</v>
          </cell>
          <cell r="I2789">
            <v>0</v>
          </cell>
          <cell r="J2789">
            <v>0</v>
          </cell>
          <cell r="K2789">
            <v>0</v>
          </cell>
          <cell r="L2789">
            <v>0</v>
          </cell>
          <cell r="M2789">
            <v>0</v>
          </cell>
          <cell r="N2789">
            <v>0</v>
          </cell>
          <cell r="O2789">
            <v>0</v>
          </cell>
          <cell r="P2789">
            <v>0</v>
          </cell>
          <cell r="Q2789">
            <v>0</v>
          </cell>
          <cell r="R2789">
            <v>0</v>
          </cell>
          <cell r="S2789">
            <v>0</v>
          </cell>
          <cell r="T2789">
            <v>0</v>
          </cell>
          <cell r="U2789">
            <v>0</v>
          </cell>
          <cell r="V2789">
            <v>0</v>
          </cell>
          <cell r="W2789">
            <v>0</v>
          </cell>
          <cell r="X2789">
            <v>0</v>
          </cell>
        </row>
        <row r="2790">
          <cell r="C2790" t="str">
            <v>Поступления от реализации нанопродукции на экспорт</v>
          </cell>
          <cell r="D2790">
            <v>0</v>
          </cell>
          <cell r="H2790">
            <v>0</v>
          </cell>
          <cell r="I2790">
            <v>0</v>
          </cell>
          <cell r="J2790">
            <v>0</v>
          </cell>
          <cell r="K2790">
            <v>0</v>
          </cell>
          <cell r="L2790">
            <v>0</v>
          </cell>
          <cell r="M2790">
            <v>0</v>
          </cell>
          <cell r="N2790">
            <v>0</v>
          </cell>
          <cell r="O2790">
            <v>0</v>
          </cell>
          <cell r="P2790">
            <v>0</v>
          </cell>
          <cell r="Q2790">
            <v>0</v>
          </cell>
          <cell r="R2790">
            <v>0</v>
          </cell>
          <cell r="S2790">
            <v>0</v>
          </cell>
          <cell r="T2790">
            <v>0</v>
          </cell>
          <cell r="U2790">
            <v>0</v>
          </cell>
          <cell r="V2790">
            <v>0</v>
          </cell>
          <cell r="W2790">
            <v>0</v>
          </cell>
          <cell r="X2790">
            <v>0</v>
          </cell>
        </row>
        <row r="2791">
          <cell r="C2791" t="str">
            <v>Поступления от прочей реализации</v>
          </cell>
          <cell r="D2791">
            <v>0</v>
          </cell>
          <cell r="H2791">
            <v>0</v>
          </cell>
          <cell r="I2791">
            <v>0</v>
          </cell>
          <cell r="J2791">
            <v>0</v>
          </cell>
          <cell r="K2791">
            <v>0</v>
          </cell>
          <cell r="L2791">
            <v>0</v>
          </cell>
          <cell r="M2791">
            <v>0</v>
          </cell>
          <cell r="N2791">
            <v>0</v>
          </cell>
          <cell r="O2791">
            <v>0</v>
          </cell>
          <cell r="P2791">
            <v>0</v>
          </cell>
          <cell r="Q2791">
            <v>0</v>
          </cell>
          <cell r="R2791">
            <v>0</v>
          </cell>
          <cell r="S2791">
            <v>0</v>
          </cell>
          <cell r="T2791">
            <v>0</v>
          </cell>
          <cell r="U2791">
            <v>0</v>
          </cell>
          <cell r="V2791">
            <v>0</v>
          </cell>
          <cell r="W2791">
            <v>0</v>
          </cell>
          <cell r="X2791">
            <v>0</v>
          </cell>
        </row>
        <row r="2792">
          <cell r="C2792" t="str">
            <v>Проценты по займам полученные</v>
          </cell>
          <cell r="D2792">
            <v>0</v>
          </cell>
          <cell r="H2792">
            <v>0</v>
          </cell>
          <cell r="I2792">
            <v>0</v>
          </cell>
          <cell r="J2792">
            <v>0</v>
          </cell>
          <cell r="K2792">
            <v>0</v>
          </cell>
          <cell r="L2792">
            <v>0</v>
          </cell>
          <cell r="M2792">
            <v>0</v>
          </cell>
          <cell r="N2792">
            <v>0</v>
          </cell>
          <cell r="O2792">
            <v>0</v>
          </cell>
          <cell r="P2792">
            <v>0</v>
          </cell>
          <cell r="Q2792">
            <v>0</v>
          </cell>
          <cell r="R2792">
            <v>0</v>
          </cell>
          <cell r="S2792">
            <v>0</v>
          </cell>
          <cell r="T2792">
            <v>0</v>
          </cell>
          <cell r="U2792">
            <v>0</v>
          </cell>
          <cell r="V2792">
            <v>0</v>
          </cell>
          <cell r="W2792">
            <v>0</v>
          </cell>
          <cell r="X2792">
            <v>0</v>
          </cell>
        </row>
        <row r="2793">
          <cell r="C2793" t="str">
            <v>Проценты по финансовым вложениям полученные</v>
          </cell>
          <cell r="D2793">
            <v>0</v>
          </cell>
          <cell r="H2793">
            <v>0</v>
          </cell>
          <cell r="I2793">
            <v>0</v>
          </cell>
          <cell r="J2793">
            <v>0</v>
          </cell>
          <cell r="K2793">
            <v>0</v>
          </cell>
          <cell r="L2793">
            <v>0</v>
          </cell>
          <cell r="M2793">
            <v>0</v>
          </cell>
          <cell r="N2793">
            <v>0</v>
          </cell>
          <cell r="O2793">
            <v>0</v>
          </cell>
          <cell r="P2793">
            <v>0</v>
          </cell>
          <cell r="Q2793">
            <v>0</v>
          </cell>
          <cell r="R2793">
            <v>0</v>
          </cell>
          <cell r="S2793">
            <v>0</v>
          </cell>
          <cell r="T2793">
            <v>0</v>
          </cell>
          <cell r="U2793">
            <v>0</v>
          </cell>
          <cell r="V2793">
            <v>0</v>
          </cell>
          <cell r="W2793">
            <v>0</v>
          </cell>
          <cell r="X2793">
            <v>0</v>
          </cell>
        </row>
        <row r="2794">
          <cell r="C2794" t="str">
            <v>Прочие проценты по финансовым вложениям полученные</v>
          </cell>
          <cell r="D2794">
            <v>0</v>
          </cell>
          <cell r="H2794">
            <v>0</v>
          </cell>
          <cell r="I2794">
            <v>0</v>
          </cell>
          <cell r="J2794">
            <v>0</v>
          </cell>
          <cell r="K2794">
            <v>0</v>
          </cell>
          <cell r="L2794">
            <v>0</v>
          </cell>
          <cell r="M2794">
            <v>0</v>
          </cell>
          <cell r="N2794">
            <v>0</v>
          </cell>
          <cell r="O2794">
            <v>0</v>
          </cell>
          <cell r="P2794">
            <v>0</v>
          </cell>
          <cell r="Q2794">
            <v>0</v>
          </cell>
          <cell r="R2794">
            <v>0</v>
          </cell>
          <cell r="S2794">
            <v>0</v>
          </cell>
          <cell r="T2794">
            <v>0</v>
          </cell>
          <cell r="U2794">
            <v>0</v>
          </cell>
          <cell r="V2794">
            <v>0</v>
          </cell>
          <cell r="W2794">
            <v>0</v>
          </cell>
          <cell r="X2794">
            <v>0</v>
          </cell>
        </row>
        <row r="2795">
          <cell r="C2795" t="str">
            <v>От совместной деятельности</v>
          </cell>
          <cell r="D2795">
            <v>0</v>
          </cell>
          <cell r="H2795">
            <v>0</v>
          </cell>
          <cell r="I2795">
            <v>0</v>
          </cell>
          <cell r="J2795">
            <v>0</v>
          </cell>
          <cell r="K2795">
            <v>0</v>
          </cell>
          <cell r="L2795">
            <v>0</v>
          </cell>
          <cell r="M2795">
            <v>0</v>
          </cell>
          <cell r="N2795">
            <v>0</v>
          </cell>
          <cell r="O2795">
            <v>0</v>
          </cell>
          <cell r="P2795">
            <v>0</v>
          </cell>
          <cell r="Q2795">
            <v>0</v>
          </cell>
          <cell r="R2795">
            <v>0</v>
          </cell>
          <cell r="S2795">
            <v>0</v>
          </cell>
          <cell r="T2795">
            <v>0</v>
          </cell>
          <cell r="U2795">
            <v>0</v>
          </cell>
          <cell r="V2795">
            <v>0</v>
          </cell>
          <cell r="W2795">
            <v>0</v>
          </cell>
          <cell r="X2795">
            <v>0</v>
          </cell>
        </row>
        <row r="2796">
          <cell r="C2796" t="str">
            <v>От реализации МПЗ (ТМЦ)</v>
          </cell>
          <cell r="D2796">
            <v>0</v>
          </cell>
          <cell r="H2796">
            <v>0</v>
          </cell>
          <cell r="I2796">
            <v>0</v>
          </cell>
          <cell r="J2796">
            <v>0</v>
          </cell>
          <cell r="K2796">
            <v>0</v>
          </cell>
          <cell r="L2796">
            <v>0</v>
          </cell>
          <cell r="M2796">
            <v>0</v>
          </cell>
          <cell r="N2796">
            <v>0</v>
          </cell>
          <cell r="O2796">
            <v>0</v>
          </cell>
          <cell r="P2796">
            <v>0</v>
          </cell>
          <cell r="Q2796">
            <v>0</v>
          </cell>
          <cell r="R2796">
            <v>0</v>
          </cell>
          <cell r="S2796">
            <v>0</v>
          </cell>
          <cell r="T2796">
            <v>0</v>
          </cell>
          <cell r="U2796">
            <v>0</v>
          </cell>
          <cell r="V2796">
            <v>0</v>
          </cell>
          <cell r="W2796">
            <v>0</v>
          </cell>
          <cell r="X2796">
            <v>0</v>
          </cell>
        </row>
        <row r="2797">
          <cell r="C2797" t="str">
            <v>От аренды</v>
          </cell>
          <cell r="D2797">
            <v>0</v>
          </cell>
          <cell r="H2797">
            <v>0</v>
          </cell>
          <cell r="I2797">
            <v>0</v>
          </cell>
          <cell r="J2797">
            <v>0</v>
          </cell>
          <cell r="K2797">
            <v>0</v>
          </cell>
          <cell r="L2797">
            <v>0</v>
          </cell>
          <cell r="M2797">
            <v>0</v>
          </cell>
          <cell r="N2797">
            <v>0</v>
          </cell>
          <cell r="O2797">
            <v>0</v>
          </cell>
          <cell r="P2797">
            <v>0</v>
          </cell>
          <cell r="Q2797">
            <v>0</v>
          </cell>
          <cell r="R2797">
            <v>0</v>
          </cell>
          <cell r="S2797">
            <v>0</v>
          </cell>
          <cell r="T2797">
            <v>0</v>
          </cell>
          <cell r="U2797">
            <v>0</v>
          </cell>
          <cell r="V2797">
            <v>0</v>
          </cell>
          <cell r="W2797">
            <v>0</v>
          </cell>
          <cell r="X2797">
            <v>0</v>
          </cell>
        </row>
        <row r="2798">
          <cell r="C2798" t="str">
            <v xml:space="preserve">От участия в других организациях  </v>
          </cell>
          <cell r="D2798">
            <v>0</v>
          </cell>
          <cell r="H2798">
            <v>0</v>
          </cell>
          <cell r="I2798">
            <v>0</v>
          </cell>
          <cell r="J2798">
            <v>0</v>
          </cell>
          <cell r="K2798">
            <v>0</v>
          </cell>
          <cell r="L2798">
            <v>0</v>
          </cell>
          <cell r="M2798">
            <v>0</v>
          </cell>
          <cell r="N2798">
            <v>0</v>
          </cell>
          <cell r="O2798">
            <v>0</v>
          </cell>
          <cell r="P2798">
            <v>0</v>
          </cell>
          <cell r="Q2798">
            <v>0</v>
          </cell>
          <cell r="R2798">
            <v>0</v>
          </cell>
          <cell r="S2798">
            <v>0</v>
          </cell>
          <cell r="T2798">
            <v>0</v>
          </cell>
          <cell r="U2798">
            <v>0</v>
          </cell>
          <cell r="V2798">
            <v>0</v>
          </cell>
          <cell r="W2798">
            <v>0</v>
          </cell>
          <cell r="X2798">
            <v>0</v>
          </cell>
        </row>
        <row r="2799">
          <cell r="C2799" t="str">
            <v>Пени, штрафы, неустойки</v>
          </cell>
          <cell r="D2799">
            <v>0</v>
          </cell>
          <cell r="H2799">
            <v>0</v>
          </cell>
          <cell r="I2799">
            <v>0</v>
          </cell>
          <cell r="J2799">
            <v>0</v>
          </cell>
          <cell r="K2799">
            <v>0</v>
          </cell>
          <cell r="L2799">
            <v>0</v>
          </cell>
          <cell r="M2799">
            <v>0</v>
          </cell>
          <cell r="N2799">
            <v>0</v>
          </cell>
          <cell r="O2799">
            <v>0</v>
          </cell>
          <cell r="P2799">
            <v>0</v>
          </cell>
          <cell r="Q2799">
            <v>0</v>
          </cell>
          <cell r="R2799">
            <v>0</v>
          </cell>
          <cell r="S2799">
            <v>0</v>
          </cell>
          <cell r="T2799">
            <v>0</v>
          </cell>
          <cell r="U2799">
            <v>0</v>
          </cell>
          <cell r="V2799">
            <v>0</v>
          </cell>
          <cell r="W2799">
            <v>0</v>
          </cell>
          <cell r="X2799">
            <v>0</v>
          </cell>
        </row>
        <row r="2800">
          <cell r="C2800" t="str">
            <v>Возмещение по страховым случаям</v>
          </cell>
          <cell r="D2800">
            <v>0</v>
          </cell>
          <cell r="H2800">
            <v>0</v>
          </cell>
          <cell r="I2800">
            <v>0</v>
          </cell>
          <cell r="J2800">
            <v>0</v>
          </cell>
          <cell r="K2800">
            <v>0</v>
          </cell>
          <cell r="L2800">
            <v>0</v>
          </cell>
          <cell r="M2800">
            <v>0</v>
          </cell>
          <cell r="N2800">
            <v>0</v>
          </cell>
          <cell r="O2800">
            <v>0</v>
          </cell>
          <cell r="P2800">
            <v>0</v>
          </cell>
          <cell r="Q2800">
            <v>0</v>
          </cell>
          <cell r="R2800">
            <v>0</v>
          </cell>
          <cell r="S2800">
            <v>0</v>
          </cell>
          <cell r="T2800">
            <v>0</v>
          </cell>
          <cell r="U2800">
            <v>0</v>
          </cell>
          <cell r="V2800">
            <v>0</v>
          </cell>
          <cell r="W2800">
            <v>0</v>
          </cell>
          <cell r="X2800">
            <v>0</v>
          </cell>
        </row>
        <row r="2801">
          <cell r="C2801" t="str">
            <v>Прочие поступления по операционной деятельности</v>
          </cell>
          <cell r="D2801">
            <v>0</v>
          </cell>
          <cell r="H2801">
            <v>0</v>
          </cell>
          <cell r="I2801">
            <v>0</v>
          </cell>
          <cell r="J2801">
            <v>0</v>
          </cell>
          <cell r="K2801">
            <v>0</v>
          </cell>
          <cell r="L2801">
            <v>0</v>
          </cell>
          <cell r="M2801">
            <v>0</v>
          </cell>
          <cell r="N2801">
            <v>0</v>
          </cell>
          <cell r="O2801">
            <v>0</v>
          </cell>
          <cell r="P2801">
            <v>0</v>
          </cell>
          <cell r="Q2801">
            <v>0</v>
          </cell>
          <cell r="R2801">
            <v>0</v>
          </cell>
          <cell r="S2801">
            <v>0</v>
          </cell>
          <cell r="T2801">
            <v>0</v>
          </cell>
          <cell r="U2801">
            <v>0</v>
          </cell>
          <cell r="V2801">
            <v>0</v>
          </cell>
          <cell r="W2801">
            <v>0</v>
          </cell>
          <cell r="X2801">
            <v>0</v>
          </cell>
        </row>
        <row r="2802">
          <cell r="C2802" t="str">
            <v>Сырье и основные материалы</v>
          </cell>
          <cell r="D2802">
            <v>0</v>
          </cell>
          <cell r="H2802">
            <v>0</v>
          </cell>
          <cell r="I2802">
            <v>0</v>
          </cell>
          <cell r="J2802">
            <v>0</v>
          </cell>
          <cell r="K2802">
            <v>0</v>
          </cell>
          <cell r="L2802">
            <v>0</v>
          </cell>
          <cell r="M2802">
            <v>0</v>
          </cell>
          <cell r="N2802">
            <v>0</v>
          </cell>
          <cell r="O2802">
            <v>0</v>
          </cell>
          <cell r="P2802">
            <v>0</v>
          </cell>
          <cell r="Q2802">
            <v>0</v>
          </cell>
          <cell r="R2802">
            <v>0</v>
          </cell>
          <cell r="S2802">
            <v>0</v>
          </cell>
          <cell r="T2802">
            <v>0</v>
          </cell>
          <cell r="U2802">
            <v>0</v>
          </cell>
          <cell r="V2802">
            <v>0</v>
          </cell>
          <cell r="W2802">
            <v>0</v>
          </cell>
          <cell r="X2802">
            <v>0</v>
          </cell>
        </row>
        <row r="2803">
          <cell r="C2803" t="str">
            <v>Вспомогательные материалы</v>
          </cell>
          <cell r="D2803">
            <v>0</v>
          </cell>
          <cell r="H2803">
            <v>0</v>
          </cell>
          <cell r="I2803">
            <v>0</v>
          </cell>
          <cell r="J2803">
            <v>0</v>
          </cell>
          <cell r="K2803">
            <v>0</v>
          </cell>
          <cell r="L2803">
            <v>0</v>
          </cell>
          <cell r="M2803">
            <v>0</v>
          </cell>
          <cell r="N2803">
            <v>0</v>
          </cell>
          <cell r="O2803">
            <v>0</v>
          </cell>
          <cell r="P2803">
            <v>0</v>
          </cell>
          <cell r="Q2803">
            <v>0</v>
          </cell>
          <cell r="R2803">
            <v>0</v>
          </cell>
          <cell r="S2803">
            <v>0</v>
          </cell>
          <cell r="T2803">
            <v>0</v>
          </cell>
          <cell r="U2803">
            <v>0</v>
          </cell>
          <cell r="V2803">
            <v>0</v>
          </cell>
          <cell r="W2803">
            <v>0</v>
          </cell>
          <cell r="X2803">
            <v>0</v>
          </cell>
        </row>
        <row r="2804">
          <cell r="C2804" t="str">
            <v>Топливо</v>
          </cell>
          <cell r="D2804">
            <v>0</v>
          </cell>
          <cell r="H2804">
            <v>0</v>
          </cell>
          <cell r="I2804">
            <v>0</v>
          </cell>
          <cell r="J2804">
            <v>0</v>
          </cell>
          <cell r="K2804">
            <v>0</v>
          </cell>
          <cell r="L2804">
            <v>0</v>
          </cell>
          <cell r="M2804">
            <v>0</v>
          </cell>
          <cell r="N2804">
            <v>0</v>
          </cell>
          <cell r="O2804">
            <v>0</v>
          </cell>
          <cell r="P2804">
            <v>0</v>
          </cell>
          <cell r="Q2804">
            <v>0</v>
          </cell>
          <cell r="R2804">
            <v>0</v>
          </cell>
          <cell r="S2804">
            <v>0</v>
          </cell>
          <cell r="T2804">
            <v>0</v>
          </cell>
          <cell r="U2804">
            <v>0</v>
          </cell>
          <cell r="V2804">
            <v>0</v>
          </cell>
          <cell r="W2804">
            <v>0</v>
          </cell>
          <cell r="X2804">
            <v>0</v>
          </cell>
        </row>
        <row r="2805">
          <cell r="C2805" t="str">
            <v>Электроэнергия</v>
          </cell>
          <cell r="D2805">
            <v>0</v>
          </cell>
          <cell r="H2805">
            <v>0</v>
          </cell>
          <cell r="I2805">
            <v>0</v>
          </cell>
          <cell r="J2805">
            <v>0</v>
          </cell>
          <cell r="K2805">
            <v>0</v>
          </cell>
          <cell r="L2805">
            <v>0</v>
          </cell>
          <cell r="M2805">
            <v>0</v>
          </cell>
          <cell r="N2805">
            <v>0</v>
          </cell>
          <cell r="O2805">
            <v>0</v>
          </cell>
          <cell r="P2805">
            <v>0</v>
          </cell>
          <cell r="Q2805">
            <v>0</v>
          </cell>
          <cell r="R2805">
            <v>0</v>
          </cell>
          <cell r="S2805">
            <v>0</v>
          </cell>
          <cell r="T2805">
            <v>0</v>
          </cell>
          <cell r="U2805">
            <v>0</v>
          </cell>
          <cell r="V2805">
            <v>0</v>
          </cell>
          <cell r="W2805">
            <v>0</v>
          </cell>
          <cell r="X2805">
            <v>0</v>
          </cell>
        </row>
        <row r="2806">
          <cell r="C2806" t="str">
            <v>Прочие материальные затраты</v>
          </cell>
          <cell r="D2806">
            <v>0</v>
          </cell>
          <cell r="H2806">
            <v>0</v>
          </cell>
          <cell r="I2806">
            <v>0</v>
          </cell>
          <cell r="J2806">
            <v>0</v>
          </cell>
          <cell r="K2806">
            <v>0</v>
          </cell>
          <cell r="L2806">
            <v>0</v>
          </cell>
          <cell r="M2806">
            <v>0</v>
          </cell>
          <cell r="N2806">
            <v>0</v>
          </cell>
          <cell r="O2806">
            <v>0</v>
          </cell>
          <cell r="P2806">
            <v>0</v>
          </cell>
          <cell r="Q2806">
            <v>0</v>
          </cell>
          <cell r="R2806">
            <v>0</v>
          </cell>
          <cell r="S2806">
            <v>0</v>
          </cell>
          <cell r="T2806">
            <v>0</v>
          </cell>
          <cell r="U2806">
            <v>0</v>
          </cell>
          <cell r="V2806">
            <v>0</v>
          </cell>
          <cell r="W2806">
            <v>0</v>
          </cell>
          <cell r="X2806">
            <v>0</v>
          </cell>
        </row>
        <row r="2807">
          <cell r="C2807" t="str">
            <v>Услуги подрядчиков по обслуживанию и ремонту оборудования</v>
          </cell>
          <cell r="D2807">
            <v>0</v>
          </cell>
          <cell r="H2807">
            <v>0</v>
          </cell>
          <cell r="I2807">
            <v>0</v>
          </cell>
          <cell r="J2807">
            <v>0</v>
          </cell>
          <cell r="K2807">
            <v>0</v>
          </cell>
          <cell r="L2807">
            <v>0</v>
          </cell>
          <cell r="M2807">
            <v>0</v>
          </cell>
          <cell r="N2807">
            <v>0</v>
          </cell>
          <cell r="O2807">
            <v>0</v>
          </cell>
          <cell r="P2807">
            <v>0</v>
          </cell>
          <cell r="Q2807">
            <v>0</v>
          </cell>
          <cell r="R2807">
            <v>0</v>
          </cell>
          <cell r="S2807">
            <v>0</v>
          </cell>
          <cell r="T2807">
            <v>0</v>
          </cell>
          <cell r="U2807">
            <v>0</v>
          </cell>
          <cell r="V2807">
            <v>0</v>
          </cell>
          <cell r="W2807">
            <v>0</v>
          </cell>
          <cell r="X2807">
            <v>0</v>
          </cell>
        </row>
        <row r="2808">
          <cell r="C2808" t="str">
            <v>Транспортные услуги</v>
          </cell>
          <cell r="D2808">
            <v>0</v>
          </cell>
          <cell r="H2808">
            <v>0</v>
          </cell>
          <cell r="I2808">
            <v>0</v>
          </cell>
          <cell r="J2808">
            <v>0</v>
          </cell>
          <cell r="K2808">
            <v>0</v>
          </cell>
          <cell r="L2808">
            <v>0</v>
          </cell>
          <cell r="M2808">
            <v>0</v>
          </cell>
          <cell r="N2808">
            <v>0</v>
          </cell>
          <cell r="O2808">
            <v>0</v>
          </cell>
          <cell r="P2808">
            <v>0</v>
          </cell>
          <cell r="Q2808">
            <v>0</v>
          </cell>
          <cell r="R2808">
            <v>0</v>
          </cell>
          <cell r="S2808">
            <v>0</v>
          </cell>
          <cell r="T2808">
            <v>0</v>
          </cell>
          <cell r="U2808">
            <v>0</v>
          </cell>
          <cell r="V2808">
            <v>0</v>
          </cell>
          <cell r="W2808">
            <v>0</v>
          </cell>
          <cell r="X2808">
            <v>0</v>
          </cell>
        </row>
        <row r="2809">
          <cell r="C2809" t="str">
            <v>Прочие услуги производственного характера</v>
          </cell>
          <cell r="D2809">
            <v>0</v>
          </cell>
          <cell r="H2809">
            <v>0</v>
          </cell>
          <cell r="I2809">
            <v>0</v>
          </cell>
          <cell r="J2809">
            <v>0</v>
          </cell>
          <cell r="K2809">
            <v>0</v>
          </cell>
          <cell r="L2809">
            <v>0</v>
          </cell>
          <cell r="M2809">
            <v>0</v>
          </cell>
          <cell r="N2809">
            <v>0</v>
          </cell>
          <cell r="O2809">
            <v>0</v>
          </cell>
          <cell r="P2809">
            <v>0</v>
          </cell>
          <cell r="Q2809">
            <v>0</v>
          </cell>
          <cell r="R2809">
            <v>0</v>
          </cell>
          <cell r="S2809">
            <v>0</v>
          </cell>
          <cell r="T2809">
            <v>0</v>
          </cell>
          <cell r="U2809">
            <v>0</v>
          </cell>
          <cell r="V2809">
            <v>0</v>
          </cell>
          <cell r="W2809">
            <v>0</v>
          </cell>
          <cell r="X2809">
            <v>0</v>
          </cell>
        </row>
        <row r="2810">
          <cell r="C2810" t="str">
            <v>Выплата на руки</v>
          </cell>
          <cell r="D2810">
            <v>0</v>
          </cell>
          <cell r="H2810">
            <v>0</v>
          </cell>
          <cell r="I2810">
            <v>0</v>
          </cell>
          <cell r="J2810">
            <v>0</v>
          </cell>
          <cell r="K2810">
            <v>0</v>
          </cell>
          <cell r="L2810">
            <v>0</v>
          </cell>
          <cell r="M2810">
            <v>0</v>
          </cell>
          <cell r="N2810">
            <v>0</v>
          </cell>
          <cell r="O2810">
            <v>0</v>
          </cell>
          <cell r="P2810">
            <v>0</v>
          </cell>
          <cell r="Q2810">
            <v>0</v>
          </cell>
          <cell r="R2810">
            <v>0</v>
          </cell>
          <cell r="S2810">
            <v>0</v>
          </cell>
          <cell r="T2810">
            <v>0</v>
          </cell>
          <cell r="U2810">
            <v>0</v>
          </cell>
          <cell r="V2810">
            <v>0</v>
          </cell>
          <cell r="W2810">
            <v>0</v>
          </cell>
          <cell r="X2810">
            <v>0</v>
          </cell>
        </row>
        <row r="2811">
          <cell r="C2811" t="str">
            <v>НДФЛ (только персонал)</v>
          </cell>
          <cell r="D2811">
            <v>0</v>
          </cell>
          <cell r="H2811">
            <v>0</v>
          </cell>
          <cell r="I2811">
            <v>0</v>
          </cell>
          <cell r="J2811">
            <v>0</v>
          </cell>
          <cell r="K2811">
            <v>0</v>
          </cell>
          <cell r="L2811">
            <v>0</v>
          </cell>
          <cell r="M2811">
            <v>0</v>
          </cell>
          <cell r="N2811">
            <v>0</v>
          </cell>
          <cell r="O2811">
            <v>0</v>
          </cell>
          <cell r="P2811">
            <v>0</v>
          </cell>
          <cell r="Q2811">
            <v>0</v>
          </cell>
          <cell r="R2811">
            <v>0</v>
          </cell>
          <cell r="S2811">
            <v>0</v>
          </cell>
          <cell r="T2811">
            <v>0</v>
          </cell>
          <cell r="U2811">
            <v>0</v>
          </cell>
          <cell r="V2811">
            <v>0</v>
          </cell>
          <cell r="W2811">
            <v>0</v>
          </cell>
          <cell r="X2811">
            <v>0</v>
          </cell>
        </row>
        <row r="2812">
          <cell r="C2812" t="str">
            <v>Премии на руки</v>
          </cell>
          <cell r="D2812">
            <v>0</v>
          </cell>
          <cell r="H2812">
            <v>0</v>
          </cell>
          <cell r="I2812">
            <v>0</v>
          </cell>
          <cell r="J2812">
            <v>0</v>
          </cell>
          <cell r="K2812">
            <v>0</v>
          </cell>
          <cell r="L2812">
            <v>0</v>
          </cell>
          <cell r="M2812">
            <v>0</v>
          </cell>
          <cell r="N2812">
            <v>0</v>
          </cell>
          <cell r="O2812">
            <v>0</v>
          </cell>
          <cell r="P2812">
            <v>0</v>
          </cell>
          <cell r="Q2812">
            <v>0</v>
          </cell>
          <cell r="R2812">
            <v>0</v>
          </cell>
          <cell r="S2812">
            <v>0</v>
          </cell>
          <cell r="T2812">
            <v>0</v>
          </cell>
          <cell r="U2812">
            <v>0</v>
          </cell>
          <cell r="V2812">
            <v>0</v>
          </cell>
          <cell r="W2812">
            <v>0</v>
          </cell>
          <cell r="X2812">
            <v>0</v>
          </cell>
        </row>
        <row r="2813">
          <cell r="C2813" t="str">
            <v>Льготы, компенсации</v>
          </cell>
          <cell r="D2813">
            <v>0</v>
          </cell>
          <cell r="H2813">
            <v>0</v>
          </cell>
          <cell r="I2813">
            <v>0</v>
          </cell>
          <cell r="J2813">
            <v>0</v>
          </cell>
          <cell r="K2813">
            <v>0</v>
          </cell>
          <cell r="L2813">
            <v>0</v>
          </cell>
          <cell r="M2813">
            <v>0</v>
          </cell>
          <cell r="N2813">
            <v>0</v>
          </cell>
          <cell r="O2813">
            <v>0</v>
          </cell>
          <cell r="P2813">
            <v>0</v>
          </cell>
          <cell r="Q2813">
            <v>0</v>
          </cell>
          <cell r="R2813">
            <v>0</v>
          </cell>
          <cell r="S2813">
            <v>0</v>
          </cell>
          <cell r="T2813">
            <v>0</v>
          </cell>
          <cell r="U2813">
            <v>0</v>
          </cell>
          <cell r="V2813">
            <v>0</v>
          </cell>
          <cell r="W2813">
            <v>0</v>
          </cell>
          <cell r="X2813">
            <v>0</v>
          </cell>
        </row>
        <row r="2814">
          <cell r="C2814" t="str">
            <v>Прочие удержания из з/п</v>
          </cell>
          <cell r="D2814">
            <v>0</v>
          </cell>
          <cell r="H2814">
            <v>0</v>
          </cell>
          <cell r="I2814">
            <v>0</v>
          </cell>
          <cell r="J2814">
            <v>0</v>
          </cell>
          <cell r="K2814">
            <v>0</v>
          </cell>
          <cell r="L2814">
            <v>0</v>
          </cell>
          <cell r="M2814">
            <v>0</v>
          </cell>
          <cell r="N2814">
            <v>0</v>
          </cell>
          <cell r="O2814">
            <v>0</v>
          </cell>
          <cell r="P2814">
            <v>0</v>
          </cell>
          <cell r="Q2814">
            <v>0</v>
          </cell>
          <cell r="R2814">
            <v>0</v>
          </cell>
          <cell r="S2814">
            <v>0</v>
          </cell>
          <cell r="T2814">
            <v>0</v>
          </cell>
          <cell r="U2814">
            <v>0</v>
          </cell>
          <cell r="V2814">
            <v>0</v>
          </cell>
          <cell r="W2814">
            <v>0</v>
          </cell>
          <cell r="X2814">
            <v>0</v>
          </cell>
        </row>
        <row r="2815">
          <cell r="C2815" t="str">
            <v>ЕСН – страховые взносы (включая ЕСН на выплаты членам СД)</v>
          </cell>
          <cell r="D2815">
            <v>0</v>
          </cell>
          <cell r="H2815">
            <v>0</v>
          </cell>
          <cell r="I2815">
            <v>0</v>
          </cell>
          <cell r="J2815">
            <v>0</v>
          </cell>
          <cell r="K2815">
            <v>0</v>
          </cell>
          <cell r="L2815">
            <v>0</v>
          </cell>
          <cell r="M2815">
            <v>0</v>
          </cell>
          <cell r="N2815">
            <v>0</v>
          </cell>
          <cell r="O2815">
            <v>0</v>
          </cell>
          <cell r="P2815">
            <v>0</v>
          </cell>
          <cell r="Q2815">
            <v>0</v>
          </cell>
          <cell r="R2815">
            <v>0</v>
          </cell>
          <cell r="S2815">
            <v>0</v>
          </cell>
          <cell r="T2815">
            <v>0</v>
          </cell>
          <cell r="U2815">
            <v>0</v>
          </cell>
          <cell r="V2815">
            <v>0</v>
          </cell>
          <cell r="W2815">
            <v>0</v>
          </cell>
          <cell r="X2815">
            <v>0</v>
          </cell>
        </row>
        <row r="2816">
          <cell r="C2816" t="str">
            <v>Услуги мобильной связи</v>
          </cell>
          <cell r="D2816">
            <v>0</v>
          </cell>
          <cell r="H2816">
            <v>0</v>
          </cell>
          <cell r="I2816">
            <v>0</v>
          </cell>
          <cell r="J2816">
            <v>0</v>
          </cell>
          <cell r="K2816">
            <v>0</v>
          </cell>
          <cell r="L2816">
            <v>0</v>
          </cell>
          <cell r="M2816">
            <v>0</v>
          </cell>
          <cell r="N2816">
            <v>0</v>
          </cell>
          <cell r="O2816">
            <v>0</v>
          </cell>
          <cell r="P2816">
            <v>0</v>
          </cell>
          <cell r="Q2816">
            <v>0</v>
          </cell>
          <cell r="R2816">
            <v>0</v>
          </cell>
          <cell r="S2816">
            <v>0</v>
          </cell>
          <cell r="T2816">
            <v>0</v>
          </cell>
          <cell r="U2816">
            <v>0</v>
          </cell>
          <cell r="V2816">
            <v>0</v>
          </cell>
          <cell r="W2816">
            <v>0</v>
          </cell>
          <cell r="X2816">
            <v>0</v>
          </cell>
        </row>
        <row r="2817">
          <cell r="C2817" t="str">
            <v>Услуги фиксированной связи</v>
          </cell>
          <cell r="D2817">
            <v>0</v>
          </cell>
          <cell r="H2817">
            <v>0</v>
          </cell>
          <cell r="I2817">
            <v>0</v>
          </cell>
          <cell r="J2817">
            <v>0</v>
          </cell>
          <cell r="K2817">
            <v>0</v>
          </cell>
          <cell r="L2817">
            <v>0</v>
          </cell>
          <cell r="M2817">
            <v>0</v>
          </cell>
          <cell r="N2817">
            <v>0</v>
          </cell>
          <cell r="O2817">
            <v>0</v>
          </cell>
          <cell r="P2817">
            <v>0</v>
          </cell>
          <cell r="Q2817">
            <v>0</v>
          </cell>
          <cell r="R2817">
            <v>0</v>
          </cell>
          <cell r="S2817">
            <v>0</v>
          </cell>
          <cell r="T2817">
            <v>0</v>
          </cell>
          <cell r="U2817">
            <v>0</v>
          </cell>
          <cell r="V2817">
            <v>0</v>
          </cell>
          <cell r="W2817">
            <v>0</v>
          </cell>
          <cell r="X2817">
            <v>0</v>
          </cell>
        </row>
        <row r="2818">
          <cell r="C2818" t="str">
            <v>Услуги Интернет</v>
          </cell>
          <cell r="D2818">
            <v>0</v>
          </cell>
          <cell r="H2818">
            <v>0</v>
          </cell>
          <cell r="I2818">
            <v>0</v>
          </cell>
          <cell r="J2818">
            <v>0</v>
          </cell>
          <cell r="K2818">
            <v>0</v>
          </cell>
          <cell r="L2818">
            <v>0</v>
          </cell>
          <cell r="M2818">
            <v>0</v>
          </cell>
          <cell r="N2818">
            <v>0</v>
          </cell>
          <cell r="O2818">
            <v>0</v>
          </cell>
          <cell r="P2818">
            <v>0</v>
          </cell>
          <cell r="Q2818">
            <v>0</v>
          </cell>
          <cell r="R2818">
            <v>0</v>
          </cell>
          <cell r="S2818">
            <v>0</v>
          </cell>
          <cell r="T2818">
            <v>0</v>
          </cell>
          <cell r="U2818">
            <v>0</v>
          </cell>
          <cell r="V2818">
            <v>0</v>
          </cell>
          <cell r="W2818">
            <v>0</v>
          </cell>
          <cell r="X2818">
            <v>0</v>
          </cell>
        </row>
        <row r="2819">
          <cell r="C2819" t="str">
            <v xml:space="preserve">Почтово-телеграфные и курьерские расходы </v>
          </cell>
          <cell r="D2819">
            <v>0</v>
          </cell>
          <cell r="H2819">
            <v>0</v>
          </cell>
          <cell r="I2819">
            <v>0</v>
          </cell>
          <cell r="J2819">
            <v>0</v>
          </cell>
          <cell r="K2819">
            <v>0</v>
          </cell>
          <cell r="L2819">
            <v>0</v>
          </cell>
          <cell r="M2819">
            <v>0</v>
          </cell>
          <cell r="N2819">
            <v>0</v>
          </cell>
          <cell r="O2819">
            <v>0</v>
          </cell>
          <cell r="P2819">
            <v>0</v>
          </cell>
          <cell r="Q2819">
            <v>0</v>
          </cell>
          <cell r="R2819">
            <v>0</v>
          </cell>
          <cell r="S2819">
            <v>0</v>
          </cell>
          <cell r="T2819">
            <v>0</v>
          </cell>
          <cell r="U2819">
            <v>0</v>
          </cell>
          <cell r="V2819">
            <v>0</v>
          </cell>
          <cell r="W2819">
            <v>0</v>
          </cell>
          <cell r="X2819">
            <v>0</v>
          </cell>
        </row>
        <row r="2820">
          <cell r="C2820" t="str">
            <v>Аренда каналов связи</v>
          </cell>
          <cell r="D2820">
            <v>0</v>
          </cell>
          <cell r="H2820">
            <v>0</v>
          </cell>
          <cell r="I2820">
            <v>0</v>
          </cell>
          <cell r="J2820">
            <v>0</v>
          </cell>
          <cell r="K2820">
            <v>0</v>
          </cell>
          <cell r="L2820">
            <v>0</v>
          </cell>
          <cell r="M2820">
            <v>0</v>
          </cell>
          <cell r="N2820">
            <v>0</v>
          </cell>
          <cell r="O2820">
            <v>0</v>
          </cell>
          <cell r="P2820">
            <v>0</v>
          </cell>
          <cell r="Q2820">
            <v>0</v>
          </cell>
          <cell r="R2820">
            <v>0</v>
          </cell>
          <cell r="S2820">
            <v>0</v>
          </cell>
          <cell r="T2820">
            <v>0</v>
          </cell>
          <cell r="U2820">
            <v>0</v>
          </cell>
          <cell r="V2820">
            <v>0</v>
          </cell>
          <cell r="W2820">
            <v>0</v>
          </cell>
          <cell r="X2820">
            <v>0</v>
          </cell>
        </row>
        <row r="2821">
          <cell r="C2821" t="str">
            <v>Коммунальные услуги</v>
          </cell>
          <cell r="D2821">
            <v>0</v>
          </cell>
          <cell r="H2821">
            <v>0</v>
          </cell>
          <cell r="I2821">
            <v>0</v>
          </cell>
          <cell r="J2821">
            <v>0</v>
          </cell>
          <cell r="K2821">
            <v>0</v>
          </cell>
          <cell r="L2821">
            <v>0</v>
          </cell>
          <cell r="M2821">
            <v>0</v>
          </cell>
          <cell r="N2821">
            <v>0</v>
          </cell>
          <cell r="O2821">
            <v>0</v>
          </cell>
          <cell r="P2821">
            <v>0</v>
          </cell>
          <cell r="Q2821">
            <v>0</v>
          </cell>
          <cell r="R2821">
            <v>0</v>
          </cell>
          <cell r="S2821">
            <v>0</v>
          </cell>
          <cell r="T2821">
            <v>0</v>
          </cell>
          <cell r="U2821">
            <v>0</v>
          </cell>
          <cell r="V2821">
            <v>0</v>
          </cell>
          <cell r="W2821">
            <v>0</v>
          </cell>
          <cell r="X2821">
            <v>0</v>
          </cell>
        </row>
        <row r="2822">
          <cell r="C2822" t="str">
            <v>Повышение квалификации и проф.переподготовка</v>
          </cell>
          <cell r="D2822">
            <v>0</v>
          </cell>
          <cell r="H2822">
            <v>0</v>
          </cell>
          <cell r="I2822">
            <v>0</v>
          </cell>
          <cell r="J2822">
            <v>0</v>
          </cell>
          <cell r="K2822">
            <v>0</v>
          </cell>
          <cell r="L2822">
            <v>0</v>
          </cell>
          <cell r="M2822">
            <v>0</v>
          </cell>
          <cell r="N2822">
            <v>0</v>
          </cell>
          <cell r="O2822">
            <v>0</v>
          </cell>
          <cell r="P2822">
            <v>0</v>
          </cell>
          <cell r="Q2822">
            <v>0</v>
          </cell>
          <cell r="R2822">
            <v>0</v>
          </cell>
          <cell r="S2822">
            <v>0</v>
          </cell>
          <cell r="T2822">
            <v>0</v>
          </cell>
          <cell r="U2822">
            <v>0</v>
          </cell>
          <cell r="V2822">
            <v>0</v>
          </cell>
          <cell r="W2822">
            <v>0</v>
          </cell>
          <cell r="X2822">
            <v>0</v>
          </cell>
        </row>
        <row r="2823">
          <cell r="C2823" t="str">
            <v>Услуги по ремонту и обслуживанию оргтехники</v>
          </cell>
          <cell r="D2823">
            <v>0</v>
          </cell>
          <cell r="H2823">
            <v>0</v>
          </cell>
          <cell r="I2823">
            <v>0</v>
          </cell>
          <cell r="J2823">
            <v>0</v>
          </cell>
          <cell r="K2823">
            <v>0</v>
          </cell>
          <cell r="L2823">
            <v>0</v>
          </cell>
          <cell r="M2823">
            <v>0</v>
          </cell>
          <cell r="N2823">
            <v>0</v>
          </cell>
          <cell r="O2823">
            <v>0</v>
          </cell>
          <cell r="P2823">
            <v>0</v>
          </cell>
          <cell r="Q2823">
            <v>0</v>
          </cell>
          <cell r="R2823">
            <v>0</v>
          </cell>
          <cell r="S2823">
            <v>0</v>
          </cell>
          <cell r="T2823">
            <v>0</v>
          </cell>
          <cell r="U2823">
            <v>0</v>
          </cell>
          <cell r="V2823">
            <v>0</v>
          </cell>
          <cell r="W2823">
            <v>0</v>
          </cell>
          <cell r="X2823">
            <v>0</v>
          </cell>
        </row>
        <row r="2824">
          <cell r="C2824" t="str">
            <v>Запасные части и расходные материалы для оргтехники</v>
          </cell>
          <cell r="D2824">
            <v>0</v>
          </cell>
          <cell r="H2824">
            <v>0</v>
          </cell>
          <cell r="I2824">
            <v>0</v>
          </cell>
          <cell r="J2824">
            <v>0</v>
          </cell>
          <cell r="K2824">
            <v>0</v>
          </cell>
          <cell r="L2824">
            <v>0</v>
          </cell>
          <cell r="M2824">
            <v>0</v>
          </cell>
          <cell r="N2824">
            <v>0</v>
          </cell>
          <cell r="O2824">
            <v>0</v>
          </cell>
          <cell r="P2824">
            <v>0</v>
          </cell>
          <cell r="Q2824">
            <v>0</v>
          </cell>
          <cell r="R2824">
            <v>0</v>
          </cell>
          <cell r="S2824">
            <v>0</v>
          </cell>
          <cell r="T2824">
            <v>0</v>
          </cell>
          <cell r="U2824">
            <v>0</v>
          </cell>
          <cell r="V2824">
            <v>0</v>
          </cell>
          <cell r="W2824">
            <v>0</v>
          </cell>
          <cell r="X2824">
            <v>0</v>
          </cell>
        </row>
        <row r="2825">
          <cell r="C2825" t="str">
            <v>Аудиторские услуги</v>
          </cell>
          <cell r="D2825">
            <v>0</v>
          </cell>
          <cell r="H2825">
            <v>0</v>
          </cell>
          <cell r="I2825">
            <v>0</v>
          </cell>
          <cell r="J2825">
            <v>0</v>
          </cell>
          <cell r="K2825">
            <v>0</v>
          </cell>
          <cell r="L2825">
            <v>0</v>
          </cell>
          <cell r="M2825">
            <v>0</v>
          </cell>
          <cell r="N2825">
            <v>0</v>
          </cell>
          <cell r="O2825">
            <v>0</v>
          </cell>
          <cell r="P2825">
            <v>0</v>
          </cell>
          <cell r="Q2825">
            <v>0</v>
          </cell>
          <cell r="R2825">
            <v>0</v>
          </cell>
          <cell r="S2825">
            <v>0</v>
          </cell>
          <cell r="T2825">
            <v>0</v>
          </cell>
          <cell r="U2825">
            <v>0</v>
          </cell>
          <cell r="V2825">
            <v>0</v>
          </cell>
          <cell r="W2825">
            <v>0</v>
          </cell>
          <cell r="X2825">
            <v>0</v>
          </cell>
        </row>
        <row r="2826">
          <cell r="C2826" t="str">
            <v>Юридические услуги</v>
          </cell>
          <cell r="D2826">
            <v>0</v>
          </cell>
          <cell r="H2826">
            <v>0</v>
          </cell>
          <cell r="I2826">
            <v>0</v>
          </cell>
          <cell r="J2826">
            <v>0</v>
          </cell>
          <cell r="K2826">
            <v>0</v>
          </cell>
          <cell r="L2826">
            <v>0</v>
          </cell>
          <cell r="M2826">
            <v>0</v>
          </cell>
          <cell r="N2826">
            <v>0</v>
          </cell>
          <cell r="O2826">
            <v>0</v>
          </cell>
          <cell r="P2826">
            <v>0</v>
          </cell>
          <cell r="Q2826">
            <v>0</v>
          </cell>
          <cell r="R2826">
            <v>0</v>
          </cell>
          <cell r="S2826">
            <v>0</v>
          </cell>
          <cell r="T2826">
            <v>0</v>
          </cell>
          <cell r="U2826">
            <v>0</v>
          </cell>
          <cell r="V2826">
            <v>0</v>
          </cell>
          <cell r="W2826">
            <v>0</v>
          </cell>
          <cell r="X2826">
            <v>0</v>
          </cell>
        </row>
        <row r="2827">
          <cell r="C2827" t="str">
            <v>Консультационные услуги (семинары)</v>
          </cell>
          <cell r="D2827">
            <v>0</v>
          </cell>
          <cell r="H2827">
            <v>0</v>
          </cell>
          <cell r="I2827">
            <v>0</v>
          </cell>
          <cell r="J2827">
            <v>0</v>
          </cell>
          <cell r="K2827">
            <v>0</v>
          </cell>
          <cell r="L2827">
            <v>0</v>
          </cell>
          <cell r="M2827">
            <v>0</v>
          </cell>
          <cell r="N2827">
            <v>0</v>
          </cell>
          <cell r="O2827">
            <v>0</v>
          </cell>
          <cell r="P2827">
            <v>0</v>
          </cell>
          <cell r="Q2827">
            <v>0</v>
          </cell>
          <cell r="R2827">
            <v>0</v>
          </cell>
          <cell r="S2827">
            <v>0</v>
          </cell>
          <cell r="T2827">
            <v>0</v>
          </cell>
          <cell r="U2827">
            <v>0</v>
          </cell>
          <cell r="V2827">
            <v>0</v>
          </cell>
          <cell r="W2827">
            <v>0</v>
          </cell>
          <cell r="X2827">
            <v>0</v>
          </cell>
        </row>
        <row r="2828">
          <cell r="C2828" t="str">
            <v>Услуги пожарной, вневедомственной и сторожевой охраны</v>
          </cell>
          <cell r="D2828">
            <v>0</v>
          </cell>
          <cell r="H2828">
            <v>0</v>
          </cell>
          <cell r="I2828">
            <v>0</v>
          </cell>
          <cell r="J2828">
            <v>0</v>
          </cell>
          <cell r="K2828">
            <v>0</v>
          </cell>
          <cell r="L2828">
            <v>0</v>
          </cell>
          <cell r="M2828">
            <v>0</v>
          </cell>
          <cell r="N2828">
            <v>0</v>
          </cell>
          <cell r="O2828">
            <v>0</v>
          </cell>
          <cell r="P2828">
            <v>0</v>
          </cell>
          <cell r="Q2828">
            <v>0</v>
          </cell>
          <cell r="R2828">
            <v>0</v>
          </cell>
          <cell r="S2828">
            <v>0</v>
          </cell>
          <cell r="T2828">
            <v>0</v>
          </cell>
          <cell r="U2828">
            <v>0</v>
          </cell>
          <cell r="V2828">
            <v>0</v>
          </cell>
          <cell r="W2828">
            <v>0</v>
          </cell>
          <cell r="X2828">
            <v>0</v>
          </cell>
        </row>
        <row r="2829">
          <cell r="C2829" t="str">
            <v>Рекламно-информационные расходы</v>
          </cell>
          <cell r="D2829">
            <v>0</v>
          </cell>
          <cell r="H2829">
            <v>0</v>
          </cell>
          <cell r="I2829">
            <v>0</v>
          </cell>
          <cell r="J2829">
            <v>0</v>
          </cell>
          <cell r="K2829">
            <v>0</v>
          </cell>
          <cell r="L2829">
            <v>0</v>
          </cell>
          <cell r="M2829">
            <v>0</v>
          </cell>
          <cell r="N2829">
            <v>0</v>
          </cell>
          <cell r="O2829">
            <v>0</v>
          </cell>
          <cell r="P2829">
            <v>0</v>
          </cell>
          <cell r="Q2829">
            <v>0</v>
          </cell>
          <cell r="R2829">
            <v>0</v>
          </cell>
          <cell r="S2829">
            <v>0</v>
          </cell>
          <cell r="T2829">
            <v>0</v>
          </cell>
          <cell r="U2829">
            <v>0</v>
          </cell>
          <cell r="V2829">
            <v>0</v>
          </cell>
          <cell r="W2829">
            <v>0</v>
          </cell>
          <cell r="X2829">
            <v>0</v>
          </cell>
        </row>
        <row r="2830">
          <cell r="C2830" t="str">
            <v>Участие на выставках и семинарах</v>
          </cell>
          <cell r="D2830">
            <v>0</v>
          </cell>
          <cell r="H2830">
            <v>0</v>
          </cell>
          <cell r="I2830">
            <v>0</v>
          </cell>
          <cell r="J2830">
            <v>0</v>
          </cell>
          <cell r="K2830">
            <v>0</v>
          </cell>
          <cell r="L2830">
            <v>0</v>
          </cell>
          <cell r="M2830">
            <v>0</v>
          </cell>
          <cell r="N2830">
            <v>0</v>
          </cell>
          <cell r="O2830">
            <v>0</v>
          </cell>
          <cell r="P2830">
            <v>0</v>
          </cell>
          <cell r="Q2830">
            <v>0</v>
          </cell>
          <cell r="R2830">
            <v>0</v>
          </cell>
          <cell r="S2830">
            <v>0</v>
          </cell>
          <cell r="T2830">
            <v>0</v>
          </cell>
          <cell r="U2830">
            <v>0</v>
          </cell>
          <cell r="V2830">
            <v>0</v>
          </cell>
          <cell r="W2830">
            <v>0</v>
          </cell>
          <cell r="X2830">
            <v>0</v>
          </cell>
        </row>
        <row r="2831">
          <cell r="C2831" t="str">
            <v>Фирменная и сувенирная продукция</v>
          </cell>
          <cell r="D2831">
            <v>0</v>
          </cell>
          <cell r="H2831">
            <v>0</v>
          </cell>
          <cell r="I2831">
            <v>0</v>
          </cell>
          <cell r="J2831">
            <v>0</v>
          </cell>
          <cell r="K2831">
            <v>0</v>
          </cell>
          <cell r="L2831">
            <v>0</v>
          </cell>
          <cell r="M2831">
            <v>0</v>
          </cell>
          <cell r="N2831">
            <v>0</v>
          </cell>
          <cell r="O2831">
            <v>0</v>
          </cell>
          <cell r="P2831">
            <v>0</v>
          </cell>
          <cell r="Q2831">
            <v>0</v>
          </cell>
          <cell r="R2831">
            <v>0</v>
          </cell>
          <cell r="S2831">
            <v>0</v>
          </cell>
          <cell r="T2831">
            <v>0</v>
          </cell>
          <cell r="U2831">
            <v>0</v>
          </cell>
          <cell r="V2831">
            <v>0</v>
          </cell>
          <cell r="W2831">
            <v>0</v>
          </cell>
          <cell r="X2831">
            <v>0</v>
          </cell>
        </row>
        <row r="2832">
          <cell r="C2832" t="str">
            <v>Спонсорские и социальные проекты</v>
          </cell>
          <cell r="D2832">
            <v>0</v>
          </cell>
          <cell r="H2832">
            <v>0</v>
          </cell>
          <cell r="I2832">
            <v>0</v>
          </cell>
          <cell r="J2832">
            <v>0</v>
          </cell>
          <cell r="K2832">
            <v>0</v>
          </cell>
          <cell r="L2832">
            <v>0</v>
          </cell>
          <cell r="M2832">
            <v>0</v>
          </cell>
          <cell r="N2832">
            <v>0</v>
          </cell>
          <cell r="O2832">
            <v>0</v>
          </cell>
          <cell r="P2832">
            <v>0</v>
          </cell>
          <cell r="Q2832">
            <v>0</v>
          </cell>
          <cell r="R2832">
            <v>0</v>
          </cell>
          <cell r="S2832">
            <v>0</v>
          </cell>
          <cell r="T2832">
            <v>0</v>
          </cell>
          <cell r="U2832">
            <v>0</v>
          </cell>
          <cell r="V2832">
            <v>0</v>
          </cell>
          <cell r="W2832">
            <v>0</v>
          </cell>
          <cell r="X2832">
            <v>0</v>
          </cell>
        </row>
        <row r="2833">
          <cell r="C2833" t="str">
            <v>Прочие расходы (PR)</v>
          </cell>
          <cell r="D2833">
            <v>0</v>
          </cell>
          <cell r="H2833">
            <v>0</v>
          </cell>
          <cell r="I2833">
            <v>0</v>
          </cell>
          <cell r="J2833">
            <v>0</v>
          </cell>
          <cell r="K2833">
            <v>0</v>
          </cell>
          <cell r="L2833">
            <v>0</v>
          </cell>
          <cell r="M2833">
            <v>0</v>
          </cell>
          <cell r="N2833">
            <v>0</v>
          </cell>
          <cell r="O2833">
            <v>0</v>
          </cell>
          <cell r="P2833">
            <v>0</v>
          </cell>
          <cell r="Q2833">
            <v>0</v>
          </cell>
          <cell r="R2833">
            <v>0</v>
          </cell>
          <cell r="S2833">
            <v>0</v>
          </cell>
          <cell r="T2833">
            <v>0</v>
          </cell>
          <cell r="U2833">
            <v>0</v>
          </cell>
          <cell r="V2833">
            <v>0</v>
          </cell>
          <cell r="W2833">
            <v>0</v>
          </cell>
          <cell r="X2833">
            <v>0</v>
          </cell>
        </row>
        <row r="2834">
          <cell r="C2834" t="str">
            <v>Услуги  по подбору персонала</v>
          </cell>
          <cell r="D2834">
            <v>0</v>
          </cell>
          <cell r="H2834">
            <v>0</v>
          </cell>
          <cell r="I2834">
            <v>0</v>
          </cell>
          <cell r="J2834">
            <v>0</v>
          </cell>
          <cell r="K2834">
            <v>0</v>
          </cell>
          <cell r="L2834">
            <v>0</v>
          </cell>
          <cell r="M2834">
            <v>0</v>
          </cell>
          <cell r="N2834">
            <v>0</v>
          </cell>
          <cell r="O2834">
            <v>0</v>
          </cell>
          <cell r="P2834">
            <v>0</v>
          </cell>
          <cell r="Q2834">
            <v>0</v>
          </cell>
          <cell r="R2834">
            <v>0</v>
          </cell>
          <cell r="S2834">
            <v>0</v>
          </cell>
          <cell r="T2834">
            <v>0</v>
          </cell>
          <cell r="U2834">
            <v>0</v>
          </cell>
          <cell r="V2834">
            <v>0</v>
          </cell>
          <cell r="W2834">
            <v>0</v>
          </cell>
          <cell r="X2834">
            <v>0</v>
          </cell>
        </row>
        <row r="2835">
          <cell r="C2835" t="str">
            <v xml:space="preserve">Уборка </v>
          </cell>
          <cell r="D2835">
            <v>0</v>
          </cell>
          <cell r="H2835">
            <v>0</v>
          </cell>
          <cell r="I2835">
            <v>0</v>
          </cell>
          <cell r="J2835">
            <v>0</v>
          </cell>
          <cell r="K2835">
            <v>0</v>
          </cell>
          <cell r="L2835">
            <v>0</v>
          </cell>
          <cell r="M2835">
            <v>0</v>
          </cell>
          <cell r="N2835">
            <v>0</v>
          </cell>
          <cell r="O2835">
            <v>0</v>
          </cell>
          <cell r="P2835">
            <v>0</v>
          </cell>
          <cell r="Q2835">
            <v>0</v>
          </cell>
          <cell r="R2835">
            <v>0</v>
          </cell>
          <cell r="S2835">
            <v>0</v>
          </cell>
          <cell r="T2835">
            <v>0</v>
          </cell>
          <cell r="U2835">
            <v>0</v>
          </cell>
          <cell r="V2835">
            <v>0</v>
          </cell>
          <cell r="W2835">
            <v>0</v>
          </cell>
          <cell r="X2835">
            <v>0</v>
          </cell>
        </row>
        <row r="2836">
          <cell r="C2836" t="str">
            <v>Обустройство офиса</v>
          </cell>
          <cell r="D2836">
            <v>0</v>
          </cell>
          <cell r="H2836">
            <v>0</v>
          </cell>
          <cell r="I2836">
            <v>0</v>
          </cell>
          <cell r="J2836">
            <v>0</v>
          </cell>
          <cell r="K2836">
            <v>0</v>
          </cell>
          <cell r="L2836">
            <v>0</v>
          </cell>
          <cell r="M2836">
            <v>0</v>
          </cell>
          <cell r="N2836">
            <v>0</v>
          </cell>
          <cell r="O2836">
            <v>0</v>
          </cell>
          <cell r="P2836">
            <v>0</v>
          </cell>
          <cell r="Q2836">
            <v>0</v>
          </cell>
          <cell r="R2836">
            <v>0</v>
          </cell>
          <cell r="S2836">
            <v>0</v>
          </cell>
          <cell r="T2836">
            <v>0</v>
          </cell>
          <cell r="U2836">
            <v>0</v>
          </cell>
          <cell r="V2836">
            <v>0</v>
          </cell>
          <cell r="W2836">
            <v>0</v>
          </cell>
          <cell r="X2836">
            <v>0</v>
          </cell>
        </row>
        <row r="2837">
          <cell r="C2837" t="str">
            <v>Канцелярские расходы</v>
          </cell>
          <cell r="D2837">
            <v>0</v>
          </cell>
          <cell r="H2837">
            <v>0</v>
          </cell>
          <cell r="I2837">
            <v>0</v>
          </cell>
          <cell r="J2837">
            <v>0</v>
          </cell>
          <cell r="K2837">
            <v>0</v>
          </cell>
          <cell r="L2837">
            <v>0</v>
          </cell>
          <cell r="M2837">
            <v>0</v>
          </cell>
          <cell r="N2837">
            <v>0</v>
          </cell>
          <cell r="O2837">
            <v>0</v>
          </cell>
          <cell r="P2837">
            <v>0</v>
          </cell>
          <cell r="Q2837">
            <v>0</v>
          </cell>
          <cell r="R2837">
            <v>0</v>
          </cell>
          <cell r="S2837">
            <v>0</v>
          </cell>
          <cell r="T2837">
            <v>0</v>
          </cell>
          <cell r="U2837">
            <v>0</v>
          </cell>
          <cell r="V2837">
            <v>0</v>
          </cell>
          <cell r="W2837">
            <v>0</v>
          </cell>
          <cell r="X2837">
            <v>0</v>
          </cell>
        </row>
        <row r="2838">
          <cell r="C2838" t="str">
            <v>Хозяйственные расходы</v>
          </cell>
          <cell r="D2838">
            <v>0</v>
          </cell>
          <cell r="H2838">
            <v>0</v>
          </cell>
          <cell r="I2838">
            <v>0</v>
          </cell>
          <cell r="J2838">
            <v>0</v>
          </cell>
          <cell r="K2838">
            <v>0</v>
          </cell>
          <cell r="L2838">
            <v>0</v>
          </cell>
          <cell r="M2838">
            <v>0</v>
          </cell>
          <cell r="N2838">
            <v>0</v>
          </cell>
          <cell r="O2838">
            <v>0</v>
          </cell>
          <cell r="P2838">
            <v>0</v>
          </cell>
          <cell r="Q2838">
            <v>0</v>
          </cell>
          <cell r="R2838">
            <v>0</v>
          </cell>
          <cell r="S2838">
            <v>0</v>
          </cell>
          <cell r="T2838">
            <v>0</v>
          </cell>
          <cell r="U2838">
            <v>0</v>
          </cell>
          <cell r="V2838">
            <v>0</v>
          </cell>
          <cell r="W2838">
            <v>0</v>
          </cell>
          <cell r="X2838">
            <v>0</v>
          </cell>
        </row>
        <row r="2839">
          <cell r="C2839" t="str">
            <v>Вода, чай, кофе</v>
          </cell>
          <cell r="D2839">
            <v>0</v>
          </cell>
          <cell r="H2839">
            <v>0</v>
          </cell>
          <cell r="I2839">
            <v>0</v>
          </cell>
          <cell r="J2839">
            <v>0</v>
          </cell>
          <cell r="K2839">
            <v>0</v>
          </cell>
          <cell r="L2839">
            <v>0</v>
          </cell>
          <cell r="M2839">
            <v>0</v>
          </cell>
          <cell r="N2839">
            <v>0</v>
          </cell>
          <cell r="O2839">
            <v>0</v>
          </cell>
          <cell r="P2839">
            <v>0</v>
          </cell>
          <cell r="Q2839">
            <v>0</v>
          </cell>
          <cell r="R2839">
            <v>0</v>
          </cell>
          <cell r="S2839">
            <v>0</v>
          </cell>
          <cell r="T2839">
            <v>0</v>
          </cell>
          <cell r="U2839">
            <v>0</v>
          </cell>
          <cell r="V2839">
            <v>0</v>
          </cell>
          <cell r="W2839">
            <v>0</v>
          </cell>
          <cell r="X2839">
            <v>0</v>
          </cell>
        </row>
        <row r="2840">
          <cell r="C2840" t="str">
            <v>Ремонт/ТО автотранспорт</v>
          </cell>
          <cell r="D2840" t="str">
            <v>Завод</v>
          </cell>
          <cell r="H2840">
            <v>47000</v>
          </cell>
          <cell r="I2840">
            <v>4000</v>
          </cell>
          <cell r="J2840">
            <v>2000</v>
          </cell>
          <cell r="K2840">
            <v>53000</v>
          </cell>
          <cell r="L2840">
            <v>2000</v>
          </cell>
          <cell r="M2840">
            <v>27000</v>
          </cell>
          <cell r="N2840">
            <v>74180</v>
          </cell>
          <cell r="O2840">
            <v>34000</v>
          </cell>
          <cell r="P2840">
            <v>2000</v>
          </cell>
          <cell r="Q2840">
            <v>52000</v>
          </cell>
          <cell r="R2840">
            <v>87000</v>
          </cell>
          <cell r="S2840">
            <v>68000</v>
          </cell>
          <cell r="T2840">
            <v>107500</v>
          </cell>
          <cell r="U2840">
            <v>86000</v>
          </cell>
          <cell r="V2840">
            <v>57000</v>
          </cell>
          <cell r="W2840">
            <v>13000</v>
          </cell>
          <cell r="X2840">
            <v>609680</v>
          </cell>
        </row>
        <row r="2841">
          <cell r="C2841" t="str">
            <v xml:space="preserve">Аренда машин </v>
          </cell>
          <cell r="D2841" t="str">
            <v>Завод</v>
          </cell>
          <cell r="H2841">
            <v>105000</v>
          </cell>
          <cell r="I2841">
            <v>105000</v>
          </cell>
          <cell r="J2841">
            <v>105000</v>
          </cell>
          <cell r="K2841">
            <v>315000</v>
          </cell>
          <cell r="L2841">
            <v>5000</v>
          </cell>
          <cell r="M2841">
            <v>5000</v>
          </cell>
          <cell r="N2841">
            <v>158000</v>
          </cell>
          <cell r="O2841">
            <v>155000</v>
          </cell>
          <cell r="P2841">
            <v>155000</v>
          </cell>
          <cell r="Q2841">
            <v>155000</v>
          </cell>
          <cell r="R2841">
            <v>200000</v>
          </cell>
          <cell r="S2841">
            <v>185000</v>
          </cell>
          <cell r="T2841">
            <v>185000</v>
          </cell>
          <cell r="U2841">
            <v>185000</v>
          </cell>
          <cell r="V2841">
            <v>185000</v>
          </cell>
          <cell r="W2841">
            <v>185000</v>
          </cell>
          <cell r="X2841">
            <v>1758000</v>
          </cell>
        </row>
        <row r="2842">
          <cell r="C2842" t="str">
            <v>Страхование автотранспорта</v>
          </cell>
          <cell r="D2842" t="str">
            <v>Завод</v>
          </cell>
          <cell r="H2842">
            <v>0</v>
          </cell>
          <cell r="I2842">
            <v>0</v>
          </cell>
          <cell r="J2842">
            <v>0</v>
          </cell>
          <cell r="K2842">
            <v>0</v>
          </cell>
          <cell r="L2842">
            <v>0</v>
          </cell>
          <cell r="M2842">
            <v>5000</v>
          </cell>
          <cell r="N2842">
            <v>41500</v>
          </cell>
          <cell r="O2842">
            <v>0</v>
          </cell>
          <cell r="P2842">
            <v>149500</v>
          </cell>
          <cell r="Q2842">
            <v>0</v>
          </cell>
          <cell r="R2842">
            <v>15000</v>
          </cell>
          <cell r="S2842">
            <v>0</v>
          </cell>
          <cell r="T2842">
            <v>0</v>
          </cell>
          <cell r="U2842">
            <v>0</v>
          </cell>
          <cell r="V2842">
            <v>0</v>
          </cell>
          <cell r="W2842">
            <v>0</v>
          </cell>
          <cell r="X2842">
            <v>211000</v>
          </cell>
        </row>
        <row r="2843">
          <cell r="C2843" t="str">
            <v>ГСМ</v>
          </cell>
          <cell r="D2843" t="str">
            <v>Завод</v>
          </cell>
          <cell r="H2843">
            <v>40359</v>
          </cell>
          <cell r="I2843">
            <v>46427</v>
          </cell>
          <cell r="J2843">
            <v>46427</v>
          </cell>
          <cell r="K2843">
            <v>133213</v>
          </cell>
          <cell r="L2843">
            <v>40596</v>
          </cell>
          <cell r="M2843">
            <v>42347</v>
          </cell>
          <cell r="N2843">
            <v>52547</v>
          </cell>
          <cell r="O2843">
            <v>49997</v>
          </cell>
          <cell r="P2843">
            <v>45492</v>
          </cell>
          <cell r="Q2843">
            <v>78132</v>
          </cell>
          <cell r="R2843">
            <v>78132</v>
          </cell>
          <cell r="S2843">
            <v>78132</v>
          </cell>
          <cell r="T2843">
            <v>78132</v>
          </cell>
          <cell r="U2843">
            <v>80682</v>
          </cell>
          <cell r="V2843">
            <v>85187</v>
          </cell>
          <cell r="W2843">
            <v>116705</v>
          </cell>
          <cell r="X2843">
            <v>826081</v>
          </cell>
        </row>
        <row r="2844">
          <cell r="C2844" t="str">
            <v>Мойка, парковка, прочее</v>
          </cell>
          <cell r="D2844" t="str">
            <v>Завод</v>
          </cell>
          <cell r="H2844">
            <v>7800</v>
          </cell>
          <cell r="I2844">
            <v>8800</v>
          </cell>
          <cell r="J2844">
            <v>8800</v>
          </cell>
          <cell r="K2844">
            <v>25400</v>
          </cell>
          <cell r="L2844">
            <v>8400</v>
          </cell>
          <cell r="M2844">
            <v>8400</v>
          </cell>
          <cell r="N2844">
            <v>8800</v>
          </cell>
          <cell r="O2844">
            <v>7800</v>
          </cell>
          <cell r="P2844">
            <v>7800</v>
          </cell>
          <cell r="Q2844">
            <v>6800</v>
          </cell>
          <cell r="R2844">
            <v>8800</v>
          </cell>
          <cell r="S2844">
            <v>8800</v>
          </cell>
          <cell r="T2844">
            <v>8800</v>
          </cell>
          <cell r="U2844">
            <v>9400</v>
          </cell>
          <cell r="V2844">
            <v>10000</v>
          </cell>
          <cell r="W2844">
            <v>10000</v>
          </cell>
          <cell r="X2844">
            <v>103800</v>
          </cell>
        </row>
        <row r="2845">
          <cell r="C2845" t="str">
            <v>Аренда автостоянки</v>
          </cell>
          <cell r="D2845">
            <v>0</v>
          </cell>
          <cell r="H2845">
            <v>0</v>
          </cell>
          <cell r="I2845">
            <v>0</v>
          </cell>
          <cell r="J2845">
            <v>0</v>
          </cell>
          <cell r="K2845">
            <v>0</v>
          </cell>
          <cell r="L2845">
            <v>0</v>
          </cell>
          <cell r="M2845">
            <v>0</v>
          </cell>
          <cell r="N2845">
            <v>0</v>
          </cell>
          <cell r="O2845">
            <v>0</v>
          </cell>
          <cell r="P2845">
            <v>0</v>
          </cell>
          <cell r="Q2845">
            <v>0</v>
          </cell>
          <cell r="R2845">
            <v>0</v>
          </cell>
          <cell r="S2845">
            <v>0</v>
          </cell>
          <cell r="T2845">
            <v>0</v>
          </cell>
          <cell r="U2845">
            <v>0</v>
          </cell>
          <cell r="V2845">
            <v>0</v>
          </cell>
          <cell r="W2845">
            <v>0</v>
          </cell>
          <cell r="X2845">
            <v>0</v>
          </cell>
        </row>
        <row r="2846">
          <cell r="C2846" t="str">
            <v>Аутсорсинг</v>
          </cell>
          <cell r="D2846">
            <v>0</v>
          </cell>
          <cell r="H2846">
            <v>0</v>
          </cell>
          <cell r="I2846">
            <v>0</v>
          </cell>
          <cell r="J2846">
            <v>0</v>
          </cell>
          <cell r="K2846">
            <v>0</v>
          </cell>
          <cell r="L2846">
            <v>0</v>
          </cell>
          <cell r="M2846">
            <v>0</v>
          </cell>
          <cell r="N2846">
            <v>0</v>
          </cell>
          <cell r="O2846">
            <v>0</v>
          </cell>
          <cell r="P2846">
            <v>0</v>
          </cell>
          <cell r="Q2846">
            <v>0</v>
          </cell>
          <cell r="R2846">
            <v>0</v>
          </cell>
          <cell r="S2846">
            <v>0</v>
          </cell>
          <cell r="T2846">
            <v>0</v>
          </cell>
          <cell r="U2846">
            <v>0</v>
          </cell>
          <cell r="V2846">
            <v>0</v>
          </cell>
          <cell r="W2846">
            <v>0</v>
          </cell>
          <cell r="X2846">
            <v>0</v>
          </cell>
        </row>
        <row r="2847">
          <cell r="C2847" t="str">
            <v>Услуги по организации переводов</v>
          </cell>
          <cell r="D2847">
            <v>0</v>
          </cell>
          <cell r="H2847">
            <v>0</v>
          </cell>
          <cell r="I2847">
            <v>0</v>
          </cell>
          <cell r="J2847">
            <v>0</v>
          </cell>
          <cell r="K2847">
            <v>0</v>
          </cell>
          <cell r="L2847">
            <v>0</v>
          </cell>
          <cell r="M2847">
            <v>0</v>
          </cell>
          <cell r="N2847">
            <v>0</v>
          </cell>
          <cell r="O2847">
            <v>0</v>
          </cell>
          <cell r="P2847">
            <v>0</v>
          </cell>
          <cell r="Q2847">
            <v>0</v>
          </cell>
          <cell r="R2847">
            <v>0</v>
          </cell>
          <cell r="S2847">
            <v>0</v>
          </cell>
          <cell r="T2847">
            <v>0</v>
          </cell>
          <cell r="U2847">
            <v>0</v>
          </cell>
          <cell r="V2847">
            <v>0</v>
          </cell>
          <cell r="W2847">
            <v>0</v>
          </cell>
          <cell r="X2847">
            <v>0</v>
          </cell>
        </row>
        <row r="2848">
          <cell r="C2848" t="str">
            <v>Услуги регистраторов, нотариальные услуги, сертификация</v>
          </cell>
          <cell r="D2848">
            <v>0</v>
          </cell>
          <cell r="H2848">
            <v>0</v>
          </cell>
          <cell r="I2848">
            <v>0</v>
          </cell>
          <cell r="J2848">
            <v>0</v>
          </cell>
          <cell r="K2848">
            <v>0</v>
          </cell>
          <cell r="L2848">
            <v>0</v>
          </cell>
          <cell r="M2848">
            <v>0</v>
          </cell>
          <cell r="N2848">
            <v>0</v>
          </cell>
          <cell r="O2848">
            <v>0</v>
          </cell>
          <cell r="P2848">
            <v>0</v>
          </cell>
          <cell r="Q2848">
            <v>0</v>
          </cell>
          <cell r="R2848">
            <v>0</v>
          </cell>
          <cell r="S2848">
            <v>0</v>
          </cell>
          <cell r="T2848">
            <v>0</v>
          </cell>
          <cell r="U2848">
            <v>0</v>
          </cell>
          <cell r="V2848">
            <v>0</v>
          </cell>
          <cell r="W2848">
            <v>0</v>
          </cell>
          <cell r="X2848">
            <v>0</v>
          </cell>
        </row>
        <row r="2849">
          <cell r="C2849" t="str">
            <v>Справочно-правовые программы, 1С, КИАС</v>
          </cell>
          <cell r="D2849">
            <v>0</v>
          </cell>
          <cell r="H2849">
            <v>0</v>
          </cell>
          <cell r="I2849">
            <v>0</v>
          </cell>
          <cell r="J2849">
            <v>0</v>
          </cell>
          <cell r="K2849">
            <v>0</v>
          </cell>
          <cell r="L2849">
            <v>0</v>
          </cell>
          <cell r="M2849">
            <v>0</v>
          </cell>
          <cell r="N2849">
            <v>0</v>
          </cell>
          <cell r="O2849">
            <v>0</v>
          </cell>
          <cell r="P2849">
            <v>0</v>
          </cell>
          <cell r="Q2849">
            <v>0</v>
          </cell>
          <cell r="R2849">
            <v>0</v>
          </cell>
          <cell r="S2849">
            <v>0</v>
          </cell>
          <cell r="T2849">
            <v>0</v>
          </cell>
          <cell r="U2849">
            <v>0</v>
          </cell>
          <cell r="V2849">
            <v>0</v>
          </cell>
          <cell r="W2849">
            <v>0</v>
          </cell>
          <cell r="X2849">
            <v>0</v>
          </cell>
        </row>
        <row r="2850">
          <cell r="C2850" t="str">
            <v>Подписка на периодические издания</v>
          </cell>
          <cell r="D2850">
            <v>0</v>
          </cell>
          <cell r="H2850">
            <v>0</v>
          </cell>
          <cell r="I2850">
            <v>0</v>
          </cell>
          <cell r="J2850">
            <v>0</v>
          </cell>
          <cell r="K2850">
            <v>0</v>
          </cell>
          <cell r="L2850">
            <v>0</v>
          </cell>
          <cell r="M2850">
            <v>0</v>
          </cell>
          <cell r="N2850">
            <v>0</v>
          </cell>
          <cell r="O2850">
            <v>0</v>
          </cell>
          <cell r="P2850">
            <v>0</v>
          </cell>
          <cell r="Q2850">
            <v>0</v>
          </cell>
          <cell r="R2850">
            <v>0</v>
          </cell>
          <cell r="S2850">
            <v>0</v>
          </cell>
          <cell r="T2850">
            <v>0</v>
          </cell>
          <cell r="U2850">
            <v>0</v>
          </cell>
          <cell r="V2850">
            <v>0</v>
          </cell>
          <cell r="W2850">
            <v>0</v>
          </cell>
          <cell r="X2850">
            <v>0</v>
          </cell>
        </row>
        <row r="2851">
          <cell r="C2851" t="str">
            <v>Прочие работы и услуги сторонних организаций</v>
          </cell>
          <cell r="D2851">
            <v>0</v>
          </cell>
          <cell r="H2851">
            <v>0</v>
          </cell>
          <cell r="I2851">
            <v>0</v>
          </cell>
          <cell r="J2851">
            <v>0</v>
          </cell>
          <cell r="K2851">
            <v>0</v>
          </cell>
          <cell r="L2851">
            <v>0</v>
          </cell>
          <cell r="M2851">
            <v>0</v>
          </cell>
          <cell r="N2851">
            <v>0</v>
          </cell>
          <cell r="O2851">
            <v>0</v>
          </cell>
          <cell r="P2851">
            <v>0</v>
          </cell>
          <cell r="Q2851">
            <v>0</v>
          </cell>
          <cell r="R2851">
            <v>0</v>
          </cell>
          <cell r="S2851">
            <v>0</v>
          </cell>
          <cell r="T2851">
            <v>0</v>
          </cell>
          <cell r="U2851">
            <v>0</v>
          </cell>
          <cell r="V2851">
            <v>0</v>
          </cell>
          <cell r="W2851">
            <v>0</v>
          </cell>
          <cell r="X2851">
            <v>0</v>
          </cell>
        </row>
        <row r="2852">
          <cell r="C2852" t="str">
            <v>Командировочные расходы</v>
          </cell>
          <cell r="D2852">
            <v>0</v>
          </cell>
          <cell r="H2852">
            <v>0</v>
          </cell>
          <cell r="I2852">
            <v>0</v>
          </cell>
          <cell r="J2852">
            <v>0</v>
          </cell>
          <cell r="K2852">
            <v>0</v>
          </cell>
          <cell r="L2852">
            <v>0</v>
          </cell>
          <cell r="M2852">
            <v>0</v>
          </cell>
          <cell r="N2852">
            <v>0</v>
          </cell>
          <cell r="O2852">
            <v>0</v>
          </cell>
          <cell r="P2852">
            <v>0</v>
          </cell>
          <cell r="Q2852">
            <v>0</v>
          </cell>
          <cell r="R2852">
            <v>0</v>
          </cell>
          <cell r="S2852">
            <v>0</v>
          </cell>
          <cell r="T2852">
            <v>0</v>
          </cell>
          <cell r="U2852">
            <v>0</v>
          </cell>
          <cell r="V2852">
            <v>0</v>
          </cell>
          <cell r="W2852">
            <v>0</v>
          </cell>
          <cell r="X2852">
            <v>0</v>
          </cell>
        </row>
        <row r="2853">
          <cell r="C2853" t="str">
            <v>Представительские расходы</v>
          </cell>
          <cell r="D2853">
            <v>0</v>
          </cell>
          <cell r="H2853">
            <v>0</v>
          </cell>
          <cell r="I2853">
            <v>0</v>
          </cell>
          <cell r="J2853">
            <v>0</v>
          </cell>
          <cell r="K2853">
            <v>0</v>
          </cell>
          <cell r="L2853">
            <v>0</v>
          </cell>
          <cell r="M2853">
            <v>0</v>
          </cell>
          <cell r="N2853">
            <v>0</v>
          </cell>
          <cell r="O2853">
            <v>0</v>
          </cell>
          <cell r="P2853">
            <v>0</v>
          </cell>
          <cell r="Q2853">
            <v>0</v>
          </cell>
          <cell r="R2853">
            <v>0</v>
          </cell>
          <cell r="S2853">
            <v>0</v>
          </cell>
          <cell r="T2853">
            <v>0</v>
          </cell>
          <cell r="U2853">
            <v>0</v>
          </cell>
          <cell r="V2853">
            <v>0</v>
          </cell>
          <cell r="W2853">
            <v>0</v>
          </cell>
          <cell r="X2853">
            <v>0</v>
          </cell>
        </row>
        <row r="2854">
          <cell r="C2854" t="str">
            <v>Арендная плата по направлениям (арендодателям)</v>
          </cell>
          <cell r="D2854">
            <v>0</v>
          </cell>
          <cell r="H2854">
            <v>0</v>
          </cell>
          <cell r="I2854">
            <v>0</v>
          </cell>
          <cell r="J2854">
            <v>0</v>
          </cell>
          <cell r="K2854">
            <v>0</v>
          </cell>
          <cell r="L2854">
            <v>0</v>
          </cell>
          <cell r="M2854">
            <v>0</v>
          </cell>
          <cell r="N2854">
            <v>0</v>
          </cell>
          <cell r="O2854">
            <v>0</v>
          </cell>
          <cell r="P2854">
            <v>0</v>
          </cell>
          <cell r="Q2854">
            <v>0</v>
          </cell>
          <cell r="R2854">
            <v>0</v>
          </cell>
          <cell r="S2854">
            <v>0</v>
          </cell>
          <cell r="T2854">
            <v>0</v>
          </cell>
          <cell r="U2854">
            <v>0</v>
          </cell>
          <cell r="V2854">
            <v>0</v>
          </cell>
          <cell r="W2854">
            <v>0</v>
          </cell>
          <cell r="X2854">
            <v>0</v>
          </cell>
        </row>
        <row r="2855">
          <cell r="C2855" t="str">
            <v>Лизинг</v>
          </cell>
          <cell r="D2855">
            <v>0</v>
          </cell>
          <cell r="H2855">
            <v>0</v>
          </cell>
          <cell r="I2855">
            <v>0</v>
          </cell>
          <cell r="J2855">
            <v>0</v>
          </cell>
          <cell r="K2855">
            <v>0</v>
          </cell>
          <cell r="L2855">
            <v>0</v>
          </cell>
          <cell r="M2855">
            <v>0</v>
          </cell>
          <cell r="N2855">
            <v>0</v>
          </cell>
          <cell r="O2855">
            <v>0</v>
          </cell>
          <cell r="P2855">
            <v>0</v>
          </cell>
          <cell r="Q2855">
            <v>0</v>
          </cell>
          <cell r="R2855">
            <v>0</v>
          </cell>
          <cell r="S2855">
            <v>0</v>
          </cell>
          <cell r="T2855">
            <v>0</v>
          </cell>
          <cell r="U2855">
            <v>0</v>
          </cell>
          <cell r="V2855">
            <v>0</v>
          </cell>
          <cell r="W2855">
            <v>0</v>
          </cell>
          <cell r="X2855">
            <v>0</v>
          </cell>
        </row>
        <row r="2856">
          <cell r="C2856" t="str">
            <v>Расходы на страхование</v>
          </cell>
          <cell r="D2856">
            <v>0</v>
          </cell>
          <cell r="H2856">
            <v>0</v>
          </cell>
          <cell r="I2856">
            <v>0</v>
          </cell>
          <cell r="J2856">
            <v>0</v>
          </cell>
          <cell r="K2856">
            <v>0</v>
          </cell>
          <cell r="L2856">
            <v>0</v>
          </cell>
          <cell r="M2856">
            <v>0</v>
          </cell>
          <cell r="N2856">
            <v>0</v>
          </cell>
          <cell r="O2856">
            <v>0</v>
          </cell>
          <cell r="P2856">
            <v>0</v>
          </cell>
          <cell r="Q2856">
            <v>0</v>
          </cell>
          <cell r="R2856">
            <v>0</v>
          </cell>
          <cell r="S2856">
            <v>0</v>
          </cell>
          <cell r="T2856">
            <v>0</v>
          </cell>
          <cell r="U2856">
            <v>0</v>
          </cell>
          <cell r="V2856">
            <v>0</v>
          </cell>
          <cell r="W2856">
            <v>0</v>
          </cell>
          <cell r="X2856">
            <v>0</v>
          </cell>
        </row>
        <row r="2857">
          <cell r="C2857" t="str">
            <v>Водный налог</v>
          </cell>
          <cell r="D2857">
            <v>0</v>
          </cell>
          <cell r="H2857">
            <v>0</v>
          </cell>
          <cell r="I2857">
            <v>0</v>
          </cell>
          <cell r="J2857">
            <v>0</v>
          </cell>
          <cell r="K2857">
            <v>0</v>
          </cell>
          <cell r="L2857">
            <v>0</v>
          </cell>
          <cell r="M2857">
            <v>0</v>
          </cell>
          <cell r="N2857">
            <v>0</v>
          </cell>
          <cell r="O2857">
            <v>0</v>
          </cell>
          <cell r="P2857">
            <v>0</v>
          </cell>
          <cell r="Q2857">
            <v>0</v>
          </cell>
          <cell r="R2857">
            <v>0</v>
          </cell>
          <cell r="S2857">
            <v>0</v>
          </cell>
          <cell r="T2857">
            <v>0</v>
          </cell>
          <cell r="U2857">
            <v>0</v>
          </cell>
          <cell r="V2857">
            <v>0</v>
          </cell>
          <cell r="W2857">
            <v>0</v>
          </cell>
          <cell r="X2857">
            <v>0</v>
          </cell>
        </row>
        <row r="2858">
          <cell r="C2858" t="str">
            <v>Плата за землю</v>
          </cell>
          <cell r="D2858">
            <v>0</v>
          </cell>
          <cell r="H2858">
            <v>0</v>
          </cell>
          <cell r="I2858">
            <v>0</v>
          </cell>
          <cell r="J2858">
            <v>0</v>
          </cell>
          <cell r="K2858">
            <v>0</v>
          </cell>
          <cell r="L2858">
            <v>0</v>
          </cell>
          <cell r="M2858">
            <v>0</v>
          </cell>
          <cell r="N2858">
            <v>0</v>
          </cell>
          <cell r="O2858">
            <v>0</v>
          </cell>
          <cell r="P2858">
            <v>0</v>
          </cell>
          <cell r="Q2858">
            <v>0</v>
          </cell>
          <cell r="R2858">
            <v>0</v>
          </cell>
          <cell r="S2858">
            <v>0</v>
          </cell>
          <cell r="T2858">
            <v>0</v>
          </cell>
          <cell r="U2858">
            <v>0</v>
          </cell>
          <cell r="V2858">
            <v>0</v>
          </cell>
          <cell r="W2858">
            <v>0</v>
          </cell>
          <cell r="X2858">
            <v>0</v>
          </cell>
        </row>
        <row r="2859">
          <cell r="C2859" t="str">
            <v>Транспортный налог</v>
          </cell>
          <cell r="D2859">
            <v>0</v>
          </cell>
          <cell r="H2859">
            <v>0</v>
          </cell>
          <cell r="I2859">
            <v>0</v>
          </cell>
          <cell r="J2859">
            <v>0</v>
          </cell>
          <cell r="K2859">
            <v>0</v>
          </cell>
          <cell r="L2859">
            <v>0</v>
          </cell>
          <cell r="M2859">
            <v>0</v>
          </cell>
          <cell r="N2859">
            <v>0</v>
          </cell>
          <cell r="O2859">
            <v>0</v>
          </cell>
          <cell r="P2859">
            <v>0</v>
          </cell>
          <cell r="Q2859">
            <v>0</v>
          </cell>
          <cell r="R2859">
            <v>0</v>
          </cell>
          <cell r="S2859">
            <v>0</v>
          </cell>
          <cell r="T2859">
            <v>0</v>
          </cell>
          <cell r="U2859">
            <v>0</v>
          </cell>
          <cell r="V2859">
            <v>0</v>
          </cell>
          <cell r="W2859">
            <v>0</v>
          </cell>
          <cell r="X2859">
            <v>0</v>
          </cell>
        </row>
        <row r="2860">
          <cell r="C2860" t="str">
            <v>Налог на имущество</v>
          </cell>
          <cell r="D2860">
            <v>0</v>
          </cell>
          <cell r="H2860">
            <v>0</v>
          </cell>
          <cell r="I2860">
            <v>0</v>
          </cell>
          <cell r="J2860">
            <v>0</v>
          </cell>
          <cell r="K2860">
            <v>0</v>
          </cell>
          <cell r="L2860">
            <v>0</v>
          </cell>
          <cell r="M2860">
            <v>0</v>
          </cell>
          <cell r="N2860">
            <v>0</v>
          </cell>
          <cell r="O2860">
            <v>0</v>
          </cell>
          <cell r="P2860">
            <v>0</v>
          </cell>
          <cell r="Q2860">
            <v>0</v>
          </cell>
          <cell r="R2860">
            <v>0</v>
          </cell>
          <cell r="S2860">
            <v>0</v>
          </cell>
          <cell r="T2860">
            <v>0</v>
          </cell>
          <cell r="U2860">
            <v>0</v>
          </cell>
          <cell r="V2860">
            <v>0</v>
          </cell>
          <cell r="W2860">
            <v>0</v>
          </cell>
          <cell r="X2860">
            <v>0</v>
          </cell>
        </row>
        <row r="2861">
          <cell r="C2861" t="str">
            <v xml:space="preserve">Прочие налоги, относимые на с/с </v>
          </cell>
          <cell r="D2861">
            <v>0</v>
          </cell>
          <cell r="H2861">
            <v>0</v>
          </cell>
          <cell r="I2861">
            <v>0</v>
          </cell>
          <cell r="J2861">
            <v>0</v>
          </cell>
          <cell r="K2861">
            <v>0</v>
          </cell>
          <cell r="L2861">
            <v>0</v>
          </cell>
          <cell r="M2861">
            <v>0</v>
          </cell>
          <cell r="N2861">
            <v>0</v>
          </cell>
          <cell r="O2861">
            <v>0</v>
          </cell>
          <cell r="P2861">
            <v>0</v>
          </cell>
          <cell r="Q2861">
            <v>0</v>
          </cell>
          <cell r="R2861">
            <v>0</v>
          </cell>
          <cell r="S2861">
            <v>0</v>
          </cell>
          <cell r="T2861">
            <v>0</v>
          </cell>
          <cell r="U2861">
            <v>0</v>
          </cell>
          <cell r="V2861">
            <v>0</v>
          </cell>
          <cell r="W2861">
            <v>0</v>
          </cell>
          <cell r="X2861">
            <v>0</v>
          </cell>
        </row>
        <row r="2862">
          <cell r="C2862" t="str">
            <v>Патентные расходы</v>
          </cell>
          <cell r="D2862">
            <v>0</v>
          </cell>
          <cell r="H2862">
            <v>0</v>
          </cell>
          <cell r="I2862">
            <v>0</v>
          </cell>
          <cell r="J2862">
            <v>0</v>
          </cell>
          <cell r="K2862">
            <v>0</v>
          </cell>
          <cell r="L2862">
            <v>0</v>
          </cell>
          <cell r="M2862">
            <v>0</v>
          </cell>
          <cell r="N2862">
            <v>0</v>
          </cell>
          <cell r="O2862">
            <v>0</v>
          </cell>
          <cell r="P2862">
            <v>0</v>
          </cell>
          <cell r="Q2862">
            <v>0</v>
          </cell>
          <cell r="R2862">
            <v>0</v>
          </cell>
          <cell r="S2862">
            <v>0</v>
          </cell>
          <cell r="T2862">
            <v>0</v>
          </cell>
          <cell r="U2862">
            <v>0</v>
          </cell>
          <cell r="V2862">
            <v>0</v>
          </cell>
          <cell r="W2862">
            <v>0</v>
          </cell>
          <cell r="X2862">
            <v>0</v>
          </cell>
        </row>
        <row r="2863">
          <cell r="C2863" t="str">
            <v>Затраты на экологию (кроме налогов и сборов (ст. ст. 20000 и 21500))</v>
          </cell>
          <cell r="D2863">
            <v>0</v>
          </cell>
          <cell r="H2863">
            <v>0</v>
          </cell>
          <cell r="I2863">
            <v>0</v>
          </cell>
          <cell r="J2863">
            <v>0</v>
          </cell>
          <cell r="K2863">
            <v>0</v>
          </cell>
          <cell r="L2863">
            <v>0</v>
          </cell>
          <cell r="M2863">
            <v>0</v>
          </cell>
          <cell r="N2863">
            <v>0</v>
          </cell>
          <cell r="O2863">
            <v>0</v>
          </cell>
          <cell r="P2863">
            <v>0</v>
          </cell>
          <cell r="Q2863">
            <v>0</v>
          </cell>
          <cell r="R2863">
            <v>0</v>
          </cell>
          <cell r="S2863">
            <v>0</v>
          </cell>
          <cell r="T2863">
            <v>0</v>
          </cell>
          <cell r="U2863">
            <v>0</v>
          </cell>
          <cell r="V2863">
            <v>0</v>
          </cell>
          <cell r="W2863">
            <v>0</v>
          </cell>
          <cell r="X2863">
            <v>0</v>
          </cell>
        </row>
        <row r="2864">
          <cell r="C2864" t="str">
            <v>Затраты на охрану труда</v>
          </cell>
          <cell r="D2864">
            <v>0</v>
          </cell>
          <cell r="H2864">
            <v>0</v>
          </cell>
          <cell r="I2864">
            <v>0</v>
          </cell>
          <cell r="J2864">
            <v>0</v>
          </cell>
          <cell r="K2864">
            <v>0</v>
          </cell>
          <cell r="L2864">
            <v>0</v>
          </cell>
          <cell r="M2864">
            <v>0</v>
          </cell>
          <cell r="N2864">
            <v>0</v>
          </cell>
          <cell r="O2864">
            <v>0</v>
          </cell>
          <cell r="P2864">
            <v>0</v>
          </cell>
          <cell r="Q2864">
            <v>0</v>
          </cell>
          <cell r="R2864">
            <v>0</v>
          </cell>
          <cell r="S2864">
            <v>0</v>
          </cell>
          <cell r="T2864">
            <v>0</v>
          </cell>
          <cell r="U2864">
            <v>0</v>
          </cell>
          <cell r="V2864">
            <v>0</v>
          </cell>
          <cell r="W2864">
            <v>0</v>
          </cell>
          <cell r="X2864">
            <v>0</v>
          </cell>
        </row>
        <row r="2865">
          <cell r="C2865" t="str">
            <v>Расходы социального характера</v>
          </cell>
          <cell r="D2865">
            <v>0</v>
          </cell>
          <cell r="H2865">
            <v>0</v>
          </cell>
          <cell r="I2865">
            <v>0</v>
          </cell>
          <cell r="J2865">
            <v>0</v>
          </cell>
          <cell r="K2865">
            <v>0</v>
          </cell>
          <cell r="L2865">
            <v>0</v>
          </cell>
          <cell r="M2865">
            <v>0</v>
          </cell>
          <cell r="N2865">
            <v>0</v>
          </cell>
          <cell r="O2865">
            <v>0</v>
          </cell>
          <cell r="P2865">
            <v>0</v>
          </cell>
          <cell r="Q2865">
            <v>0</v>
          </cell>
          <cell r="R2865">
            <v>0</v>
          </cell>
          <cell r="S2865">
            <v>0</v>
          </cell>
          <cell r="T2865">
            <v>0</v>
          </cell>
          <cell r="U2865">
            <v>0</v>
          </cell>
          <cell r="V2865">
            <v>0</v>
          </cell>
          <cell r="W2865">
            <v>0</v>
          </cell>
          <cell r="X2865">
            <v>0</v>
          </cell>
        </row>
        <row r="2866">
          <cell r="C2866" t="str">
            <v>НДС</v>
          </cell>
          <cell r="D2866">
            <v>0</v>
          </cell>
          <cell r="H2866">
            <v>0</v>
          </cell>
          <cell r="I2866">
            <v>0</v>
          </cell>
          <cell r="J2866">
            <v>0</v>
          </cell>
          <cell r="K2866">
            <v>0</v>
          </cell>
          <cell r="L2866">
            <v>0</v>
          </cell>
          <cell r="M2866">
            <v>0</v>
          </cell>
          <cell r="N2866">
            <v>0</v>
          </cell>
          <cell r="O2866">
            <v>0</v>
          </cell>
          <cell r="P2866">
            <v>0</v>
          </cell>
          <cell r="Q2866">
            <v>0</v>
          </cell>
          <cell r="R2866">
            <v>0</v>
          </cell>
          <cell r="S2866">
            <v>0</v>
          </cell>
          <cell r="T2866">
            <v>0</v>
          </cell>
          <cell r="U2866">
            <v>0</v>
          </cell>
          <cell r="V2866">
            <v>0</v>
          </cell>
          <cell r="W2866">
            <v>0</v>
          </cell>
          <cell r="X2866">
            <v>0</v>
          </cell>
        </row>
        <row r="2867">
          <cell r="C2867" t="str">
            <v>Налог на прибыль</v>
          </cell>
          <cell r="D2867">
            <v>0</v>
          </cell>
          <cell r="H2867">
            <v>0</v>
          </cell>
          <cell r="I2867">
            <v>0</v>
          </cell>
          <cell r="J2867">
            <v>0</v>
          </cell>
          <cell r="K2867">
            <v>0</v>
          </cell>
          <cell r="L2867">
            <v>0</v>
          </cell>
          <cell r="M2867">
            <v>0</v>
          </cell>
          <cell r="N2867">
            <v>0</v>
          </cell>
          <cell r="O2867">
            <v>0</v>
          </cell>
          <cell r="P2867">
            <v>0</v>
          </cell>
          <cell r="Q2867">
            <v>0</v>
          </cell>
          <cell r="R2867">
            <v>0</v>
          </cell>
          <cell r="S2867">
            <v>0</v>
          </cell>
          <cell r="T2867">
            <v>0</v>
          </cell>
          <cell r="U2867">
            <v>0</v>
          </cell>
          <cell r="V2867">
            <v>0</v>
          </cell>
          <cell r="W2867">
            <v>0</v>
          </cell>
          <cell r="X2867">
            <v>0</v>
          </cell>
        </row>
        <row r="2868">
          <cell r="C2868" t="str">
            <v>Прочие налоги</v>
          </cell>
          <cell r="D2868">
            <v>0</v>
          </cell>
          <cell r="H2868">
            <v>0</v>
          </cell>
          <cell r="I2868">
            <v>0</v>
          </cell>
          <cell r="J2868">
            <v>0</v>
          </cell>
          <cell r="K2868">
            <v>0</v>
          </cell>
          <cell r="L2868">
            <v>0</v>
          </cell>
          <cell r="M2868">
            <v>0</v>
          </cell>
          <cell r="N2868">
            <v>0</v>
          </cell>
          <cell r="O2868">
            <v>0</v>
          </cell>
          <cell r="P2868">
            <v>0</v>
          </cell>
          <cell r="Q2868">
            <v>0</v>
          </cell>
          <cell r="R2868">
            <v>0</v>
          </cell>
          <cell r="S2868">
            <v>0</v>
          </cell>
          <cell r="T2868">
            <v>0</v>
          </cell>
          <cell r="U2868">
            <v>0</v>
          </cell>
          <cell r="V2868">
            <v>0</v>
          </cell>
          <cell r="W2868">
            <v>0</v>
          </cell>
          <cell r="X2868">
            <v>0</v>
          </cell>
        </row>
        <row r="2869">
          <cell r="C2869" t="str">
            <v xml:space="preserve">Проценты по долгосрочным кредитам </v>
          </cell>
          <cell r="D2869">
            <v>0</v>
          </cell>
          <cell r="H2869">
            <v>0</v>
          </cell>
          <cell r="I2869">
            <v>0</v>
          </cell>
          <cell r="J2869">
            <v>0</v>
          </cell>
          <cell r="K2869">
            <v>0</v>
          </cell>
          <cell r="L2869">
            <v>0</v>
          </cell>
          <cell r="M2869">
            <v>0</v>
          </cell>
          <cell r="N2869">
            <v>0</v>
          </cell>
          <cell r="O2869">
            <v>0</v>
          </cell>
          <cell r="P2869">
            <v>0</v>
          </cell>
          <cell r="Q2869">
            <v>0</v>
          </cell>
          <cell r="R2869">
            <v>0</v>
          </cell>
          <cell r="S2869">
            <v>0</v>
          </cell>
          <cell r="T2869">
            <v>0</v>
          </cell>
          <cell r="U2869">
            <v>0</v>
          </cell>
          <cell r="V2869">
            <v>0</v>
          </cell>
          <cell r="W2869">
            <v>0</v>
          </cell>
          <cell r="X2869">
            <v>0</v>
          </cell>
        </row>
        <row r="2870">
          <cell r="C2870" t="str">
            <v>Проценты по краткосрочным кредитам</v>
          </cell>
          <cell r="D2870">
            <v>0</v>
          </cell>
          <cell r="H2870">
            <v>0</v>
          </cell>
          <cell r="I2870">
            <v>0</v>
          </cell>
          <cell r="J2870">
            <v>0</v>
          </cell>
          <cell r="K2870">
            <v>0</v>
          </cell>
          <cell r="L2870">
            <v>0</v>
          </cell>
          <cell r="M2870">
            <v>0</v>
          </cell>
          <cell r="N2870">
            <v>0</v>
          </cell>
          <cell r="O2870">
            <v>0</v>
          </cell>
          <cell r="P2870">
            <v>0</v>
          </cell>
          <cell r="Q2870">
            <v>0</v>
          </cell>
          <cell r="R2870">
            <v>0</v>
          </cell>
          <cell r="S2870">
            <v>0</v>
          </cell>
          <cell r="T2870">
            <v>0</v>
          </cell>
          <cell r="U2870">
            <v>0</v>
          </cell>
          <cell r="V2870">
            <v>0</v>
          </cell>
          <cell r="W2870">
            <v>0</v>
          </cell>
          <cell r="X2870">
            <v>0</v>
          </cell>
        </row>
        <row r="2871">
          <cell r="C2871" t="str">
            <v>Проценты по долгосрочным займам</v>
          </cell>
          <cell r="D2871">
            <v>0</v>
          </cell>
          <cell r="H2871">
            <v>0</v>
          </cell>
          <cell r="I2871">
            <v>0</v>
          </cell>
          <cell r="J2871">
            <v>0</v>
          </cell>
          <cell r="K2871">
            <v>0</v>
          </cell>
          <cell r="L2871">
            <v>0</v>
          </cell>
          <cell r="M2871">
            <v>0</v>
          </cell>
          <cell r="N2871">
            <v>0</v>
          </cell>
          <cell r="O2871">
            <v>0</v>
          </cell>
          <cell r="P2871">
            <v>0</v>
          </cell>
          <cell r="Q2871">
            <v>0</v>
          </cell>
          <cell r="R2871">
            <v>0</v>
          </cell>
          <cell r="S2871">
            <v>0</v>
          </cell>
          <cell r="T2871">
            <v>0</v>
          </cell>
          <cell r="U2871">
            <v>0</v>
          </cell>
          <cell r="V2871">
            <v>0</v>
          </cell>
          <cell r="W2871">
            <v>0</v>
          </cell>
          <cell r="X2871">
            <v>0</v>
          </cell>
        </row>
        <row r="2872">
          <cell r="C2872" t="str">
            <v>Проценты по краткосрочным займам</v>
          </cell>
          <cell r="D2872">
            <v>0</v>
          </cell>
          <cell r="H2872">
            <v>0</v>
          </cell>
          <cell r="I2872">
            <v>0</v>
          </cell>
          <cell r="J2872">
            <v>0</v>
          </cell>
          <cell r="K2872">
            <v>0</v>
          </cell>
          <cell r="L2872">
            <v>0</v>
          </cell>
          <cell r="M2872">
            <v>0</v>
          </cell>
          <cell r="N2872">
            <v>0</v>
          </cell>
          <cell r="O2872">
            <v>0</v>
          </cell>
          <cell r="P2872">
            <v>0</v>
          </cell>
          <cell r="Q2872">
            <v>0</v>
          </cell>
          <cell r="R2872">
            <v>0</v>
          </cell>
          <cell r="S2872">
            <v>0</v>
          </cell>
          <cell r="T2872">
            <v>0</v>
          </cell>
          <cell r="U2872">
            <v>0</v>
          </cell>
          <cell r="V2872">
            <v>0</v>
          </cell>
          <cell r="W2872">
            <v>0</v>
          </cell>
          <cell r="X2872">
            <v>0</v>
          </cell>
        </row>
        <row r="2873">
          <cell r="C2873" t="str">
            <v>Прочие проценты к уплате</v>
          </cell>
          <cell r="D2873">
            <v>0</v>
          </cell>
          <cell r="H2873">
            <v>0</v>
          </cell>
          <cell r="I2873">
            <v>0</v>
          </cell>
          <cell r="J2873">
            <v>0</v>
          </cell>
          <cell r="K2873">
            <v>0</v>
          </cell>
          <cell r="L2873">
            <v>0</v>
          </cell>
          <cell r="M2873">
            <v>0</v>
          </cell>
          <cell r="N2873">
            <v>0</v>
          </cell>
          <cell r="O2873">
            <v>0</v>
          </cell>
          <cell r="P2873">
            <v>0</v>
          </cell>
          <cell r="Q2873">
            <v>0</v>
          </cell>
          <cell r="R2873">
            <v>0</v>
          </cell>
          <cell r="S2873">
            <v>0</v>
          </cell>
          <cell r="T2873">
            <v>0</v>
          </cell>
          <cell r="U2873">
            <v>0</v>
          </cell>
          <cell r="V2873">
            <v>0</v>
          </cell>
          <cell r="W2873">
            <v>0</v>
          </cell>
          <cell r="X2873">
            <v>0</v>
          </cell>
        </row>
        <row r="2874">
          <cell r="C2874" t="str">
            <v>Оплата услуг кредитных организаций (за исключением ст. ст. 20500 и 21600)</v>
          </cell>
          <cell r="D2874">
            <v>0</v>
          </cell>
          <cell r="H2874">
            <v>0</v>
          </cell>
          <cell r="I2874">
            <v>0</v>
          </cell>
          <cell r="J2874">
            <v>0</v>
          </cell>
          <cell r="K2874">
            <v>0</v>
          </cell>
          <cell r="L2874">
            <v>0</v>
          </cell>
          <cell r="M2874">
            <v>0</v>
          </cell>
          <cell r="N2874">
            <v>0</v>
          </cell>
          <cell r="O2874">
            <v>0</v>
          </cell>
          <cell r="P2874">
            <v>0</v>
          </cell>
          <cell r="Q2874">
            <v>0</v>
          </cell>
          <cell r="R2874">
            <v>0</v>
          </cell>
          <cell r="S2874">
            <v>0</v>
          </cell>
          <cell r="T2874">
            <v>0</v>
          </cell>
          <cell r="U2874">
            <v>0</v>
          </cell>
          <cell r="V2874">
            <v>0</v>
          </cell>
          <cell r="W2874">
            <v>0</v>
          </cell>
          <cell r="X2874">
            <v>0</v>
          </cell>
        </row>
        <row r="2875">
          <cell r="C2875" t="str">
            <v>Пени, штрафы, неустойки признанные или по которым получено решение суда</v>
          </cell>
          <cell r="D2875">
            <v>0</v>
          </cell>
          <cell r="H2875">
            <v>0</v>
          </cell>
          <cell r="I2875">
            <v>0</v>
          </cell>
          <cell r="J2875">
            <v>0</v>
          </cell>
          <cell r="K2875">
            <v>0</v>
          </cell>
          <cell r="L2875">
            <v>0</v>
          </cell>
          <cell r="M2875">
            <v>0</v>
          </cell>
          <cell r="N2875">
            <v>0</v>
          </cell>
          <cell r="O2875">
            <v>0</v>
          </cell>
          <cell r="P2875">
            <v>0</v>
          </cell>
          <cell r="Q2875">
            <v>0</v>
          </cell>
          <cell r="R2875">
            <v>0</v>
          </cell>
          <cell r="S2875">
            <v>0</v>
          </cell>
          <cell r="T2875">
            <v>0</v>
          </cell>
          <cell r="U2875">
            <v>0</v>
          </cell>
          <cell r="V2875">
            <v>0</v>
          </cell>
          <cell r="W2875">
            <v>0</v>
          </cell>
          <cell r="X2875">
            <v>0</v>
          </cell>
        </row>
        <row r="2876">
          <cell r="C2876" t="str">
            <v>Затраты социального характера (кроме персонала)</v>
          </cell>
          <cell r="D2876">
            <v>0</v>
          </cell>
          <cell r="H2876">
            <v>0</v>
          </cell>
          <cell r="I2876">
            <v>0</v>
          </cell>
          <cell r="J2876">
            <v>0</v>
          </cell>
          <cell r="K2876">
            <v>0</v>
          </cell>
          <cell r="L2876">
            <v>0</v>
          </cell>
          <cell r="M2876">
            <v>0</v>
          </cell>
          <cell r="N2876">
            <v>0</v>
          </cell>
          <cell r="O2876">
            <v>0</v>
          </cell>
          <cell r="P2876">
            <v>0</v>
          </cell>
          <cell r="Q2876">
            <v>0</v>
          </cell>
          <cell r="R2876">
            <v>0</v>
          </cell>
          <cell r="S2876">
            <v>0</v>
          </cell>
          <cell r="T2876">
            <v>0</v>
          </cell>
          <cell r="U2876">
            <v>0</v>
          </cell>
          <cell r="V2876">
            <v>0</v>
          </cell>
          <cell r="W2876">
            <v>0</v>
          </cell>
          <cell r="X2876">
            <v>0</v>
          </cell>
        </row>
        <row r="2877">
          <cell r="C2877" t="str">
            <v>От содержания социальной сферы</v>
          </cell>
          <cell r="D2877">
            <v>0</v>
          </cell>
          <cell r="H2877">
            <v>0</v>
          </cell>
          <cell r="I2877">
            <v>0</v>
          </cell>
          <cell r="J2877">
            <v>0</v>
          </cell>
          <cell r="K2877">
            <v>0</v>
          </cell>
          <cell r="L2877">
            <v>0</v>
          </cell>
          <cell r="M2877">
            <v>0</v>
          </cell>
          <cell r="N2877">
            <v>0</v>
          </cell>
          <cell r="O2877">
            <v>0</v>
          </cell>
          <cell r="P2877">
            <v>0</v>
          </cell>
          <cell r="Q2877">
            <v>0</v>
          </cell>
          <cell r="R2877">
            <v>0</v>
          </cell>
          <cell r="S2877">
            <v>0</v>
          </cell>
          <cell r="T2877">
            <v>0</v>
          </cell>
          <cell r="U2877">
            <v>0</v>
          </cell>
          <cell r="V2877">
            <v>0</v>
          </cell>
          <cell r="W2877">
            <v>0</v>
          </cell>
          <cell r="X2877">
            <v>0</v>
          </cell>
        </row>
        <row r="2878">
          <cell r="C2878" t="str">
            <v>Добровольное медицинское страхование</v>
          </cell>
          <cell r="D2878">
            <v>0</v>
          </cell>
          <cell r="H2878">
            <v>0</v>
          </cell>
          <cell r="I2878">
            <v>0</v>
          </cell>
          <cell r="J2878">
            <v>0</v>
          </cell>
          <cell r="K2878">
            <v>0</v>
          </cell>
          <cell r="L2878">
            <v>0</v>
          </cell>
          <cell r="M2878">
            <v>0</v>
          </cell>
          <cell r="N2878">
            <v>0</v>
          </cell>
          <cell r="O2878">
            <v>0</v>
          </cell>
          <cell r="P2878">
            <v>0</v>
          </cell>
          <cell r="Q2878">
            <v>0</v>
          </cell>
          <cell r="R2878">
            <v>0</v>
          </cell>
          <cell r="S2878">
            <v>0</v>
          </cell>
          <cell r="T2878">
            <v>0</v>
          </cell>
          <cell r="U2878">
            <v>0</v>
          </cell>
          <cell r="V2878">
            <v>0</v>
          </cell>
          <cell r="W2878">
            <v>0</v>
          </cell>
          <cell r="X2878">
            <v>0</v>
          </cell>
        </row>
        <row r="2879">
          <cell r="C2879" t="str">
            <v>Выплаты вознаграждений членам Советов директоров и ревизионной комиссии</v>
          </cell>
          <cell r="D2879">
            <v>0</v>
          </cell>
          <cell r="H2879">
            <v>0</v>
          </cell>
          <cell r="I2879">
            <v>0</v>
          </cell>
          <cell r="J2879">
            <v>0</v>
          </cell>
          <cell r="K2879">
            <v>0</v>
          </cell>
          <cell r="L2879">
            <v>0</v>
          </cell>
          <cell r="M2879">
            <v>0</v>
          </cell>
          <cell r="N2879">
            <v>0</v>
          </cell>
          <cell r="O2879">
            <v>0</v>
          </cell>
          <cell r="P2879">
            <v>0</v>
          </cell>
          <cell r="Q2879">
            <v>0</v>
          </cell>
          <cell r="R2879">
            <v>0</v>
          </cell>
          <cell r="S2879">
            <v>0</v>
          </cell>
          <cell r="T2879">
            <v>0</v>
          </cell>
          <cell r="U2879">
            <v>0</v>
          </cell>
          <cell r="V2879">
            <v>0</v>
          </cell>
          <cell r="W2879">
            <v>0</v>
          </cell>
          <cell r="X2879">
            <v>0</v>
          </cell>
        </row>
        <row r="2880">
          <cell r="C2880" t="str">
            <v>Расходы на управление капиталом (переоценка, реестр, консультации)</v>
          </cell>
          <cell r="D2880">
            <v>0</v>
          </cell>
          <cell r="H2880">
            <v>0</v>
          </cell>
          <cell r="I2880">
            <v>0</v>
          </cell>
          <cell r="J2880">
            <v>0</v>
          </cell>
          <cell r="K2880">
            <v>0</v>
          </cell>
          <cell r="L2880">
            <v>0</v>
          </cell>
          <cell r="M2880">
            <v>0</v>
          </cell>
          <cell r="N2880">
            <v>0</v>
          </cell>
          <cell r="O2880">
            <v>0</v>
          </cell>
          <cell r="P2880">
            <v>0</v>
          </cell>
          <cell r="Q2880">
            <v>0</v>
          </cell>
          <cell r="R2880">
            <v>0</v>
          </cell>
          <cell r="S2880">
            <v>0</v>
          </cell>
          <cell r="T2880">
            <v>0</v>
          </cell>
          <cell r="U2880">
            <v>0</v>
          </cell>
          <cell r="V2880">
            <v>0</v>
          </cell>
          <cell r="W2880">
            <v>0</v>
          </cell>
          <cell r="X2880">
            <v>0</v>
          </cell>
        </row>
        <row r="2881">
          <cell r="C2881" t="str">
            <v xml:space="preserve">Расходы на проведение ежегодного собрания акционеров </v>
          </cell>
          <cell r="D2881">
            <v>0</v>
          </cell>
          <cell r="H2881">
            <v>0</v>
          </cell>
          <cell r="I2881">
            <v>0</v>
          </cell>
          <cell r="J2881">
            <v>0</v>
          </cell>
          <cell r="K2881">
            <v>0</v>
          </cell>
          <cell r="L2881">
            <v>0</v>
          </cell>
          <cell r="M2881">
            <v>0</v>
          </cell>
          <cell r="N2881">
            <v>0</v>
          </cell>
          <cell r="O2881">
            <v>0</v>
          </cell>
          <cell r="P2881">
            <v>0</v>
          </cell>
          <cell r="Q2881">
            <v>0</v>
          </cell>
          <cell r="R2881">
            <v>0</v>
          </cell>
          <cell r="S2881">
            <v>0</v>
          </cell>
          <cell r="T2881">
            <v>0</v>
          </cell>
          <cell r="U2881">
            <v>0</v>
          </cell>
          <cell r="V2881">
            <v>0</v>
          </cell>
          <cell r="W2881">
            <v>0</v>
          </cell>
          <cell r="X2881">
            <v>0</v>
          </cell>
        </row>
        <row r="2882">
          <cell r="C2882" t="str">
            <v>Расходы на службу безопасности</v>
          </cell>
          <cell r="D2882">
            <v>0</v>
          </cell>
          <cell r="H2882">
            <v>0</v>
          </cell>
          <cell r="I2882">
            <v>0</v>
          </cell>
          <cell r="J2882">
            <v>0</v>
          </cell>
          <cell r="K2882">
            <v>0</v>
          </cell>
          <cell r="L2882">
            <v>0</v>
          </cell>
          <cell r="M2882">
            <v>0</v>
          </cell>
          <cell r="N2882">
            <v>0</v>
          </cell>
          <cell r="O2882">
            <v>0</v>
          </cell>
          <cell r="P2882">
            <v>0</v>
          </cell>
          <cell r="Q2882">
            <v>0</v>
          </cell>
          <cell r="R2882">
            <v>0</v>
          </cell>
          <cell r="S2882">
            <v>0</v>
          </cell>
          <cell r="T2882">
            <v>0</v>
          </cell>
          <cell r="U2882">
            <v>0</v>
          </cell>
          <cell r="V2882">
            <v>0</v>
          </cell>
          <cell r="W2882">
            <v>0</v>
          </cell>
          <cell r="X2882">
            <v>0</v>
          </cell>
        </row>
        <row r="2883">
          <cell r="C2883" t="str">
            <v>Расходы на развитие</v>
          </cell>
          <cell r="D2883">
            <v>0</v>
          </cell>
          <cell r="H2883">
            <v>0</v>
          </cell>
          <cell r="I2883">
            <v>0</v>
          </cell>
          <cell r="J2883">
            <v>0</v>
          </cell>
          <cell r="K2883">
            <v>0</v>
          </cell>
          <cell r="L2883">
            <v>0</v>
          </cell>
          <cell r="M2883">
            <v>0</v>
          </cell>
          <cell r="N2883">
            <v>0</v>
          </cell>
          <cell r="O2883">
            <v>0</v>
          </cell>
          <cell r="P2883">
            <v>0</v>
          </cell>
          <cell r="Q2883">
            <v>0</v>
          </cell>
          <cell r="R2883">
            <v>0</v>
          </cell>
          <cell r="S2883">
            <v>0</v>
          </cell>
          <cell r="T2883">
            <v>0</v>
          </cell>
          <cell r="U2883">
            <v>0</v>
          </cell>
          <cell r="V2883">
            <v>0</v>
          </cell>
          <cell r="W2883">
            <v>0</v>
          </cell>
          <cell r="X2883">
            <v>0</v>
          </cell>
        </row>
        <row r="2884">
          <cell r="C2884" t="str">
            <v>Прочие расходы</v>
          </cell>
          <cell r="D2884">
            <v>0</v>
          </cell>
          <cell r="H2884">
            <v>0</v>
          </cell>
          <cell r="I2884">
            <v>0</v>
          </cell>
          <cell r="J2884">
            <v>0</v>
          </cell>
          <cell r="K2884">
            <v>0</v>
          </cell>
          <cell r="L2884">
            <v>0</v>
          </cell>
          <cell r="M2884">
            <v>0</v>
          </cell>
          <cell r="N2884">
            <v>0</v>
          </cell>
          <cell r="O2884">
            <v>0</v>
          </cell>
          <cell r="P2884">
            <v>0</v>
          </cell>
          <cell r="Q2884">
            <v>0</v>
          </cell>
          <cell r="R2884">
            <v>0</v>
          </cell>
          <cell r="S2884">
            <v>0</v>
          </cell>
          <cell r="T2884">
            <v>0</v>
          </cell>
          <cell r="U2884">
            <v>0</v>
          </cell>
          <cell r="V2884">
            <v>0</v>
          </cell>
          <cell r="W2884">
            <v>0</v>
          </cell>
          <cell r="X2884">
            <v>0</v>
          </cell>
        </row>
        <row r="2885">
          <cell r="C2885" t="str">
            <v>Поступления от реализации основных средств</v>
          </cell>
          <cell r="D2885">
            <v>0</v>
          </cell>
          <cell r="H2885">
            <v>0</v>
          </cell>
          <cell r="I2885">
            <v>0</v>
          </cell>
          <cell r="J2885">
            <v>0</v>
          </cell>
          <cell r="K2885">
            <v>0</v>
          </cell>
          <cell r="L2885">
            <v>0</v>
          </cell>
          <cell r="M2885">
            <v>0</v>
          </cell>
          <cell r="N2885">
            <v>0</v>
          </cell>
          <cell r="O2885">
            <v>0</v>
          </cell>
          <cell r="P2885">
            <v>0</v>
          </cell>
          <cell r="Q2885">
            <v>0</v>
          </cell>
          <cell r="R2885">
            <v>0</v>
          </cell>
          <cell r="S2885">
            <v>0</v>
          </cell>
          <cell r="T2885">
            <v>0</v>
          </cell>
          <cell r="U2885">
            <v>0</v>
          </cell>
          <cell r="V2885">
            <v>0</v>
          </cell>
          <cell r="W2885">
            <v>0</v>
          </cell>
          <cell r="X2885">
            <v>0</v>
          </cell>
        </row>
        <row r="2886">
          <cell r="C2886" t="str">
            <v>Поступления от реализации НМА</v>
          </cell>
          <cell r="D2886">
            <v>0</v>
          </cell>
          <cell r="H2886">
            <v>0</v>
          </cell>
          <cell r="I2886">
            <v>0</v>
          </cell>
          <cell r="J2886">
            <v>0</v>
          </cell>
          <cell r="K2886">
            <v>0</v>
          </cell>
          <cell r="L2886">
            <v>0</v>
          </cell>
          <cell r="M2886">
            <v>0</v>
          </cell>
          <cell r="N2886">
            <v>0</v>
          </cell>
          <cell r="O2886">
            <v>0</v>
          </cell>
          <cell r="P2886">
            <v>0</v>
          </cell>
          <cell r="Q2886">
            <v>0</v>
          </cell>
          <cell r="R2886">
            <v>0</v>
          </cell>
          <cell r="S2886">
            <v>0</v>
          </cell>
          <cell r="T2886">
            <v>0</v>
          </cell>
          <cell r="U2886">
            <v>0</v>
          </cell>
          <cell r="V2886">
            <v>0</v>
          </cell>
          <cell r="W2886">
            <v>0</v>
          </cell>
          <cell r="X2886">
            <v>0</v>
          </cell>
        </row>
        <row r="2887">
          <cell r="C2887" t="str">
            <v>Поступления от реализации прочих активов</v>
          </cell>
          <cell r="D2887">
            <v>0</v>
          </cell>
          <cell r="H2887">
            <v>0</v>
          </cell>
          <cell r="I2887">
            <v>0</v>
          </cell>
          <cell r="J2887">
            <v>0</v>
          </cell>
          <cell r="K2887">
            <v>0</v>
          </cell>
          <cell r="L2887">
            <v>0</v>
          </cell>
          <cell r="M2887">
            <v>0</v>
          </cell>
          <cell r="N2887">
            <v>0</v>
          </cell>
          <cell r="O2887">
            <v>0</v>
          </cell>
          <cell r="P2887">
            <v>0</v>
          </cell>
          <cell r="Q2887">
            <v>0</v>
          </cell>
          <cell r="R2887">
            <v>0</v>
          </cell>
          <cell r="S2887">
            <v>0</v>
          </cell>
          <cell r="T2887">
            <v>0</v>
          </cell>
          <cell r="U2887">
            <v>0</v>
          </cell>
          <cell r="V2887">
            <v>0</v>
          </cell>
          <cell r="W2887">
            <v>0</v>
          </cell>
          <cell r="X2887">
            <v>0</v>
          </cell>
        </row>
        <row r="2888">
          <cell r="C2888" t="str">
            <v>Доли в уставном капитале других компаний (долгосрочные поступления)</v>
          </cell>
          <cell r="D2888">
            <v>0</v>
          </cell>
          <cell r="H2888">
            <v>0</v>
          </cell>
          <cell r="I2888">
            <v>0</v>
          </cell>
          <cell r="J2888">
            <v>0</v>
          </cell>
          <cell r="K2888">
            <v>0</v>
          </cell>
          <cell r="L2888">
            <v>0</v>
          </cell>
          <cell r="M2888">
            <v>0</v>
          </cell>
          <cell r="N2888">
            <v>0</v>
          </cell>
          <cell r="O2888">
            <v>0</v>
          </cell>
          <cell r="P2888">
            <v>0</v>
          </cell>
          <cell r="Q2888">
            <v>0</v>
          </cell>
          <cell r="R2888">
            <v>0</v>
          </cell>
          <cell r="S2888">
            <v>0</v>
          </cell>
          <cell r="T2888">
            <v>0</v>
          </cell>
          <cell r="U2888">
            <v>0</v>
          </cell>
          <cell r="V2888">
            <v>0</v>
          </cell>
          <cell r="W2888">
            <v>0</v>
          </cell>
          <cell r="X2888">
            <v>0</v>
          </cell>
        </row>
        <row r="2889">
          <cell r="C2889" t="str">
            <v>Акции (долгосрочные поступления)</v>
          </cell>
          <cell r="D2889">
            <v>0</v>
          </cell>
          <cell r="H2889">
            <v>0</v>
          </cell>
          <cell r="I2889">
            <v>0</v>
          </cell>
          <cell r="J2889">
            <v>0</v>
          </cell>
          <cell r="K2889">
            <v>0</v>
          </cell>
          <cell r="L2889">
            <v>0</v>
          </cell>
          <cell r="M2889">
            <v>0</v>
          </cell>
          <cell r="N2889">
            <v>0</v>
          </cell>
          <cell r="O2889">
            <v>0</v>
          </cell>
          <cell r="P2889">
            <v>0</v>
          </cell>
          <cell r="Q2889">
            <v>0</v>
          </cell>
          <cell r="R2889">
            <v>0</v>
          </cell>
          <cell r="S2889">
            <v>0</v>
          </cell>
          <cell r="T2889">
            <v>0</v>
          </cell>
          <cell r="U2889">
            <v>0</v>
          </cell>
          <cell r="V2889">
            <v>0</v>
          </cell>
          <cell r="W2889">
            <v>0</v>
          </cell>
          <cell r="X2889">
            <v>0</v>
          </cell>
        </row>
        <row r="2890">
          <cell r="C2890" t="str">
            <v>Облигации (долгосрочные поступления)</v>
          </cell>
          <cell r="D2890">
            <v>0</v>
          </cell>
          <cell r="H2890">
            <v>0</v>
          </cell>
          <cell r="I2890">
            <v>0</v>
          </cell>
          <cell r="J2890">
            <v>0</v>
          </cell>
          <cell r="K2890">
            <v>0</v>
          </cell>
          <cell r="L2890">
            <v>0</v>
          </cell>
          <cell r="M2890">
            <v>0</v>
          </cell>
          <cell r="N2890">
            <v>0</v>
          </cell>
          <cell r="O2890">
            <v>0</v>
          </cell>
          <cell r="P2890">
            <v>0</v>
          </cell>
          <cell r="Q2890">
            <v>0</v>
          </cell>
          <cell r="R2890">
            <v>0</v>
          </cell>
          <cell r="S2890">
            <v>0</v>
          </cell>
          <cell r="T2890">
            <v>0</v>
          </cell>
          <cell r="U2890">
            <v>0</v>
          </cell>
          <cell r="V2890">
            <v>0</v>
          </cell>
          <cell r="W2890">
            <v>0</v>
          </cell>
          <cell r="X2890">
            <v>0</v>
          </cell>
        </row>
        <row r="2891">
          <cell r="C2891" t="str">
            <v>Векселя (долгосрочные поступления)</v>
          </cell>
          <cell r="D2891">
            <v>0</v>
          </cell>
          <cell r="H2891">
            <v>0</v>
          </cell>
          <cell r="I2891">
            <v>0</v>
          </cell>
          <cell r="J2891">
            <v>0</v>
          </cell>
          <cell r="K2891">
            <v>0</v>
          </cell>
          <cell r="L2891">
            <v>0</v>
          </cell>
          <cell r="M2891">
            <v>0</v>
          </cell>
          <cell r="N2891">
            <v>0</v>
          </cell>
          <cell r="O2891">
            <v>0</v>
          </cell>
          <cell r="P2891">
            <v>0</v>
          </cell>
          <cell r="Q2891">
            <v>0</v>
          </cell>
          <cell r="R2891">
            <v>0</v>
          </cell>
          <cell r="S2891">
            <v>0</v>
          </cell>
          <cell r="T2891">
            <v>0</v>
          </cell>
          <cell r="U2891">
            <v>0</v>
          </cell>
          <cell r="V2891">
            <v>0</v>
          </cell>
          <cell r="W2891">
            <v>0</v>
          </cell>
          <cell r="X2891">
            <v>0</v>
          </cell>
        </row>
        <row r="2892">
          <cell r="C2892" t="str">
            <v>Депозиты (долгосрочные поступления)</v>
          </cell>
          <cell r="D2892">
            <v>0</v>
          </cell>
          <cell r="H2892">
            <v>0</v>
          </cell>
          <cell r="I2892">
            <v>0</v>
          </cell>
          <cell r="J2892">
            <v>0</v>
          </cell>
          <cell r="K2892">
            <v>0</v>
          </cell>
          <cell r="L2892">
            <v>0</v>
          </cell>
          <cell r="M2892">
            <v>0</v>
          </cell>
          <cell r="N2892">
            <v>0</v>
          </cell>
          <cell r="O2892">
            <v>0</v>
          </cell>
          <cell r="P2892">
            <v>0</v>
          </cell>
          <cell r="Q2892">
            <v>0</v>
          </cell>
          <cell r="R2892">
            <v>0</v>
          </cell>
          <cell r="S2892">
            <v>0</v>
          </cell>
          <cell r="T2892">
            <v>0</v>
          </cell>
          <cell r="U2892">
            <v>0</v>
          </cell>
          <cell r="V2892">
            <v>0</v>
          </cell>
          <cell r="W2892">
            <v>0</v>
          </cell>
          <cell r="X2892">
            <v>0</v>
          </cell>
        </row>
        <row r="2893">
          <cell r="C2893" t="str">
            <v>Прочие долгосрочные активы (долгосрочные поступления)</v>
          </cell>
          <cell r="D2893">
            <v>0</v>
          </cell>
          <cell r="H2893">
            <v>0</v>
          </cell>
          <cell r="I2893">
            <v>0</v>
          </cell>
          <cell r="J2893">
            <v>0</v>
          </cell>
          <cell r="K2893">
            <v>0</v>
          </cell>
          <cell r="L2893">
            <v>0</v>
          </cell>
          <cell r="M2893">
            <v>0</v>
          </cell>
          <cell r="N2893">
            <v>0</v>
          </cell>
          <cell r="O2893">
            <v>0</v>
          </cell>
          <cell r="P2893">
            <v>0</v>
          </cell>
          <cell r="Q2893">
            <v>0</v>
          </cell>
          <cell r="R2893">
            <v>0</v>
          </cell>
          <cell r="S2893">
            <v>0</v>
          </cell>
          <cell r="T2893">
            <v>0</v>
          </cell>
          <cell r="U2893">
            <v>0</v>
          </cell>
          <cell r="V2893">
            <v>0</v>
          </cell>
          <cell r="W2893">
            <v>0</v>
          </cell>
          <cell r="X2893">
            <v>0</v>
          </cell>
        </row>
        <row r="2894">
          <cell r="C2894" t="str">
            <v>Возврат предоставленных долгосрочных кредитов и займов</v>
          </cell>
          <cell r="D2894">
            <v>0</v>
          </cell>
          <cell r="H2894">
            <v>0</v>
          </cell>
          <cell r="I2894">
            <v>0</v>
          </cell>
          <cell r="J2894">
            <v>0</v>
          </cell>
          <cell r="K2894">
            <v>0</v>
          </cell>
          <cell r="L2894">
            <v>0</v>
          </cell>
          <cell r="M2894">
            <v>0</v>
          </cell>
          <cell r="N2894">
            <v>0</v>
          </cell>
          <cell r="O2894">
            <v>0</v>
          </cell>
          <cell r="P2894">
            <v>0</v>
          </cell>
          <cell r="Q2894">
            <v>0</v>
          </cell>
          <cell r="R2894">
            <v>0</v>
          </cell>
          <cell r="S2894">
            <v>0</v>
          </cell>
          <cell r="T2894">
            <v>0</v>
          </cell>
          <cell r="U2894">
            <v>0</v>
          </cell>
          <cell r="V2894">
            <v>0</v>
          </cell>
          <cell r="W2894">
            <v>0</v>
          </cell>
          <cell r="X2894">
            <v>0</v>
          </cell>
        </row>
        <row r="2895">
          <cell r="C2895" t="str">
            <v>Возврат предоставленных краткосрочных кредитов и займов</v>
          </cell>
          <cell r="D2895">
            <v>0</v>
          </cell>
          <cell r="H2895">
            <v>0</v>
          </cell>
          <cell r="I2895">
            <v>0</v>
          </cell>
          <cell r="J2895">
            <v>0</v>
          </cell>
          <cell r="K2895">
            <v>0</v>
          </cell>
          <cell r="L2895">
            <v>0</v>
          </cell>
          <cell r="M2895">
            <v>0</v>
          </cell>
          <cell r="N2895">
            <v>0</v>
          </cell>
          <cell r="O2895">
            <v>0</v>
          </cell>
          <cell r="P2895">
            <v>0</v>
          </cell>
          <cell r="Q2895">
            <v>0</v>
          </cell>
          <cell r="R2895">
            <v>0</v>
          </cell>
          <cell r="S2895">
            <v>0</v>
          </cell>
          <cell r="T2895">
            <v>0</v>
          </cell>
          <cell r="U2895">
            <v>0</v>
          </cell>
          <cell r="V2895">
            <v>0</v>
          </cell>
          <cell r="W2895">
            <v>0</v>
          </cell>
          <cell r="X2895">
            <v>0</v>
          </cell>
        </row>
        <row r="2896">
          <cell r="C2896" t="str">
            <v>Возврат предоставленных прочих кредитов и займов</v>
          </cell>
          <cell r="D2896">
            <v>0</v>
          </cell>
          <cell r="H2896">
            <v>0</v>
          </cell>
          <cell r="I2896">
            <v>0</v>
          </cell>
          <cell r="J2896">
            <v>0</v>
          </cell>
          <cell r="K2896">
            <v>0</v>
          </cell>
          <cell r="L2896">
            <v>0</v>
          </cell>
          <cell r="M2896">
            <v>0</v>
          </cell>
          <cell r="N2896">
            <v>0</v>
          </cell>
          <cell r="O2896">
            <v>0</v>
          </cell>
          <cell r="P2896">
            <v>0</v>
          </cell>
          <cell r="Q2896">
            <v>0</v>
          </cell>
          <cell r="R2896">
            <v>0</v>
          </cell>
          <cell r="S2896">
            <v>0</v>
          </cell>
          <cell r="T2896">
            <v>0</v>
          </cell>
          <cell r="U2896">
            <v>0</v>
          </cell>
          <cell r="V2896">
            <v>0</v>
          </cell>
          <cell r="W2896">
            <v>0</v>
          </cell>
          <cell r="X2896">
            <v>0</v>
          </cell>
        </row>
        <row r="2897">
          <cell r="C2897" t="str">
            <v>Прочие поступления по инвестиционной деятельности</v>
          </cell>
          <cell r="D2897">
            <v>0</v>
          </cell>
          <cell r="H2897">
            <v>0</v>
          </cell>
          <cell r="I2897">
            <v>0</v>
          </cell>
          <cell r="J2897">
            <v>0</v>
          </cell>
          <cell r="K2897">
            <v>0</v>
          </cell>
          <cell r="L2897">
            <v>0</v>
          </cell>
          <cell r="M2897">
            <v>0</v>
          </cell>
          <cell r="N2897">
            <v>0</v>
          </cell>
          <cell r="O2897">
            <v>0</v>
          </cell>
          <cell r="P2897">
            <v>0</v>
          </cell>
          <cell r="Q2897">
            <v>0</v>
          </cell>
          <cell r="R2897">
            <v>0</v>
          </cell>
          <cell r="S2897">
            <v>0</v>
          </cell>
          <cell r="T2897">
            <v>0</v>
          </cell>
          <cell r="U2897">
            <v>0</v>
          </cell>
          <cell r="V2897">
            <v>0</v>
          </cell>
          <cell r="W2897">
            <v>0</v>
          </cell>
          <cell r="X2897">
            <v>0</v>
          </cell>
        </row>
        <row r="2898">
          <cell r="C2898" t="str">
            <v>Основное оборудование (01)</v>
          </cell>
          <cell r="D2898">
            <v>0</v>
          </cell>
          <cell r="H2898">
            <v>0</v>
          </cell>
          <cell r="I2898">
            <v>0</v>
          </cell>
          <cell r="J2898">
            <v>0</v>
          </cell>
          <cell r="K2898">
            <v>0</v>
          </cell>
          <cell r="L2898">
            <v>0</v>
          </cell>
          <cell r="M2898">
            <v>0</v>
          </cell>
          <cell r="N2898">
            <v>0</v>
          </cell>
          <cell r="O2898">
            <v>0</v>
          </cell>
          <cell r="P2898">
            <v>0</v>
          </cell>
          <cell r="Q2898">
            <v>0</v>
          </cell>
          <cell r="R2898">
            <v>0</v>
          </cell>
          <cell r="S2898">
            <v>0</v>
          </cell>
          <cell r="T2898">
            <v>0</v>
          </cell>
          <cell r="U2898">
            <v>0</v>
          </cell>
          <cell r="V2898">
            <v>0</v>
          </cell>
          <cell r="W2898">
            <v>0</v>
          </cell>
          <cell r="X2898">
            <v>0</v>
          </cell>
        </row>
        <row r="2899">
          <cell r="C2899" t="str">
            <v>Основное оборудование (02)</v>
          </cell>
          <cell r="D2899">
            <v>0</v>
          </cell>
          <cell r="H2899">
            <v>0</v>
          </cell>
          <cell r="I2899">
            <v>0</v>
          </cell>
          <cell r="J2899">
            <v>0</v>
          </cell>
          <cell r="K2899">
            <v>0</v>
          </cell>
          <cell r="L2899">
            <v>0</v>
          </cell>
          <cell r="M2899">
            <v>0</v>
          </cell>
          <cell r="N2899">
            <v>0</v>
          </cell>
          <cell r="O2899">
            <v>0</v>
          </cell>
          <cell r="P2899">
            <v>0</v>
          </cell>
          <cell r="Q2899">
            <v>0</v>
          </cell>
          <cell r="R2899">
            <v>0</v>
          </cell>
          <cell r="S2899">
            <v>0</v>
          </cell>
          <cell r="T2899">
            <v>0</v>
          </cell>
          <cell r="U2899">
            <v>0</v>
          </cell>
          <cell r="V2899">
            <v>0</v>
          </cell>
          <cell r="W2899">
            <v>0</v>
          </cell>
          <cell r="X2899">
            <v>0</v>
          </cell>
        </row>
        <row r="2900">
          <cell r="C2900" t="str">
            <v>Вспомогательное оборудование</v>
          </cell>
          <cell r="D2900">
            <v>0</v>
          </cell>
          <cell r="H2900">
            <v>0</v>
          </cell>
          <cell r="I2900">
            <v>0</v>
          </cell>
          <cell r="J2900">
            <v>0</v>
          </cell>
          <cell r="K2900">
            <v>0</v>
          </cell>
          <cell r="L2900">
            <v>0</v>
          </cell>
          <cell r="M2900">
            <v>0</v>
          </cell>
          <cell r="N2900">
            <v>0</v>
          </cell>
          <cell r="O2900">
            <v>0</v>
          </cell>
          <cell r="P2900">
            <v>0</v>
          </cell>
          <cell r="Q2900">
            <v>0</v>
          </cell>
          <cell r="R2900">
            <v>0</v>
          </cell>
          <cell r="S2900">
            <v>0</v>
          </cell>
          <cell r="T2900">
            <v>0</v>
          </cell>
          <cell r="U2900">
            <v>0</v>
          </cell>
          <cell r="V2900">
            <v>0</v>
          </cell>
          <cell r="W2900">
            <v>0</v>
          </cell>
          <cell r="X2900">
            <v>0</v>
          </cell>
        </row>
        <row r="2901">
          <cell r="C2901" t="str">
            <v>Покупка автотранспорта</v>
          </cell>
          <cell r="D2901" t="str">
            <v>Завод</v>
          </cell>
          <cell r="H2901">
            <v>28851</v>
          </cell>
          <cell r="I2901">
            <v>28851</v>
          </cell>
          <cell r="J2901">
            <v>28851</v>
          </cell>
          <cell r="K2901">
            <v>86553</v>
          </cell>
          <cell r="L2901">
            <v>28851</v>
          </cell>
          <cell r="M2901">
            <v>28851</v>
          </cell>
          <cell r="N2901">
            <v>31211</v>
          </cell>
          <cell r="O2901">
            <v>1646000</v>
          </cell>
          <cell r="P2901">
            <v>467500</v>
          </cell>
          <cell r="Q2901">
            <v>467500</v>
          </cell>
          <cell r="R2901">
            <v>0</v>
          </cell>
          <cell r="S2901">
            <v>0</v>
          </cell>
          <cell r="T2901">
            <v>0</v>
          </cell>
          <cell r="U2901">
            <v>0</v>
          </cell>
          <cell r="V2901">
            <v>0</v>
          </cell>
          <cell r="W2901">
            <v>0</v>
          </cell>
          <cell r="X2901">
            <v>2669913</v>
          </cell>
        </row>
        <row r="2902">
          <cell r="C2902" t="str">
            <v>Мебель</v>
          </cell>
          <cell r="D2902">
            <v>0</v>
          </cell>
          <cell r="H2902">
            <v>0</v>
          </cell>
          <cell r="I2902">
            <v>0</v>
          </cell>
          <cell r="J2902">
            <v>0</v>
          </cell>
          <cell r="K2902">
            <v>0</v>
          </cell>
          <cell r="L2902">
            <v>0</v>
          </cell>
          <cell r="M2902">
            <v>0</v>
          </cell>
          <cell r="N2902">
            <v>0</v>
          </cell>
          <cell r="O2902">
            <v>0</v>
          </cell>
          <cell r="P2902">
            <v>0</v>
          </cell>
          <cell r="Q2902">
            <v>0</v>
          </cell>
          <cell r="R2902">
            <v>0</v>
          </cell>
          <cell r="S2902">
            <v>0</v>
          </cell>
          <cell r="T2902">
            <v>0</v>
          </cell>
          <cell r="U2902">
            <v>0</v>
          </cell>
          <cell r="V2902">
            <v>0</v>
          </cell>
          <cell r="W2902">
            <v>0</v>
          </cell>
          <cell r="X2902">
            <v>0</v>
          </cell>
        </row>
        <row r="2903">
          <cell r="C2903" t="str">
            <v>Компьютерное и офисное оборудование</v>
          </cell>
          <cell r="D2903">
            <v>0</v>
          </cell>
          <cell r="H2903">
            <v>0</v>
          </cell>
          <cell r="I2903">
            <v>0</v>
          </cell>
          <cell r="J2903">
            <v>0</v>
          </cell>
          <cell r="K2903">
            <v>0</v>
          </cell>
          <cell r="L2903">
            <v>0</v>
          </cell>
          <cell r="M2903">
            <v>0</v>
          </cell>
          <cell r="N2903">
            <v>0</v>
          </cell>
          <cell r="O2903">
            <v>0</v>
          </cell>
          <cell r="P2903">
            <v>0</v>
          </cell>
          <cell r="Q2903">
            <v>0</v>
          </cell>
          <cell r="R2903">
            <v>0</v>
          </cell>
          <cell r="S2903">
            <v>0</v>
          </cell>
          <cell r="T2903">
            <v>0</v>
          </cell>
          <cell r="U2903">
            <v>0</v>
          </cell>
          <cell r="V2903">
            <v>0</v>
          </cell>
          <cell r="W2903">
            <v>0</v>
          </cell>
          <cell r="X2903">
            <v>0</v>
          </cell>
        </row>
        <row r="2904">
          <cell r="C2904" t="str">
            <v>Оборудование для службы безопасности</v>
          </cell>
          <cell r="D2904">
            <v>0</v>
          </cell>
          <cell r="H2904">
            <v>0</v>
          </cell>
          <cell r="I2904">
            <v>0</v>
          </cell>
          <cell r="J2904">
            <v>0</v>
          </cell>
          <cell r="K2904">
            <v>0</v>
          </cell>
          <cell r="L2904">
            <v>0</v>
          </cell>
          <cell r="M2904">
            <v>0</v>
          </cell>
          <cell r="N2904">
            <v>0</v>
          </cell>
          <cell r="O2904">
            <v>0</v>
          </cell>
          <cell r="P2904">
            <v>0</v>
          </cell>
          <cell r="Q2904">
            <v>0</v>
          </cell>
          <cell r="R2904">
            <v>0</v>
          </cell>
          <cell r="S2904">
            <v>0</v>
          </cell>
          <cell r="T2904">
            <v>0</v>
          </cell>
          <cell r="U2904">
            <v>0</v>
          </cell>
          <cell r="V2904">
            <v>0</v>
          </cell>
          <cell r="W2904">
            <v>0</v>
          </cell>
          <cell r="X2904">
            <v>0</v>
          </cell>
        </row>
        <row r="2905">
          <cell r="C2905" t="str">
            <v>Земельные участки</v>
          </cell>
          <cell r="D2905">
            <v>0</v>
          </cell>
          <cell r="H2905">
            <v>0</v>
          </cell>
          <cell r="I2905">
            <v>0</v>
          </cell>
          <cell r="J2905">
            <v>0</v>
          </cell>
          <cell r="K2905">
            <v>0</v>
          </cell>
          <cell r="L2905">
            <v>0</v>
          </cell>
          <cell r="M2905">
            <v>0</v>
          </cell>
          <cell r="N2905">
            <v>0</v>
          </cell>
          <cell r="O2905">
            <v>0</v>
          </cell>
          <cell r="P2905">
            <v>0</v>
          </cell>
          <cell r="Q2905">
            <v>0</v>
          </cell>
          <cell r="R2905">
            <v>0</v>
          </cell>
          <cell r="S2905">
            <v>0</v>
          </cell>
          <cell r="T2905">
            <v>0</v>
          </cell>
          <cell r="U2905">
            <v>0</v>
          </cell>
          <cell r="V2905">
            <v>0</v>
          </cell>
          <cell r="W2905">
            <v>0</v>
          </cell>
          <cell r="X2905">
            <v>0</v>
          </cell>
        </row>
        <row r="2906">
          <cell r="C2906" t="str">
            <v>Прочее</v>
          </cell>
          <cell r="D2906">
            <v>0</v>
          </cell>
          <cell r="H2906">
            <v>0</v>
          </cell>
          <cell r="I2906">
            <v>0</v>
          </cell>
          <cell r="J2906">
            <v>0</v>
          </cell>
          <cell r="K2906">
            <v>0</v>
          </cell>
          <cell r="L2906">
            <v>0</v>
          </cell>
          <cell r="M2906">
            <v>0</v>
          </cell>
          <cell r="N2906">
            <v>0</v>
          </cell>
          <cell r="O2906">
            <v>0</v>
          </cell>
          <cell r="P2906">
            <v>0</v>
          </cell>
          <cell r="Q2906">
            <v>0</v>
          </cell>
          <cell r="R2906">
            <v>0</v>
          </cell>
          <cell r="S2906">
            <v>0</v>
          </cell>
          <cell r="T2906">
            <v>0</v>
          </cell>
          <cell r="U2906">
            <v>0</v>
          </cell>
          <cell r="V2906">
            <v>0</v>
          </cell>
          <cell r="W2906">
            <v>0</v>
          </cell>
          <cell r="X2906">
            <v>0</v>
          </cell>
        </row>
        <row r="2907">
          <cell r="C2907" t="str">
            <v>Приобретение программного обеспечения</v>
          </cell>
          <cell r="D2907">
            <v>0</v>
          </cell>
          <cell r="H2907">
            <v>0</v>
          </cell>
          <cell r="I2907">
            <v>0</v>
          </cell>
          <cell r="J2907">
            <v>0</v>
          </cell>
          <cell r="K2907">
            <v>0</v>
          </cell>
          <cell r="L2907">
            <v>0</v>
          </cell>
          <cell r="M2907">
            <v>0</v>
          </cell>
          <cell r="N2907">
            <v>0</v>
          </cell>
          <cell r="O2907">
            <v>0</v>
          </cell>
          <cell r="P2907">
            <v>0</v>
          </cell>
          <cell r="Q2907">
            <v>0</v>
          </cell>
          <cell r="R2907">
            <v>0</v>
          </cell>
          <cell r="S2907">
            <v>0</v>
          </cell>
          <cell r="T2907">
            <v>0</v>
          </cell>
          <cell r="U2907">
            <v>0</v>
          </cell>
          <cell r="V2907">
            <v>0</v>
          </cell>
          <cell r="W2907">
            <v>0</v>
          </cell>
          <cell r="X2907">
            <v>0</v>
          </cell>
        </row>
        <row r="2908">
          <cell r="C2908" t="str">
            <v>Приобретение прочих НМА</v>
          </cell>
          <cell r="D2908">
            <v>0</v>
          </cell>
          <cell r="H2908">
            <v>0</v>
          </cell>
          <cell r="I2908">
            <v>0</v>
          </cell>
          <cell r="J2908">
            <v>0</v>
          </cell>
          <cell r="K2908">
            <v>0</v>
          </cell>
          <cell r="L2908">
            <v>0</v>
          </cell>
          <cell r="M2908">
            <v>0</v>
          </cell>
          <cell r="N2908">
            <v>0</v>
          </cell>
          <cell r="O2908">
            <v>0</v>
          </cell>
          <cell r="P2908">
            <v>0</v>
          </cell>
          <cell r="Q2908">
            <v>0</v>
          </cell>
          <cell r="R2908">
            <v>0</v>
          </cell>
          <cell r="S2908">
            <v>0</v>
          </cell>
          <cell r="T2908">
            <v>0</v>
          </cell>
          <cell r="U2908">
            <v>0</v>
          </cell>
          <cell r="V2908">
            <v>0</v>
          </cell>
          <cell r="W2908">
            <v>0</v>
          </cell>
          <cell r="X2908">
            <v>0</v>
          </cell>
        </row>
        <row r="2909">
          <cell r="C2909" t="str">
            <v>Доли в уставном капитале других компаний (долгосрочные выплаты)</v>
          </cell>
          <cell r="D2909">
            <v>0</v>
          </cell>
          <cell r="H2909">
            <v>0</v>
          </cell>
          <cell r="I2909">
            <v>0</v>
          </cell>
          <cell r="J2909">
            <v>0</v>
          </cell>
          <cell r="K2909">
            <v>0</v>
          </cell>
          <cell r="L2909">
            <v>0</v>
          </cell>
          <cell r="M2909">
            <v>0</v>
          </cell>
          <cell r="N2909">
            <v>0</v>
          </cell>
          <cell r="O2909">
            <v>0</v>
          </cell>
          <cell r="P2909">
            <v>0</v>
          </cell>
          <cell r="Q2909">
            <v>0</v>
          </cell>
          <cell r="R2909">
            <v>0</v>
          </cell>
          <cell r="S2909">
            <v>0</v>
          </cell>
          <cell r="T2909">
            <v>0</v>
          </cell>
          <cell r="U2909">
            <v>0</v>
          </cell>
          <cell r="V2909">
            <v>0</v>
          </cell>
          <cell r="W2909">
            <v>0</v>
          </cell>
          <cell r="X2909">
            <v>0</v>
          </cell>
        </row>
        <row r="2910">
          <cell r="C2910" t="str">
            <v>Акции (долгосрочные выплаты)</v>
          </cell>
          <cell r="D2910">
            <v>0</v>
          </cell>
          <cell r="H2910">
            <v>0</v>
          </cell>
          <cell r="I2910">
            <v>0</v>
          </cell>
          <cell r="J2910">
            <v>0</v>
          </cell>
          <cell r="K2910">
            <v>0</v>
          </cell>
          <cell r="L2910">
            <v>0</v>
          </cell>
          <cell r="M2910">
            <v>0</v>
          </cell>
          <cell r="N2910">
            <v>0</v>
          </cell>
          <cell r="O2910">
            <v>0</v>
          </cell>
          <cell r="P2910">
            <v>0</v>
          </cell>
          <cell r="Q2910">
            <v>0</v>
          </cell>
          <cell r="R2910">
            <v>0</v>
          </cell>
          <cell r="S2910">
            <v>0</v>
          </cell>
          <cell r="T2910">
            <v>0</v>
          </cell>
          <cell r="U2910">
            <v>0</v>
          </cell>
          <cell r="V2910">
            <v>0</v>
          </cell>
          <cell r="W2910">
            <v>0</v>
          </cell>
          <cell r="X2910">
            <v>0</v>
          </cell>
        </row>
        <row r="2911">
          <cell r="C2911" t="str">
            <v>Облигации (долгосрочные выплаты)</v>
          </cell>
          <cell r="D2911">
            <v>0</v>
          </cell>
          <cell r="H2911">
            <v>0</v>
          </cell>
          <cell r="I2911">
            <v>0</v>
          </cell>
          <cell r="J2911">
            <v>0</v>
          </cell>
          <cell r="K2911">
            <v>0</v>
          </cell>
          <cell r="L2911">
            <v>0</v>
          </cell>
          <cell r="M2911">
            <v>0</v>
          </cell>
          <cell r="N2911">
            <v>0</v>
          </cell>
          <cell r="O2911">
            <v>0</v>
          </cell>
          <cell r="P2911">
            <v>0</v>
          </cell>
          <cell r="Q2911">
            <v>0</v>
          </cell>
          <cell r="R2911">
            <v>0</v>
          </cell>
          <cell r="S2911">
            <v>0</v>
          </cell>
          <cell r="T2911">
            <v>0</v>
          </cell>
          <cell r="U2911">
            <v>0</v>
          </cell>
          <cell r="V2911">
            <v>0</v>
          </cell>
          <cell r="W2911">
            <v>0</v>
          </cell>
          <cell r="X2911">
            <v>0</v>
          </cell>
        </row>
        <row r="2912">
          <cell r="C2912" t="str">
            <v>Векселя (долгосрочные выплаты)</v>
          </cell>
          <cell r="D2912">
            <v>0</v>
          </cell>
          <cell r="H2912">
            <v>0</v>
          </cell>
          <cell r="I2912">
            <v>0</v>
          </cell>
          <cell r="J2912">
            <v>0</v>
          </cell>
          <cell r="K2912">
            <v>0</v>
          </cell>
          <cell r="L2912">
            <v>0</v>
          </cell>
          <cell r="M2912">
            <v>0</v>
          </cell>
          <cell r="N2912">
            <v>0</v>
          </cell>
          <cell r="O2912">
            <v>0</v>
          </cell>
          <cell r="P2912">
            <v>0</v>
          </cell>
          <cell r="Q2912">
            <v>0</v>
          </cell>
          <cell r="R2912">
            <v>0</v>
          </cell>
          <cell r="S2912">
            <v>0</v>
          </cell>
          <cell r="T2912">
            <v>0</v>
          </cell>
          <cell r="U2912">
            <v>0</v>
          </cell>
          <cell r="V2912">
            <v>0</v>
          </cell>
          <cell r="W2912">
            <v>0</v>
          </cell>
          <cell r="X2912">
            <v>0</v>
          </cell>
        </row>
        <row r="2913">
          <cell r="C2913" t="str">
            <v>Депозиты (долгосрочные выплаты)</v>
          </cell>
          <cell r="D2913">
            <v>0</v>
          </cell>
          <cell r="H2913">
            <v>0</v>
          </cell>
          <cell r="I2913">
            <v>0</v>
          </cell>
          <cell r="J2913">
            <v>0</v>
          </cell>
          <cell r="K2913">
            <v>0</v>
          </cell>
          <cell r="L2913">
            <v>0</v>
          </cell>
          <cell r="M2913">
            <v>0</v>
          </cell>
          <cell r="N2913">
            <v>0</v>
          </cell>
          <cell r="O2913">
            <v>0</v>
          </cell>
          <cell r="P2913">
            <v>0</v>
          </cell>
          <cell r="Q2913">
            <v>0</v>
          </cell>
          <cell r="R2913">
            <v>0</v>
          </cell>
          <cell r="S2913">
            <v>0</v>
          </cell>
          <cell r="T2913">
            <v>0</v>
          </cell>
          <cell r="U2913">
            <v>0</v>
          </cell>
          <cell r="V2913">
            <v>0</v>
          </cell>
          <cell r="W2913">
            <v>0</v>
          </cell>
          <cell r="X2913">
            <v>0</v>
          </cell>
        </row>
        <row r="2914">
          <cell r="C2914" t="str">
            <v>Прочие долгосрочные активы (долгосрочные выплаты)</v>
          </cell>
          <cell r="D2914">
            <v>0</v>
          </cell>
          <cell r="H2914">
            <v>0</v>
          </cell>
          <cell r="I2914">
            <v>0</v>
          </cell>
          <cell r="J2914">
            <v>0</v>
          </cell>
          <cell r="K2914">
            <v>0</v>
          </cell>
          <cell r="L2914">
            <v>0</v>
          </cell>
          <cell r="M2914">
            <v>0</v>
          </cell>
          <cell r="N2914">
            <v>0</v>
          </cell>
          <cell r="O2914">
            <v>0</v>
          </cell>
          <cell r="P2914">
            <v>0</v>
          </cell>
          <cell r="Q2914">
            <v>0</v>
          </cell>
          <cell r="R2914">
            <v>0</v>
          </cell>
          <cell r="S2914">
            <v>0</v>
          </cell>
          <cell r="T2914">
            <v>0</v>
          </cell>
          <cell r="U2914">
            <v>0</v>
          </cell>
          <cell r="V2914">
            <v>0</v>
          </cell>
          <cell r="W2914">
            <v>0</v>
          </cell>
          <cell r="X2914">
            <v>0</v>
          </cell>
        </row>
        <row r="2915">
          <cell r="C2915" t="str">
            <v>Расходы на НИР и НИОКР</v>
          </cell>
          <cell r="D2915">
            <v>0</v>
          </cell>
          <cell r="H2915">
            <v>0</v>
          </cell>
          <cell r="I2915">
            <v>0</v>
          </cell>
          <cell r="J2915">
            <v>0</v>
          </cell>
          <cell r="K2915">
            <v>0</v>
          </cell>
          <cell r="L2915">
            <v>0</v>
          </cell>
          <cell r="M2915">
            <v>0</v>
          </cell>
          <cell r="N2915">
            <v>0</v>
          </cell>
          <cell r="O2915">
            <v>0</v>
          </cell>
          <cell r="P2915">
            <v>0</v>
          </cell>
          <cell r="Q2915">
            <v>0</v>
          </cell>
          <cell r="R2915">
            <v>0</v>
          </cell>
          <cell r="S2915">
            <v>0</v>
          </cell>
          <cell r="T2915">
            <v>0</v>
          </cell>
          <cell r="U2915">
            <v>0</v>
          </cell>
          <cell r="V2915">
            <v>0</v>
          </cell>
          <cell r="W2915">
            <v>0</v>
          </cell>
          <cell r="X2915">
            <v>0</v>
          </cell>
        </row>
        <row r="2916">
          <cell r="C2916" t="str">
            <v>Разработка ТЗ на проектирование оборудования</v>
          </cell>
          <cell r="D2916">
            <v>0</v>
          </cell>
          <cell r="H2916">
            <v>0</v>
          </cell>
          <cell r="I2916">
            <v>0</v>
          </cell>
          <cell r="J2916">
            <v>0</v>
          </cell>
          <cell r="K2916">
            <v>0</v>
          </cell>
          <cell r="L2916">
            <v>0</v>
          </cell>
          <cell r="M2916">
            <v>0</v>
          </cell>
          <cell r="N2916">
            <v>0</v>
          </cell>
          <cell r="O2916">
            <v>0</v>
          </cell>
          <cell r="P2916">
            <v>0</v>
          </cell>
          <cell r="Q2916">
            <v>0</v>
          </cell>
          <cell r="R2916">
            <v>0</v>
          </cell>
          <cell r="S2916">
            <v>0</v>
          </cell>
          <cell r="T2916">
            <v>0</v>
          </cell>
          <cell r="U2916">
            <v>0</v>
          </cell>
          <cell r="V2916">
            <v>0</v>
          </cell>
          <cell r="W2916">
            <v>0</v>
          </cell>
          <cell r="X2916">
            <v>0</v>
          </cell>
        </row>
        <row r="2917">
          <cell r="C2917" t="str">
            <v>Разработка ТЗ на проектирование размещения оборудования</v>
          </cell>
          <cell r="D2917">
            <v>0</v>
          </cell>
          <cell r="H2917">
            <v>0</v>
          </cell>
          <cell r="I2917">
            <v>0</v>
          </cell>
          <cell r="J2917">
            <v>0</v>
          </cell>
          <cell r="K2917">
            <v>0</v>
          </cell>
          <cell r="L2917">
            <v>0</v>
          </cell>
          <cell r="M2917">
            <v>0</v>
          </cell>
          <cell r="N2917">
            <v>0</v>
          </cell>
          <cell r="O2917">
            <v>0</v>
          </cell>
          <cell r="P2917">
            <v>0</v>
          </cell>
          <cell r="Q2917">
            <v>0</v>
          </cell>
          <cell r="R2917">
            <v>0</v>
          </cell>
          <cell r="S2917">
            <v>0</v>
          </cell>
          <cell r="T2917">
            <v>0</v>
          </cell>
          <cell r="U2917">
            <v>0</v>
          </cell>
          <cell r="V2917">
            <v>0</v>
          </cell>
          <cell r="W2917">
            <v>0</v>
          </cell>
          <cell r="X2917">
            <v>0</v>
          </cell>
        </row>
        <row r="2918">
          <cell r="C2918" t="str">
            <v>Разработка ТЗ на организацию закупки и запуск технологического оборудования</v>
          </cell>
          <cell r="D2918">
            <v>0</v>
          </cell>
          <cell r="H2918">
            <v>0</v>
          </cell>
          <cell r="I2918">
            <v>0</v>
          </cell>
          <cell r="J2918">
            <v>0</v>
          </cell>
          <cell r="K2918">
            <v>0</v>
          </cell>
          <cell r="L2918">
            <v>0</v>
          </cell>
          <cell r="M2918">
            <v>0</v>
          </cell>
          <cell r="N2918">
            <v>0</v>
          </cell>
          <cell r="O2918">
            <v>0</v>
          </cell>
          <cell r="P2918">
            <v>0</v>
          </cell>
          <cell r="Q2918">
            <v>0</v>
          </cell>
          <cell r="R2918">
            <v>0</v>
          </cell>
          <cell r="S2918">
            <v>0</v>
          </cell>
          <cell r="T2918">
            <v>0</v>
          </cell>
          <cell r="U2918">
            <v>0</v>
          </cell>
          <cell r="V2918">
            <v>0</v>
          </cell>
          <cell r="W2918">
            <v>0</v>
          </cell>
          <cell r="X2918">
            <v>0</v>
          </cell>
        </row>
        <row r="2919">
          <cell r="C2919" t="str">
            <v>Разработка ТЗ на обучение персонала</v>
          </cell>
          <cell r="D2919">
            <v>0</v>
          </cell>
          <cell r="H2919">
            <v>0</v>
          </cell>
          <cell r="I2919">
            <v>0</v>
          </cell>
          <cell r="J2919">
            <v>0</v>
          </cell>
          <cell r="K2919">
            <v>0</v>
          </cell>
          <cell r="L2919">
            <v>0</v>
          </cell>
          <cell r="M2919">
            <v>0</v>
          </cell>
          <cell r="N2919">
            <v>0</v>
          </cell>
          <cell r="O2919">
            <v>0</v>
          </cell>
          <cell r="P2919">
            <v>0</v>
          </cell>
          <cell r="Q2919">
            <v>0</v>
          </cell>
          <cell r="R2919">
            <v>0</v>
          </cell>
          <cell r="S2919">
            <v>0</v>
          </cell>
          <cell r="T2919">
            <v>0</v>
          </cell>
          <cell r="U2919">
            <v>0</v>
          </cell>
          <cell r="V2919">
            <v>0</v>
          </cell>
          <cell r="W2919">
            <v>0</v>
          </cell>
          <cell r="X2919">
            <v>0</v>
          </cell>
        </row>
        <row r="2920">
          <cell r="C2920" t="str">
            <v>Разработка ТЗ на оказание прочих работ, услуг</v>
          </cell>
          <cell r="D2920">
            <v>0</v>
          </cell>
          <cell r="H2920">
            <v>0</v>
          </cell>
          <cell r="I2920">
            <v>0</v>
          </cell>
          <cell r="J2920">
            <v>0</v>
          </cell>
          <cell r="K2920">
            <v>0</v>
          </cell>
          <cell r="L2920">
            <v>0</v>
          </cell>
          <cell r="M2920">
            <v>0</v>
          </cell>
          <cell r="N2920">
            <v>0</v>
          </cell>
          <cell r="O2920">
            <v>0</v>
          </cell>
          <cell r="P2920">
            <v>0</v>
          </cell>
          <cell r="Q2920">
            <v>0</v>
          </cell>
          <cell r="R2920">
            <v>0</v>
          </cell>
          <cell r="S2920">
            <v>0</v>
          </cell>
          <cell r="T2920">
            <v>0</v>
          </cell>
          <cell r="U2920">
            <v>0</v>
          </cell>
          <cell r="V2920">
            <v>0</v>
          </cell>
          <cell r="W2920">
            <v>0</v>
          </cell>
          <cell r="X2920">
            <v>0</v>
          </cell>
        </row>
        <row r="2921">
          <cell r="C2921" t="str">
            <v>Предоставление долгосрочных кредитов и займов</v>
          </cell>
          <cell r="D2921">
            <v>0</v>
          </cell>
          <cell r="H2921">
            <v>0</v>
          </cell>
          <cell r="I2921">
            <v>0</v>
          </cell>
          <cell r="J2921">
            <v>0</v>
          </cell>
          <cell r="K2921">
            <v>0</v>
          </cell>
          <cell r="L2921">
            <v>0</v>
          </cell>
          <cell r="M2921">
            <v>0</v>
          </cell>
          <cell r="N2921">
            <v>0</v>
          </cell>
          <cell r="O2921">
            <v>0</v>
          </cell>
          <cell r="P2921">
            <v>0</v>
          </cell>
          <cell r="Q2921">
            <v>0</v>
          </cell>
          <cell r="R2921">
            <v>0</v>
          </cell>
          <cell r="S2921">
            <v>0</v>
          </cell>
          <cell r="T2921">
            <v>0</v>
          </cell>
          <cell r="U2921">
            <v>0</v>
          </cell>
          <cell r="V2921">
            <v>0</v>
          </cell>
          <cell r="W2921">
            <v>0</v>
          </cell>
          <cell r="X2921">
            <v>0</v>
          </cell>
        </row>
        <row r="2922">
          <cell r="C2922" t="str">
            <v>Предоставление краткосрочных кредитов и займов</v>
          </cell>
          <cell r="D2922">
            <v>0</v>
          </cell>
          <cell r="H2922">
            <v>0</v>
          </cell>
          <cell r="I2922">
            <v>0</v>
          </cell>
          <cell r="J2922">
            <v>0</v>
          </cell>
          <cell r="K2922">
            <v>0</v>
          </cell>
          <cell r="L2922">
            <v>0</v>
          </cell>
          <cell r="M2922">
            <v>0</v>
          </cell>
          <cell r="N2922">
            <v>0</v>
          </cell>
          <cell r="O2922">
            <v>0</v>
          </cell>
          <cell r="P2922">
            <v>0</v>
          </cell>
          <cell r="Q2922">
            <v>0</v>
          </cell>
          <cell r="R2922">
            <v>0</v>
          </cell>
          <cell r="S2922">
            <v>0</v>
          </cell>
          <cell r="T2922">
            <v>0</v>
          </cell>
          <cell r="U2922">
            <v>0</v>
          </cell>
          <cell r="V2922">
            <v>0</v>
          </cell>
          <cell r="W2922">
            <v>0</v>
          </cell>
          <cell r="X2922">
            <v>0</v>
          </cell>
        </row>
        <row r="2923">
          <cell r="C2923" t="str">
            <v>Предоставление прочих кредитов и займов</v>
          </cell>
          <cell r="D2923">
            <v>0</v>
          </cell>
          <cell r="H2923">
            <v>0</v>
          </cell>
          <cell r="I2923">
            <v>0</v>
          </cell>
          <cell r="J2923">
            <v>0</v>
          </cell>
          <cell r="K2923">
            <v>0</v>
          </cell>
          <cell r="L2923">
            <v>0</v>
          </cell>
          <cell r="M2923">
            <v>0</v>
          </cell>
          <cell r="N2923">
            <v>0</v>
          </cell>
          <cell r="O2923">
            <v>0</v>
          </cell>
          <cell r="P2923">
            <v>0</v>
          </cell>
          <cell r="Q2923">
            <v>0</v>
          </cell>
          <cell r="R2923">
            <v>0</v>
          </cell>
          <cell r="S2923">
            <v>0</v>
          </cell>
          <cell r="T2923">
            <v>0</v>
          </cell>
          <cell r="U2923">
            <v>0</v>
          </cell>
          <cell r="V2923">
            <v>0</v>
          </cell>
          <cell r="W2923">
            <v>0</v>
          </cell>
          <cell r="X2923">
            <v>0</v>
          </cell>
        </row>
        <row r="2924">
          <cell r="C2924" t="str">
            <v>Проектирование</v>
          </cell>
          <cell r="D2924">
            <v>0</v>
          </cell>
          <cell r="H2924">
            <v>0</v>
          </cell>
          <cell r="I2924">
            <v>0</v>
          </cell>
          <cell r="J2924">
            <v>0</v>
          </cell>
          <cell r="K2924">
            <v>0</v>
          </cell>
          <cell r="L2924">
            <v>0</v>
          </cell>
          <cell r="M2924">
            <v>0</v>
          </cell>
          <cell r="N2924">
            <v>0</v>
          </cell>
          <cell r="O2924">
            <v>0</v>
          </cell>
          <cell r="P2924">
            <v>0</v>
          </cell>
          <cell r="Q2924">
            <v>0</v>
          </cell>
          <cell r="R2924">
            <v>0</v>
          </cell>
          <cell r="S2924">
            <v>0</v>
          </cell>
          <cell r="T2924">
            <v>0</v>
          </cell>
          <cell r="U2924">
            <v>0</v>
          </cell>
          <cell r="V2924">
            <v>0</v>
          </cell>
          <cell r="W2924">
            <v>0</v>
          </cell>
          <cell r="X2924">
            <v>0</v>
          </cell>
        </row>
        <row r="2925">
          <cell r="C2925" t="str">
            <v>Генеральный подряд</v>
          </cell>
          <cell r="D2925">
            <v>0</v>
          </cell>
          <cell r="H2925">
            <v>0</v>
          </cell>
          <cell r="I2925">
            <v>0</v>
          </cell>
          <cell r="J2925">
            <v>0</v>
          </cell>
          <cell r="K2925">
            <v>0</v>
          </cell>
          <cell r="L2925">
            <v>0</v>
          </cell>
          <cell r="M2925">
            <v>0</v>
          </cell>
          <cell r="N2925">
            <v>0</v>
          </cell>
          <cell r="O2925">
            <v>0</v>
          </cell>
          <cell r="P2925">
            <v>0</v>
          </cell>
          <cell r="Q2925">
            <v>0</v>
          </cell>
          <cell r="R2925">
            <v>0</v>
          </cell>
          <cell r="S2925">
            <v>0</v>
          </cell>
          <cell r="T2925">
            <v>0</v>
          </cell>
          <cell r="U2925">
            <v>0</v>
          </cell>
          <cell r="V2925">
            <v>0</v>
          </cell>
          <cell r="W2925">
            <v>0</v>
          </cell>
          <cell r="X2925">
            <v>0</v>
          </cell>
        </row>
        <row r="2926">
          <cell r="C2926" t="str">
            <v>Прочие СМР</v>
          </cell>
          <cell r="D2926">
            <v>0</v>
          </cell>
          <cell r="H2926">
            <v>0</v>
          </cell>
          <cell r="I2926">
            <v>0</v>
          </cell>
          <cell r="J2926">
            <v>0</v>
          </cell>
          <cell r="K2926">
            <v>0</v>
          </cell>
          <cell r="L2926">
            <v>0</v>
          </cell>
          <cell r="M2926">
            <v>0</v>
          </cell>
          <cell r="N2926">
            <v>0</v>
          </cell>
          <cell r="O2926">
            <v>0</v>
          </cell>
          <cell r="P2926">
            <v>0</v>
          </cell>
          <cell r="Q2926">
            <v>0</v>
          </cell>
          <cell r="R2926">
            <v>0</v>
          </cell>
          <cell r="S2926">
            <v>0</v>
          </cell>
          <cell r="T2926">
            <v>0</v>
          </cell>
          <cell r="U2926">
            <v>0</v>
          </cell>
          <cell r="V2926">
            <v>0</v>
          </cell>
          <cell r="W2926">
            <v>0</v>
          </cell>
          <cell r="X2926">
            <v>0</v>
          </cell>
        </row>
        <row r="2927">
          <cell r="C2927" t="str">
            <v>Услуги по управлению проектом</v>
          </cell>
          <cell r="D2927">
            <v>0</v>
          </cell>
          <cell r="H2927">
            <v>0</v>
          </cell>
          <cell r="I2927">
            <v>0</v>
          </cell>
          <cell r="J2927">
            <v>0</v>
          </cell>
          <cell r="K2927">
            <v>0</v>
          </cell>
          <cell r="L2927">
            <v>0</v>
          </cell>
          <cell r="M2927">
            <v>0</v>
          </cell>
          <cell r="N2927">
            <v>0</v>
          </cell>
          <cell r="O2927">
            <v>0</v>
          </cell>
          <cell r="P2927">
            <v>0</v>
          </cell>
          <cell r="Q2927">
            <v>0</v>
          </cell>
          <cell r="R2927">
            <v>0</v>
          </cell>
          <cell r="S2927">
            <v>0</v>
          </cell>
          <cell r="T2927">
            <v>0</v>
          </cell>
          <cell r="U2927">
            <v>0</v>
          </cell>
          <cell r="V2927">
            <v>0</v>
          </cell>
          <cell r="W2927">
            <v>0</v>
          </cell>
          <cell r="X2927">
            <v>0</v>
          </cell>
        </row>
        <row r="2928">
          <cell r="C2928" t="str">
            <v>Ремонт офисных зданий, сооружений</v>
          </cell>
          <cell r="D2928">
            <v>0</v>
          </cell>
          <cell r="H2928">
            <v>0</v>
          </cell>
          <cell r="I2928">
            <v>0</v>
          </cell>
          <cell r="J2928">
            <v>0</v>
          </cell>
          <cell r="K2928">
            <v>0</v>
          </cell>
          <cell r="L2928">
            <v>0</v>
          </cell>
          <cell r="M2928">
            <v>0</v>
          </cell>
          <cell r="N2928">
            <v>0</v>
          </cell>
          <cell r="O2928">
            <v>0</v>
          </cell>
          <cell r="P2928">
            <v>0</v>
          </cell>
          <cell r="Q2928">
            <v>0</v>
          </cell>
          <cell r="R2928">
            <v>0</v>
          </cell>
          <cell r="S2928">
            <v>0</v>
          </cell>
          <cell r="T2928">
            <v>0</v>
          </cell>
          <cell r="U2928">
            <v>0</v>
          </cell>
          <cell r="V2928">
            <v>0</v>
          </cell>
          <cell r="W2928">
            <v>0</v>
          </cell>
          <cell r="X2928">
            <v>0</v>
          </cell>
        </row>
        <row r="2929">
          <cell r="C2929" t="str">
            <v>Затраты на развитие</v>
          </cell>
          <cell r="D2929">
            <v>0</v>
          </cell>
          <cell r="H2929">
            <v>0</v>
          </cell>
          <cell r="I2929">
            <v>0</v>
          </cell>
          <cell r="J2929">
            <v>0</v>
          </cell>
          <cell r="K2929">
            <v>0</v>
          </cell>
          <cell r="L2929">
            <v>0</v>
          </cell>
          <cell r="M2929">
            <v>0</v>
          </cell>
          <cell r="N2929">
            <v>0</v>
          </cell>
          <cell r="O2929">
            <v>0</v>
          </cell>
          <cell r="P2929">
            <v>0</v>
          </cell>
          <cell r="Q2929">
            <v>0</v>
          </cell>
          <cell r="R2929">
            <v>0</v>
          </cell>
          <cell r="S2929">
            <v>0</v>
          </cell>
          <cell r="T2929">
            <v>0</v>
          </cell>
          <cell r="U2929">
            <v>0</v>
          </cell>
          <cell r="V2929">
            <v>0</v>
          </cell>
          <cell r="W2929">
            <v>0</v>
          </cell>
          <cell r="X2929">
            <v>0</v>
          </cell>
        </row>
        <row r="2930">
          <cell r="C2930" t="str">
            <v>Оплата ГК "Роснанотех" доли в уставном капитале проектной компании</v>
          </cell>
          <cell r="D2930">
            <v>0</v>
          </cell>
          <cell r="H2930">
            <v>0</v>
          </cell>
          <cell r="I2930">
            <v>0</v>
          </cell>
          <cell r="J2930">
            <v>0</v>
          </cell>
          <cell r="K2930">
            <v>0</v>
          </cell>
          <cell r="L2930">
            <v>0</v>
          </cell>
          <cell r="M2930">
            <v>0</v>
          </cell>
          <cell r="N2930">
            <v>0</v>
          </cell>
          <cell r="O2930">
            <v>0</v>
          </cell>
          <cell r="P2930">
            <v>0</v>
          </cell>
          <cell r="Q2930">
            <v>0</v>
          </cell>
          <cell r="R2930">
            <v>0</v>
          </cell>
          <cell r="S2930">
            <v>0</v>
          </cell>
          <cell r="T2930">
            <v>0</v>
          </cell>
          <cell r="U2930">
            <v>0</v>
          </cell>
          <cell r="V2930">
            <v>0</v>
          </cell>
          <cell r="W2930">
            <v>0</v>
          </cell>
          <cell r="X2930">
            <v>0</v>
          </cell>
        </row>
        <row r="2931">
          <cell r="C2931" t="str">
            <v>Оплата  Соинвесторами доли в уставном капитале проектной компании</v>
          </cell>
          <cell r="D2931">
            <v>0</v>
          </cell>
          <cell r="H2931">
            <v>0</v>
          </cell>
          <cell r="I2931">
            <v>0</v>
          </cell>
          <cell r="J2931">
            <v>0</v>
          </cell>
          <cell r="K2931">
            <v>0</v>
          </cell>
          <cell r="L2931">
            <v>0</v>
          </cell>
          <cell r="M2931">
            <v>0</v>
          </cell>
          <cell r="N2931">
            <v>0</v>
          </cell>
          <cell r="O2931">
            <v>0</v>
          </cell>
          <cell r="P2931">
            <v>0</v>
          </cell>
          <cell r="Q2931">
            <v>0</v>
          </cell>
          <cell r="R2931">
            <v>0</v>
          </cell>
          <cell r="S2931">
            <v>0</v>
          </cell>
          <cell r="T2931">
            <v>0</v>
          </cell>
          <cell r="U2931">
            <v>0</v>
          </cell>
          <cell r="V2931">
            <v>0</v>
          </cell>
          <cell r="W2931">
            <v>0</v>
          </cell>
          <cell r="X2931">
            <v>0</v>
          </cell>
        </row>
        <row r="2932">
          <cell r="C2932" t="str">
            <v>Получение долгосрочных кредитов и займов</v>
          </cell>
          <cell r="D2932">
            <v>0</v>
          </cell>
          <cell r="H2932">
            <v>0</v>
          </cell>
          <cell r="I2932">
            <v>0</v>
          </cell>
          <cell r="J2932">
            <v>0</v>
          </cell>
          <cell r="K2932">
            <v>0</v>
          </cell>
          <cell r="L2932">
            <v>0</v>
          </cell>
          <cell r="M2932">
            <v>0</v>
          </cell>
          <cell r="N2932">
            <v>0</v>
          </cell>
          <cell r="O2932">
            <v>0</v>
          </cell>
          <cell r="P2932">
            <v>0</v>
          </cell>
          <cell r="Q2932">
            <v>0</v>
          </cell>
          <cell r="R2932">
            <v>0</v>
          </cell>
          <cell r="S2932">
            <v>0</v>
          </cell>
          <cell r="T2932">
            <v>0</v>
          </cell>
          <cell r="U2932">
            <v>0</v>
          </cell>
          <cell r="V2932">
            <v>0</v>
          </cell>
          <cell r="W2932">
            <v>0</v>
          </cell>
          <cell r="X2932">
            <v>0</v>
          </cell>
        </row>
        <row r="2933">
          <cell r="C2933" t="str">
            <v>Получение краткосрочных кредитов и займов</v>
          </cell>
          <cell r="D2933">
            <v>0</v>
          </cell>
          <cell r="H2933">
            <v>0</v>
          </cell>
          <cell r="I2933">
            <v>0</v>
          </cell>
          <cell r="J2933">
            <v>0</v>
          </cell>
          <cell r="K2933">
            <v>0</v>
          </cell>
          <cell r="L2933">
            <v>0</v>
          </cell>
          <cell r="M2933">
            <v>0</v>
          </cell>
          <cell r="N2933">
            <v>0</v>
          </cell>
          <cell r="O2933">
            <v>0</v>
          </cell>
          <cell r="P2933">
            <v>0</v>
          </cell>
          <cell r="Q2933">
            <v>0</v>
          </cell>
          <cell r="R2933">
            <v>0</v>
          </cell>
          <cell r="S2933">
            <v>0</v>
          </cell>
          <cell r="T2933">
            <v>0</v>
          </cell>
          <cell r="U2933">
            <v>0</v>
          </cell>
          <cell r="V2933">
            <v>0</v>
          </cell>
          <cell r="W2933">
            <v>0</v>
          </cell>
          <cell r="X2933">
            <v>0</v>
          </cell>
        </row>
        <row r="2934">
          <cell r="C2934" t="str">
            <v>Доли в уставном капитале других компаний (краткосрочные поступления)</v>
          </cell>
          <cell r="D2934">
            <v>0</v>
          </cell>
          <cell r="H2934">
            <v>0</v>
          </cell>
          <cell r="I2934">
            <v>0</v>
          </cell>
          <cell r="J2934">
            <v>0</v>
          </cell>
          <cell r="K2934">
            <v>0</v>
          </cell>
          <cell r="L2934">
            <v>0</v>
          </cell>
          <cell r="M2934">
            <v>0</v>
          </cell>
          <cell r="N2934">
            <v>0</v>
          </cell>
          <cell r="O2934">
            <v>0</v>
          </cell>
          <cell r="P2934">
            <v>0</v>
          </cell>
          <cell r="Q2934">
            <v>0</v>
          </cell>
          <cell r="R2934">
            <v>0</v>
          </cell>
          <cell r="S2934">
            <v>0</v>
          </cell>
          <cell r="T2934">
            <v>0</v>
          </cell>
          <cell r="U2934">
            <v>0</v>
          </cell>
          <cell r="V2934">
            <v>0</v>
          </cell>
          <cell r="W2934">
            <v>0</v>
          </cell>
          <cell r="X2934">
            <v>0</v>
          </cell>
        </row>
        <row r="2935">
          <cell r="C2935" t="str">
            <v>Акции (краткосрочные поступления)</v>
          </cell>
          <cell r="D2935">
            <v>0</v>
          </cell>
          <cell r="H2935">
            <v>0</v>
          </cell>
          <cell r="I2935">
            <v>0</v>
          </cell>
          <cell r="J2935">
            <v>0</v>
          </cell>
          <cell r="K2935">
            <v>0</v>
          </cell>
          <cell r="L2935">
            <v>0</v>
          </cell>
          <cell r="M2935">
            <v>0</v>
          </cell>
          <cell r="N2935">
            <v>0</v>
          </cell>
          <cell r="O2935">
            <v>0</v>
          </cell>
          <cell r="P2935">
            <v>0</v>
          </cell>
          <cell r="Q2935">
            <v>0</v>
          </cell>
          <cell r="R2935">
            <v>0</v>
          </cell>
          <cell r="S2935">
            <v>0</v>
          </cell>
          <cell r="T2935">
            <v>0</v>
          </cell>
          <cell r="U2935">
            <v>0</v>
          </cell>
          <cell r="V2935">
            <v>0</v>
          </cell>
          <cell r="W2935">
            <v>0</v>
          </cell>
          <cell r="X2935">
            <v>0</v>
          </cell>
        </row>
        <row r="2936">
          <cell r="C2936" t="str">
            <v>Облигации (краткосрочные поступления)</v>
          </cell>
          <cell r="D2936">
            <v>0</v>
          </cell>
          <cell r="H2936">
            <v>0</v>
          </cell>
          <cell r="I2936">
            <v>0</v>
          </cell>
          <cell r="J2936">
            <v>0</v>
          </cell>
          <cell r="K2936">
            <v>0</v>
          </cell>
          <cell r="L2936">
            <v>0</v>
          </cell>
          <cell r="M2936">
            <v>0</v>
          </cell>
          <cell r="N2936">
            <v>0</v>
          </cell>
          <cell r="O2936">
            <v>0</v>
          </cell>
          <cell r="P2936">
            <v>0</v>
          </cell>
          <cell r="Q2936">
            <v>0</v>
          </cell>
          <cell r="R2936">
            <v>0</v>
          </cell>
          <cell r="S2936">
            <v>0</v>
          </cell>
          <cell r="T2936">
            <v>0</v>
          </cell>
          <cell r="U2936">
            <v>0</v>
          </cell>
          <cell r="V2936">
            <v>0</v>
          </cell>
          <cell r="W2936">
            <v>0</v>
          </cell>
          <cell r="X2936">
            <v>0</v>
          </cell>
        </row>
        <row r="2937">
          <cell r="C2937" t="str">
            <v>Векселя (краткосрочные поступления)</v>
          </cell>
          <cell r="D2937">
            <v>0</v>
          </cell>
          <cell r="H2937">
            <v>0</v>
          </cell>
          <cell r="I2937">
            <v>0</v>
          </cell>
          <cell r="J2937">
            <v>0</v>
          </cell>
          <cell r="K2937">
            <v>0</v>
          </cell>
          <cell r="L2937">
            <v>0</v>
          </cell>
          <cell r="M2937">
            <v>0</v>
          </cell>
          <cell r="N2937">
            <v>0</v>
          </cell>
          <cell r="O2937">
            <v>0</v>
          </cell>
          <cell r="P2937">
            <v>0</v>
          </cell>
          <cell r="Q2937">
            <v>0</v>
          </cell>
          <cell r="R2937">
            <v>0</v>
          </cell>
          <cell r="S2937">
            <v>0</v>
          </cell>
          <cell r="T2937">
            <v>0</v>
          </cell>
          <cell r="U2937">
            <v>0</v>
          </cell>
          <cell r="V2937">
            <v>0</v>
          </cell>
          <cell r="W2937">
            <v>0</v>
          </cell>
          <cell r="X2937">
            <v>0</v>
          </cell>
        </row>
        <row r="2938">
          <cell r="C2938" t="str">
            <v>Депозиты (краткосрочные поступления)</v>
          </cell>
          <cell r="D2938">
            <v>0</v>
          </cell>
          <cell r="H2938">
            <v>0</v>
          </cell>
          <cell r="I2938">
            <v>0</v>
          </cell>
          <cell r="J2938">
            <v>0</v>
          </cell>
          <cell r="K2938">
            <v>0</v>
          </cell>
          <cell r="L2938">
            <v>0</v>
          </cell>
          <cell r="M2938">
            <v>0</v>
          </cell>
          <cell r="N2938">
            <v>0</v>
          </cell>
          <cell r="O2938">
            <v>0</v>
          </cell>
          <cell r="P2938">
            <v>0</v>
          </cell>
          <cell r="Q2938">
            <v>0</v>
          </cell>
          <cell r="R2938">
            <v>0</v>
          </cell>
          <cell r="S2938">
            <v>0</v>
          </cell>
          <cell r="T2938">
            <v>0</v>
          </cell>
          <cell r="U2938">
            <v>0</v>
          </cell>
          <cell r="V2938">
            <v>0</v>
          </cell>
          <cell r="W2938">
            <v>0</v>
          </cell>
          <cell r="X2938">
            <v>0</v>
          </cell>
        </row>
        <row r="2939">
          <cell r="C2939" t="str">
            <v>Overnight (краткосрочные поступления)</v>
          </cell>
          <cell r="D2939">
            <v>0</v>
          </cell>
          <cell r="H2939">
            <v>0</v>
          </cell>
          <cell r="I2939">
            <v>0</v>
          </cell>
          <cell r="J2939">
            <v>0</v>
          </cell>
          <cell r="K2939">
            <v>0</v>
          </cell>
          <cell r="L2939">
            <v>0</v>
          </cell>
          <cell r="M2939">
            <v>0</v>
          </cell>
          <cell r="N2939">
            <v>0</v>
          </cell>
          <cell r="O2939">
            <v>0</v>
          </cell>
          <cell r="P2939">
            <v>0</v>
          </cell>
          <cell r="Q2939">
            <v>0</v>
          </cell>
          <cell r="R2939">
            <v>0</v>
          </cell>
          <cell r="S2939">
            <v>0</v>
          </cell>
          <cell r="T2939">
            <v>0</v>
          </cell>
          <cell r="U2939">
            <v>0</v>
          </cell>
          <cell r="V2939">
            <v>0</v>
          </cell>
          <cell r="W2939">
            <v>0</v>
          </cell>
          <cell r="X2939">
            <v>0</v>
          </cell>
        </row>
        <row r="2940">
          <cell r="C2940" t="str">
            <v>Прочие краткосрочные финансовые вложения (краткосрочные поступления)</v>
          </cell>
          <cell r="D2940">
            <v>0</v>
          </cell>
          <cell r="H2940">
            <v>0</v>
          </cell>
          <cell r="I2940">
            <v>0</v>
          </cell>
          <cell r="J2940">
            <v>0</v>
          </cell>
          <cell r="K2940">
            <v>0</v>
          </cell>
          <cell r="L2940">
            <v>0</v>
          </cell>
          <cell r="M2940">
            <v>0</v>
          </cell>
          <cell r="N2940">
            <v>0</v>
          </cell>
          <cell r="O2940">
            <v>0</v>
          </cell>
          <cell r="P2940">
            <v>0</v>
          </cell>
          <cell r="Q2940">
            <v>0</v>
          </cell>
          <cell r="R2940">
            <v>0</v>
          </cell>
          <cell r="S2940">
            <v>0</v>
          </cell>
          <cell r="T2940">
            <v>0</v>
          </cell>
          <cell r="U2940">
            <v>0</v>
          </cell>
          <cell r="V2940">
            <v>0</v>
          </cell>
          <cell r="W2940">
            <v>0</v>
          </cell>
          <cell r="X2940">
            <v>0</v>
          </cell>
        </row>
        <row r="2941">
          <cell r="C2941" t="str">
            <v>По договорам в рамках ДДУ (краткосрочные поступления)</v>
          </cell>
          <cell r="D2941">
            <v>0</v>
          </cell>
          <cell r="H2941">
            <v>0</v>
          </cell>
          <cell r="I2941">
            <v>0</v>
          </cell>
          <cell r="J2941">
            <v>0</v>
          </cell>
          <cell r="K2941">
            <v>0</v>
          </cell>
          <cell r="L2941">
            <v>0</v>
          </cell>
          <cell r="M2941">
            <v>0</v>
          </cell>
          <cell r="N2941">
            <v>0</v>
          </cell>
          <cell r="O2941">
            <v>0</v>
          </cell>
          <cell r="P2941">
            <v>0</v>
          </cell>
          <cell r="Q2941">
            <v>0</v>
          </cell>
          <cell r="R2941">
            <v>0</v>
          </cell>
          <cell r="S2941">
            <v>0</v>
          </cell>
          <cell r="T2941">
            <v>0</v>
          </cell>
          <cell r="U2941">
            <v>0</v>
          </cell>
          <cell r="V2941">
            <v>0</v>
          </cell>
          <cell r="W2941">
            <v>0</v>
          </cell>
          <cell r="X2941">
            <v>0</v>
          </cell>
        </row>
        <row r="2942">
          <cell r="C2942" t="str">
            <v>По прочим договорам (краткосрочные поступления)</v>
          </cell>
          <cell r="D2942">
            <v>0</v>
          </cell>
          <cell r="H2942">
            <v>0</v>
          </cell>
          <cell r="I2942">
            <v>0</v>
          </cell>
          <cell r="J2942">
            <v>0</v>
          </cell>
          <cell r="K2942">
            <v>0</v>
          </cell>
          <cell r="L2942">
            <v>0</v>
          </cell>
          <cell r="M2942">
            <v>0</v>
          </cell>
          <cell r="N2942">
            <v>0</v>
          </cell>
          <cell r="O2942">
            <v>0</v>
          </cell>
          <cell r="P2942">
            <v>0</v>
          </cell>
          <cell r="Q2942">
            <v>0</v>
          </cell>
          <cell r="R2942">
            <v>0</v>
          </cell>
          <cell r="S2942">
            <v>0</v>
          </cell>
          <cell r="T2942">
            <v>0</v>
          </cell>
          <cell r="U2942">
            <v>0</v>
          </cell>
          <cell r="V2942">
            <v>0</v>
          </cell>
          <cell r="W2942">
            <v>0</v>
          </cell>
          <cell r="X2942">
            <v>0</v>
          </cell>
        </row>
        <row r="2943">
          <cell r="C2943" t="str">
            <v>Эмиссия акций</v>
          </cell>
          <cell r="D2943">
            <v>0</v>
          </cell>
          <cell r="H2943">
            <v>0</v>
          </cell>
          <cell r="I2943">
            <v>0</v>
          </cell>
          <cell r="J2943">
            <v>0</v>
          </cell>
          <cell r="K2943">
            <v>0</v>
          </cell>
          <cell r="L2943">
            <v>0</v>
          </cell>
          <cell r="M2943">
            <v>0</v>
          </cell>
          <cell r="N2943">
            <v>0</v>
          </cell>
          <cell r="O2943">
            <v>0</v>
          </cell>
          <cell r="P2943">
            <v>0</v>
          </cell>
          <cell r="Q2943">
            <v>0</v>
          </cell>
          <cell r="R2943">
            <v>0</v>
          </cell>
          <cell r="S2943">
            <v>0</v>
          </cell>
          <cell r="T2943">
            <v>0</v>
          </cell>
          <cell r="U2943">
            <v>0</v>
          </cell>
          <cell r="V2943">
            <v>0</v>
          </cell>
          <cell r="W2943">
            <v>0</v>
          </cell>
          <cell r="X2943">
            <v>0</v>
          </cell>
        </row>
        <row r="2944">
          <cell r="C2944" t="str">
            <v>Дивиденды полученные</v>
          </cell>
          <cell r="D2944">
            <v>0</v>
          </cell>
          <cell r="H2944">
            <v>0</v>
          </cell>
          <cell r="I2944">
            <v>0</v>
          </cell>
          <cell r="J2944">
            <v>0</v>
          </cell>
          <cell r="K2944">
            <v>0</v>
          </cell>
          <cell r="L2944">
            <v>0</v>
          </cell>
          <cell r="M2944">
            <v>0</v>
          </cell>
          <cell r="N2944">
            <v>0</v>
          </cell>
          <cell r="O2944">
            <v>0</v>
          </cell>
          <cell r="P2944">
            <v>0</v>
          </cell>
          <cell r="Q2944">
            <v>0</v>
          </cell>
          <cell r="R2944">
            <v>0</v>
          </cell>
          <cell r="S2944">
            <v>0</v>
          </cell>
          <cell r="T2944">
            <v>0</v>
          </cell>
          <cell r="U2944">
            <v>0</v>
          </cell>
          <cell r="V2944">
            <v>0</v>
          </cell>
          <cell r="W2944">
            <v>0</v>
          </cell>
          <cell r="X2944">
            <v>0</v>
          </cell>
        </row>
        <row r="2945">
          <cell r="C2945" t="str">
            <v>Прочие поступления по финансовой деятельности</v>
          </cell>
          <cell r="D2945">
            <v>0</v>
          </cell>
          <cell r="H2945">
            <v>0</v>
          </cell>
          <cell r="I2945">
            <v>0</v>
          </cell>
          <cell r="J2945">
            <v>0</v>
          </cell>
          <cell r="K2945">
            <v>0</v>
          </cell>
          <cell r="L2945">
            <v>0</v>
          </cell>
          <cell r="M2945">
            <v>0</v>
          </cell>
          <cell r="N2945">
            <v>0</v>
          </cell>
          <cell r="O2945">
            <v>0</v>
          </cell>
          <cell r="P2945">
            <v>0</v>
          </cell>
          <cell r="Q2945">
            <v>0</v>
          </cell>
          <cell r="R2945">
            <v>0</v>
          </cell>
          <cell r="S2945">
            <v>0</v>
          </cell>
          <cell r="T2945">
            <v>0</v>
          </cell>
          <cell r="U2945">
            <v>0</v>
          </cell>
          <cell r="V2945">
            <v>0</v>
          </cell>
          <cell r="W2945">
            <v>0</v>
          </cell>
          <cell r="X2945">
            <v>0</v>
          </cell>
        </row>
        <row r="2946">
          <cell r="C2946" t="str">
            <v>Сокращение ГК "Роснанотех" доли в уставном капитале проектной компании</v>
          </cell>
          <cell r="D2946">
            <v>0</v>
          </cell>
          <cell r="H2946">
            <v>0</v>
          </cell>
          <cell r="I2946">
            <v>0</v>
          </cell>
          <cell r="J2946">
            <v>0</v>
          </cell>
          <cell r="K2946">
            <v>0</v>
          </cell>
          <cell r="L2946">
            <v>0</v>
          </cell>
          <cell r="M2946">
            <v>0</v>
          </cell>
          <cell r="N2946">
            <v>0</v>
          </cell>
          <cell r="O2946">
            <v>0</v>
          </cell>
          <cell r="P2946">
            <v>0</v>
          </cell>
          <cell r="Q2946">
            <v>0</v>
          </cell>
          <cell r="R2946">
            <v>0</v>
          </cell>
          <cell r="S2946">
            <v>0</v>
          </cell>
          <cell r="T2946">
            <v>0</v>
          </cell>
          <cell r="U2946">
            <v>0</v>
          </cell>
          <cell r="V2946">
            <v>0</v>
          </cell>
          <cell r="W2946">
            <v>0</v>
          </cell>
          <cell r="X2946">
            <v>0</v>
          </cell>
        </row>
        <row r="2947">
          <cell r="C2947" t="str">
            <v>Сокращение Соинвесторами доли в уставном капитале проектной компании</v>
          </cell>
          <cell r="D2947">
            <v>0</v>
          </cell>
          <cell r="H2947">
            <v>0</v>
          </cell>
          <cell r="I2947">
            <v>0</v>
          </cell>
          <cell r="J2947">
            <v>0</v>
          </cell>
          <cell r="K2947">
            <v>0</v>
          </cell>
          <cell r="L2947">
            <v>0</v>
          </cell>
          <cell r="M2947">
            <v>0</v>
          </cell>
          <cell r="N2947">
            <v>0</v>
          </cell>
          <cell r="O2947">
            <v>0</v>
          </cell>
          <cell r="P2947">
            <v>0</v>
          </cell>
          <cell r="Q2947">
            <v>0</v>
          </cell>
          <cell r="R2947">
            <v>0</v>
          </cell>
          <cell r="S2947">
            <v>0</v>
          </cell>
          <cell r="T2947">
            <v>0</v>
          </cell>
          <cell r="U2947">
            <v>0</v>
          </cell>
          <cell r="V2947">
            <v>0</v>
          </cell>
          <cell r="W2947">
            <v>0</v>
          </cell>
          <cell r="X2947">
            <v>0</v>
          </cell>
        </row>
        <row r="2948">
          <cell r="C2948" t="str">
            <v>Погашение долгосрочных кредитов и займов</v>
          </cell>
          <cell r="D2948">
            <v>0</v>
          </cell>
          <cell r="H2948">
            <v>0</v>
          </cell>
          <cell r="I2948">
            <v>0</v>
          </cell>
          <cell r="J2948">
            <v>0</v>
          </cell>
          <cell r="K2948">
            <v>0</v>
          </cell>
          <cell r="L2948">
            <v>0</v>
          </cell>
          <cell r="M2948">
            <v>0</v>
          </cell>
          <cell r="N2948">
            <v>0</v>
          </cell>
          <cell r="O2948">
            <v>0</v>
          </cell>
          <cell r="P2948">
            <v>0</v>
          </cell>
          <cell r="Q2948">
            <v>0</v>
          </cell>
          <cell r="R2948">
            <v>0</v>
          </cell>
          <cell r="S2948">
            <v>0</v>
          </cell>
          <cell r="T2948">
            <v>0</v>
          </cell>
          <cell r="U2948">
            <v>0</v>
          </cell>
          <cell r="V2948">
            <v>0</v>
          </cell>
          <cell r="W2948">
            <v>0</v>
          </cell>
          <cell r="X2948">
            <v>0</v>
          </cell>
        </row>
        <row r="2949">
          <cell r="C2949" t="str">
            <v>Погашение краткосрочных кредитов и займов</v>
          </cell>
          <cell r="D2949">
            <v>0</v>
          </cell>
          <cell r="H2949">
            <v>0</v>
          </cell>
          <cell r="I2949">
            <v>0</v>
          </cell>
          <cell r="J2949">
            <v>0</v>
          </cell>
          <cell r="K2949">
            <v>0</v>
          </cell>
          <cell r="L2949">
            <v>0</v>
          </cell>
          <cell r="M2949">
            <v>0</v>
          </cell>
          <cell r="N2949">
            <v>0</v>
          </cell>
          <cell r="O2949">
            <v>0</v>
          </cell>
          <cell r="P2949">
            <v>0</v>
          </cell>
          <cell r="Q2949">
            <v>0</v>
          </cell>
          <cell r="R2949">
            <v>0</v>
          </cell>
          <cell r="S2949">
            <v>0</v>
          </cell>
          <cell r="T2949">
            <v>0</v>
          </cell>
          <cell r="U2949">
            <v>0</v>
          </cell>
          <cell r="V2949">
            <v>0</v>
          </cell>
          <cell r="W2949">
            <v>0</v>
          </cell>
          <cell r="X2949">
            <v>0</v>
          </cell>
        </row>
        <row r="2950">
          <cell r="C2950" t="str">
            <v>Доли в уставном капитале других компаний (краткосрочные выплаты)</v>
          </cell>
          <cell r="D2950">
            <v>0</v>
          </cell>
          <cell r="H2950">
            <v>0</v>
          </cell>
          <cell r="I2950">
            <v>0</v>
          </cell>
          <cell r="J2950">
            <v>0</v>
          </cell>
          <cell r="K2950">
            <v>0</v>
          </cell>
          <cell r="L2950">
            <v>0</v>
          </cell>
          <cell r="M2950">
            <v>0</v>
          </cell>
          <cell r="N2950">
            <v>0</v>
          </cell>
          <cell r="O2950">
            <v>0</v>
          </cell>
          <cell r="P2950">
            <v>0</v>
          </cell>
          <cell r="Q2950">
            <v>0</v>
          </cell>
          <cell r="R2950">
            <v>0</v>
          </cell>
          <cell r="S2950">
            <v>0</v>
          </cell>
          <cell r="T2950">
            <v>0</v>
          </cell>
          <cell r="U2950">
            <v>0</v>
          </cell>
          <cell r="V2950">
            <v>0</v>
          </cell>
          <cell r="W2950">
            <v>0</v>
          </cell>
          <cell r="X2950">
            <v>0</v>
          </cell>
        </row>
        <row r="2951">
          <cell r="C2951" t="str">
            <v>Акции (краткосрочные выплаты)</v>
          </cell>
          <cell r="D2951">
            <v>0</v>
          </cell>
          <cell r="H2951">
            <v>0</v>
          </cell>
          <cell r="I2951">
            <v>0</v>
          </cell>
          <cell r="J2951">
            <v>0</v>
          </cell>
          <cell r="K2951">
            <v>0</v>
          </cell>
          <cell r="L2951">
            <v>0</v>
          </cell>
          <cell r="M2951">
            <v>0</v>
          </cell>
          <cell r="N2951">
            <v>0</v>
          </cell>
          <cell r="O2951">
            <v>0</v>
          </cell>
          <cell r="P2951">
            <v>0</v>
          </cell>
          <cell r="Q2951">
            <v>0</v>
          </cell>
          <cell r="R2951">
            <v>0</v>
          </cell>
          <cell r="S2951">
            <v>0</v>
          </cell>
          <cell r="T2951">
            <v>0</v>
          </cell>
          <cell r="U2951">
            <v>0</v>
          </cell>
          <cell r="V2951">
            <v>0</v>
          </cell>
          <cell r="W2951">
            <v>0</v>
          </cell>
          <cell r="X2951">
            <v>0</v>
          </cell>
        </row>
        <row r="2952">
          <cell r="C2952" t="str">
            <v>Облигации (краткосрочные выплаты)</v>
          </cell>
          <cell r="D2952">
            <v>0</v>
          </cell>
          <cell r="H2952">
            <v>0</v>
          </cell>
          <cell r="I2952">
            <v>0</v>
          </cell>
          <cell r="J2952">
            <v>0</v>
          </cell>
          <cell r="K2952">
            <v>0</v>
          </cell>
          <cell r="L2952">
            <v>0</v>
          </cell>
          <cell r="M2952">
            <v>0</v>
          </cell>
          <cell r="N2952">
            <v>0</v>
          </cell>
          <cell r="O2952">
            <v>0</v>
          </cell>
          <cell r="P2952">
            <v>0</v>
          </cell>
          <cell r="Q2952">
            <v>0</v>
          </cell>
          <cell r="R2952">
            <v>0</v>
          </cell>
          <cell r="S2952">
            <v>0</v>
          </cell>
          <cell r="T2952">
            <v>0</v>
          </cell>
          <cell r="U2952">
            <v>0</v>
          </cell>
          <cell r="V2952">
            <v>0</v>
          </cell>
          <cell r="W2952">
            <v>0</v>
          </cell>
          <cell r="X2952">
            <v>0</v>
          </cell>
        </row>
        <row r="2953">
          <cell r="C2953" t="str">
            <v>Векселя (краткосрочные выплаты)</v>
          </cell>
          <cell r="D2953">
            <v>0</v>
          </cell>
          <cell r="H2953">
            <v>0</v>
          </cell>
          <cell r="I2953">
            <v>0</v>
          </cell>
          <cell r="J2953">
            <v>0</v>
          </cell>
          <cell r="K2953">
            <v>0</v>
          </cell>
          <cell r="L2953">
            <v>0</v>
          </cell>
          <cell r="M2953">
            <v>0</v>
          </cell>
          <cell r="N2953">
            <v>0</v>
          </cell>
          <cell r="O2953">
            <v>0</v>
          </cell>
          <cell r="P2953">
            <v>0</v>
          </cell>
          <cell r="Q2953">
            <v>0</v>
          </cell>
          <cell r="R2953">
            <v>0</v>
          </cell>
          <cell r="S2953">
            <v>0</v>
          </cell>
          <cell r="T2953">
            <v>0</v>
          </cell>
          <cell r="U2953">
            <v>0</v>
          </cell>
          <cell r="V2953">
            <v>0</v>
          </cell>
          <cell r="W2953">
            <v>0</v>
          </cell>
          <cell r="X2953">
            <v>0</v>
          </cell>
        </row>
        <row r="2954">
          <cell r="C2954" t="str">
            <v>Депозиты (краткосрочные выплаты)</v>
          </cell>
          <cell r="D2954">
            <v>0</v>
          </cell>
          <cell r="H2954">
            <v>0</v>
          </cell>
          <cell r="I2954">
            <v>0</v>
          </cell>
          <cell r="J2954">
            <v>0</v>
          </cell>
          <cell r="K2954">
            <v>0</v>
          </cell>
          <cell r="L2954">
            <v>0</v>
          </cell>
          <cell r="M2954">
            <v>0</v>
          </cell>
          <cell r="N2954">
            <v>0</v>
          </cell>
          <cell r="O2954">
            <v>0</v>
          </cell>
          <cell r="P2954">
            <v>0</v>
          </cell>
          <cell r="Q2954">
            <v>0</v>
          </cell>
          <cell r="R2954">
            <v>0</v>
          </cell>
          <cell r="S2954">
            <v>0</v>
          </cell>
          <cell r="T2954">
            <v>0</v>
          </cell>
          <cell r="U2954">
            <v>0</v>
          </cell>
          <cell r="V2954">
            <v>0</v>
          </cell>
          <cell r="W2954">
            <v>0</v>
          </cell>
          <cell r="X2954">
            <v>0</v>
          </cell>
        </row>
        <row r="2955">
          <cell r="C2955" t="str">
            <v>Overnight (краткосрочные выплаты)</v>
          </cell>
          <cell r="D2955">
            <v>0</v>
          </cell>
          <cell r="H2955">
            <v>0</v>
          </cell>
          <cell r="I2955">
            <v>0</v>
          </cell>
          <cell r="J2955">
            <v>0</v>
          </cell>
          <cell r="K2955">
            <v>0</v>
          </cell>
          <cell r="L2955">
            <v>0</v>
          </cell>
          <cell r="M2955">
            <v>0</v>
          </cell>
          <cell r="N2955">
            <v>0</v>
          </cell>
          <cell r="O2955">
            <v>0</v>
          </cell>
          <cell r="P2955">
            <v>0</v>
          </cell>
          <cell r="Q2955">
            <v>0</v>
          </cell>
          <cell r="R2955">
            <v>0</v>
          </cell>
          <cell r="S2955">
            <v>0</v>
          </cell>
          <cell r="T2955">
            <v>0</v>
          </cell>
          <cell r="U2955">
            <v>0</v>
          </cell>
          <cell r="V2955">
            <v>0</v>
          </cell>
          <cell r="W2955">
            <v>0</v>
          </cell>
          <cell r="X2955">
            <v>0</v>
          </cell>
        </row>
        <row r="2956">
          <cell r="C2956" t="str">
            <v>Прочие краткосрочные финансовые вложения (краткосрочные выплаты)</v>
          </cell>
          <cell r="D2956">
            <v>0</v>
          </cell>
          <cell r="H2956">
            <v>0</v>
          </cell>
          <cell r="I2956">
            <v>0</v>
          </cell>
          <cell r="J2956">
            <v>0</v>
          </cell>
          <cell r="K2956">
            <v>0</v>
          </cell>
          <cell r="L2956">
            <v>0</v>
          </cell>
          <cell r="M2956">
            <v>0</v>
          </cell>
          <cell r="N2956">
            <v>0</v>
          </cell>
          <cell r="O2956">
            <v>0</v>
          </cell>
          <cell r="P2956">
            <v>0</v>
          </cell>
          <cell r="Q2956">
            <v>0</v>
          </cell>
          <cell r="R2956">
            <v>0</v>
          </cell>
          <cell r="S2956">
            <v>0</v>
          </cell>
          <cell r="T2956">
            <v>0</v>
          </cell>
          <cell r="U2956">
            <v>0</v>
          </cell>
          <cell r="V2956">
            <v>0</v>
          </cell>
          <cell r="W2956">
            <v>0</v>
          </cell>
          <cell r="X2956">
            <v>0</v>
          </cell>
        </row>
        <row r="2957">
          <cell r="C2957" t="str">
            <v>По договорам в рамках ДДУ (краткосрочные выплаты)</v>
          </cell>
          <cell r="D2957">
            <v>0</v>
          </cell>
          <cell r="H2957">
            <v>0</v>
          </cell>
          <cell r="I2957">
            <v>0</v>
          </cell>
          <cell r="J2957">
            <v>0</v>
          </cell>
          <cell r="K2957">
            <v>0</v>
          </cell>
          <cell r="L2957">
            <v>0</v>
          </cell>
          <cell r="M2957">
            <v>0</v>
          </cell>
          <cell r="N2957">
            <v>0</v>
          </cell>
          <cell r="O2957">
            <v>0</v>
          </cell>
          <cell r="P2957">
            <v>0</v>
          </cell>
          <cell r="Q2957">
            <v>0</v>
          </cell>
          <cell r="R2957">
            <v>0</v>
          </cell>
          <cell r="S2957">
            <v>0</v>
          </cell>
          <cell r="T2957">
            <v>0</v>
          </cell>
          <cell r="U2957">
            <v>0</v>
          </cell>
          <cell r="V2957">
            <v>0</v>
          </cell>
          <cell r="W2957">
            <v>0</v>
          </cell>
          <cell r="X2957">
            <v>0</v>
          </cell>
        </row>
        <row r="2958">
          <cell r="C2958" t="str">
            <v>По прочим договорам (краткосрочные выплаты)</v>
          </cell>
          <cell r="D2958">
            <v>0</v>
          </cell>
          <cell r="H2958">
            <v>0</v>
          </cell>
          <cell r="I2958">
            <v>0</v>
          </cell>
          <cell r="J2958">
            <v>0</v>
          </cell>
          <cell r="K2958">
            <v>0</v>
          </cell>
          <cell r="L2958">
            <v>0</v>
          </cell>
          <cell r="M2958">
            <v>0</v>
          </cell>
          <cell r="N2958">
            <v>0</v>
          </cell>
          <cell r="O2958">
            <v>0</v>
          </cell>
          <cell r="P2958">
            <v>0</v>
          </cell>
          <cell r="Q2958">
            <v>0</v>
          </cell>
          <cell r="R2958">
            <v>0</v>
          </cell>
          <cell r="S2958">
            <v>0</v>
          </cell>
          <cell r="T2958">
            <v>0</v>
          </cell>
          <cell r="U2958">
            <v>0</v>
          </cell>
          <cell r="V2958">
            <v>0</v>
          </cell>
          <cell r="W2958">
            <v>0</v>
          </cell>
          <cell r="X2958">
            <v>0</v>
          </cell>
        </row>
        <row r="2959">
          <cell r="C2959" t="str">
            <v>Выкуп акций</v>
          </cell>
          <cell r="D2959">
            <v>0</v>
          </cell>
          <cell r="H2959">
            <v>0</v>
          </cell>
          <cell r="I2959">
            <v>0</v>
          </cell>
          <cell r="J2959">
            <v>0</v>
          </cell>
          <cell r="K2959">
            <v>0</v>
          </cell>
          <cell r="L2959">
            <v>0</v>
          </cell>
          <cell r="M2959">
            <v>0</v>
          </cell>
          <cell r="N2959">
            <v>0</v>
          </cell>
          <cell r="O2959">
            <v>0</v>
          </cell>
          <cell r="P2959">
            <v>0</v>
          </cell>
          <cell r="Q2959">
            <v>0</v>
          </cell>
          <cell r="R2959">
            <v>0</v>
          </cell>
          <cell r="S2959">
            <v>0</v>
          </cell>
          <cell r="T2959">
            <v>0</v>
          </cell>
          <cell r="U2959">
            <v>0</v>
          </cell>
          <cell r="V2959">
            <v>0</v>
          </cell>
          <cell r="W2959">
            <v>0</v>
          </cell>
          <cell r="X2959">
            <v>0</v>
          </cell>
        </row>
        <row r="2960">
          <cell r="C2960" t="str">
            <v>Дивиденды выплаченные</v>
          </cell>
          <cell r="D2960">
            <v>0</v>
          </cell>
          <cell r="H2960">
            <v>0</v>
          </cell>
          <cell r="I2960">
            <v>0</v>
          </cell>
          <cell r="J2960">
            <v>0</v>
          </cell>
          <cell r="K2960">
            <v>0</v>
          </cell>
          <cell r="L2960">
            <v>0</v>
          </cell>
          <cell r="M2960">
            <v>0</v>
          </cell>
          <cell r="N2960">
            <v>0</v>
          </cell>
          <cell r="O2960">
            <v>0</v>
          </cell>
          <cell r="P2960">
            <v>0</v>
          </cell>
          <cell r="Q2960">
            <v>0</v>
          </cell>
          <cell r="R2960">
            <v>0</v>
          </cell>
          <cell r="S2960">
            <v>0</v>
          </cell>
          <cell r="T2960">
            <v>0</v>
          </cell>
          <cell r="U2960">
            <v>0</v>
          </cell>
          <cell r="V2960">
            <v>0</v>
          </cell>
          <cell r="W2960">
            <v>0</v>
          </cell>
          <cell r="X2960">
            <v>0</v>
          </cell>
        </row>
        <row r="2961">
          <cell r="C2961" t="str">
            <v>Прочие выплаты</v>
          </cell>
          <cell r="D2961">
            <v>0</v>
          </cell>
          <cell r="H2961">
            <v>0</v>
          </cell>
          <cell r="I2961">
            <v>0</v>
          </cell>
          <cell r="J2961">
            <v>0</v>
          </cell>
          <cell r="K2961">
            <v>0</v>
          </cell>
          <cell r="L2961">
            <v>0</v>
          </cell>
          <cell r="M2961">
            <v>0</v>
          </cell>
          <cell r="N2961">
            <v>0</v>
          </cell>
          <cell r="O2961">
            <v>0</v>
          </cell>
          <cell r="P2961">
            <v>0</v>
          </cell>
          <cell r="Q2961">
            <v>0</v>
          </cell>
          <cell r="R2961">
            <v>0</v>
          </cell>
          <cell r="S2961">
            <v>0</v>
          </cell>
          <cell r="T2961">
            <v>0</v>
          </cell>
          <cell r="U2961">
            <v>0</v>
          </cell>
          <cell r="V2961">
            <v>0</v>
          </cell>
          <cell r="W2961">
            <v>0</v>
          </cell>
          <cell r="X2961">
            <v>0</v>
          </cell>
        </row>
        <row r="2962">
          <cell r="D2962" t="str">
            <v>Завод</v>
          </cell>
          <cell r="H2962">
            <v>0</v>
          </cell>
          <cell r="I2962">
            <v>0</v>
          </cell>
          <cell r="J2962">
            <v>0</v>
          </cell>
          <cell r="K2962">
            <v>0</v>
          </cell>
          <cell r="L2962">
            <v>0</v>
          </cell>
          <cell r="M2962">
            <v>0</v>
          </cell>
          <cell r="N2962">
            <v>0</v>
          </cell>
          <cell r="O2962">
            <v>0</v>
          </cell>
          <cell r="P2962">
            <v>0</v>
          </cell>
          <cell r="Q2962">
            <v>0</v>
          </cell>
          <cell r="R2962">
            <v>-145000</v>
          </cell>
          <cell r="S2962">
            <v>-1845000</v>
          </cell>
          <cell r="T2962">
            <v>-1225000</v>
          </cell>
          <cell r="U2962">
            <v>-815000</v>
          </cell>
          <cell r="V2962">
            <v>-1095000</v>
          </cell>
          <cell r="W2962">
            <v>-1575000</v>
          </cell>
          <cell r="X2962">
            <v>-6700000</v>
          </cell>
        </row>
        <row r="2963">
          <cell r="C2963" t="str">
            <v>Поступления от реализации нанопродукции на внутреннем рынке</v>
          </cell>
          <cell r="D2963">
            <v>0</v>
          </cell>
          <cell r="H2963">
            <v>0</v>
          </cell>
          <cell r="I2963">
            <v>0</v>
          </cell>
          <cell r="J2963">
            <v>0</v>
          </cell>
          <cell r="K2963">
            <v>0</v>
          </cell>
          <cell r="L2963">
            <v>0</v>
          </cell>
          <cell r="M2963">
            <v>0</v>
          </cell>
          <cell r="N2963">
            <v>0</v>
          </cell>
          <cell r="O2963">
            <v>0</v>
          </cell>
          <cell r="P2963">
            <v>0</v>
          </cell>
          <cell r="Q2963">
            <v>0</v>
          </cell>
          <cell r="R2963">
            <v>0</v>
          </cell>
          <cell r="S2963">
            <v>0</v>
          </cell>
          <cell r="T2963">
            <v>0</v>
          </cell>
          <cell r="U2963">
            <v>0</v>
          </cell>
          <cell r="V2963">
            <v>0</v>
          </cell>
          <cell r="W2963">
            <v>0</v>
          </cell>
          <cell r="X2963">
            <v>0</v>
          </cell>
        </row>
        <row r="2964">
          <cell r="C2964" t="str">
            <v>Поступления от реализации нанопродукции на экспорт</v>
          </cell>
          <cell r="D2964">
            <v>0</v>
          </cell>
          <cell r="H2964">
            <v>0</v>
          </cell>
          <cell r="I2964">
            <v>0</v>
          </cell>
          <cell r="J2964">
            <v>0</v>
          </cell>
          <cell r="K2964">
            <v>0</v>
          </cell>
          <cell r="L2964">
            <v>0</v>
          </cell>
          <cell r="M2964">
            <v>0</v>
          </cell>
          <cell r="N2964">
            <v>0</v>
          </cell>
          <cell r="O2964">
            <v>0</v>
          </cell>
          <cell r="P2964">
            <v>0</v>
          </cell>
          <cell r="Q2964">
            <v>0</v>
          </cell>
          <cell r="R2964">
            <v>0</v>
          </cell>
          <cell r="S2964">
            <v>0</v>
          </cell>
          <cell r="T2964">
            <v>0</v>
          </cell>
          <cell r="U2964">
            <v>0</v>
          </cell>
          <cell r="V2964">
            <v>0</v>
          </cell>
          <cell r="W2964">
            <v>0</v>
          </cell>
          <cell r="X2964">
            <v>0</v>
          </cell>
        </row>
        <row r="2965">
          <cell r="C2965" t="str">
            <v>Поступления от прочей реализации</v>
          </cell>
          <cell r="D2965">
            <v>0</v>
          </cell>
          <cell r="H2965">
            <v>0</v>
          </cell>
          <cell r="I2965">
            <v>0</v>
          </cell>
          <cell r="J2965">
            <v>0</v>
          </cell>
          <cell r="K2965">
            <v>0</v>
          </cell>
          <cell r="L2965">
            <v>0</v>
          </cell>
          <cell r="M2965">
            <v>0</v>
          </cell>
          <cell r="N2965">
            <v>0</v>
          </cell>
          <cell r="O2965">
            <v>0</v>
          </cell>
          <cell r="P2965">
            <v>0</v>
          </cell>
          <cell r="Q2965">
            <v>0</v>
          </cell>
          <cell r="R2965">
            <v>0</v>
          </cell>
          <cell r="S2965">
            <v>0</v>
          </cell>
          <cell r="T2965">
            <v>0</v>
          </cell>
          <cell r="U2965">
            <v>0</v>
          </cell>
          <cell r="V2965">
            <v>0</v>
          </cell>
          <cell r="W2965">
            <v>0</v>
          </cell>
          <cell r="X2965">
            <v>0</v>
          </cell>
        </row>
        <row r="2966">
          <cell r="C2966" t="str">
            <v>Проценты по займам полученные</v>
          </cell>
          <cell r="D2966">
            <v>0</v>
          </cell>
          <cell r="H2966">
            <v>0</v>
          </cell>
          <cell r="I2966">
            <v>0</v>
          </cell>
          <cell r="J2966">
            <v>0</v>
          </cell>
          <cell r="K2966">
            <v>0</v>
          </cell>
          <cell r="L2966">
            <v>0</v>
          </cell>
          <cell r="M2966">
            <v>0</v>
          </cell>
          <cell r="N2966">
            <v>0</v>
          </cell>
          <cell r="O2966">
            <v>0</v>
          </cell>
          <cell r="P2966">
            <v>0</v>
          </cell>
          <cell r="Q2966">
            <v>0</v>
          </cell>
          <cell r="R2966">
            <v>0</v>
          </cell>
          <cell r="S2966">
            <v>0</v>
          </cell>
          <cell r="T2966">
            <v>0</v>
          </cell>
          <cell r="U2966">
            <v>0</v>
          </cell>
          <cell r="V2966">
            <v>0</v>
          </cell>
          <cell r="W2966">
            <v>0</v>
          </cell>
          <cell r="X2966">
            <v>0</v>
          </cell>
        </row>
        <row r="2967">
          <cell r="C2967" t="str">
            <v>Проценты по финансовым вложениям полученные</v>
          </cell>
          <cell r="D2967">
            <v>0</v>
          </cell>
          <cell r="H2967">
            <v>0</v>
          </cell>
          <cell r="I2967">
            <v>0</v>
          </cell>
          <cell r="J2967">
            <v>0</v>
          </cell>
          <cell r="K2967">
            <v>0</v>
          </cell>
          <cell r="L2967">
            <v>0</v>
          </cell>
          <cell r="M2967">
            <v>0</v>
          </cell>
          <cell r="N2967">
            <v>0</v>
          </cell>
          <cell r="O2967">
            <v>0</v>
          </cell>
          <cell r="P2967">
            <v>0</v>
          </cell>
          <cell r="Q2967">
            <v>0</v>
          </cell>
          <cell r="R2967">
            <v>0</v>
          </cell>
          <cell r="S2967">
            <v>0</v>
          </cell>
          <cell r="T2967">
            <v>0</v>
          </cell>
          <cell r="U2967">
            <v>0</v>
          </cell>
          <cell r="V2967">
            <v>0</v>
          </cell>
          <cell r="W2967">
            <v>0</v>
          </cell>
          <cell r="X2967">
            <v>0</v>
          </cell>
        </row>
        <row r="2968">
          <cell r="C2968" t="str">
            <v>Прочие проценты по финансовым вложениям полученные</v>
          </cell>
          <cell r="D2968">
            <v>0</v>
          </cell>
          <cell r="H2968">
            <v>0</v>
          </cell>
          <cell r="I2968">
            <v>0</v>
          </cell>
          <cell r="J2968">
            <v>0</v>
          </cell>
          <cell r="K2968">
            <v>0</v>
          </cell>
          <cell r="L2968">
            <v>0</v>
          </cell>
          <cell r="M2968">
            <v>0</v>
          </cell>
          <cell r="N2968">
            <v>0</v>
          </cell>
          <cell r="O2968">
            <v>0</v>
          </cell>
          <cell r="P2968">
            <v>0</v>
          </cell>
          <cell r="Q2968">
            <v>0</v>
          </cell>
          <cell r="R2968">
            <v>0</v>
          </cell>
          <cell r="S2968">
            <v>0</v>
          </cell>
          <cell r="T2968">
            <v>0</v>
          </cell>
          <cell r="U2968">
            <v>0</v>
          </cell>
          <cell r="V2968">
            <v>0</v>
          </cell>
          <cell r="W2968">
            <v>0</v>
          </cell>
          <cell r="X2968">
            <v>0</v>
          </cell>
        </row>
        <row r="2969">
          <cell r="C2969" t="str">
            <v>От совместной деятельности</v>
          </cell>
          <cell r="D2969">
            <v>0</v>
          </cell>
          <cell r="H2969">
            <v>0</v>
          </cell>
          <cell r="I2969">
            <v>0</v>
          </cell>
          <cell r="J2969">
            <v>0</v>
          </cell>
          <cell r="K2969">
            <v>0</v>
          </cell>
          <cell r="L2969">
            <v>0</v>
          </cell>
          <cell r="M2969">
            <v>0</v>
          </cell>
          <cell r="N2969">
            <v>0</v>
          </cell>
          <cell r="O2969">
            <v>0</v>
          </cell>
          <cell r="P2969">
            <v>0</v>
          </cell>
          <cell r="Q2969">
            <v>0</v>
          </cell>
          <cell r="R2969">
            <v>0</v>
          </cell>
          <cell r="S2969">
            <v>0</v>
          </cell>
          <cell r="T2969">
            <v>0</v>
          </cell>
          <cell r="U2969">
            <v>0</v>
          </cell>
          <cell r="V2969">
            <v>0</v>
          </cell>
          <cell r="W2969">
            <v>0</v>
          </cell>
          <cell r="X2969">
            <v>0</v>
          </cell>
        </row>
        <row r="2970">
          <cell r="C2970" t="str">
            <v>От реализации МПЗ (ТМЦ)</v>
          </cell>
          <cell r="D2970">
            <v>0</v>
          </cell>
          <cell r="H2970">
            <v>0</v>
          </cell>
          <cell r="I2970">
            <v>0</v>
          </cell>
          <cell r="J2970">
            <v>0</v>
          </cell>
          <cell r="K2970">
            <v>0</v>
          </cell>
          <cell r="L2970">
            <v>0</v>
          </cell>
          <cell r="M2970">
            <v>0</v>
          </cell>
          <cell r="N2970">
            <v>0</v>
          </cell>
          <cell r="O2970">
            <v>0</v>
          </cell>
          <cell r="P2970">
            <v>0</v>
          </cell>
          <cell r="Q2970">
            <v>0</v>
          </cell>
          <cell r="R2970">
            <v>0</v>
          </cell>
          <cell r="S2970">
            <v>0</v>
          </cell>
          <cell r="T2970">
            <v>0</v>
          </cell>
          <cell r="U2970">
            <v>0</v>
          </cell>
          <cell r="V2970">
            <v>0</v>
          </cell>
          <cell r="W2970">
            <v>0</v>
          </cell>
          <cell r="X2970">
            <v>0</v>
          </cell>
        </row>
        <row r="2971">
          <cell r="C2971" t="str">
            <v>От аренды</v>
          </cell>
          <cell r="D2971">
            <v>0</v>
          </cell>
          <cell r="H2971">
            <v>0</v>
          </cell>
          <cell r="I2971">
            <v>0</v>
          </cell>
          <cell r="J2971">
            <v>0</v>
          </cell>
          <cell r="K2971">
            <v>0</v>
          </cell>
          <cell r="L2971">
            <v>0</v>
          </cell>
          <cell r="M2971">
            <v>0</v>
          </cell>
          <cell r="N2971">
            <v>0</v>
          </cell>
          <cell r="O2971">
            <v>0</v>
          </cell>
          <cell r="P2971">
            <v>0</v>
          </cell>
          <cell r="Q2971">
            <v>0</v>
          </cell>
          <cell r="R2971">
            <v>0</v>
          </cell>
          <cell r="S2971">
            <v>0</v>
          </cell>
          <cell r="T2971">
            <v>0</v>
          </cell>
          <cell r="U2971">
            <v>0</v>
          </cell>
          <cell r="V2971">
            <v>0</v>
          </cell>
          <cell r="W2971">
            <v>0</v>
          </cell>
          <cell r="X2971">
            <v>0</v>
          </cell>
        </row>
        <row r="2972">
          <cell r="C2972" t="str">
            <v xml:space="preserve">От участия в других организациях  </v>
          </cell>
          <cell r="D2972">
            <v>0</v>
          </cell>
          <cell r="H2972">
            <v>0</v>
          </cell>
          <cell r="I2972">
            <v>0</v>
          </cell>
          <cell r="J2972">
            <v>0</v>
          </cell>
          <cell r="K2972">
            <v>0</v>
          </cell>
          <cell r="L2972">
            <v>0</v>
          </cell>
          <cell r="M2972">
            <v>0</v>
          </cell>
          <cell r="N2972">
            <v>0</v>
          </cell>
          <cell r="O2972">
            <v>0</v>
          </cell>
          <cell r="P2972">
            <v>0</v>
          </cell>
          <cell r="Q2972">
            <v>0</v>
          </cell>
          <cell r="R2972">
            <v>0</v>
          </cell>
          <cell r="S2972">
            <v>0</v>
          </cell>
          <cell r="T2972">
            <v>0</v>
          </cell>
          <cell r="U2972">
            <v>0</v>
          </cell>
          <cell r="V2972">
            <v>0</v>
          </cell>
          <cell r="W2972">
            <v>0</v>
          </cell>
          <cell r="X2972">
            <v>0</v>
          </cell>
        </row>
        <row r="2973">
          <cell r="C2973" t="str">
            <v>Пени, штрафы, неустойки</v>
          </cell>
          <cell r="D2973">
            <v>0</v>
          </cell>
          <cell r="H2973">
            <v>0</v>
          </cell>
          <cell r="I2973">
            <v>0</v>
          </cell>
          <cell r="J2973">
            <v>0</v>
          </cell>
          <cell r="K2973">
            <v>0</v>
          </cell>
          <cell r="L2973">
            <v>0</v>
          </cell>
          <cell r="M2973">
            <v>0</v>
          </cell>
          <cell r="N2973">
            <v>0</v>
          </cell>
          <cell r="O2973">
            <v>0</v>
          </cell>
          <cell r="P2973">
            <v>0</v>
          </cell>
          <cell r="Q2973">
            <v>0</v>
          </cell>
          <cell r="R2973">
            <v>0</v>
          </cell>
          <cell r="S2973">
            <v>0</v>
          </cell>
          <cell r="T2973">
            <v>0</v>
          </cell>
          <cell r="U2973">
            <v>0</v>
          </cell>
          <cell r="V2973">
            <v>0</v>
          </cell>
          <cell r="W2973">
            <v>0</v>
          </cell>
          <cell r="X2973">
            <v>0</v>
          </cell>
        </row>
        <row r="2974">
          <cell r="C2974" t="str">
            <v>Возмещение по страховым случаям</v>
          </cell>
          <cell r="D2974">
            <v>0</v>
          </cell>
          <cell r="H2974">
            <v>0</v>
          </cell>
          <cell r="I2974">
            <v>0</v>
          </cell>
          <cell r="J2974">
            <v>0</v>
          </cell>
          <cell r="K2974">
            <v>0</v>
          </cell>
          <cell r="L2974">
            <v>0</v>
          </cell>
          <cell r="M2974">
            <v>0</v>
          </cell>
          <cell r="N2974">
            <v>0</v>
          </cell>
          <cell r="O2974">
            <v>0</v>
          </cell>
          <cell r="P2974">
            <v>0</v>
          </cell>
          <cell r="Q2974">
            <v>0</v>
          </cell>
          <cell r="R2974">
            <v>0</v>
          </cell>
          <cell r="S2974">
            <v>0</v>
          </cell>
          <cell r="T2974">
            <v>0</v>
          </cell>
          <cell r="U2974">
            <v>0</v>
          </cell>
          <cell r="V2974">
            <v>0</v>
          </cell>
          <cell r="W2974">
            <v>0</v>
          </cell>
          <cell r="X2974">
            <v>0</v>
          </cell>
        </row>
        <row r="2975">
          <cell r="C2975" t="str">
            <v>Прочие поступления по операционной деятельности</v>
          </cell>
          <cell r="D2975">
            <v>0</v>
          </cell>
          <cell r="H2975">
            <v>0</v>
          </cell>
          <cell r="I2975">
            <v>0</v>
          </cell>
          <cell r="J2975">
            <v>0</v>
          </cell>
          <cell r="K2975">
            <v>0</v>
          </cell>
          <cell r="L2975">
            <v>0</v>
          </cell>
          <cell r="M2975">
            <v>0</v>
          </cell>
          <cell r="N2975">
            <v>0</v>
          </cell>
          <cell r="O2975">
            <v>0</v>
          </cell>
          <cell r="P2975">
            <v>0</v>
          </cell>
          <cell r="Q2975">
            <v>0</v>
          </cell>
          <cell r="R2975">
            <v>0</v>
          </cell>
          <cell r="S2975">
            <v>0</v>
          </cell>
          <cell r="T2975">
            <v>0</v>
          </cell>
          <cell r="U2975">
            <v>0</v>
          </cell>
          <cell r="V2975">
            <v>0</v>
          </cell>
          <cell r="W2975">
            <v>0</v>
          </cell>
          <cell r="X2975">
            <v>0</v>
          </cell>
        </row>
        <row r="2976">
          <cell r="C2976" t="str">
            <v>Сырье и основные материалы</v>
          </cell>
          <cell r="D2976">
            <v>0</v>
          </cell>
          <cell r="H2976">
            <v>0</v>
          </cell>
          <cell r="I2976">
            <v>0</v>
          </cell>
          <cell r="J2976">
            <v>0</v>
          </cell>
          <cell r="K2976">
            <v>0</v>
          </cell>
          <cell r="L2976">
            <v>0</v>
          </cell>
          <cell r="M2976">
            <v>0</v>
          </cell>
          <cell r="N2976">
            <v>0</v>
          </cell>
          <cell r="O2976">
            <v>0</v>
          </cell>
          <cell r="P2976">
            <v>0</v>
          </cell>
          <cell r="Q2976">
            <v>0</v>
          </cell>
          <cell r="R2976">
            <v>0</v>
          </cell>
          <cell r="S2976">
            <v>0</v>
          </cell>
          <cell r="T2976">
            <v>0</v>
          </cell>
          <cell r="U2976">
            <v>0</v>
          </cell>
          <cell r="V2976">
            <v>0</v>
          </cell>
          <cell r="W2976">
            <v>0</v>
          </cell>
          <cell r="X2976">
            <v>0</v>
          </cell>
        </row>
        <row r="2977">
          <cell r="C2977" t="str">
            <v>Вспомогательные материалы</v>
          </cell>
          <cell r="D2977">
            <v>0</v>
          </cell>
          <cell r="H2977">
            <v>0</v>
          </cell>
          <cell r="I2977">
            <v>0</v>
          </cell>
          <cell r="J2977">
            <v>0</v>
          </cell>
          <cell r="K2977">
            <v>0</v>
          </cell>
          <cell r="L2977">
            <v>0</v>
          </cell>
          <cell r="M2977">
            <v>0</v>
          </cell>
          <cell r="N2977">
            <v>0</v>
          </cell>
          <cell r="O2977">
            <v>0</v>
          </cell>
          <cell r="P2977">
            <v>0</v>
          </cell>
          <cell r="Q2977">
            <v>0</v>
          </cell>
          <cell r="R2977">
            <v>0</v>
          </cell>
          <cell r="S2977">
            <v>0</v>
          </cell>
          <cell r="T2977">
            <v>0</v>
          </cell>
          <cell r="U2977">
            <v>0</v>
          </cell>
          <cell r="V2977">
            <v>0</v>
          </cell>
          <cell r="W2977">
            <v>0</v>
          </cell>
          <cell r="X2977">
            <v>0</v>
          </cell>
        </row>
        <row r="2978">
          <cell r="C2978" t="str">
            <v>Топливо</v>
          </cell>
          <cell r="D2978">
            <v>0</v>
          </cell>
          <cell r="H2978">
            <v>0</v>
          </cell>
          <cell r="I2978">
            <v>0</v>
          </cell>
          <cell r="J2978">
            <v>0</v>
          </cell>
          <cell r="K2978">
            <v>0</v>
          </cell>
          <cell r="L2978">
            <v>0</v>
          </cell>
          <cell r="M2978">
            <v>0</v>
          </cell>
          <cell r="N2978">
            <v>0</v>
          </cell>
          <cell r="O2978">
            <v>0</v>
          </cell>
          <cell r="P2978">
            <v>0</v>
          </cell>
          <cell r="Q2978">
            <v>0</v>
          </cell>
          <cell r="R2978">
            <v>0</v>
          </cell>
          <cell r="S2978">
            <v>0</v>
          </cell>
          <cell r="T2978">
            <v>0</v>
          </cell>
          <cell r="U2978">
            <v>0</v>
          </cell>
          <cell r="V2978">
            <v>0</v>
          </cell>
          <cell r="W2978">
            <v>0</v>
          </cell>
          <cell r="X2978">
            <v>0</v>
          </cell>
        </row>
        <row r="2979">
          <cell r="C2979" t="str">
            <v>Электроэнергия</v>
          </cell>
          <cell r="D2979">
            <v>0</v>
          </cell>
          <cell r="H2979">
            <v>0</v>
          </cell>
          <cell r="I2979">
            <v>0</v>
          </cell>
          <cell r="J2979">
            <v>0</v>
          </cell>
          <cell r="K2979">
            <v>0</v>
          </cell>
          <cell r="L2979">
            <v>0</v>
          </cell>
          <cell r="M2979">
            <v>0</v>
          </cell>
          <cell r="N2979">
            <v>0</v>
          </cell>
          <cell r="O2979">
            <v>0</v>
          </cell>
          <cell r="P2979">
            <v>0</v>
          </cell>
          <cell r="Q2979">
            <v>0</v>
          </cell>
          <cell r="R2979">
            <v>0</v>
          </cell>
          <cell r="S2979">
            <v>0</v>
          </cell>
          <cell r="T2979">
            <v>0</v>
          </cell>
          <cell r="U2979">
            <v>0</v>
          </cell>
          <cell r="V2979">
            <v>0</v>
          </cell>
          <cell r="W2979">
            <v>0</v>
          </cell>
          <cell r="X2979">
            <v>0</v>
          </cell>
        </row>
        <row r="2980">
          <cell r="C2980" t="str">
            <v>Прочие материальные затраты</v>
          </cell>
          <cell r="D2980">
            <v>0</v>
          </cell>
          <cell r="H2980">
            <v>0</v>
          </cell>
          <cell r="I2980">
            <v>0</v>
          </cell>
          <cell r="J2980">
            <v>0</v>
          </cell>
          <cell r="K2980">
            <v>0</v>
          </cell>
          <cell r="L2980">
            <v>0</v>
          </cell>
          <cell r="M2980">
            <v>0</v>
          </cell>
          <cell r="N2980">
            <v>0</v>
          </cell>
          <cell r="O2980">
            <v>0</v>
          </cell>
          <cell r="P2980">
            <v>0</v>
          </cell>
          <cell r="Q2980">
            <v>0</v>
          </cell>
          <cell r="R2980">
            <v>0</v>
          </cell>
          <cell r="S2980">
            <v>0</v>
          </cell>
          <cell r="T2980">
            <v>0</v>
          </cell>
          <cell r="U2980">
            <v>0</v>
          </cell>
          <cell r="V2980">
            <v>0</v>
          </cell>
          <cell r="W2980">
            <v>0</v>
          </cell>
          <cell r="X2980">
            <v>0</v>
          </cell>
        </row>
        <row r="2981">
          <cell r="C2981" t="str">
            <v>Услуги подрядчиков по обслуживанию и ремонту оборудования</v>
          </cell>
          <cell r="D2981" t="str">
            <v>Завод</v>
          </cell>
          <cell r="H2981">
            <v>0</v>
          </cell>
          <cell r="I2981">
            <v>0</v>
          </cell>
          <cell r="J2981">
            <v>0</v>
          </cell>
          <cell r="K2981">
            <v>0</v>
          </cell>
          <cell r="L2981">
            <v>0</v>
          </cell>
          <cell r="M2981">
            <v>0</v>
          </cell>
          <cell r="N2981">
            <v>0</v>
          </cell>
          <cell r="O2981">
            <v>0</v>
          </cell>
          <cell r="P2981">
            <v>0</v>
          </cell>
          <cell r="Q2981">
            <v>0</v>
          </cell>
          <cell r="R2981">
            <v>145000</v>
          </cell>
          <cell r="S2981">
            <v>1845000</v>
          </cell>
          <cell r="T2981">
            <v>1225000</v>
          </cell>
          <cell r="U2981">
            <v>815000</v>
          </cell>
          <cell r="V2981">
            <v>1095000</v>
          </cell>
          <cell r="W2981">
            <v>1575000</v>
          </cell>
          <cell r="X2981">
            <v>6700000</v>
          </cell>
        </row>
        <row r="2982">
          <cell r="C2982" t="str">
            <v>Транспортные услуги</v>
          </cell>
          <cell r="D2982">
            <v>0</v>
          </cell>
          <cell r="H2982">
            <v>0</v>
          </cell>
          <cell r="I2982">
            <v>0</v>
          </cell>
          <cell r="J2982">
            <v>0</v>
          </cell>
          <cell r="K2982">
            <v>0</v>
          </cell>
          <cell r="L2982">
            <v>0</v>
          </cell>
          <cell r="M2982">
            <v>0</v>
          </cell>
          <cell r="N2982">
            <v>0</v>
          </cell>
          <cell r="O2982">
            <v>0</v>
          </cell>
          <cell r="P2982">
            <v>0</v>
          </cell>
          <cell r="Q2982">
            <v>0</v>
          </cell>
          <cell r="R2982">
            <v>0</v>
          </cell>
          <cell r="S2982">
            <v>0</v>
          </cell>
          <cell r="T2982">
            <v>0</v>
          </cell>
          <cell r="U2982">
            <v>0</v>
          </cell>
          <cell r="V2982">
            <v>0</v>
          </cell>
          <cell r="W2982">
            <v>0</v>
          </cell>
          <cell r="X2982">
            <v>0</v>
          </cell>
        </row>
        <row r="2983">
          <cell r="C2983" t="str">
            <v>Прочие услуги производственного характера</v>
          </cell>
          <cell r="D2983">
            <v>0</v>
          </cell>
          <cell r="H2983">
            <v>0</v>
          </cell>
          <cell r="I2983">
            <v>0</v>
          </cell>
          <cell r="J2983">
            <v>0</v>
          </cell>
          <cell r="K2983">
            <v>0</v>
          </cell>
          <cell r="L2983">
            <v>0</v>
          </cell>
          <cell r="M2983">
            <v>0</v>
          </cell>
          <cell r="N2983">
            <v>0</v>
          </cell>
          <cell r="O2983">
            <v>0</v>
          </cell>
          <cell r="P2983">
            <v>0</v>
          </cell>
          <cell r="Q2983">
            <v>0</v>
          </cell>
          <cell r="R2983">
            <v>0</v>
          </cell>
          <cell r="S2983">
            <v>0</v>
          </cell>
          <cell r="T2983">
            <v>0</v>
          </cell>
          <cell r="U2983">
            <v>0</v>
          </cell>
          <cell r="V2983">
            <v>0</v>
          </cell>
          <cell r="W2983">
            <v>0</v>
          </cell>
          <cell r="X2983">
            <v>0</v>
          </cell>
        </row>
        <row r="2984">
          <cell r="C2984" t="str">
            <v>Выплата на руки</v>
          </cell>
          <cell r="D2984">
            <v>0</v>
          </cell>
          <cell r="H2984">
            <v>0</v>
          </cell>
          <cell r="I2984">
            <v>0</v>
          </cell>
          <cell r="J2984">
            <v>0</v>
          </cell>
          <cell r="K2984">
            <v>0</v>
          </cell>
          <cell r="L2984">
            <v>0</v>
          </cell>
          <cell r="M2984">
            <v>0</v>
          </cell>
          <cell r="N2984">
            <v>0</v>
          </cell>
          <cell r="O2984">
            <v>0</v>
          </cell>
          <cell r="P2984">
            <v>0</v>
          </cell>
          <cell r="Q2984">
            <v>0</v>
          </cell>
          <cell r="R2984">
            <v>0</v>
          </cell>
          <cell r="S2984">
            <v>0</v>
          </cell>
          <cell r="T2984">
            <v>0</v>
          </cell>
          <cell r="U2984">
            <v>0</v>
          </cell>
          <cell r="V2984">
            <v>0</v>
          </cell>
          <cell r="W2984">
            <v>0</v>
          </cell>
          <cell r="X2984">
            <v>0</v>
          </cell>
        </row>
        <row r="2985">
          <cell r="C2985" t="str">
            <v>НДФЛ (только персонал)</v>
          </cell>
          <cell r="D2985">
            <v>0</v>
          </cell>
          <cell r="H2985">
            <v>0</v>
          </cell>
          <cell r="I2985">
            <v>0</v>
          </cell>
          <cell r="J2985">
            <v>0</v>
          </cell>
          <cell r="K2985">
            <v>0</v>
          </cell>
          <cell r="L2985">
            <v>0</v>
          </cell>
          <cell r="M2985">
            <v>0</v>
          </cell>
          <cell r="N2985">
            <v>0</v>
          </cell>
          <cell r="O2985">
            <v>0</v>
          </cell>
          <cell r="P2985">
            <v>0</v>
          </cell>
          <cell r="Q2985">
            <v>0</v>
          </cell>
          <cell r="R2985">
            <v>0</v>
          </cell>
          <cell r="S2985">
            <v>0</v>
          </cell>
          <cell r="T2985">
            <v>0</v>
          </cell>
          <cell r="U2985">
            <v>0</v>
          </cell>
          <cell r="V2985">
            <v>0</v>
          </cell>
          <cell r="W2985">
            <v>0</v>
          </cell>
          <cell r="X2985">
            <v>0</v>
          </cell>
        </row>
        <row r="2986">
          <cell r="C2986" t="str">
            <v>Премии на руки</v>
          </cell>
          <cell r="D2986">
            <v>0</v>
          </cell>
          <cell r="H2986">
            <v>0</v>
          </cell>
          <cell r="I2986">
            <v>0</v>
          </cell>
          <cell r="J2986">
            <v>0</v>
          </cell>
          <cell r="K2986">
            <v>0</v>
          </cell>
          <cell r="L2986">
            <v>0</v>
          </cell>
          <cell r="M2986">
            <v>0</v>
          </cell>
          <cell r="N2986">
            <v>0</v>
          </cell>
          <cell r="O2986">
            <v>0</v>
          </cell>
          <cell r="P2986">
            <v>0</v>
          </cell>
          <cell r="Q2986">
            <v>0</v>
          </cell>
          <cell r="R2986">
            <v>0</v>
          </cell>
          <cell r="S2986">
            <v>0</v>
          </cell>
          <cell r="T2986">
            <v>0</v>
          </cell>
          <cell r="U2986">
            <v>0</v>
          </cell>
          <cell r="V2986">
            <v>0</v>
          </cell>
          <cell r="W2986">
            <v>0</v>
          </cell>
          <cell r="X2986">
            <v>0</v>
          </cell>
        </row>
        <row r="2987">
          <cell r="C2987" t="str">
            <v>Льготы, компенсации</v>
          </cell>
          <cell r="D2987">
            <v>0</v>
          </cell>
          <cell r="H2987">
            <v>0</v>
          </cell>
          <cell r="I2987">
            <v>0</v>
          </cell>
          <cell r="J2987">
            <v>0</v>
          </cell>
          <cell r="K2987">
            <v>0</v>
          </cell>
          <cell r="L2987">
            <v>0</v>
          </cell>
          <cell r="M2987">
            <v>0</v>
          </cell>
          <cell r="N2987">
            <v>0</v>
          </cell>
          <cell r="O2987">
            <v>0</v>
          </cell>
          <cell r="P2987">
            <v>0</v>
          </cell>
          <cell r="Q2987">
            <v>0</v>
          </cell>
          <cell r="R2987">
            <v>0</v>
          </cell>
          <cell r="S2987">
            <v>0</v>
          </cell>
          <cell r="T2987">
            <v>0</v>
          </cell>
          <cell r="U2987">
            <v>0</v>
          </cell>
          <cell r="V2987">
            <v>0</v>
          </cell>
          <cell r="W2987">
            <v>0</v>
          </cell>
          <cell r="X2987">
            <v>0</v>
          </cell>
        </row>
        <row r="2988">
          <cell r="C2988" t="str">
            <v>Прочие удержания из з/п</v>
          </cell>
          <cell r="D2988">
            <v>0</v>
          </cell>
          <cell r="H2988">
            <v>0</v>
          </cell>
          <cell r="I2988">
            <v>0</v>
          </cell>
          <cell r="J2988">
            <v>0</v>
          </cell>
          <cell r="K2988">
            <v>0</v>
          </cell>
          <cell r="L2988">
            <v>0</v>
          </cell>
          <cell r="M2988">
            <v>0</v>
          </cell>
          <cell r="N2988">
            <v>0</v>
          </cell>
          <cell r="O2988">
            <v>0</v>
          </cell>
          <cell r="P2988">
            <v>0</v>
          </cell>
          <cell r="Q2988">
            <v>0</v>
          </cell>
          <cell r="R2988">
            <v>0</v>
          </cell>
          <cell r="S2988">
            <v>0</v>
          </cell>
          <cell r="T2988">
            <v>0</v>
          </cell>
          <cell r="U2988">
            <v>0</v>
          </cell>
          <cell r="V2988">
            <v>0</v>
          </cell>
          <cell r="W2988">
            <v>0</v>
          </cell>
          <cell r="X2988">
            <v>0</v>
          </cell>
        </row>
        <row r="2989">
          <cell r="C2989" t="str">
            <v>ЕСН – страховые взносы (включая ЕСН на выплаты членам СД)</v>
          </cell>
          <cell r="D2989">
            <v>0</v>
          </cell>
          <cell r="H2989">
            <v>0</v>
          </cell>
          <cell r="I2989">
            <v>0</v>
          </cell>
          <cell r="J2989">
            <v>0</v>
          </cell>
          <cell r="K2989">
            <v>0</v>
          </cell>
          <cell r="L2989">
            <v>0</v>
          </cell>
          <cell r="M2989">
            <v>0</v>
          </cell>
          <cell r="N2989">
            <v>0</v>
          </cell>
          <cell r="O2989">
            <v>0</v>
          </cell>
          <cell r="P2989">
            <v>0</v>
          </cell>
          <cell r="Q2989">
            <v>0</v>
          </cell>
          <cell r="R2989">
            <v>0</v>
          </cell>
          <cell r="S2989">
            <v>0</v>
          </cell>
          <cell r="T2989">
            <v>0</v>
          </cell>
          <cell r="U2989">
            <v>0</v>
          </cell>
          <cell r="V2989">
            <v>0</v>
          </cell>
          <cell r="W2989">
            <v>0</v>
          </cell>
          <cell r="X2989">
            <v>0</v>
          </cell>
        </row>
        <row r="2990">
          <cell r="C2990" t="str">
            <v>Услуги мобильной связи</v>
          </cell>
          <cell r="D2990">
            <v>0</v>
          </cell>
          <cell r="H2990">
            <v>0</v>
          </cell>
          <cell r="I2990">
            <v>0</v>
          </cell>
          <cell r="J2990">
            <v>0</v>
          </cell>
          <cell r="K2990">
            <v>0</v>
          </cell>
          <cell r="L2990">
            <v>0</v>
          </cell>
          <cell r="M2990">
            <v>0</v>
          </cell>
          <cell r="N2990">
            <v>0</v>
          </cell>
          <cell r="O2990">
            <v>0</v>
          </cell>
          <cell r="P2990">
            <v>0</v>
          </cell>
          <cell r="Q2990">
            <v>0</v>
          </cell>
          <cell r="R2990">
            <v>0</v>
          </cell>
          <cell r="S2990">
            <v>0</v>
          </cell>
          <cell r="T2990">
            <v>0</v>
          </cell>
          <cell r="U2990">
            <v>0</v>
          </cell>
          <cell r="V2990">
            <v>0</v>
          </cell>
          <cell r="W2990">
            <v>0</v>
          </cell>
          <cell r="X2990">
            <v>0</v>
          </cell>
        </row>
        <row r="2991">
          <cell r="C2991" t="str">
            <v>Услуги фиксированной связи</v>
          </cell>
          <cell r="D2991">
            <v>0</v>
          </cell>
          <cell r="H2991">
            <v>0</v>
          </cell>
          <cell r="I2991">
            <v>0</v>
          </cell>
          <cell r="J2991">
            <v>0</v>
          </cell>
          <cell r="K2991">
            <v>0</v>
          </cell>
          <cell r="L2991">
            <v>0</v>
          </cell>
          <cell r="M2991">
            <v>0</v>
          </cell>
          <cell r="N2991">
            <v>0</v>
          </cell>
          <cell r="O2991">
            <v>0</v>
          </cell>
          <cell r="P2991">
            <v>0</v>
          </cell>
          <cell r="Q2991">
            <v>0</v>
          </cell>
          <cell r="R2991">
            <v>0</v>
          </cell>
          <cell r="S2991">
            <v>0</v>
          </cell>
          <cell r="T2991">
            <v>0</v>
          </cell>
          <cell r="U2991">
            <v>0</v>
          </cell>
          <cell r="V2991">
            <v>0</v>
          </cell>
          <cell r="W2991">
            <v>0</v>
          </cell>
          <cell r="X2991">
            <v>0</v>
          </cell>
        </row>
        <row r="2992">
          <cell r="C2992" t="str">
            <v>Услуги Интернет</v>
          </cell>
          <cell r="D2992">
            <v>0</v>
          </cell>
          <cell r="H2992">
            <v>0</v>
          </cell>
          <cell r="I2992">
            <v>0</v>
          </cell>
          <cell r="J2992">
            <v>0</v>
          </cell>
          <cell r="K2992">
            <v>0</v>
          </cell>
          <cell r="L2992">
            <v>0</v>
          </cell>
          <cell r="M2992">
            <v>0</v>
          </cell>
          <cell r="N2992">
            <v>0</v>
          </cell>
          <cell r="O2992">
            <v>0</v>
          </cell>
          <cell r="P2992">
            <v>0</v>
          </cell>
          <cell r="Q2992">
            <v>0</v>
          </cell>
          <cell r="R2992">
            <v>0</v>
          </cell>
          <cell r="S2992">
            <v>0</v>
          </cell>
          <cell r="T2992">
            <v>0</v>
          </cell>
          <cell r="U2992">
            <v>0</v>
          </cell>
          <cell r="V2992">
            <v>0</v>
          </cell>
          <cell r="W2992">
            <v>0</v>
          </cell>
          <cell r="X2992">
            <v>0</v>
          </cell>
        </row>
        <row r="2993">
          <cell r="C2993" t="str">
            <v xml:space="preserve">Почтово-телеграфные и курьерские расходы </v>
          </cell>
          <cell r="D2993">
            <v>0</v>
          </cell>
          <cell r="H2993">
            <v>0</v>
          </cell>
          <cell r="I2993">
            <v>0</v>
          </cell>
          <cell r="J2993">
            <v>0</v>
          </cell>
          <cell r="K2993">
            <v>0</v>
          </cell>
          <cell r="L2993">
            <v>0</v>
          </cell>
          <cell r="M2993">
            <v>0</v>
          </cell>
          <cell r="N2993">
            <v>0</v>
          </cell>
          <cell r="O2993">
            <v>0</v>
          </cell>
          <cell r="P2993">
            <v>0</v>
          </cell>
          <cell r="Q2993">
            <v>0</v>
          </cell>
          <cell r="R2993">
            <v>0</v>
          </cell>
          <cell r="S2993">
            <v>0</v>
          </cell>
          <cell r="T2993">
            <v>0</v>
          </cell>
          <cell r="U2993">
            <v>0</v>
          </cell>
          <cell r="V2993">
            <v>0</v>
          </cell>
          <cell r="W2993">
            <v>0</v>
          </cell>
          <cell r="X2993">
            <v>0</v>
          </cell>
        </row>
        <row r="2994">
          <cell r="C2994" t="str">
            <v>Аренда каналов связи</v>
          </cell>
          <cell r="D2994">
            <v>0</v>
          </cell>
          <cell r="H2994">
            <v>0</v>
          </cell>
          <cell r="I2994">
            <v>0</v>
          </cell>
          <cell r="J2994">
            <v>0</v>
          </cell>
          <cell r="K2994">
            <v>0</v>
          </cell>
          <cell r="L2994">
            <v>0</v>
          </cell>
          <cell r="M2994">
            <v>0</v>
          </cell>
          <cell r="N2994">
            <v>0</v>
          </cell>
          <cell r="O2994">
            <v>0</v>
          </cell>
          <cell r="P2994">
            <v>0</v>
          </cell>
          <cell r="Q2994">
            <v>0</v>
          </cell>
          <cell r="R2994">
            <v>0</v>
          </cell>
          <cell r="S2994">
            <v>0</v>
          </cell>
          <cell r="T2994">
            <v>0</v>
          </cell>
          <cell r="U2994">
            <v>0</v>
          </cell>
          <cell r="V2994">
            <v>0</v>
          </cell>
          <cell r="W2994">
            <v>0</v>
          </cell>
          <cell r="X2994">
            <v>0</v>
          </cell>
        </row>
        <row r="2995">
          <cell r="C2995" t="str">
            <v>Коммунальные услуги</v>
          </cell>
          <cell r="D2995">
            <v>0</v>
          </cell>
          <cell r="H2995">
            <v>0</v>
          </cell>
          <cell r="I2995">
            <v>0</v>
          </cell>
          <cell r="J2995">
            <v>0</v>
          </cell>
          <cell r="K2995">
            <v>0</v>
          </cell>
          <cell r="L2995">
            <v>0</v>
          </cell>
          <cell r="M2995">
            <v>0</v>
          </cell>
          <cell r="N2995">
            <v>0</v>
          </cell>
          <cell r="O2995">
            <v>0</v>
          </cell>
          <cell r="P2995">
            <v>0</v>
          </cell>
          <cell r="Q2995">
            <v>0</v>
          </cell>
          <cell r="R2995">
            <v>0</v>
          </cell>
          <cell r="S2995">
            <v>0</v>
          </cell>
          <cell r="T2995">
            <v>0</v>
          </cell>
          <cell r="U2995">
            <v>0</v>
          </cell>
          <cell r="V2995">
            <v>0</v>
          </cell>
          <cell r="W2995">
            <v>0</v>
          </cell>
          <cell r="X2995">
            <v>0</v>
          </cell>
        </row>
        <row r="2996">
          <cell r="C2996" t="str">
            <v>Повышение квалификации и проф.переподготовка</v>
          </cell>
          <cell r="D2996">
            <v>0</v>
          </cell>
          <cell r="H2996">
            <v>0</v>
          </cell>
          <cell r="I2996">
            <v>0</v>
          </cell>
          <cell r="J2996">
            <v>0</v>
          </cell>
          <cell r="K2996">
            <v>0</v>
          </cell>
          <cell r="L2996">
            <v>0</v>
          </cell>
          <cell r="M2996">
            <v>0</v>
          </cell>
          <cell r="N2996">
            <v>0</v>
          </cell>
          <cell r="O2996">
            <v>0</v>
          </cell>
          <cell r="P2996">
            <v>0</v>
          </cell>
          <cell r="Q2996">
            <v>0</v>
          </cell>
          <cell r="R2996">
            <v>0</v>
          </cell>
          <cell r="S2996">
            <v>0</v>
          </cell>
          <cell r="T2996">
            <v>0</v>
          </cell>
          <cell r="U2996">
            <v>0</v>
          </cell>
          <cell r="V2996">
            <v>0</v>
          </cell>
          <cell r="W2996">
            <v>0</v>
          </cell>
          <cell r="X2996">
            <v>0</v>
          </cell>
        </row>
        <row r="2997">
          <cell r="C2997" t="str">
            <v>Услуги по ремонту и обслуживанию оргтехники</v>
          </cell>
          <cell r="D2997">
            <v>0</v>
          </cell>
          <cell r="H2997">
            <v>0</v>
          </cell>
          <cell r="I2997">
            <v>0</v>
          </cell>
          <cell r="J2997">
            <v>0</v>
          </cell>
          <cell r="K2997">
            <v>0</v>
          </cell>
          <cell r="L2997">
            <v>0</v>
          </cell>
          <cell r="M2997">
            <v>0</v>
          </cell>
          <cell r="N2997">
            <v>0</v>
          </cell>
          <cell r="O2997">
            <v>0</v>
          </cell>
          <cell r="P2997">
            <v>0</v>
          </cell>
          <cell r="Q2997">
            <v>0</v>
          </cell>
          <cell r="R2997">
            <v>0</v>
          </cell>
          <cell r="S2997">
            <v>0</v>
          </cell>
          <cell r="T2997">
            <v>0</v>
          </cell>
          <cell r="U2997">
            <v>0</v>
          </cell>
          <cell r="V2997">
            <v>0</v>
          </cell>
          <cell r="W2997">
            <v>0</v>
          </cell>
          <cell r="X2997">
            <v>0</v>
          </cell>
        </row>
        <row r="2998">
          <cell r="C2998" t="str">
            <v>Запасные части и расходные материалы для оргтехники</v>
          </cell>
          <cell r="D2998">
            <v>0</v>
          </cell>
          <cell r="H2998">
            <v>0</v>
          </cell>
          <cell r="I2998">
            <v>0</v>
          </cell>
          <cell r="J2998">
            <v>0</v>
          </cell>
          <cell r="K2998">
            <v>0</v>
          </cell>
          <cell r="L2998">
            <v>0</v>
          </cell>
          <cell r="M2998">
            <v>0</v>
          </cell>
          <cell r="N2998">
            <v>0</v>
          </cell>
          <cell r="O2998">
            <v>0</v>
          </cell>
          <cell r="P2998">
            <v>0</v>
          </cell>
          <cell r="Q2998">
            <v>0</v>
          </cell>
          <cell r="R2998">
            <v>0</v>
          </cell>
          <cell r="S2998">
            <v>0</v>
          </cell>
          <cell r="T2998">
            <v>0</v>
          </cell>
          <cell r="U2998">
            <v>0</v>
          </cell>
          <cell r="V2998">
            <v>0</v>
          </cell>
          <cell r="W2998">
            <v>0</v>
          </cell>
          <cell r="X2998">
            <v>0</v>
          </cell>
        </row>
        <row r="2999">
          <cell r="C2999" t="str">
            <v>Аудиторские услуги</v>
          </cell>
          <cell r="D2999">
            <v>0</v>
          </cell>
          <cell r="H2999">
            <v>0</v>
          </cell>
          <cell r="I2999">
            <v>0</v>
          </cell>
          <cell r="J2999">
            <v>0</v>
          </cell>
          <cell r="K2999">
            <v>0</v>
          </cell>
          <cell r="L2999">
            <v>0</v>
          </cell>
          <cell r="M2999">
            <v>0</v>
          </cell>
          <cell r="N2999">
            <v>0</v>
          </cell>
          <cell r="O2999">
            <v>0</v>
          </cell>
          <cell r="P2999">
            <v>0</v>
          </cell>
          <cell r="Q2999">
            <v>0</v>
          </cell>
          <cell r="R2999">
            <v>0</v>
          </cell>
          <cell r="S2999">
            <v>0</v>
          </cell>
          <cell r="T2999">
            <v>0</v>
          </cell>
          <cell r="U2999">
            <v>0</v>
          </cell>
          <cell r="V2999">
            <v>0</v>
          </cell>
          <cell r="W2999">
            <v>0</v>
          </cell>
          <cell r="X2999">
            <v>0</v>
          </cell>
        </row>
        <row r="3000">
          <cell r="C3000" t="str">
            <v>Юридические услуги</v>
          </cell>
          <cell r="D3000">
            <v>0</v>
          </cell>
          <cell r="H3000">
            <v>0</v>
          </cell>
          <cell r="I3000">
            <v>0</v>
          </cell>
          <cell r="J3000">
            <v>0</v>
          </cell>
          <cell r="K3000">
            <v>0</v>
          </cell>
          <cell r="L3000">
            <v>0</v>
          </cell>
          <cell r="M3000">
            <v>0</v>
          </cell>
          <cell r="N3000">
            <v>0</v>
          </cell>
          <cell r="O3000">
            <v>0</v>
          </cell>
          <cell r="P3000">
            <v>0</v>
          </cell>
          <cell r="Q3000">
            <v>0</v>
          </cell>
          <cell r="R3000">
            <v>0</v>
          </cell>
          <cell r="S3000">
            <v>0</v>
          </cell>
          <cell r="T3000">
            <v>0</v>
          </cell>
          <cell r="U3000">
            <v>0</v>
          </cell>
          <cell r="V3000">
            <v>0</v>
          </cell>
          <cell r="W3000">
            <v>0</v>
          </cell>
          <cell r="X3000">
            <v>0</v>
          </cell>
        </row>
        <row r="3001">
          <cell r="C3001" t="str">
            <v>Консультационные услуги (семинары)</v>
          </cell>
          <cell r="D3001">
            <v>0</v>
          </cell>
          <cell r="H3001">
            <v>0</v>
          </cell>
          <cell r="I3001">
            <v>0</v>
          </cell>
          <cell r="J3001">
            <v>0</v>
          </cell>
          <cell r="K3001">
            <v>0</v>
          </cell>
          <cell r="L3001">
            <v>0</v>
          </cell>
          <cell r="M3001">
            <v>0</v>
          </cell>
          <cell r="N3001">
            <v>0</v>
          </cell>
          <cell r="O3001">
            <v>0</v>
          </cell>
          <cell r="P3001">
            <v>0</v>
          </cell>
          <cell r="Q3001">
            <v>0</v>
          </cell>
          <cell r="R3001">
            <v>0</v>
          </cell>
          <cell r="S3001">
            <v>0</v>
          </cell>
          <cell r="T3001">
            <v>0</v>
          </cell>
          <cell r="U3001">
            <v>0</v>
          </cell>
          <cell r="V3001">
            <v>0</v>
          </cell>
          <cell r="W3001">
            <v>0</v>
          </cell>
          <cell r="X3001">
            <v>0</v>
          </cell>
        </row>
        <row r="3002">
          <cell r="C3002" t="str">
            <v>Услуги пожарной, вневедомственной и сторожевой охраны</v>
          </cell>
          <cell r="D3002">
            <v>0</v>
          </cell>
          <cell r="H3002">
            <v>0</v>
          </cell>
          <cell r="I3002">
            <v>0</v>
          </cell>
          <cell r="J3002">
            <v>0</v>
          </cell>
          <cell r="K3002">
            <v>0</v>
          </cell>
          <cell r="L3002">
            <v>0</v>
          </cell>
          <cell r="M3002">
            <v>0</v>
          </cell>
          <cell r="N3002">
            <v>0</v>
          </cell>
          <cell r="O3002">
            <v>0</v>
          </cell>
          <cell r="P3002">
            <v>0</v>
          </cell>
          <cell r="Q3002">
            <v>0</v>
          </cell>
          <cell r="R3002">
            <v>0</v>
          </cell>
          <cell r="S3002">
            <v>0</v>
          </cell>
          <cell r="T3002">
            <v>0</v>
          </cell>
          <cell r="U3002">
            <v>0</v>
          </cell>
          <cell r="V3002">
            <v>0</v>
          </cell>
          <cell r="W3002">
            <v>0</v>
          </cell>
          <cell r="X3002">
            <v>0</v>
          </cell>
        </row>
        <row r="3003">
          <cell r="C3003" t="str">
            <v>Рекламно-информационные расходы</v>
          </cell>
          <cell r="D3003">
            <v>0</v>
          </cell>
          <cell r="H3003">
            <v>0</v>
          </cell>
          <cell r="I3003">
            <v>0</v>
          </cell>
          <cell r="J3003">
            <v>0</v>
          </cell>
          <cell r="K3003">
            <v>0</v>
          </cell>
          <cell r="L3003">
            <v>0</v>
          </cell>
          <cell r="M3003">
            <v>0</v>
          </cell>
          <cell r="N3003">
            <v>0</v>
          </cell>
          <cell r="O3003">
            <v>0</v>
          </cell>
          <cell r="P3003">
            <v>0</v>
          </cell>
          <cell r="Q3003">
            <v>0</v>
          </cell>
          <cell r="R3003">
            <v>0</v>
          </cell>
          <cell r="S3003">
            <v>0</v>
          </cell>
          <cell r="T3003">
            <v>0</v>
          </cell>
          <cell r="U3003">
            <v>0</v>
          </cell>
          <cell r="V3003">
            <v>0</v>
          </cell>
          <cell r="W3003">
            <v>0</v>
          </cell>
          <cell r="X3003">
            <v>0</v>
          </cell>
        </row>
        <row r="3004">
          <cell r="C3004" t="str">
            <v>Участие на выставках и семинарах</v>
          </cell>
          <cell r="D3004">
            <v>0</v>
          </cell>
          <cell r="H3004">
            <v>0</v>
          </cell>
          <cell r="I3004">
            <v>0</v>
          </cell>
          <cell r="J3004">
            <v>0</v>
          </cell>
          <cell r="K3004">
            <v>0</v>
          </cell>
          <cell r="L3004">
            <v>0</v>
          </cell>
          <cell r="M3004">
            <v>0</v>
          </cell>
          <cell r="N3004">
            <v>0</v>
          </cell>
          <cell r="O3004">
            <v>0</v>
          </cell>
          <cell r="P3004">
            <v>0</v>
          </cell>
          <cell r="Q3004">
            <v>0</v>
          </cell>
          <cell r="R3004">
            <v>0</v>
          </cell>
          <cell r="S3004">
            <v>0</v>
          </cell>
          <cell r="T3004">
            <v>0</v>
          </cell>
          <cell r="U3004">
            <v>0</v>
          </cell>
          <cell r="V3004">
            <v>0</v>
          </cell>
          <cell r="W3004">
            <v>0</v>
          </cell>
          <cell r="X3004">
            <v>0</v>
          </cell>
        </row>
        <row r="3005">
          <cell r="C3005" t="str">
            <v>Фирменная и сувенирная продукция</v>
          </cell>
          <cell r="D3005">
            <v>0</v>
          </cell>
          <cell r="H3005">
            <v>0</v>
          </cell>
          <cell r="I3005">
            <v>0</v>
          </cell>
          <cell r="J3005">
            <v>0</v>
          </cell>
          <cell r="K3005">
            <v>0</v>
          </cell>
          <cell r="L3005">
            <v>0</v>
          </cell>
          <cell r="M3005">
            <v>0</v>
          </cell>
          <cell r="N3005">
            <v>0</v>
          </cell>
          <cell r="O3005">
            <v>0</v>
          </cell>
          <cell r="P3005">
            <v>0</v>
          </cell>
          <cell r="Q3005">
            <v>0</v>
          </cell>
          <cell r="R3005">
            <v>0</v>
          </cell>
          <cell r="S3005">
            <v>0</v>
          </cell>
          <cell r="T3005">
            <v>0</v>
          </cell>
          <cell r="U3005">
            <v>0</v>
          </cell>
          <cell r="V3005">
            <v>0</v>
          </cell>
          <cell r="W3005">
            <v>0</v>
          </cell>
          <cell r="X3005">
            <v>0</v>
          </cell>
        </row>
        <row r="3006">
          <cell r="C3006" t="str">
            <v>Спонсорские и социальные проекты</v>
          </cell>
          <cell r="D3006">
            <v>0</v>
          </cell>
          <cell r="H3006">
            <v>0</v>
          </cell>
          <cell r="I3006">
            <v>0</v>
          </cell>
          <cell r="J3006">
            <v>0</v>
          </cell>
          <cell r="K3006">
            <v>0</v>
          </cell>
          <cell r="L3006">
            <v>0</v>
          </cell>
          <cell r="M3006">
            <v>0</v>
          </cell>
          <cell r="N3006">
            <v>0</v>
          </cell>
          <cell r="O3006">
            <v>0</v>
          </cell>
          <cell r="P3006">
            <v>0</v>
          </cell>
          <cell r="Q3006">
            <v>0</v>
          </cell>
          <cell r="R3006">
            <v>0</v>
          </cell>
          <cell r="S3006">
            <v>0</v>
          </cell>
          <cell r="T3006">
            <v>0</v>
          </cell>
          <cell r="U3006">
            <v>0</v>
          </cell>
          <cell r="V3006">
            <v>0</v>
          </cell>
          <cell r="W3006">
            <v>0</v>
          </cell>
          <cell r="X3006">
            <v>0</v>
          </cell>
        </row>
        <row r="3007">
          <cell r="C3007" t="str">
            <v>Прочие расходы (PR)</v>
          </cell>
          <cell r="D3007">
            <v>0</v>
          </cell>
          <cell r="H3007">
            <v>0</v>
          </cell>
          <cell r="I3007">
            <v>0</v>
          </cell>
          <cell r="J3007">
            <v>0</v>
          </cell>
          <cell r="K3007">
            <v>0</v>
          </cell>
          <cell r="L3007">
            <v>0</v>
          </cell>
          <cell r="M3007">
            <v>0</v>
          </cell>
          <cell r="N3007">
            <v>0</v>
          </cell>
          <cell r="O3007">
            <v>0</v>
          </cell>
          <cell r="P3007">
            <v>0</v>
          </cell>
          <cell r="Q3007">
            <v>0</v>
          </cell>
          <cell r="R3007">
            <v>0</v>
          </cell>
          <cell r="S3007">
            <v>0</v>
          </cell>
          <cell r="T3007">
            <v>0</v>
          </cell>
          <cell r="U3007">
            <v>0</v>
          </cell>
          <cell r="V3007">
            <v>0</v>
          </cell>
          <cell r="W3007">
            <v>0</v>
          </cell>
          <cell r="X3007">
            <v>0</v>
          </cell>
        </row>
        <row r="3008">
          <cell r="C3008" t="str">
            <v>Услуги  по подбору персонала</v>
          </cell>
          <cell r="D3008">
            <v>0</v>
          </cell>
          <cell r="H3008">
            <v>0</v>
          </cell>
          <cell r="I3008">
            <v>0</v>
          </cell>
          <cell r="J3008">
            <v>0</v>
          </cell>
          <cell r="K3008">
            <v>0</v>
          </cell>
          <cell r="L3008">
            <v>0</v>
          </cell>
          <cell r="M3008">
            <v>0</v>
          </cell>
          <cell r="N3008">
            <v>0</v>
          </cell>
          <cell r="O3008">
            <v>0</v>
          </cell>
          <cell r="P3008">
            <v>0</v>
          </cell>
          <cell r="Q3008">
            <v>0</v>
          </cell>
          <cell r="R3008">
            <v>0</v>
          </cell>
          <cell r="S3008">
            <v>0</v>
          </cell>
          <cell r="T3008">
            <v>0</v>
          </cell>
          <cell r="U3008">
            <v>0</v>
          </cell>
          <cell r="V3008">
            <v>0</v>
          </cell>
          <cell r="W3008">
            <v>0</v>
          </cell>
          <cell r="X3008">
            <v>0</v>
          </cell>
        </row>
        <row r="3009">
          <cell r="C3009" t="str">
            <v xml:space="preserve">Уборка </v>
          </cell>
          <cell r="D3009">
            <v>0</v>
          </cell>
          <cell r="H3009">
            <v>0</v>
          </cell>
          <cell r="I3009">
            <v>0</v>
          </cell>
          <cell r="J3009">
            <v>0</v>
          </cell>
          <cell r="K3009">
            <v>0</v>
          </cell>
          <cell r="L3009">
            <v>0</v>
          </cell>
          <cell r="M3009">
            <v>0</v>
          </cell>
          <cell r="N3009">
            <v>0</v>
          </cell>
          <cell r="O3009">
            <v>0</v>
          </cell>
          <cell r="P3009">
            <v>0</v>
          </cell>
          <cell r="Q3009">
            <v>0</v>
          </cell>
          <cell r="R3009">
            <v>0</v>
          </cell>
          <cell r="S3009">
            <v>0</v>
          </cell>
          <cell r="T3009">
            <v>0</v>
          </cell>
          <cell r="U3009">
            <v>0</v>
          </cell>
          <cell r="V3009">
            <v>0</v>
          </cell>
          <cell r="W3009">
            <v>0</v>
          </cell>
          <cell r="X3009">
            <v>0</v>
          </cell>
        </row>
        <row r="3010">
          <cell r="C3010" t="str">
            <v>Обустройство офиса</v>
          </cell>
          <cell r="D3010">
            <v>0</v>
          </cell>
          <cell r="H3010">
            <v>0</v>
          </cell>
          <cell r="I3010">
            <v>0</v>
          </cell>
          <cell r="J3010">
            <v>0</v>
          </cell>
          <cell r="K3010">
            <v>0</v>
          </cell>
          <cell r="L3010">
            <v>0</v>
          </cell>
          <cell r="M3010">
            <v>0</v>
          </cell>
          <cell r="N3010">
            <v>0</v>
          </cell>
          <cell r="O3010">
            <v>0</v>
          </cell>
          <cell r="P3010">
            <v>0</v>
          </cell>
          <cell r="Q3010">
            <v>0</v>
          </cell>
          <cell r="R3010">
            <v>0</v>
          </cell>
          <cell r="S3010">
            <v>0</v>
          </cell>
          <cell r="T3010">
            <v>0</v>
          </cell>
          <cell r="U3010">
            <v>0</v>
          </cell>
          <cell r="V3010">
            <v>0</v>
          </cell>
          <cell r="W3010">
            <v>0</v>
          </cell>
          <cell r="X3010">
            <v>0</v>
          </cell>
        </row>
        <row r="3011">
          <cell r="C3011" t="str">
            <v>Канцелярские расходы</v>
          </cell>
          <cell r="D3011">
            <v>0</v>
          </cell>
          <cell r="H3011">
            <v>0</v>
          </cell>
          <cell r="I3011">
            <v>0</v>
          </cell>
          <cell r="J3011">
            <v>0</v>
          </cell>
          <cell r="K3011">
            <v>0</v>
          </cell>
          <cell r="L3011">
            <v>0</v>
          </cell>
          <cell r="M3011">
            <v>0</v>
          </cell>
          <cell r="N3011">
            <v>0</v>
          </cell>
          <cell r="O3011">
            <v>0</v>
          </cell>
          <cell r="P3011">
            <v>0</v>
          </cell>
          <cell r="Q3011">
            <v>0</v>
          </cell>
          <cell r="R3011">
            <v>0</v>
          </cell>
          <cell r="S3011">
            <v>0</v>
          </cell>
          <cell r="T3011">
            <v>0</v>
          </cell>
          <cell r="U3011">
            <v>0</v>
          </cell>
          <cell r="V3011">
            <v>0</v>
          </cell>
          <cell r="W3011">
            <v>0</v>
          </cell>
          <cell r="X3011">
            <v>0</v>
          </cell>
        </row>
        <row r="3012">
          <cell r="C3012" t="str">
            <v>Хозяйственные расходы</v>
          </cell>
          <cell r="D3012">
            <v>0</v>
          </cell>
          <cell r="H3012">
            <v>0</v>
          </cell>
          <cell r="I3012">
            <v>0</v>
          </cell>
          <cell r="J3012">
            <v>0</v>
          </cell>
          <cell r="K3012">
            <v>0</v>
          </cell>
          <cell r="L3012">
            <v>0</v>
          </cell>
          <cell r="M3012">
            <v>0</v>
          </cell>
          <cell r="N3012">
            <v>0</v>
          </cell>
          <cell r="O3012">
            <v>0</v>
          </cell>
          <cell r="P3012">
            <v>0</v>
          </cell>
          <cell r="Q3012">
            <v>0</v>
          </cell>
          <cell r="R3012">
            <v>0</v>
          </cell>
          <cell r="S3012">
            <v>0</v>
          </cell>
          <cell r="T3012">
            <v>0</v>
          </cell>
          <cell r="U3012">
            <v>0</v>
          </cell>
          <cell r="V3012">
            <v>0</v>
          </cell>
          <cell r="W3012">
            <v>0</v>
          </cell>
          <cell r="X3012">
            <v>0</v>
          </cell>
        </row>
        <row r="3013">
          <cell r="C3013" t="str">
            <v>Вода, чай, кофе</v>
          </cell>
          <cell r="D3013">
            <v>0</v>
          </cell>
          <cell r="H3013">
            <v>0</v>
          </cell>
          <cell r="I3013">
            <v>0</v>
          </cell>
          <cell r="J3013">
            <v>0</v>
          </cell>
          <cell r="K3013">
            <v>0</v>
          </cell>
          <cell r="L3013">
            <v>0</v>
          </cell>
          <cell r="M3013">
            <v>0</v>
          </cell>
          <cell r="N3013">
            <v>0</v>
          </cell>
          <cell r="O3013">
            <v>0</v>
          </cell>
          <cell r="P3013">
            <v>0</v>
          </cell>
          <cell r="Q3013">
            <v>0</v>
          </cell>
          <cell r="R3013">
            <v>0</v>
          </cell>
          <cell r="S3013">
            <v>0</v>
          </cell>
          <cell r="T3013">
            <v>0</v>
          </cell>
          <cell r="U3013">
            <v>0</v>
          </cell>
          <cell r="V3013">
            <v>0</v>
          </cell>
          <cell r="W3013">
            <v>0</v>
          </cell>
          <cell r="X3013">
            <v>0</v>
          </cell>
        </row>
        <row r="3014">
          <cell r="C3014" t="str">
            <v>Ремонт/ТО автотранспорт</v>
          </cell>
          <cell r="D3014">
            <v>0</v>
          </cell>
          <cell r="H3014">
            <v>0</v>
          </cell>
          <cell r="I3014">
            <v>0</v>
          </cell>
          <cell r="J3014">
            <v>0</v>
          </cell>
          <cell r="K3014">
            <v>0</v>
          </cell>
          <cell r="L3014">
            <v>0</v>
          </cell>
          <cell r="M3014">
            <v>0</v>
          </cell>
          <cell r="N3014">
            <v>0</v>
          </cell>
          <cell r="O3014">
            <v>0</v>
          </cell>
          <cell r="P3014">
            <v>0</v>
          </cell>
          <cell r="Q3014">
            <v>0</v>
          </cell>
          <cell r="R3014">
            <v>0</v>
          </cell>
          <cell r="S3014">
            <v>0</v>
          </cell>
          <cell r="T3014">
            <v>0</v>
          </cell>
          <cell r="U3014">
            <v>0</v>
          </cell>
          <cell r="V3014">
            <v>0</v>
          </cell>
          <cell r="W3014">
            <v>0</v>
          </cell>
          <cell r="X3014">
            <v>0</v>
          </cell>
        </row>
        <row r="3015">
          <cell r="C3015" t="str">
            <v xml:space="preserve">Аренда машин </v>
          </cell>
          <cell r="D3015">
            <v>0</v>
          </cell>
          <cell r="H3015">
            <v>0</v>
          </cell>
          <cell r="I3015">
            <v>0</v>
          </cell>
          <cell r="J3015">
            <v>0</v>
          </cell>
          <cell r="K3015">
            <v>0</v>
          </cell>
          <cell r="L3015">
            <v>0</v>
          </cell>
          <cell r="M3015">
            <v>0</v>
          </cell>
          <cell r="N3015">
            <v>0</v>
          </cell>
          <cell r="O3015">
            <v>0</v>
          </cell>
          <cell r="P3015">
            <v>0</v>
          </cell>
          <cell r="Q3015">
            <v>0</v>
          </cell>
          <cell r="R3015">
            <v>0</v>
          </cell>
          <cell r="S3015">
            <v>0</v>
          </cell>
          <cell r="T3015">
            <v>0</v>
          </cell>
          <cell r="U3015">
            <v>0</v>
          </cell>
          <cell r="V3015">
            <v>0</v>
          </cell>
          <cell r="W3015">
            <v>0</v>
          </cell>
          <cell r="X3015">
            <v>0</v>
          </cell>
        </row>
        <row r="3016">
          <cell r="C3016" t="str">
            <v>Страхование автотранспорта</v>
          </cell>
          <cell r="D3016">
            <v>0</v>
          </cell>
          <cell r="H3016">
            <v>0</v>
          </cell>
          <cell r="I3016">
            <v>0</v>
          </cell>
          <cell r="J3016">
            <v>0</v>
          </cell>
          <cell r="K3016">
            <v>0</v>
          </cell>
          <cell r="L3016">
            <v>0</v>
          </cell>
          <cell r="M3016">
            <v>0</v>
          </cell>
          <cell r="N3016">
            <v>0</v>
          </cell>
          <cell r="O3016">
            <v>0</v>
          </cell>
          <cell r="P3016">
            <v>0</v>
          </cell>
          <cell r="Q3016">
            <v>0</v>
          </cell>
          <cell r="R3016">
            <v>0</v>
          </cell>
          <cell r="S3016">
            <v>0</v>
          </cell>
          <cell r="T3016">
            <v>0</v>
          </cell>
          <cell r="U3016">
            <v>0</v>
          </cell>
          <cell r="V3016">
            <v>0</v>
          </cell>
          <cell r="W3016">
            <v>0</v>
          </cell>
          <cell r="X3016">
            <v>0</v>
          </cell>
        </row>
        <row r="3017">
          <cell r="C3017" t="str">
            <v>ГСМ</v>
          </cell>
          <cell r="D3017">
            <v>0</v>
          </cell>
          <cell r="H3017">
            <v>0</v>
          </cell>
          <cell r="I3017">
            <v>0</v>
          </cell>
          <cell r="J3017">
            <v>0</v>
          </cell>
          <cell r="K3017">
            <v>0</v>
          </cell>
          <cell r="L3017">
            <v>0</v>
          </cell>
          <cell r="M3017">
            <v>0</v>
          </cell>
          <cell r="N3017">
            <v>0</v>
          </cell>
          <cell r="O3017">
            <v>0</v>
          </cell>
          <cell r="P3017">
            <v>0</v>
          </cell>
          <cell r="Q3017">
            <v>0</v>
          </cell>
          <cell r="R3017">
            <v>0</v>
          </cell>
          <cell r="S3017">
            <v>0</v>
          </cell>
          <cell r="T3017">
            <v>0</v>
          </cell>
          <cell r="U3017">
            <v>0</v>
          </cell>
          <cell r="V3017">
            <v>0</v>
          </cell>
          <cell r="W3017">
            <v>0</v>
          </cell>
          <cell r="X3017">
            <v>0</v>
          </cell>
        </row>
        <row r="3018">
          <cell r="C3018" t="str">
            <v>Мойка, парковка, прочее</v>
          </cell>
          <cell r="D3018">
            <v>0</v>
          </cell>
          <cell r="H3018">
            <v>0</v>
          </cell>
          <cell r="I3018">
            <v>0</v>
          </cell>
          <cell r="J3018">
            <v>0</v>
          </cell>
          <cell r="K3018">
            <v>0</v>
          </cell>
          <cell r="L3018">
            <v>0</v>
          </cell>
          <cell r="M3018">
            <v>0</v>
          </cell>
          <cell r="N3018">
            <v>0</v>
          </cell>
          <cell r="O3018">
            <v>0</v>
          </cell>
          <cell r="P3018">
            <v>0</v>
          </cell>
          <cell r="Q3018">
            <v>0</v>
          </cell>
          <cell r="R3018">
            <v>0</v>
          </cell>
          <cell r="S3018">
            <v>0</v>
          </cell>
          <cell r="T3018">
            <v>0</v>
          </cell>
          <cell r="U3018">
            <v>0</v>
          </cell>
          <cell r="V3018">
            <v>0</v>
          </cell>
          <cell r="W3018">
            <v>0</v>
          </cell>
          <cell r="X3018">
            <v>0</v>
          </cell>
        </row>
        <row r="3019">
          <cell r="C3019" t="str">
            <v>Аренда автостоянки</v>
          </cell>
          <cell r="D3019">
            <v>0</v>
          </cell>
          <cell r="H3019">
            <v>0</v>
          </cell>
          <cell r="I3019">
            <v>0</v>
          </cell>
          <cell r="J3019">
            <v>0</v>
          </cell>
          <cell r="K3019">
            <v>0</v>
          </cell>
          <cell r="L3019">
            <v>0</v>
          </cell>
          <cell r="M3019">
            <v>0</v>
          </cell>
          <cell r="N3019">
            <v>0</v>
          </cell>
          <cell r="O3019">
            <v>0</v>
          </cell>
          <cell r="P3019">
            <v>0</v>
          </cell>
          <cell r="Q3019">
            <v>0</v>
          </cell>
          <cell r="R3019">
            <v>0</v>
          </cell>
          <cell r="S3019">
            <v>0</v>
          </cell>
          <cell r="T3019">
            <v>0</v>
          </cell>
          <cell r="U3019">
            <v>0</v>
          </cell>
          <cell r="V3019">
            <v>0</v>
          </cell>
          <cell r="W3019">
            <v>0</v>
          </cell>
          <cell r="X3019">
            <v>0</v>
          </cell>
        </row>
        <row r="3020">
          <cell r="C3020" t="str">
            <v>Аутсорсинг</v>
          </cell>
          <cell r="D3020">
            <v>0</v>
          </cell>
          <cell r="H3020">
            <v>0</v>
          </cell>
          <cell r="I3020">
            <v>0</v>
          </cell>
          <cell r="J3020">
            <v>0</v>
          </cell>
          <cell r="K3020">
            <v>0</v>
          </cell>
          <cell r="L3020">
            <v>0</v>
          </cell>
          <cell r="M3020">
            <v>0</v>
          </cell>
          <cell r="N3020">
            <v>0</v>
          </cell>
          <cell r="O3020">
            <v>0</v>
          </cell>
          <cell r="P3020">
            <v>0</v>
          </cell>
          <cell r="Q3020">
            <v>0</v>
          </cell>
          <cell r="R3020">
            <v>0</v>
          </cell>
          <cell r="S3020">
            <v>0</v>
          </cell>
          <cell r="T3020">
            <v>0</v>
          </cell>
          <cell r="U3020">
            <v>0</v>
          </cell>
          <cell r="V3020">
            <v>0</v>
          </cell>
          <cell r="W3020">
            <v>0</v>
          </cell>
          <cell r="X3020">
            <v>0</v>
          </cell>
        </row>
        <row r="3021">
          <cell r="C3021" t="str">
            <v>Услуги по организации переводов</v>
          </cell>
          <cell r="D3021">
            <v>0</v>
          </cell>
          <cell r="H3021">
            <v>0</v>
          </cell>
          <cell r="I3021">
            <v>0</v>
          </cell>
          <cell r="J3021">
            <v>0</v>
          </cell>
          <cell r="K3021">
            <v>0</v>
          </cell>
          <cell r="L3021">
            <v>0</v>
          </cell>
          <cell r="M3021">
            <v>0</v>
          </cell>
          <cell r="N3021">
            <v>0</v>
          </cell>
          <cell r="O3021">
            <v>0</v>
          </cell>
          <cell r="P3021">
            <v>0</v>
          </cell>
          <cell r="Q3021">
            <v>0</v>
          </cell>
          <cell r="R3021">
            <v>0</v>
          </cell>
          <cell r="S3021">
            <v>0</v>
          </cell>
          <cell r="T3021">
            <v>0</v>
          </cell>
          <cell r="U3021">
            <v>0</v>
          </cell>
          <cell r="V3021">
            <v>0</v>
          </cell>
          <cell r="W3021">
            <v>0</v>
          </cell>
          <cell r="X3021">
            <v>0</v>
          </cell>
        </row>
        <row r="3022">
          <cell r="C3022" t="str">
            <v>Услуги регистраторов, нотариальные услуги, сертификация</v>
          </cell>
          <cell r="D3022">
            <v>0</v>
          </cell>
          <cell r="H3022">
            <v>0</v>
          </cell>
          <cell r="I3022">
            <v>0</v>
          </cell>
          <cell r="J3022">
            <v>0</v>
          </cell>
          <cell r="K3022">
            <v>0</v>
          </cell>
          <cell r="L3022">
            <v>0</v>
          </cell>
          <cell r="M3022">
            <v>0</v>
          </cell>
          <cell r="N3022">
            <v>0</v>
          </cell>
          <cell r="O3022">
            <v>0</v>
          </cell>
          <cell r="P3022">
            <v>0</v>
          </cell>
          <cell r="Q3022">
            <v>0</v>
          </cell>
          <cell r="R3022">
            <v>0</v>
          </cell>
          <cell r="S3022">
            <v>0</v>
          </cell>
          <cell r="T3022">
            <v>0</v>
          </cell>
          <cell r="U3022">
            <v>0</v>
          </cell>
          <cell r="V3022">
            <v>0</v>
          </cell>
          <cell r="W3022">
            <v>0</v>
          </cell>
          <cell r="X3022">
            <v>0</v>
          </cell>
        </row>
        <row r="3023">
          <cell r="C3023" t="str">
            <v>Справочно-правовые программы, 1С, КИАС</v>
          </cell>
          <cell r="D3023">
            <v>0</v>
          </cell>
          <cell r="H3023">
            <v>0</v>
          </cell>
          <cell r="I3023">
            <v>0</v>
          </cell>
          <cell r="J3023">
            <v>0</v>
          </cell>
          <cell r="K3023">
            <v>0</v>
          </cell>
          <cell r="L3023">
            <v>0</v>
          </cell>
          <cell r="M3023">
            <v>0</v>
          </cell>
          <cell r="N3023">
            <v>0</v>
          </cell>
          <cell r="O3023">
            <v>0</v>
          </cell>
          <cell r="P3023">
            <v>0</v>
          </cell>
          <cell r="Q3023">
            <v>0</v>
          </cell>
          <cell r="R3023">
            <v>0</v>
          </cell>
          <cell r="S3023">
            <v>0</v>
          </cell>
          <cell r="T3023">
            <v>0</v>
          </cell>
          <cell r="U3023">
            <v>0</v>
          </cell>
          <cell r="V3023">
            <v>0</v>
          </cell>
          <cell r="W3023">
            <v>0</v>
          </cell>
          <cell r="X3023">
            <v>0</v>
          </cell>
        </row>
        <row r="3024">
          <cell r="C3024" t="str">
            <v>Подписка на периодические издания</v>
          </cell>
          <cell r="D3024">
            <v>0</v>
          </cell>
          <cell r="H3024">
            <v>0</v>
          </cell>
          <cell r="I3024">
            <v>0</v>
          </cell>
          <cell r="J3024">
            <v>0</v>
          </cell>
          <cell r="K3024">
            <v>0</v>
          </cell>
          <cell r="L3024">
            <v>0</v>
          </cell>
          <cell r="M3024">
            <v>0</v>
          </cell>
          <cell r="N3024">
            <v>0</v>
          </cell>
          <cell r="O3024">
            <v>0</v>
          </cell>
          <cell r="P3024">
            <v>0</v>
          </cell>
          <cell r="Q3024">
            <v>0</v>
          </cell>
          <cell r="R3024">
            <v>0</v>
          </cell>
          <cell r="S3024">
            <v>0</v>
          </cell>
          <cell r="T3024">
            <v>0</v>
          </cell>
          <cell r="U3024">
            <v>0</v>
          </cell>
          <cell r="V3024">
            <v>0</v>
          </cell>
          <cell r="W3024">
            <v>0</v>
          </cell>
          <cell r="X3024">
            <v>0</v>
          </cell>
        </row>
        <row r="3025">
          <cell r="C3025" t="str">
            <v>Прочие работы и услуги сторонних организаций</v>
          </cell>
          <cell r="D3025">
            <v>0</v>
          </cell>
          <cell r="H3025">
            <v>0</v>
          </cell>
          <cell r="I3025">
            <v>0</v>
          </cell>
          <cell r="J3025">
            <v>0</v>
          </cell>
          <cell r="K3025">
            <v>0</v>
          </cell>
          <cell r="L3025">
            <v>0</v>
          </cell>
          <cell r="M3025">
            <v>0</v>
          </cell>
          <cell r="N3025">
            <v>0</v>
          </cell>
          <cell r="O3025">
            <v>0</v>
          </cell>
          <cell r="P3025">
            <v>0</v>
          </cell>
          <cell r="Q3025">
            <v>0</v>
          </cell>
          <cell r="R3025">
            <v>0</v>
          </cell>
          <cell r="S3025">
            <v>0</v>
          </cell>
          <cell r="T3025">
            <v>0</v>
          </cell>
          <cell r="U3025">
            <v>0</v>
          </cell>
          <cell r="V3025">
            <v>0</v>
          </cell>
          <cell r="W3025">
            <v>0</v>
          </cell>
          <cell r="X3025">
            <v>0</v>
          </cell>
        </row>
        <row r="3026">
          <cell r="C3026" t="str">
            <v>Командировочные расходы</v>
          </cell>
          <cell r="D3026">
            <v>0</v>
          </cell>
          <cell r="H3026">
            <v>0</v>
          </cell>
          <cell r="I3026">
            <v>0</v>
          </cell>
          <cell r="J3026">
            <v>0</v>
          </cell>
          <cell r="K3026">
            <v>0</v>
          </cell>
          <cell r="L3026">
            <v>0</v>
          </cell>
          <cell r="M3026">
            <v>0</v>
          </cell>
          <cell r="N3026">
            <v>0</v>
          </cell>
          <cell r="O3026">
            <v>0</v>
          </cell>
          <cell r="P3026">
            <v>0</v>
          </cell>
          <cell r="Q3026">
            <v>0</v>
          </cell>
          <cell r="R3026">
            <v>0</v>
          </cell>
          <cell r="S3026">
            <v>0</v>
          </cell>
          <cell r="T3026">
            <v>0</v>
          </cell>
          <cell r="U3026">
            <v>0</v>
          </cell>
          <cell r="V3026">
            <v>0</v>
          </cell>
          <cell r="W3026">
            <v>0</v>
          </cell>
          <cell r="X3026">
            <v>0</v>
          </cell>
        </row>
        <row r="3027">
          <cell r="C3027" t="str">
            <v>Представительские расходы</v>
          </cell>
          <cell r="D3027">
            <v>0</v>
          </cell>
          <cell r="H3027">
            <v>0</v>
          </cell>
          <cell r="I3027">
            <v>0</v>
          </cell>
          <cell r="J3027">
            <v>0</v>
          </cell>
          <cell r="K3027">
            <v>0</v>
          </cell>
          <cell r="L3027">
            <v>0</v>
          </cell>
          <cell r="M3027">
            <v>0</v>
          </cell>
          <cell r="N3027">
            <v>0</v>
          </cell>
          <cell r="O3027">
            <v>0</v>
          </cell>
          <cell r="P3027">
            <v>0</v>
          </cell>
          <cell r="Q3027">
            <v>0</v>
          </cell>
          <cell r="R3027">
            <v>0</v>
          </cell>
          <cell r="S3027">
            <v>0</v>
          </cell>
          <cell r="T3027">
            <v>0</v>
          </cell>
          <cell r="U3027">
            <v>0</v>
          </cell>
          <cell r="V3027">
            <v>0</v>
          </cell>
          <cell r="W3027">
            <v>0</v>
          </cell>
          <cell r="X3027">
            <v>0</v>
          </cell>
        </row>
        <row r="3028">
          <cell r="C3028" t="str">
            <v>Арендная плата по направлениям (арендодателям)</v>
          </cell>
          <cell r="D3028">
            <v>0</v>
          </cell>
          <cell r="H3028">
            <v>0</v>
          </cell>
          <cell r="I3028">
            <v>0</v>
          </cell>
          <cell r="J3028">
            <v>0</v>
          </cell>
          <cell r="K3028">
            <v>0</v>
          </cell>
          <cell r="L3028">
            <v>0</v>
          </cell>
          <cell r="M3028">
            <v>0</v>
          </cell>
          <cell r="N3028">
            <v>0</v>
          </cell>
          <cell r="O3028">
            <v>0</v>
          </cell>
          <cell r="P3028">
            <v>0</v>
          </cell>
          <cell r="Q3028">
            <v>0</v>
          </cell>
          <cell r="R3028">
            <v>0</v>
          </cell>
          <cell r="S3028">
            <v>0</v>
          </cell>
          <cell r="T3028">
            <v>0</v>
          </cell>
          <cell r="U3028">
            <v>0</v>
          </cell>
          <cell r="V3028">
            <v>0</v>
          </cell>
          <cell r="W3028">
            <v>0</v>
          </cell>
          <cell r="X3028">
            <v>0</v>
          </cell>
        </row>
        <row r="3029">
          <cell r="C3029" t="str">
            <v>Лизинг</v>
          </cell>
          <cell r="D3029">
            <v>0</v>
          </cell>
          <cell r="H3029">
            <v>0</v>
          </cell>
          <cell r="I3029">
            <v>0</v>
          </cell>
          <cell r="J3029">
            <v>0</v>
          </cell>
          <cell r="K3029">
            <v>0</v>
          </cell>
          <cell r="L3029">
            <v>0</v>
          </cell>
          <cell r="M3029">
            <v>0</v>
          </cell>
          <cell r="N3029">
            <v>0</v>
          </cell>
          <cell r="O3029">
            <v>0</v>
          </cell>
          <cell r="P3029">
            <v>0</v>
          </cell>
          <cell r="Q3029">
            <v>0</v>
          </cell>
          <cell r="R3029">
            <v>0</v>
          </cell>
          <cell r="S3029">
            <v>0</v>
          </cell>
          <cell r="T3029">
            <v>0</v>
          </cell>
          <cell r="U3029">
            <v>0</v>
          </cell>
          <cell r="V3029">
            <v>0</v>
          </cell>
          <cell r="W3029">
            <v>0</v>
          </cell>
          <cell r="X3029">
            <v>0</v>
          </cell>
        </row>
        <row r="3030">
          <cell r="C3030" t="str">
            <v>Расходы на страхование</v>
          </cell>
          <cell r="D3030">
            <v>0</v>
          </cell>
          <cell r="H3030">
            <v>0</v>
          </cell>
          <cell r="I3030">
            <v>0</v>
          </cell>
          <cell r="J3030">
            <v>0</v>
          </cell>
          <cell r="K3030">
            <v>0</v>
          </cell>
          <cell r="L3030">
            <v>0</v>
          </cell>
          <cell r="M3030">
            <v>0</v>
          </cell>
          <cell r="N3030">
            <v>0</v>
          </cell>
          <cell r="O3030">
            <v>0</v>
          </cell>
          <cell r="P3030">
            <v>0</v>
          </cell>
          <cell r="Q3030">
            <v>0</v>
          </cell>
          <cell r="R3030">
            <v>0</v>
          </cell>
          <cell r="S3030">
            <v>0</v>
          </cell>
          <cell r="T3030">
            <v>0</v>
          </cell>
          <cell r="U3030">
            <v>0</v>
          </cell>
          <cell r="V3030">
            <v>0</v>
          </cell>
          <cell r="W3030">
            <v>0</v>
          </cell>
          <cell r="X3030">
            <v>0</v>
          </cell>
        </row>
        <row r="3031">
          <cell r="C3031" t="str">
            <v>Водный налог</v>
          </cell>
          <cell r="D3031">
            <v>0</v>
          </cell>
          <cell r="H3031">
            <v>0</v>
          </cell>
          <cell r="I3031">
            <v>0</v>
          </cell>
          <cell r="J3031">
            <v>0</v>
          </cell>
          <cell r="K3031">
            <v>0</v>
          </cell>
          <cell r="L3031">
            <v>0</v>
          </cell>
          <cell r="M3031">
            <v>0</v>
          </cell>
          <cell r="N3031">
            <v>0</v>
          </cell>
          <cell r="O3031">
            <v>0</v>
          </cell>
          <cell r="P3031">
            <v>0</v>
          </cell>
          <cell r="Q3031">
            <v>0</v>
          </cell>
          <cell r="R3031">
            <v>0</v>
          </cell>
          <cell r="S3031">
            <v>0</v>
          </cell>
          <cell r="T3031">
            <v>0</v>
          </cell>
          <cell r="U3031">
            <v>0</v>
          </cell>
          <cell r="V3031">
            <v>0</v>
          </cell>
          <cell r="W3031">
            <v>0</v>
          </cell>
          <cell r="X3031">
            <v>0</v>
          </cell>
        </row>
        <row r="3032">
          <cell r="C3032" t="str">
            <v>Плата за землю</v>
          </cell>
          <cell r="D3032">
            <v>0</v>
          </cell>
          <cell r="H3032">
            <v>0</v>
          </cell>
          <cell r="I3032">
            <v>0</v>
          </cell>
          <cell r="J3032">
            <v>0</v>
          </cell>
          <cell r="K3032">
            <v>0</v>
          </cell>
          <cell r="L3032">
            <v>0</v>
          </cell>
          <cell r="M3032">
            <v>0</v>
          </cell>
          <cell r="N3032">
            <v>0</v>
          </cell>
          <cell r="O3032">
            <v>0</v>
          </cell>
          <cell r="P3032">
            <v>0</v>
          </cell>
          <cell r="Q3032">
            <v>0</v>
          </cell>
          <cell r="R3032">
            <v>0</v>
          </cell>
          <cell r="S3032">
            <v>0</v>
          </cell>
          <cell r="T3032">
            <v>0</v>
          </cell>
          <cell r="U3032">
            <v>0</v>
          </cell>
          <cell r="V3032">
            <v>0</v>
          </cell>
          <cell r="W3032">
            <v>0</v>
          </cell>
          <cell r="X3032">
            <v>0</v>
          </cell>
        </row>
        <row r="3033">
          <cell r="C3033" t="str">
            <v>Транспортный налог</v>
          </cell>
          <cell r="D3033">
            <v>0</v>
          </cell>
          <cell r="H3033">
            <v>0</v>
          </cell>
          <cell r="I3033">
            <v>0</v>
          </cell>
          <cell r="J3033">
            <v>0</v>
          </cell>
          <cell r="K3033">
            <v>0</v>
          </cell>
          <cell r="L3033">
            <v>0</v>
          </cell>
          <cell r="M3033">
            <v>0</v>
          </cell>
          <cell r="N3033">
            <v>0</v>
          </cell>
          <cell r="O3033">
            <v>0</v>
          </cell>
          <cell r="P3033">
            <v>0</v>
          </cell>
          <cell r="Q3033">
            <v>0</v>
          </cell>
          <cell r="R3033">
            <v>0</v>
          </cell>
          <cell r="S3033">
            <v>0</v>
          </cell>
          <cell r="T3033">
            <v>0</v>
          </cell>
          <cell r="U3033">
            <v>0</v>
          </cell>
          <cell r="V3033">
            <v>0</v>
          </cell>
          <cell r="W3033">
            <v>0</v>
          </cell>
          <cell r="X3033">
            <v>0</v>
          </cell>
        </row>
        <row r="3034">
          <cell r="C3034" t="str">
            <v>Налог на имущество</v>
          </cell>
          <cell r="D3034">
            <v>0</v>
          </cell>
          <cell r="H3034">
            <v>0</v>
          </cell>
          <cell r="I3034">
            <v>0</v>
          </cell>
          <cell r="J3034">
            <v>0</v>
          </cell>
          <cell r="K3034">
            <v>0</v>
          </cell>
          <cell r="L3034">
            <v>0</v>
          </cell>
          <cell r="M3034">
            <v>0</v>
          </cell>
          <cell r="N3034">
            <v>0</v>
          </cell>
          <cell r="O3034">
            <v>0</v>
          </cell>
          <cell r="P3034">
            <v>0</v>
          </cell>
          <cell r="Q3034">
            <v>0</v>
          </cell>
          <cell r="R3034">
            <v>0</v>
          </cell>
          <cell r="S3034">
            <v>0</v>
          </cell>
          <cell r="T3034">
            <v>0</v>
          </cell>
          <cell r="U3034">
            <v>0</v>
          </cell>
          <cell r="V3034">
            <v>0</v>
          </cell>
          <cell r="W3034">
            <v>0</v>
          </cell>
          <cell r="X3034">
            <v>0</v>
          </cell>
        </row>
        <row r="3035">
          <cell r="C3035" t="str">
            <v xml:space="preserve">Прочие налоги, относимые на с/с </v>
          </cell>
          <cell r="D3035">
            <v>0</v>
          </cell>
          <cell r="H3035">
            <v>0</v>
          </cell>
          <cell r="I3035">
            <v>0</v>
          </cell>
          <cell r="J3035">
            <v>0</v>
          </cell>
          <cell r="K3035">
            <v>0</v>
          </cell>
          <cell r="L3035">
            <v>0</v>
          </cell>
          <cell r="M3035">
            <v>0</v>
          </cell>
          <cell r="N3035">
            <v>0</v>
          </cell>
          <cell r="O3035">
            <v>0</v>
          </cell>
          <cell r="P3035">
            <v>0</v>
          </cell>
          <cell r="Q3035">
            <v>0</v>
          </cell>
          <cell r="R3035">
            <v>0</v>
          </cell>
          <cell r="S3035">
            <v>0</v>
          </cell>
          <cell r="T3035">
            <v>0</v>
          </cell>
          <cell r="U3035">
            <v>0</v>
          </cell>
          <cell r="V3035">
            <v>0</v>
          </cell>
          <cell r="W3035">
            <v>0</v>
          </cell>
          <cell r="X3035">
            <v>0</v>
          </cell>
        </row>
        <row r="3036">
          <cell r="C3036" t="str">
            <v>Патентные расходы</v>
          </cell>
          <cell r="D3036">
            <v>0</v>
          </cell>
          <cell r="H3036">
            <v>0</v>
          </cell>
          <cell r="I3036">
            <v>0</v>
          </cell>
          <cell r="J3036">
            <v>0</v>
          </cell>
          <cell r="K3036">
            <v>0</v>
          </cell>
          <cell r="L3036">
            <v>0</v>
          </cell>
          <cell r="M3036">
            <v>0</v>
          </cell>
          <cell r="N3036">
            <v>0</v>
          </cell>
          <cell r="O3036">
            <v>0</v>
          </cell>
          <cell r="P3036">
            <v>0</v>
          </cell>
          <cell r="Q3036">
            <v>0</v>
          </cell>
          <cell r="R3036">
            <v>0</v>
          </cell>
          <cell r="S3036">
            <v>0</v>
          </cell>
          <cell r="T3036">
            <v>0</v>
          </cell>
          <cell r="U3036">
            <v>0</v>
          </cell>
          <cell r="V3036">
            <v>0</v>
          </cell>
          <cell r="W3036">
            <v>0</v>
          </cell>
          <cell r="X3036">
            <v>0</v>
          </cell>
        </row>
        <row r="3037">
          <cell r="C3037" t="str">
            <v>Затраты на экологию (кроме налогов и сборов (ст. ст. 20000 и 21500))</v>
          </cell>
          <cell r="D3037">
            <v>0</v>
          </cell>
          <cell r="H3037">
            <v>0</v>
          </cell>
          <cell r="I3037">
            <v>0</v>
          </cell>
          <cell r="J3037">
            <v>0</v>
          </cell>
          <cell r="K3037">
            <v>0</v>
          </cell>
          <cell r="L3037">
            <v>0</v>
          </cell>
          <cell r="M3037">
            <v>0</v>
          </cell>
          <cell r="N3037">
            <v>0</v>
          </cell>
          <cell r="O3037">
            <v>0</v>
          </cell>
          <cell r="P3037">
            <v>0</v>
          </cell>
          <cell r="Q3037">
            <v>0</v>
          </cell>
          <cell r="R3037">
            <v>0</v>
          </cell>
          <cell r="S3037">
            <v>0</v>
          </cell>
          <cell r="T3037">
            <v>0</v>
          </cell>
          <cell r="U3037">
            <v>0</v>
          </cell>
          <cell r="V3037">
            <v>0</v>
          </cell>
          <cell r="W3037">
            <v>0</v>
          </cell>
          <cell r="X3037">
            <v>0</v>
          </cell>
        </row>
        <row r="3038">
          <cell r="C3038" t="str">
            <v>Затраты на охрану труда</v>
          </cell>
          <cell r="D3038">
            <v>0</v>
          </cell>
          <cell r="H3038">
            <v>0</v>
          </cell>
          <cell r="I3038">
            <v>0</v>
          </cell>
          <cell r="J3038">
            <v>0</v>
          </cell>
          <cell r="K3038">
            <v>0</v>
          </cell>
          <cell r="L3038">
            <v>0</v>
          </cell>
          <cell r="M3038">
            <v>0</v>
          </cell>
          <cell r="N3038">
            <v>0</v>
          </cell>
          <cell r="O3038">
            <v>0</v>
          </cell>
          <cell r="P3038">
            <v>0</v>
          </cell>
          <cell r="Q3038">
            <v>0</v>
          </cell>
          <cell r="R3038">
            <v>0</v>
          </cell>
          <cell r="S3038">
            <v>0</v>
          </cell>
          <cell r="T3038">
            <v>0</v>
          </cell>
          <cell r="U3038">
            <v>0</v>
          </cell>
          <cell r="V3038">
            <v>0</v>
          </cell>
          <cell r="W3038">
            <v>0</v>
          </cell>
          <cell r="X3038">
            <v>0</v>
          </cell>
        </row>
        <row r="3039">
          <cell r="C3039" t="str">
            <v>Расходы социального характера</v>
          </cell>
          <cell r="D3039">
            <v>0</v>
          </cell>
          <cell r="H3039">
            <v>0</v>
          </cell>
          <cell r="I3039">
            <v>0</v>
          </cell>
          <cell r="J3039">
            <v>0</v>
          </cell>
          <cell r="K3039">
            <v>0</v>
          </cell>
          <cell r="L3039">
            <v>0</v>
          </cell>
          <cell r="M3039">
            <v>0</v>
          </cell>
          <cell r="N3039">
            <v>0</v>
          </cell>
          <cell r="O3039">
            <v>0</v>
          </cell>
          <cell r="P3039">
            <v>0</v>
          </cell>
          <cell r="Q3039">
            <v>0</v>
          </cell>
          <cell r="R3039">
            <v>0</v>
          </cell>
          <cell r="S3039">
            <v>0</v>
          </cell>
          <cell r="T3039">
            <v>0</v>
          </cell>
          <cell r="U3039">
            <v>0</v>
          </cell>
          <cell r="V3039">
            <v>0</v>
          </cell>
          <cell r="W3039">
            <v>0</v>
          </cell>
          <cell r="X3039">
            <v>0</v>
          </cell>
        </row>
        <row r="3040">
          <cell r="C3040" t="str">
            <v>НДС</v>
          </cell>
          <cell r="D3040">
            <v>0</v>
          </cell>
          <cell r="H3040">
            <v>0</v>
          </cell>
          <cell r="I3040">
            <v>0</v>
          </cell>
          <cell r="J3040">
            <v>0</v>
          </cell>
          <cell r="K3040">
            <v>0</v>
          </cell>
          <cell r="L3040">
            <v>0</v>
          </cell>
          <cell r="M3040">
            <v>0</v>
          </cell>
          <cell r="N3040">
            <v>0</v>
          </cell>
          <cell r="O3040">
            <v>0</v>
          </cell>
          <cell r="P3040">
            <v>0</v>
          </cell>
          <cell r="Q3040">
            <v>0</v>
          </cell>
          <cell r="R3040">
            <v>0</v>
          </cell>
          <cell r="S3040">
            <v>0</v>
          </cell>
          <cell r="T3040">
            <v>0</v>
          </cell>
          <cell r="U3040">
            <v>0</v>
          </cell>
          <cell r="V3040">
            <v>0</v>
          </cell>
          <cell r="W3040">
            <v>0</v>
          </cell>
          <cell r="X3040">
            <v>0</v>
          </cell>
        </row>
        <row r="3041">
          <cell r="C3041" t="str">
            <v>Налог на прибыль</v>
          </cell>
          <cell r="D3041">
            <v>0</v>
          </cell>
          <cell r="H3041">
            <v>0</v>
          </cell>
          <cell r="I3041">
            <v>0</v>
          </cell>
          <cell r="J3041">
            <v>0</v>
          </cell>
          <cell r="K3041">
            <v>0</v>
          </cell>
          <cell r="L3041">
            <v>0</v>
          </cell>
          <cell r="M3041">
            <v>0</v>
          </cell>
          <cell r="N3041">
            <v>0</v>
          </cell>
          <cell r="O3041">
            <v>0</v>
          </cell>
          <cell r="P3041">
            <v>0</v>
          </cell>
          <cell r="Q3041">
            <v>0</v>
          </cell>
          <cell r="R3041">
            <v>0</v>
          </cell>
          <cell r="S3041">
            <v>0</v>
          </cell>
          <cell r="T3041">
            <v>0</v>
          </cell>
          <cell r="U3041">
            <v>0</v>
          </cell>
          <cell r="V3041">
            <v>0</v>
          </cell>
          <cell r="W3041">
            <v>0</v>
          </cell>
          <cell r="X3041">
            <v>0</v>
          </cell>
        </row>
        <row r="3042">
          <cell r="C3042" t="str">
            <v>Прочие налоги</v>
          </cell>
          <cell r="D3042">
            <v>0</v>
          </cell>
          <cell r="H3042">
            <v>0</v>
          </cell>
          <cell r="I3042">
            <v>0</v>
          </cell>
          <cell r="J3042">
            <v>0</v>
          </cell>
          <cell r="K3042">
            <v>0</v>
          </cell>
          <cell r="L3042">
            <v>0</v>
          </cell>
          <cell r="M3042">
            <v>0</v>
          </cell>
          <cell r="N3042">
            <v>0</v>
          </cell>
          <cell r="O3042">
            <v>0</v>
          </cell>
          <cell r="P3042">
            <v>0</v>
          </cell>
          <cell r="Q3042">
            <v>0</v>
          </cell>
          <cell r="R3042">
            <v>0</v>
          </cell>
          <cell r="S3042">
            <v>0</v>
          </cell>
          <cell r="T3042">
            <v>0</v>
          </cell>
          <cell r="U3042">
            <v>0</v>
          </cell>
          <cell r="V3042">
            <v>0</v>
          </cell>
          <cell r="W3042">
            <v>0</v>
          </cell>
          <cell r="X3042">
            <v>0</v>
          </cell>
        </row>
        <row r="3043">
          <cell r="C3043" t="str">
            <v xml:space="preserve">Проценты по долгосрочным кредитам </v>
          </cell>
          <cell r="D3043">
            <v>0</v>
          </cell>
          <cell r="H3043">
            <v>0</v>
          </cell>
          <cell r="I3043">
            <v>0</v>
          </cell>
          <cell r="J3043">
            <v>0</v>
          </cell>
          <cell r="K3043">
            <v>0</v>
          </cell>
          <cell r="L3043">
            <v>0</v>
          </cell>
          <cell r="M3043">
            <v>0</v>
          </cell>
          <cell r="N3043">
            <v>0</v>
          </cell>
          <cell r="O3043">
            <v>0</v>
          </cell>
          <cell r="P3043">
            <v>0</v>
          </cell>
          <cell r="Q3043">
            <v>0</v>
          </cell>
          <cell r="R3043">
            <v>0</v>
          </cell>
          <cell r="S3043">
            <v>0</v>
          </cell>
          <cell r="T3043">
            <v>0</v>
          </cell>
          <cell r="U3043">
            <v>0</v>
          </cell>
          <cell r="V3043">
            <v>0</v>
          </cell>
          <cell r="W3043">
            <v>0</v>
          </cell>
          <cell r="X3043">
            <v>0</v>
          </cell>
        </row>
        <row r="3044">
          <cell r="C3044" t="str">
            <v>Проценты по краткосрочным кредитам</v>
          </cell>
          <cell r="D3044">
            <v>0</v>
          </cell>
          <cell r="H3044">
            <v>0</v>
          </cell>
          <cell r="I3044">
            <v>0</v>
          </cell>
          <cell r="J3044">
            <v>0</v>
          </cell>
          <cell r="K3044">
            <v>0</v>
          </cell>
          <cell r="L3044">
            <v>0</v>
          </cell>
          <cell r="M3044">
            <v>0</v>
          </cell>
          <cell r="N3044">
            <v>0</v>
          </cell>
          <cell r="O3044">
            <v>0</v>
          </cell>
          <cell r="P3044">
            <v>0</v>
          </cell>
          <cell r="Q3044">
            <v>0</v>
          </cell>
          <cell r="R3044">
            <v>0</v>
          </cell>
          <cell r="S3044">
            <v>0</v>
          </cell>
          <cell r="T3044">
            <v>0</v>
          </cell>
          <cell r="U3044">
            <v>0</v>
          </cell>
          <cell r="V3044">
            <v>0</v>
          </cell>
          <cell r="W3044">
            <v>0</v>
          </cell>
          <cell r="X3044">
            <v>0</v>
          </cell>
        </row>
        <row r="3045">
          <cell r="C3045" t="str">
            <v>Проценты по долгосрочным займам</v>
          </cell>
          <cell r="D3045">
            <v>0</v>
          </cell>
          <cell r="H3045">
            <v>0</v>
          </cell>
          <cell r="I3045">
            <v>0</v>
          </cell>
          <cell r="J3045">
            <v>0</v>
          </cell>
          <cell r="K3045">
            <v>0</v>
          </cell>
          <cell r="L3045">
            <v>0</v>
          </cell>
          <cell r="M3045">
            <v>0</v>
          </cell>
          <cell r="N3045">
            <v>0</v>
          </cell>
          <cell r="O3045">
            <v>0</v>
          </cell>
          <cell r="P3045">
            <v>0</v>
          </cell>
          <cell r="Q3045">
            <v>0</v>
          </cell>
          <cell r="R3045">
            <v>0</v>
          </cell>
          <cell r="S3045">
            <v>0</v>
          </cell>
          <cell r="T3045">
            <v>0</v>
          </cell>
          <cell r="U3045">
            <v>0</v>
          </cell>
          <cell r="V3045">
            <v>0</v>
          </cell>
          <cell r="W3045">
            <v>0</v>
          </cell>
          <cell r="X3045">
            <v>0</v>
          </cell>
        </row>
        <row r="3046">
          <cell r="C3046" t="str">
            <v>Проценты по краткосрочным займам</v>
          </cell>
          <cell r="D3046">
            <v>0</v>
          </cell>
          <cell r="H3046">
            <v>0</v>
          </cell>
          <cell r="I3046">
            <v>0</v>
          </cell>
          <cell r="J3046">
            <v>0</v>
          </cell>
          <cell r="K3046">
            <v>0</v>
          </cell>
          <cell r="L3046">
            <v>0</v>
          </cell>
          <cell r="M3046">
            <v>0</v>
          </cell>
          <cell r="N3046">
            <v>0</v>
          </cell>
          <cell r="O3046">
            <v>0</v>
          </cell>
          <cell r="P3046">
            <v>0</v>
          </cell>
          <cell r="Q3046">
            <v>0</v>
          </cell>
          <cell r="R3046">
            <v>0</v>
          </cell>
          <cell r="S3046">
            <v>0</v>
          </cell>
          <cell r="T3046">
            <v>0</v>
          </cell>
          <cell r="U3046">
            <v>0</v>
          </cell>
          <cell r="V3046">
            <v>0</v>
          </cell>
          <cell r="W3046">
            <v>0</v>
          </cell>
          <cell r="X3046">
            <v>0</v>
          </cell>
        </row>
        <row r="3047">
          <cell r="C3047" t="str">
            <v>Прочие проценты к уплате</v>
          </cell>
          <cell r="D3047">
            <v>0</v>
          </cell>
          <cell r="H3047">
            <v>0</v>
          </cell>
          <cell r="I3047">
            <v>0</v>
          </cell>
          <cell r="J3047">
            <v>0</v>
          </cell>
          <cell r="K3047">
            <v>0</v>
          </cell>
          <cell r="L3047">
            <v>0</v>
          </cell>
          <cell r="M3047">
            <v>0</v>
          </cell>
          <cell r="N3047">
            <v>0</v>
          </cell>
          <cell r="O3047">
            <v>0</v>
          </cell>
          <cell r="P3047">
            <v>0</v>
          </cell>
          <cell r="Q3047">
            <v>0</v>
          </cell>
          <cell r="R3047">
            <v>0</v>
          </cell>
          <cell r="S3047">
            <v>0</v>
          </cell>
          <cell r="T3047">
            <v>0</v>
          </cell>
          <cell r="U3047">
            <v>0</v>
          </cell>
          <cell r="V3047">
            <v>0</v>
          </cell>
          <cell r="W3047">
            <v>0</v>
          </cell>
          <cell r="X3047">
            <v>0</v>
          </cell>
        </row>
        <row r="3048">
          <cell r="C3048" t="str">
            <v>Оплата услуг кредитных организаций (за исключением ст. ст. 20500 и 21600)</v>
          </cell>
          <cell r="D3048">
            <v>0</v>
          </cell>
          <cell r="H3048">
            <v>0</v>
          </cell>
          <cell r="I3048">
            <v>0</v>
          </cell>
          <cell r="J3048">
            <v>0</v>
          </cell>
          <cell r="K3048">
            <v>0</v>
          </cell>
          <cell r="L3048">
            <v>0</v>
          </cell>
          <cell r="M3048">
            <v>0</v>
          </cell>
          <cell r="N3048">
            <v>0</v>
          </cell>
          <cell r="O3048">
            <v>0</v>
          </cell>
          <cell r="P3048">
            <v>0</v>
          </cell>
          <cell r="Q3048">
            <v>0</v>
          </cell>
          <cell r="R3048">
            <v>0</v>
          </cell>
          <cell r="S3048">
            <v>0</v>
          </cell>
          <cell r="T3048">
            <v>0</v>
          </cell>
          <cell r="U3048">
            <v>0</v>
          </cell>
          <cell r="V3048">
            <v>0</v>
          </cell>
          <cell r="W3048">
            <v>0</v>
          </cell>
          <cell r="X3048">
            <v>0</v>
          </cell>
        </row>
        <row r="3049">
          <cell r="C3049" t="str">
            <v>Пени, штрафы, неустойки признанные или по которым получено решение суда</v>
          </cell>
          <cell r="D3049">
            <v>0</v>
          </cell>
          <cell r="H3049">
            <v>0</v>
          </cell>
          <cell r="I3049">
            <v>0</v>
          </cell>
          <cell r="J3049">
            <v>0</v>
          </cell>
          <cell r="K3049">
            <v>0</v>
          </cell>
          <cell r="L3049">
            <v>0</v>
          </cell>
          <cell r="M3049">
            <v>0</v>
          </cell>
          <cell r="N3049">
            <v>0</v>
          </cell>
          <cell r="O3049">
            <v>0</v>
          </cell>
          <cell r="P3049">
            <v>0</v>
          </cell>
          <cell r="Q3049">
            <v>0</v>
          </cell>
          <cell r="R3049">
            <v>0</v>
          </cell>
          <cell r="S3049">
            <v>0</v>
          </cell>
          <cell r="T3049">
            <v>0</v>
          </cell>
          <cell r="U3049">
            <v>0</v>
          </cell>
          <cell r="V3049">
            <v>0</v>
          </cell>
          <cell r="W3049">
            <v>0</v>
          </cell>
          <cell r="X3049">
            <v>0</v>
          </cell>
        </row>
        <row r="3050">
          <cell r="C3050" t="str">
            <v>Затраты социального характера (кроме персонала)</v>
          </cell>
          <cell r="D3050">
            <v>0</v>
          </cell>
          <cell r="H3050">
            <v>0</v>
          </cell>
          <cell r="I3050">
            <v>0</v>
          </cell>
          <cell r="J3050">
            <v>0</v>
          </cell>
          <cell r="K3050">
            <v>0</v>
          </cell>
          <cell r="L3050">
            <v>0</v>
          </cell>
          <cell r="M3050">
            <v>0</v>
          </cell>
          <cell r="N3050">
            <v>0</v>
          </cell>
          <cell r="O3050">
            <v>0</v>
          </cell>
          <cell r="P3050">
            <v>0</v>
          </cell>
          <cell r="Q3050">
            <v>0</v>
          </cell>
          <cell r="R3050">
            <v>0</v>
          </cell>
          <cell r="S3050">
            <v>0</v>
          </cell>
          <cell r="T3050">
            <v>0</v>
          </cell>
          <cell r="U3050">
            <v>0</v>
          </cell>
          <cell r="V3050">
            <v>0</v>
          </cell>
          <cell r="W3050">
            <v>0</v>
          </cell>
          <cell r="X3050">
            <v>0</v>
          </cell>
        </row>
        <row r="3051">
          <cell r="C3051" t="str">
            <v>От содержания социальной сферы</v>
          </cell>
          <cell r="D3051">
            <v>0</v>
          </cell>
          <cell r="H3051">
            <v>0</v>
          </cell>
          <cell r="I3051">
            <v>0</v>
          </cell>
          <cell r="J3051">
            <v>0</v>
          </cell>
          <cell r="K3051">
            <v>0</v>
          </cell>
          <cell r="L3051">
            <v>0</v>
          </cell>
          <cell r="M3051">
            <v>0</v>
          </cell>
          <cell r="N3051">
            <v>0</v>
          </cell>
          <cell r="O3051">
            <v>0</v>
          </cell>
          <cell r="P3051">
            <v>0</v>
          </cell>
          <cell r="Q3051">
            <v>0</v>
          </cell>
          <cell r="R3051">
            <v>0</v>
          </cell>
          <cell r="S3051">
            <v>0</v>
          </cell>
          <cell r="T3051">
            <v>0</v>
          </cell>
          <cell r="U3051">
            <v>0</v>
          </cell>
          <cell r="V3051">
            <v>0</v>
          </cell>
          <cell r="W3051">
            <v>0</v>
          </cell>
          <cell r="X3051">
            <v>0</v>
          </cell>
        </row>
        <row r="3052">
          <cell r="C3052" t="str">
            <v>Добровольное медицинское страхование</v>
          </cell>
          <cell r="D3052">
            <v>0</v>
          </cell>
          <cell r="H3052">
            <v>0</v>
          </cell>
          <cell r="I3052">
            <v>0</v>
          </cell>
          <cell r="J3052">
            <v>0</v>
          </cell>
          <cell r="K3052">
            <v>0</v>
          </cell>
          <cell r="L3052">
            <v>0</v>
          </cell>
          <cell r="M3052">
            <v>0</v>
          </cell>
          <cell r="N3052">
            <v>0</v>
          </cell>
          <cell r="O3052">
            <v>0</v>
          </cell>
          <cell r="P3052">
            <v>0</v>
          </cell>
          <cell r="Q3052">
            <v>0</v>
          </cell>
          <cell r="R3052">
            <v>0</v>
          </cell>
          <cell r="S3052">
            <v>0</v>
          </cell>
          <cell r="T3052">
            <v>0</v>
          </cell>
          <cell r="U3052">
            <v>0</v>
          </cell>
          <cell r="V3052">
            <v>0</v>
          </cell>
          <cell r="W3052">
            <v>0</v>
          </cell>
          <cell r="X3052">
            <v>0</v>
          </cell>
        </row>
        <row r="3053">
          <cell r="C3053" t="str">
            <v>Выплаты вознаграждений членам Советов директоров и ревизионной комиссии</v>
          </cell>
          <cell r="D3053">
            <v>0</v>
          </cell>
          <cell r="H3053">
            <v>0</v>
          </cell>
          <cell r="I3053">
            <v>0</v>
          </cell>
          <cell r="J3053">
            <v>0</v>
          </cell>
          <cell r="K3053">
            <v>0</v>
          </cell>
          <cell r="L3053">
            <v>0</v>
          </cell>
          <cell r="M3053">
            <v>0</v>
          </cell>
          <cell r="N3053">
            <v>0</v>
          </cell>
          <cell r="O3053">
            <v>0</v>
          </cell>
          <cell r="P3053">
            <v>0</v>
          </cell>
          <cell r="Q3053">
            <v>0</v>
          </cell>
          <cell r="R3053">
            <v>0</v>
          </cell>
          <cell r="S3053">
            <v>0</v>
          </cell>
          <cell r="T3053">
            <v>0</v>
          </cell>
          <cell r="U3053">
            <v>0</v>
          </cell>
          <cell r="V3053">
            <v>0</v>
          </cell>
          <cell r="W3053">
            <v>0</v>
          </cell>
          <cell r="X3053">
            <v>0</v>
          </cell>
        </row>
        <row r="3054">
          <cell r="C3054" t="str">
            <v>Расходы на управление капиталом (переоценка, реестр, консультации)</v>
          </cell>
          <cell r="D3054">
            <v>0</v>
          </cell>
          <cell r="H3054">
            <v>0</v>
          </cell>
          <cell r="I3054">
            <v>0</v>
          </cell>
          <cell r="J3054">
            <v>0</v>
          </cell>
          <cell r="K3054">
            <v>0</v>
          </cell>
          <cell r="L3054">
            <v>0</v>
          </cell>
          <cell r="M3054">
            <v>0</v>
          </cell>
          <cell r="N3054">
            <v>0</v>
          </cell>
          <cell r="O3054">
            <v>0</v>
          </cell>
          <cell r="P3054">
            <v>0</v>
          </cell>
          <cell r="Q3054">
            <v>0</v>
          </cell>
          <cell r="R3054">
            <v>0</v>
          </cell>
          <cell r="S3054">
            <v>0</v>
          </cell>
          <cell r="T3054">
            <v>0</v>
          </cell>
          <cell r="U3054">
            <v>0</v>
          </cell>
          <cell r="V3054">
            <v>0</v>
          </cell>
          <cell r="W3054">
            <v>0</v>
          </cell>
          <cell r="X3054">
            <v>0</v>
          </cell>
        </row>
        <row r="3055">
          <cell r="C3055" t="str">
            <v xml:space="preserve">Расходы на проведение ежегодного собрания акционеров </v>
          </cell>
          <cell r="D3055">
            <v>0</v>
          </cell>
          <cell r="H3055">
            <v>0</v>
          </cell>
          <cell r="I3055">
            <v>0</v>
          </cell>
          <cell r="J3055">
            <v>0</v>
          </cell>
          <cell r="K3055">
            <v>0</v>
          </cell>
          <cell r="L3055">
            <v>0</v>
          </cell>
          <cell r="M3055">
            <v>0</v>
          </cell>
          <cell r="N3055">
            <v>0</v>
          </cell>
          <cell r="O3055">
            <v>0</v>
          </cell>
          <cell r="P3055">
            <v>0</v>
          </cell>
          <cell r="Q3055">
            <v>0</v>
          </cell>
          <cell r="R3055">
            <v>0</v>
          </cell>
          <cell r="S3055">
            <v>0</v>
          </cell>
          <cell r="T3055">
            <v>0</v>
          </cell>
          <cell r="U3055">
            <v>0</v>
          </cell>
          <cell r="V3055">
            <v>0</v>
          </cell>
          <cell r="W3055">
            <v>0</v>
          </cell>
          <cell r="X3055">
            <v>0</v>
          </cell>
        </row>
        <row r="3056">
          <cell r="C3056" t="str">
            <v>Расходы на службу безопасности</v>
          </cell>
          <cell r="D3056">
            <v>0</v>
          </cell>
          <cell r="H3056">
            <v>0</v>
          </cell>
          <cell r="I3056">
            <v>0</v>
          </cell>
          <cell r="J3056">
            <v>0</v>
          </cell>
          <cell r="K3056">
            <v>0</v>
          </cell>
          <cell r="L3056">
            <v>0</v>
          </cell>
          <cell r="M3056">
            <v>0</v>
          </cell>
          <cell r="N3056">
            <v>0</v>
          </cell>
          <cell r="O3056">
            <v>0</v>
          </cell>
          <cell r="P3056">
            <v>0</v>
          </cell>
          <cell r="Q3056">
            <v>0</v>
          </cell>
          <cell r="R3056">
            <v>0</v>
          </cell>
          <cell r="S3056">
            <v>0</v>
          </cell>
          <cell r="T3056">
            <v>0</v>
          </cell>
          <cell r="U3056">
            <v>0</v>
          </cell>
          <cell r="V3056">
            <v>0</v>
          </cell>
          <cell r="W3056">
            <v>0</v>
          </cell>
          <cell r="X3056">
            <v>0</v>
          </cell>
        </row>
        <row r="3057">
          <cell r="C3057" t="str">
            <v>Расходы на развитие</v>
          </cell>
          <cell r="D3057">
            <v>0</v>
          </cell>
          <cell r="H3057">
            <v>0</v>
          </cell>
          <cell r="I3057">
            <v>0</v>
          </cell>
          <cell r="J3057">
            <v>0</v>
          </cell>
          <cell r="K3057">
            <v>0</v>
          </cell>
          <cell r="L3057">
            <v>0</v>
          </cell>
          <cell r="M3057">
            <v>0</v>
          </cell>
          <cell r="N3057">
            <v>0</v>
          </cell>
          <cell r="O3057">
            <v>0</v>
          </cell>
          <cell r="P3057">
            <v>0</v>
          </cell>
          <cell r="Q3057">
            <v>0</v>
          </cell>
          <cell r="R3057">
            <v>0</v>
          </cell>
          <cell r="S3057">
            <v>0</v>
          </cell>
          <cell r="T3057">
            <v>0</v>
          </cell>
          <cell r="U3057">
            <v>0</v>
          </cell>
          <cell r="V3057">
            <v>0</v>
          </cell>
          <cell r="W3057">
            <v>0</v>
          </cell>
          <cell r="X3057">
            <v>0</v>
          </cell>
        </row>
        <row r="3058">
          <cell r="C3058" t="str">
            <v>Прочие расходы</v>
          </cell>
          <cell r="D3058">
            <v>0</v>
          </cell>
          <cell r="H3058">
            <v>0</v>
          </cell>
          <cell r="I3058">
            <v>0</v>
          </cell>
          <cell r="J3058">
            <v>0</v>
          </cell>
          <cell r="K3058">
            <v>0</v>
          </cell>
          <cell r="L3058">
            <v>0</v>
          </cell>
          <cell r="M3058">
            <v>0</v>
          </cell>
          <cell r="N3058">
            <v>0</v>
          </cell>
          <cell r="O3058">
            <v>0</v>
          </cell>
          <cell r="P3058">
            <v>0</v>
          </cell>
          <cell r="Q3058">
            <v>0</v>
          </cell>
          <cell r="R3058">
            <v>0</v>
          </cell>
          <cell r="S3058">
            <v>0</v>
          </cell>
          <cell r="T3058">
            <v>0</v>
          </cell>
          <cell r="U3058">
            <v>0</v>
          </cell>
          <cell r="V3058">
            <v>0</v>
          </cell>
          <cell r="W3058">
            <v>0</v>
          </cell>
          <cell r="X3058">
            <v>0</v>
          </cell>
        </row>
        <row r="3059">
          <cell r="C3059" t="str">
            <v>Поступления от реализации основных средств</v>
          </cell>
          <cell r="D3059">
            <v>0</v>
          </cell>
          <cell r="H3059">
            <v>0</v>
          </cell>
          <cell r="I3059">
            <v>0</v>
          </cell>
          <cell r="J3059">
            <v>0</v>
          </cell>
          <cell r="K3059">
            <v>0</v>
          </cell>
          <cell r="L3059">
            <v>0</v>
          </cell>
          <cell r="M3059">
            <v>0</v>
          </cell>
          <cell r="N3059">
            <v>0</v>
          </cell>
          <cell r="O3059">
            <v>0</v>
          </cell>
          <cell r="P3059">
            <v>0</v>
          </cell>
          <cell r="Q3059">
            <v>0</v>
          </cell>
          <cell r="R3059">
            <v>0</v>
          </cell>
          <cell r="S3059">
            <v>0</v>
          </cell>
          <cell r="T3059">
            <v>0</v>
          </cell>
          <cell r="U3059">
            <v>0</v>
          </cell>
          <cell r="V3059">
            <v>0</v>
          </cell>
          <cell r="W3059">
            <v>0</v>
          </cell>
          <cell r="X3059">
            <v>0</v>
          </cell>
        </row>
        <row r="3060">
          <cell r="C3060" t="str">
            <v>Поступления от реализации НМА</v>
          </cell>
          <cell r="D3060">
            <v>0</v>
          </cell>
          <cell r="H3060">
            <v>0</v>
          </cell>
          <cell r="I3060">
            <v>0</v>
          </cell>
          <cell r="J3060">
            <v>0</v>
          </cell>
          <cell r="K3060">
            <v>0</v>
          </cell>
          <cell r="L3060">
            <v>0</v>
          </cell>
          <cell r="M3060">
            <v>0</v>
          </cell>
          <cell r="N3060">
            <v>0</v>
          </cell>
          <cell r="O3060">
            <v>0</v>
          </cell>
          <cell r="P3060">
            <v>0</v>
          </cell>
          <cell r="Q3060">
            <v>0</v>
          </cell>
          <cell r="R3060">
            <v>0</v>
          </cell>
          <cell r="S3060">
            <v>0</v>
          </cell>
          <cell r="T3060">
            <v>0</v>
          </cell>
          <cell r="U3060">
            <v>0</v>
          </cell>
          <cell r="V3060">
            <v>0</v>
          </cell>
          <cell r="W3060">
            <v>0</v>
          </cell>
          <cell r="X3060">
            <v>0</v>
          </cell>
        </row>
        <row r="3061">
          <cell r="C3061" t="str">
            <v>Поступления от реализации прочих активов</v>
          </cell>
          <cell r="D3061">
            <v>0</v>
          </cell>
          <cell r="H3061">
            <v>0</v>
          </cell>
          <cell r="I3061">
            <v>0</v>
          </cell>
          <cell r="J3061">
            <v>0</v>
          </cell>
          <cell r="K3061">
            <v>0</v>
          </cell>
          <cell r="L3061">
            <v>0</v>
          </cell>
          <cell r="M3061">
            <v>0</v>
          </cell>
          <cell r="N3061">
            <v>0</v>
          </cell>
          <cell r="O3061">
            <v>0</v>
          </cell>
          <cell r="P3061">
            <v>0</v>
          </cell>
          <cell r="Q3061">
            <v>0</v>
          </cell>
          <cell r="R3061">
            <v>0</v>
          </cell>
          <cell r="S3061">
            <v>0</v>
          </cell>
          <cell r="T3061">
            <v>0</v>
          </cell>
          <cell r="U3061">
            <v>0</v>
          </cell>
          <cell r="V3061">
            <v>0</v>
          </cell>
          <cell r="W3061">
            <v>0</v>
          </cell>
          <cell r="X3061">
            <v>0</v>
          </cell>
        </row>
        <row r="3062">
          <cell r="C3062" t="str">
            <v>Доли в уставном капитале других компаний (долгосрочные поступления)</v>
          </cell>
          <cell r="D3062">
            <v>0</v>
          </cell>
          <cell r="H3062">
            <v>0</v>
          </cell>
          <cell r="I3062">
            <v>0</v>
          </cell>
          <cell r="J3062">
            <v>0</v>
          </cell>
          <cell r="K3062">
            <v>0</v>
          </cell>
          <cell r="L3062">
            <v>0</v>
          </cell>
          <cell r="M3062">
            <v>0</v>
          </cell>
          <cell r="N3062">
            <v>0</v>
          </cell>
          <cell r="O3062">
            <v>0</v>
          </cell>
          <cell r="P3062">
            <v>0</v>
          </cell>
          <cell r="Q3062">
            <v>0</v>
          </cell>
          <cell r="R3062">
            <v>0</v>
          </cell>
          <cell r="S3062">
            <v>0</v>
          </cell>
          <cell r="T3062">
            <v>0</v>
          </cell>
          <cell r="U3062">
            <v>0</v>
          </cell>
          <cell r="V3062">
            <v>0</v>
          </cell>
          <cell r="W3062">
            <v>0</v>
          </cell>
          <cell r="X3062">
            <v>0</v>
          </cell>
        </row>
        <row r="3063">
          <cell r="C3063" t="str">
            <v>Акции (долгосрочные поступления)</v>
          </cell>
          <cell r="D3063">
            <v>0</v>
          </cell>
          <cell r="H3063">
            <v>0</v>
          </cell>
          <cell r="I3063">
            <v>0</v>
          </cell>
          <cell r="J3063">
            <v>0</v>
          </cell>
          <cell r="K3063">
            <v>0</v>
          </cell>
          <cell r="L3063">
            <v>0</v>
          </cell>
          <cell r="M3063">
            <v>0</v>
          </cell>
          <cell r="N3063">
            <v>0</v>
          </cell>
          <cell r="O3063">
            <v>0</v>
          </cell>
          <cell r="P3063">
            <v>0</v>
          </cell>
          <cell r="Q3063">
            <v>0</v>
          </cell>
          <cell r="R3063">
            <v>0</v>
          </cell>
          <cell r="S3063">
            <v>0</v>
          </cell>
          <cell r="T3063">
            <v>0</v>
          </cell>
          <cell r="U3063">
            <v>0</v>
          </cell>
          <cell r="V3063">
            <v>0</v>
          </cell>
          <cell r="W3063">
            <v>0</v>
          </cell>
          <cell r="X3063">
            <v>0</v>
          </cell>
        </row>
        <row r="3064">
          <cell r="C3064" t="str">
            <v>Облигации (долгосрочные поступления)</v>
          </cell>
          <cell r="D3064">
            <v>0</v>
          </cell>
          <cell r="H3064">
            <v>0</v>
          </cell>
          <cell r="I3064">
            <v>0</v>
          </cell>
          <cell r="J3064">
            <v>0</v>
          </cell>
          <cell r="K3064">
            <v>0</v>
          </cell>
          <cell r="L3064">
            <v>0</v>
          </cell>
          <cell r="M3064">
            <v>0</v>
          </cell>
          <cell r="N3064">
            <v>0</v>
          </cell>
          <cell r="O3064">
            <v>0</v>
          </cell>
          <cell r="P3064">
            <v>0</v>
          </cell>
          <cell r="Q3064">
            <v>0</v>
          </cell>
          <cell r="R3064">
            <v>0</v>
          </cell>
          <cell r="S3064">
            <v>0</v>
          </cell>
          <cell r="T3064">
            <v>0</v>
          </cell>
          <cell r="U3064">
            <v>0</v>
          </cell>
          <cell r="V3064">
            <v>0</v>
          </cell>
          <cell r="W3064">
            <v>0</v>
          </cell>
          <cell r="X3064">
            <v>0</v>
          </cell>
        </row>
        <row r="3065">
          <cell r="C3065" t="str">
            <v>Векселя (долгосрочные поступления)</v>
          </cell>
          <cell r="D3065">
            <v>0</v>
          </cell>
          <cell r="H3065">
            <v>0</v>
          </cell>
          <cell r="I3065">
            <v>0</v>
          </cell>
          <cell r="J3065">
            <v>0</v>
          </cell>
          <cell r="K3065">
            <v>0</v>
          </cell>
          <cell r="L3065">
            <v>0</v>
          </cell>
          <cell r="M3065">
            <v>0</v>
          </cell>
          <cell r="N3065">
            <v>0</v>
          </cell>
          <cell r="O3065">
            <v>0</v>
          </cell>
          <cell r="P3065">
            <v>0</v>
          </cell>
          <cell r="Q3065">
            <v>0</v>
          </cell>
          <cell r="R3065">
            <v>0</v>
          </cell>
          <cell r="S3065">
            <v>0</v>
          </cell>
          <cell r="T3065">
            <v>0</v>
          </cell>
          <cell r="U3065">
            <v>0</v>
          </cell>
          <cell r="V3065">
            <v>0</v>
          </cell>
          <cell r="W3065">
            <v>0</v>
          </cell>
          <cell r="X3065">
            <v>0</v>
          </cell>
        </row>
        <row r="3066">
          <cell r="C3066" t="str">
            <v>Депозиты (долгосрочные поступления)</v>
          </cell>
          <cell r="D3066">
            <v>0</v>
          </cell>
          <cell r="H3066">
            <v>0</v>
          </cell>
          <cell r="I3066">
            <v>0</v>
          </cell>
          <cell r="J3066">
            <v>0</v>
          </cell>
          <cell r="K3066">
            <v>0</v>
          </cell>
          <cell r="L3066">
            <v>0</v>
          </cell>
          <cell r="M3066">
            <v>0</v>
          </cell>
          <cell r="N3066">
            <v>0</v>
          </cell>
          <cell r="O3066">
            <v>0</v>
          </cell>
          <cell r="P3066">
            <v>0</v>
          </cell>
          <cell r="Q3066">
            <v>0</v>
          </cell>
          <cell r="R3066">
            <v>0</v>
          </cell>
          <cell r="S3066">
            <v>0</v>
          </cell>
          <cell r="T3066">
            <v>0</v>
          </cell>
          <cell r="U3066">
            <v>0</v>
          </cell>
          <cell r="V3066">
            <v>0</v>
          </cell>
          <cell r="W3066">
            <v>0</v>
          </cell>
          <cell r="X3066">
            <v>0</v>
          </cell>
        </row>
        <row r="3067">
          <cell r="C3067" t="str">
            <v>Прочие долгосрочные активы (долгосрочные поступления)</v>
          </cell>
          <cell r="D3067">
            <v>0</v>
          </cell>
          <cell r="H3067">
            <v>0</v>
          </cell>
          <cell r="I3067">
            <v>0</v>
          </cell>
          <cell r="J3067">
            <v>0</v>
          </cell>
          <cell r="K3067">
            <v>0</v>
          </cell>
          <cell r="L3067">
            <v>0</v>
          </cell>
          <cell r="M3067">
            <v>0</v>
          </cell>
          <cell r="N3067">
            <v>0</v>
          </cell>
          <cell r="O3067">
            <v>0</v>
          </cell>
          <cell r="P3067">
            <v>0</v>
          </cell>
          <cell r="Q3067">
            <v>0</v>
          </cell>
          <cell r="R3067">
            <v>0</v>
          </cell>
          <cell r="S3067">
            <v>0</v>
          </cell>
          <cell r="T3067">
            <v>0</v>
          </cell>
          <cell r="U3067">
            <v>0</v>
          </cell>
          <cell r="V3067">
            <v>0</v>
          </cell>
          <cell r="W3067">
            <v>0</v>
          </cell>
          <cell r="X3067">
            <v>0</v>
          </cell>
        </row>
        <row r="3068">
          <cell r="C3068" t="str">
            <v>Возврат предоставленных долгосрочных кредитов и займов</v>
          </cell>
          <cell r="D3068">
            <v>0</v>
          </cell>
          <cell r="H3068">
            <v>0</v>
          </cell>
          <cell r="I3068">
            <v>0</v>
          </cell>
          <cell r="J3068">
            <v>0</v>
          </cell>
          <cell r="K3068">
            <v>0</v>
          </cell>
          <cell r="L3068">
            <v>0</v>
          </cell>
          <cell r="M3068">
            <v>0</v>
          </cell>
          <cell r="N3068">
            <v>0</v>
          </cell>
          <cell r="O3068">
            <v>0</v>
          </cell>
          <cell r="P3068">
            <v>0</v>
          </cell>
          <cell r="Q3068">
            <v>0</v>
          </cell>
          <cell r="R3068">
            <v>0</v>
          </cell>
          <cell r="S3068">
            <v>0</v>
          </cell>
          <cell r="T3068">
            <v>0</v>
          </cell>
          <cell r="U3068">
            <v>0</v>
          </cell>
          <cell r="V3068">
            <v>0</v>
          </cell>
          <cell r="W3068">
            <v>0</v>
          </cell>
          <cell r="X3068">
            <v>0</v>
          </cell>
        </row>
        <row r="3069">
          <cell r="C3069" t="str">
            <v>Возврат предоставленных краткосрочных кредитов и займов</v>
          </cell>
          <cell r="D3069">
            <v>0</v>
          </cell>
          <cell r="H3069">
            <v>0</v>
          </cell>
          <cell r="I3069">
            <v>0</v>
          </cell>
          <cell r="J3069">
            <v>0</v>
          </cell>
          <cell r="K3069">
            <v>0</v>
          </cell>
          <cell r="L3069">
            <v>0</v>
          </cell>
          <cell r="M3069">
            <v>0</v>
          </cell>
          <cell r="N3069">
            <v>0</v>
          </cell>
          <cell r="O3069">
            <v>0</v>
          </cell>
          <cell r="P3069">
            <v>0</v>
          </cell>
          <cell r="Q3069">
            <v>0</v>
          </cell>
          <cell r="R3069">
            <v>0</v>
          </cell>
          <cell r="S3069">
            <v>0</v>
          </cell>
          <cell r="T3069">
            <v>0</v>
          </cell>
          <cell r="U3069">
            <v>0</v>
          </cell>
          <cell r="V3069">
            <v>0</v>
          </cell>
          <cell r="W3069">
            <v>0</v>
          </cell>
          <cell r="X3069">
            <v>0</v>
          </cell>
        </row>
        <row r="3070">
          <cell r="C3070" t="str">
            <v>Возврат предоставленных прочих кредитов и займов</v>
          </cell>
          <cell r="D3070">
            <v>0</v>
          </cell>
          <cell r="H3070">
            <v>0</v>
          </cell>
          <cell r="I3070">
            <v>0</v>
          </cell>
          <cell r="J3070">
            <v>0</v>
          </cell>
          <cell r="K3070">
            <v>0</v>
          </cell>
          <cell r="L3070">
            <v>0</v>
          </cell>
          <cell r="M3070">
            <v>0</v>
          </cell>
          <cell r="N3070">
            <v>0</v>
          </cell>
          <cell r="O3070">
            <v>0</v>
          </cell>
          <cell r="P3070">
            <v>0</v>
          </cell>
          <cell r="Q3070">
            <v>0</v>
          </cell>
          <cell r="R3070">
            <v>0</v>
          </cell>
          <cell r="S3070">
            <v>0</v>
          </cell>
          <cell r="T3070">
            <v>0</v>
          </cell>
          <cell r="U3070">
            <v>0</v>
          </cell>
          <cell r="V3070">
            <v>0</v>
          </cell>
          <cell r="W3070">
            <v>0</v>
          </cell>
          <cell r="X3070">
            <v>0</v>
          </cell>
        </row>
        <row r="3071">
          <cell r="C3071" t="str">
            <v>Прочие поступления по инвестиционной деятельности</v>
          </cell>
          <cell r="D3071">
            <v>0</v>
          </cell>
          <cell r="H3071">
            <v>0</v>
          </cell>
          <cell r="I3071">
            <v>0</v>
          </cell>
          <cell r="J3071">
            <v>0</v>
          </cell>
          <cell r="K3071">
            <v>0</v>
          </cell>
          <cell r="L3071">
            <v>0</v>
          </cell>
          <cell r="M3071">
            <v>0</v>
          </cell>
          <cell r="N3071">
            <v>0</v>
          </cell>
          <cell r="O3071">
            <v>0</v>
          </cell>
          <cell r="P3071">
            <v>0</v>
          </cell>
          <cell r="Q3071">
            <v>0</v>
          </cell>
          <cell r="R3071">
            <v>0</v>
          </cell>
          <cell r="S3071">
            <v>0</v>
          </cell>
          <cell r="T3071">
            <v>0</v>
          </cell>
          <cell r="U3071">
            <v>0</v>
          </cell>
          <cell r="V3071">
            <v>0</v>
          </cell>
          <cell r="W3071">
            <v>0</v>
          </cell>
          <cell r="X3071">
            <v>0</v>
          </cell>
        </row>
        <row r="3072">
          <cell r="C3072" t="str">
            <v>Основное оборудование (01)</v>
          </cell>
          <cell r="D3072">
            <v>0</v>
          </cell>
          <cell r="H3072">
            <v>0</v>
          </cell>
          <cell r="I3072">
            <v>0</v>
          </cell>
          <cell r="J3072">
            <v>0</v>
          </cell>
          <cell r="K3072">
            <v>0</v>
          </cell>
          <cell r="L3072">
            <v>0</v>
          </cell>
          <cell r="M3072">
            <v>0</v>
          </cell>
          <cell r="N3072">
            <v>0</v>
          </cell>
          <cell r="O3072">
            <v>0</v>
          </cell>
          <cell r="P3072">
            <v>0</v>
          </cell>
          <cell r="Q3072">
            <v>0</v>
          </cell>
          <cell r="R3072">
            <v>0</v>
          </cell>
          <cell r="S3072">
            <v>0</v>
          </cell>
          <cell r="T3072">
            <v>0</v>
          </cell>
          <cell r="U3072">
            <v>0</v>
          </cell>
          <cell r="V3072">
            <v>0</v>
          </cell>
          <cell r="W3072">
            <v>0</v>
          </cell>
          <cell r="X3072">
            <v>0</v>
          </cell>
        </row>
        <row r="3073">
          <cell r="C3073" t="str">
            <v>Основное оборудование (02)</v>
          </cell>
          <cell r="D3073">
            <v>0</v>
          </cell>
          <cell r="H3073">
            <v>0</v>
          </cell>
          <cell r="I3073">
            <v>0</v>
          </cell>
          <cell r="J3073">
            <v>0</v>
          </cell>
          <cell r="K3073">
            <v>0</v>
          </cell>
          <cell r="L3073">
            <v>0</v>
          </cell>
          <cell r="M3073">
            <v>0</v>
          </cell>
          <cell r="N3073">
            <v>0</v>
          </cell>
          <cell r="O3073">
            <v>0</v>
          </cell>
          <cell r="P3073">
            <v>0</v>
          </cell>
          <cell r="Q3073">
            <v>0</v>
          </cell>
          <cell r="R3073">
            <v>0</v>
          </cell>
          <cell r="S3073">
            <v>0</v>
          </cell>
          <cell r="T3073">
            <v>0</v>
          </cell>
          <cell r="U3073">
            <v>0</v>
          </cell>
          <cell r="V3073">
            <v>0</v>
          </cell>
          <cell r="W3073">
            <v>0</v>
          </cell>
          <cell r="X3073">
            <v>0</v>
          </cell>
        </row>
        <row r="3074">
          <cell r="C3074" t="str">
            <v>Вспомогательное оборудование</v>
          </cell>
          <cell r="D3074">
            <v>0</v>
          </cell>
          <cell r="H3074">
            <v>0</v>
          </cell>
          <cell r="I3074">
            <v>0</v>
          </cell>
          <cell r="J3074">
            <v>0</v>
          </cell>
          <cell r="K3074">
            <v>0</v>
          </cell>
          <cell r="L3074">
            <v>0</v>
          </cell>
          <cell r="M3074">
            <v>0</v>
          </cell>
          <cell r="N3074">
            <v>0</v>
          </cell>
          <cell r="O3074">
            <v>0</v>
          </cell>
          <cell r="P3074">
            <v>0</v>
          </cell>
          <cell r="Q3074">
            <v>0</v>
          </cell>
          <cell r="R3074">
            <v>0</v>
          </cell>
          <cell r="S3074">
            <v>0</v>
          </cell>
          <cell r="T3074">
            <v>0</v>
          </cell>
          <cell r="U3074">
            <v>0</v>
          </cell>
          <cell r="V3074">
            <v>0</v>
          </cell>
          <cell r="W3074">
            <v>0</v>
          </cell>
          <cell r="X3074">
            <v>0</v>
          </cell>
        </row>
        <row r="3075">
          <cell r="C3075" t="str">
            <v>Покупка автотранспорта</v>
          </cell>
          <cell r="D3075">
            <v>0</v>
          </cell>
          <cell r="H3075">
            <v>0</v>
          </cell>
          <cell r="I3075">
            <v>0</v>
          </cell>
          <cell r="J3075">
            <v>0</v>
          </cell>
          <cell r="K3075">
            <v>0</v>
          </cell>
          <cell r="L3075">
            <v>0</v>
          </cell>
          <cell r="M3075">
            <v>0</v>
          </cell>
          <cell r="N3075">
            <v>0</v>
          </cell>
          <cell r="O3075">
            <v>0</v>
          </cell>
          <cell r="P3075">
            <v>0</v>
          </cell>
          <cell r="Q3075">
            <v>0</v>
          </cell>
          <cell r="R3075">
            <v>0</v>
          </cell>
          <cell r="S3075">
            <v>0</v>
          </cell>
          <cell r="T3075">
            <v>0</v>
          </cell>
          <cell r="U3075">
            <v>0</v>
          </cell>
          <cell r="V3075">
            <v>0</v>
          </cell>
          <cell r="W3075">
            <v>0</v>
          </cell>
          <cell r="X3075">
            <v>0</v>
          </cell>
        </row>
        <row r="3076">
          <cell r="C3076" t="str">
            <v>Мебель</v>
          </cell>
          <cell r="D3076">
            <v>0</v>
          </cell>
          <cell r="H3076">
            <v>0</v>
          </cell>
          <cell r="I3076">
            <v>0</v>
          </cell>
          <cell r="J3076">
            <v>0</v>
          </cell>
          <cell r="K3076">
            <v>0</v>
          </cell>
          <cell r="L3076">
            <v>0</v>
          </cell>
          <cell r="M3076">
            <v>0</v>
          </cell>
          <cell r="N3076">
            <v>0</v>
          </cell>
          <cell r="O3076">
            <v>0</v>
          </cell>
          <cell r="P3076">
            <v>0</v>
          </cell>
          <cell r="Q3076">
            <v>0</v>
          </cell>
          <cell r="R3076">
            <v>0</v>
          </cell>
          <cell r="S3076">
            <v>0</v>
          </cell>
          <cell r="T3076">
            <v>0</v>
          </cell>
          <cell r="U3076">
            <v>0</v>
          </cell>
          <cell r="V3076">
            <v>0</v>
          </cell>
          <cell r="W3076">
            <v>0</v>
          </cell>
          <cell r="X3076">
            <v>0</v>
          </cell>
        </row>
        <row r="3077">
          <cell r="C3077" t="str">
            <v>Компьютерное и офисное оборудование</v>
          </cell>
          <cell r="D3077">
            <v>0</v>
          </cell>
          <cell r="H3077">
            <v>0</v>
          </cell>
          <cell r="I3077">
            <v>0</v>
          </cell>
          <cell r="J3077">
            <v>0</v>
          </cell>
          <cell r="K3077">
            <v>0</v>
          </cell>
          <cell r="L3077">
            <v>0</v>
          </cell>
          <cell r="M3077">
            <v>0</v>
          </cell>
          <cell r="N3077">
            <v>0</v>
          </cell>
          <cell r="O3077">
            <v>0</v>
          </cell>
          <cell r="P3077">
            <v>0</v>
          </cell>
          <cell r="Q3077">
            <v>0</v>
          </cell>
          <cell r="R3077">
            <v>0</v>
          </cell>
          <cell r="S3077">
            <v>0</v>
          </cell>
          <cell r="T3077">
            <v>0</v>
          </cell>
          <cell r="U3077">
            <v>0</v>
          </cell>
          <cell r="V3077">
            <v>0</v>
          </cell>
          <cell r="W3077">
            <v>0</v>
          </cell>
          <cell r="X3077">
            <v>0</v>
          </cell>
        </row>
        <row r="3078">
          <cell r="C3078" t="str">
            <v>Оборудование для службы безопасности</v>
          </cell>
          <cell r="D3078">
            <v>0</v>
          </cell>
          <cell r="H3078">
            <v>0</v>
          </cell>
          <cell r="I3078">
            <v>0</v>
          </cell>
          <cell r="J3078">
            <v>0</v>
          </cell>
          <cell r="K3078">
            <v>0</v>
          </cell>
          <cell r="L3078">
            <v>0</v>
          </cell>
          <cell r="M3078">
            <v>0</v>
          </cell>
          <cell r="N3078">
            <v>0</v>
          </cell>
          <cell r="O3078">
            <v>0</v>
          </cell>
          <cell r="P3078">
            <v>0</v>
          </cell>
          <cell r="Q3078">
            <v>0</v>
          </cell>
          <cell r="R3078">
            <v>0</v>
          </cell>
          <cell r="S3078">
            <v>0</v>
          </cell>
          <cell r="T3078">
            <v>0</v>
          </cell>
          <cell r="U3078">
            <v>0</v>
          </cell>
          <cell r="V3078">
            <v>0</v>
          </cell>
          <cell r="W3078">
            <v>0</v>
          </cell>
          <cell r="X3078">
            <v>0</v>
          </cell>
        </row>
        <row r="3079">
          <cell r="C3079" t="str">
            <v>Земельные участки</v>
          </cell>
          <cell r="D3079">
            <v>0</v>
          </cell>
          <cell r="H3079">
            <v>0</v>
          </cell>
          <cell r="I3079">
            <v>0</v>
          </cell>
          <cell r="J3079">
            <v>0</v>
          </cell>
          <cell r="K3079">
            <v>0</v>
          </cell>
          <cell r="L3079">
            <v>0</v>
          </cell>
          <cell r="M3079">
            <v>0</v>
          </cell>
          <cell r="N3079">
            <v>0</v>
          </cell>
          <cell r="O3079">
            <v>0</v>
          </cell>
          <cell r="P3079">
            <v>0</v>
          </cell>
          <cell r="Q3079">
            <v>0</v>
          </cell>
          <cell r="R3079">
            <v>0</v>
          </cell>
          <cell r="S3079">
            <v>0</v>
          </cell>
          <cell r="T3079">
            <v>0</v>
          </cell>
          <cell r="U3079">
            <v>0</v>
          </cell>
          <cell r="V3079">
            <v>0</v>
          </cell>
          <cell r="W3079">
            <v>0</v>
          </cell>
          <cell r="X3079">
            <v>0</v>
          </cell>
        </row>
        <row r="3080">
          <cell r="C3080" t="str">
            <v>Прочее</v>
          </cell>
          <cell r="D3080">
            <v>0</v>
          </cell>
          <cell r="H3080">
            <v>0</v>
          </cell>
          <cell r="I3080">
            <v>0</v>
          </cell>
          <cell r="J3080">
            <v>0</v>
          </cell>
          <cell r="K3080">
            <v>0</v>
          </cell>
          <cell r="L3080">
            <v>0</v>
          </cell>
          <cell r="M3080">
            <v>0</v>
          </cell>
          <cell r="N3080">
            <v>0</v>
          </cell>
          <cell r="O3080">
            <v>0</v>
          </cell>
          <cell r="P3080">
            <v>0</v>
          </cell>
          <cell r="Q3080">
            <v>0</v>
          </cell>
          <cell r="R3080">
            <v>0</v>
          </cell>
          <cell r="S3080">
            <v>0</v>
          </cell>
          <cell r="T3080">
            <v>0</v>
          </cell>
          <cell r="U3080">
            <v>0</v>
          </cell>
          <cell r="V3080">
            <v>0</v>
          </cell>
          <cell r="W3080">
            <v>0</v>
          </cell>
          <cell r="X3080">
            <v>0</v>
          </cell>
        </row>
        <row r="3081">
          <cell r="C3081" t="str">
            <v>Приобретение программного обеспечения</v>
          </cell>
          <cell r="D3081">
            <v>0</v>
          </cell>
          <cell r="H3081">
            <v>0</v>
          </cell>
          <cell r="I3081">
            <v>0</v>
          </cell>
          <cell r="J3081">
            <v>0</v>
          </cell>
          <cell r="K3081">
            <v>0</v>
          </cell>
          <cell r="L3081">
            <v>0</v>
          </cell>
          <cell r="M3081">
            <v>0</v>
          </cell>
          <cell r="N3081">
            <v>0</v>
          </cell>
          <cell r="O3081">
            <v>0</v>
          </cell>
          <cell r="P3081">
            <v>0</v>
          </cell>
          <cell r="Q3081">
            <v>0</v>
          </cell>
          <cell r="R3081">
            <v>0</v>
          </cell>
          <cell r="S3081">
            <v>0</v>
          </cell>
          <cell r="T3081">
            <v>0</v>
          </cell>
          <cell r="U3081">
            <v>0</v>
          </cell>
          <cell r="V3081">
            <v>0</v>
          </cell>
          <cell r="W3081">
            <v>0</v>
          </cell>
          <cell r="X3081">
            <v>0</v>
          </cell>
        </row>
        <row r="3082">
          <cell r="C3082" t="str">
            <v>Приобретение прочих НМА</v>
          </cell>
          <cell r="D3082">
            <v>0</v>
          </cell>
          <cell r="H3082">
            <v>0</v>
          </cell>
          <cell r="I3082">
            <v>0</v>
          </cell>
          <cell r="J3082">
            <v>0</v>
          </cell>
          <cell r="K3082">
            <v>0</v>
          </cell>
          <cell r="L3082">
            <v>0</v>
          </cell>
          <cell r="M3082">
            <v>0</v>
          </cell>
          <cell r="N3082">
            <v>0</v>
          </cell>
          <cell r="O3082">
            <v>0</v>
          </cell>
          <cell r="P3082">
            <v>0</v>
          </cell>
          <cell r="Q3082">
            <v>0</v>
          </cell>
          <cell r="R3082">
            <v>0</v>
          </cell>
          <cell r="S3082">
            <v>0</v>
          </cell>
          <cell r="T3082">
            <v>0</v>
          </cell>
          <cell r="U3082">
            <v>0</v>
          </cell>
          <cell r="V3082">
            <v>0</v>
          </cell>
          <cell r="W3082">
            <v>0</v>
          </cell>
          <cell r="X3082">
            <v>0</v>
          </cell>
        </row>
        <row r="3083">
          <cell r="C3083" t="str">
            <v>Доли в уставном капитале других компаний (долгосрочные выплаты)</v>
          </cell>
          <cell r="D3083">
            <v>0</v>
          </cell>
          <cell r="H3083">
            <v>0</v>
          </cell>
          <cell r="I3083">
            <v>0</v>
          </cell>
          <cell r="J3083">
            <v>0</v>
          </cell>
          <cell r="K3083">
            <v>0</v>
          </cell>
          <cell r="L3083">
            <v>0</v>
          </cell>
          <cell r="M3083">
            <v>0</v>
          </cell>
          <cell r="N3083">
            <v>0</v>
          </cell>
          <cell r="O3083">
            <v>0</v>
          </cell>
          <cell r="P3083">
            <v>0</v>
          </cell>
          <cell r="Q3083">
            <v>0</v>
          </cell>
          <cell r="R3083">
            <v>0</v>
          </cell>
          <cell r="S3083">
            <v>0</v>
          </cell>
          <cell r="T3083">
            <v>0</v>
          </cell>
          <cell r="U3083">
            <v>0</v>
          </cell>
          <cell r="V3083">
            <v>0</v>
          </cell>
          <cell r="W3083">
            <v>0</v>
          </cell>
          <cell r="X3083">
            <v>0</v>
          </cell>
        </row>
        <row r="3084">
          <cell r="C3084" t="str">
            <v>Акции (долгосрочные выплаты)</v>
          </cell>
          <cell r="D3084">
            <v>0</v>
          </cell>
          <cell r="H3084">
            <v>0</v>
          </cell>
          <cell r="I3084">
            <v>0</v>
          </cell>
          <cell r="J3084">
            <v>0</v>
          </cell>
          <cell r="K3084">
            <v>0</v>
          </cell>
          <cell r="L3084">
            <v>0</v>
          </cell>
          <cell r="M3084">
            <v>0</v>
          </cell>
          <cell r="N3084">
            <v>0</v>
          </cell>
          <cell r="O3084">
            <v>0</v>
          </cell>
          <cell r="P3084">
            <v>0</v>
          </cell>
          <cell r="Q3084">
            <v>0</v>
          </cell>
          <cell r="R3084">
            <v>0</v>
          </cell>
          <cell r="S3084">
            <v>0</v>
          </cell>
          <cell r="T3084">
            <v>0</v>
          </cell>
          <cell r="U3084">
            <v>0</v>
          </cell>
          <cell r="V3084">
            <v>0</v>
          </cell>
          <cell r="W3084">
            <v>0</v>
          </cell>
          <cell r="X3084">
            <v>0</v>
          </cell>
        </row>
        <row r="3085">
          <cell r="C3085" t="str">
            <v>Облигации (долгосрочные выплаты)</v>
          </cell>
          <cell r="D3085">
            <v>0</v>
          </cell>
          <cell r="H3085">
            <v>0</v>
          </cell>
          <cell r="I3085">
            <v>0</v>
          </cell>
          <cell r="J3085">
            <v>0</v>
          </cell>
          <cell r="K3085">
            <v>0</v>
          </cell>
          <cell r="L3085">
            <v>0</v>
          </cell>
          <cell r="M3085">
            <v>0</v>
          </cell>
          <cell r="N3085">
            <v>0</v>
          </cell>
          <cell r="O3085">
            <v>0</v>
          </cell>
          <cell r="P3085">
            <v>0</v>
          </cell>
          <cell r="Q3085">
            <v>0</v>
          </cell>
          <cell r="R3085">
            <v>0</v>
          </cell>
          <cell r="S3085">
            <v>0</v>
          </cell>
          <cell r="T3085">
            <v>0</v>
          </cell>
          <cell r="U3085">
            <v>0</v>
          </cell>
          <cell r="V3085">
            <v>0</v>
          </cell>
          <cell r="W3085">
            <v>0</v>
          </cell>
          <cell r="X3085">
            <v>0</v>
          </cell>
        </row>
        <row r="3086">
          <cell r="C3086" t="str">
            <v>Векселя (долгосрочные выплаты)</v>
          </cell>
          <cell r="D3086">
            <v>0</v>
          </cell>
          <cell r="H3086">
            <v>0</v>
          </cell>
          <cell r="I3086">
            <v>0</v>
          </cell>
          <cell r="J3086">
            <v>0</v>
          </cell>
          <cell r="K3086">
            <v>0</v>
          </cell>
          <cell r="L3086">
            <v>0</v>
          </cell>
          <cell r="M3086">
            <v>0</v>
          </cell>
          <cell r="N3086">
            <v>0</v>
          </cell>
          <cell r="O3086">
            <v>0</v>
          </cell>
          <cell r="P3086">
            <v>0</v>
          </cell>
          <cell r="Q3086">
            <v>0</v>
          </cell>
          <cell r="R3086">
            <v>0</v>
          </cell>
          <cell r="S3086">
            <v>0</v>
          </cell>
          <cell r="T3086">
            <v>0</v>
          </cell>
          <cell r="U3086">
            <v>0</v>
          </cell>
          <cell r="V3086">
            <v>0</v>
          </cell>
          <cell r="W3086">
            <v>0</v>
          </cell>
          <cell r="X3086">
            <v>0</v>
          </cell>
        </row>
        <row r="3087">
          <cell r="C3087" t="str">
            <v>Депозиты (долгосрочные выплаты)</v>
          </cell>
          <cell r="D3087">
            <v>0</v>
          </cell>
          <cell r="H3087">
            <v>0</v>
          </cell>
          <cell r="I3087">
            <v>0</v>
          </cell>
          <cell r="J3087">
            <v>0</v>
          </cell>
          <cell r="K3087">
            <v>0</v>
          </cell>
          <cell r="L3087">
            <v>0</v>
          </cell>
          <cell r="M3087">
            <v>0</v>
          </cell>
          <cell r="N3087">
            <v>0</v>
          </cell>
          <cell r="O3087">
            <v>0</v>
          </cell>
          <cell r="P3087">
            <v>0</v>
          </cell>
          <cell r="Q3087">
            <v>0</v>
          </cell>
          <cell r="R3087">
            <v>0</v>
          </cell>
          <cell r="S3087">
            <v>0</v>
          </cell>
          <cell r="T3087">
            <v>0</v>
          </cell>
          <cell r="U3087">
            <v>0</v>
          </cell>
          <cell r="V3087">
            <v>0</v>
          </cell>
          <cell r="W3087">
            <v>0</v>
          </cell>
          <cell r="X3087">
            <v>0</v>
          </cell>
        </row>
        <row r="3088">
          <cell r="C3088" t="str">
            <v>Прочие долгосрочные активы (долгосрочные выплаты)</v>
          </cell>
          <cell r="D3088">
            <v>0</v>
          </cell>
          <cell r="H3088">
            <v>0</v>
          </cell>
          <cell r="I3088">
            <v>0</v>
          </cell>
          <cell r="J3088">
            <v>0</v>
          </cell>
          <cell r="K3088">
            <v>0</v>
          </cell>
          <cell r="L3088">
            <v>0</v>
          </cell>
          <cell r="M3088">
            <v>0</v>
          </cell>
          <cell r="N3088">
            <v>0</v>
          </cell>
          <cell r="O3088">
            <v>0</v>
          </cell>
          <cell r="P3088">
            <v>0</v>
          </cell>
          <cell r="Q3088">
            <v>0</v>
          </cell>
          <cell r="R3088">
            <v>0</v>
          </cell>
          <cell r="S3088">
            <v>0</v>
          </cell>
          <cell r="T3088">
            <v>0</v>
          </cell>
          <cell r="U3088">
            <v>0</v>
          </cell>
          <cell r="V3088">
            <v>0</v>
          </cell>
          <cell r="W3088">
            <v>0</v>
          </cell>
          <cell r="X3088">
            <v>0</v>
          </cell>
        </row>
        <row r="3089">
          <cell r="C3089" t="str">
            <v>Расходы на НИР и НИОКР</v>
          </cell>
          <cell r="D3089">
            <v>0</v>
          </cell>
          <cell r="H3089">
            <v>0</v>
          </cell>
          <cell r="I3089">
            <v>0</v>
          </cell>
          <cell r="J3089">
            <v>0</v>
          </cell>
          <cell r="K3089">
            <v>0</v>
          </cell>
          <cell r="L3089">
            <v>0</v>
          </cell>
          <cell r="M3089">
            <v>0</v>
          </cell>
          <cell r="N3089">
            <v>0</v>
          </cell>
          <cell r="O3089">
            <v>0</v>
          </cell>
          <cell r="P3089">
            <v>0</v>
          </cell>
          <cell r="Q3089">
            <v>0</v>
          </cell>
          <cell r="R3089">
            <v>0</v>
          </cell>
          <cell r="S3089">
            <v>0</v>
          </cell>
          <cell r="T3089">
            <v>0</v>
          </cell>
          <cell r="U3089">
            <v>0</v>
          </cell>
          <cell r="V3089">
            <v>0</v>
          </cell>
          <cell r="W3089">
            <v>0</v>
          </cell>
          <cell r="X3089">
            <v>0</v>
          </cell>
        </row>
        <row r="3090">
          <cell r="C3090" t="str">
            <v>Разработка ТЗ на проектирование оборудования</v>
          </cell>
          <cell r="D3090">
            <v>0</v>
          </cell>
          <cell r="H3090">
            <v>0</v>
          </cell>
          <cell r="I3090">
            <v>0</v>
          </cell>
          <cell r="J3090">
            <v>0</v>
          </cell>
          <cell r="K3090">
            <v>0</v>
          </cell>
          <cell r="L3090">
            <v>0</v>
          </cell>
          <cell r="M3090">
            <v>0</v>
          </cell>
          <cell r="N3090">
            <v>0</v>
          </cell>
          <cell r="O3090">
            <v>0</v>
          </cell>
          <cell r="P3090">
            <v>0</v>
          </cell>
          <cell r="Q3090">
            <v>0</v>
          </cell>
          <cell r="R3090">
            <v>0</v>
          </cell>
          <cell r="S3090">
            <v>0</v>
          </cell>
          <cell r="T3090">
            <v>0</v>
          </cell>
          <cell r="U3090">
            <v>0</v>
          </cell>
          <cell r="V3090">
            <v>0</v>
          </cell>
          <cell r="W3090">
            <v>0</v>
          </cell>
          <cell r="X3090">
            <v>0</v>
          </cell>
        </row>
        <row r="3091">
          <cell r="C3091" t="str">
            <v>Разработка ТЗ на проектирование размещения оборудования</v>
          </cell>
          <cell r="D3091">
            <v>0</v>
          </cell>
          <cell r="H3091">
            <v>0</v>
          </cell>
          <cell r="I3091">
            <v>0</v>
          </cell>
          <cell r="J3091">
            <v>0</v>
          </cell>
          <cell r="K3091">
            <v>0</v>
          </cell>
          <cell r="L3091">
            <v>0</v>
          </cell>
          <cell r="M3091">
            <v>0</v>
          </cell>
          <cell r="N3091">
            <v>0</v>
          </cell>
          <cell r="O3091">
            <v>0</v>
          </cell>
          <cell r="P3091">
            <v>0</v>
          </cell>
          <cell r="Q3091">
            <v>0</v>
          </cell>
          <cell r="R3091">
            <v>0</v>
          </cell>
          <cell r="S3091">
            <v>0</v>
          </cell>
          <cell r="T3091">
            <v>0</v>
          </cell>
          <cell r="U3091">
            <v>0</v>
          </cell>
          <cell r="V3091">
            <v>0</v>
          </cell>
          <cell r="W3091">
            <v>0</v>
          </cell>
          <cell r="X3091">
            <v>0</v>
          </cell>
        </row>
        <row r="3092">
          <cell r="C3092" t="str">
            <v>Разработка ТЗ на организацию закупки и запуск технологического оборудования</v>
          </cell>
          <cell r="D3092">
            <v>0</v>
          </cell>
          <cell r="H3092">
            <v>0</v>
          </cell>
          <cell r="I3092">
            <v>0</v>
          </cell>
          <cell r="J3092">
            <v>0</v>
          </cell>
          <cell r="K3092">
            <v>0</v>
          </cell>
          <cell r="L3092">
            <v>0</v>
          </cell>
          <cell r="M3092">
            <v>0</v>
          </cell>
          <cell r="N3092">
            <v>0</v>
          </cell>
          <cell r="O3092">
            <v>0</v>
          </cell>
          <cell r="P3092">
            <v>0</v>
          </cell>
          <cell r="Q3092">
            <v>0</v>
          </cell>
          <cell r="R3092">
            <v>0</v>
          </cell>
          <cell r="S3092">
            <v>0</v>
          </cell>
          <cell r="T3092">
            <v>0</v>
          </cell>
          <cell r="U3092">
            <v>0</v>
          </cell>
          <cell r="V3092">
            <v>0</v>
          </cell>
          <cell r="W3092">
            <v>0</v>
          </cell>
          <cell r="X3092">
            <v>0</v>
          </cell>
        </row>
        <row r="3093">
          <cell r="C3093" t="str">
            <v>Разработка ТЗ на обучение персонала</v>
          </cell>
          <cell r="D3093">
            <v>0</v>
          </cell>
          <cell r="H3093">
            <v>0</v>
          </cell>
          <cell r="I3093">
            <v>0</v>
          </cell>
          <cell r="J3093">
            <v>0</v>
          </cell>
          <cell r="K3093">
            <v>0</v>
          </cell>
          <cell r="L3093">
            <v>0</v>
          </cell>
          <cell r="M3093">
            <v>0</v>
          </cell>
          <cell r="N3093">
            <v>0</v>
          </cell>
          <cell r="O3093">
            <v>0</v>
          </cell>
          <cell r="P3093">
            <v>0</v>
          </cell>
          <cell r="Q3093">
            <v>0</v>
          </cell>
          <cell r="R3093">
            <v>0</v>
          </cell>
          <cell r="S3093">
            <v>0</v>
          </cell>
          <cell r="T3093">
            <v>0</v>
          </cell>
          <cell r="U3093">
            <v>0</v>
          </cell>
          <cell r="V3093">
            <v>0</v>
          </cell>
          <cell r="W3093">
            <v>0</v>
          </cell>
          <cell r="X3093">
            <v>0</v>
          </cell>
        </row>
        <row r="3094">
          <cell r="C3094" t="str">
            <v>Разработка ТЗ на оказание прочих работ, услуг</v>
          </cell>
          <cell r="D3094">
            <v>0</v>
          </cell>
          <cell r="H3094">
            <v>0</v>
          </cell>
          <cell r="I3094">
            <v>0</v>
          </cell>
          <cell r="J3094">
            <v>0</v>
          </cell>
          <cell r="K3094">
            <v>0</v>
          </cell>
          <cell r="L3094">
            <v>0</v>
          </cell>
          <cell r="M3094">
            <v>0</v>
          </cell>
          <cell r="N3094">
            <v>0</v>
          </cell>
          <cell r="O3094">
            <v>0</v>
          </cell>
          <cell r="P3094">
            <v>0</v>
          </cell>
          <cell r="Q3094">
            <v>0</v>
          </cell>
          <cell r="R3094">
            <v>0</v>
          </cell>
          <cell r="S3094">
            <v>0</v>
          </cell>
          <cell r="T3094">
            <v>0</v>
          </cell>
          <cell r="U3094">
            <v>0</v>
          </cell>
          <cell r="V3094">
            <v>0</v>
          </cell>
          <cell r="W3094">
            <v>0</v>
          </cell>
          <cell r="X3094">
            <v>0</v>
          </cell>
        </row>
        <row r="3095">
          <cell r="C3095" t="str">
            <v>Предоставление долгосрочных кредитов и займов</v>
          </cell>
          <cell r="D3095">
            <v>0</v>
          </cell>
          <cell r="H3095">
            <v>0</v>
          </cell>
          <cell r="I3095">
            <v>0</v>
          </cell>
          <cell r="J3095">
            <v>0</v>
          </cell>
          <cell r="K3095">
            <v>0</v>
          </cell>
          <cell r="L3095">
            <v>0</v>
          </cell>
          <cell r="M3095">
            <v>0</v>
          </cell>
          <cell r="N3095">
            <v>0</v>
          </cell>
          <cell r="O3095">
            <v>0</v>
          </cell>
          <cell r="P3095">
            <v>0</v>
          </cell>
          <cell r="Q3095">
            <v>0</v>
          </cell>
          <cell r="R3095">
            <v>0</v>
          </cell>
          <cell r="S3095">
            <v>0</v>
          </cell>
          <cell r="T3095">
            <v>0</v>
          </cell>
          <cell r="U3095">
            <v>0</v>
          </cell>
          <cell r="V3095">
            <v>0</v>
          </cell>
          <cell r="W3095">
            <v>0</v>
          </cell>
          <cell r="X3095">
            <v>0</v>
          </cell>
        </row>
        <row r="3096">
          <cell r="C3096" t="str">
            <v>Предоставление краткосрочных кредитов и займов</v>
          </cell>
          <cell r="D3096">
            <v>0</v>
          </cell>
          <cell r="H3096">
            <v>0</v>
          </cell>
          <cell r="I3096">
            <v>0</v>
          </cell>
          <cell r="J3096">
            <v>0</v>
          </cell>
          <cell r="K3096">
            <v>0</v>
          </cell>
          <cell r="L3096">
            <v>0</v>
          </cell>
          <cell r="M3096">
            <v>0</v>
          </cell>
          <cell r="N3096">
            <v>0</v>
          </cell>
          <cell r="O3096">
            <v>0</v>
          </cell>
          <cell r="P3096">
            <v>0</v>
          </cell>
          <cell r="Q3096">
            <v>0</v>
          </cell>
          <cell r="R3096">
            <v>0</v>
          </cell>
          <cell r="S3096">
            <v>0</v>
          </cell>
          <cell r="T3096">
            <v>0</v>
          </cell>
          <cell r="U3096">
            <v>0</v>
          </cell>
          <cell r="V3096">
            <v>0</v>
          </cell>
          <cell r="W3096">
            <v>0</v>
          </cell>
          <cell r="X3096">
            <v>0</v>
          </cell>
        </row>
        <row r="3097">
          <cell r="C3097" t="str">
            <v>Предоставление прочих кредитов и займов</v>
          </cell>
          <cell r="D3097">
            <v>0</v>
          </cell>
          <cell r="H3097">
            <v>0</v>
          </cell>
          <cell r="I3097">
            <v>0</v>
          </cell>
          <cell r="J3097">
            <v>0</v>
          </cell>
          <cell r="K3097">
            <v>0</v>
          </cell>
          <cell r="L3097">
            <v>0</v>
          </cell>
          <cell r="M3097">
            <v>0</v>
          </cell>
          <cell r="N3097">
            <v>0</v>
          </cell>
          <cell r="O3097">
            <v>0</v>
          </cell>
          <cell r="P3097">
            <v>0</v>
          </cell>
          <cell r="Q3097">
            <v>0</v>
          </cell>
          <cell r="R3097">
            <v>0</v>
          </cell>
          <cell r="S3097">
            <v>0</v>
          </cell>
          <cell r="T3097">
            <v>0</v>
          </cell>
          <cell r="U3097">
            <v>0</v>
          </cell>
          <cell r="V3097">
            <v>0</v>
          </cell>
          <cell r="W3097">
            <v>0</v>
          </cell>
          <cell r="X3097">
            <v>0</v>
          </cell>
        </row>
        <row r="3098">
          <cell r="C3098" t="str">
            <v>Проектирование</v>
          </cell>
          <cell r="D3098">
            <v>0</v>
          </cell>
          <cell r="H3098">
            <v>0</v>
          </cell>
          <cell r="I3098">
            <v>0</v>
          </cell>
          <cell r="J3098">
            <v>0</v>
          </cell>
          <cell r="K3098">
            <v>0</v>
          </cell>
          <cell r="L3098">
            <v>0</v>
          </cell>
          <cell r="M3098">
            <v>0</v>
          </cell>
          <cell r="N3098">
            <v>0</v>
          </cell>
          <cell r="O3098">
            <v>0</v>
          </cell>
          <cell r="P3098">
            <v>0</v>
          </cell>
          <cell r="Q3098">
            <v>0</v>
          </cell>
          <cell r="R3098">
            <v>0</v>
          </cell>
          <cell r="S3098">
            <v>0</v>
          </cell>
          <cell r="T3098">
            <v>0</v>
          </cell>
          <cell r="U3098">
            <v>0</v>
          </cell>
          <cell r="V3098">
            <v>0</v>
          </cell>
          <cell r="W3098">
            <v>0</v>
          </cell>
          <cell r="X3098">
            <v>0</v>
          </cell>
        </row>
        <row r="3099">
          <cell r="C3099" t="str">
            <v>Генеральный подряд</v>
          </cell>
          <cell r="D3099">
            <v>0</v>
          </cell>
          <cell r="H3099">
            <v>0</v>
          </cell>
          <cell r="I3099">
            <v>0</v>
          </cell>
          <cell r="J3099">
            <v>0</v>
          </cell>
          <cell r="K3099">
            <v>0</v>
          </cell>
          <cell r="L3099">
            <v>0</v>
          </cell>
          <cell r="M3099">
            <v>0</v>
          </cell>
          <cell r="N3099">
            <v>0</v>
          </cell>
          <cell r="O3099">
            <v>0</v>
          </cell>
          <cell r="P3099">
            <v>0</v>
          </cell>
          <cell r="Q3099">
            <v>0</v>
          </cell>
          <cell r="R3099">
            <v>0</v>
          </cell>
          <cell r="S3099">
            <v>0</v>
          </cell>
          <cell r="T3099">
            <v>0</v>
          </cell>
          <cell r="U3099">
            <v>0</v>
          </cell>
          <cell r="V3099">
            <v>0</v>
          </cell>
          <cell r="W3099">
            <v>0</v>
          </cell>
          <cell r="X3099">
            <v>0</v>
          </cell>
        </row>
        <row r="3100">
          <cell r="C3100" t="str">
            <v>Прочие СМР</v>
          </cell>
          <cell r="D3100">
            <v>0</v>
          </cell>
          <cell r="H3100">
            <v>0</v>
          </cell>
          <cell r="I3100">
            <v>0</v>
          </cell>
          <cell r="J3100">
            <v>0</v>
          </cell>
          <cell r="K3100">
            <v>0</v>
          </cell>
          <cell r="L3100">
            <v>0</v>
          </cell>
          <cell r="M3100">
            <v>0</v>
          </cell>
          <cell r="N3100">
            <v>0</v>
          </cell>
          <cell r="O3100">
            <v>0</v>
          </cell>
          <cell r="P3100">
            <v>0</v>
          </cell>
          <cell r="Q3100">
            <v>0</v>
          </cell>
          <cell r="R3100">
            <v>0</v>
          </cell>
          <cell r="S3100">
            <v>0</v>
          </cell>
          <cell r="T3100">
            <v>0</v>
          </cell>
          <cell r="U3100">
            <v>0</v>
          </cell>
          <cell r="V3100">
            <v>0</v>
          </cell>
          <cell r="W3100">
            <v>0</v>
          </cell>
          <cell r="X3100">
            <v>0</v>
          </cell>
        </row>
        <row r="3101">
          <cell r="C3101" t="str">
            <v>Услуги по управлению проектом</v>
          </cell>
          <cell r="D3101">
            <v>0</v>
          </cell>
          <cell r="H3101">
            <v>0</v>
          </cell>
          <cell r="I3101">
            <v>0</v>
          </cell>
          <cell r="J3101">
            <v>0</v>
          </cell>
          <cell r="K3101">
            <v>0</v>
          </cell>
          <cell r="L3101">
            <v>0</v>
          </cell>
          <cell r="M3101">
            <v>0</v>
          </cell>
          <cell r="N3101">
            <v>0</v>
          </cell>
          <cell r="O3101">
            <v>0</v>
          </cell>
          <cell r="P3101">
            <v>0</v>
          </cell>
          <cell r="Q3101">
            <v>0</v>
          </cell>
          <cell r="R3101">
            <v>0</v>
          </cell>
          <cell r="S3101">
            <v>0</v>
          </cell>
          <cell r="T3101">
            <v>0</v>
          </cell>
          <cell r="U3101">
            <v>0</v>
          </cell>
          <cell r="V3101">
            <v>0</v>
          </cell>
          <cell r="W3101">
            <v>0</v>
          </cell>
          <cell r="X3101">
            <v>0</v>
          </cell>
        </row>
        <row r="3102">
          <cell r="C3102" t="str">
            <v>Ремонт офисных зданий, сооружений</v>
          </cell>
          <cell r="D3102">
            <v>0</v>
          </cell>
          <cell r="H3102">
            <v>0</v>
          </cell>
          <cell r="I3102">
            <v>0</v>
          </cell>
          <cell r="J3102">
            <v>0</v>
          </cell>
          <cell r="K3102">
            <v>0</v>
          </cell>
          <cell r="L3102">
            <v>0</v>
          </cell>
          <cell r="M3102">
            <v>0</v>
          </cell>
          <cell r="N3102">
            <v>0</v>
          </cell>
          <cell r="O3102">
            <v>0</v>
          </cell>
          <cell r="P3102">
            <v>0</v>
          </cell>
          <cell r="Q3102">
            <v>0</v>
          </cell>
          <cell r="R3102">
            <v>0</v>
          </cell>
          <cell r="S3102">
            <v>0</v>
          </cell>
          <cell r="T3102">
            <v>0</v>
          </cell>
          <cell r="U3102">
            <v>0</v>
          </cell>
          <cell r="V3102">
            <v>0</v>
          </cell>
          <cell r="W3102">
            <v>0</v>
          </cell>
          <cell r="X3102">
            <v>0</v>
          </cell>
        </row>
        <row r="3103">
          <cell r="C3103" t="str">
            <v>Затраты на развитие</v>
          </cell>
          <cell r="D3103">
            <v>0</v>
          </cell>
          <cell r="H3103">
            <v>0</v>
          </cell>
          <cell r="I3103">
            <v>0</v>
          </cell>
          <cell r="J3103">
            <v>0</v>
          </cell>
          <cell r="K3103">
            <v>0</v>
          </cell>
          <cell r="L3103">
            <v>0</v>
          </cell>
          <cell r="M3103">
            <v>0</v>
          </cell>
          <cell r="N3103">
            <v>0</v>
          </cell>
          <cell r="O3103">
            <v>0</v>
          </cell>
          <cell r="P3103">
            <v>0</v>
          </cell>
          <cell r="Q3103">
            <v>0</v>
          </cell>
          <cell r="R3103">
            <v>0</v>
          </cell>
          <cell r="S3103">
            <v>0</v>
          </cell>
          <cell r="T3103">
            <v>0</v>
          </cell>
          <cell r="U3103">
            <v>0</v>
          </cell>
          <cell r="V3103">
            <v>0</v>
          </cell>
          <cell r="W3103">
            <v>0</v>
          </cell>
          <cell r="X3103">
            <v>0</v>
          </cell>
        </row>
        <row r="3104">
          <cell r="C3104" t="str">
            <v>Оплата ГК "Роснанотех" доли в уставном капитале проектной компании</v>
          </cell>
          <cell r="D3104">
            <v>0</v>
          </cell>
          <cell r="H3104">
            <v>0</v>
          </cell>
          <cell r="I3104">
            <v>0</v>
          </cell>
          <cell r="J3104">
            <v>0</v>
          </cell>
          <cell r="K3104">
            <v>0</v>
          </cell>
          <cell r="L3104">
            <v>0</v>
          </cell>
          <cell r="M3104">
            <v>0</v>
          </cell>
          <cell r="N3104">
            <v>0</v>
          </cell>
          <cell r="O3104">
            <v>0</v>
          </cell>
          <cell r="P3104">
            <v>0</v>
          </cell>
          <cell r="Q3104">
            <v>0</v>
          </cell>
          <cell r="R3104">
            <v>0</v>
          </cell>
          <cell r="S3104">
            <v>0</v>
          </cell>
          <cell r="T3104">
            <v>0</v>
          </cell>
          <cell r="U3104">
            <v>0</v>
          </cell>
          <cell r="V3104">
            <v>0</v>
          </cell>
          <cell r="W3104">
            <v>0</v>
          </cell>
          <cell r="X3104">
            <v>0</v>
          </cell>
        </row>
        <row r="3105">
          <cell r="C3105" t="str">
            <v>Оплата  Соинвесторами доли в уставном капитале проектной компании</v>
          </cell>
          <cell r="D3105">
            <v>0</v>
          </cell>
          <cell r="H3105">
            <v>0</v>
          </cell>
          <cell r="I3105">
            <v>0</v>
          </cell>
          <cell r="J3105">
            <v>0</v>
          </cell>
          <cell r="K3105">
            <v>0</v>
          </cell>
          <cell r="L3105">
            <v>0</v>
          </cell>
          <cell r="M3105">
            <v>0</v>
          </cell>
          <cell r="N3105">
            <v>0</v>
          </cell>
          <cell r="O3105">
            <v>0</v>
          </cell>
          <cell r="P3105">
            <v>0</v>
          </cell>
          <cell r="Q3105">
            <v>0</v>
          </cell>
          <cell r="R3105">
            <v>0</v>
          </cell>
          <cell r="S3105">
            <v>0</v>
          </cell>
          <cell r="T3105">
            <v>0</v>
          </cell>
          <cell r="U3105">
            <v>0</v>
          </cell>
          <cell r="V3105">
            <v>0</v>
          </cell>
          <cell r="W3105">
            <v>0</v>
          </cell>
          <cell r="X3105">
            <v>0</v>
          </cell>
        </row>
        <row r="3106">
          <cell r="C3106" t="str">
            <v>Получение долгосрочных кредитов и займов</v>
          </cell>
          <cell r="D3106">
            <v>0</v>
          </cell>
          <cell r="H3106">
            <v>0</v>
          </cell>
          <cell r="I3106">
            <v>0</v>
          </cell>
          <cell r="J3106">
            <v>0</v>
          </cell>
          <cell r="K3106">
            <v>0</v>
          </cell>
          <cell r="L3106">
            <v>0</v>
          </cell>
          <cell r="M3106">
            <v>0</v>
          </cell>
          <cell r="N3106">
            <v>0</v>
          </cell>
          <cell r="O3106">
            <v>0</v>
          </cell>
          <cell r="P3106">
            <v>0</v>
          </cell>
          <cell r="Q3106">
            <v>0</v>
          </cell>
          <cell r="R3106">
            <v>0</v>
          </cell>
          <cell r="S3106">
            <v>0</v>
          </cell>
          <cell r="T3106">
            <v>0</v>
          </cell>
          <cell r="U3106">
            <v>0</v>
          </cell>
          <cell r="V3106">
            <v>0</v>
          </cell>
          <cell r="W3106">
            <v>0</v>
          </cell>
          <cell r="X3106">
            <v>0</v>
          </cell>
        </row>
        <row r="3107">
          <cell r="C3107" t="str">
            <v>Получение краткосрочных кредитов и займов</v>
          </cell>
          <cell r="D3107">
            <v>0</v>
          </cell>
          <cell r="H3107">
            <v>0</v>
          </cell>
          <cell r="I3107">
            <v>0</v>
          </cell>
          <cell r="J3107">
            <v>0</v>
          </cell>
          <cell r="K3107">
            <v>0</v>
          </cell>
          <cell r="L3107">
            <v>0</v>
          </cell>
          <cell r="M3107">
            <v>0</v>
          </cell>
          <cell r="N3107">
            <v>0</v>
          </cell>
          <cell r="O3107">
            <v>0</v>
          </cell>
          <cell r="P3107">
            <v>0</v>
          </cell>
          <cell r="Q3107">
            <v>0</v>
          </cell>
          <cell r="R3107">
            <v>0</v>
          </cell>
          <cell r="S3107">
            <v>0</v>
          </cell>
          <cell r="T3107">
            <v>0</v>
          </cell>
          <cell r="U3107">
            <v>0</v>
          </cell>
          <cell r="V3107">
            <v>0</v>
          </cell>
          <cell r="W3107">
            <v>0</v>
          </cell>
          <cell r="X3107">
            <v>0</v>
          </cell>
        </row>
        <row r="3108">
          <cell r="C3108" t="str">
            <v>Доли в уставном капитале других компаний (краткосрочные поступления)</v>
          </cell>
          <cell r="D3108">
            <v>0</v>
          </cell>
          <cell r="H3108">
            <v>0</v>
          </cell>
          <cell r="I3108">
            <v>0</v>
          </cell>
          <cell r="J3108">
            <v>0</v>
          </cell>
          <cell r="K3108">
            <v>0</v>
          </cell>
          <cell r="L3108">
            <v>0</v>
          </cell>
          <cell r="M3108">
            <v>0</v>
          </cell>
          <cell r="N3108">
            <v>0</v>
          </cell>
          <cell r="O3108">
            <v>0</v>
          </cell>
          <cell r="P3108">
            <v>0</v>
          </cell>
          <cell r="Q3108">
            <v>0</v>
          </cell>
          <cell r="R3108">
            <v>0</v>
          </cell>
          <cell r="S3108">
            <v>0</v>
          </cell>
          <cell r="T3108">
            <v>0</v>
          </cell>
          <cell r="U3108">
            <v>0</v>
          </cell>
          <cell r="V3108">
            <v>0</v>
          </cell>
          <cell r="W3108">
            <v>0</v>
          </cell>
          <cell r="X3108">
            <v>0</v>
          </cell>
        </row>
        <row r="3109">
          <cell r="C3109" t="str">
            <v>Акции (краткосрочные поступления)</v>
          </cell>
          <cell r="D3109">
            <v>0</v>
          </cell>
          <cell r="H3109">
            <v>0</v>
          </cell>
          <cell r="I3109">
            <v>0</v>
          </cell>
          <cell r="J3109">
            <v>0</v>
          </cell>
          <cell r="K3109">
            <v>0</v>
          </cell>
          <cell r="L3109">
            <v>0</v>
          </cell>
          <cell r="M3109">
            <v>0</v>
          </cell>
          <cell r="N3109">
            <v>0</v>
          </cell>
          <cell r="O3109">
            <v>0</v>
          </cell>
          <cell r="P3109">
            <v>0</v>
          </cell>
          <cell r="Q3109">
            <v>0</v>
          </cell>
          <cell r="R3109">
            <v>0</v>
          </cell>
          <cell r="S3109">
            <v>0</v>
          </cell>
          <cell r="T3109">
            <v>0</v>
          </cell>
          <cell r="U3109">
            <v>0</v>
          </cell>
          <cell r="V3109">
            <v>0</v>
          </cell>
          <cell r="W3109">
            <v>0</v>
          </cell>
          <cell r="X3109">
            <v>0</v>
          </cell>
        </row>
        <row r="3110">
          <cell r="C3110" t="str">
            <v>Облигации (краткосрочные поступления)</v>
          </cell>
          <cell r="D3110">
            <v>0</v>
          </cell>
          <cell r="H3110">
            <v>0</v>
          </cell>
          <cell r="I3110">
            <v>0</v>
          </cell>
          <cell r="J3110">
            <v>0</v>
          </cell>
          <cell r="K3110">
            <v>0</v>
          </cell>
          <cell r="L3110">
            <v>0</v>
          </cell>
          <cell r="M3110">
            <v>0</v>
          </cell>
          <cell r="N3110">
            <v>0</v>
          </cell>
          <cell r="O3110">
            <v>0</v>
          </cell>
          <cell r="P3110">
            <v>0</v>
          </cell>
          <cell r="Q3110">
            <v>0</v>
          </cell>
          <cell r="R3110">
            <v>0</v>
          </cell>
          <cell r="S3110">
            <v>0</v>
          </cell>
          <cell r="T3110">
            <v>0</v>
          </cell>
          <cell r="U3110">
            <v>0</v>
          </cell>
          <cell r="V3110">
            <v>0</v>
          </cell>
          <cell r="W3110">
            <v>0</v>
          </cell>
          <cell r="X3110">
            <v>0</v>
          </cell>
        </row>
        <row r="3111">
          <cell r="C3111" t="str">
            <v>Векселя (краткосрочные поступления)</v>
          </cell>
          <cell r="D3111">
            <v>0</v>
          </cell>
          <cell r="H3111">
            <v>0</v>
          </cell>
          <cell r="I3111">
            <v>0</v>
          </cell>
          <cell r="J3111">
            <v>0</v>
          </cell>
          <cell r="K3111">
            <v>0</v>
          </cell>
          <cell r="L3111">
            <v>0</v>
          </cell>
          <cell r="M3111">
            <v>0</v>
          </cell>
          <cell r="N3111">
            <v>0</v>
          </cell>
          <cell r="O3111">
            <v>0</v>
          </cell>
          <cell r="P3111">
            <v>0</v>
          </cell>
          <cell r="Q3111">
            <v>0</v>
          </cell>
          <cell r="R3111">
            <v>0</v>
          </cell>
          <cell r="S3111">
            <v>0</v>
          </cell>
          <cell r="T3111">
            <v>0</v>
          </cell>
          <cell r="U3111">
            <v>0</v>
          </cell>
          <cell r="V3111">
            <v>0</v>
          </cell>
          <cell r="W3111">
            <v>0</v>
          </cell>
          <cell r="X3111">
            <v>0</v>
          </cell>
        </row>
        <row r="3112">
          <cell r="C3112" t="str">
            <v>Депозиты (краткосрочные поступления)</v>
          </cell>
          <cell r="D3112">
            <v>0</v>
          </cell>
          <cell r="H3112">
            <v>0</v>
          </cell>
          <cell r="I3112">
            <v>0</v>
          </cell>
          <cell r="J3112">
            <v>0</v>
          </cell>
          <cell r="K3112">
            <v>0</v>
          </cell>
          <cell r="L3112">
            <v>0</v>
          </cell>
          <cell r="M3112">
            <v>0</v>
          </cell>
          <cell r="N3112">
            <v>0</v>
          </cell>
          <cell r="O3112">
            <v>0</v>
          </cell>
          <cell r="P3112">
            <v>0</v>
          </cell>
          <cell r="Q3112">
            <v>0</v>
          </cell>
          <cell r="R3112">
            <v>0</v>
          </cell>
          <cell r="S3112">
            <v>0</v>
          </cell>
          <cell r="T3112">
            <v>0</v>
          </cell>
          <cell r="U3112">
            <v>0</v>
          </cell>
          <cell r="V3112">
            <v>0</v>
          </cell>
          <cell r="W3112">
            <v>0</v>
          </cell>
          <cell r="X3112">
            <v>0</v>
          </cell>
        </row>
        <row r="3113">
          <cell r="C3113" t="str">
            <v>Overnight (краткосрочные поступления)</v>
          </cell>
          <cell r="D3113">
            <v>0</v>
          </cell>
          <cell r="H3113">
            <v>0</v>
          </cell>
          <cell r="I3113">
            <v>0</v>
          </cell>
          <cell r="J3113">
            <v>0</v>
          </cell>
          <cell r="K3113">
            <v>0</v>
          </cell>
          <cell r="L3113">
            <v>0</v>
          </cell>
          <cell r="M3113">
            <v>0</v>
          </cell>
          <cell r="N3113">
            <v>0</v>
          </cell>
          <cell r="O3113">
            <v>0</v>
          </cell>
          <cell r="P3113">
            <v>0</v>
          </cell>
          <cell r="Q3113">
            <v>0</v>
          </cell>
          <cell r="R3113">
            <v>0</v>
          </cell>
          <cell r="S3113">
            <v>0</v>
          </cell>
          <cell r="T3113">
            <v>0</v>
          </cell>
          <cell r="U3113">
            <v>0</v>
          </cell>
          <cell r="V3113">
            <v>0</v>
          </cell>
          <cell r="W3113">
            <v>0</v>
          </cell>
          <cell r="X3113">
            <v>0</v>
          </cell>
        </row>
        <row r="3114">
          <cell r="C3114" t="str">
            <v>Прочие краткосрочные финансовые вложения (краткосрочные поступления)</v>
          </cell>
          <cell r="D3114">
            <v>0</v>
          </cell>
          <cell r="H3114">
            <v>0</v>
          </cell>
          <cell r="I3114">
            <v>0</v>
          </cell>
          <cell r="J3114">
            <v>0</v>
          </cell>
          <cell r="K3114">
            <v>0</v>
          </cell>
          <cell r="L3114">
            <v>0</v>
          </cell>
          <cell r="M3114">
            <v>0</v>
          </cell>
          <cell r="N3114">
            <v>0</v>
          </cell>
          <cell r="O3114">
            <v>0</v>
          </cell>
          <cell r="P3114">
            <v>0</v>
          </cell>
          <cell r="Q3114">
            <v>0</v>
          </cell>
          <cell r="R3114">
            <v>0</v>
          </cell>
          <cell r="S3114">
            <v>0</v>
          </cell>
          <cell r="T3114">
            <v>0</v>
          </cell>
          <cell r="U3114">
            <v>0</v>
          </cell>
          <cell r="V3114">
            <v>0</v>
          </cell>
          <cell r="W3114">
            <v>0</v>
          </cell>
          <cell r="X3114">
            <v>0</v>
          </cell>
        </row>
        <row r="3115">
          <cell r="C3115" t="str">
            <v>По договорам в рамках ДДУ (краткосрочные поступления)</v>
          </cell>
          <cell r="D3115">
            <v>0</v>
          </cell>
          <cell r="H3115">
            <v>0</v>
          </cell>
          <cell r="I3115">
            <v>0</v>
          </cell>
          <cell r="J3115">
            <v>0</v>
          </cell>
          <cell r="K3115">
            <v>0</v>
          </cell>
          <cell r="L3115">
            <v>0</v>
          </cell>
          <cell r="M3115">
            <v>0</v>
          </cell>
          <cell r="N3115">
            <v>0</v>
          </cell>
          <cell r="O3115">
            <v>0</v>
          </cell>
          <cell r="P3115">
            <v>0</v>
          </cell>
          <cell r="Q3115">
            <v>0</v>
          </cell>
          <cell r="R3115">
            <v>0</v>
          </cell>
          <cell r="S3115">
            <v>0</v>
          </cell>
          <cell r="T3115">
            <v>0</v>
          </cell>
          <cell r="U3115">
            <v>0</v>
          </cell>
          <cell r="V3115">
            <v>0</v>
          </cell>
          <cell r="W3115">
            <v>0</v>
          </cell>
          <cell r="X3115">
            <v>0</v>
          </cell>
        </row>
        <row r="3116">
          <cell r="C3116" t="str">
            <v>По прочим договорам (краткосрочные поступления)</v>
          </cell>
          <cell r="D3116">
            <v>0</v>
          </cell>
          <cell r="H3116">
            <v>0</v>
          </cell>
          <cell r="I3116">
            <v>0</v>
          </cell>
          <cell r="J3116">
            <v>0</v>
          </cell>
          <cell r="K3116">
            <v>0</v>
          </cell>
          <cell r="L3116">
            <v>0</v>
          </cell>
          <cell r="M3116">
            <v>0</v>
          </cell>
          <cell r="N3116">
            <v>0</v>
          </cell>
          <cell r="O3116">
            <v>0</v>
          </cell>
          <cell r="P3116">
            <v>0</v>
          </cell>
          <cell r="Q3116">
            <v>0</v>
          </cell>
          <cell r="R3116">
            <v>0</v>
          </cell>
          <cell r="S3116">
            <v>0</v>
          </cell>
          <cell r="T3116">
            <v>0</v>
          </cell>
          <cell r="U3116">
            <v>0</v>
          </cell>
          <cell r="V3116">
            <v>0</v>
          </cell>
          <cell r="W3116">
            <v>0</v>
          </cell>
          <cell r="X3116">
            <v>0</v>
          </cell>
        </row>
        <row r="3117">
          <cell r="C3117" t="str">
            <v>Эмиссия акций</v>
          </cell>
          <cell r="D3117">
            <v>0</v>
          </cell>
          <cell r="H3117">
            <v>0</v>
          </cell>
          <cell r="I3117">
            <v>0</v>
          </cell>
          <cell r="J3117">
            <v>0</v>
          </cell>
          <cell r="K3117">
            <v>0</v>
          </cell>
          <cell r="L3117">
            <v>0</v>
          </cell>
          <cell r="M3117">
            <v>0</v>
          </cell>
          <cell r="N3117">
            <v>0</v>
          </cell>
          <cell r="O3117">
            <v>0</v>
          </cell>
          <cell r="P3117">
            <v>0</v>
          </cell>
          <cell r="Q3117">
            <v>0</v>
          </cell>
          <cell r="R3117">
            <v>0</v>
          </cell>
          <cell r="S3117">
            <v>0</v>
          </cell>
          <cell r="T3117">
            <v>0</v>
          </cell>
          <cell r="U3117">
            <v>0</v>
          </cell>
          <cell r="V3117">
            <v>0</v>
          </cell>
          <cell r="W3117">
            <v>0</v>
          </cell>
          <cell r="X3117">
            <v>0</v>
          </cell>
        </row>
        <row r="3118">
          <cell r="C3118" t="str">
            <v>Дивиденды полученные</v>
          </cell>
          <cell r="D3118">
            <v>0</v>
          </cell>
          <cell r="H3118">
            <v>0</v>
          </cell>
          <cell r="I3118">
            <v>0</v>
          </cell>
          <cell r="J3118">
            <v>0</v>
          </cell>
          <cell r="K3118">
            <v>0</v>
          </cell>
          <cell r="L3118">
            <v>0</v>
          </cell>
          <cell r="M3118">
            <v>0</v>
          </cell>
          <cell r="N3118">
            <v>0</v>
          </cell>
          <cell r="O3118">
            <v>0</v>
          </cell>
          <cell r="P3118">
            <v>0</v>
          </cell>
          <cell r="Q3118">
            <v>0</v>
          </cell>
          <cell r="R3118">
            <v>0</v>
          </cell>
          <cell r="S3118">
            <v>0</v>
          </cell>
          <cell r="T3118">
            <v>0</v>
          </cell>
          <cell r="U3118">
            <v>0</v>
          </cell>
          <cell r="V3118">
            <v>0</v>
          </cell>
          <cell r="W3118">
            <v>0</v>
          </cell>
          <cell r="X3118">
            <v>0</v>
          </cell>
        </row>
        <row r="3119">
          <cell r="C3119" t="str">
            <v>Прочие поступления по финансовой деятельности</v>
          </cell>
          <cell r="D3119">
            <v>0</v>
          </cell>
          <cell r="H3119">
            <v>0</v>
          </cell>
          <cell r="I3119">
            <v>0</v>
          </cell>
          <cell r="J3119">
            <v>0</v>
          </cell>
          <cell r="K3119">
            <v>0</v>
          </cell>
          <cell r="L3119">
            <v>0</v>
          </cell>
          <cell r="M3119">
            <v>0</v>
          </cell>
          <cell r="N3119">
            <v>0</v>
          </cell>
          <cell r="O3119">
            <v>0</v>
          </cell>
          <cell r="P3119">
            <v>0</v>
          </cell>
          <cell r="Q3119">
            <v>0</v>
          </cell>
          <cell r="R3119">
            <v>0</v>
          </cell>
          <cell r="S3119">
            <v>0</v>
          </cell>
          <cell r="T3119">
            <v>0</v>
          </cell>
          <cell r="U3119">
            <v>0</v>
          </cell>
          <cell r="V3119">
            <v>0</v>
          </cell>
          <cell r="W3119">
            <v>0</v>
          </cell>
          <cell r="X3119">
            <v>0</v>
          </cell>
        </row>
        <row r="3120">
          <cell r="C3120" t="str">
            <v>Сокращение ГК "Роснанотех" доли в уставном капитале проектной компании</v>
          </cell>
          <cell r="D3120">
            <v>0</v>
          </cell>
          <cell r="H3120">
            <v>0</v>
          </cell>
          <cell r="I3120">
            <v>0</v>
          </cell>
          <cell r="J3120">
            <v>0</v>
          </cell>
          <cell r="K3120">
            <v>0</v>
          </cell>
          <cell r="L3120">
            <v>0</v>
          </cell>
          <cell r="M3120">
            <v>0</v>
          </cell>
          <cell r="N3120">
            <v>0</v>
          </cell>
          <cell r="O3120">
            <v>0</v>
          </cell>
          <cell r="P3120">
            <v>0</v>
          </cell>
          <cell r="Q3120">
            <v>0</v>
          </cell>
          <cell r="R3120">
            <v>0</v>
          </cell>
          <cell r="S3120">
            <v>0</v>
          </cell>
          <cell r="T3120">
            <v>0</v>
          </cell>
          <cell r="U3120">
            <v>0</v>
          </cell>
          <cell r="V3120">
            <v>0</v>
          </cell>
          <cell r="W3120">
            <v>0</v>
          </cell>
          <cell r="X3120">
            <v>0</v>
          </cell>
        </row>
        <row r="3121">
          <cell r="C3121" t="str">
            <v>Сокращение Соинвесторами доли в уставном капитале проектной компании</v>
          </cell>
          <cell r="D3121">
            <v>0</v>
          </cell>
          <cell r="H3121">
            <v>0</v>
          </cell>
          <cell r="I3121">
            <v>0</v>
          </cell>
          <cell r="J3121">
            <v>0</v>
          </cell>
          <cell r="K3121">
            <v>0</v>
          </cell>
          <cell r="L3121">
            <v>0</v>
          </cell>
          <cell r="M3121">
            <v>0</v>
          </cell>
          <cell r="N3121">
            <v>0</v>
          </cell>
          <cell r="O3121">
            <v>0</v>
          </cell>
          <cell r="P3121">
            <v>0</v>
          </cell>
          <cell r="Q3121">
            <v>0</v>
          </cell>
          <cell r="R3121">
            <v>0</v>
          </cell>
          <cell r="S3121">
            <v>0</v>
          </cell>
          <cell r="T3121">
            <v>0</v>
          </cell>
          <cell r="U3121">
            <v>0</v>
          </cell>
          <cell r="V3121">
            <v>0</v>
          </cell>
          <cell r="W3121">
            <v>0</v>
          </cell>
          <cell r="X3121">
            <v>0</v>
          </cell>
        </row>
        <row r="3122">
          <cell r="C3122" t="str">
            <v>Погашение долгосрочных кредитов и займов</v>
          </cell>
          <cell r="D3122">
            <v>0</v>
          </cell>
          <cell r="H3122">
            <v>0</v>
          </cell>
          <cell r="I3122">
            <v>0</v>
          </cell>
          <cell r="J3122">
            <v>0</v>
          </cell>
          <cell r="K3122">
            <v>0</v>
          </cell>
          <cell r="L3122">
            <v>0</v>
          </cell>
          <cell r="M3122">
            <v>0</v>
          </cell>
          <cell r="N3122">
            <v>0</v>
          </cell>
          <cell r="O3122">
            <v>0</v>
          </cell>
          <cell r="P3122">
            <v>0</v>
          </cell>
          <cell r="Q3122">
            <v>0</v>
          </cell>
          <cell r="R3122">
            <v>0</v>
          </cell>
          <cell r="S3122">
            <v>0</v>
          </cell>
          <cell r="T3122">
            <v>0</v>
          </cell>
          <cell r="U3122">
            <v>0</v>
          </cell>
          <cell r="V3122">
            <v>0</v>
          </cell>
          <cell r="W3122">
            <v>0</v>
          </cell>
          <cell r="X3122">
            <v>0</v>
          </cell>
        </row>
        <row r="3123">
          <cell r="C3123" t="str">
            <v>Погашение краткосрочных кредитов и займов</v>
          </cell>
          <cell r="D3123">
            <v>0</v>
          </cell>
          <cell r="H3123">
            <v>0</v>
          </cell>
          <cell r="I3123">
            <v>0</v>
          </cell>
          <cell r="J3123">
            <v>0</v>
          </cell>
          <cell r="K3123">
            <v>0</v>
          </cell>
          <cell r="L3123">
            <v>0</v>
          </cell>
          <cell r="M3123">
            <v>0</v>
          </cell>
          <cell r="N3123">
            <v>0</v>
          </cell>
          <cell r="O3123">
            <v>0</v>
          </cell>
          <cell r="P3123">
            <v>0</v>
          </cell>
          <cell r="Q3123">
            <v>0</v>
          </cell>
          <cell r="R3123">
            <v>0</v>
          </cell>
          <cell r="S3123">
            <v>0</v>
          </cell>
          <cell r="T3123">
            <v>0</v>
          </cell>
          <cell r="U3123">
            <v>0</v>
          </cell>
          <cell r="V3123">
            <v>0</v>
          </cell>
          <cell r="W3123">
            <v>0</v>
          </cell>
          <cell r="X3123">
            <v>0</v>
          </cell>
        </row>
        <row r="3124">
          <cell r="C3124" t="str">
            <v>Доли в уставном капитале других компаний (краткосрочные выплаты)</v>
          </cell>
          <cell r="D3124">
            <v>0</v>
          </cell>
          <cell r="H3124">
            <v>0</v>
          </cell>
          <cell r="I3124">
            <v>0</v>
          </cell>
          <cell r="J3124">
            <v>0</v>
          </cell>
          <cell r="K3124">
            <v>0</v>
          </cell>
          <cell r="L3124">
            <v>0</v>
          </cell>
          <cell r="M3124">
            <v>0</v>
          </cell>
          <cell r="N3124">
            <v>0</v>
          </cell>
          <cell r="O3124">
            <v>0</v>
          </cell>
          <cell r="P3124">
            <v>0</v>
          </cell>
          <cell r="Q3124">
            <v>0</v>
          </cell>
          <cell r="R3124">
            <v>0</v>
          </cell>
          <cell r="S3124">
            <v>0</v>
          </cell>
          <cell r="T3124">
            <v>0</v>
          </cell>
          <cell r="U3124">
            <v>0</v>
          </cell>
          <cell r="V3124">
            <v>0</v>
          </cell>
          <cell r="W3124">
            <v>0</v>
          </cell>
          <cell r="X3124">
            <v>0</v>
          </cell>
        </row>
        <row r="3125">
          <cell r="C3125" t="str">
            <v>Акции (краткосрочные выплаты)</v>
          </cell>
          <cell r="D3125">
            <v>0</v>
          </cell>
          <cell r="H3125">
            <v>0</v>
          </cell>
          <cell r="I3125">
            <v>0</v>
          </cell>
          <cell r="J3125">
            <v>0</v>
          </cell>
          <cell r="K3125">
            <v>0</v>
          </cell>
          <cell r="L3125">
            <v>0</v>
          </cell>
          <cell r="M3125">
            <v>0</v>
          </cell>
          <cell r="N3125">
            <v>0</v>
          </cell>
          <cell r="O3125">
            <v>0</v>
          </cell>
          <cell r="P3125">
            <v>0</v>
          </cell>
          <cell r="Q3125">
            <v>0</v>
          </cell>
          <cell r="R3125">
            <v>0</v>
          </cell>
          <cell r="S3125">
            <v>0</v>
          </cell>
          <cell r="T3125">
            <v>0</v>
          </cell>
          <cell r="U3125">
            <v>0</v>
          </cell>
          <cell r="V3125">
            <v>0</v>
          </cell>
          <cell r="W3125">
            <v>0</v>
          </cell>
          <cell r="X3125">
            <v>0</v>
          </cell>
        </row>
        <row r="3126">
          <cell r="C3126" t="str">
            <v>Облигации (краткосрочные выплаты)</v>
          </cell>
          <cell r="D3126">
            <v>0</v>
          </cell>
          <cell r="H3126">
            <v>0</v>
          </cell>
          <cell r="I3126">
            <v>0</v>
          </cell>
          <cell r="J3126">
            <v>0</v>
          </cell>
          <cell r="K3126">
            <v>0</v>
          </cell>
          <cell r="L3126">
            <v>0</v>
          </cell>
          <cell r="M3126">
            <v>0</v>
          </cell>
          <cell r="N3126">
            <v>0</v>
          </cell>
          <cell r="O3126">
            <v>0</v>
          </cell>
          <cell r="P3126">
            <v>0</v>
          </cell>
          <cell r="Q3126">
            <v>0</v>
          </cell>
          <cell r="R3126">
            <v>0</v>
          </cell>
          <cell r="S3126">
            <v>0</v>
          </cell>
          <cell r="T3126">
            <v>0</v>
          </cell>
          <cell r="U3126">
            <v>0</v>
          </cell>
          <cell r="V3126">
            <v>0</v>
          </cell>
          <cell r="W3126">
            <v>0</v>
          </cell>
          <cell r="X3126">
            <v>0</v>
          </cell>
        </row>
        <row r="3127">
          <cell r="C3127" t="str">
            <v>Векселя (краткосрочные выплаты)</v>
          </cell>
          <cell r="D3127">
            <v>0</v>
          </cell>
          <cell r="H3127">
            <v>0</v>
          </cell>
          <cell r="I3127">
            <v>0</v>
          </cell>
          <cell r="J3127">
            <v>0</v>
          </cell>
          <cell r="K3127">
            <v>0</v>
          </cell>
          <cell r="L3127">
            <v>0</v>
          </cell>
          <cell r="M3127">
            <v>0</v>
          </cell>
          <cell r="N3127">
            <v>0</v>
          </cell>
          <cell r="O3127">
            <v>0</v>
          </cell>
          <cell r="P3127">
            <v>0</v>
          </cell>
          <cell r="Q3127">
            <v>0</v>
          </cell>
          <cell r="R3127">
            <v>0</v>
          </cell>
          <cell r="S3127">
            <v>0</v>
          </cell>
          <cell r="T3127">
            <v>0</v>
          </cell>
          <cell r="U3127">
            <v>0</v>
          </cell>
          <cell r="V3127">
            <v>0</v>
          </cell>
          <cell r="W3127">
            <v>0</v>
          </cell>
          <cell r="X3127">
            <v>0</v>
          </cell>
        </row>
        <row r="3128">
          <cell r="C3128" t="str">
            <v>Депозиты (краткосрочные выплаты)</v>
          </cell>
          <cell r="D3128">
            <v>0</v>
          </cell>
          <cell r="H3128">
            <v>0</v>
          </cell>
          <cell r="I3128">
            <v>0</v>
          </cell>
          <cell r="J3128">
            <v>0</v>
          </cell>
          <cell r="K3128">
            <v>0</v>
          </cell>
          <cell r="L3128">
            <v>0</v>
          </cell>
          <cell r="M3128">
            <v>0</v>
          </cell>
          <cell r="N3128">
            <v>0</v>
          </cell>
          <cell r="O3128">
            <v>0</v>
          </cell>
          <cell r="P3128">
            <v>0</v>
          </cell>
          <cell r="Q3128">
            <v>0</v>
          </cell>
          <cell r="R3128">
            <v>0</v>
          </cell>
          <cell r="S3128">
            <v>0</v>
          </cell>
          <cell r="T3128">
            <v>0</v>
          </cell>
          <cell r="U3128">
            <v>0</v>
          </cell>
          <cell r="V3128">
            <v>0</v>
          </cell>
          <cell r="W3128">
            <v>0</v>
          </cell>
          <cell r="X3128">
            <v>0</v>
          </cell>
        </row>
        <row r="3129">
          <cell r="C3129" t="str">
            <v>Overnight (краткосрочные выплаты)</v>
          </cell>
          <cell r="D3129">
            <v>0</v>
          </cell>
          <cell r="H3129">
            <v>0</v>
          </cell>
          <cell r="I3129">
            <v>0</v>
          </cell>
          <cell r="J3129">
            <v>0</v>
          </cell>
          <cell r="K3129">
            <v>0</v>
          </cell>
          <cell r="L3129">
            <v>0</v>
          </cell>
          <cell r="M3129">
            <v>0</v>
          </cell>
          <cell r="N3129">
            <v>0</v>
          </cell>
          <cell r="O3129">
            <v>0</v>
          </cell>
          <cell r="P3129">
            <v>0</v>
          </cell>
          <cell r="Q3129">
            <v>0</v>
          </cell>
          <cell r="R3129">
            <v>0</v>
          </cell>
          <cell r="S3129">
            <v>0</v>
          </cell>
          <cell r="T3129">
            <v>0</v>
          </cell>
          <cell r="U3129">
            <v>0</v>
          </cell>
          <cell r="V3129">
            <v>0</v>
          </cell>
          <cell r="W3129">
            <v>0</v>
          </cell>
          <cell r="X3129">
            <v>0</v>
          </cell>
        </row>
        <row r="3130">
          <cell r="C3130" t="str">
            <v>Прочие краткосрочные финансовые вложения (краткосрочные выплаты)</v>
          </cell>
          <cell r="D3130">
            <v>0</v>
          </cell>
          <cell r="H3130">
            <v>0</v>
          </cell>
          <cell r="I3130">
            <v>0</v>
          </cell>
          <cell r="J3130">
            <v>0</v>
          </cell>
          <cell r="K3130">
            <v>0</v>
          </cell>
          <cell r="L3130">
            <v>0</v>
          </cell>
          <cell r="M3130">
            <v>0</v>
          </cell>
          <cell r="N3130">
            <v>0</v>
          </cell>
          <cell r="O3130">
            <v>0</v>
          </cell>
          <cell r="P3130">
            <v>0</v>
          </cell>
          <cell r="Q3130">
            <v>0</v>
          </cell>
          <cell r="R3130">
            <v>0</v>
          </cell>
          <cell r="S3130">
            <v>0</v>
          </cell>
          <cell r="T3130">
            <v>0</v>
          </cell>
          <cell r="U3130">
            <v>0</v>
          </cell>
          <cell r="V3130">
            <v>0</v>
          </cell>
          <cell r="W3130">
            <v>0</v>
          </cell>
          <cell r="X3130">
            <v>0</v>
          </cell>
        </row>
        <row r="3131">
          <cell r="C3131" t="str">
            <v>По договорам в рамках ДДУ (краткосрочные выплаты)</v>
          </cell>
          <cell r="D3131">
            <v>0</v>
          </cell>
          <cell r="H3131">
            <v>0</v>
          </cell>
          <cell r="I3131">
            <v>0</v>
          </cell>
          <cell r="J3131">
            <v>0</v>
          </cell>
          <cell r="K3131">
            <v>0</v>
          </cell>
          <cell r="L3131">
            <v>0</v>
          </cell>
          <cell r="M3131">
            <v>0</v>
          </cell>
          <cell r="N3131">
            <v>0</v>
          </cell>
          <cell r="O3131">
            <v>0</v>
          </cell>
          <cell r="P3131">
            <v>0</v>
          </cell>
          <cell r="Q3131">
            <v>0</v>
          </cell>
          <cell r="R3131">
            <v>0</v>
          </cell>
          <cell r="S3131">
            <v>0</v>
          </cell>
          <cell r="T3131">
            <v>0</v>
          </cell>
          <cell r="U3131">
            <v>0</v>
          </cell>
          <cell r="V3131">
            <v>0</v>
          </cell>
          <cell r="W3131">
            <v>0</v>
          </cell>
          <cell r="X3131">
            <v>0</v>
          </cell>
        </row>
        <row r="3132">
          <cell r="C3132" t="str">
            <v>По прочим договорам (краткосрочные выплаты)</v>
          </cell>
          <cell r="D3132">
            <v>0</v>
          </cell>
          <cell r="H3132">
            <v>0</v>
          </cell>
          <cell r="I3132">
            <v>0</v>
          </cell>
          <cell r="J3132">
            <v>0</v>
          </cell>
          <cell r="K3132">
            <v>0</v>
          </cell>
          <cell r="L3132">
            <v>0</v>
          </cell>
          <cell r="M3132">
            <v>0</v>
          </cell>
          <cell r="N3132">
            <v>0</v>
          </cell>
          <cell r="O3132">
            <v>0</v>
          </cell>
          <cell r="P3132">
            <v>0</v>
          </cell>
          <cell r="Q3132">
            <v>0</v>
          </cell>
          <cell r="R3132">
            <v>0</v>
          </cell>
          <cell r="S3132">
            <v>0</v>
          </cell>
          <cell r="T3132">
            <v>0</v>
          </cell>
          <cell r="U3132">
            <v>0</v>
          </cell>
          <cell r="V3132">
            <v>0</v>
          </cell>
          <cell r="W3132">
            <v>0</v>
          </cell>
          <cell r="X3132">
            <v>0</v>
          </cell>
        </row>
        <row r="3133">
          <cell r="C3133" t="str">
            <v>Выкуп акций</v>
          </cell>
          <cell r="D3133">
            <v>0</v>
          </cell>
          <cell r="H3133">
            <v>0</v>
          </cell>
          <cell r="I3133">
            <v>0</v>
          </cell>
          <cell r="J3133">
            <v>0</v>
          </cell>
          <cell r="K3133">
            <v>0</v>
          </cell>
          <cell r="L3133">
            <v>0</v>
          </cell>
          <cell r="M3133">
            <v>0</v>
          </cell>
          <cell r="N3133">
            <v>0</v>
          </cell>
          <cell r="O3133">
            <v>0</v>
          </cell>
          <cell r="P3133">
            <v>0</v>
          </cell>
          <cell r="Q3133">
            <v>0</v>
          </cell>
          <cell r="R3133">
            <v>0</v>
          </cell>
          <cell r="S3133">
            <v>0</v>
          </cell>
          <cell r="T3133">
            <v>0</v>
          </cell>
          <cell r="U3133">
            <v>0</v>
          </cell>
          <cell r="V3133">
            <v>0</v>
          </cell>
          <cell r="W3133">
            <v>0</v>
          </cell>
          <cell r="X3133">
            <v>0</v>
          </cell>
        </row>
        <row r="3134">
          <cell r="C3134" t="str">
            <v>Дивиденды выплаченные</v>
          </cell>
          <cell r="D3134">
            <v>0</v>
          </cell>
          <cell r="H3134">
            <v>0</v>
          </cell>
          <cell r="I3134">
            <v>0</v>
          </cell>
          <cell r="J3134">
            <v>0</v>
          </cell>
          <cell r="K3134">
            <v>0</v>
          </cell>
          <cell r="L3134">
            <v>0</v>
          </cell>
          <cell r="M3134">
            <v>0</v>
          </cell>
          <cell r="N3134">
            <v>0</v>
          </cell>
          <cell r="O3134">
            <v>0</v>
          </cell>
          <cell r="P3134">
            <v>0</v>
          </cell>
          <cell r="Q3134">
            <v>0</v>
          </cell>
          <cell r="R3134">
            <v>0</v>
          </cell>
          <cell r="S3134">
            <v>0</v>
          </cell>
          <cell r="T3134">
            <v>0</v>
          </cell>
          <cell r="U3134">
            <v>0</v>
          </cell>
          <cell r="V3134">
            <v>0</v>
          </cell>
          <cell r="W3134">
            <v>0</v>
          </cell>
          <cell r="X3134">
            <v>0</v>
          </cell>
        </row>
        <row r="3135">
          <cell r="C3135" t="str">
            <v>Прочие выплаты</v>
          </cell>
          <cell r="D3135">
            <v>0</v>
          </cell>
          <cell r="H3135">
            <v>0</v>
          </cell>
          <cell r="I3135">
            <v>0</v>
          </cell>
          <cell r="J3135">
            <v>0</v>
          </cell>
          <cell r="K3135">
            <v>0</v>
          </cell>
          <cell r="L3135">
            <v>0</v>
          </cell>
          <cell r="M3135">
            <v>0</v>
          </cell>
          <cell r="N3135">
            <v>0</v>
          </cell>
          <cell r="O3135">
            <v>0</v>
          </cell>
          <cell r="P3135">
            <v>0</v>
          </cell>
          <cell r="Q3135">
            <v>0</v>
          </cell>
          <cell r="R3135">
            <v>0</v>
          </cell>
          <cell r="S3135">
            <v>0</v>
          </cell>
          <cell r="T3135">
            <v>0</v>
          </cell>
          <cell r="U3135">
            <v>0</v>
          </cell>
          <cell r="V3135">
            <v>0</v>
          </cell>
          <cell r="W3135">
            <v>0</v>
          </cell>
          <cell r="X3135">
            <v>0</v>
          </cell>
        </row>
        <row r="3136">
          <cell r="D3136" t="str">
            <v>Завод</v>
          </cell>
          <cell r="H3136">
            <v>-7450040</v>
          </cell>
          <cell r="I3136">
            <v>-9472951</v>
          </cell>
          <cell r="J3136">
            <v>-10121985</v>
          </cell>
          <cell r="K3136">
            <v>-27044976</v>
          </cell>
          <cell r="L3136">
            <v>-18541022.681783333</v>
          </cell>
          <cell r="M3136">
            <v>-19886780.996783335</v>
          </cell>
          <cell r="N3136">
            <v>-22882176.296783336</v>
          </cell>
          <cell r="O3136">
            <v>-19219875.957616664</v>
          </cell>
          <cell r="P3136">
            <v>-22549544.460384168</v>
          </cell>
          <cell r="Q3136">
            <v>-47958608.327384174</v>
          </cell>
          <cell r="R3136">
            <v>-23751728.545384169</v>
          </cell>
          <cell r="S3136">
            <v>-23924514.045384172</v>
          </cell>
          <cell r="T3136">
            <v>-31390749.640384171</v>
          </cell>
          <cell r="U3136">
            <v>-22823363.80225917</v>
          </cell>
          <cell r="V3136">
            <v>-23133934.30225917</v>
          </cell>
          <cell r="W3136">
            <v>-26864569.704759173</v>
          </cell>
          <cell r="X3136">
            <v>-302926868.76116502</v>
          </cell>
        </row>
        <row r="3137">
          <cell r="C3137" t="str">
            <v>Поступления от реализации нанопродукции на внутреннем рынке</v>
          </cell>
          <cell r="D3137">
            <v>0</v>
          </cell>
          <cell r="H3137">
            <v>0</v>
          </cell>
          <cell r="I3137">
            <v>0</v>
          </cell>
          <cell r="J3137">
            <v>0</v>
          </cell>
          <cell r="K3137">
            <v>0</v>
          </cell>
          <cell r="L3137">
            <v>0</v>
          </cell>
          <cell r="M3137">
            <v>0</v>
          </cell>
          <cell r="N3137">
            <v>0</v>
          </cell>
          <cell r="O3137">
            <v>0</v>
          </cell>
          <cell r="P3137">
            <v>0</v>
          </cell>
          <cell r="Q3137">
            <v>0</v>
          </cell>
          <cell r="R3137">
            <v>0</v>
          </cell>
          <cell r="S3137">
            <v>0</v>
          </cell>
          <cell r="T3137">
            <v>0</v>
          </cell>
          <cell r="U3137">
            <v>0</v>
          </cell>
          <cell r="V3137">
            <v>0</v>
          </cell>
          <cell r="W3137">
            <v>0</v>
          </cell>
          <cell r="X3137">
            <v>0</v>
          </cell>
        </row>
        <row r="3138">
          <cell r="C3138" t="str">
            <v>Поступления от реализации нанопродукции на экспорт</v>
          </cell>
          <cell r="D3138">
            <v>0</v>
          </cell>
          <cell r="H3138">
            <v>0</v>
          </cell>
          <cell r="I3138">
            <v>0</v>
          </cell>
          <cell r="J3138">
            <v>0</v>
          </cell>
          <cell r="K3138">
            <v>0</v>
          </cell>
          <cell r="L3138">
            <v>0</v>
          </cell>
          <cell r="M3138">
            <v>0</v>
          </cell>
          <cell r="N3138">
            <v>0</v>
          </cell>
          <cell r="O3138">
            <v>0</v>
          </cell>
          <cell r="P3138">
            <v>0</v>
          </cell>
          <cell r="Q3138">
            <v>0</v>
          </cell>
          <cell r="R3138">
            <v>0</v>
          </cell>
          <cell r="S3138">
            <v>0</v>
          </cell>
          <cell r="T3138">
            <v>0</v>
          </cell>
          <cell r="U3138">
            <v>0</v>
          </cell>
          <cell r="V3138">
            <v>0</v>
          </cell>
          <cell r="W3138">
            <v>0</v>
          </cell>
          <cell r="X3138">
            <v>0</v>
          </cell>
        </row>
        <row r="3139">
          <cell r="C3139" t="str">
            <v>Поступления от прочей реализации</v>
          </cell>
          <cell r="D3139">
            <v>0</v>
          </cell>
          <cell r="H3139">
            <v>0</v>
          </cell>
          <cell r="I3139">
            <v>0</v>
          </cell>
          <cell r="J3139">
            <v>0</v>
          </cell>
          <cell r="K3139">
            <v>0</v>
          </cell>
          <cell r="L3139">
            <v>0</v>
          </cell>
          <cell r="M3139">
            <v>0</v>
          </cell>
          <cell r="N3139">
            <v>0</v>
          </cell>
          <cell r="O3139">
            <v>0</v>
          </cell>
          <cell r="P3139">
            <v>0</v>
          </cell>
          <cell r="Q3139">
            <v>0</v>
          </cell>
          <cell r="R3139">
            <v>0</v>
          </cell>
          <cell r="S3139">
            <v>0</v>
          </cell>
          <cell r="T3139">
            <v>0</v>
          </cell>
          <cell r="U3139">
            <v>0</v>
          </cell>
          <cell r="V3139">
            <v>0</v>
          </cell>
          <cell r="W3139">
            <v>0</v>
          </cell>
          <cell r="X3139">
            <v>0</v>
          </cell>
        </row>
        <row r="3140">
          <cell r="C3140" t="str">
            <v>Проценты по займам полученные</v>
          </cell>
          <cell r="D3140">
            <v>0</v>
          </cell>
          <cell r="H3140">
            <v>0</v>
          </cell>
          <cell r="I3140">
            <v>0</v>
          </cell>
          <cell r="J3140">
            <v>0</v>
          </cell>
          <cell r="K3140">
            <v>0</v>
          </cell>
          <cell r="L3140">
            <v>0</v>
          </cell>
          <cell r="M3140">
            <v>0</v>
          </cell>
          <cell r="N3140">
            <v>0</v>
          </cell>
          <cell r="O3140">
            <v>0</v>
          </cell>
          <cell r="P3140">
            <v>0</v>
          </cell>
          <cell r="Q3140">
            <v>0</v>
          </cell>
          <cell r="R3140">
            <v>0</v>
          </cell>
          <cell r="S3140">
            <v>0</v>
          </cell>
          <cell r="T3140">
            <v>0</v>
          </cell>
          <cell r="U3140">
            <v>0</v>
          </cell>
          <cell r="V3140">
            <v>0</v>
          </cell>
          <cell r="W3140">
            <v>0</v>
          </cell>
          <cell r="X3140">
            <v>0</v>
          </cell>
        </row>
        <row r="3141">
          <cell r="C3141" t="str">
            <v>Проценты по финансовым вложениям полученные</v>
          </cell>
          <cell r="D3141">
            <v>0</v>
          </cell>
          <cell r="H3141">
            <v>0</v>
          </cell>
          <cell r="I3141">
            <v>0</v>
          </cell>
          <cell r="J3141">
            <v>0</v>
          </cell>
          <cell r="K3141">
            <v>0</v>
          </cell>
          <cell r="L3141">
            <v>0</v>
          </cell>
          <cell r="M3141">
            <v>0</v>
          </cell>
          <cell r="N3141">
            <v>0</v>
          </cell>
          <cell r="O3141">
            <v>0</v>
          </cell>
          <cell r="P3141">
            <v>0</v>
          </cell>
          <cell r="Q3141">
            <v>0</v>
          </cell>
          <cell r="R3141">
            <v>0</v>
          </cell>
          <cell r="S3141">
            <v>0</v>
          </cell>
          <cell r="T3141">
            <v>0</v>
          </cell>
          <cell r="U3141">
            <v>0</v>
          </cell>
          <cell r="V3141">
            <v>0</v>
          </cell>
          <cell r="W3141">
            <v>0</v>
          </cell>
          <cell r="X3141">
            <v>0</v>
          </cell>
        </row>
        <row r="3142">
          <cell r="C3142" t="str">
            <v>Прочие проценты по финансовым вложениям полученные</v>
          </cell>
          <cell r="D3142">
            <v>0</v>
          </cell>
          <cell r="H3142">
            <v>0</v>
          </cell>
          <cell r="I3142">
            <v>0</v>
          </cell>
          <cell r="J3142">
            <v>0</v>
          </cell>
          <cell r="K3142">
            <v>0</v>
          </cell>
          <cell r="L3142">
            <v>0</v>
          </cell>
          <cell r="M3142">
            <v>0</v>
          </cell>
          <cell r="N3142">
            <v>0</v>
          </cell>
          <cell r="O3142">
            <v>0</v>
          </cell>
          <cell r="P3142">
            <v>0</v>
          </cell>
          <cell r="Q3142">
            <v>0</v>
          </cell>
          <cell r="R3142">
            <v>0</v>
          </cell>
          <cell r="S3142">
            <v>0</v>
          </cell>
          <cell r="T3142">
            <v>0</v>
          </cell>
          <cell r="U3142">
            <v>0</v>
          </cell>
          <cell r="V3142">
            <v>0</v>
          </cell>
          <cell r="W3142">
            <v>0</v>
          </cell>
          <cell r="X3142">
            <v>0</v>
          </cell>
        </row>
        <row r="3143">
          <cell r="C3143" t="str">
            <v>От совместной деятельности</v>
          </cell>
          <cell r="D3143">
            <v>0</v>
          </cell>
          <cell r="H3143">
            <v>0</v>
          </cell>
          <cell r="I3143">
            <v>0</v>
          </cell>
          <cell r="J3143">
            <v>0</v>
          </cell>
          <cell r="K3143">
            <v>0</v>
          </cell>
          <cell r="L3143">
            <v>0</v>
          </cell>
          <cell r="M3143">
            <v>0</v>
          </cell>
          <cell r="N3143">
            <v>0</v>
          </cell>
          <cell r="O3143">
            <v>0</v>
          </cell>
          <cell r="P3143">
            <v>0</v>
          </cell>
          <cell r="Q3143">
            <v>0</v>
          </cell>
          <cell r="R3143">
            <v>0</v>
          </cell>
          <cell r="S3143">
            <v>0</v>
          </cell>
          <cell r="T3143">
            <v>0</v>
          </cell>
          <cell r="U3143">
            <v>0</v>
          </cell>
          <cell r="V3143">
            <v>0</v>
          </cell>
          <cell r="W3143">
            <v>0</v>
          </cell>
          <cell r="X3143">
            <v>0</v>
          </cell>
        </row>
        <row r="3144">
          <cell r="C3144" t="str">
            <v>От реализации МПЗ (ТМЦ)</v>
          </cell>
          <cell r="D3144">
            <v>0</v>
          </cell>
          <cell r="H3144">
            <v>0</v>
          </cell>
          <cell r="I3144">
            <v>0</v>
          </cell>
          <cell r="J3144">
            <v>0</v>
          </cell>
          <cell r="K3144">
            <v>0</v>
          </cell>
          <cell r="L3144">
            <v>0</v>
          </cell>
          <cell r="M3144">
            <v>0</v>
          </cell>
          <cell r="N3144">
            <v>0</v>
          </cell>
          <cell r="O3144">
            <v>0</v>
          </cell>
          <cell r="P3144">
            <v>0</v>
          </cell>
          <cell r="Q3144">
            <v>0</v>
          </cell>
          <cell r="R3144">
            <v>0</v>
          </cell>
          <cell r="S3144">
            <v>0</v>
          </cell>
          <cell r="T3144">
            <v>0</v>
          </cell>
          <cell r="U3144">
            <v>0</v>
          </cell>
          <cell r="V3144">
            <v>0</v>
          </cell>
          <cell r="W3144">
            <v>0</v>
          </cell>
          <cell r="X3144">
            <v>0</v>
          </cell>
        </row>
        <row r="3145">
          <cell r="C3145" t="str">
            <v>От аренды</v>
          </cell>
          <cell r="D3145" t="str">
            <v>Завод</v>
          </cell>
          <cell r="H3145">
            <v>0</v>
          </cell>
          <cell r="I3145">
            <v>0</v>
          </cell>
          <cell r="J3145">
            <v>0</v>
          </cell>
          <cell r="K3145">
            <v>0</v>
          </cell>
          <cell r="L3145">
            <v>0</v>
          </cell>
          <cell r="M3145">
            <v>0</v>
          </cell>
          <cell r="N3145">
            <v>0</v>
          </cell>
          <cell r="O3145">
            <v>0</v>
          </cell>
          <cell r="P3145">
            <v>134000</v>
          </cell>
          <cell r="Q3145">
            <v>180000</v>
          </cell>
          <cell r="R3145">
            <v>180000</v>
          </cell>
          <cell r="S3145">
            <v>180000</v>
          </cell>
          <cell r="T3145">
            <v>180000</v>
          </cell>
          <cell r="U3145">
            <v>180000</v>
          </cell>
          <cell r="V3145">
            <v>180000</v>
          </cell>
          <cell r="W3145">
            <v>180000</v>
          </cell>
          <cell r="X3145">
            <v>1394000</v>
          </cell>
        </row>
        <row r="3146">
          <cell r="C3146" t="str">
            <v xml:space="preserve">От участия в других организациях  </v>
          </cell>
          <cell r="D3146">
            <v>0</v>
          </cell>
          <cell r="H3146">
            <v>0</v>
          </cell>
          <cell r="I3146">
            <v>0</v>
          </cell>
          <cell r="J3146">
            <v>0</v>
          </cell>
          <cell r="K3146">
            <v>0</v>
          </cell>
          <cell r="L3146">
            <v>0</v>
          </cell>
          <cell r="M3146">
            <v>0</v>
          </cell>
          <cell r="N3146">
            <v>0</v>
          </cell>
          <cell r="O3146">
            <v>0</v>
          </cell>
          <cell r="P3146">
            <v>0</v>
          </cell>
          <cell r="Q3146">
            <v>0</v>
          </cell>
          <cell r="R3146">
            <v>0</v>
          </cell>
          <cell r="S3146">
            <v>0</v>
          </cell>
          <cell r="T3146">
            <v>0</v>
          </cell>
          <cell r="U3146">
            <v>0</v>
          </cell>
          <cell r="V3146">
            <v>0</v>
          </cell>
          <cell r="W3146">
            <v>0</v>
          </cell>
          <cell r="X3146">
            <v>0</v>
          </cell>
        </row>
        <row r="3147">
          <cell r="C3147" t="str">
            <v>Пени, штрафы, неустойки</v>
          </cell>
          <cell r="D3147">
            <v>0</v>
          </cell>
          <cell r="H3147">
            <v>0</v>
          </cell>
          <cell r="I3147">
            <v>0</v>
          </cell>
          <cell r="J3147">
            <v>0</v>
          </cell>
          <cell r="K3147">
            <v>0</v>
          </cell>
          <cell r="L3147">
            <v>0</v>
          </cell>
          <cell r="M3147">
            <v>0</v>
          </cell>
          <cell r="N3147">
            <v>0</v>
          </cell>
          <cell r="O3147">
            <v>0</v>
          </cell>
          <cell r="P3147">
            <v>0</v>
          </cell>
          <cell r="Q3147">
            <v>0</v>
          </cell>
          <cell r="R3147">
            <v>0</v>
          </cell>
          <cell r="S3147">
            <v>0</v>
          </cell>
          <cell r="T3147">
            <v>0</v>
          </cell>
          <cell r="U3147">
            <v>0</v>
          </cell>
          <cell r="V3147">
            <v>0</v>
          </cell>
          <cell r="W3147">
            <v>0</v>
          </cell>
          <cell r="X3147">
            <v>0</v>
          </cell>
        </row>
        <row r="3148">
          <cell r="C3148" t="str">
            <v>Возмещение по страховым случаям</v>
          </cell>
          <cell r="D3148">
            <v>0</v>
          </cell>
          <cell r="H3148">
            <v>0</v>
          </cell>
          <cell r="I3148">
            <v>0</v>
          </cell>
          <cell r="J3148">
            <v>0</v>
          </cell>
          <cell r="K3148">
            <v>0</v>
          </cell>
          <cell r="L3148">
            <v>0</v>
          </cell>
          <cell r="M3148">
            <v>0</v>
          </cell>
          <cell r="N3148">
            <v>0</v>
          </cell>
          <cell r="O3148">
            <v>0</v>
          </cell>
          <cell r="P3148">
            <v>0</v>
          </cell>
          <cell r="Q3148">
            <v>0</v>
          </cell>
          <cell r="R3148">
            <v>0</v>
          </cell>
          <cell r="S3148">
            <v>0</v>
          </cell>
          <cell r="T3148">
            <v>0</v>
          </cell>
          <cell r="U3148">
            <v>0</v>
          </cell>
          <cell r="V3148">
            <v>0</v>
          </cell>
          <cell r="W3148">
            <v>0</v>
          </cell>
          <cell r="X3148">
            <v>0</v>
          </cell>
        </row>
        <row r="3149">
          <cell r="C3149" t="str">
            <v>Прочие поступления по операционной деятельности</v>
          </cell>
          <cell r="D3149">
            <v>0</v>
          </cell>
          <cell r="H3149">
            <v>0</v>
          </cell>
          <cell r="I3149">
            <v>0</v>
          </cell>
          <cell r="J3149">
            <v>0</v>
          </cell>
          <cell r="K3149">
            <v>0</v>
          </cell>
          <cell r="L3149">
            <v>0</v>
          </cell>
          <cell r="M3149">
            <v>0</v>
          </cell>
          <cell r="N3149">
            <v>0</v>
          </cell>
          <cell r="O3149">
            <v>0</v>
          </cell>
          <cell r="P3149">
            <v>0</v>
          </cell>
          <cell r="Q3149">
            <v>0</v>
          </cell>
          <cell r="R3149">
            <v>0</v>
          </cell>
          <cell r="S3149">
            <v>0</v>
          </cell>
          <cell r="T3149">
            <v>0</v>
          </cell>
          <cell r="U3149">
            <v>0</v>
          </cell>
          <cell r="V3149">
            <v>0</v>
          </cell>
          <cell r="W3149">
            <v>0</v>
          </cell>
          <cell r="X3149">
            <v>0</v>
          </cell>
        </row>
        <row r="3150">
          <cell r="C3150" t="str">
            <v>Сырье и основные материалы</v>
          </cell>
          <cell r="D3150">
            <v>0</v>
          </cell>
          <cell r="H3150">
            <v>0</v>
          </cell>
          <cell r="I3150">
            <v>0</v>
          </cell>
          <cell r="J3150">
            <v>0</v>
          </cell>
          <cell r="K3150">
            <v>0</v>
          </cell>
          <cell r="L3150">
            <v>0</v>
          </cell>
          <cell r="M3150">
            <v>0</v>
          </cell>
          <cell r="N3150">
            <v>0</v>
          </cell>
          <cell r="O3150">
            <v>0</v>
          </cell>
          <cell r="P3150">
            <v>0</v>
          </cell>
          <cell r="Q3150">
            <v>0</v>
          </cell>
          <cell r="R3150">
            <v>0</v>
          </cell>
          <cell r="S3150">
            <v>0</v>
          </cell>
          <cell r="T3150">
            <v>0</v>
          </cell>
          <cell r="U3150">
            <v>0</v>
          </cell>
          <cell r="V3150">
            <v>0</v>
          </cell>
          <cell r="W3150">
            <v>0</v>
          </cell>
          <cell r="X3150">
            <v>0</v>
          </cell>
        </row>
        <row r="3151">
          <cell r="C3151" t="str">
            <v>Вспомогательные материалы</v>
          </cell>
          <cell r="D3151">
            <v>0</v>
          </cell>
          <cell r="H3151">
            <v>0</v>
          </cell>
          <cell r="I3151">
            <v>0</v>
          </cell>
          <cell r="J3151">
            <v>0</v>
          </cell>
          <cell r="K3151">
            <v>0</v>
          </cell>
          <cell r="L3151">
            <v>0</v>
          </cell>
          <cell r="M3151">
            <v>0</v>
          </cell>
          <cell r="N3151">
            <v>0</v>
          </cell>
          <cell r="O3151">
            <v>0</v>
          </cell>
          <cell r="P3151">
            <v>0</v>
          </cell>
          <cell r="Q3151">
            <v>0</v>
          </cell>
          <cell r="R3151">
            <v>0</v>
          </cell>
          <cell r="S3151">
            <v>0</v>
          </cell>
          <cell r="T3151">
            <v>0</v>
          </cell>
          <cell r="U3151">
            <v>0</v>
          </cell>
          <cell r="V3151">
            <v>0</v>
          </cell>
          <cell r="W3151">
            <v>0</v>
          </cell>
          <cell r="X3151">
            <v>0</v>
          </cell>
        </row>
        <row r="3152">
          <cell r="C3152" t="str">
            <v>Топливо</v>
          </cell>
          <cell r="D3152">
            <v>0</v>
          </cell>
          <cell r="H3152">
            <v>0</v>
          </cell>
          <cell r="I3152">
            <v>0</v>
          </cell>
          <cell r="J3152">
            <v>0</v>
          </cell>
          <cell r="K3152">
            <v>0</v>
          </cell>
          <cell r="L3152">
            <v>0</v>
          </cell>
          <cell r="M3152">
            <v>0</v>
          </cell>
          <cell r="N3152">
            <v>0</v>
          </cell>
          <cell r="O3152">
            <v>0</v>
          </cell>
          <cell r="P3152">
            <v>0</v>
          </cell>
          <cell r="Q3152">
            <v>0</v>
          </cell>
          <cell r="R3152">
            <v>0</v>
          </cell>
          <cell r="S3152">
            <v>0</v>
          </cell>
          <cell r="T3152">
            <v>0</v>
          </cell>
          <cell r="U3152">
            <v>0</v>
          </cell>
          <cell r="V3152">
            <v>0</v>
          </cell>
          <cell r="W3152">
            <v>0</v>
          </cell>
          <cell r="X3152">
            <v>0</v>
          </cell>
        </row>
        <row r="3153">
          <cell r="C3153" t="str">
            <v>Электроэнергия</v>
          </cell>
          <cell r="D3153">
            <v>0</v>
          </cell>
          <cell r="H3153">
            <v>0</v>
          </cell>
          <cell r="I3153">
            <v>0</v>
          </cell>
          <cell r="J3153">
            <v>0</v>
          </cell>
          <cell r="K3153">
            <v>0</v>
          </cell>
          <cell r="L3153">
            <v>0</v>
          </cell>
          <cell r="M3153">
            <v>0</v>
          </cell>
          <cell r="N3153">
            <v>0</v>
          </cell>
          <cell r="O3153">
            <v>0</v>
          </cell>
          <cell r="P3153">
            <v>0</v>
          </cell>
          <cell r="Q3153">
            <v>0</v>
          </cell>
          <cell r="R3153">
            <v>0</v>
          </cell>
          <cell r="S3153">
            <v>0</v>
          </cell>
          <cell r="T3153">
            <v>0</v>
          </cell>
          <cell r="U3153">
            <v>0</v>
          </cell>
          <cell r="V3153">
            <v>0</v>
          </cell>
          <cell r="W3153">
            <v>0</v>
          </cell>
          <cell r="X3153">
            <v>0</v>
          </cell>
        </row>
        <row r="3154">
          <cell r="C3154" t="str">
            <v>Прочие материальные затраты</v>
          </cell>
          <cell r="D3154">
            <v>0</v>
          </cell>
          <cell r="H3154">
            <v>0</v>
          </cell>
          <cell r="I3154">
            <v>0</v>
          </cell>
          <cell r="J3154">
            <v>0</v>
          </cell>
          <cell r="K3154">
            <v>0</v>
          </cell>
          <cell r="L3154">
            <v>0</v>
          </cell>
          <cell r="M3154">
            <v>0</v>
          </cell>
          <cell r="N3154">
            <v>0</v>
          </cell>
          <cell r="O3154">
            <v>0</v>
          </cell>
          <cell r="P3154">
            <v>0</v>
          </cell>
          <cell r="Q3154">
            <v>0</v>
          </cell>
          <cell r="R3154">
            <v>0</v>
          </cell>
          <cell r="S3154">
            <v>0</v>
          </cell>
          <cell r="T3154">
            <v>0</v>
          </cell>
          <cell r="U3154">
            <v>0</v>
          </cell>
          <cell r="V3154">
            <v>0</v>
          </cell>
          <cell r="W3154">
            <v>0</v>
          </cell>
          <cell r="X3154">
            <v>0</v>
          </cell>
        </row>
        <row r="3155">
          <cell r="C3155" t="str">
            <v>Услуги подрядчиков по обслуживанию и ремонту оборудования</v>
          </cell>
          <cell r="D3155">
            <v>0</v>
          </cell>
          <cell r="H3155">
            <v>0</v>
          </cell>
          <cell r="I3155">
            <v>0</v>
          </cell>
          <cell r="J3155">
            <v>0</v>
          </cell>
          <cell r="K3155">
            <v>0</v>
          </cell>
          <cell r="L3155">
            <v>0</v>
          </cell>
          <cell r="M3155">
            <v>0</v>
          </cell>
          <cell r="N3155">
            <v>0</v>
          </cell>
          <cell r="O3155">
            <v>0</v>
          </cell>
          <cell r="P3155">
            <v>0</v>
          </cell>
          <cell r="Q3155">
            <v>0</v>
          </cell>
          <cell r="R3155">
            <v>0</v>
          </cell>
          <cell r="S3155">
            <v>0</v>
          </cell>
          <cell r="T3155">
            <v>0</v>
          </cell>
          <cell r="U3155">
            <v>0</v>
          </cell>
          <cell r="V3155">
            <v>0</v>
          </cell>
          <cell r="W3155">
            <v>0</v>
          </cell>
          <cell r="X3155">
            <v>0</v>
          </cell>
        </row>
        <row r="3156">
          <cell r="C3156" t="str">
            <v>Транспортные услуги</v>
          </cell>
          <cell r="D3156">
            <v>0</v>
          </cell>
          <cell r="H3156">
            <v>0</v>
          </cell>
          <cell r="I3156">
            <v>0</v>
          </cell>
          <cell r="J3156">
            <v>0</v>
          </cell>
          <cell r="K3156">
            <v>0</v>
          </cell>
          <cell r="L3156">
            <v>0</v>
          </cell>
          <cell r="M3156">
            <v>0</v>
          </cell>
          <cell r="N3156">
            <v>0</v>
          </cell>
          <cell r="O3156">
            <v>0</v>
          </cell>
          <cell r="P3156">
            <v>0</v>
          </cell>
          <cell r="Q3156">
            <v>0</v>
          </cell>
          <cell r="R3156">
            <v>0</v>
          </cell>
          <cell r="S3156">
            <v>0</v>
          </cell>
          <cell r="T3156">
            <v>0</v>
          </cell>
          <cell r="U3156">
            <v>0</v>
          </cell>
          <cell r="V3156">
            <v>0</v>
          </cell>
          <cell r="W3156">
            <v>0</v>
          </cell>
          <cell r="X3156">
            <v>0</v>
          </cell>
        </row>
        <row r="3157">
          <cell r="C3157" t="str">
            <v>Прочие услуги производственного характера</v>
          </cell>
          <cell r="D3157">
            <v>0</v>
          </cell>
          <cell r="H3157">
            <v>0</v>
          </cell>
          <cell r="I3157">
            <v>0</v>
          </cell>
          <cell r="J3157">
            <v>0</v>
          </cell>
          <cell r="K3157">
            <v>0</v>
          </cell>
          <cell r="L3157">
            <v>0</v>
          </cell>
          <cell r="M3157">
            <v>0</v>
          </cell>
          <cell r="N3157">
            <v>0</v>
          </cell>
          <cell r="O3157">
            <v>0</v>
          </cell>
          <cell r="P3157">
            <v>0</v>
          </cell>
          <cell r="Q3157">
            <v>0</v>
          </cell>
          <cell r="R3157">
            <v>0</v>
          </cell>
          <cell r="S3157">
            <v>0</v>
          </cell>
          <cell r="T3157">
            <v>0</v>
          </cell>
          <cell r="U3157">
            <v>0</v>
          </cell>
          <cell r="V3157">
            <v>0</v>
          </cell>
          <cell r="W3157">
            <v>0</v>
          </cell>
          <cell r="X3157">
            <v>0</v>
          </cell>
        </row>
        <row r="3158">
          <cell r="C3158" t="str">
            <v>Выплата на руки</v>
          </cell>
          <cell r="D3158" t="str">
            <v>Завод</v>
          </cell>
          <cell r="H3158">
            <v>4994530.8</v>
          </cell>
          <cell r="I3158">
            <v>6063021.2999999998</v>
          </cell>
          <cell r="J3158">
            <v>7127096.5499999998</v>
          </cell>
          <cell r="K3158">
            <v>18184648.649999999</v>
          </cell>
          <cell r="L3158">
            <v>10849506.433500001</v>
          </cell>
          <cell r="M3158">
            <v>12596757.8835</v>
          </cell>
          <cell r="N3158">
            <v>12596757.8835</v>
          </cell>
          <cell r="O3158">
            <v>12071449.7085</v>
          </cell>
          <cell r="P3158">
            <v>14063051.583525</v>
          </cell>
          <cell r="Q3158">
            <v>14505764.133524999</v>
          </cell>
          <cell r="R3158">
            <v>14505764.133524999</v>
          </cell>
          <cell r="S3158">
            <v>14505764.133524999</v>
          </cell>
          <cell r="T3158">
            <v>14012078.283524999</v>
          </cell>
          <cell r="U3158">
            <v>13732551.089775</v>
          </cell>
          <cell r="V3158">
            <v>13732551.089775</v>
          </cell>
          <cell r="W3158">
            <v>13732551.089775</v>
          </cell>
          <cell r="X3158">
            <v>160904547.44595</v>
          </cell>
        </row>
        <row r="3159">
          <cell r="C3159" t="str">
            <v>НДФЛ (только персонал)</v>
          </cell>
          <cell r="D3159" t="str">
            <v>Завод</v>
          </cell>
          <cell r="H3159">
            <v>752809.20000000007</v>
          </cell>
          <cell r="I3159">
            <v>912468.70000000007</v>
          </cell>
          <cell r="J3159">
            <v>1071468.45</v>
          </cell>
          <cell r="K3159">
            <v>2736746.35</v>
          </cell>
          <cell r="L3159">
            <v>1631495.6441333336</v>
          </cell>
          <cell r="M3159">
            <v>1894263.6041333335</v>
          </cell>
          <cell r="N3159">
            <v>2008884.6041333335</v>
          </cell>
          <cell r="O3159">
            <v>1815227.6124666668</v>
          </cell>
          <cell r="P3159">
            <v>2113287.3949416666</v>
          </cell>
          <cell r="Q3159">
            <v>4677754.8849416664</v>
          </cell>
          <cell r="R3159">
            <v>2179831.1449416666</v>
          </cell>
          <cell r="S3159">
            <v>2179831.1449416666</v>
          </cell>
          <cell r="T3159">
            <v>2486715.9049416664</v>
          </cell>
          <cell r="U3159">
            <v>2063577.8486916667</v>
          </cell>
          <cell r="V3159">
            <v>2063577.8486916667</v>
          </cell>
          <cell r="W3159">
            <v>2438994.7736916668</v>
          </cell>
          <cell r="X3159">
            <v>27553442.410650004</v>
          </cell>
        </row>
        <row r="3160">
          <cell r="C3160" t="str">
            <v>Премии на руки</v>
          </cell>
          <cell r="D3160" t="str">
            <v>Завод</v>
          </cell>
          <cell r="H3160">
            <v>0</v>
          </cell>
          <cell r="I3160">
            <v>0</v>
          </cell>
          <cell r="J3160">
            <v>0</v>
          </cell>
          <cell r="K3160">
            <v>0</v>
          </cell>
          <cell r="L3160">
            <v>0</v>
          </cell>
          <cell r="M3160">
            <v>0</v>
          </cell>
          <cell r="N3160">
            <v>767079</v>
          </cell>
          <cell r="O3160">
            <v>0</v>
          </cell>
          <cell r="P3160">
            <v>0</v>
          </cell>
          <cell r="Q3160">
            <v>16716874.26</v>
          </cell>
          <cell r="R3160">
            <v>0</v>
          </cell>
          <cell r="S3160">
            <v>0</v>
          </cell>
          <cell r="T3160">
            <v>2550674.7000000002</v>
          </cell>
          <cell r="U3160">
            <v>0</v>
          </cell>
          <cell r="V3160">
            <v>0</v>
          </cell>
          <cell r="W3160">
            <v>2512405.5750000002</v>
          </cell>
          <cell r="X3160">
            <v>22547033.534999996</v>
          </cell>
        </row>
        <row r="3161">
          <cell r="C3161" t="str">
            <v>Льготы, компенсации</v>
          </cell>
          <cell r="D3161" t="str">
            <v>Завод</v>
          </cell>
          <cell r="H3161">
            <v>247356.00000000003</v>
          </cell>
          <cell r="I3161">
            <v>232940</v>
          </cell>
          <cell r="J3161">
            <v>243884</v>
          </cell>
          <cell r="K3161">
            <v>724180</v>
          </cell>
          <cell r="L3161">
            <v>762954.41570000001</v>
          </cell>
          <cell r="M3161">
            <v>777617.00569999998</v>
          </cell>
          <cell r="N3161">
            <v>869637.00569999998</v>
          </cell>
          <cell r="O3161">
            <v>1224812.0057000001</v>
          </cell>
          <cell r="P3161">
            <v>1146217.9057</v>
          </cell>
          <cell r="Q3161">
            <v>1294736.6057</v>
          </cell>
          <cell r="R3161">
            <v>1412336.6057</v>
          </cell>
          <cell r="S3161">
            <v>1364636.6057</v>
          </cell>
          <cell r="T3161">
            <v>1393314.9956999999</v>
          </cell>
          <cell r="U3161">
            <v>1429346.8207</v>
          </cell>
          <cell r="V3161">
            <v>1309546.8207</v>
          </cell>
          <cell r="W3161">
            <v>1461546.8207</v>
          </cell>
          <cell r="X3161">
            <v>14446703.613400001</v>
          </cell>
        </row>
        <row r="3162">
          <cell r="C3162" t="str">
            <v>Прочие удержания из з/п</v>
          </cell>
          <cell r="D3162">
            <v>0</v>
          </cell>
          <cell r="H3162">
            <v>0</v>
          </cell>
          <cell r="I3162">
            <v>0</v>
          </cell>
          <cell r="J3162">
            <v>0</v>
          </cell>
          <cell r="K3162">
            <v>0</v>
          </cell>
          <cell r="L3162">
            <v>0</v>
          </cell>
          <cell r="M3162">
            <v>0</v>
          </cell>
          <cell r="N3162">
            <v>0</v>
          </cell>
          <cell r="O3162">
            <v>0</v>
          </cell>
          <cell r="P3162">
            <v>0</v>
          </cell>
          <cell r="Q3162">
            <v>0</v>
          </cell>
          <cell r="R3162">
            <v>0</v>
          </cell>
          <cell r="S3162">
            <v>0</v>
          </cell>
          <cell r="T3162">
            <v>0</v>
          </cell>
          <cell r="U3162">
            <v>0</v>
          </cell>
          <cell r="V3162">
            <v>0</v>
          </cell>
          <cell r="W3162">
            <v>0</v>
          </cell>
          <cell r="X3162">
            <v>0</v>
          </cell>
        </row>
        <row r="3163">
          <cell r="C3163" t="str">
            <v>ЕСН – страховые взносы (включая ЕСН на выплаты членам СД)</v>
          </cell>
          <cell r="D3163" t="str">
            <v>Завод</v>
          </cell>
          <cell r="H3163">
            <v>1158844</v>
          </cell>
          <cell r="I3163">
            <v>1445521</v>
          </cell>
          <cell r="J3163">
            <v>1514536</v>
          </cell>
          <cell r="K3163">
            <v>4118901</v>
          </cell>
          <cell r="L3163">
            <v>3987066.1884499998</v>
          </cell>
          <cell r="M3163">
            <v>4099142.5034499997</v>
          </cell>
          <cell r="N3163">
            <v>4316917.8034499995</v>
          </cell>
          <cell r="O3163">
            <v>3801486.6309499997</v>
          </cell>
          <cell r="P3163">
            <v>4453631.5762175042</v>
          </cell>
          <cell r="Q3163">
            <v>6931794.4432175048</v>
          </cell>
          <cell r="R3163">
            <v>4312106.6612175051</v>
          </cell>
          <cell r="S3163">
            <v>4103182.161217506</v>
          </cell>
          <cell r="T3163">
            <v>4598865.7562175049</v>
          </cell>
          <cell r="U3163">
            <v>3673618.043092506</v>
          </cell>
          <cell r="V3163">
            <v>3494708.543092506</v>
          </cell>
          <cell r="W3163">
            <v>3959091.4455925059</v>
          </cell>
          <cell r="X3163">
            <v>51731611.756165035</v>
          </cell>
        </row>
        <row r="3164">
          <cell r="C3164" t="str">
            <v>Услуги мобильной связи</v>
          </cell>
          <cell r="D3164">
            <v>0</v>
          </cell>
          <cell r="H3164">
            <v>0</v>
          </cell>
          <cell r="I3164">
            <v>0</v>
          </cell>
          <cell r="J3164">
            <v>0</v>
          </cell>
          <cell r="K3164">
            <v>0</v>
          </cell>
          <cell r="L3164">
            <v>0</v>
          </cell>
          <cell r="M3164">
            <v>0</v>
          </cell>
          <cell r="N3164">
            <v>0</v>
          </cell>
          <cell r="O3164">
            <v>0</v>
          </cell>
          <cell r="P3164">
            <v>0</v>
          </cell>
          <cell r="Q3164">
            <v>0</v>
          </cell>
          <cell r="R3164">
            <v>0</v>
          </cell>
          <cell r="S3164">
            <v>0</v>
          </cell>
          <cell r="T3164">
            <v>0</v>
          </cell>
          <cell r="U3164">
            <v>0</v>
          </cell>
          <cell r="V3164">
            <v>0</v>
          </cell>
          <cell r="W3164">
            <v>0</v>
          </cell>
          <cell r="X3164">
            <v>0</v>
          </cell>
        </row>
        <row r="3165">
          <cell r="C3165" t="str">
            <v>Услуги фиксированной связи</v>
          </cell>
          <cell r="D3165">
            <v>0</v>
          </cell>
          <cell r="H3165">
            <v>0</v>
          </cell>
          <cell r="I3165">
            <v>0</v>
          </cell>
          <cell r="J3165">
            <v>0</v>
          </cell>
          <cell r="K3165">
            <v>0</v>
          </cell>
          <cell r="L3165">
            <v>0</v>
          </cell>
          <cell r="M3165">
            <v>0</v>
          </cell>
          <cell r="N3165">
            <v>0</v>
          </cell>
          <cell r="O3165">
            <v>0</v>
          </cell>
          <cell r="P3165">
            <v>0</v>
          </cell>
          <cell r="Q3165">
            <v>0</v>
          </cell>
          <cell r="R3165">
            <v>0</v>
          </cell>
          <cell r="S3165">
            <v>0</v>
          </cell>
          <cell r="T3165">
            <v>0</v>
          </cell>
          <cell r="U3165">
            <v>0</v>
          </cell>
          <cell r="V3165">
            <v>0</v>
          </cell>
          <cell r="W3165">
            <v>0</v>
          </cell>
          <cell r="X3165">
            <v>0</v>
          </cell>
        </row>
        <row r="3166">
          <cell r="C3166" t="str">
            <v>Услуги Интернет</v>
          </cell>
          <cell r="D3166">
            <v>0</v>
          </cell>
          <cell r="H3166">
            <v>0</v>
          </cell>
          <cell r="I3166">
            <v>0</v>
          </cell>
          <cell r="J3166">
            <v>0</v>
          </cell>
          <cell r="K3166">
            <v>0</v>
          </cell>
          <cell r="L3166">
            <v>0</v>
          </cell>
          <cell r="M3166">
            <v>0</v>
          </cell>
          <cell r="N3166">
            <v>0</v>
          </cell>
          <cell r="O3166">
            <v>0</v>
          </cell>
          <cell r="P3166">
            <v>0</v>
          </cell>
          <cell r="Q3166">
            <v>0</v>
          </cell>
          <cell r="R3166">
            <v>0</v>
          </cell>
          <cell r="S3166">
            <v>0</v>
          </cell>
          <cell r="T3166">
            <v>0</v>
          </cell>
          <cell r="U3166">
            <v>0</v>
          </cell>
          <cell r="V3166">
            <v>0</v>
          </cell>
          <cell r="W3166">
            <v>0</v>
          </cell>
          <cell r="X3166">
            <v>0</v>
          </cell>
        </row>
        <row r="3167">
          <cell r="C3167" t="str">
            <v xml:space="preserve">Почтово-телеграфные и курьерские расходы </v>
          </cell>
          <cell r="D3167">
            <v>0</v>
          </cell>
          <cell r="H3167">
            <v>0</v>
          </cell>
          <cell r="I3167">
            <v>0</v>
          </cell>
          <cell r="J3167">
            <v>0</v>
          </cell>
          <cell r="K3167">
            <v>0</v>
          </cell>
          <cell r="L3167">
            <v>0</v>
          </cell>
          <cell r="M3167">
            <v>0</v>
          </cell>
          <cell r="N3167">
            <v>0</v>
          </cell>
          <cell r="O3167">
            <v>0</v>
          </cell>
          <cell r="P3167">
            <v>0</v>
          </cell>
          <cell r="Q3167">
            <v>0</v>
          </cell>
          <cell r="R3167">
            <v>0</v>
          </cell>
          <cell r="S3167">
            <v>0</v>
          </cell>
          <cell r="T3167">
            <v>0</v>
          </cell>
          <cell r="U3167">
            <v>0</v>
          </cell>
          <cell r="V3167">
            <v>0</v>
          </cell>
          <cell r="W3167">
            <v>0</v>
          </cell>
          <cell r="X3167">
            <v>0</v>
          </cell>
        </row>
        <row r="3168">
          <cell r="C3168" t="str">
            <v>Аренда каналов связи</v>
          </cell>
          <cell r="D3168">
            <v>0</v>
          </cell>
          <cell r="H3168">
            <v>0</v>
          </cell>
          <cell r="I3168">
            <v>0</v>
          </cell>
          <cell r="J3168">
            <v>0</v>
          </cell>
          <cell r="K3168">
            <v>0</v>
          </cell>
          <cell r="L3168">
            <v>0</v>
          </cell>
          <cell r="M3168">
            <v>0</v>
          </cell>
          <cell r="N3168">
            <v>0</v>
          </cell>
          <cell r="O3168">
            <v>0</v>
          </cell>
          <cell r="P3168">
            <v>0</v>
          </cell>
          <cell r="Q3168">
            <v>0</v>
          </cell>
          <cell r="R3168">
            <v>0</v>
          </cell>
          <cell r="S3168">
            <v>0</v>
          </cell>
          <cell r="T3168">
            <v>0</v>
          </cell>
          <cell r="U3168">
            <v>0</v>
          </cell>
          <cell r="V3168">
            <v>0</v>
          </cell>
          <cell r="W3168">
            <v>0</v>
          </cell>
          <cell r="X3168">
            <v>0</v>
          </cell>
        </row>
        <row r="3169">
          <cell r="C3169" t="str">
            <v>Коммунальные услуги</v>
          </cell>
          <cell r="D3169">
            <v>0</v>
          </cell>
          <cell r="H3169">
            <v>0</v>
          </cell>
          <cell r="I3169">
            <v>0</v>
          </cell>
          <cell r="J3169">
            <v>0</v>
          </cell>
          <cell r="K3169">
            <v>0</v>
          </cell>
          <cell r="L3169">
            <v>0</v>
          </cell>
          <cell r="M3169">
            <v>0</v>
          </cell>
          <cell r="N3169">
            <v>0</v>
          </cell>
          <cell r="O3169">
            <v>0</v>
          </cell>
          <cell r="P3169">
            <v>0</v>
          </cell>
          <cell r="Q3169">
            <v>0</v>
          </cell>
          <cell r="R3169">
            <v>0</v>
          </cell>
          <cell r="S3169">
            <v>0</v>
          </cell>
          <cell r="T3169">
            <v>0</v>
          </cell>
          <cell r="U3169">
            <v>0</v>
          </cell>
          <cell r="V3169">
            <v>0</v>
          </cell>
          <cell r="W3169">
            <v>0</v>
          </cell>
          <cell r="X3169">
            <v>0</v>
          </cell>
        </row>
        <row r="3170">
          <cell r="C3170" t="str">
            <v>Повышение квалификации и проф.переподготовка</v>
          </cell>
          <cell r="D3170" t="str">
            <v>Завод</v>
          </cell>
          <cell r="H3170">
            <v>206500</v>
          </cell>
          <cell r="I3170">
            <v>536000</v>
          </cell>
          <cell r="J3170">
            <v>0</v>
          </cell>
          <cell r="K3170">
            <v>742500</v>
          </cell>
          <cell r="L3170">
            <v>25000</v>
          </cell>
          <cell r="M3170">
            <v>194000</v>
          </cell>
          <cell r="N3170">
            <v>147900</v>
          </cell>
          <cell r="O3170">
            <v>98800</v>
          </cell>
          <cell r="P3170">
            <v>475956</v>
          </cell>
          <cell r="Q3170">
            <v>1574134</v>
          </cell>
          <cell r="R3170">
            <v>1128990</v>
          </cell>
          <cell r="S3170">
            <v>1425500</v>
          </cell>
          <cell r="T3170">
            <v>1330500</v>
          </cell>
          <cell r="U3170">
            <v>1410770</v>
          </cell>
          <cell r="V3170">
            <v>776250</v>
          </cell>
          <cell r="W3170">
            <v>719930</v>
          </cell>
          <cell r="X3170">
            <v>9307730</v>
          </cell>
        </row>
        <row r="3171">
          <cell r="C3171" t="str">
            <v>Услуги по ремонту и обслуживанию оргтехники</v>
          </cell>
          <cell r="D3171">
            <v>0</v>
          </cell>
          <cell r="H3171">
            <v>0</v>
          </cell>
          <cell r="I3171">
            <v>0</v>
          </cell>
          <cell r="J3171">
            <v>0</v>
          </cell>
          <cell r="K3171">
            <v>0</v>
          </cell>
          <cell r="L3171">
            <v>0</v>
          </cell>
          <cell r="M3171">
            <v>0</v>
          </cell>
          <cell r="N3171">
            <v>0</v>
          </cell>
          <cell r="O3171">
            <v>0</v>
          </cell>
          <cell r="P3171">
            <v>0</v>
          </cell>
          <cell r="Q3171">
            <v>0</v>
          </cell>
          <cell r="R3171">
            <v>0</v>
          </cell>
          <cell r="S3171">
            <v>0</v>
          </cell>
          <cell r="T3171">
            <v>0</v>
          </cell>
          <cell r="U3171">
            <v>0</v>
          </cell>
          <cell r="V3171">
            <v>0</v>
          </cell>
          <cell r="W3171">
            <v>0</v>
          </cell>
          <cell r="X3171">
            <v>0</v>
          </cell>
        </row>
        <row r="3172">
          <cell r="C3172" t="str">
            <v>Запасные части и расходные материалы для оргтехники</v>
          </cell>
          <cell r="D3172">
            <v>0</v>
          </cell>
          <cell r="H3172">
            <v>0</v>
          </cell>
          <cell r="I3172">
            <v>0</v>
          </cell>
          <cell r="J3172">
            <v>0</v>
          </cell>
          <cell r="K3172">
            <v>0</v>
          </cell>
          <cell r="L3172">
            <v>0</v>
          </cell>
          <cell r="M3172">
            <v>0</v>
          </cell>
          <cell r="N3172">
            <v>0</v>
          </cell>
          <cell r="O3172">
            <v>0</v>
          </cell>
          <cell r="P3172">
            <v>0</v>
          </cell>
          <cell r="Q3172">
            <v>0</v>
          </cell>
          <cell r="R3172">
            <v>0</v>
          </cell>
          <cell r="S3172">
            <v>0</v>
          </cell>
          <cell r="T3172">
            <v>0</v>
          </cell>
          <cell r="U3172">
            <v>0</v>
          </cell>
          <cell r="V3172">
            <v>0</v>
          </cell>
          <cell r="W3172">
            <v>0</v>
          </cell>
          <cell r="X3172">
            <v>0</v>
          </cell>
        </row>
        <row r="3173">
          <cell r="C3173" t="str">
            <v>Аудиторские услуги</v>
          </cell>
          <cell r="D3173">
            <v>0</v>
          </cell>
          <cell r="H3173">
            <v>0</v>
          </cell>
          <cell r="I3173">
            <v>0</v>
          </cell>
          <cell r="J3173">
            <v>0</v>
          </cell>
          <cell r="K3173">
            <v>0</v>
          </cell>
          <cell r="L3173">
            <v>0</v>
          </cell>
          <cell r="M3173">
            <v>0</v>
          </cell>
          <cell r="N3173">
            <v>0</v>
          </cell>
          <cell r="O3173">
            <v>0</v>
          </cell>
          <cell r="P3173">
            <v>0</v>
          </cell>
          <cell r="Q3173">
            <v>0</v>
          </cell>
          <cell r="R3173">
            <v>0</v>
          </cell>
          <cell r="S3173">
            <v>0</v>
          </cell>
          <cell r="T3173">
            <v>0</v>
          </cell>
          <cell r="U3173">
            <v>0</v>
          </cell>
          <cell r="V3173">
            <v>0</v>
          </cell>
          <cell r="W3173">
            <v>0</v>
          </cell>
          <cell r="X3173">
            <v>0</v>
          </cell>
        </row>
        <row r="3174">
          <cell r="C3174" t="str">
            <v>Юридические услуги</v>
          </cell>
          <cell r="D3174">
            <v>0</v>
          </cell>
          <cell r="H3174">
            <v>0</v>
          </cell>
          <cell r="I3174">
            <v>0</v>
          </cell>
          <cell r="J3174">
            <v>0</v>
          </cell>
          <cell r="K3174">
            <v>0</v>
          </cell>
          <cell r="L3174">
            <v>0</v>
          </cell>
          <cell r="M3174">
            <v>0</v>
          </cell>
          <cell r="N3174">
            <v>0</v>
          </cell>
          <cell r="O3174">
            <v>0</v>
          </cell>
          <cell r="P3174">
            <v>0</v>
          </cell>
          <cell r="Q3174">
            <v>0</v>
          </cell>
          <cell r="R3174">
            <v>0</v>
          </cell>
          <cell r="S3174">
            <v>0</v>
          </cell>
          <cell r="T3174">
            <v>0</v>
          </cell>
          <cell r="U3174">
            <v>0</v>
          </cell>
          <cell r="V3174">
            <v>0</v>
          </cell>
          <cell r="W3174">
            <v>0</v>
          </cell>
          <cell r="X3174">
            <v>0</v>
          </cell>
        </row>
        <row r="3175">
          <cell r="C3175" t="str">
            <v>Консультационные услуги (семинары)</v>
          </cell>
          <cell r="D3175" t="str">
            <v>Завод</v>
          </cell>
          <cell r="H3175">
            <v>0</v>
          </cell>
          <cell r="I3175">
            <v>0</v>
          </cell>
          <cell r="J3175">
            <v>0</v>
          </cell>
          <cell r="K3175">
            <v>0</v>
          </cell>
          <cell r="L3175">
            <v>0</v>
          </cell>
          <cell r="M3175">
            <v>0</v>
          </cell>
          <cell r="N3175">
            <v>0</v>
          </cell>
          <cell r="O3175">
            <v>0</v>
          </cell>
          <cell r="P3175">
            <v>300000</v>
          </cell>
          <cell r="Q3175">
            <v>0</v>
          </cell>
          <cell r="R3175">
            <v>0</v>
          </cell>
          <cell r="S3175">
            <v>0</v>
          </cell>
          <cell r="T3175">
            <v>0</v>
          </cell>
          <cell r="U3175">
            <v>0</v>
          </cell>
          <cell r="V3175">
            <v>0</v>
          </cell>
          <cell r="W3175">
            <v>0</v>
          </cell>
          <cell r="X3175">
            <v>300000</v>
          </cell>
        </row>
        <row r="3176">
          <cell r="C3176" t="str">
            <v>Услуги пожарной, вневедомственной и сторожевой охраны</v>
          </cell>
          <cell r="D3176">
            <v>0</v>
          </cell>
          <cell r="H3176">
            <v>0</v>
          </cell>
          <cell r="I3176">
            <v>0</v>
          </cell>
          <cell r="J3176">
            <v>0</v>
          </cell>
          <cell r="K3176">
            <v>0</v>
          </cell>
          <cell r="L3176">
            <v>0</v>
          </cell>
          <cell r="M3176">
            <v>0</v>
          </cell>
          <cell r="N3176">
            <v>0</v>
          </cell>
          <cell r="O3176">
            <v>0</v>
          </cell>
          <cell r="P3176">
            <v>0</v>
          </cell>
          <cell r="Q3176">
            <v>0</v>
          </cell>
          <cell r="R3176">
            <v>0</v>
          </cell>
          <cell r="S3176">
            <v>0</v>
          </cell>
          <cell r="T3176">
            <v>0</v>
          </cell>
          <cell r="U3176">
            <v>0</v>
          </cell>
          <cell r="V3176">
            <v>0</v>
          </cell>
          <cell r="W3176">
            <v>0</v>
          </cell>
          <cell r="X3176">
            <v>0</v>
          </cell>
        </row>
        <row r="3177">
          <cell r="C3177" t="str">
            <v>Рекламно-информационные расходы</v>
          </cell>
          <cell r="D3177">
            <v>0</v>
          </cell>
          <cell r="H3177">
            <v>0</v>
          </cell>
          <cell r="I3177">
            <v>0</v>
          </cell>
          <cell r="J3177">
            <v>0</v>
          </cell>
          <cell r="K3177">
            <v>0</v>
          </cell>
          <cell r="L3177">
            <v>0</v>
          </cell>
          <cell r="M3177">
            <v>0</v>
          </cell>
          <cell r="N3177">
            <v>0</v>
          </cell>
          <cell r="O3177">
            <v>0</v>
          </cell>
          <cell r="P3177">
            <v>0</v>
          </cell>
          <cell r="Q3177">
            <v>0</v>
          </cell>
          <cell r="R3177">
            <v>0</v>
          </cell>
          <cell r="S3177">
            <v>0</v>
          </cell>
          <cell r="T3177">
            <v>0</v>
          </cell>
          <cell r="U3177">
            <v>0</v>
          </cell>
          <cell r="V3177">
            <v>0</v>
          </cell>
          <cell r="W3177">
            <v>0</v>
          </cell>
          <cell r="X3177">
            <v>0</v>
          </cell>
        </row>
        <row r="3178">
          <cell r="C3178" t="str">
            <v>Участие на выставках и семинарах</v>
          </cell>
          <cell r="D3178">
            <v>0</v>
          </cell>
          <cell r="H3178">
            <v>0</v>
          </cell>
          <cell r="I3178">
            <v>0</v>
          </cell>
          <cell r="J3178">
            <v>0</v>
          </cell>
          <cell r="K3178">
            <v>0</v>
          </cell>
          <cell r="L3178">
            <v>0</v>
          </cell>
          <cell r="M3178">
            <v>0</v>
          </cell>
          <cell r="N3178">
            <v>0</v>
          </cell>
          <cell r="O3178">
            <v>0</v>
          </cell>
          <cell r="P3178">
            <v>0</v>
          </cell>
          <cell r="Q3178">
            <v>0</v>
          </cell>
          <cell r="R3178">
            <v>0</v>
          </cell>
          <cell r="S3178">
            <v>0</v>
          </cell>
          <cell r="T3178">
            <v>0</v>
          </cell>
          <cell r="U3178">
            <v>0</v>
          </cell>
          <cell r="V3178">
            <v>0</v>
          </cell>
          <cell r="W3178">
            <v>0</v>
          </cell>
          <cell r="X3178">
            <v>0</v>
          </cell>
        </row>
        <row r="3179">
          <cell r="C3179" t="str">
            <v>Фирменная и сувенирная продукция</v>
          </cell>
          <cell r="D3179">
            <v>0</v>
          </cell>
          <cell r="H3179">
            <v>0</v>
          </cell>
          <cell r="I3179">
            <v>0</v>
          </cell>
          <cell r="J3179">
            <v>0</v>
          </cell>
          <cell r="K3179">
            <v>0</v>
          </cell>
          <cell r="L3179">
            <v>0</v>
          </cell>
          <cell r="M3179">
            <v>0</v>
          </cell>
          <cell r="N3179">
            <v>0</v>
          </cell>
          <cell r="O3179">
            <v>0</v>
          </cell>
          <cell r="P3179">
            <v>0</v>
          </cell>
          <cell r="Q3179">
            <v>0</v>
          </cell>
          <cell r="R3179">
            <v>0</v>
          </cell>
          <cell r="S3179">
            <v>0</v>
          </cell>
          <cell r="T3179">
            <v>0</v>
          </cell>
          <cell r="U3179">
            <v>0</v>
          </cell>
          <cell r="V3179">
            <v>0</v>
          </cell>
          <cell r="W3179">
            <v>0</v>
          </cell>
          <cell r="X3179">
            <v>0</v>
          </cell>
        </row>
        <row r="3180">
          <cell r="C3180" t="str">
            <v>Спонсорские и социальные проекты</v>
          </cell>
          <cell r="D3180">
            <v>0</v>
          </cell>
          <cell r="H3180">
            <v>0</v>
          </cell>
          <cell r="I3180">
            <v>0</v>
          </cell>
          <cell r="J3180">
            <v>0</v>
          </cell>
          <cell r="K3180">
            <v>0</v>
          </cell>
          <cell r="L3180">
            <v>0</v>
          </cell>
          <cell r="M3180">
            <v>0</v>
          </cell>
          <cell r="N3180">
            <v>0</v>
          </cell>
          <cell r="O3180">
            <v>0</v>
          </cell>
          <cell r="P3180">
            <v>0</v>
          </cell>
          <cell r="Q3180">
            <v>0</v>
          </cell>
          <cell r="R3180">
            <v>0</v>
          </cell>
          <cell r="S3180">
            <v>0</v>
          </cell>
          <cell r="T3180">
            <v>0</v>
          </cell>
          <cell r="U3180">
            <v>0</v>
          </cell>
          <cell r="V3180">
            <v>0</v>
          </cell>
          <cell r="W3180">
            <v>0</v>
          </cell>
          <cell r="X3180">
            <v>0</v>
          </cell>
        </row>
        <row r="3181">
          <cell r="C3181" t="str">
            <v>Прочие расходы (PR)</v>
          </cell>
          <cell r="D3181">
            <v>0</v>
          </cell>
          <cell r="H3181">
            <v>0</v>
          </cell>
          <cell r="I3181">
            <v>0</v>
          </cell>
          <cell r="J3181">
            <v>0</v>
          </cell>
          <cell r="K3181">
            <v>0</v>
          </cell>
          <cell r="L3181">
            <v>0</v>
          </cell>
          <cell r="M3181">
            <v>0</v>
          </cell>
          <cell r="N3181">
            <v>0</v>
          </cell>
          <cell r="O3181">
            <v>0</v>
          </cell>
          <cell r="P3181">
            <v>0</v>
          </cell>
          <cell r="Q3181">
            <v>0</v>
          </cell>
          <cell r="R3181">
            <v>0</v>
          </cell>
          <cell r="S3181">
            <v>0</v>
          </cell>
          <cell r="T3181">
            <v>0</v>
          </cell>
          <cell r="U3181">
            <v>0</v>
          </cell>
          <cell r="V3181">
            <v>0</v>
          </cell>
          <cell r="W3181">
            <v>0</v>
          </cell>
          <cell r="X3181">
            <v>0</v>
          </cell>
        </row>
        <row r="3182">
          <cell r="C3182" t="str">
            <v>Услуги  по подбору персонала</v>
          </cell>
          <cell r="D3182" t="str">
            <v>Завод</v>
          </cell>
          <cell r="H3182">
            <v>20000</v>
          </cell>
          <cell r="I3182">
            <v>20000</v>
          </cell>
          <cell r="J3182">
            <v>20000</v>
          </cell>
          <cell r="K3182">
            <v>60000</v>
          </cell>
          <cell r="L3182">
            <v>1200000</v>
          </cell>
          <cell r="M3182">
            <v>100000</v>
          </cell>
          <cell r="N3182">
            <v>100000</v>
          </cell>
          <cell r="O3182">
            <v>100000</v>
          </cell>
          <cell r="P3182">
            <v>30000</v>
          </cell>
          <cell r="Q3182">
            <v>30000</v>
          </cell>
          <cell r="R3182">
            <v>30000</v>
          </cell>
          <cell r="S3182">
            <v>30000</v>
          </cell>
          <cell r="T3182">
            <v>330000</v>
          </cell>
          <cell r="U3182">
            <v>30000</v>
          </cell>
          <cell r="V3182">
            <v>30000</v>
          </cell>
          <cell r="W3182">
            <v>30000</v>
          </cell>
          <cell r="X3182">
            <v>2040000</v>
          </cell>
        </row>
        <row r="3183">
          <cell r="C3183" t="str">
            <v xml:space="preserve">Уборка </v>
          </cell>
          <cell r="D3183">
            <v>0</v>
          </cell>
          <cell r="H3183">
            <v>0</v>
          </cell>
          <cell r="I3183">
            <v>0</v>
          </cell>
          <cell r="J3183">
            <v>0</v>
          </cell>
          <cell r="K3183">
            <v>0</v>
          </cell>
          <cell r="L3183">
            <v>0</v>
          </cell>
          <cell r="M3183">
            <v>0</v>
          </cell>
          <cell r="N3183">
            <v>0</v>
          </cell>
          <cell r="O3183">
            <v>0</v>
          </cell>
          <cell r="P3183">
            <v>0</v>
          </cell>
          <cell r="Q3183">
            <v>0</v>
          </cell>
          <cell r="R3183">
            <v>0</v>
          </cell>
          <cell r="S3183">
            <v>0</v>
          </cell>
          <cell r="T3183">
            <v>0</v>
          </cell>
          <cell r="U3183">
            <v>0</v>
          </cell>
          <cell r="V3183">
            <v>0</v>
          </cell>
          <cell r="W3183">
            <v>0</v>
          </cell>
          <cell r="X3183">
            <v>0</v>
          </cell>
        </row>
        <row r="3184">
          <cell r="C3184" t="str">
            <v>Обустройство офиса</v>
          </cell>
          <cell r="D3184">
            <v>0</v>
          </cell>
          <cell r="H3184">
            <v>0</v>
          </cell>
          <cell r="I3184">
            <v>0</v>
          </cell>
          <cell r="J3184">
            <v>0</v>
          </cell>
          <cell r="K3184">
            <v>0</v>
          </cell>
          <cell r="L3184">
            <v>0</v>
          </cell>
          <cell r="M3184">
            <v>0</v>
          </cell>
          <cell r="N3184">
            <v>0</v>
          </cell>
          <cell r="O3184">
            <v>0</v>
          </cell>
          <cell r="P3184">
            <v>0</v>
          </cell>
          <cell r="Q3184">
            <v>0</v>
          </cell>
          <cell r="R3184">
            <v>0</v>
          </cell>
          <cell r="S3184">
            <v>0</v>
          </cell>
          <cell r="T3184">
            <v>0</v>
          </cell>
          <cell r="U3184">
            <v>0</v>
          </cell>
          <cell r="V3184">
            <v>0</v>
          </cell>
          <cell r="W3184">
            <v>0</v>
          </cell>
          <cell r="X3184">
            <v>0</v>
          </cell>
        </row>
        <row r="3185">
          <cell r="C3185" t="str">
            <v>Канцелярские расходы</v>
          </cell>
          <cell r="D3185">
            <v>0</v>
          </cell>
          <cell r="H3185">
            <v>0</v>
          </cell>
          <cell r="I3185">
            <v>0</v>
          </cell>
          <cell r="J3185">
            <v>0</v>
          </cell>
          <cell r="K3185">
            <v>0</v>
          </cell>
          <cell r="L3185">
            <v>0</v>
          </cell>
          <cell r="M3185">
            <v>0</v>
          </cell>
          <cell r="N3185">
            <v>0</v>
          </cell>
          <cell r="O3185">
            <v>0</v>
          </cell>
          <cell r="P3185">
            <v>0</v>
          </cell>
          <cell r="Q3185">
            <v>0</v>
          </cell>
          <cell r="R3185">
            <v>0</v>
          </cell>
          <cell r="S3185">
            <v>0</v>
          </cell>
          <cell r="T3185">
            <v>0</v>
          </cell>
          <cell r="U3185">
            <v>0</v>
          </cell>
          <cell r="V3185">
            <v>0</v>
          </cell>
          <cell r="W3185">
            <v>0</v>
          </cell>
          <cell r="X3185">
            <v>0</v>
          </cell>
        </row>
        <row r="3186">
          <cell r="C3186" t="str">
            <v>Хозяйственные расходы</v>
          </cell>
          <cell r="D3186">
            <v>0</v>
          </cell>
          <cell r="H3186">
            <v>0</v>
          </cell>
          <cell r="I3186">
            <v>0</v>
          </cell>
          <cell r="J3186">
            <v>0</v>
          </cell>
          <cell r="K3186">
            <v>0</v>
          </cell>
          <cell r="L3186">
            <v>0</v>
          </cell>
          <cell r="M3186">
            <v>0</v>
          </cell>
          <cell r="N3186">
            <v>0</v>
          </cell>
          <cell r="O3186">
            <v>0</v>
          </cell>
          <cell r="P3186">
            <v>0</v>
          </cell>
          <cell r="Q3186">
            <v>0</v>
          </cell>
          <cell r="R3186">
            <v>0</v>
          </cell>
          <cell r="S3186">
            <v>0</v>
          </cell>
          <cell r="T3186">
            <v>0</v>
          </cell>
          <cell r="U3186">
            <v>0</v>
          </cell>
          <cell r="V3186">
            <v>0</v>
          </cell>
          <cell r="W3186">
            <v>0</v>
          </cell>
          <cell r="X3186">
            <v>0</v>
          </cell>
        </row>
        <row r="3187">
          <cell r="C3187" t="str">
            <v>Вода, чай, кофе</v>
          </cell>
          <cell r="D3187">
            <v>0</v>
          </cell>
          <cell r="H3187">
            <v>0</v>
          </cell>
          <cell r="I3187">
            <v>0</v>
          </cell>
          <cell r="J3187">
            <v>0</v>
          </cell>
          <cell r="K3187">
            <v>0</v>
          </cell>
          <cell r="L3187">
            <v>0</v>
          </cell>
          <cell r="M3187">
            <v>0</v>
          </cell>
          <cell r="N3187">
            <v>0</v>
          </cell>
          <cell r="O3187">
            <v>0</v>
          </cell>
          <cell r="P3187">
            <v>0</v>
          </cell>
          <cell r="Q3187">
            <v>0</v>
          </cell>
          <cell r="R3187">
            <v>0</v>
          </cell>
          <cell r="S3187">
            <v>0</v>
          </cell>
          <cell r="T3187">
            <v>0</v>
          </cell>
          <cell r="U3187">
            <v>0</v>
          </cell>
          <cell r="V3187">
            <v>0</v>
          </cell>
          <cell r="W3187">
            <v>0</v>
          </cell>
          <cell r="X3187">
            <v>0</v>
          </cell>
        </row>
        <row r="3188">
          <cell r="C3188" t="str">
            <v>Ремонт/ТО автотранспорт</v>
          </cell>
          <cell r="D3188">
            <v>0</v>
          </cell>
          <cell r="H3188">
            <v>0</v>
          </cell>
          <cell r="I3188">
            <v>0</v>
          </cell>
          <cell r="J3188">
            <v>0</v>
          </cell>
          <cell r="K3188">
            <v>0</v>
          </cell>
          <cell r="L3188">
            <v>0</v>
          </cell>
          <cell r="M3188">
            <v>0</v>
          </cell>
          <cell r="N3188">
            <v>0</v>
          </cell>
          <cell r="O3188">
            <v>0</v>
          </cell>
          <cell r="P3188">
            <v>0</v>
          </cell>
          <cell r="Q3188">
            <v>0</v>
          </cell>
          <cell r="R3188">
            <v>0</v>
          </cell>
          <cell r="S3188">
            <v>0</v>
          </cell>
          <cell r="T3188">
            <v>0</v>
          </cell>
          <cell r="U3188">
            <v>0</v>
          </cell>
          <cell r="V3188">
            <v>0</v>
          </cell>
          <cell r="W3188">
            <v>0</v>
          </cell>
          <cell r="X3188">
            <v>0</v>
          </cell>
        </row>
        <row r="3189">
          <cell r="C3189" t="str">
            <v xml:space="preserve">Аренда машин </v>
          </cell>
          <cell r="D3189">
            <v>0</v>
          </cell>
          <cell r="H3189">
            <v>0</v>
          </cell>
          <cell r="I3189">
            <v>0</v>
          </cell>
          <cell r="J3189">
            <v>0</v>
          </cell>
          <cell r="K3189">
            <v>0</v>
          </cell>
          <cell r="L3189">
            <v>0</v>
          </cell>
          <cell r="M3189">
            <v>0</v>
          </cell>
          <cell r="N3189">
            <v>0</v>
          </cell>
          <cell r="O3189">
            <v>0</v>
          </cell>
          <cell r="P3189">
            <v>0</v>
          </cell>
          <cell r="Q3189">
            <v>0</v>
          </cell>
          <cell r="R3189">
            <v>0</v>
          </cell>
          <cell r="S3189">
            <v>0</v>
          </cell>
          <cell r="T3189">
            <v>0</v>
          </cell>
          <cell r="U3189">
            <v>0</v>
          </cell>
          <cell r="V3189">
            <v>0</v>
          </cell>
          <cell r="W3189">
            <v>0</v>
          </cell>
          <cell r="X3189">
            <v>0</v>
          </cell>
        </row>
        <row r="3190">
          <cell r="C3190" t="str">
            <v>Страхование автотранспорта</v>
          </cell>
          <cell r="D3190">
            <v>0</v>
          </cell>
          <cell r="H3190">
            <v>0</v>
          </cell>
          <cell r="I3190">
            <v>0</v>
          </cell>
          <cell r="J3190">
            <v>0</v>
          </cell>
          <cell r="K3190">
            <v>0</v>
          </cell>
          <cell r="L3190">
            <v>0</v>
          </cell>
          <cell r="M3190">
            <v>0</v>
          </cell>
          <cell r="N3190">
            <v>0</v>
          </cell>
          <cell r="O3190">
            <v>0</v>
          </cell>
          <cell r="P3190">
            <v>0</v>
          </cell>
          <cell r="Q3190">
            <v>0</v>
          </cell>
          <cell r="R3190">
            <v>0</v>
          </cell>
          <cell r="S3190">
            <v>0</v>
          </cell>
          <cell r="T3190">
            <v>0</v>
          </cell>
          <cell r="U3190">
            <v>0</v>
          </cell>
          <cell r="V3190">
            <v>0</v>
          </cell>
          <cell r="W3190">
            <v>0</v>
          </cell>
          <cell r="X3190">
            <v>0</v>
          </cell>
        </row>
        <row r="3191">
          <cell r="C3191" t="str">
            <v>ГСМ</v>
          </cell>
          <cell r="D3191">
            <v>0</v>
          </cell>
          <cell r="H3191">
            <v>0</v>
          </cell>
          <cell r="I3191">
            <v>0</v>
          </cell>
          <cell r="J3191">
            <v>0</v>
          </cell>
          <cell r="K3191">
            <v>0</v>
          </cell>
          <cell r="L3191">
            <v>0</v>
          </cell>
          <cell r="M3191">
            <v>0</v>
          </cell>
          <cell r="N3191">
            <v>0</v>
          </cell>
          <cell r="O3191">
            <v>0</v>
          </cell>
          <cell r="P3191">
            <v>0</v>
          </cell>
          <cell r="Q3191">
            <v>0</v>
          </cell>
          <cell r="R3191">
            <v>0</v>
          </cell>
          <cell r="S3191">
            <v>0</v>
          </cell>
          <cell r="T3191">
            <v>0</v>
          </cell>
          <cell r="U3191">
            <v>0</v>
          </cell>
          <cell r="V3191">
            <v>0</v>
          </cell>
          <cell r="W3191">
            <v>0</v>
          </cell>
          <cell r="X3191">
            <v>0</v>
          </cell>
        </row>
        <row r="3192">
          <cell r="C3192" t="str">
            <v>Мойка, парковка, прочее</v>
          </cell>
          <cell r="D3192">
            <v>0</v>
          </cell>
          <cell r="H3192">
            <v>0</v>
          </cell>
          <cell r="I3192">
            <v>0</v>
          </cell>
          <cell r="J3192">
            <v>0</v>
          </cell>
          <cell r="K3192">
            <v>0</v>
          </cell>
          <cell r="L3192">
            <v>0</v>
          </cell>
          <cell r="M3192">
            <v>0</v>
          </cell>
          <cell r="N3192">
            <v>0</v>
          </cell>
          <cell r="O3192">
            <v>0</v>
          </cell>
          <cell r="P3192">
            <v>0</v>
          </cell>
          <cell r="Q3192">
            <v>0</v>
          </cell>
          <cell r="R3192">
            <v>0</v>
          </cell>
          <cell r="S3192">
            <v>0</v>
          </cell>
          <cell r="T3192">
            <v>0</v>
          </cell>
          <cell r="U3192">
            <v>0</v>
          </cell>
          <cell r="V3192">
            <v>0</v>
          </cell>
          <cell r="W3192">
            <v>0</v>
          </cell>
          <cell r="X3192">
            <v>0</v>
          </cell>
        </row>
        <row r="3193">
          <cell r="C3193" t="str">
            <v>Аренда автостоянки</v>
          </cell>
          <cell r="D3193">
            <v>0</v>
          </cell>
          <cell r="H3193">
            <v>0</v>
          </cell>
          <cell r="I3193">
            <v>0</v>
          </cell>
          <cell r="J3193">
            <v>0</v>
          </cell>
          <cell r="K3193">
            <v>0</v>
          </cell>
          <cell r="L3193">
            <v>0</v>
          </cell>
          <cell r="M3193">
            <v>0</v>
          </cell>
          <cell r="N3193">
            <v>0</v>
          </cell>
          <cell r="O3193">
            <v>0</v>
          </cell>
          <cell r="P3193">
            <v>0</v>
          </cell>
          <cell r="Q3193">
            <v>0</v>
          </cell>
          <cell r="R3193">
            <v>0</v>
          </cell>
          <cell r="S3193">
            <v>0</v>
          </cell>
          <cell r="T3193">
            <v>0</v>
          </cell>
          <cell r="U3193">
            <v>0</v>
          </cell>
          <cell r="V3193">
            <v>0</v>
          </cell>
          <cell r="W3193">
            <v>0</v>
          </cell>
          <cell r="X3193">
            <v>0</v>
          </cell>
        </row>
        <row r="3194">
          <cell r="C3194" t="str">
            <v>Аутсорсинг</v>
          </cell>
          <cell r="D3194" t="str">
            <v>Завод</v>
          </cell>
          <cell r="H3194">
            <v>70000</v>
          </cell>
          <cell r="I3194">
            <v>70000</v>
          </cell>
          <cell r="J3194">
            <v>70000</v>
          </cell>
          <cell r="K3194">
            <v>210000</v>
          </cell>
          <cell r="L3194">
            <v>0</v>
          </cell>
          <cell r="M3194">
            <v>0</v>
          </cell>
          <cell r="N3194">
            <v>0</v>
          </cell>
          <cell r="O3194">
            <v>0</v>
          </cell>
          <cell r="P3194">
            <v>0</v>
          </cell>
          <cell r="Q3194">
            <v>25000</v>
          </cell>
          <cell r="R3194">
            <v>25000</v>
          </cell>
          <cell r="S3194">
            <v>25000</v>
          </cell>
          <cell r="T3194">
            <v>25000</v>
          </cell>
          <cell r="U3194">
            <v>25000</v>
          </cell>
          <cell r="V3194">
            <v>25000</v>
          </cell>
          <cell r="W3194">
            <v>25000</v>
          </cell>
          <cell r="X3194">
            <v>175000</v>
          </cell>
        </row>
        <row r="3195">
          <cell r="C3195" t="str">
            <v>Услуги по организации переводов</v>
          </cell>
          <cell r="D3195">
            <v>0</v>
          </cell>
          <cell r="H3195">
            <v>0</v>
          </cell>
          <cell r="I3195">
            <v>0</v>
          </cell>
          <cell r="J3195">
            <v>0</v>
          </cell>
          <cell r="K3195">
            <v>0</v>
          </cell>
          <cell r="L3195">
            <v>0</v>
          </cell>
          <cell r="M3195">
            <v>0</v>
          </cell>
          <cell r="N3195">
            <v>0</v>
          </cell>
          <cell r="O3195">
            <v>0</v>
          </cell>
          <cell r="P3195">
            <v>0</v>
          </cell>
          <cell r="Q3195">
            <v>0</v>
          </cell>
          <cell r="R3195">
            <v>0</v>
          </cell>
          <cell r="S3195">
            <v>0</v>
          </cell>
          <cell r="T3195">
            <v>0</v>
          </cell>
          <cell r="U3195">
            <v>0</v>
          </cell>
          <cell r="V3195">
            <v>0</v>
          </cell>
          <cell r="W3195">
            <v>0</v>
          </cell>
          <cell r="X3195">
            <v>0</v>
          </cell>
        </row>
        <row r="3196">
          <cell r="C3196" t="str">
            <v>Услуги регистраторов, нотариальные услуги, сертификация</v>
          </cell>
          <cell r="D3196">
            <v>0</v>
          </cell>
          <cell r="H3196">
            <v>0</v>
          </cell>
          <cell r="I3196">
            <v>0</v>
          </cell>
          <cell r="J3196">
            <v>0</v>
          </cell>
          <cell r="K3196">
            <v>0</v>
          </cell>
          <cell r="L3196">
            <v>0</v>
          </cell>
          <cell r="M3196">
            <v>0</v>
          </cell>
          <cell r="N3196">
            <v>0</v>
          </cell>
          <cell r="O3196">
            <v>0</v>
          </cell>
          <cell r="P3196">
            <v>0</v>
          </cell>
          <cell r="Q3196">
            <v>0</v>
          </cell>
          <cell r="R3196">
            <v>0</v>
          </cell>
          <cell r="S3196">
            <v>0</v>
          </cell>
          <cell r="T3196">
            <v>0</v>
          </cell>
          <cell r="U3196">
            <v>0</v>
          </cell>
          <cell r="V3196">
            <v>0</v>
          </cell>
          <cell r="W3196">
            <v>0</v>
          </cell>
          <cell r="X3196">
            <v>0</v>
          </cell>
        </row>
        <row r="3197">
          <cell r="C3197" t="str">
            <v>Справочно-правовые программы, 1С, КИАС</v>
          </cell>
          <cell r="D3197">
            <v>0</v>
          </cell>
          <cell r="H3197">
            <v>0</v>
          </cell>
          <cell r="I3197">
            <v>0</v>
          </cell>
          <cell r="J3197">
            <v>0</v>
          </cell>
          <cell r="K3197">
            <v>0</v>
          </cell>
          <cell r="L3197">
            <v>0</v>
          </cell>
          <cell r="M3197">
            <v>0</v>
          </cell>
          <cell r="N3197">
            <v>0</v>
          </cell>
          <cell r="O3197">
            <v>0</v>
          </cell>
          <cell r="P3197">
            <v>0</v>
          </cell>
          <cell r="Q3197">
            <v>0</v>
          </cell>
          <cell r="R3197">
            <v>0</v>
          </cell>
          <cell r="S3197">
            <v>0</v>
          </cell>
          <cell r="T3197">
            <v>0</v>
          </cell>
          <cell r="U3197">
            <v>0</v>
          </cell>
          <cell r="V3197">
            <v>0</v>
          </cell>
          <cell r="W3197">
            <v>0</v>
          </cell>
          <cell r="X3197">
            <v>0</v>
          </cell>
        </row>
        <row r="3198">
          <cell r="C3198" t="str">
            <v>Подписка на периодические издания</v>
          </cell>
          <cell r="D3198">
            <v>0</v>
          </cell>
          <cell r="H3198">
            <v>0</v>
          </cell>
          <cell r="I3198">
            <v>0</v>
          </cell>
          <cell r="J3198">
            <v>0</v>
          </cell>
          <cell r="K3198">
            <v>0</v>
          </cell>
          <cell r="L3198">
            <v>0</v>
          </cell>
          <cell r="M3198">
            <v>0</v>
          </cell>
          <cell r="N3198">
            <v>0</v>
          </cell>
          <cell r="O3198">
            <v>0</v>
          </cell>
          <cell r="P3198">
            <v>0</v>
          </cell>
          <cell r="Q3198">
            <v>0</v>
          </cell>
          <cell r="R3198">
            <v>0</v>
          </cell>
          <cell r="S3198">
            <v>0</v>
          </cell>
          <cell r="T3198">
            <v>0</v>
          </cell>
          <cell r="U3198">
            <v>0</v>
          </cell>
          <cell r="V3198">
            <v>0</v>
          </cell>
          <cell r="W3198">
            <v>0</v>
          </cell>
          <cell r="X3198">
            <v>0</v>
          </cell>
        </row>
        <row r="3199">
          <cell r="C3199" t="str">
            <v>Прочие работы и услуги сторонних организаций</v>
          </cell>
          <cell r="D3199">
            <v>0</v>
          </cell>
          <cell r="H3199">
            <v>0</v>
          </cell>
          <cell r="I3199">
            <v>0</v>
          </cell>
          <cell r="J3199">
            <v>0</v>
          </cell>
          <cell r="K3199">
            <v>0</v>
          </cell>
          <cell r="L3199">
            <v>0</v>
          </cell>
          <cell r="M3199">
            <v>0</v>
          </cell>
          <cell r="N3199">
            <v>0</v>
          </cell>
          <cell r="O3199">
            <v>0</v>
          </cell>
          <cell r="P3199">
            <v>0</v>
          </cell>
          <cell r="Q3199">
            <v>0</v>
          </cell>
          <cell r="R3199">
            <v>0</v>
          </cell>
          <cell r="S3199">
            <v>0</v>
          </cell>
          <cell r="T3199">
            <v>0</v>
          </cell>
          <cell r="U3199">
            <v>0</v>
          </cell>
          <cell r="V3199">
            <v>0</v>
          </cell>
          <cell r="W3199">
            <v>0</v>
          </cell>
          <cell r="X3199">
            <v>0</v>
          </cell>
        </row>
        <row r="3200">
          <cell r="C3200" t="str">
            <v>Командировочные расходы</v>
          </cell>
          <cell r="D3200" t="str">
            <v>Завод</v>
          </cell>
          <cell r="H3200">
            <v>0</v>
          </cell>
          <cell r="I3200">
            <v>0</v>
          </cell>
          <cell r="J3200">
            <v>0</v>
          </cell>
          <cell r="K3200">
            <v>0</v>
          </cell>
          <cell r="L3200">
            <v>0</v>
          </cell>
          <cell r="M3200">
            <v>0</v>
          </cell>
          <cell r="N3200">
            <v>0</v>
          </cell>
          <cell r="O3200">
            <v>23100</v>
          </cell>
          <cell r="P3200">
            <v>16400</v>
          </cell>
          <cell r="Q3200">
            <v>133800</v>
          </cell>
          <cell r="R3200">
            <v>292700</v>
          </cell>
          <cell r="S3200">
            <v>425600</v>
          </cell>
          <cell r="T3200">
            <v>656100</v>
          </cell>
          <cell r="U3200">
            <v>593500</v>
          </cell>
          <cell r="V3200">
            <v>167300</v>
          </cell>
          <cell r="W3200">
            <v>133800</v>
          </cell>
          <cell r="X3200">
            <v>2442300</v>
          </cell>
        </row>
        <row r="3201">
          <cell r="C3201" t="str">
            <v>Представительские расходы</v>
          </cell>
          <cell r="D3201">
            <v>0</v>
          </cell>
          <cell r="H3201">
            <v>0</v>
          </cell>
          <cell r="I3201">
            <v>0</v>
          </cell>
          <cell r="J3201">
            <v>0</v>
          </cell>
          <cell r="K3201">
            <v>0</v>
          </cell>
          <cell r="L3201">
            <v>0</v>
          </cell>
          <cell r="M3201">
            <v>0</v>
          </cell>
          <cell r="N3201">
            <v>0</v>
          </cell>
          <cell r="O3201">
            <v>0</v>
          </cell>
          <cell r="P3201">
            <v>0</v>
          </cell>
          <cell r="Q3201">
            <v>0</v>
          </cell>
          <cell r="R3201">
            <v>0</v>
          </cell>
          <cell r="S3201">
            <v>0</v>
          </cell>
          <cell r="T3201">
            <v>0</v>
          </cell>
          <cell r="U3201">
            <v>0</v>
          </cell>
          <cell r="V3201">
            <v>0</v>
          </cell>
          <cell r="W3201">
            <v>0</v>
          </cell>
          <cell r="X3201">
            <v>0</v>
          </cell>
        </row>
        <row r="3202">
          <cell r="C3202" t="str">
            <v>Арендная плата по направлениям (арендодателям)</v>
          </cell>
          <cell r="D3202">
            <v>0</v>
          </cell>
          <cell r="H3202">
            <v>0</v>
          </cell>
          <cell r="I3202">
            <v>0</v>
          </cell>
          <cell r="J3202">
            <v>0</v>
          </cell>
          <cell r="K3202">
            <v>0</v>
          </cell>
          <cell r="L3202">
            <v>0</v>
          </cell>
          <cell r="M3202">
            <v>0</v>
          </cell>
          <cell r="N3202">
            <v>0</v>
          </cell>
          <cell r="O3202">
            <v>0</v>
          </cell>
          <cell r="P3202">
            <v>0</v>
          </cell>
          <cell r="Q3202">
            <v>0</v>
          </cell>
          <cell r="R3202">
            <v>0</v>
          </cell>
          <cell r="S3202">
            <v>0</v>
          </cell>
          <cell r="T3202">
            <v>0</v>
          </cell>
          <cell r="U3202">
            <v>0</v>
          </cell>
          <cell r="V3202">
            <v>0</v>
          </cell>
          <cell r="W3202">
            <v>0</v>
          </cell>
          <cell r="X3202">
            <v>0</v>
          </cell>
        </row>
        <row r="3203">
          <cell r="C3203" t="str">
            <v>Лизинг</v>
          </cell>
          <cell r="D3203">
            <v>0</v>
          </cell>
          <cell r="H3203">
            <v>0</v>
          </cell>
          <cell r="I3203">
            <v>0</v>
          </cell>
          <cell r="J3203">
            <v>0</v>
          </cell>
          <cell r="K3203">
            <v>0</v>
          </cell>
          <cell r="L3203">
            <v>0</v>
          </cell>
          <cell r="M3203">
            <v>0</v>
          </cell>
          <cell r="N3203">
            <v>0</v>
          </cell>
          <cell r="O3203">
            <v>0</v>
          </cell>
          <cell r="P3203">
            <v>0</v>
          </cell>
          <cell r="Q3203">
            <v>0</v>
          </cell>
          <cell r="R3203">
            <v>0</v>
          </cell>
          <cell r="S3203">
            <v>0</v>
          </cell>
          <cell r="T3203">
            <v>0</v>
          </cell>
          <cell r="U3203">
            <v>0</v>
          </cell>
          <cell r="V3203">
            <v>0</v>
          </cell>
          <cell r="W3203">
            <v>0</v>
          </cell>
          <cell r="X3203">
            <v>0</v>
          </cell>
        </row>
        <row r="3204">
          <cell r="C3204" t="str">
            <v>Расходы на страхование</v>
          </cell>
          <cell r="D3204">
            <v>0</v>
          </cell>
          <cell r="H3204">
            <v>0</v>
          </cell>
          <cell r="I3204">
            <v>0</v>
          </cell>
          <cell r="J3204">
            <v>0</v>
          </cell>
          <cell r="K3204">
            <v>0</v>
          </cell>
          <cell r="L3204">
            <v>0</v>
          </cell>
          <cell r="M3204">
            <v>0</v>
          </cell>
          <cell r="N3204">
            <v>0</v>
          </cell>
          <cell r="O3204">
            <v>0</v>
          </cell>
          <cell r="P3204">
            <v>0</v>
          </cell>
          <cell r="Q3204">
            <v>0</v>
          </cell>
          <cell r="R3204">
            <v>0</v>
          </cell>
          <cell r="S3204">
            <v>0</v>
          </cell>
          <cell r="T3204">
            <v>0</v>
          </cell>
          <cell r="U3204">
            <v>0</v>
          </cell>
          <cell r="V3204">
            <v>0</v>
          </cell>
          <cell r="W3204">
            <v>0</v>
          </cell>
          <cell r="X3204">
            <v>0</v>
          </cell>
        </row>
        <row r="3205">
          <cell r="C3205" t="str">
            <v>Водный налог</v>
          </cell>
          <cell r="D3205">
            <v>0</v>
          </cell>
          <cell r="H3205">
            <v>0</v>
          </cell>
          <cell r="I3205">
            <v>0</v>
          </cell>
          <cell r="J3205">
            <v>0</v>
          </cell>
          <cell r="K3205">
            <v>0</v>
          </cell>
          <cell r="L3205">
            <v>0</v>
          </cell>
          <cell r="M3205">
            <v>0</v>
          </cell>
          <cell r="N3205">
            <v>0</v>
          </cell>
          <cell r="O3205">
            <v>0</v>
          </cell>
          <cell r="P3205">
            <v>0</v>
          </cell>
          <cell r="Q3205">
            <v>0</v>
          </cell>
          <cell r="R3205">
            <v>0</v>
          </cell>
          <cell r="S3205">
            <v>0</v>
          </cell>
          <cell r="T3205">
            <v>0</v>
          </cell>
          <cell r="U3205">
            <v>0</v>
          </cell>
          <cell r="V3205">
            <v>0</v>
          </cell>
          <cell r="W3205">
            <v>0</v>
          </cell>
          <cell r="X3205">
            <v>0</v>
          </cell>
        </row>
        <row r="3206">
          <cell r="C3206" t="str">
            <v>Плата за землю</v>
          </cell>
          <cell r="D3206">
            <v>0</v>
          </cell>
          <cell r="H3206">
            <v>0</v>
          </cell>
          <cell r="I3206">
            <v>0</v>
          </cell>
          <cell r="J3206">
            <v>0</v>
          </cell>
          <cell r="K3206">
            <v>0</v>
          </cell>
          <cell r="L3206">
            <v>0</v>
          </cell>
          <cell r="M3206">
            <v>0</v>
          </cell>
          <cell r="N3206">
            <v>0</v>
          </cell>
          <cell r="O3206">
            <v>0</v>
          </cell>
          <cell r="P3206">
            <v>0</v>
          </cell>
          <cell r="Q3206">
            <v>0</v>
          </cell>
          <cell r="R3206">
            <v>0</v>
          </cell>
          <cell r="S3206">
            <v>0</v>
          </cell>
          <cell r="T3206">
            <v>0</v>
          </cell>
          <cell r="U3206">
            <v>0</v>
          </cell>
          <cell r="V3206">
            <v>0</v>
          </cell>
          <cell r="W3206">
            <v>0</v>
          </cell>
          <cell r="X3206">
            <v>0</v>
          </cell>
        </row>
        <row r="3207">
          <cell r="C3207" t="str">
            <v>Транспортный налог</v>
          </cell>
          <cell r="D3207">
            <v>0</v>
          </cell>
          <cell r="H3207">
            <v>0</v>
          </cell>
          <cell r="I3207">
            <v>0</v>
          </cell>
          <cell r="J3207">
            <v>0</v>
          </cell>
          <cell r="K3207">
            <v>0</v>
          </cell>
          <cell r="L3207">
            <v>0</v>
          </cell>
          <cell r="M3207">
            <v>0</v>
          </cell>
          <cell r="N3207">
            <v>0</v>
          </cell>
          <cell r="O3207">
            <v>0</v>
          </cell>
          <cell r="P3207">
            <v>0</v>
          </cell>
          <cell r="Q3207">
            <v>0</v>
          </cell>
          <cell r="R3207">
            <v>0</v>
          </cell>
          <cell r="S3207">
            <v>0</v>
          </cell>
          <cell r="T3207">
            <v>0</v>
          </cell>
          <cell r="U3207">
            <v>0</v>
          </cell>
          <cell r="V3207">
            <v>0</v>
          </cell>
          <cell r="W3207">
            <v>0</v>
          </cell>
          <cell r="X3207">
            <v>0</v>
          </cell>
        </row>
        <row r="3208">
          <cell r="C3208" t="str">
            <v>Налог на имущество</v>
          </cell>
          <cell r="D3208">
            <v>0</v>
          </cell>
          <cell r="H3208">
            <v>0</v>
          </cell>
          <cell r="I3208">
            <v>0</v>
          </cell>
          <cell r="J3208">
            <v>0</v>
          </cell>
          <cell r="K3208">
            <v>0</v>
          </cell>
          <cell r="L3208">
            <v>0</v>
          </cell>
          <cell r="M3208">
            <v>0</v>
          </cell>
          <cell r="N3208">
            <v>0</v>
          </cell>
          <cell r="O3208">
            <v>0</v>
          </cell>
          <cell r="P3208">
            <v>0</v>
          </cell>
          <cell r="Q3208">
            <v>0</v>
          </cell>
          <cell r="R3208">
            <v>0</v>
          </cell>
          <cell r="S3208">
            <v>0</v>
          </cell>
          <cell r="T3208">
            <v>0</v>
          </cell>
          <cell r="U3208">
            <v>0</v>
          </cell>
          <cell r="V3208">
            <v>0</v>
          </cell>
          <cell r="W3208">
            <v>0</v>
          </cell>
          <cell r="X3208">
            <v>0</v>
          </cell>
        </row>
        <row r="3209">
          <cell r="C3209" t="str">
            <v xml:space="preserve">Прочие налоги, относимые на с/с </v>
          </cell>
          <cell r="D3209">
            <v>0</v>
          </cell>
          <cell r="H3209">
            <v>0</v>
          </cell>
          <cell r="I3209">
            <v>0</v>
          </cell>
          <cell r="J3209">
            <v>0</v>
          </cell>
          <cell r="K3209">
            <v>0</v>
          </cell>
          <cell r="L3209">
            <v>0</v>
          </cell>
          <cell r="M3209">
            <v>0</v>
          </cell>
          <cell r="N3209">
            <v>0</v>
          </cell>
          <cell r="O3209">
            <v>0</v>
          </cell>
          <cell r="P3209">
            <v>0</v>
          </cell>
          <cell r="Q3209">
            <v>0</v>
          </cell>
          <cell r="R3209">
            <v>0</v>
          </cell>
          <cell r="S3209">
            <v>0</v>
          </cell>
          <cell r="T3209">
            <v>0</v>
          </cell>
          <cell r="U3209">
            <v>0</v>
          </cell>
          <cell r="V3209">
            <v>0</v>
          </cell>
          <cell r="W3209">
            <v>0</v>
          </cell>
          <cell r="X3209">
            <v>0</v>
          </cell>
        </row>
        <row r="3210">
          <cell r="C3210" t="str">
            <v>Патентные расходы</v>
          </cell>
          <cell r="D3210">
            <v>0</v>
          </cell>
          <cell r="H3210">
            <v>0</v>
          </cell>
          <cell r="I3210">
            <v>0</v>
          </cell>
          <cell r="J3210">
            <v>0</v>
          </cell>
          <cell r="K3210">
            <v>0</v>
          </cell>
          <cell r="L3210">
            <v>0</v>
          </cell>
          <cell r="M3210">
            <v>0</v>
          </cell>
          <cell r="N3210">
            <v>0</v>
          </cell>
          <cell r="O3210">
            <v>0</v>
          </cell>
          <cell r="P3210">
            <v>0</v>
          </cell>
          <cell r="Q3210">
            <v>0</v>
          </cell>
          <cell r="R3210">
            <v>0</v>
          </cell>
          <cell r="S3210">
            <v>0</v>
          </cell>
          <cell r="T3210">
            <v>0</v>
          </cell>
          <cell r="U3210">
            <v>0</v>
          </cell>
          <cell r="V3210">
            <v>0</v>
          </cell>
          <cell r="W3210">
            <v>0</v>
          </cell>
          <cell r="X3210">
            <v>0</v>
          </cell>
        </row>
        <row r="3211">
          <cell r="C3211" t="str">
            <v>Затраты на экологию (кроме налогов и сборов (ст. ст. 20000 и 21500))</v>
          </cell>
          <cell r="D3211">
            <v>0</v>
          </cell>
          <cell r="H3211">
            <v>0</v>
          </cell>
          <cell r="I3211">
            <v>0</v>
          </cell>
          <cell r="J3211">
            <v>0</v>
          </cell>
          <cell r="K3211">
            <v>0</v>
          </cell>
          <cell r="L3211">
            <v>0</v>
          </cell>
          <cell r="M3211">
            <v>0</v>
          </cell>
          <cell r="N3211">
            <v>0</v>
          </cell>
          <cell r="O3211">
            <v>0</v>
          </cell>
          <cell r="P3211">
            <v>0</v>
          </cell>
          <cell r="Q3211">
            <v>0</v>
          </cell>
          <cell r="R3211">
            <v>0</v>
          </cell>
          <cell r="S3211">
            <v>0</v>
          </cell>
          <cell r="T3211">
            <v>0</v>
          </cell>
          <cell r="U3211">
            <v>0</v>
          </cell>
          <cell r="V3211">
            <v>0</v>
          </cell>
          <cell r="W3211">
            <v>0</v>
          </cell>
          <cell r="X3211">
            <v>0</v>
          </cell>
        </row>
        <row r="3212">
          <cell r="C3212" t="str">
            <v>Затраты на охрану труда</v>
          </cell>
          <cell r="D3212" t="str">
            <v>Завод</v>
          </cell>
          <cell r="H3212">
            <v>0</v>
          </cell>
          <cell r="I3212">
            <v>0</v>
          </cell>
          <cell r="J3212">
            <v>0</v>
          </cell>
          <cell r="K3212">
            <v>0</v>
          </cell>
          <cell r="L3212">
            <v>60000</v>
          </cell>
          <cell r="M3212">
            <v>60000</v>
          </cell>
          <cell r="N3212">
            <v>60000</v>
          </cell>
          <cell r="O3212">
            <v>60000</v>
          </cell>
          <cell r="P3212">
            <v>60000</v>
          </cell>
          <cell r="Q3212">
            <v>200000</v>
          </cell>
          <cell r="R3212">
            <v>20000</v>
          </cell>
          <cell r="S3212">
            <v>20000</v>
          </cell>
          <cell r="T3212">
            <v>20000</v>
          </cell>
          <cell r="U3212">
            <v>20000</v>
          </cell>
          <cell r="V3212">
            <v>20000</v>
          </cell>
          <cell r="W3212">
            <v>20000</v>
          </cell>
          <cell r="X3212">
            <v>620000</v>
          </cell>
        </row>
        <row r="3213">
          <cell r="C3213" t="str">
            <v>Расходы социального характера</v>
          </cell>
          <cell r="D3213" t="str">
            <v>Завод</v>
          </cell>
          <cell r="H3213">
            <v>0</v>
          </cell>
          <cell r="I3213">
            <v>193000</v>
          </cell>
          <cell r="J3213">
            <v>75000</v>
          </cell>
          <cell r="K3213">
            <v>268000</v>
          </cell>
          <cell r="L3213">
            <v>25000</v>
          </cell>
          <cell r="M3213">
            <v>165000</v>
          </cell>
          <cell r="N3213">
            <v>25000</v>
          </cell>
          <cell r="O3213">
            <v>25000</v>
          </cell>
          <cell r="P3213">
            <v>25000</v>
          </cell>
          <cell r="Q3213">
            <v>25000</v>
          </cell>
          <cell r="R3213">
            <v>25000</v>
          </cell>
          <cell r="S3213">
            <v>25000</v>
          </cell>
          <cell r="T3213">
            <v>150000</v>
          </cell>
          <cell r="U3213">
            <v>25000</v>
          </cell>
          <cell r="V3213">
            <v>1695000</v>
          </cell>
          <cell r="W3213">
            <v>25000</v>
          </cell>
          <cell r="X3213">
            <v>2235000</v>
          </cell>
        </row>
        <row r="3214">
          <cell r="C3214" t="str">
            <v>НДС</v>
          </cell>
          <cell r="D3214">
            <v>0</v>
          </cell>
          <cell r="H3214">
            <v>0</v>
          </cell>
          <cell r="I3214">
            <v>0</v>
          </cell>
          <cell r="J3214">
            <v>0</v>
          </cell>
          <cell r="K3214">
            <v>0</v>
          </cell>
          <cell r="L3214">
            <v>0</v>
          </cell>
          <cell r="M3214">
            <v>0</v>
          </cell>
          <cell r="N3214">
            <v>0</v>
          </cell>
          <cell r="O3214">
            <v>0</v>
          </cell>
          <cell r="P3214">
            <v>0</v>
          </cell>
          <cell r="Q3214">
            <v>0</v>
          </cell>
          <cell r="R3214">
            <v>0</v>
          </cell>
          <cell r="S3214">
            <v>0</v>
          </cell>
          <cell r="T3214">
            <v>0</v>
          </cell>
          <cell r="U3214">
            <v>0</v>
          </cell>
          <cell r="V3214">
            <v>0</v>
          </cell>
          <cell r="W3214">
            <v>0</v>
          </cell>
          <cell r="X3214">
            <v>0</v>
          </cell>
        </row>
        <row r="3215">
          <cell r="C3215" t="str">
            <v>Налог на прибыль</v>
          </cell>
          <cell r="D3215">
            <v>0</v>
          </cell>
          <cell r="H3215">
            <v>0</v>
          </cell>
          <cell r="I3215">
            <v>0</v>
          </cell>
          <cell r="J3215">
            <v>0</v>
          </cell>
          <cell r="K3215">
            <v>0</v>
          </cell>
          <cell r="L3215">
            <v>0</v>
          </cell>
          <cell r="M3215">
            <v>0</v>
          </cell>
          <cell r="N3215">
            <v>0</v>
          </cell>
          <cell r="O3215">
            <v>0</v>
          </cell>
          <cell r="P3215">
            <v>0</v>
          </cell>
          <cell r="Q3215">
            <v>0</v>
          </cell>
          <cell r="R3215">
            <v>0</v>
          </cell>
          <cell r="S3215">
            <v>0</v>
          </cell>
          <cell r="T3215">
            <v>0</v>
          </cell>
          <cell r="U3215">
            <v>0</v>
          </cell>
          <cell r="V3215">
            <v>0</v>
          </cell>
          <cell r="W3215">
            <v>0</v>
          </cell>
          <cell r="X3215">
            <v>0</v>
          </cell>
        </row>
        <row r="3216">
          <cell r="C3216" t="str">
            <v>Прочие налоги</v>
          </cell>
          <cell r="D3216">
            <v>0</v>
          </cell>
          <cell r="H3216">
            <v>0</v>
          </cell>
          <cell r="I3216">
            <v>0</v>
          </cell>
          <cell r="J3216">
            <v>0</v>
          </cell>
          <cell r="K3216">
            <v>0</v>
          </cell>
          <cell r="L3216">
            <v>0</v>
          </cell>
          <cell r="M3216">
            <v>0</v>
          </cell>
          <cell r="N3216">
            <v>0</v>
          </cell>
          <cell r="O3216">
            <v>0</v>
          </cell>
          <cell r="P3216">
            <v>0</v>
          </cell>
          <cell r="Q3216">
            <v>0</v>
          </cell>
          <cell r="R3216">
            <v>0</v>
          </cell>
          <cell r="S3216">
            <v>0</v>
          </cell>
          <cell r="T3216">
            <v>0</v>
          </cell>
          <cell r="U3216">
            <v>0</v>
          </cell>
          <cell r="V3216">
            <v>0</v>
          </cell>
          <cell r="W3216">
            <v>0</v>
          </cell>
          <cell r="X3216">
            <v>0</v>
          </cell>
        </row>
        <row r="3217">
          <cell r="C3217" t="str">
            <v xml:space="preserve">Проценты по долгосрочным кредитам </v>
          </cell>
          <cell r="D3217">
            <v>0</v>
          </cell>
          <cell r="H3217">
            <v>0</v>
          </cell>
          <cell r="I3217">
            <v>0</v>
          </cell>
          <cell r="J3217">
            <v>0</v>
          </cell>
          <cell r="K3217">
            <v>0</v>
          </cell>
          <cell r="L3217">
            <v>0</v>
          </cell>
          <cell r="M3217">
            <v>0</v>
          </cell>
          <cell r="N3217">
            <v>0</v>
          </cell>
          <cell r="O3217">
            <v>0</v>
          </cell>
          <cell r="P3217">
            <v>0</v>
          </cell>
          <cell r="Q3217">
            <v>0</v>
          </cell>
          <cell r="R3217">
            <v>0</v>
          </cell>
          <cell r="S3217">
            <v>0</v>
          </cell>
          <cell r="T3217">
            <v>0</v>
          </cell>
          <cell r="U3217">
            <v>0</v>
          </cell>
          <cell r="V3217">
            <v>0</v>
          </cell>
          <cell r="W3217">
            <v>0</v>
          </cell>
          <cell r="X3217">
            <v>0</v>
          </cell>
        </row>
        <row r="3218">
          <cell r="C3218" t="str">
            <v>Проценты по краткосрочным кредитам</v>
          </cell>
          <cell r="D3218">
            <v>0</v>
          </cell>
          <cell r="H3218">
            <v>0</v>
          </cell>
          <cell r="I3218">
            <v>0</v>
          </cell>
          <cell r="J3218">
            <v>0</v>
          </cell>
          <cell r="K3218">
            <v>0</v>
          </cell>
          <cell r="L3218">
            <v>0</v>
          </cell>
          <cell r="M3218">
            <v>0</v>
          </cell>
          <cell r="N3218">
            <v>0</v>
          </cell>
          <cell r="O3218">
            <v>0</v>
          </cell>
          <cell r="P3218">
            <v>0</v>
          </cell>
          <cell r="Q3218">
            <v>0</v>
          </cell>
          <cell r="R3218">
            <v>0</v>
          </cell>
          <cell r="S3218">
            <v>0</v>
          </cell>
          <cell r="T3218">
            <v>0</v>
          </cell>
          <cell r="U3218">
            <v>0</v>
          </cell>
          <cell r="V3218">
            <v>0</v>
          </cell>
          <cell r="W3218">
            <v>0</v>
          </cell>
          <cell r="X3218">
            <v>0</v>
          </cell>
        </row>
        <row r="3219">
          <cell r="C3219" t="str">
            <v>Проценты по долгосрочным займам</v>
          </cell>
          <cell r="D3219">
            <v>0</v>
          </cell>
          <cell r="H3219">
            <v>0</v>
          </cell>
          <cell r="I3219">
            <v>0</v>
          </cell>
          <cell r="J3219">
            <v>0</v>
          </cell>
          <cell r="K3219">
            <v>0</v>
          </cell>
          <cell r="L3219">
            <v>0</v>
          </cell>
          <cell r="M3219">
            <v>0</v>
          </cell>
          <cell r="N3219">
            <v>0</v>
          </cell>
          <cell r="O3219">
            <v>0</v>
          </cell>
          <cell r="P3219">
            <v>0</v>
          </cell>
          <cell r="Q3219">
            <v>0</v>
          </cell>
          <cell r="R3219">
            <v>0</v>
          </cell>
          <cell r="S3219">
            <v>0</v>
          </cell>
          <cell r="T3219">
            <v>0</v>
          </cell>
          <cell r="U3219">
            <v>0</v>
          </cell>
          <cell r="V3219">
            <v>0</v>
          </cell>
          <cell r="W3219">
            <v>0</v>
          </cell>
          <cell r="X3219">
            <v>0</v>
          </cell>
        </row>
        <row r="3220">
          <cell r="C3220" t="str">
            <v>Проценты по краткосрочным займам</v>
          </cell>
          <cell r="D3220">
            <v>0</v>
          </cell>
          <cell r="H3220">
            <v>0</v>
          </cell>
          <cell r="I3220">
            <v>0</v>
          </cell>
          <cell r="J3220">
            <v>0</v>
          </cell>
          <cell r="K3220">
            <v>0</v>
          </cell>
          <cell r="L3220">
            <v>0</v>
          </cell>
          <cell r="M3220">
            <v>0</v>
          </cell>
          <cell r="N3220">
            <v>0</v>
          </cell>
          <cell r="O3220">
            <v>0</v>
          </cell>
          <cell r="P3220">
            <v>0</v>
          </cell>
          <cell r="Q3220">
            <v>0</v>
          </cell>
          <cell r="R3220">
            <v>0</v>
          </cell>
          <cell r="S3220">
            <v>0</v>
          </cell>
          <cell r="T3220">
            <v>0</v>
          </cell>
          <cell r="U3220">
            <v>0</v>
          </cell>
          <cell r="V3220">
            <v>0</v>
          </cell>
          <cell r="W3220">
            <v>0</v>
          </cell>
          <cell r="X3220">
            <v>0</v>
          </cell>
        </row>
        <row r="3221">
          <cell r="C3221" t="str">
            <v>Прочие проценты к уплате</v>
          </cell>
          <cell r="D3221">
            <v>0</v>
          </cell>
          <cell r="H3221">
            <v>0</v>
          </cell>
          <cell r="I3221">
            <v>0</v>
          </cell>
          <cell r="J3221">
            <v>0</v>
          </cell>
          <cell r="K3221">
            <v>0</v>
          </cell>
          <cell r="L3221">
            <v>0</v>
          </cell>
          <cell r="M3221">
            <v>0</v>
          </cell>
          <cell r="N3221">
            <v>0</v>
          </cell>
          <cell r="O3221">
            <v>0</v>
          </cell>
          <cell r="P3221">
            <v>0</v>
          </cell>
          <cell r="Q3221">
            <v>0</v>
          </cell>
          <cell r="R3221">
            <v>0</v>
          </cell>
          <cell r="S3221">
            <v>0</v>
          </cell>
          <cell r="T3221">
            <v>0</v>
          </cell>
          <cell r="U3221">
            <v>0</v>
          </cell>
          <cell r="V3221">
            <v>0</v>
          </cell>
          <cell r="W3221">
            <v>0</v>
          </cell>
          <cell r="X3221">
            <v>0</v>
          </cell>
        </row>
        <row r="3222">
          <cell r="C3222" t="str">
            <v>Оплата услуг кредитных организаций (за исключением ст. ст. 20500 и 21600)</v>
          </cell>
          <cell r="D3222">
            <v>0</v>
          </cell>
          <cell r="H3222">
            <v>0</v>
          </cell>
          <cell r="I3222">
            <v>0</v>
          </cell>
          <cell r="J3222">
            <v>0</v>
          </cell>
          <cell r="K3222">
            <v>0</v>
          </cell>
          <cell r="L3222">
            <v>0</v>
          </cell>
          <cell r="M3222">
            <v>0</v>
          </cell>
          <cell r="N3222">
            <v>0</v>
          </cell>
          <cell r="O3222">
            <v>0</v>
          </cell>
          <cell r="P3222">
            <v>0</v>
          </cell>
          <cell r="Q3222">
            <v>0</v>
          </cell>
          <cell r="R3222">
            <v>0</v>
          </cell>
          <cell r="S3222">
            <v>0</v>
          </cell>
          <cell r="T3222">
            <v>0</v>
          </cell>
          <cell r="U3222">
            <v>0</v>
          </cell>
          <cell r="V3222">
            <v>0</v>
          </cell>
          <cell r="W3222">
            <v>0</v>
          </cell>
          <cell r="X3222">
            <v>0</v>
          </cell>
        </row>
        <row r="3223">
          <cell r="C3223" t="str">
            <v>Пени, штрафы, неустойки признанные или по которым получено решение суда</v>
          </cell>
          <cell r="D3223">
            <v>0</v>
          </cell>
          <cell r="H3223">
            <v>0</v>
          </cell>
          <cell r="I3223">
            <v>0</v>
          </cell>
          <cell r="J3223">
            <v>0</v>
          </cell>
          <cell r="K3223">
            <v>0</v>
          </cell>
          <cell r="L3223">
            <v>0</v>
          </cell>
          <cell r="M3223">
            <v>0</v>
          </cell>
          <cell r="N3223">
            <v>0</v>
          </cell>
          <cell r="O3223">
            <v>0</v>
          </cell>
          <cell r="P3223">
            <v>0</v>
          </cell>
          <cell r="Q3223">
            <v>0</v>
          </cell>
          <cell r="R3223">
            <v>0</v>
          </cell>
          <cell r="S3223">
            <v>0</v>
          </cell>
          <cell r="T3223">
            <v>0</v>
          </cell>
          <cell r="U3223">
            <v>0</v>
          </cell>
          <cell r="V3223">
            <v>0</v>
          </cell>
          <cell r="W3223">
            <v>0</v>
          </cell>
          <cell r="X3223">
            <v>0</v>
          </cell>
        </row>
        <row r="3224">
          <cell r="C3224" t="str">
            <v>Затраты социального характера (кроме персонала)</v>
          </cell>
          <cell r="D3224">
            <v>0</v>
          </cell>
          <cell r="H3224">
            <v>0</v>
          </cell>
          <cell r="I3224">
            <v>0</v>
          </cell>
          <cell r="J3224">
            <v>0</v>
          </cell>
          <cell r="K3224">
            <v>0</v>
          </cell>
          <cell r="L3224">
            <v>0</v>
          </cell>
          <cell r="M3224">
            <v>0</v>
          </cell>
          <cell r="N3224">
            <v>0</v>
          </cell>
          <cell r="O3224">
            <v>0</v>
          </cell>
          <cell r="P3224">
            <v>0</v>
          </cell>
          <cell r="Q3224">
            <v>0</v>
          </cell>
          <cell r="R3224">
            <v>0</v>
          </cell>
          <cell r="S3224">
            <v>0</v>
          </cell>
          <cell r="T3224">
            <v>0</v>
          </cell>
          <cell r="U3224">
            <v>0</v>
          </cell>
          <cell r="V3224">
            <v>0</v>
          </cell>
          <cell r="W3224">
            <v>0</v>
          </cell>
          <cell r="X3224">
            <v>0</v>
          </cell>
        </row>
        <row r="3225">
          <cell r="C3225" t="str">
            <v>От содержания социальной сферы</v>
          </cell>
          <cell r="D3225">
            <v>0</v>
          </cell>
          <cell r="H3225">
            <v>0</v>
          </cell>
          <cell r="I3225">
            <v>0</v>
          </cell>
          <cell r="J3225">
            <v>0</v>
          </cell>
          <cell r="K3225">
            <v>0</v>
          </cell>
          <cell r="L3225">
            <v>0</v>
          </cell>
          <cell r="M3225">
            <v>0</v>
          </cell>
          <cell r="N3225">
            <v>0</v>
          </cell>
          <cell r="O3225">
            <v>0</v>
          </cell>
          <cell r="P3225">
            <v>0</v>
          </cell>
          <cell r="Q3225">
            <v>0</v>
          </cell>
          <cell r="R3225">
            <v>0</v>
          </cell>
          <cell r="S3225">
            <v>0</v>
          </cell>
          <cell r="T3225">
            <v>0</v>
          </cell>
          <cell r="U3225">
            <v>0</v>
          </cell>
          <cell r="V3225">
            <v>0</v>
          </cell>
          <cell r="W3225">
            <v>0</v>
          </cell>
          <cell r="X3225">
            <v>0</v>
          </cell>
        </row>
        <row r="3226">
          <cell r="C3226" t="str">
            <v>Добровольное медицинское страхование</v>
          </cell>
          <cell r="D3226" t="str">
            <v>Завод</v>
          </cell>
          <cell r="H3226">
            <v>0</v>
          </cell>
          <cell r="I3226">
            <v>0</v>
          </cell>
          <cell r="J3226">
            <v>0</v>
          </cell>
          <cell r="K3226">
            <v>0</v>
          </cell>
          <cell r="L3226">
            <v>0</v>
          </cell>
          <cell r="M3226">
            <v>0</v>
          </cell>
          <cell r="N3226">
            <v>1990000</v>
          </cell>
          <cell r="O3226">
            <v>0</v>
          </cell>
          <cell r="P3226">
            <v>0</v>
          </cell>
          <cell r="Q3226">
            <v>2023750</v>
          </cell>
          <cell r="R3226">
            <v>0</v>
          </cell>
          <cell r="S3226">
            <v>0</v>
          </cell>
          <cell r="T3226">
            <v>4017500</v>
          </cell>
          <cell r="U3226">
            <v>0</v>
          </cell>
          <cell r="V3226">
            <v>0</v>
          </cell>
          <cell r="W3226">
            <v>1986250</v>
          </cell>
          <cell r="X3226">
            <v>10017500</v>
          </cell>
        </row>
        <row r="3227">
          <cell r="C3227" t="str">
            <v>Выплаты вознаграждений членам Советов директоров и ревизионной комиссии</v>
          </cell>
          <cell r="D3227">
            <v>0</v>
          </cell>
          <cell r="H3227">
            <v>0</v>
          </cell>
          <cell r="I3227">
            <v>0</v>
          </cell>
          <cell r="J3227">
            <v>0</v>
          </cell>
          <cell r="K3227">
            <v>0</v>
          </cell>
          <cell r="L3227">
            <v>0</v>
          </cell>
          <cell r="M3227">
            <v>0</v>
          </cell>
          <cell r="N3227">
            <v>0</v>
          </cell>
          <cell r="O3227">
            <v>0</v>
          </cell>
          <cell r="P3227">
            <v>0</v>
          </cell>
          <cell r="Q3227">
            <v>0</v>
          </cell>
          <cell r="R3227">
            <v>0</v>
          </cell>
          <cell r="S3227">
            <v>0</v>
          </cell>
          <cell r="T3227">
            <v>0</v>
          </cell>
          <cell r="U3227">
            <v>0</v>
          </cell>
          <cell r="V3227">
            <v>0</v>
          </cell>
          <cell r="W3227">
            <v>0</v>
          </cell>
          <cell r="X3227">
            <v>0</v>
          </cell>
        </row>
        <row r="3228">
          <cell r="C3228" t="str">
            <v>Расходы на управление капиталом (переоценка, реестр, консультации)</v>
          </cell>
          <cell r="D3228">
            <v>0</v>
          </cell>
          <cell r="H3228">
            <v>0</v>
          </cell>
          <cell r="I3228">
            <v>0</v>
          </cell>
          <cell r="J3228">
            <v>0</v>
          </cell>
          <cell r="K3228">
            <v>0</v>
          </cell>
          <cell r="L3228">
            <v>0</v>
          </cell>
          <cell r="M3228">
            <v>0</v>
          </cell>
          <cell r="N3228">
            <v>0</v>
          </cell>
          <cell r="O3228">
            <v>0</v>
          </cell>
          <cell r="P3228">
            <v>0</v>
          </cell>
          <cell r="Q3228">
            <v>0</v>
          </cell>
          <cell r="R3228">
            <v>0</v>
          </cell>
          <cell r="S3228">
            <v>0</v>
          </cell>
          <cell r="T3228">
            <v>0</v>
          </cell>
          <cell r="U3228">
            <v>0</v>
          </cell>
          <cell r="V3228">
            <v>0</v>
          </cell>
          <cell r="W3228">
            <v>0</v>
          </cell>
          <cell r="X3228">
            <v>0</v>
          </cell>
        </row>
        <row r="3229">
          <cell r="C3229" t="str">
            <v xml:space="preserve">Расходы на проведение ежегодного собрания акционеров </v>
          </cell>
          <cell r="D3229">
            <v>0</v>
          </cell>
          <cell r="H3229">
            <v>0</v>
          </cell>
          <cell r="I3229">
            <v>0</v>
          </cell>
          <cell r="J3229">
            <v>0</v>
          </cell>
          <cell r="K3229">
            <v>0</v>
          </cell>
          <cell r="L3229">
            <v>0</v>
          </cell>
          <cell r="M3229">
            <v>0</v>
          </cell>
          <cell r="N3229">
            <v>0</v>
          </cell>
          <cell r="O3229">
            <v>0</v>
          </cell>
          <cell r="P3229">
            <v>0</v>
          </cell>
          <cell r="Q3229">
            <v>0</v>
          </cell>
          <cell r="R3229">
            <v>0</v>
          </cell>
          <cell r="S3229">
            <v>0</v>
          </cell>
          <cell r="T3229">
            <v>0</v>
          </cell>
          <cell r="U3229">
            <v>0</v>
          </cell>
          <cell r="V3229">
            <v>0</v>
          </cell>
          <cell r="W3229">
            <v>0</v>
          </cell>
          <cell r="X3229">
            <v>0</v>
          </cell>
        </row>
        <row r="3230">
          <cell r="C3230" t="str">
            <v>Расходы на службу безопасности</v>
          </cell>
          <cell r="D3230">
            <v>0</v>
          </cell>
          <cell r="H3230">
            <v>0</v>
          </cell>
          <cell r="I3230">
            <v>0</v>
          </cell>
          <cell r="J3230">
            <v>0</v>
          </cell>
          <cell r="K3230">
            <v>0</v>
          </cell>
          <cell r="L3230">
            <v>0</v>
          </cell>
          <cell r="M3230">
            <v>0</v>
          </cell>
          <cell r="N3230">
            <v>0</v>
          </cell>
          <cell r="O3230">
            <v>0</v>
          </cell>
          <cell r="P3230">
            <v>0</v>
          </cell>
          <cell r="Q3230">
            <v>0</v>
          </cell>
          <cell r="R3230">
            <v>0</v>
          </cell>
          <cell r="S3230">
            <v>0</v>
          </cell>
          <cell r="T3230">
            <v>0</v>
          </cell>
          <cell r="U3230">
            <v>0</v>
          </cell>
          <cell r="V3230">
            <v>0</v>
          </cell>
          <cell r="W3230">
            <v>0</v>
          </cell>
          <cell r="X3230">
            <v>0</v>
          </cell>
        </row>
        <row r="3231">
          <cell r="C3231" t="str">
            <v>Расходы на развитие</v>
          </cell>
          <cell r="D3231">
            <v>0</v>
          </cell>
          <cell r="H3231">
            <v>0</v>
          </cell>
          <cell r="I3231">
            <v>0</v>
          </cell>
          <cell r="J3231">
            <v>0</v>
          </cell>
          <cell r="K3231">
            <v>0</v>
          </cell>
          <cell r="L3231">
            <v>0</v>
          </cell>
          <cell r="M3231">
            <v>0</v>
          </cell>
          <cell r="N3231">
            <v>0</v>
          </cell>
          <cell r="O3231">
            <v>0</v>
          </cell>
          <cell r="P3231">
            <v>0</v>
          </cell>
          <cell r="Q3231">
            <v>0</v>
          </cell>
          <cell r="R3231">
            <v>0</v>
          </cell>
          <cell r="S3231">
            <v>0</v>
          </cell>
          <cell r="T3231">
            <v>0</v>
          </cell>
          <cell r="U3231">
            <v>0</v>
          </cell>
          <cell r="V3231">
            <v>0</v>
          </cell>
          <cell r="W3231">
            <v>0</v>
          </cell>
          <cell r="X3231">
            <v>0</v>
          </cell>
        </row>
        <row r="3232">
          <cell r="C3232" t="str">
            <v>Прочие расходы</v>
          </cell>
          <cell r="D3232">
            <v>0</v>
          </cell>
          <cell r="H3232">
            <v>0</v>
          </cell>
          <cell r="I3232">
            <v>0</v>
          </cell>
          <cell r="J3232">
            <v>0</v>
          </cell>
          <cell r="K3232">
            <v>0</v>
          </cell>
          <cell r="L3232">
            <v>0</v>
          </cell>
          <cell r="M3232">
            <v>0</v>
          </cell>
          <cell r="N3232">
            <v>0</v>
          </cell>
          <cell r="O3232">
            <v>0</v>
          </cell>
          <cell r="P3232">
            <v>0</v>
          </cell>
          <cell r="Q3232">
            <v>0</v>
          </cell>
          <cell r="R3232">
            <v>0</v>
          </cell>
          <cell r="S3232">
            <v>0</v>
          </cell>
          <cell r="T3232">
            <v>0</v>
          </cell>
          <cell r="U3232">
            <v>0</v>
          </cell>
          <cell r="V3232">
            <v>0</v>
          </cell>
          <cell r="W3232">
            <v>0</v>
          </cell>
          <cell r="X3232">
            <v>0</v>
          </cell>
        </row>
        <row r="3233">
          <cell r="C3233" t="str">
            <v>Поступления от реализации основных средств</v>
          </cell>
          <cell r="D3233">
            <v>0</v>
          </cell>
          <cell r="H3233">
            <v>0</v>
          </cell>
          <cell r="I3233">
            <v>0</v>
          </cell>
          <cell r="J3233">
            <v>0</v>
          </cell>
          <cell r="K3233">
            <v>0</v>
          </cell>
          <cell r="L3233">
            <v>0</v>
          </cell>
          <cell r="M3233">
            <v>0</v>
          </cell>
          <cell r="N3233">
            <v>0</v>
          </cell>
          <cell r="O3233">
            <v>0</v>
          </cell>
          <cell r="P3233">
            <v>0</v>
          </cell>
          <cell r="Q3233">
            <v>0</v>
          </cell>
          <cell r="R3233">
            <v>0</v>
          </cell>
          <cell r="S3233">
            <v>0</v>
          </cell>
          <cell r="T3233">
            <v>0</v>
          </cell>
          <cell r="U3233">
            <v>0</v>
          </cell>
          <cell r="V3233">
            <v>0</v>
          </cell>
          <cell r="W3233">
            <v>0</v>
          </cell>
          <cell r="X3233">
            <v>0</v>
          </cell>
        </row>
        <row r="3234">
          <cell r="C3234" t="str">
            <v>Поступления от реализации НМА</v>
          </cell>
          <cell r="D3234">
            <v>0</v>
          </cell>
          <cell r="H3234">
            <v>0</v>
          </cell>
          <cell r="I3234">
            <v>0</v>
          </cell>
          <cell r="J3234">
            <v>0</v>
          </cell>
          <cell r="K3234">
            <v>0</v>
          </cell>
          <cell r="L3234">
            <v>0</v>
          </cell>
          <cell r="M3234">
            <v>0</v>
          </cell>
          <cell r="N3234">
            <v>0</v>
          </cell>
          <cell r="O3234">
            <v>0</v>
          </cell>
          <cell r="P3234">
            <v>0</v>
          </cell>
          <cell r="Q3234">
            <v>0</v>
          </cell>
          <cell r="R3234">
            <v>0</v>
          </cell>
          <cell r="S3234">
            <v>0</v>
          </cell>
          <cell r="T3234">
            <v>0</v>
          </cell>
          <cell r="U3234">
            <v>0</v>
          </cell>
          <cell r="V3234">
            <v>0</v>
          </cell>
          <cell r="W3234">
            <v>0</v>
          </cell>
          <cell r="X3234">
            <v>0</v>
          </cell>
        </row>
        <row r="3235">
          <cell r="C3235" t="str">
            <v>Поступления от реализации прочих активов</v>
          </cell>
          <cell r="D3235">
            <v>0</v>
          </cell>
          <cell r="H3235">
            <v>0</v>
          </cell>
          <cell r="I3235">
            <v>0</v>
          </cell>
          <cell r="J3235">
            <v>0</v>
          </cell>
          <cell r="K3235">
            <v>0</v>
          </cell>
          <cell r="L3235">
            <v>0</v>
          </cell>
          <cell r="M3235">
            <v>0</v>
          </cell>
          <cell r="N3235">
            <v>0</v>
          </cell>
          <cell r="O3235">
            <v>0</v>
          </cell>
          <cell r="P3235">
            <v>0</v>
          </cell>
          <cell r="Q3235">
            <v>0</v>
          </cell>
          <cell r="R3235">
            <v>0</v>
          </cell>
          <cell r="S3235">
            <v>0</v>
          </cell>
          <cell r="T3235">
            <v>0</v>
          </cell>
          <cell r="U3235">
            <v>0</v>
          </cell>
          <cell r="V3235">
            <v>0</v>
          </cell>
          <cell r="W3235">
            <v>0</v>
          </cell>
          <cell r="X3235">
            <v>0</v>
          </cell>
        </row>
        <row r="3236">
          <cell r="C3236" t="str">
            <v>Доли в уставном капитале других компаний (долгосрочные поступления)</v>
          </cell>
          <cell r="D3236">
            <v>0</v>
          </cell>
          <cell r="H3236">
            <v>0</v>
          </cell>
          <cell r="I3236">
            <v>0</v>
          </cell>
          <cell r="J3236">
            <v>0</v>
          </cell>
          <cell r="K3236">
            <v>0</v>
          </cell>
          <cell r="L3236">
            <v>0</v>
          </cell>
          <cell r="M3236">
            <v>0</v>
          </cell>
          <cell r="N3236">
            <v>0</v>
          </cell>
          <cell r="O3236">
            <v>0</v>
          </cell>
          <cell r="P3236">
            <v>0</v>
          </cell>
          <cell r="Q3236">
            <v>0</v>
          </cell>
          <cell r="R3236">
            <v>0</v>
          </cell>
          <cell r="S3236">
            <v>0</v>
          </cell>
          <cell r="T3236">
            <v>0</v>
          </cell>
          <cell r="U3236">
            <v>0</v>
          </cell>
          <cell r="V3236">
            <v>0</v>
          </cell>
          <cell r="W3236">
            <v>0</v>
          </cell>
          <cell r="X3236">
            <v>0</v>
          </cell>
        </row>
        <row r="3237">
          <cell r="C3237" t="str">
            <v>Акции (долгосрочные поступления)</v>
          </cell>
          <cell r="D3237">
            <v>0</v>
          </cell>
          <cell r="H3237">
            <v>0</v>
          </cell>
          <cell r="I3237">
            <v>0</v>
          </cell>
          <cell r="J3237">
            <v>0</v>
          </cell>
          <cell r="K3237">
            <v>0</v>
          </cell>
          <cell r="L3237">
            <v>0</v>
          </cell>
          <cell r="M3237">
            <v>0</v>
          </cell>
          <cell r="N3237">
            <v>0</v>
          </cell>
          <cell r="O3237">
            <v>0</v>
          </cell>
          <cell r="P3237">
            <v>0</v>
          </cell>
          <cell r="Q3237">
            <v>0</v>
          </cell>
          <cell r="R3237">
            <v>0</v>
          </cell>
          <cell r="S3237">
            <v>0</v>
          </cell>
          <cell r="T3237">
            <v>0</v>
          </cell>
          <cell r="U3237">
            <v>0</v>
          </cell>
          <cell r="V3237">
            <v>0</v>
          </cell>
          <cell r="W3237">
            <v>0</v>
          </cell>
          <cell r="X3237">
            <v>0</v>
          </cell>
        </row>
        <row r="3238">
          <cell r="C3238" t="str">
            <v>Облигации (долгосрочные поступления)</v>
          </cell>
          <cell r="D3238">
            <v>0</v>
          </cell>
          <cell r="H3238">
            <v>0</v>
          </cell>
          <cell r="I3238">
            <v>0</v>
          </cell>
          <cell r="J3238">
            <v>0</v>
          </cell>
          <cell r="K3238">
            <v>0</v>
          </cell>
          <cell r="L3238">
            <v>0</v>
          </cell>
          <cell r="M3238">
            <v>0</v>
          </cell>
          <cell r="N3238">
            <v>0</v>
          </cell>
          <cell r="O3238">
            <v>0</v>
          </cell>
          <cell r="P3238">
            <v>0</v>
          </cell>
          <cell r="Q3238">
            <v>0</v>
          </cell>
          <cell r="R3238">
            <v>0</v>
          </cell>
          <cell r="S3238">
            <v>0</v>
          </cell>
          <cell r="T3238">
            <v>0</v>
          </cell>
          <cell r="U3238">
            <v>0</v>
          </cell>
          <cell r="V3238">
            <v>0</v>
          </cell>
          <cell r="W3238">
            <v>0</v>
          </cell>
          <cell r="X3238">
            <v>0</v>
          </cell>
        </row>
        <row r="3239">
          <cell r="C3239" t="str">
            <v>Векселя (долгосрочные поступления)</v>
          </cell>
          <cell r="D3239">
            <v>0</v>
          </cell>
          <cell r="H3239">
            <v>0</v>
          </cell>
          <cell r="I3239">
            <v>0</v>
          </cell>
          <cell r="J3239">
            <v>0</v>
          </cell>
          <cell r="K3239">
            <v>0</v>
          </cell>
          <cell r="L3239">
            <v>0</v>
          </cell>
          <cell r="M3239">
            <v>0</v>
          </cell>
          <cell r="N3239">
            <v>0</v>
          </cell>
          <cell r="O3239">
            <v>0</v>
          </cell>
          <cell r="P3239">
            <v>0</v>
          </cell>
          <cell r="Q3239">
            <v>0</v>
          </cell>
          <cell r="R3239">
            <v>0</v>
          </cell>
          <cell r="S3239">
            <v>0</v>
          </cell>
          <cell r="T3239">
            <v>0</v>
          </cell>
          <cell r="U3239">
            <v>0</v>
          </cell>
          <cell r="V3239">
            <v>0</v>
          </cell>
          <cell r="W3239">
            <v>0</v>
          </cell>
          <cell r="X3239">
            <v>0</v>
          </cell>
        </row>
        <row r="3240">
          <cell r="C3240" t="str">
            <v>Депозиты (долгосрочные поступления)</v>
          </cell>
          <cell r="D3240">
            <v>0</v>
          </cell>
          <cell r="H3240">
            <v>0</v>
          </cell>
          <cell r="I3240">
            <v>0</v>
          </cell>
          <cell r="J3240">
            <v>0</v>
          </cell>
          <cell r="K3240">
            <v>0</v>
          </cell>
          <cell r="L3240">
            <v>0</v>
          </cell>
          <cell r="M3240">
            <v>0</v>
          </cell>
          <cell r="N3240">
            <v>0</v>
          </cell>
          <cell r="O3240">
            <v>0</v>
          </cell>
          <cell r="P3240">
            <v>0</v>
          </cell>
          <cell r="Q3240">
            <v>0</v>
          </cell>
          <cell r="R3240">
            <v>0</v>
          </cell>
          <cell r="S3240">
            <v>0</v>
          </cell>
          <cell r="T3240">
            <v>0</v>
          </cell>
          <cell r="U3240">
            <v>0</v>
          </cell>
          <cell r="V3240">
            <v>0</v>
          </cell>
          <cell r="W3240">
            <v>0</v>
          </cell>
          <cell r="X3240">
            <v>0</v>
          </cell>
        </row>
        <row r="3241">
          <cell r="C3241" t="str">
            <v>Прочие долгосрочные активы (долгосрочные поступления)</v>
          </cell>
          <cell r="D3241">
            <v>0</v>
          </cell>
          <cell r="H3241">
            <v>0</v>
          </cell>
          <cell r="I3241">
            <v>0</v>
          </cell>
          <cell r="J3241">
            <v>0</v>
          </cell>
          <cell r="K3241">
            <v>0</v>
          </cell>
          <cell r="L3241">
            <v>0</v>
          </cell>
          <cell r="M3241">
            <v>0</v>
          </cell>
          <cell r="N3241">
            <v>0</v>
          </cell>
          <cell r="O3241">
            <v>0</v>
          </cell>
          <cell r="P3241">
            <v>0</v>
          </cell>
          <cell r="Q3241">
            <v>0</v>
          </cell>
          <cell r="R3241">
            <v>0</v>
          </cell>
          <cell r="S3241">
            <v>0</v>
          </cell>
          <cell r="T3241">
            <v>0</v>
          </cell>
          <cell r="U3241">
            <v>0</v>
          </cell>
          <cell r="V3241">
            <v>0</v>
          </cell>
          <cell r="W3241">
            <v>0</v>
          </cell>
          <cell r="X3241">
            <v>0</v>
          </cell>
        </row>
        <row r="3242">
          <cell r="C3242" t="str">
            <v>Возврат предоставленных долгосрочных кредитов и займов</v>
          </cell>
          <cell r="D3242">
            <v>0</v>
          </cell>
          <cell r="H3242">
            <v>0</v>
          </cell>
          <cell r="I3242">
            <v>0</v>
          </cell>
          <cell r="J3242">
            <v>0</v>
          </cell>
          <cell r="K3242">
            <v>0</v>
          </cell>
          <cell r="L3242">
            <v>0</v>
          </cell>
          <cell r="M3242">
            <v>0</v>
          </cell>
          <cell r="N3242">
            <v>0</v>
          </cell>
          <cell r="O3242">
            <v>0</v>
          </cell>
          <cell r="P3242">
            <v>0</v>
          </cell>
          <cell r="Q3242">
            <v>0</v>
          </cell>
          <cell r="R3242">
            <v>0</v>
          </cell>
          <cell r="S3242">
            <v>0</v>
          </cell>
          <cell r="T3242">
            <v>0</v>
          </cell>
          <cell r="U3242">
            <v>0</v>
          </cell>
          <cell r="V3242">
            <v>0</v>
          </cell>
          <cell r="W3242">
            <v>0</v>
          </cell>
          <cell r="X3242">
            <v>0</v>
          </cell>
        </row>
        <row r="3243">
          <cell r="C3243" t="str">
            <v>Возврат предоставленных краткосрочных кредитов и займов</v>
          </cell>
          <cell r="D3243">
            <v>0</v>
          </cell>
          <cell r="H3243">
            <v>0</v>
          </cell>
          <cell r="I3243">
            <v>0</v>
          </cell>
          <cell r="J3243">
            <v>0</v>
          </cell>
          <cell r="K3243">
            <v>0</v>
          </cell>
          <cell r="L3243">
            <v>0</v>
          </cell>
          <cell r="M3243">
            <v>0</v>
          </cell>
          <cell r="N3243">
            <v>0</v>
          </cell>
          <cell r="O3243">
            <v>0</v>
          </cell>
          <cell r="P3243">
            <v>0</v>
          </cell>
          <cell r="Q3243">
            <v>0</v>
          </cell>
          <cell r="R3243">
            <v>0</v>
          </cell>
          <cell r="S3243">
            <v>0</v>
          </cell>
          <cell r="T3243">
            <v>0</v>
          </cell>
          <cell r="U3243">
            <v>0</v>
          </cell>
          <cell r="V3243">
            <v>0</v>
          </cell>
          <cell r="W3243">
            <v>0</v>
          </cell>
          <cell r="X3243">
            <v>0</v>
          </cell>
        </row>
        <row r="3244">
          <cell r="C3244" t="str">
            <v>Возврат предоставленных прочих кредитов и займов</v>
          </cell>
          <cell r="D3244">
            <v>0</v>
          </cell>
          <cell r="H3244">
            <v>0</v>
          </cell>
          <cell r="I3244">
            <v>0</v>
          </cell>
          <cell r="J3244">
            <v>0</v>
          </cell>
          <cell r="K3244">
            <v>0</v>
          </cell>
          <cell r="L3244">
            <v>0</v>
          </cell>
          <cell r="M3244">
            <v>0</v>
          </cell>
          <cell r="N3244">
            <v>0</v>
          </cell>
          <cell r="O3244">
            <v>0</v>
          </cell>
          <cell r="P3244">
            <v>0</v>
          </cell>
          <cell r="Q3244">
            <v>0</v>
          </cell>
          <cell r="R3244">
            <v>0</v>
          </cell>
          <cell r="S3244">
            <v>0</v>
          </cell>
          <cell r="T3244">
            <v>0</v>
          </cell>
          <cell r="U3244">
            <v>0</v>
          </cell>
          <cell r="V3244">
            <v>0</v>
          </cell>
          <cell r="W3244">
            <v>0</v>
          </cell>
          <cell r="X3244">
            <v>0</v>
          </cell>
        </row>
        <row r="3245">
          <cell r="C3245" t="str">
            <v>Прочие поступления по инвестиционной деятельности</v>
          </cell>
          <cell r="D3245">
            <v>0</v>
          </cell>
          <cell r="H3245">
            <v>0</v>
          </cell>
          <cell r="I3245">
            <v>0</v>
          </cell>
          <cell r="J3245">
            <v>0</v>
          </cell>
          <cell r="K3245">
            <v>0</v>
          </cell>
          <cell r="L3245">
            <v>0</v>
          </cell>
          <cell r="M3245">
            <v>0</v>
          </cell>
          <cell r="N3245">
            <v>0</v>
          </cell>
          <cell r="O3245">
            <v>0</v>
          </cell>
          <cell r="P3245">
            <v>0</v>
          </cell>
          <cell r="Q3245">
            <v>0</v>
          </cell>
          <cell r="R3245">
            <v>0</v>
          </cell>
          <cell r="S3245">
            <v>0</v>
          </cell>
          <cell r="T3245">
            <v>0</v>
          </cell>
          <cell r="U3245">
            <v>0</v>
          </cell>
          <cell r="V3245">
            <v>0</v>
          </cell>
          <cell r="W3245">
            <v>0</v>
          </cell>
          <cell r="X3245">
            <v>0</v>
          </cell>
        </row>
        <row r="3246">
          <cell r="C3246" t="str">
            <v>Основное оборудование (01)</v>
          </cell>
          <cell r="D3246">
            <v>0</v>
          </cell>
          <cell r="H3246">
            <v>0</v>
          </cell>
          <cell r="I3246">
            <v>0</v>
          </cell>
          <cell r="J3246">
            <v>0</v>
          </cell>
          <cell r="K3246">
            <v>0</v>
          </cell>
          <cell r="L3246">
            <v>0</v>
          </cell>
          <cell r="M3246">
            <v>0</v>
          </cell>
          <cell r="N3246">
            <v>0</v>
          </cell>
          <cell r="O3246">
            <v>0</v>
          </cell>
          <cell r="P3246">
            <v>0</v>
          </cell>
          <cell r="Q3246">
            <v>0</v>
          </cell>
          <cell r="R3246">
            <v>0</v>
          </cell>
          <cell r="S3246">
            <v>0</v>
          </cell>
          <cell r="T3246">
            <v>0</v>
          </cell>
          <cell r="U3246">
            <v>0</v>
          </cell>
          <cell r="V3246">
            <v>0</v>
          </cell>
          <cell r="W3246">
            <v>0</v>
          </cell>
          <cell r="X3246">
            <v>0</v>
          </cell>
        </row>
        <row r="3247">
          <cell r="C3247" t="str">
            <v>Основное оборудование (02)</v>
          </cell>
          <cell r="D3247">
            <v>0</v>
          </cell>
          <cell r="H3247">
            <v>0</v>
          </cell>
          <cell r="I3247">
            <v>0</v>
          </cell>
          <cell r="J3247">
            <v>0</v>
          </cell>
          <cell r="K3247">
            <v>0</v>
          </cell>
          <cell r="L3247">
            <v>0</v>
          </cell>
          <cell r="M3247">
            <v>0</v>
          </cell>
          <cell r="N3247">
            <v>0</v>
          </cell>
          <cell r="O3247">
            <v>0</v>
          </cell>
          <cell r="P3247">
            <v>0</v>
          </cell>
          <cell r="Q3247">
            <v>0</v>
          </cell>
          <cell r="R3247">
            <v>0</v>
          </cell>
          <cell r="S3247">
            <v>0</v>
          </cell>
          <cell r="T3247">
            <v>0</v>
          </cell>
          <cell r="U3247">
            <v>0</v>
          </cell>
          <cell r="V3247">
            <v>0</v>
          </cell>
          <cell r="W3247">
            <v>0</v>
          </cell>
          <cell r="X3247">
            <v>0</v>
          </cell>
        </row>
        <row r="3248">
          <cell r="C3248" t="str">
            <v>Вспомогательное оборудование</v>
          </cell>
          <cell r="D3248">
            <v>0</v>
          </cell>
          <cell r="H3248">
            <v>0</v>
          </cell>
          <cell r="I3248">
            <v>0</v>
          </cell>
          <cell r="J3248">
            <v>0</v>
          </cell>
          <cell r="K3248">
            <v>0</v>
          </cell>
          <cell r="L3248">
            <v>0</v>
          </cell>
          <cell r="M3248">
            <v>0</v>
          </cell>
          <cell r="N3248">
            <v>0</v>
          </cell>
          <cell r="O3248">
            <v>0</v>
          </cell>
          <cell r="P3248">
            <v>0</v>
          </cell>
          <cell r="Q3248">
            <v>0</v>
          </cell>
          <cell r="R3248">
            <v>0</v>
          </cell>
          <cell r="S3248">
            <v>0</v>
          </cell>
          <cell r="T3248">
            <v>0</v>
          </cell>
          <cell r="U3248">
            <v>0</v>
          </cell>
          <cell r="V3248">
            <v>0</v>
          </cell>
          <cell r="W3248">
            <v>0</v>
          </cell>
          <cell r="X3248">
            <v>0</v>
          </cell>
        </row>
        <row r="3249">
          <cell r="C3249" t="str">
            <v>Покупка автотранспорта</v>
          </cell>
          <cell r="D3249">
            <v>0</v>
          </cell>
          <cell r="H3249">
            <v>0</v>
          </cell>
          <cell r="I3249">
            <v>0</v>
          </cell>
          <cell r="J3249">
            <v>0</v>
          </cell>
          <cell r="K3249">
            <v>0</v>
          </cell>
          <cell r="L3249">
            <v>0</v>
          </cell>
          <cell r="M3249">
            <v>0</v>
          </cell>
          <cell r="N3249">
            <v>0</v>
          </cell>
          <cell r="O3249">
            <v>0</v>
          </cell>
          <cell r="P3249">
            <v>0</v>
          </cell>
          <cell r="Q3249">
            <v>0</v>
          </cell>
          <cell r="R3249">
            <v>0</v>
          </cell>
          <cell r="S3249">
            <v>0</v>
          </cell>
          <cell r="T3249">
            <v>0</v>
          </cell>
          <cell r="U3249">
            <v>0</v>
          </cell>
          <cell r="V3249">
            <v>0</v>
          </cell>
          <cell r="W3249">
            <v>0</v>
          </cell>
          <cell r="X3249">
            <v>0</v>
          </cell>
        </row>
        <row r="3250">
          <cell r="C3250" t="str">
            <v>Мебель</v>
          </cell>
          <cell r="D3250">
            <v>0</v>
          </cell>
          <cell r="H3250">
            <v>0</v>
          </cell>
          <cell r="I3250">
            <v>0</v>
          </cell>
          <cell r="J3250">
            <v>0</v>
          </cell>
          <cell r="K3250">
            <v>0</v>
          </cell>
          <cell r="L3250">
            <v>0</v>
          </cell>
          <cell r="M3250">
            <v>0</v>
          </cell>
          <cell r="N3250">
            <v>0</v>
          </cell>
          <cell r="O3250">
            <v>0</v>
          </cell>
          <cell r="P3250">
            <v>0</v>
          </cell>
          <cell r="Q3250">
            <v>0</v>
          </cell>
          <cell r="R3250">
            <v>0</v>
          </cell>
          <cell r="S3250">
            <v>0</v>
          </cell>
          <cell r="T3250">
            <v>0</v>
          </cell>
          <cell r="U3250">
            <v>0</v>
          </cell>
          <cell r="V3250">
            <v>0</v>
          </cell>
          <cell r="W3250">
            <v>0</v>
          </cell>
          <cell r="X3250">
            <v>0</v>
          </cell>
        </row>
        <row r="3251">
          <cell r="C3251" t="str">
            <v>Компьютерное и офисное оборудование</v>
          </cell>
          <cell r="D3251">
            <v>0</v>
          </cell>
          <cell r="H3251">
            <v>0</v>
          </cell>
          <cell r="I3251">
            <v>0</v>
          </cell>
          <cell r="J3251">
            <v>0</v>
          </cell>
          <cell r="K3251">
            <v>0</v>
          </cell>
          <cell r="L3251">
            <v>0</v>
          </cell>
          <cell r="M3251">
            <v>0</v>
          </cell>
          <cell r="N3251">
            <v>0</v>
          </cell>
          <cell r="O3251">
            <v>0</v>
          </cell>
          <cell r="P3251">
            <v>0</v>
          </cell>
          <cell r="Q3251">
            <v>0</v>
          </cell>
          <cell r="R3251">
            <v>0</v>
          </cell>
          <cell r="S3251">
            <v>0</v>
          </cell>
          <cell r="T3251">
            <v>0</v>
          </cell>
          <cell r="U3251">
            <v>0</v>
          </cell>
          <cell r="V3251">
            <v>0</v>
          </cell>
          <cell r="W3251">
            <v>0</v>
          </cell>
          <cell r="X3251">
            <v>0</v>
          </cell>
        </row>
        <row r="3252">
          <cell r="C3252" t="str">
            <v>Оборудование для службы безопасности</v>
          </cell>
          <cell r="D3252">
            <v>0</v>
          </cell>
          <cell r="H3252">
            <v>0</v>
          </cell>
          <cell r="I3252">
            <v>0</v>
          </cell>
          <cell r="J3252">
            <v>0</v>
          </cell>
          <cell r="K3252">
            <v>0</v>
          </cell>
          <cell r="L3252">
            <v>0</v>
          </cell>
          <cell r="M3252">
            <v>0</v>
          </cell>
          <cell r="N3252">
            <v>0</v>
          </cell>
          <cell r="O3252">
            <v>0</v>
          </cell>
          <cell r="P3252">
            <v>0</v>
          </cell>
          <cell r="Q3252">
            <v>0</v>
          </cell>
          <cell r="R3252">
            <v>0</v>
          </cell>
          <cell r="S3252">
            <v>0</v>
          </cell>
          <cell r="T3252">
            <v>0</v>
          </cell>
          <cell r="U3252">
            <v>0</v>
          </cell>
          <cell r="V3252">
            <v>0</v>
          </cell>
          <cell r="W3252">
            <v>0</v>
          </cell>
          <cell r="X3252">
            <v>0</v>
          </cell>
        </row>
        <row r="3253">
          <cell r="C3253" t="str">
            <v>Земельные участки</v>
          </cell>
          <cell r="D3253">
            <v>0</v>
          </cell>
          <cell r="H3253">
            <v>0</v>
          </cell>
          <cell r="I3253">
            <v>0</v>
          </cell>
          <cell r="J3253">
            <v>0</v>
          </cell>
          <cell r="K3253">
            <v>0</v>
          </cell>
          <cell r="L3253">
            <v>0</v>
          </cell>
          <cell r="M3253">
            <v>0</v>
          </cell>
          <cell r="N3253">
            <v>0</v>
          </cell>
          <cell r="O3253">
            <v>0</v>
          </cell>
          <cell r="P3253">
            <v>0</v>
          </cell>
          <cell r="Q3253">
            <v>0</v>
          </cell>
          <cell r="R3253">
            <v>0</v>
          </cell>
          <cell r="S3253">
            <v>0</v>
          </cell>
          <cell r="T3253">
            <v>0</v>
          </cell>
          <cell r="U3253">
            <v>0</v>
          </cell>
          <cell r="V3253">
            <v>0</v>
          </cell>
          <cell r="W3253">
            <v>0</v>
          </cell>
          <cell r="X3253">
            <v>0</v>
          </cell>
        </row>
        <row r="3254">
          <cell r="C3254" t="str">
            <v>Прочее</v>
          </cell>
          <cell r="D3254">
            <v>0</v>
          </cell>
          <cell r="H3254">
            <v>0</v>
          </cell>
          <cell r="I3254">
            <v>0</v>
          </cell>
          <cell r="J3254">
            <v>0</v>
          </cell>
          <cell r="K3254">
            <v>0</v>
          </cell>
          <cell r="L3254">
            <v>0</v>
          </cell>
          <cell r="M3254">
            <v>0</v>
          </cell>
          <cell r="N3254">
            <v>0</v>
          </cell>
          <cell r="O3254">
            <v>0</v>
          </cell>
          <cell r="P3254">
            <v>0</v>
          </cell>
          <cell r="Q3254">
            <v>0</v>
          </cell>
          <cell r="R3254">
            <v>0</v>
          </cell>
          <cell r="S3254">
            <v>0</v>
          </cell>
          <cell r="T3254">
            <v>0</v>
          </cell>
          <cell r="U3254">
            <v>0</v>
          </cell>
          <cell r="V3254">
            <v>0</v>
          </cell>
          <cell r="W3254">
            <v>0</v>
          </cell>
          <cell r="X3254">
            <v>0</v>
          </cell>
        </row>
        <row r="3255">
          <cell r="C3255" t="str">
            <v>Приобретение программного обеспечения</v>
          </cell>
          <cell r="D3255">
            <v>0</v>
          </cell>
          <cell r="H3255">
            <v>0</v>
          </cell>
          <cell r="I3255">
            <v>0</v>
          </cell>
          <cell r="J3255">
            <v>0</v>
          </cell>
          <cell r="K3255">
            <v>0</v>
          </cell>
          <cell r="L3255">
            <v>0</v>
          </cell>
          <cell r="M3255">
            <v>0</v>
          </cell>
          <cell r="N3255">
            <v>0</v>
          </cell>
          <cell r="O3255">
            <v>0</v>
          </cell>
          <cell r="P3255">
            <v>0</v>
          </cell>
          <cell r="Q3255">
            <v>0</v>
          </cell>
          <cell r="R3255">
            <v>0</v>
          </cell>
          <cell r="S3255">
            <v>0</v>
          </cell>
          <cell r="T3255">
            <v>0</v>
          </cell>
          <cell r="U3255">
            <v>0</v>
          </cell>
          <cell r="V3255">
            <v>0</v>
          </cell>
          <cell r="W3255">
            <v>0</v>
          </cell>
          <cell r="X3255">
            <v>0</v>
          </cell>
        </row>
        <row r="3256">
          <cell r="C3256" t="str">
            <v>Приобретение прочих НМА</v>
          </cell>
          <cell r="D3256">
            <v>0</v>
          </cell>
          <cell r="H3256">
            <v>0</v>
          </cell>
          <cell r="I3256">
            <v>0</v>
          </cell>
          <cell r="J3256">
            <v>0</v>
          </cell>
          <cell r="K3256">
            <v>0</v>
          </cell>
          <cell r="L3256">
            <v>0</v>
          </cell>
          <cell r="M3256">
            <v>0</v>
          </cell>
          <cell r="N3256">
            <v>0</v>
          </cell>
          <cell r="O3256">
            <v>0</v>
          </cell>
          <cell r="P3256">
            <v>0</v>
          </cell>
          <cell r="Q3256">
            <v>0</v>
          </cell>
          <cell r="R3256">
            <v>0</v>
          </cell>
          <cell r="S3256">
            <v>0</v>
          </cell>
          <cell r="T3256">
            <v>0</v>
          </cell>
          <cell r="U3256">
            <v>0</v>
          </cell>
          <cell r="V3256">
            <v>0</v>
          </cell>
          <cell r="W3256">
            <v>0</v>
          </cell>
          <cell r="X3256">
            <v>0</v>
          </cell>
        </row>
        <row r="3257">
          <cell r="C3257" t="str">
            <v>Доли в уставном капитале других компаний (долгосрочные выплаты)</v>
          </cell>
          <cell r="D3257">
            <v>0</v>
          </cell>
          <cell r="H3257">
            <v>0</v>
          </cell>
          <cell r="I3257">
            <v>0</v>
          </cell>
          <cell r="J3257">
            <v>0</v>
          </cell>
          <cell r="K3257">
            <v>0</v>
          </cell>
          <cell r="L3257">
            <v>0</v>
          </cell>
          <cell r="M3257">
            <v>0</v>
          </cell>
          <cell r="N3257">
            <v>0</v>
          </cell>
          <cell r="O3257">
            <v>0</v>
          </cell>
          <cell r="P3257">
            <v>0</v>
          </cell>
          <cell r="Q3257">
            <v>0</v>
          </cell>
          <cell r="R3257">
            <v>0</v>
          </cell>
          <cell r="S3257">
            <v>0</v>
          </cell>
          <cell r="T3257">
            <v>0</v>
          </cell>
          <cell r="U3257">
            <v>0</v>
          </cell>
          <cell r="V3257">
            <v>0</v>
          </cell>
          <cell r="W3257">
            <v>0</v>
          </cell>
          <cell r="X3257">
            <v>0</v>
          </cell>
        </row>
        <row r="3258">
          <cell r="C3258" t="str">
            <v>Акции (долгосрочные выплаты)</v>
          </cell>
          <cell r="D3258">
            <v>0</v>
          </cell>
          <cell r="H3258">
            <v>0</v>
          </cell>
          <cell r="I3258">
            <v>0</v>
          </cell>
          <cell r="J3258">
            <v>0</v>
          </cell>
          <cell r="K3258">
            <v>0</v>
          </cell>
          <cell r="L3258">
            <v>0</v>
          </cell>
          <cell r="M3258">
            <v>0</v>
          </cell>
          <cell r="N3258">
            <v>0</v>
          </cell>
          <cell r="O3258">
            <v>0</v>
          </cell>
          <cell r="P3258">
            <v>0</v>
          </cell>
          <cell r="Q3258">
            <v>0</v>
          </cell>
          <cell r="R3258">
            <v>0</v>
          </cell>
          <cell r="S3258">
            <v>0</v>
          </cell>
          <cell r="T3258">
            <v>0</v>
          </cell>
          <cell r="U3258">
            <v>0</v>
          </cell>
          <cell r="V3258">
            <v>0</v>
          </cell>
          <cell r="W3258">
            <v>0</v>
          </cell>
          <cell r="X3258">
            <v>0</v>
          </cell>
        </row>
        <row r="3259">
          <cell r="C3259" t="str">
            <v>Облигации (долгосрочные выплаты)</v>
          </cell>
          <cell r="D3259">
            <v>0</v>
          </cell>
          <cell r="H3259">
            <v>0</v>
          </cell>
          <cell r="I3259">
            <v>0</v>
          </cell>
          <cell r="J3259">
            <v>0</v>
          </cell>
          <cell r="K3259">
            <v>0</v>
          </cell>
          <cell r="L3259">
            <v>0</v>
          </cell>
          <cell r="M3259">
            <v>0</v>
          </cell>
          <cell r="N3259">
            <v>0</v>
          </cell>
          <cell r="O3259">
            <v>0</v>
          </cell>
          <cell r="P3259">
            <v>0</v>
          </cell>
          <cell r="Q3259">
            <v>0</v>
          </cell>
          <cell r="R3259">
            <v>0</v>
          </cell>
          <cell r="S3259">
            <v>0</v>
          </cell>
          <cell r="T3259">
            <v>0</v>
          </cell>
          <cell r="U3259">
            <v>0</v>
          </cell>
          <cell r="V3259">
            <v>0</v>
          </cell>
          <cell r="W3259">
            <v>0</v>
          </cell>
          <cell r="X3259">
            <v>0</v>
          </cell>
        </row>
        <row r="3260">
          <cell r="C3260" t="str">
            <v>Векселя (долгосрочные выплаты)</v>
          </cell>
          <cell r="D3260">
            <v>0</v>
          </cell>
          <cell r="H3260">
            <v>0</v>
          </cell>
          <cell r="I3260">
            <v>0</v>
          </cell>
          <cell r="J3260">
            <v>0</v>
          </cell>
          <cell r="K3260">
            <v>0</v>
          </cell>
          <cell r="L3260">
            <v>0</v>
          </cell>
          <cell r="M3260">
            <v>0</v>
          </cell>
          <cell r="N3260">
            <v>0</v>
          </cell>
          <cell r="O3260">
            <v>0</v>
          </cell>
          <cell r="P3260">
            <v>0</v>
          </cell>
          <cell r="Q3260">
            <v>0</v>
          </cell>
          <cell r="R3260">
            <v>0</v>
          </cell>
          <cell r="S3260">
            <v>0</v>
          </cell>
          <cell r="T3260">
            <v>0</v>
          </cell>
          <cell r="U3260">
            <v>0</v>
          </cell>
          <cell r="V3260">
            <v>0</v>
          </cell>
          <cell r="W3260">
            <v>0</v>
          </cell>
          <cell r="X3260">
            <v>0</v>
          </cell>
        </row>
        <row r="3261">
          <cell r="C3261" t="str">
            <v>Депозиты (долгосрочные выплаты)</v>
          </cell>
          <cell r="D3261">
            <v>0</v>
          </cell>
          <cell r="H3261">
            <v>0</v>
          </cell>
          <cell r="I3261">
            <v>0</v>
          </cell>
          <cell r="J3261">
            <v>0</v>
          </cell>
          <cell r="K3261">
            <v>0</v>
          </cell>
          <cell r="L3261">
            <v>0</v>
          </cell>
          <cell r="M3261">
            <v>0</v>
          </cell>
          <cell r="N3261">
            <v>0</v>
          </cell>
          <cell r="O3261">
            <v>0</v>
          </cell>
          <cell r="P3261">
            <v>0</v>
          </cell>
          <cell r="Q3261">
            <v>0</v>
          </cell>
          <cell r="R3261">
            <v>0</v>
          </cell>
          <cell r="S3261">
            <v>0</v>
          </cell>
          <cell r="T3261">
            <v>0</v>
          </cell>
          <cell r="U3261">
            <v>0</v>
          </cell>
          <cell r="V3261">
            <v>0</v>
          </cell>
          <cell r="W3261">
            <v>0</v>
          </cell>
          <cell r="X3261">
            <v>0</v>
          </cell>
        </row>
        <row r="3262">
          <cell r="C3262" t="str">
            <v>Прочие долгосрочные активы (долгосрочные выплаты)</v>
          </cell>
          <cell r="D3262">
            <v>0</v>
          </cell>
          <cell r="H3262">
            <v>0</v>
          </cell>
          <cell r="I3262">
            <v>0</v>
          </cell>
          <cell r="J3262">
            <v>0</v>
          </cell>
          <cell r="K3262">
            <v>0</v>
          </cell>
          <cell r="L3262">
            <v>0</v>
          </cell>
          <cell r="M3262">
            <v>0</v>
          </cell>
          <cell r="N3262">
            <v>0</v>
          </cell>
          <cell r="O3262">
            <v>0</v>
          </cell>
          <cell r="P3262">
            <v>0</v>
          </cell>
          <cell r="Q3262">
            <v>0</v>
          </cell>
          <cell r="R3262">
            <v>0</v>
          </cell>
          <cell r="S3262">
            <v>0</v>
          </cell>
          <cell r="T3262">
            <v>0</v>
          </cell>
          <cell r="U3262">
            <v>0</v>
          </cell>
          <cell r="V3262">
            <v>0</v>
          </cell>
          <cell r="W3262">
            <v>0</v>
          </cell>
          <cell r="X3262">
            <v>0</v>
          </cell>
        </row>
        <row r="3263">
          <cell r="C3263" t="str">
            <v>Расходы на НИР и НИОКР</v>
          </cell>
          <cell r="D3263">
            <v>0</v>
          </cell>
          <cell r="H3263">
            <v>0</v>
          </cell>
          <cell r="I3263">
            <v>0</v>
          </cell>
          <cell r="J3263">
            <v>0</v>
          </cell>
          <cell r="K3263">
            <v>0</v>
          </cell>
          <cell r="L3263">
            <v>0</v>
          </cell>
          <cell r="M3263">
            <v>0</v>
          </cell>
          <cell r="N3263">
            <v>0</v>
          </cell>
          <cell r="O3263">
            <v>0</v>
          </cell>
          <cell r="P3263">
            <v>0</v>
          </cell>
          <cell r="Q3263">
            <v>0</v>
          </cell>
          <cell r="R3263">
            <v>0</v>
          </cell>
          <cell r="S3263">
            <v>0</v>
          </cell>
          <cell r="T3263">
            <v>0</v>
          </cell>
          <cell r="U3263">
            <v>0</v>
          </cell>
          <cell r="V3263">
            <v>0</v>
          </cell>
          <cell r="W3263">
            <v>0</v>
          </cell>
          <cell r="X3263">
            <v>0</v>
          </cell>
        </row>
        <row r="3264">
          <cell r="C3264" t="str">
            <v>Разработка ТЗ на проектирование оборудования</v>
          </cell>
          <cell r="D3264">
            <v>0</v>
          </cell>
          <cell r="H3264">
            <v>0</v>
          </cell>
          <cell r="I3264">
            <v>0</v>
          </cell>
          <cell r="J3264">
            <v>0</v>
          </cell>
          <cell r="K3264">
            <v>0</v>
          </cell>
          <cell r="L3264">
            <v>0</v>
          </cell>
          <cell r="M3264">
            <v>0</v>
          </cell>
          <cell r="N3264">
            <v>0</v>
          </cell>
          <cell r="O3264">
            <v>0</v>
          </cell>
          <cell r="P3264">
            <v>0</v>
          </cell>
          <cell r="Q3264">
            <v>0</v>
          </cell>
          <cell r="R3264">
            <v>0</v>
          </cell>
          <cell r="S3264">
            <v>0</v>
          </cell>
          <cell r="T3264">
            <v>0</v>
          </cell>
          <cell r="U3264">
            <v>0</v>
          </cell>
          <cell r="V3264">
            <v>0</v>
          </cell>
          <cell r="W3264">
            <v>0</v>
          </cell>
          <cell r="X3264">
            <v>0</v>
          </cell>
        </row>
        <row r="3265">
          <cell r="C3265" t="str">
            <v>Разработка ТЗ на проектирование размещения оборудования</v>
          </cell>
          <cell r="D3265">
            <v>0</v>
          </cell>
          <cell r="H3265">
            <v>0</v>
          </cell>
          <cell r="I3265">
            <v>0</v>
          </cell>
          <cell r="J3265">
            <v>0</v>
          </cell>
          <cell r="K3265">
            <v>0</v>
          </cell>
          <cell r="L3265">
            <v>0</v>
          </cell>
          <cell r="M3265">
            <v>0</v>
          </cell>
          <cell r="N3265">
            <v>0</v>
          </cell>
          <cell r="O3265">
            <v>0</v>
          </cell>
          <cell r="P3265">
            <v>0</v>
          </cell>
          <cell r="Q3265">
            <v>0</v>
          </cell>
          <cell r="R3265">
            <v>0</v>
          </cell>
          <cell r="S3265">
            <v>0</v>
          </cell>
          <cell r="T3265">
            <v>0</v>
          </cell>
          <cell r="U3265">
            <v>0</v>
          </cell>
          <cell r="V3265">
            <v>0</v>
          </cell>
          <cell r="W3265">
            <v>0</v>
          </cell>
          <cell r="X3265">
            <v>0</v>
          </cell>
        </row>
        <row r="3266">
          <cell r="C3266" t="str">
            <v>Разработка ТЗ на организацию закупки и запуск технологического оборудования</v>
          </cell>
          <cell r="D3266">
            <v>0</v>
          </cell>
          <cell r="H3266">
            <v>0</v>
          </cell>
          <cell r="I3266">
            <v>0</v>
          </cell>
          <cell r="J3266">
            <v>0</v>
          </cell>
          <cell r="K3266">
            <v>0</v>
          </cell>
          <cell r="L3266">
            <v>0</v>
          </cell>
          <cell r="M3266">
            <v>0</v>
          </cell>
          <cell r="N3266">
            <v>0</v>
          </cell>
          <cell r="O3266">
            <v>0</v>
          </cell>
          <cell r="P3266">
            <v>0</v>
          </cell>
          <cell r="Q3266">
            <v>0</v>
          </cell>
          <cell r="R3266">
            <v>0</v>
          </cell>
          <cell r="S3266">
            <v>0</v>
          </cell>
          <cell r="T3266">
            <v>0</v>
          </cell>
          <cell r="U3266">
            <v>0</v>
          </cell>
          <cell r="V3266">
            <v>0</v>
          </cell>
          <cell r="W3266">
            <v>0</v>
          </cell>
          <cell r="X3266">
            <v>0</v>
          </cell>
        </row>
        <row r="3267">
          <cell r="C3267" t="str">
            <v>Разработка ТЗ на обучение персонала</v>
          </cell>
          <cell r="D3267">
            <v>0</v>
          </cell>
          <cell r="H3267">
            <v>0</v>
          </cell>
          <cell r="I3267">
            <v>0</v>
          </cell>
          <cell r="J3267">
            <v>0</v>
          </cell>
          <cell r="K3267">
            <v>0</v>
          </cell>
          <cell r="L3267">
            <v>0</v>
          </cell>
          <cell r="M3267">
            <v>0</v>
          </cell>
          <cell r="N3267">
            <v>0</v>
          </cell>
          <cell r="O3267">
            <v>0</v>
          </cell>
          <cell r="P3267">
            <v>0</v>
          </cell>
          <cell r="Q3267">
            <v>0</v>
          </cell>
          <cell r="R3267">
            <v>0</v>
          </cell>
          <cell r="S3267">
            <v>0</v>
          </cell>
          <cell r="T3267">
            <v>0</v>
          </cell>
          <cell r="U3267">
            <v>0</v>
          </cell>
          <cell r="V3267">
            <v>0</v>
          </cell>
          <cell r="W3267">
            <v>0</v>
          </cell>
          <cell r="X3267">
            <v>0</v>
          </cell>
        </row>
        <row r="3268">
          <cell r="C3268" t="str">
            <v>Разработка ТЗ на оказание прочих работ, услуг</v>
          </cell>
          <cell r="D3268">
            <v>0</v>
          </cell>
          <cell r="H3268">
            <v>0</v>
          </cell>
          <cell r="I3268">
            <v>0</v>
          </cell>
          <cell r="J3268">
            <v>0</v>
          </cell>
          <cell r="K3268">
            <v>0</v>
          </cell>
          <cell r="L3268">
            <v>0</v>
          </cell>
          <cell r="M3268">
            <v>0</v>
          </cell>
          <cell r="N3268">
            <v>0</v>
          </cell>
          <cell r="O3268">
            <v>0</v>
          </cell>
          <cell r="P3268">
            <v>0</v>
          </cell>
          <cell r="Q3268">
            <v>0</v>
          </cell>
          <cell r="R3268">
            <v>0</v>
          </cell>
          <cell r="S3268">
            <v>0</v>
          </cell>
          <cell r="T3268">
            <v>0</v>
          </cell>
          <cell r="U3268">
            <v>0</v>
          </cell>
          <cell r="V3268">
            <v>0</v>
          </cell>
          <cell r="W3268">
            <v>0</v>
          </cell>
          <cell r="X3268">
            <v>0</v>
          </cell>
        </row>
        <row r="3269">
          <cell r="C3269" t="str">
            <v>Предоставление долгосрочных кредитов и займов</v>
          </cell>
          <cell r="D3269">
            <v>0</v>
          </cell>
          <cell r="H3269">
            <v>0</v>
          </cell>
          <cell r="I3269">
            <v>0</v>
          </cell>
          <cell r="J3269">
            <v>0</v>
          </cell>
          <cell r="K3269">
            <v>0</v>
          </cell>
          <cell r="L3269">
            <v>0</v>
          </cell>
          <cell r="M3269">
            <v>0</v>
          </cell>
          <cell r="N3269">
            <v>0</v>
          </cell>
          <cell r="O3269">
            <v>0</v>
          </cell>
          <cell r="P3269">
            <v>0</v>
          </cell>
          <cell r="Q3269">
            <v>0</v>
          </cell>
          <cell r="R3269">
            <v>0</v>
          </cell>
          <cell r="S3269">
            <v>0</v>
          </cell>
          <cell r="T3269">
            <v>0</v>
          </cell>
          <cell r="U3269">
            <v>0</v>
          </cell>
          <cell r="V3269">
            <v>0</v>
          </cell>
          <cell r="W3269">
            <v>0</v>
          </cell>
          <cell r="X3269">
            <v>0</v>
          </cell>
        </row>
        <row r="3270">
          <cell r="C3270" t="str">
            <v>Предоставление краткосрочных кредитов и займов</v>
          </cell>
          <cell r="D3270">
            <v>0</v>
          </cell>
          <cell r="H3270">
            <v>0</v>
          </cell>
          <cell r="I3270">
            <v>0</v>
          </cell>
          <cell r="J3270">
            <v>0</v>
          </cell>
          <cell r="K3270">
            <v>0</v>
          </cell>
          <cell r="L3270">
            <v>0</v>
          </cell>
          <cell r="M3270">
            <v>0</v>
          </cell>
          <cell r="N3270">
            <v>0</v>
          </cell>
          <cell r="O3270">
            <v>0</v>
          </cell>
          <cell r="P3270">
            <v>0</v>
          </cell>
          <cell r="Q3270">
            <v>0</v>
          </cell>
          <cell r="R3270">
            <v>0</v>
          </cell>
          <cell r="S3270">
            <v>0</v>
          </cell>
          <cell r="T3270">
            <v>0</v>
          </cell>
          <cell r="U3270">
            <v>0</v>
          </cell>
          <cell r="V3270">
            <v>0</v>
          </cell>
          <cell r="W3270">
            <v>0</v>
          </cell>
          <cell r="X3270">
            <v>0</v>
          </cell>
        </row>
        <row r="3271">
          <cell r="C3271" t="str">
            <v>Предоставление прочих кредитов и займов</v>
          </cell>
          <cell r="D3271">
            <v>0</v>
          </cell>
          <cell r="H3271">
            <v>0</v>
          </cell>
          <cell r="I3271">
            <v>0</v>
          </cell>
          <cell r="J3271">
            <v>0</v>
          </cell>
          <cell r="K3271">
            <v>0</v>
          </cell>
          <cell r="L3271">
            <v>0</v>
          </cell>
          <cell r="M3271">
            <v>0</v>
          </cell>
          <cell r="N3271">
            <v>0</v>
          </cell>
          <cell r="O3271">
            <v>0</v>
          </cell>
          <cell r="P3271">
            <v>0</v>
          </cell>
          <cell r="Q3271">
            <v>0</v>
          </cell>
          <cell r="R3271">
            <v>0</v>
          </cell>
          <cell r="S3271">
            <v>0</v>
          </cell>
          <cell r="T3271">
            <v>0</v>
          </cell>
          <cell r="U3271">
            <v>0</v>
          </cell>
          <cell r="V3271">
            <v>0</v>
          </cell>
          <cell r="W3271">
            <v>0</v>
          </cell>
          <cell r="X3271">
            <v>0</v>
          </cell>
        </row>
        <row r="3272">
          <cell r="C3272" t="str">
            <v>Проектирование</v>
          </cell>
          <cell r="D3272">
            <v>0</v>
          </cell>
          <cell r="H3272">
            <v>0</v>
          </cell>
          <cell r="I3272">
            <v>0</v>
          </cell>
          <cell r="J3272">
            <v>0</v>
          </cell>
          <cell r="K3272">
            <v>0</v>
          </cell>
          <cell r="L3272">
            <v>0</v>
          </cell>
          <cell r="M3272">
            <v>0</v>
          </cell>
          <cell r="N3272">
            <v>0</v>
          </cell>
          <cell r="O3272">
            <v>0</v>
          </cell>
          <cell r="P3272">
            <v>0</v>
          </cell>
          <cell r="Q3272">
            <v>0</v>
          </cell>
          <cell r="R3272">
            <v>0</v>
          </cell>
          <cell r="S3272">
            <v>0</v>
          </cell>
          <cell r="T3272">
            <v>0</v>
          </cell>
          <cell r="U3272">
            <v>0</v>
          </cell>
          <cell r="V3272">
            <v>0</v>
          </cell>
          <cell r="W3272">
            <v>0</v>
          </cell>
          <cell r="X3272">
            <v>0</v>
          </cell>
        </row>
        <row r="3273">
          <cell r="C3273" t="str">
            <v>Генеральный подряд</v>
          </cell>
          <cell r="D3273">
            <v>0</v>
          </cell>
          <cell r="H3273">
            <v>0</v>
          </cell>
          <cell r="I3273">
            <v>0</v>
          </cell>
          <cell r="J3273">
            <v>0</v>
          </cell>
          <cell r="K3273">
            <v>0</v>
          </cell>
          <cell r="L3273">
            <v>0</v>
          </cell>
          <cell r="M3273">
            <v>0</v>
          </cell>
          <cell r="N3273">
            <v>0</v>
          </cell>
          <cell r="O3273">
            <v>0</v>
          </cell>
          <cell r="P3273">
            <v>0</v>
          </cell>
          <cell r="Q3273">
            <v>0</v>
          </cell>
          <cell r="R3273">
            <v>0</v>
          </cell>
          <cell r="S3273">
            <v>0</v>
          </cell>
          <cell r="T3273">
            <v>0</v>
          </cell>
          <cell r="U3273">
            <v>0</v>
          </cell>
          <cell r="V3273">
            <v>0</v>
          </cell>
          <cell r="W3273">
            <v>0</v>
          </cell>
          <cell r="X3273">
            <v>0</v>
          </cell>
        </row>
        <row r="3274">
          <cell r="C3274" t="str">
            <v>Прочие СМР</v>
          </cell>
          <cell r="D3274">
            <v>0</v>
          </cell>
          <cell r="H3274">
            <v>0</v>
          </cell>
          <cell r="I3274">
            <v>0</v>
          </cell>
          <cell r="J3274">
            <v>0</v>
          </cell>
          <cell r="K3274">
            <v>0</v>
          </cell>
          <cell r="L3274">
            <v>0</v>
          </cell>
          <cell r="M3274">
            <v>0</v>
          </cell>
          <cell r="N3274">
            <v>0</v>
          </cell>
          <cell r="O3274">
            <v>0</v>
          </cell>
          <cell r="P3274">
            <v>0</v>
          </cell>
          <cell r="Q3274">
            <v>0</v>
          </cell>
          <cell r="R3274">
            <v>0</v>
          </cell>
          <cell r="S3274">
            <v>0</v>
          </cell>
          <cell r="T3274">
            <v>0</v>
          </cell>
          <cell r="U3274">
            <v>0</v>
          </cell>
          <cell r="V3274">
            <v>0</v>
          </cell>
          <cell r="W3274">
            <v>0</v>
          </cell>
          <cell r="X3274">
            <v>0</v>
          </cell>
        </row>
        <row r="3275">
          <cell r="C3275" t="str">
            <v>Услуги по управлению проектом</v>
          </cell>
          <cell r="D3275">
            <v>0</v>
          </cell>
          <cell r="H3275">
            <v>0</v>
          </cell>
          <cell r="I3275">
            <v>0</v>
          </cell>
          <cell r="J3275">
            <v>0</v>
          </cell>
          <cell r="K3275">
            <v>0</v>
          </cell>
          <cell r="L3275">
            <v>0</v>
          </cell>
          <cell r="M3275">
            <v>0</v>
          </cell>
          <cell r="N3275">
            <v>0</v>
          </cell>
          <cell r="O3275">
            <v>0</v>
          </cell>
          <cell r="P3275">
            <v>0</v>
          </cell>
          <cell r="Q3275">
            <v>0</v>
          </cell>
          <cell r="R3275">
            <v>0</v>
          </cell>
          <cell r="S3275">
            <v>0</v>
          </cell>
          <cell r="T3275">
            <v>0</v>
          </cell>
          <cell r="U3275">
            <v>0</v>
          </cell>
          <cell r="V3275">
            <v>0</v>
          </cell>
          <cell r="W3275">
            <v>0</v>
          </cell>
          <cell r="X3275">
            <v>0</v>
          </cell>
        </row>
        <row r="3276">
          <cell r="C3276" t="str">
            <v>Ремонт офисных зданий, сооружений</v>
          </cell>
          <cell r="D3276">
            <v>0</v>
          </cell>
          <cell r="H3276">
            <v>0</v>
          </cell>
          <cell r="I3276">
            <v>0</v>
          </cell>
          <cell r="J3276">
            <v>0</v>
          </cell>
          <cell r="K3276">
            <v>0</v>
          </cell>
          <cell r="L3276">
            <v>0</v>
          </cell>
          <cell r="M3276">
            <v>0</v>
          </cell>
          <cell r="N3276">
            <v>0</v>
          </cell>
          <cell r="O3276">
            <v>0</v>
          </cell>
          <cell r="P3276">
            <v>0</v>
          </cell>
          <cell r="Q3276">
            <v>0</v>
          </cell>
          <cell r="R3276">
            <v>0</v>
          </cell>
          <cell r="S3276">
            <v>0</v>
          </cell>
          <cell r="T3276">
            <v>0</v>
          </cell>
          <cell r="U3276">
            <v>0</v>
          </cell>
          <cell r="V3276">
            <v>0</v>
          </cell>
          <cell r="W3276">
            <v>0</v>
          </cell>
          <cell r="X3276">
            <v>0</v>
          </cell>
        </row>
        <row r="3277">
          <cell r="C3277" t="str">
            <v>Затраты на развитие</v>
          </cell>
          <cell r="D3277">
            <v>0</v>
          </cell>
          <cell r="H3277">
            <v>0</v>
          </cell>
          <cell r="I3277">
            <v>0</v>
          </cell>
          <cell r="J3277">
            <v>0</v>
          </cell>
          <cell r="K3277">
            <v>0</v>
          </cell>
          <cell r="L3277">
            <v>0</v>
          </cell>
          <cell r="M3277">
            <v>0</v>
          </cell>
          <cell r="N3277">
            <v>0</v>
          </cell>
          <cell r="O3277">
            <v>0</v>
          </cell>
          <cell r="P3277">
            <v>0</v>
          </cell>
          <cell r="Q3277">
            <v>0</v>
          </cell>
          <cell r="R3277">
            <v>0</v>
          </cell>
          <cell r="S3277">
            <v>0</v>
          </cell>
          <cell r="T3277">
            <v>0</v>
          </cell>
          <cell r="U3277">
            <v>0</v>
          </cell>
          <cell r="V3277">
            <v>0</v>
          </cell>
          <cell r="W3277">
            <v>0</v>
          </cell>
          <cell r="X3277">
            <v>0</v>
          </cell>
        </row>
        <row r="3278">
          <cell r="C3278" t="str">
            <v>Оплата ГК "Роснанотех" доли в уставном капитале проектной компании</v>
          </cell>
          <cell r="D3278">
            <v>0</v>
          </cell>
          <cell r="H3278">
            <v>0</v>
          </cell>
          <cell r="I3278">
            <v>0</v>
          </cell>
          <cell r="J3278">
            <v>0</v>
          </cell>
          <cell r="K3278">
            <v>0</v>
          </cell>
          <cell r="L3278">
            <v>0</v>
          </cell>
          <cell r="M3278">
            <v>0</v>
          </cell>
          <cell r="N3278">
            <v>0</v>
          </cell>
          <cell r="O3278">
            <v>0</v>
          </cell>
          <cell r="P3278">
            <v>0</v>
          </cell>
          <cell r="Q3278">
            <v>0</v>
          </cell>
          <cell r="R3278">
            <v>0</v>
          </cell>
          <cell r="S3278">
            <v>0</v>
          </cell>
          <cell r="T3278">
            <v>0</v>
          </cell>
          <cell r="U3278">
            <v>0</v>
          </cell>
          <cell r="V3278">
            <v>0</v>
          </cell>
          <cell r="W3278">
            <v>0</v>
          </cell>
          <cell r="X3278">
            <v>0</v>
          </cell>
        </row>
        <row r="3279">
          <cell r="C3279" t="str">
            <v>Оплата  Соинвесторами доли в уставном капитале проектной компании</v>
          </cell>
          <cell r="D3279">
            <v>0</v>
          </cell>
          <cell r="H3279">
            <v>0</v>
          </cell>
          <cell r="I3279">
            <v>0</v>
          </cell>
          <cell r="J3279">
            <v>0</v>
          </cell>
          <cell r="K3279">
            <v>0</v>
          </cell>
          <cell r="L3279">
            <v>0</v>
          </cell>
          <cell r="M3279">
            <v>0</v>
          </cell>
          <cell r="N3279">
            <v>0</v>
          </cell>
          <cell r="O3279">
            <v>0</v>
          </cell>
          <cell r="P3279">
            <v>0</v>
          </cell>
          <cell r="Q3279">
            <v>0</v>
          </cell>
          <cell r="R3279">
            <v>0</v>
          </cell>
          <cell r="S3279">
            <v>0</v>
          </cell>
          <cell r="T3279">
            <v>0</v>
          </cell>
          <cell r="U3279">
            <v>0</v>
          </cell>
          <cell r="V3279">
            <v>0</v>
          </cell>
          <cell r="W3279">
            <v>0</v>
          </cell>
          <cell r="X3279">
            <v>0</v>
          </cell>
        </row>
        <row r="3280">
          <cell r="C3280" t="str">
            <v>Получение долгосрочных кредитов и займов</v>
          </cell>
          <cell r="D3280">
            <v>0</v>
          </cell>
          <cell r="H3280">
            <v>0</v>
          </cell>
          <cell r="I3280">
            <v>0</v>
          </cell>
          <cell r="J3280">
            <v>0</v>
          </cell>
          <cell r="K3280">
            <v>0</v>
          </cell>
          <cell r="L3280">
            <v>0</v>
          </cell>
          <cell r="M3280">
            <v>0</v>
          </cell>
          <cell r="N3280">
            <v>0</v>
          </cell>
          <cell r="O3280">
            <v>0</v>
          </cell>
          <cell r="P3280">
            <v>0</v>
          </cell>
          <cell r="Q3280">
            <v>0</v>
          </cell>
          <cell r="R3280">
            <v>0</v>
          </cell>
          <cell r="S3280">
            <v>0</v>
          </cell>
          <cell r="T3280">
            <v>0</v>
          </cell>
          <cell r="U3280">
            <v>0</v>
          </cell>
          <cell r="V3280">
            <v>0</v>
          </cell>
          <cell r="W3280">
            <v>0</v>
          </cell>
          <cell r="X3280">
            <v>0</v>
          </cell>
        </row>
        <row r="3281">
          <cell r="C3281" t="str">
            <v>Получение краткосрочных кредитов и займов</v>
          </cell>
          <cell r="D3281">
            <v>0</v>
          </cell>
          <cell r="H3281">
            <v>0</v>
          </cell>
          <cell r="I3281">
            <v>0</v>
          </cell>
          <cell r="J3281">
            <v>0</v>
          </cell>
          <cell r="K3281">
            <v>0</v>
          </cell>
          <cell r="L3281">
            <v>0</v>
          </cell>
          <cell r="M3281">
            <v>0</v>
          </cell>
          <cell r="N3281">
            <v>0</v>
          </cell>
          <cell r="O3281">
            <v>0</v>
          </cell>
          <cell r="P3281">
            <v>0</v>
          </cell>
          <cell r="Q3281">
            <v>0</v>
          </cell>
          <cell r="R3281">
            <v>0</v>
          </cell>
          <cell r="S3281">
            <v>0</v>
          </cell>
          <cell r="T3281">
            <v>0</v>
          </cell>
          <cell r="U3281">
            <v>0</v>
          </cell>
          <cell r="V3281">
            <v>0</v>
          </cell>
          <cell r="W3281">
            <v>0</v>
          </cell>
          <cell r="X3281">
            <v>0</v>
          </cell>
        </row>
        <row r="3282">
          <cell r="C3282" t="str">
            <v>Доли в уставном капитале других компаний (краткосрочные поступления)</v>
          </cell>
          <cell r="D3282">
            <v>0</v>
          </cell>
          <cell r="H3282">
            <v>0</v>
          </cell>
          <cell r="I3282">
            <v>0</v>
          </cell>
          <cell r="J3282">
            <v>0</v>
          </cell>
          <cell r="K3282">
            <v>0</v>
          </cell>
          <cell r="L3282">
            <v>0</v>
          </cell>
          <cell r="M3282">
            <v>0</v>
          </cell>
          <cell r="N3282">
            <v>0</v>
          </cell>
          <cell r="O3282">
            <v>0</v>
          </cell>
          <cell r="P3282">
            <v>0</v>
          </cell>
          <cell r="Q3282">
            <v>0</v>
          </cell>
          <cell r="R3282">
            <v>0</v>
          </cell>
          <cell r="S3282">
            <v>0</v>
          </cell>
          <cell r="T3282">
            <v>0</v>
          </cell>
          <cell r="U3282">
            <v>0</v>
          </cell>
          <cell r="V3282">
            <v>0</v>
          </cell>
          <cell r="W3282">
            <v>0</v>
          </cell>
          <cell r="X3282">
            <v>0</v>
          </cell>
        </row>
        <row r="3283">
          <cell r="C3283" t="str">
            <v>Акции (краткосрочные поступления)</v>
          </cell>
          <cell r="D3283">
            <v>0</v>
          </cell>
          <cell r="H3283">
            <v>0</v>
          </cell>
          <cell r="I3283">
            <v>0</v>
          </cell>
          <cell r="J3283">
            <v>0</v>
          </cell>
          <cell r="K3283">
            <v>0</v>
          </cell>
          <cell r="L3283">
            <v>0</v>
          </cell>
          <cell r="M3283">
            <v>0</v>
          </cell>
          <cell r="N3283">
            <v>0</v>
          </cell>
          <cell r="O3283">
            <v>0</v>
          </cell>
          <cell r="P3283">
            <v>0</v>
          </cell>
          <cell r="Q3283">
            <v>0</v>
          </cell>
          <cell r="R3283">
            <v>0</v>
          </cell>
          <cell r="S3283">
            <v>0</v>
          </cell>
          <cell r="T3283">
            <v>0</v>
          </cell>
          <cell r="U3283">
            <v>0</v>
          </cell>
          <cell r="V3283">
            <v>0</v>
          </cell>
          <cell r="W3283">
            <v>0</v>
          </cell>
          <cell r="X3283">
            <v>0</v>
          </cell>
        </row>
        <row r="3284">
          <cell r="C3284" t="str">
            <v>Облигации (краткосрочные поступления)</v>
          </cell>
          <cell r="D3284">
            <v>0</v>
          </cell>
          <cell r="H3284">
            <v>0</v>
          </cell>
          <cell r="I3284">
            <v>0</v>
          </cell>
          <cell r="J3284">
            <v>0</v>
          </cell>
          <cell r="K3284">
            <v>0</v>
          </cell>
          <cell r="L3284">
            <v>0</v>
          </cell>
          <cell r="M3284">
            <v>0</v>
          </cell>
          <cell r="N3284">
            <v>0</v>
          </cell>
          <cell r="O3284">
            <v>0</v>
          </cell>
          <cell r="P3284">
            <v>0</v>
          </cell>
          <cell r="Q3284">
            <v>0</v>
          </cell>
          <cell r="R3284">
            <v>0</v>
          </cell>
          <cell r="S3284">
            <v>0</v>
          </cell>
          <cell r="T3284">
            <v>0</v>
          </cell>
          <cell r="U3284">
            <v>0</v>
          </cell>
          <cell r="V3284">
            <v>0</v>
          </cell>
          <cell r="W3284">
            <v>0</v>
          </cell>
          <cell r="X3284">
            <v>0</v>
          </cell>
        </row>
        <row r="3285">
          <cell r="C3285" t="str">
            <v>Векселя (краткосрочные поступления)</v>
          </cell>
          <cell r="D3285">
            <v>0</v>
          </cell>
          <cell r="H3285">
            <v>0</v>
          </cell>
          <cell r="I3285">
            <v>0</v>
          </cell>
          <cell r="J3285">
            <v>0</v>
          </cell>
          <cell r="K3285">
            <v>0</v>
          </cell>
          <cell r="L3285">
            <v>0</v>
          </cell>
          <cell r="M3285">
            <v>0</v>
          </cell>
          <cell r="N3285">
            <v>0</v>
          </cell>
          <cell r="O3285">
            <v>0</v>
          </cell>
          <cell r="P3285">
            <v>0</v>
          </cell>
          <cell r="Q3285">
            <v>0</v>
          </cell>
          <cell r="R3285">
            <v>0</v>
          </cell>
          <cell r="S3285">
            <v>0</v>
          </cell>
          <cell r="T3285">
            <v>0</v>
          </cell>
          <cell r="U3285">
            <v>0</v>
          </cell>
          <cell r="V3285">
            <v>0</v>
          </cell>
          <cell r="W3285">
            <v>0</v>
          </cell>
          <cell r="X3285">
            <v>0</v>
          </cell>
        </row>
        <row r="3286">
          <cell r="C3286" t="str">
            <v>Депозиты (краткосрочные поступления)</v>
          </cell>
          <cell r="D3286">
            <v>0</v>
          </cell>
          <cell r="H3286">
            <v>0</v>
          </cell>
          <cell r="I3286">
            <v>0</v>
          </cell>
          <cell r="J3286">
            <v>0</v>
          </cell>
          <cell r="K3286">
            <v>0</v>
          </cell>
          <cell r="L3286">
            <v>0</v>
          </cell>
          <cell r="M3286">
            <v>0</v>
          </cell>
          <cell r="N3286">
            <v>0</v>
          </cell>
          <cell r="O3286">
            <v>0</v>
          </cell>
          <cell r="P3286">
            <v>0</v>
          </cell>
          <cell r="Q3286">
            <v>0</v>
          </cell>
          <cell r="R3286">
            <v>0</v>
          </cell>
          <cell r="S3286">
            <v>0</v>
          </cell>
          <cell r="T3286">
            <v>0</v>
          </cell>
          <cell r="U3286">
            <v>0</v>
          </cell>
          <cell r="V3286">
            <v>0</v>
          </cell>
          <cell r="W3286">
            <v>0</v>
          </cell>
          <cell r="X3286">
            <v>0</v>
          </cell>
        </row>
        <row r="3287">
          <cell r="C3287" t="str">
            <v>Overnight (краткосрочные поступления)</v>
          </cell>
          <cell r="D3287">
            <v>0</v>
          </cell>
          <cell r="H3287">
            <v>0</v>
          </cell>
          <cell r="I3287">
            <v>0</v>
          </cell>
          <cell r="J3287">
            <v>0</v>
          </cell>
          <cell r="K3287">
            <v>0</v>
          </cell>
          <cell r="L3287">
            <v>0</v>
          </cell>
          <cell r="M3287">
            <v>0</v>
          </cell>
          <cell r="N3287">
            <v>0</v>
          </cell>
          <cell r="O3287">
            <v>0</v>
          </cell>
          <cell r="P3287">
            <v>0</v>
          </cell>
          <cell r="Q3287">
            <v>0</v>
          </cell>
          <cell r="R3287">
            <v>0</v>
          </cell>
          <cell r="S3287">
            <v>0</v>
          </cell>
          <cell r="T3287">
            <v>0</v>
          </cell>
          <cell r="U3287">
            <v>0</v>
          </cell>
          <cell r="V3287">
            <v>0</v>
          </cell>
          <cell r="W3287">
            <v>0</v>
          </cell>
          <cell r="X3287">
            <v>0</v>
          </cell>
        </row>
        <row r="3288">
          <cell r="C3288" t="str">
            <v>Прочие краткосрочные финансовые вложения (краткосрочные поступления)</v>
          </cell>
          <cell r="D3288">
            <v>0</v>
          </cell>
          <cell r="H3288">
            <v>0</v>
          </cell>
          <cell r="I3288">
            <v>0</v>
          </cell>
          <cell r="J3288">
            <v>0</v>
          </cell>
          <cell r="K3288">
            <v>0</v>
          </cell>
          <cell r="L3288">
            <v>0</v>
          </cell>
          <cell r="M3288">
            <v>0</v>
          </cell>
          <cell r="N3288">
            <v>0</v>
          </cell>
          <cell r="O3288">
            <v>0</v>
          </cell>
          <cell r="P3288">
            <v>0</v>
          </cell>
          <cell r="Q3288">
            <v>0</v>
          </cell>
          <cell r="R3288">
            <v>0</v>
          </cell>
          <cell r="S3288">
            <v>0</v>
          </cell>
          <cell r="T3288">
            <v>0</v>
          </cell>
          <cell r="U3288">
            <v>0</v>
          </cell>
          <cell r="V3288">
            <v>0</v>
          </cell>
          <cell r="W3288">
            <v>0</v>
          </cell>
          <cell r="X3288">
            <v>0</v>
          </cell>
        </row>
        <row r="3289">
          <cell r="C3289" t="str">
            <v>По договорам в рамках ДДУ (краткосрочные поступления)</v>
          </cell>
          <cell r="D3289">
            <v>0</v>
          </cell>
          <cell r="H3289">
            <v>0</v>
          </cell>
          <cell r="I3289">
            <v>0</v>
          </cell>
          <cell r="J3289">
            <v>0</v>
          </cell>
          <cell r="K3289">
            <v>0</v>
          </cell>
          <cell r="L3289">
            <v>0</v>
          </cell>
          <cell r="M3289">
            <v>0</v>
          </cell>
          <cell r="N3289">
            <v>0</v>
          </cell>
          <cell r="O3289">
            <v>0</v>
          </cell>
          <cell r="P3289">
            <v>0</v>
          </cell>
          <cell r="Q3289">
            <v>0</v>
          </cell>
          <cell r="R3289">
            <v>0</v>
          </cell>
          <cell r="S3289">
            <v>0</v>
          </cell>
          <cell r="T3289">
            <v>0</v>
          </cell>
          <cell r="U3289">
            <v>0</v>
          </cell>
          <cell r="V3289">
            <v>0</v>
          </cell>
          <cell r="W3289">
            <v>0</v>
          </cell>
          <cell r="X3289">
            <v>0</v>
          </cell>
        </row>
        <row r="3290">
          <cell r="C3290" t="str">
            <v>По прочим договорам (краткосрочные поступления)</v>
          </cell>
          <cell r="D3290">
            <v>0</v>
          </cell>
          <cell r="H3290">
            <v>0</v>
          </cell>
          <cell r="I3290">
            <v>0</v>
          </cell>
          <cell r="J3290">
            <v>0</v>
          </cell>
          <cell r="K3290">
            <v>0</v>
          </cell>
          <cell r="L3290">
            <v>0</v>
          </cell>
          <cell r="M3290">
            <v>0</v>
          </cell>
          <cell r="N3290">
            <v>0</v>
          </cell>
          <cell r="O3290">
            <v>0</v>
          </cell>
          <cell r="P3290">
            <v>0</v>
          </cell>
          <cell r="Q3290">
            <v>0</v>
          </cell>
          <cell r="R3290">
            <v>0</v>
          </cell>
          <cell r="S3290">
            <v>0</v>
          </cell>
          <cell r="T3290">
            <v>0</v>
          </cell>
          <cell r="U3290">
            <v>0</v>
          </cell>
          <cell r="V3290">
            <v>0</v>
          </cell>
          <cell r="W3290">
            <v>0</v>
          </cell>
          <cell r="X3290">
            <v>0</v>
          </cell>
        </row>
        <row r="3291">
          <cell r="C3291" t="str">
            <v>Эмиссия акций</v>
          </cell>
          <cell r="D3291">
            <v>0</v>
          </cell>
          <cell r="H3291">
            <v>0</v>
          </cell>
          <cell r="I3291">
            <v>0</v>
          </cell>
          <cell r="J3291">
            <v>0</v>
          </cell>
          <cell r="K3291">
            <v>0</v>
          </cell>
          <cell r="L3291">
            <v>0</v>
          </cell>
          <cell r="M3291">
            <v>0</v>
          </cell>
          <cell r="N3291">
            <v>0</v>
          </cell>
          <cell r="O3291">
            <v>0</v>
          </cell>
          <cell r="P3291">
            <v>0</v>
          </cell>
          <cell r="Q3291">
            <v>0</v>
          </cell>
          <cell r="R3291">
            <v>0</v>
          </cell>
          <cell r="S3291">
            <v>0</v>
          </cell>
          <cell r="T3291">
            <v>0</v>
          </cell>
          <cell r="U3291">
            <v>0</v>
          </cell>
          <cell r="V3291">
            <v>0</v>
          </cell>
          <cell r="W3291">
            <v>0</v>
          </cell>
          <cell r="X3291">
            <v>0</v>
          </cell>
        </row>
        <row r="3292">
          <cell r="C3292" t="str">
            <v>Дивиденды полученные</v>
          </cell>
          <cell r="D3292">
            <v>0</v>
          </cell>
          <cell r="H3292">
            <v>0</v>
          </cell>
          <cell r="I3292">
            <v>0</v>
          </cell>
          <cell r="J3292">
            <v>0</v>
          </cell>
          <cell r="K3292">
            <v>0</v>
          </cell>
          <cell r="L3292">
            <v>0</v>
          </cell>
          <cell r="M3292">
            <v>0</v>
          </cell>
          <cell r="N3292">
            <v>0</v>
          </cell>
          <cell r="O3292">
            <v>0</v>
          </cell>
          <cell r="P3292">
            <v>0</v>
          </cell>
          <cell r="Q3292">
            <v>0</v>
          </cell>
          <cell r="R3292">
            <v>0</v>
          </cell>
          <cell r="S3292">
            <v>0</v>
          </cell>
          <cell r="T3292">
            <v>0</v>
          </cell>
          <cell r="U3292">
            <v>0</v>
          </cell>
          <cell r="V3292">
            <v>0</v>
          </cell>
          <cell r="W3292">
            <v>0</v>
          </cell>
          <cell r="X3292">
            <v>0</v>
          </cell>
        </row>
        <row r="3293">
          <cell r="C3293" t="str">
            <v>Прочие поступления по финансовой деятельности</v>
          </cell>
          <cell r="D3293">
            <v>0</v>
          </cell>
          <cell r="H3293">
            <v>0</v>
          </cell>
          <cell r="I3293">
            <v>0</v>
          </cell>
          <cell r="J3293">
            <v>0</v>
          </cell>
          <cell r="K3293">
            <v>0</v>
          </cell>
          <cell r="L3293">
            <v>0</v>
          </cell>
          <cell r="M3293">
            <v>0</v>
          </cell>
          <cell r="N3293">
            <v>0</v>
          </cell>
          <cell r="O3293">
            <v>0</v>
          </cell>
          <cell r="P3293">
            <v>0</v>
          </cell>
          <cell r="Q3293">
            <v>0</v>
          </cell>
          <cell r="R3293">
            <v>0</v>
          </cell>
          <cell r="S3293">
            <v>0</v>
          </cell>
          <cell r="T3293">
            <v>0</v>
          </cell>
          <cell r="U3293">
            <v>0</v>
          </cell>
          <cell r="V3293">
            <v>0</v>
          </cell>
          <cell r="W3293">
            <v>0</v>
          </cell>
          <cell r="X3293">
            <v>0</v>
          </cell>
        </row>
        <row r="3294">
          <cell r="C3294" t="str">
            <v>Сокращение ГК "Роснанотех" доли в уставном капитале проектной компании</v>
          </cell>
          <cell r="D3294">
            <v>0</v>
          </cell>
          <cell r="H3294">
            <v>0</v>
          </cell>
          <cell r="I3294">
            <v>0</v>
          </cell>
          <cell r="J3294">
            <v>0</v>
          </cell>
          <cell r="K3294">
            <v>0</v>
          </cell>
          <cell r="L3294">
            <v>0</v>
          </cell>
          <cell r="M3294">
            <v>0</v>
          </cell>
          <cell r="N3294">
            <v>0</v>
          </cell>
          <cell r="O3294">
            <v>0</v>
          </cell>
          <cell r="P3294">
            <v>0</v>
          </cell>
          <cell r="Q3294">
            <v>0</v>
          </cell>
          <cell r="R3294">
            <v>0</v>
          </cell>
          <cell r="S3294">
            <v>0</v>
          </cell>
          <cell r="T3294">
            <v>0</v>
          </cell>
          <cell r="U3294">
            <v>0</v>
          </cell>
          <cell r="V3294">
            <v>0</v>
          </cell>
          <cell r="W3294">
            <v>0</v>
          </cell>
          <cell r="X3294">
            <v>0</v>
          </cell>
        </row>
        <row r="3295">
          <cell r="C3295" t="str">
            <v>Сокращение Соинвесторами доли в уставном капитале проектной компании</v>
          </cell>
          <cell r="D3295">
            <v>0</v>
          </cell>
          <cell r="H3295">
            <v>0</v>
          </cell>
          <cell r="I3295">
            <v>0</v>
          </cell>
          <cell r="J3295">
            <v>0</v>
          </cell>
          <cell r="K3295">
            <v>0</v>
          </cell>
          <cell r="L3295">
            <v>0</v>
          </cell>
          <cell r="M3295">
            <v>0</v>
          </cell>
          <cell r="N3295">
            <v>0</v>
          </cell>
          <cell r="O3295">
            <v>0</v>
          </cell>
          <cell r="P3295">
            <v>0</v>
          </cell>
          <cell r="Q3295">
            <v>0</v>
          </cell>
          <cell r="R3295">
            <v>0</v>
          </cell>
          <cell r="S3295">
            <v>0</v>
          </cell>
          <cell r="T3295">
            <v>0</v>
          </cell>
          <cell r="U3295">
            <v>0</v>
          </cell>
          <cell r="V3295">
            <v>0</v>
          </cell>
          <cell r="W3295">
            <v>0</v>
          </cell>
          <cell r="X3295">
            <v>0</v>
          </cell>
        </row>
        <row r="3296">
          <cell r="C3296" t="str">
            <v>Погашение долгосрочных кредитов и займов</v>
          </cell>
          <cell r="D3296">
            <v>0</v>
          </cell>
          <cell r="H3296">
            <v>0</v>
          </cell>
          <cell r="I3296">
            <v>0</v>
          </cell>
          <cell r="J3296">
            <v>0</v>
          </cell>
          <cell r="K3296">
            <v>0</v>
          </cell>
          <cell r="L3296">
            <v>0</v>
          </cell>
          <cell r="M3296">
            <v>0</v>
          </cell>
          <cell r="N3296">
            <v>0</v>
          </cell>
          <cell r="O3296">
            <v>0</v>
          </cell>
          <cell r="P3296">
            <v>0</v>
          </cell>
          <cell r="Q3296">
            <v>0</v>
          </cell>
          <cell r="R3296">
            <v>0</v>
          </cell>
          <cell r="S3296">
            <v>0</v>
          </cell>
          <cell r="T3296">
            <v>0</v>
          </cell>
          <cell r="U3296">
            <v>0</v>
          </cell>
          <cell r="V3296">
            <v>0</v>
          </cell>
          <cell r="W3296">
            <v>0</v>
          </cell>
          <cell r="X3296">
            <v>0</v>
          </cell>
        </row>
        <row r="3297">
          <cell r="C3297" t="str">
            <v>Погашение краткосрочных кредитов и займов</v>
          </cell>
          <cell r="D3297">
            <v>0</v>
          </cell>
          <cell r="H3297">
            <v>0</v>
          </cell>
          <cell r="I3297">
            <v>0</v>
          </cell>
          <cell r="J3297">
            <v>0</v>
          </cell>
          <cell r="K3297">
            <v>0</v>
          </cell>
          <cell r="L3297">
            <v>0</v>
          </cell>
          <cell r="M3297">
            <v>0</v>
          </cell>
          <cell r="N3297">
            <v>0</v>
          </cell>
          <cell r="O3297">
            <v>0</v>
          </cell>
          <cell r="P3297">
            <v>0</v>
          </cell>
          <cell r="Q3297">
            <v>0</v>
          </cell>
          <cell r="R3297">
            <v>0</v>
          </cell>
          <cell r="S3297">
            <v>0</v>
          </cell>
          <cell r="T3297">
            <v>0</v>
          </cell>
          <cell r="U3297">
            <v>0</v>
          </cell>
          <cell r="V3297">
            <v>0</v>
          </cell>
          <cell r="W3297">
            <v>0</v>
          </cell>
          <cell r="X3297">
            <v>0</v>
          </cell>
        </row>
        <row r="3298">
          <cell r="C3298" t="str">
            <v>Доли в уставном капитале других компаний (краткосрочные выплаты)</v>
          </cell>
          <cell r="D3298">
            <v>0</v>
          </cell>
          <cell r="H3298">
            <v>0</v>
          </cell>
          <cell r="I3298">
            <v>0</v>
          </cell>
          <cell r="J3298">
            <v>0</v>
          </cell>
          <cell r="K3298">
            <v>0</v>
          </cell>
          <cell r="L3298">
            <v>0</v>
          </cell>
          <cell r="M3298">
            <v>0</v>
          </cell>
          <cell r="N3298">
            <v>0</v>
          </cell>
          <cell r="O3298">
            <v>0</v>
          </cell>
          <cell r="P3298">
            <v>0</v>
          </cell>
          <cell r="Q3298">
            <v>0</v>
          </cell>
          <cell r="R3298">
            <v>0</v>
          </cell>
          <cell r="S3298">
            <v>0</v>
          </cell>
          <cell r="T3298">
            <v>0</v>
          </cell>
          <cell r="U3298">
            <v>0</v>
          </cell>
          <cell r="V3298">
            <v>0</v>
          </cell>
          <cell r="W3298">
            <v>0</v>
          </cell>
          <cell r="X3298">
            <v>0</v>
          </cell>
        </row>
        <row r="3299">
          <cell r="C3299" t="str">
            <v>Акции (краткосрочные выплаты)</v>
          </cell>
          <cell r="D3299">
            <v>0</v>
          </cell>
          <cell r="H3299">
            <v>0</v>
          </cell>
          <cell r="I3299">
            <v>0</v>
          </cell>
          <cell r="J3299">
            <v>0</v>
          </cell>
          <cell r="K3299">
            <v>0</v>
          </cell>
          <cell r="L3299">
            <v>0</v>
          </cell>
          <cell r="M3299">
            <v>0</v>
          </cell>
          <cell r="N3299">
            <v>0</v>
          </cell>
          <cell r="O3299">
            <v>0</v>
          </cell>
          <cell r="P3299">
            <v>0</v>
          </cell>
          <cell r="Q3299">
            <v>0</v>
          </cell>
          <cell r="R3299">
            <v>0</v>
          </cell>
          <cell r="S3299">
            <v>0</v>
          </cell>
          <cell r="T3299">
            <v>0</v>
          </cell>
          <cell r="U3299">
            <v>0</v>
          </cell>
          <cell r="V3299">
            <v>0</v>
          </cell>
          <cell r="W3299">
            <v>0</v>
          </cell>
          <cell r="X3299">
            <v>0</v>
          </cell>
        </row>
        <row r="3300">
          <cell r="C3300" t="str">
            <v>Облигации (краткосрочные выплаты)</v>
          </cell>
          <cell r="D3300">
            <v>0</v>
          </cell>
          <cell r="H3300">
            <v>0</v>
          </cell>
          <cell r="I3300">
            <v>0</v>
          </cell>
          <cell r="J3300">
            <v>0</v>
          </cell>
          <cell r="K3300">
            <v>0</v>
          </cell>
          <cell r="L3300">
            <v>0</v>
          </cell>
          <cell r="M3300">
            <v>0</v>
          </cell>
          <cell r="N3300">
            <v>0</v>
          </cell>
          <cell r="O3300">
            <v>0</v>
          </cell>
          <cell r="P3300">
            <v>0</v>
          </cell>
          <cell r="Q3300">
            <v>0</v>
          </cell>
          <cell r="R3300">
            <v>0</v>
          </cell>
          <cell r="S3300">
            <v>0</v>
          </cell>
          <cell r="T3300">
            <v>0</v>
          </cell>
          <cell r="U3300">
            <v>0</v>
          </cell>
          <cell r="V3300">
            <v>0</v>
          </cell>
          <cell r="W3300">
            <v>0</v>
          </cell>
          <cell r="X3300">
            <v>0</v>
          </cell>
        </row>
        <row r="3301">
          <cell r="C3301" t="str">
            <v>Векселя (краткосрочные выплаты)</v>
          </cell>
          <cell r="D3301">
            <v>0</v>
          </cell>
          <cell r="H3301">
            <v>0</v>
          </cell>
          <cell r="I3301">
            <v>0</v>
          </cell>
          <cell r="J3301">
            <v>0</v>
          </cell>
          <cell r="K3301">
            <v>0</v>
          </cell>
          <cell r="L3301">
            <v>0</v>
          </cell>
          <cell r="M3301">
            <v>0</v>
          </cell>
          <cell r="N3301">
            <v>0</v>
          </cell>
          <cell r="O3301">
            <v>0</v>
          </cell>
          <cell r="P3301">
            <v>0</v>
          </cell>
          <cell r="Q3301">
            <v>0</v>
          </cell>
          <cell r="R3301">
            <v>0</v>
          </cell>
          <cell r="S3301">
            <v>0</v>
          </cell>
          <cell r="T3301">
            <v>0</v>
          </cell>
          <cell r="U3301">
            <v>0</v>
          </cell>
          <cell r="V3301">
            <v>0</v>
          </cell>
          <cell r="W3301">
            <v>0</v>
          </cell>
          <cell r="X3301">
            <v>0</v>
          </cell>
        </row>
        <row r="3302">
          <cell r="C3302" t="str">
            <v>Депозиты (краткосрочные выплаты)</v>
          </cell>
          <cell r="D3302">
            <v>0</v>
          </cell>
          <cell r="H3302">
            <v>0</v>
          </cell>
          <cell r="I3302">
            <v>0</v>
          </cell>
          <cell r="J3302">
            <v>0</v>
          </cell>
          <cell r="K3302">
            <v>0</v>
          </cell>
          <cell r="L3302">
            <v>0</v>
          </cell>
          <cell r="M3302">
            <v>0</v>
          </cell>
          <cell r="N3302">
            <v>0</v>
          </cell>
          <cell r="O3302">
            <v>0</v>
          </cell>
          <cell r="P3302">
            <v>0</v>
          </cell>
          <cell r="Q3302">
            <v>0</v>
          </cell>
          <cell r="R3302">
            <v>0</v>
          </cell>
          <cell r="S3302">
            <v>0</v>
          </cell>
          <cell r="T3302">
            <v>0</v>
          </cell>
          <cell r="U3302">
            <v>0</v>
          </cell>
          <cell r="V3302">
            <v>0</v>
          </cell>
          <cell r="W3302">
            <v>0</v>
          </cell>
          <cell r="X3302">
            <v>0</v>
          </cell>
        </row>
        <row r="3303">
          <cell r="C3303" t="str">
            <v>Overnight (краткосрочные выплаты)</v>
          </cell>
          <cell r="D3303">
            <v>0</v>
          </cell>
          <cell r="H3303">
            <v>0</v>
          </cell>
          <cell r="I3303">
            <v>0</v>
          </cell>
          <cell r="J3303">
            <v>0</v>
          </cell>
          <cell r="K3303">
            <v>0</v>
          </cell>
          <cell r="L3303">
            <v>0</v>
          </cell>
          <cell r="M3303">
            <v>0</v>
          </cell>
          <cell r="N3303">
            <v>0</v>
          </cell>
          <cell r="O3303">
            <v>0</v>
          </cell>
          <cell r="P3303">
            <v>0</v>
          </cell>
          <cell r="Q3303">
            <v>0</v>
          </cell>
          <cell r="R3303">
            <v>0</v>
          </cell>
          <cell r="S3303">
            <v>0</v>
          </cell>
          <cell r="T3303">
            <v>0</v>
          </cell>
          <cell r="U3303">
            <v>0</v>
          </cell>
          <cell r="V3303">
            <v>0</v>
          </cell>
          <cell r="W3303">
            <v>0</v>
          </cell>
          <cell r="X3303">
            <v>0</v>
          </cell>
        </row>
        <row r="3304">
          <cell r="C3304" t="str">
            <v>Прочие краткосрочные финансовые вложения (краткосрочные выплаты)</v>
          </cell>
          <cell r="D3304">
            <v>0</v>
          </cell>
          <cell r="H3304">
            <v>0</v>
          </cell>
          <cell r="I3304">
            <v>0</v>
          </cell>
          <cell r="J3304">
            <v>0</v>
          </cell>
          <cell r="K3304">
            <v>0</v>
          </cell>
          <cell r="L3304">
            <v>0</v>
          </cell>
          <cell r="M3304">
            <v>0</v>
          </cell>
          <cell r="N3304">
            <v>0</v>
          </cell>
          <cell r="O3304">
            <v>0</v>
          </cell>
          <cell r="P3304">
            <v>0</v>
          </cell>
          <cell r="Q3304">
            <v>0</v>
          </cell>
          <cell r="R3304">
            <v>0</v>
          </cell>
          <cell r="S3304">
            <v>0</v>
          </cell>
          <cell r="T3304">
            <v>0</v>
          </cell>
          <cell r="U3304">
            <v>0</v>
          </cell>
          <cell r="V3304">
            <v>0</v>
          </cell>
          <cell r="W3304">
            <v>0</v>
          </cell>
          <cell r="X3304">
            <v>0</v>
          </cell>
        </row>
        <row r="3305">
          <cell r="C3305" t="str">
            <v>По договорам в рамках ДДУ (краткосрочные выплаты)</v>
          </cell>
          <cell r="D3305">
            <v>0</v>
          </cell>
          <cell r="H3305">
            <v>0</v>
          </cell>
          <cell r="I3305">
            <v>0</v>
          </cell>
          <cell r="J3305">
            <v>0</v>
          </cell>
          <cell r="K3305">
            <v>0</v>
          </cell>
          <cell r="L3305">
            <v>0</v>
          </cell>
          <cell r="M3305">
            <v>0</v>
          </cell>
          <cell r="N3305">
            <v>0</v>
          </cell>
          <cell r="O3305">
            <v>0</v>
          </cell>
          <cell r="P3305">
            <v>0</v>
          </cell>
          <cell r="Q3305">
            <v>0</v>
          </cell>
          <cell r="R3305">
            <v>0</v>
          </cell>
          <cell r="S3305">
            <v>0</v>
          </cell>
          <cell r="T3305">
            <v>0</v>
          </cell>
          <cell r="U3305">
            <v>0</v>
          </cell>
          <cell r="V3305">
            <v>0</v>
          </cell>
          <cell r="W3305">
            <v>0</v>
          </cell>
          <cell r="X3305">
            <v>0</v>
          </cell>
        </row>
        <row r="3306">
          <cell r="C3306" t="str">
            <v>По прочим договорам (краткосрочные выплаты)</v>
          </cell>
          <cell r="D3306">
            <v>0</v>
          </cell>
          <cell r="H3306">
            <v>0</v>
          </cell>
          <cell r="I3306">
            <v>0</v>
          </cell>
          <cell r="J3306">
            <v>0</v>
          </cell>
          <cell r="K3306">
            <v>0</v>
          </cell>
          <cell r="L3306">
            <v>0</v>
          </cell>
          <cell r="M3306">
            <v>0</v>
          </cell>
          <cell r="N3306">
            <v>0</v>
          </cell>
          <cell r="O3306">
            <v>0</v>
          </cell>
          <cell r="P3306">
            <v>0</v>
          </cell>
          <cell r="Q3306">
            <v>0</v>
          </cell>
          <cell r="R3306">
            <v>0</v>
          </cell>
          <cell r="S3306">
            <v>0</v>
          </cell>
          <cell r="T3306">
            <v>0</v>
          </cell>
          <cell r="U3306">
            <v>0</v>
          </cell>
          <cell r="V3306">
            <v>0</v>
          </cell>
          <cell r="W3306">
            <v>0</v>
          </cell>
          <cell r="X3306">
            <v>0</v>
          </cell>
        </row>
        <row r="3307">
          <cell r="C3307" t="str">
            <v>Выкуп акций</v>
          </cell>
          <cell r="D3307">
            <v>0</v>
          </cell>
          <cell r="H3307">
            <v>0</v>
          </cell>
          <cell r="I3307">
            <v>0</v>
          </cell>
          <cell r="J3307">
            <v>0</v>
          </cell>
          <cell r="K3307">
            <v>0</v>
          </cell>
          <cell r="L3307">
            <v>0</v>
          </cell>
          <cell r="M3307">
            <v>0</v>
          </cell>
          <cell r="N3307">
            <v>0</v>
          </cell>
          <cell r="O3307">
            <v>0</v>
          </cell>
          <cell r="P3307">
            <v>0</v>
          </cell>
          <cell r="Q3307">
            <v>0</v>
          </cell>
          <cell r="R3307">
            <v>0</v>
          </cell>
          <cell r="S3307">
            <v>0</v>
          </cell>
          <cell r="T3307">
            <v>0</v>
          </cell>
          <cell r="U3307">
            <v>0</v>
          </cell>
          <cell r="V3307">
            <v>0</v>
          </cell>
          <cell r="W3307">
            <v>0</v>
          </cell>
          <cell r="X3307">
            <v>0</v>
          </cell>
        </row>
        <row r="3308">
          <cell r="C3308" t="str">
            <v>Дивиденды выплаченные</v>
          </cell>
          <cell r="D3308">
            <v>0</v>
          </cell>
          <cell r="H3308">
            <v>0</v>
          </cell>
          <cell r="I3308">
            <v>0</v>
          </cell>
          <cell r="J3308">
            <v>0</v>
          </cell>
          <cell r="K3308">
            <v>0</v>
          </cell>
          <cell r="L3308">
            <v>0</v>
          </cell>
          <cell r="M3308">
            <v>0</v>
          </cell>
          <cell r="N3308">
            <v>0</v>
          </cell>
          <cell r="O3308">
            <v>0</v>
          </cell>
          <cell r="P3308">
            <v>0</v>
          </cell>
          <cell r="Q3308">
            <v>0</v>
          </cell>
          <cell r="R3308">
            <v>0</v>
          </cell>
          <cell r="S3308">
            <v>0</v>
          </cell>
          <cell r="T3308">
            <v>0</v>
          </cell>
          <cell r="U3308">
            <v>0</v>
          </cell>
          <cell r="V3308">
            <v>0</v>
          </cell>
          <cell r="W3308">
            <v>0</v>
          </cell>
          <cell r="X3308">
            <v>0</v>
          </cell>
        </row>
        <row r="3309">
          <cell r="C3309" t="str">
            <v>Прочие выплаты</v>
          </cell>
          <cell r="D3309">
            <v>0</v>
          </cell>
          <cell r="H3309">
            <v>0</v>
          </cell>
          <cell r="I3309">
            <v>0</v>
          </cell>
          <cell r="J3309">
            <v>0</v>
          </cell>
          <cell r="K3309">
            <v>0</v>
          </cell>
          <cell r="L3309">
            <v>0</v>
          </cell>
          <cell r="M3309">
            <v>0</v>
          </cell>
          <cell r="N3309">
            <v>0</v>
          </cell>
          <cell r="O3309">
            <v>0</v>
          </cell>
          <cell r="P3309">
            <v>0</v>
          </cell>
          <cell r="Q3309">
            <v>0</v>
          </cell>
          <cell r="R3309">
            <v>0</v>
          </cell>
          <cell r="S3309">
            <v>0</v>
          </cell>
          <cell r="T3309">
            <v>0</v>
          </cell>
          <cell r="U3309">
            <v>0</v>
          </cell>
          <cell r="V3309">
            <v>0</v>
          </cell>
          <cell r="W3309">
            <v>0</v>
          </cell>
          <cell r="X3309">
            <v>0</v>
          </cell>
        </row>
        <row r="3310">
          <cell r="D3310" t="str">
            <v>Завод</v>
          </cell>
          <cell r="H3310">
            <v>0</v>
          </cell>
          <cell r="I3310">
            <v>0</v>
          </cell>
          <cell r="J3310">
            <v>0</v>
          </cell>
          <cell r="K3310">
            <v>0</v>
          </cell>
          <cell r="L3310">
            <v>0</v>
          </cell>
          <cell r="M3310">
            <v>0</v>
          </cell>
          <cell r="N3310">
            <v>0</v>
          </cell>
          <cell r="O3310">
            <v>0</v>
          </cell>
          <cell r="P3310">
            <v>0</v>
          </cell>
          <cell r="Q3310">
            <v>0</v>
          </cell>
          <cell r="R3310">
            <v>-400000</v>
          </cell>
          <cell r="S3310">
            <v>-400000</v>
          </cell>
          <cell r="T3310">
            <v>-200000</v>
          </cell>
          <cell r="U3310">
            <v>-375000</v>
          </cell>
          <cell r="V3310">
            <v>-175000</v>
          </cell>
          <cell r="W3310">
            <v>-375000</v>
          </cell>
          <cell r="X3310">
            <v>-1925000</v>
          </cell>
        </row>
        <row r="3311">
          <cell r="C3311" t="str">
            <v>Поступления от реализации нанопродукции на внутреннем рынке</v>
          </cell>
          <cell r="D3311">
            <v>0</v>
          </cell>
          <cell r="H3311">
            <v>0</v>
          </cell>
          <cell r="I3311">
            <v>0</v>
          </cell>
          <cell r="J3311">
            <v>0</v>
          </cell>
          <cell r="K3311">
            <v>0</v>
          </cell>
          <cell r="L3311">
            <v>0</v>
          </cell>
          <cell r="M3311">
            <v>0</v>
          </cell>
          <cell r="N3311">
            <v>0</v>
          </cell>
          <cell r="O3311">
            <v>0</v>
          </cell>
          <cell r="P3311">
            <v>0</v>
          </cell>
          <cell r="Q3311">
            <v>0</v>
          </cell>
          <cell r="R3311">
            <v>0</v>
          </cell>
          <cell r="S3311">
            <v>0</v>
          </cell>
          <cell r="T3311">
            <v>0</v>
          </cell>
          <cell r="U3311">
            <v>0</v>
          </cell>
          <cell r="V3311">
            <v>0</v>
          </cell>
          <cell r="W3311">
            <v>0</v>
          </cell>
          <cell r="X3311">
            <v>0</v>
          </cell>
        </row>
        <row r="3312">
          <cell r="C3312" t="str">
            <v>Поступления от реализации нанопродукции на экспорт</v>
          </cell>
          <cell r="D3312">
            <v>0</v>
          </cell>
          <cell r="H3312">
            <v>0</v>
          </cell>
          <cell r="I3312">
            <v>0</v>
          </cell>
          <cell r="J3312">
            <v>0</v>
          </cell>
          <cell r="K3312">
            <v>0</v>
          </cell>
          <cell r="L3312">
            <v>0</v>
          </cell>
          <cell r="M3312">
            <v>0</v>
          </cell>
          <cell r="N3312">
            <v>0</v>
          </cell>
          <cell r="O3312">
            <v>0</v>
          </cell>
          <cell r="P3312">
            <v>0</v>
          </cell>
          <cell r="Q3312">
            <v>0</v>
          </cell>
          <cell r="R3312">
            <v>0</v>
          </cell>
          <cell r="S3312">
            <v>0</v>
          </cell>
          <cell r="T3312">
            <v>0</v>
          </cell>
          <cell r="U3312">
            <v>0</v>
          </cell>
          <cell r="V3312">
            <v>0</v>
          </cell>
          <cell r="W3312">
            <v>0</v>
          </cell>
          <cell r="X3312">
            <v>0</v>
          </cell>
        </row>
        <row r="3313">
          <cell r="C3313" t="str">
            <v>Поступления от прочей реализации</v>
          </cell>
          <cell r="D3313">
            <v>0</v>
          </cell>
          <cell r="H3313">
            <v>0</v>
          </cell>
          <cell r="I3313">
            <v>0</v>
          </cell>
          <cell r="J3313">
            <v>0</v>
          </cell>
          <cell r="K3313">
            <v>0</v>
          </cell>
          <cell r="L3313">
            <v>0</v>
          </cell>
          <cell r="M3313">
            <v>0</v>
          </cell>
          <cell r="N3313">
            <v>0</v>
          </cell>
          <cell r="O3313">
            <v>0</v>
          </cell>
          <cell r="P3313">
            <v>0</v>
          </cell>
          <cell r="Q3313">
            <v>0</v>
          </cell>
          <cell r="R3313">
            <v>0</v>
          </cell>
          <cell r="S3313">
            <v>0</v>
          </cell>
          <cell r="T3313">
            <v>0</v>
          </cell>
          <cell r="U3313">
            <v>0</v>
          </cell>
          <cell r="V3313">
            <v>0</v>
          </cell>
          <cell r="W3313">
            <v>0</v>
          </cell>
          <cell r="X3313">
            <v>0</v>
          </cell>
        </row>
        <row r="3314">
          <cell r="C3314" t="str">
            <v>Проценты по займам полученные</v>
          </cell>
          <cell r="D3314">
            <v>0</v>
          </cell>
          <cell r="H3314">
            <v>0</v>
          </cell>
          <cell r="I3314">
            <v>0</v>
          </cell>
          <cell r="J3314">
            <v>0</v>
          </cell>
          <cell r="K3314">
            <v>0</v>
          </cell>
          <cell r="L3314">
            <v>0</v>
          </cell>
          <cell r="M3314">
            <v>0</v>
          </cell>
          <cell r="N3314">
            <v>0</v>
          </cell>
          <cell r="O3314">
            <v>0</v>
          </cell>
          <cell r="P3314">
            <v>0</v>
          </cell>
          <cell r="Q3314">
            <v>0</v>
          </cell>
          <cell r="R3314">
            <v>0</v>
          </cell>
          <cell r="S3314">
            <v>0</v>
          </cell>
          <cell r="T3314">
            <v>0</v>
          </cell>
          <cell r="U3314">
            <v>0</v>
          </cell>
          <cell r="V3314">
            <v>0</v>
          </cell>
          <cell r="W3314">
            <v>0</v>
          </cell>
          <cell r="X3314">
            <v>0</v>
          </cell>
        </row>
        <row r="3315">
          <cell r="C3315" t="str">
            <v>Проценты по финансовым вложениям полученные</v>
          </cell>
          <cell r="D3315">
            <v>0</v>
          </cell>
          <cell r="H3315">
            <v>0</v>
          </cell>
          <cell r="I3315">
            <v>0</v>
          </cell>
          <cell r="J3315">
            <v>0</v>
          </cell>
          <cell r="K3315">
            <v>0</v>
          </cell>
          <cell r="L3315">
            <v>0</v>
          </cell>
          <cell r="M3315">
            <v>0</v>
          </cell>
          <cell r="N3315">
            <v>0</v>
          </cell>
          <cell r="O3315">
            <v>0</v>
          </cell>
          <cell r="P3315">
            <v>0</v>
          </cell>
          <cell r="Q3315">
            <v>0</v>
          </cell>
          <cell r="R3315">
            <v>0</v>
          </cell>
          <cell r="S3315">
            <v>0</v>
          </cell>
          <cell r="T3315">
            <v>0</v>
          </cell>
          <cell r="U3315">
            <v>0</v>
          </cell>
          <cell r="V3315">
            <v>0</v>
          </cell>
          <cell r="W3315">
            <v>0</v>
          </cell>
          <cell r="X3315">
            <v>0</v>
          </cell>
        </row>
        <row r="3316">
          <cell r="C3316" t="str">
            <v>Прочие проценты по финансовым вложениям полученные</v>
          </cell>
          <cell r="D3316">
            <v>0</v>
          </cell>
          <cell r="H3316">
            <v>0</v>
          </cell>
          <cell r="I3316">
            <v>0</v>
          </cell>
          <cell r="J3316">
            <v>0</v>
          </cell>
          <cell r="K3316">
            <v>0</v>
          </cell>
          <cell r="L3316">
            <v>0</v>
          </cell>
          <cell r="M3316">
            <v>0</v>
          </cell>
          <cell r="N3316">
            <v>0</v>
          </cell>
          <cell r="O3316">
            <v>0</v>
          </cell>
          <cell r="P3316">
            <v>0</v>
          </cell>
          <cell r="Q3316">
            <v>0</v>
          </cell>
          <cell r="R3316">
            <v>0</v>
          </cell>
          <cell r="S3316">
            <v>0</v>
          </cell>
          <cell r="T3316">
            <v>0</v>
          </cell>
          <cell r="U3316">
            <v>0</v>
          </cell>
          <cell r="V3316">
            <v>0</v>
          </cell>
          <cell r="W3316">
            <v>0</v>
          </cell>
          <cell r="X3316">
            <v>0</v>
          </cell>
        </row>
        <row r="3317">
          <cell r="C3317" t="str">
            <v>От совместной деятельности</v>
          </cell>
          <cell r="D3317">
            <v>0</v>
          </cell>
          <cell r="H3317">
            <v>0</v>
          </cell>
          <cell r="I3317">
            <v>0</v>
          </cell>
          <cell r="J3317">
            <v>0</v>
          </cell>
          <cell r="K3317">
            <v>0</v>
          </cell>
          <cell r="L3317">
            <v>0</v>
          </cell>
          <cell r="M3317">
            <v>0</v>
          </cell>
          <cell r="N3317">
            <v>0</v>
          </cell>
          <cell r="O3317">
            <v>0</v>
          </cell>
          <cell r="P3317">
            <v>0</v>
          </cell>
          <cell r="Q3317">
            <v>0</v>
          </cell>
          <cell r="R3317">
            <v>0</v>
          </cell>
          <cell r="S3317">
            <v>0</v>
          </cell>
          <cell r="T3317">
            <v>0</v>
          </cell>
          <cell r="U3317">
            <v>0</v>
          </cell>
          <cell r="V3317">
            <v>0</v>
          </cell>
          <cell r="W3317">
            <v>0</v>
          </cell>
          <cell r="X3317">
            <v>0</v>
          </cell>
        </row>
        <row r="3318">
          <cell r="C3318" t="str">
            <v>От реализации МПЗ (ТМЦ)</v>
          </cell>
          <cell r="D3318">
            <v>0</v>
          </cell>
          <cell r="H3318">
            <v>0</v>
          </cell>
          <cell r="I3318">
            <v>0</v>
          </cell>
          <cell r="J3318">
            <v>0</v>
          </cell>
          <cell r="K3318">
            <v>0</v>
          </cell>
          <cell r="L3318">
            <v>0</v>
          </cell>
          <cell r="M3318">
            <v>0</v>
          </cell>
          <cell r="N3318">
            <v>0</v>
          </cell>
          <cell r="O3318">
            <v>0</v>
          </cell>
          <cell r="P3318">
            <v>0</v>
          </cell>
          <cell r="Q3318">
            <v>0</v>
          </cell>
          <cell r="R3318">
            <v>0</v>
          </cell>
          <cell r="S3318">
            <v>0</v>
          </cell>
          <cell r="T3318">
            <v>0</v>
          </cell>
          <cell r="U3318">
            <v>0</v>
          </cell>
          <cell r="V3318">
            <v>0</v>
          </cell>
          <cell r="W3318">
            <v>0</v>
          </cell>
          <cell r="X3318">
            <v>0</v>
          </cell>
        </row>
        <row r="3319">
          <cell r="C3319" t="str">
            <v>От аренды</v>
          </cell>
          <cell r="D3319">
            <v>0</v>
          </cell>
          <cell r="H3319">
            <v>0</v>
          </cell>
          <cell r="I3319">
            <v>0</v>
          </cell>
          <cell r="J3319">
            <v>0</v>
          </cell>
          <cell r="K3319">
            <v>0</v>
          </cell>
          <cell r="L3319">
            <v>0</v>
          </cell>
          <cell r="M3319">
            <v>0</v>
          </cell>
          <cell r="N3319">
            <v>0</v>
          </cell>
          <cell r="O3319">
            <v>0</v>
          </cell>
          <cell r="P3319">
            <v>0</v>
          </cell>
          <cell r="Q3319">
            <v>0</v>
          </cell>
          <cell r="R3319">
            <v>0</v>
          </cell>
          <cell r="S3319">
            <v>0</v>
          </cell>
          <cell r="T3319">
            <v>0</v>
          </cell>
          <cell r="U3319">
            <v>0</v>
          </cell>
          <cell r="V3319">
            <v>0</v>
          </cell>
          <cell r="W3319">
            <v>0</v>
          </cell>
          <cell r="X3319">
            <v>0</v>
          </cell>
        </row>
        <row r="3320">
          <cell r="C3320" t="str">
            <v xml:space="preserve">От участия в других организациях  </v>
          </cell>
          <cell r="D3320">
            <v>0</v>
          </cell>
          <cell r="H3320">
            <v>0</v>
          </cell>
          <cell r="I3320">
            <v>0</v>
          </cell>
          <cell r="J3320">
            <v>0</v>
          </cell>
          <cell r="K3320">
            <v>0</v>
          </cell>
          <cell r="L3320">
            <v>0</v>
          </cell>
          <cell r="M3320">
            <v>0</v>
          </cell>
          <cell r="N3320">
            <v>0</v>
          </cell>
          <cell r="O3320">
            <v>0</v>
          </cell>
          <cell r="P3320">
            <v>0</v>
          </cell>
          <cell r="Q3320">
            <v>0</v>
          </cell>
          <cell r="R3320">
            <v>0</v>
          </cell>
          <cell r="S3320">
            <v>0</v>
          </cell>
          <cell r="T3320">
            <v>0</v>
          </cell>
          <cell r="U3320">
            <v>0</v>
          </cell>
          <cell r="V3320">
            <v>0</v>
          </cell>
          <cell r="W3320">
            <v>0</v>
          </cell>
          <cell r="X3320">
            <v>0</v>
          </cell>
        </row>
        <row r="3321">
          <cell r="C3321" t="str">
            <v>Пени, штрафы, неустойки</v>
          </cell>
          <cell r="D3321">
            <v>0</v>
          </cell>
          <cell r="H3321">
            <v>0</v>
          </cell>
          <cell r="I3321">
            <v>0</v>
          </cell>
          <cell r="J3321">
            <v>0</v>
          </cell>
          <cell r="K3321">
            <v>0</v>
          </cell>
          <cell r="L3321">
            <v>0</v>
          </cell>
          <cell r="M3321">
            <v>0</v>
          </cell>
          <cell r="N3321">
            <v>0</v>
          </cell>
          <cell r="O3321">
            <v>0</v>
          </cell>
          <cell r="P3321">
            <v>0</v>
          </cell>
          <cell r="Q3321">
            <v>0</v>
          </cell>
          <cell r="R3321">
            <v>0</v>
          </cell>
          <cell r="S3321">
            <v>0</v>
          </cell>
          <cell r="T3321">
            <v>0</v>
          </cell>
          <cell r="U3321">
            <v>0</v>
          </cell>
          <cell r="V3321">
            <v>0</v>
          </cell>
          <cell r="W3321">
            <v>0</v>
          </cell>
          <cell r="X3321">
            <v>0</v>
          </cell>
        </row>
        <row r="3322">
          <cell r="C3322" t="str">
            <v>Возмещение по страховым случаям</v>
          </cell>
          <cell r="D3322">
            <v>0</v>
          </cell>
          <cell r="H3322">
            <v>0</v>
          </cell>
          <cell r="I3322">
            <v>0</v>
          </cell>
          <cell r="J3322">
            <v>0</v>
          </cell>
          <cell r="K3322">
            <v>0</v>
          </cell>
          <cell r="L3322">
            <v>0</v>
          </cell>
          <cell r="M3322">
            <v>0</v>
          </cell>
          <cell r="N3322">
            <v>0</v>
          </cell>
          <cell r="O3322">
            <v>0</v>
          </cell>
          <cell r="P3322">
            <v>0</v>
          </cell>
          <cell r="Q3322">
            <v>0</v>
          </cell>
          <cell r="R3322">
            <v>0</v>
          </cell>
          <cell r="S3322">
            <v>0</v>
          </cell>
          <cell r="T3322">
            <v>0</v>
          </cell>
          <cell r="U3322">
            <v>0</v>
          </cell>
          <cell r="V3322">
            <v>0</v>
          </cell>
          <cell r="W3322">
            <v>0</v>
          </cell>
          <cell r="X3322">
            <v>0</v>
          </cell>
        </row>
        <row r="3323">
          <cell r="C3323" t="str">
            <v>Прочие поступления по операционной деятельности</v>
          </cell>
          <cell r="D3323">
            <v>0</v>
          </cell>
          <cell r="H3323">
            <v>0</v>
          </cell>
          <cell r="I3323">
            <v>0</v>
          </cell>
          <cell r="J3323">
            <v>0</v>
          </cell>
          <cell r="K3323">
            <v>0</v>
          </cell>
          <cell r="L3323">
            <v>0</v>
          </cell>
          <cell r="M3323">
            <v>0</v>
          </cell>
          <cell r="N3323">
            <v>0</v>
          </cell>
          <cell r="O3323">
            <v>0</v>
          </cell>
          <cell r="P3323">
            <v>0</v>
          </cell>
          <cell r="Q3323">
            <v>0</v>
          </cell>
          <cell r="R3323">
            <v>0</v>
          </cell>
          <cell r="S3323">
            <v>0</v>
          </cell>
          <cell r="T3323">
            <v>0</v>
          </cell>
          <cell r="U3323">
            <v>0</v>
          </cell>
          <cell r="V3323">
            <v>0</v>
          </cell>
          <cell r="W3323">
            <v>0</v>
          </cell>
          <cell r="X3323">
            <v>0</v>
          </cell>
        </row>
        <row r="3324">
          <cell r="C3324" t="str">
            <v>Сырье и основные материалы</v>
          </cell>
          <cell r="D3324">
            <v>0</v>
          </cell>
          <cell r="H3324">
            <v>0</v>
          </cell>
          <cell r="I3324">
            <v>0</v>
          </cell>
          <cell r="J3324">
            <v>0</v>
          </cell>
          <cell r="K3324">
            <v>0</v>
          </cell>
          <cell r="L3324">
            <v>0</v>
          </cell>
          <cell r="M3324">
            <v>0</v>
          </cell>
          <cell r="N3324">
            <v>0</v>
          </cell>
          <cell r="O3324">
            <v>0</v>
          </cell>
          <cell r="P3324">
            <v>0</v>
          </cell>
          <cell r="Q3324">
            <v>0</v>
          </cell>
          <cell r="R3324">
            <v>0</v>
          </cell>
          <cell r="S3324">
            <v>0</v>
          </cell>
          <cell r="T3324">
            <v>0</v>
          </cell>
          <cell r="U3324">
            <v>0</v>
          </cell>
          <cell r="V3324">
            <v>0</v>
          </cell>
          <cell r="W3324">
            <v>0</v>
          </cell>
          <cell r="X3324">
            <v>0</v>
          </cell>
        </row>
        <row r="3325">
          <cell r="C3325" t="str">
            <v>Вспомогательные материалы</v>
          </cell>
          <cell r="D3325">
            <v>0</v>
          </cell>
          <cell r="H3325">
            <v>0</v>
          </cell>
          <cell r="I3325">
            <v>0</v>
          </cell>
          <cell r="J3325">
            <v>0</v>
          </cell>
          <cell r="K3325">
            <v>0</v>
          </cell>
          <cell r="L3325">
            <v>0</v>
          </cell>
          <cell r="M3325">
            <v>0</v>
          </cell>
          <cell r="N3325">
            <v>0</v>
          </cell>
          <cell r="O3325">
            <v>0</v>
          </cell>
          <cell r="P3325">
            <v>0</v>
          </cell>
          <cell r="Q3325">
            <v>0</v>
          </cell>
          <cell r="R3325">
            <v>0</v>
          </cell>
          <cell r="S3325">
            <v>0</v>
          </cell>
          <cell r="T3325">
            <v>0</v>
          </cell>
          <cell r="U3325">
            <v>0</v>
          </cell>
          <cell r="V3325">
            <v>0</v>
          </cell>
          <cell r="W3325">
            <v>0</v>
          </cell>
          <cell r="X3325">
            <v>0</v>
          </cell>
        </row>
        <row r="3326">
          <cell r="C3326" t="str">
            <v>Топливо</v>
          </cell>
          <cell r="D3326">
            <v>0</v>
          </cell>
          <cell r="H3326">
            <v>0</v>
          </cell>
          <cell r="I3326">
            <v>0</v>
          </cell>
          <cell r="J3326">
            <v>0</v>
          </cell>
          <cell r="K3326">
            <v>0</v>
          </cell>
          <cell r="L3326">
            <v>0</v>
          </cell>
          <cell r="M3326">
            <v>0</v>
          </cell>
          <cell r="N3326">
            <v>0</v>
          </cell>
          <cell r="O3326">
            <v>0</v>
          </cell>
          <cell r="P3326">
            <v>0</v>
          </cell>
          <cell r="Q3326">
            <v>0</v>
          </cell>
          <cell r="R3326">
            <v>0</v>
          </cell>
          <cell r="S3326">
            <v>0</v>
          </cell>
          <cell r="T3326">
            <v>0</v>
          </cell>
          <cell r="U3326">
            <v>0</v>
          </cell>
          <cell r="V3326">
            <v>0</v>
          </cell>
          <cell r="W3326">
            <v>0</v>
          </cell>
          <cell r="X3326">
            <v>0</v>
          </cell>
        </row>
        <row r="3327">
          <cell r="C3327" t="str">
            <v>Электроэнергия</v>
          </cell>
          <cell r="D3327">
            <v>0</v>
          </cell>
          <cell r="H3327">
            <v>0</v>
          </cell>
          <cell r="I3327">
            <v>0</v>
          </cell>
          <cell r="J3327">
            <v>0</v>
          </cell>
          <cell r="K3327">
            <v>0</v>
          </cell>
          <cell r="L3327">
            <v>0</v>
          </cell>
          <cell r="M3327">
            <v>0</v>
          </cell>
          <cell r="N3327">
            <v>0</v>
          </cell>
          <cell r="O3327">
            <v>0</v>
          </cell>
          <cell r="P3327">
            <v>0</v>
          </cell>
          <cell r="Q3327">
            <v>0</v>
          </cell>
          <cell r="R3327">
            <v>0</v>
          </cell>
          <cell r="S3327">
            <v>0</v>
          </cell>
          <cell r="T3327">
            <v>0</v>
          </cell>
          <cell r="U3327">
            <v>0</v>
          </cell>
          <cell r="V3327">
            <v>0</v>
          </cell>
          <cell r="W3327">
            <v>0</v>
          </cell>
          <cell r="X3327">
            <v>0</v>
          </cell>
        </row>
        <row r="3328">
          <cell r="C3328" t="str">
            <v>Прочие материальные затраты</v>
          </cell>
          <cell r="D3328">
            <v>0</v>
          </cell>
          <cell r="H3328">
            <v>0</v>
          </cell>
          <cell r="I3328">
            <v>0</v>
          </cell>
          <cell r="J3328">
            <v>0</v>
          </cell>
          <cell r="K3328">
            <v>0</v>
          </cell>
          <cell r="L3328">
            <v>0</v>
          </cell>
          <cell r="M3328">
            <v>0</v>
          </cell>
          <cell r="N3328">
            <v>0</v>
          </cell>
          <cell r="O3328">
            <v>0</v>
          </cell>
          <cell r="P3328">
            <v>0</v>
          </cell>
          <cell r="Q3328">
            <v>0</v>
          </cell>
          <cell r="R3328">
            <v>0</v>
          </cell>
          <cell r="S3328">
            <v>0</v>
          </cell>
          <cell r="T3328">
            <v>0</v>
          </cell>
          <cell r="U3328">
            <v>0</v>
          </cell>
          <cell r="V3328">
            <v>0</v>
          </cell>
          <cell r="W3328">
            <v>0</v>
          </cell>
          <cell r="X3328">
            <v>0</v>
          </cell>
        </row>
        <row r="3329">
          <cell r="C3329" t="str">
            <v>Услуги подрядчиков по обслуживанию и ремонту оборудования</v>
          </cell>
          <cell r="D3329">
            <v>0</v>
          </cell>
          <cell r="H3329">
            <v>0</v>
          </cell>
          <cell r="I3329">
            <v>0</v>
          </cell>
          <cell r="J3329">
            <v>0</v>
          </cell>
          <cell r="K3329">
            <v>0</v>
          </cell>
          <cell r="L3329">
            <v>0</v>
          </cell>
          <cell r="M3329">
            <v>0</v>
          </cell>
          <cell r="N3329">
            <v>0</v>
          </cell>
          <cell r="O3329">
            <v>0</v>
          </cell>
          <cell r="P3329">
            <v>0</v>
          </cell>
          <cell r="Q3329">
            <v>0</v>
          </cell>
          <cell r="R3329">
            <v>0</v>
          </cell>
          <cell r="S3329">
            <v>0</v>
          </cell>
          <cell r="T3329">
            <v>0</v>
          </cell>
          <cell r="U3329">
            <v>0</v>
          </cell>
          <cell r="V3329">
            <v>0</v>
          </cell>
          <cell r="W3329">
            <v>0</v>
          </cell>
          <cell r="X3329">
            <v>0</v>
          </cell>
        </row>
        <row r="3330">
          <cell r="C3330" t="str">
            <v>Транспортные услуги</v>
          </cell>
          <cell r="D3330">
            <v>0</v>
          </cell>
          <cell r="H3330">
            <v>0</v>
          </cell>
          <cell r="I3330">
            <v>0</v>
          </cell>
          <cell r="J3330">
            <v>0</v>
          </cell>
          <cell r="K3330">
            <v>0</v>
          </cell>
          <cell r="L3330">
            <v>0</v>
          </cell>
          <cell r="M3330">
            <v>0</v>
          </cell>
          <cell r="N3330">
            <v>0</v>
          </cell>
          <cell r="O3330">
            <v>0</v>
          </cell>
          <cell r="P3330">
            <v>0</v>
          </cell>
          <cell r="Q3330">
            <v>0</v>
          </cell>
          <cell r="R3330">
            <v>0</v>
          </cell>
          <cell r="S3330">
            <v>0</v>
          </cell>
          <cell r="T3330">
            <v>0</v>
          </cell>
          <cell r="U3330">
            <v>0</v>
          </cell>
          <cell r="V3330">
            <v>0</v>
          </cell>
          <cell r="W3330">
            <v>0</v>
          </cell>
          <cell r="X3330">
            <v>0</v>
          </cell>
        </row>
        <row r="3331">
          <cell r="C3331" t="str">
            <v>Прочие услуги производственного характера</v>
          </cell>
          <cell r="D3331" t="str">
            <v>Завод</v>
          </cell>
          <cell r="H3331">
            <v>0</v>
          </cell>
          <cell r="I3331">
            <v>0</v>
          </cell>
          <cell r="J3331">
            <v>0</v>
          </cell>
          <cell r="K3331">
            <v>0</v>
          </cell>
          <cell r="L3331">
            <v>0</v>
          </cell>
          <cell r="M3331">
            <v>0</v>
          </cell>
          <cell r="N3331">
            <v>0</v>
          </cell>
          <cell r="O3331">
            <v>0</v>
          </cell>
          <cell r="P3331">
            <v>0</v>
          </cell>
          <cell r="Q3331">
            <v>0</v>
          </cell>
          <cell r="R3331">
            <v>400000</v>
          </cell>
          <cell r="S3331">
            <v>400000</v>
          </cell>
          <cell r="T3331">
            <v>200000</v>
          </cell>
          <cell r="U3331">
            <v>375000</v>
          </cell>
          <cell r="V3331">
            <v>175000</v>
          </cell>
          <cell r="W3331">
            <v>375000</v>
          </cell>
          <cell r="X3331">
            <v>1925000</v>
          </cell>
        </row>
        <row r="3332">
          <cell r="C3332" t="str">
            <v>Выплата на руки</v>
          </cell>
          <cell r="D3332">
            <v>0</v>
          </cell>
          <cell r="H3332">
            <v>0</v>
          </cell>
          <cell r="I3332">
            <v>0</v>
          </cell>
          <cell r="J3332">
            <v>0</v>
          </cell>
          <cell r="K3332">
            <v>0</v>
          </cell>
          <cell r="L3332">
            <v>0</v>
          </cell>
          <cell r="M3332">
            <v>0</v>
          </cell>
          <cell r="N3332">
            <v>0</v>
          </cell>
          <cell r="O3332">
            <v>0</v>
          </cell>
          <cell r="P3332">
            <v>0</v>
          </cell>
          <cell r="Q3332">
            <v>0</v>
          </cell>
          <cell r="R3332">
            <v>0</v>
          </cell>
          <cell r="S3332">
            <v>0</v>
          </cell>
          <cell r="T3332">
            <v>0</v>
          </cell>
          <cell r="U3332">
            <v>0</v>
          </cell>
          <cell r="V3332">
            <v>0</v>
          </cell>
          <cell r="W3332">
            <v>0</v>
          </cell>
          <cell r="X3332">
            <v>0</v>
          </cell>
        </row>
        <row r="3333">
          <cell r="C3333" t="str">
            <v>НДФЛ (только персонал)</v>
          </cell>
          <cell r="D3333">
            <v>0</v>
          </cell>
          <cell r="H3333">
            <v>0</v>
          </cell>
          <cell r="I3333">
            <v>0</v>
          </cell>
          <cell r="J3333">
            <v>0</v>
          </cell>
          <cell r="K3333">
            <v>0</v>
          </cell>
          <cell r="L3333">
            <v>0</v>
          </cell>
          <cell r="M3333">
            <v>0</v>
          </cell>
          <cell r="N3333">
            <v>0</v>
          </cell>
          <cell r="O3333">
            <v>0</v>
          </cell>
          <cell r="P3333">
            <v>0</v>
          </cell>
          <cell r="Q3333">
            <v>0</v>
          </cell>
          <cell r="R3333">
            <v>0</v>
          </cell>
          <cell r="S3333">
            <v>0</v>
          </cell>
          <cell r="T3333">
            <v>0</v>
          </cell>
          <cell r="U3333">
            <v>0</v>
          </cell>
          <cell r="V3333">
            <v>0</v>
          </cell>
          <cell r="W3333">
            <v>0</v>
          </cell>
          <cell r="X3333">
            <v>0</v>
          </cell>
        </row>
        <row r="3334">
          <cell r="C3334" t="str">
            <v>Премии на руки</v>
          </cell>
          <cell r="D3334">
            <v>0</v>
          </cell>
          <cell r="H3334">
            <v>0</v>
          </cell>
          <cell r="I3334">
            <v>0</v>
          </cell>
          <cell r="J3334">
            <v>0</v>
          </cell>
          <cell r="K3334">
            <v>0</v>
          </cell>
          <cell r="L3334">
            <v>0</v>
          </cell>
          <cell r="M3334">
            <v>0</v>
          </cell>
          <cell r="N3334">
            <v>0</v>
          </cell>
          <cell r="O3334">
            <v>0</v>
          </cell>
          <cell r="P3334">
            <v>0</v>
          </cell>
          <cell r="Q3334">
            <v>0</v>
          </cell>
          <cell r="R3334">
            <v>0</v>
          </cell>
          <cell r="S3334">
            <v>0</v>
          </cell>
          <cell r="T3334">
            <v>0</v>
          </cell>
          <cell r="U3334">
            <v>0</v>
          </cell>
          <cell r="V3334">
            <v>0</v>
          </cell>
          <cell r="W3334">
            <v>0</v>
          </cell>
          <cell r="X3334">
            <v>0</v>
          </cell>
        </row>
        <row r="3335">
          <cell r="C3335" t="str">
            <v>Льготы, компенсации</v>
          </cell>
          <cell r="D3335">
            <v>0</v>
          </cell>
          <cell r="H3335">
            <v>0</v>
          </cell>
          <cell r="I3335">
            <v>0</v>
          </cell>
          <cell r="J3335">
            <v>0</v>
          </cell>
          <cell r="K3335">
            <v>0</v>
          </cell>
          <cell r="L3335">
            <v>0</v>
          </cell>
          <cell r="M3335">
            <v>0</v>
          </cell>
          <cell r="N3335">
            <v>0</v>
          </cell>
          <cell r="O3335">
            <v>0</v>
          </cell>
          <cell r="P3335">
            <v>0</v>
          </cell>
          <cell r="Q3335">
            <v>0</v>
          </cell>
          <cell r="R3335">
            <v>0</v>
          </cell>
          <cell r="S3335">
            <v>0</v>
          </cell>
          <cell r="T3335">
            <v>0</v>
          </cell>
          <cell r="U3335">
            <v>0</v>
          </cell>
          <cell r="V3335">
            <v>0</v>
          </cell>
          <cell r="W3335">
            <v>0</v>
          </cell>
          <cell r="X3335">
            <v>0</v>
          </cell>
        </row>
        <row r="3336">
          <cell r="C3336" t="str">
            <v>Прочие удержания из з/п</v>
          </cell>
          <cell r="D3336">
            <v>0</v>
          </cell>
          <cell r="H3336">
            <v>0</v>
          </cell>
          <cell r="I3336">
            <v>0</v>
          </cell>
          <cell r="J3336">
            <v>0</v>
          </cell>
          <cell r="K3336">
            <v>0</v>
          </cell>
          <cell r="L3336">
            <v>0</v>
          </cell>
          <cell r="M3336">
            <v>0</v>
          </cell>
          <cell r="N3336">
            <v>0</v>
          </cell>
          <cell r="O3336">
            <v>0</v>
          </cell>
          <cell r="P3336">
            <v>0</v>
          </cell>
          <cell r="Q3336">
            <v>0</v>
          </cell>
          <cell r="R3336">
            <v>0</v>
          </cell>
          <cell r="S3336">
            <v>0</v>
          </cell>
          <cell r="T3336">
            <v>0</v>
          </cell>
          <cell r="U3336">
            <v>0</v>
          </cell>
          <cell r="V3336">
            <v>0</v>
          </cell>
          <cell r="W3336">
            <v>0</v>
          </cell>
          <cell r="X3336">
            <v>0</v>
          </cell>
        </row>
        <row r="3337">
          <cell r="C3337" t="str">
            <v>ЕСН – страховые взносы (включая ЕСН на выплаты членам СД)</v>
          </cell>
          <cell r="D3337">
            <v>0</v>
          </cell>
          <cell r="H3337">
            <v>0</v>
          </cell>
          <cell r="I3337">
            <v>0</v>
          </cell>
          <cell r="J3337">
            <v>0</v>
          </cell>
          <cell r="K3337">
            <v>0</v>
          </cell>
          <cell r="L3337">
            <v>0</v>
          </cell>
          <cell r="M3337">
            <v>0</v>
          </cell>
          <cell r="N3337">
            <v>0</v>
          </cell>
          <cell r="O3337">
            <v>0</v>
          </cell>
          <cell r="P3337">
            <v>0</v>
          </cell>
          <cell r="Q3337">
            <v>0</v>
          </cell>
          <cell r="R3337">
            <v>0</v>
          </cell>
          <cell r="S3337">
            <v>0</v>
          </cell>
          <cell r="T3337">
            <v>0</v>
          </cell>
          <cell r="U3337">
            <v>0</v>
          </cell>
          <cell r="V3337">
            <v>0</v>
          </cell>
          <cell r="W3337">
            <v>0</v>
          </cell>
          <cell r="X3337">
            <v>0</v>
          </cell>
        </row>
        <row r="3338">
          <cell r="C3338" t="str">
            <v>Услуги мобильной связи</v>
          </cell>
          <cell r="D3338">
            <v>0</v>
          </cell>
          <cell r="H3338">
            <v>0</v>
          </cell>
          <cell r="I3338">
            <v>0</v>
          </cell>
          <cell r="J3338">
            <v>0</v>
          </cell>
          <cell r="K3338">
            <v>0</v>
          </cell>
          <cell r="L3338">
            <v>0</v>
          </cell>
          <cell r="M3338">
            <v>0</v>
          </cell>
          <cell r="N3338">
            <v>0</v>
          </cell>
          <cell r="O3338">
            <v>0</v>
          </cell>
          <cell r="P3338">
            <v>0</v>
          </cell>
          <cell r="Q3338">
            <v>0</v>
          </cell>
          <cell r="R3338">
            <v>0</v>
          </cell>
          <cell r="S3338">
            <v>0</v>
          </cell>
          <cell r="T3338">
            <v>0</v>
          </cell>
          <cell r="U3338">
            <v>0</v>
          </cell>
          <cell r="V3338">
            <v>0</v>
          </cell>
          <cell r="W3338">
            <v>0</v>
          </cell>
          <cell r="X3338">
            <v>0</v>
          </cell>
        </row>
        <row r="3339">
          <cell r="C3339" t="str">
            <v>Услуги фиксированной связи</v>
          </cell>
          <cell r="D3339">
            <v>0</v>
          </cell>
          <cell r="H3339">
            <v>0</v>
          </cell>
          <cell r="I3339">
            <v>0</v>
          </cell>
          <cell r="J3339">
            <v>0</v>
          </cell>
          <cell r="K3339">
            <v>0</v>
          </cell>
          <cell r="L3339">
            <v>0</v>
          </cell>
          <cell r="M3339">
            <v>0</v>
          </cell>
          <cell r="N3339">
            <v>0</v>
          </cell>
          <cell r="O3339">
            <v>0</v>
          </cell>
          <cell r="P3339">
            <v>0</v>
          </cell>
          <cell r="Q3339">
            <v>0</v>
          </cell>
          <cell r="R3339">
            <v>0</v>
          </cell>
          <cell r="S3339">
            <v>0</v>
          </cell>
          <cell r="T3339">
            <v>0</v>
          </cell>
          <cell r="U3339">
            <v>0</v>
          </cell>
          <cell r="V3339">
            <v>0</v>
          </cell>
          <cell r="W3339">
            <v>0</v>
          </cell>
          <cell r="X3339">
            <v>0</v>
          </cell>
        </row>
        <row r="3340">
          <cell r="C3340" t="str">
            <v>Услуги Интернет</v>
          </cell>
          <cell r="D3340">
            <v>0</v>
          </cell>
          <cell r="H3340">
            <v>0</v>
          </cell>
          <cell r="I3340">
            <v>0</v>
          </cell>
          <cell r="J3340">
            <v>0</v>
          </cell>
          <cell r="K3340">
            <v>0</v>
          </cell>
          <cell r="L3340">
            <v>0</v>
          </cell>
          <cell r="M3340">
            <v>0</v>
          </cell>
          <cell r="N3340">
            <v>0</v>
          </cell>
          <cell r="O3340">
            <v>0</v>
          </cell>
          <cell r="P3340">
            <v>0</v>
          </cell>
          <cell r="Q3340">
            <v>0</v>
          </cell>
          <cell r="R3340">
            <v>0</v>
          </cell>
          <cell r="S3340">
            <v>0</v>
          </cell>
          <cell r="T3340">
            <v>0</v>
          </cell>
          <cell r="U3340">
            <v>0</v>
          </cell>
          <cell r="V3340">
            <v>0</v>
          </cell>
          <cell r="W3340">
            <v>0</v>
          </cell>
          <cell r="X3340">
            <v>0</v>
          </cell>
        </row>
        <row r="3341">
          <cell r="C3341" t="str">
            <v xml:space="preserve">Почтово-телеграфные и курьерские расходы </v>
          </cell>
          <cell r="D3341">
            <v>0</v>
          </cell>
          <cell r="H3341">
            <v>0</v>
          </cell>
          <cell r="I3341">
            <v>0</v>
          </cell>
          <cell r="J3341">
            <v>0</v>
          </cell>
          <cell r="K3341">
            <v>0</v>
          </cell>
          <cell r="L3341">
            <v>0</v>
          </cell>
          <cell r="M3341">
            <v>0</v>
          </cell>
          <cell r="N3341">
            <v>0</v>
          </cell>
          <cell r="O3341">
            <v>0</v>
          </cell>
          <cell r="P3341">
            <v>0</v>
          </cell>
          <cell r="Q3341">
            <v>0</v>
          </cell>
          <cell r="R3341">
            <v>0</v>
          </cell>
          <cell r="S3341">
            <v>0</v>
          </cell>
          <cell r="T3341">
            <v>0</v>
          </cell>
          <cell r="U3341">
            <v>0</v>
          </cell>
          <cell r="V3341">
            <v>0</v>
          </cell>
          <cell r="W3341">
            <v>0</v>
          </cell>
          <cell r="X3341">
            <v>0</v>
          </cell>
        </row>
        <row r="3342">
          <cell r="C3342" t="str">
            <v>Аренда каналов связи</v>
          </cell>
          <cell r="D3342">
            <v>0</v>
          </cell>
          <cell r="H3342">
            <v>0</v>
          </cell>
          <cell r="I3342">
            <v>0</v>
          </cell>
          <cell r="J3342">
            <v>0</v>
          </cell>
          <cell r="K3342">
            <v>0</v>
          </cell>
          <cell r="L3342">
            <v>0</v>
          </cell>
          <cell r="M3342">
            <v>0</v>
          </cell>
          <cell r="N3342">
            <v>0</v>
          </cell>
          <cell r="O3342">
            <v>0</v>
          </cell>
          <cell r="P3342">
            <v>0</v>
          </cell>
          <cell r="Q3342">
            <v>0</v>
          </cell>
          <cell r="R3342">
            <v>0</v>
          </cell>
          <cell r="S3342">
            <v>0</v>
          </cell>
          <cell r="T3342">
            <v>0</v>
          </cell>
          <cell r="U3342">
            <v>0</v>
          </cell>
          <cell r="V3342">
            <v>0</v>
          </cell>
          <cell r="W3342">
            <v>0</v>
          </cell>
          <cell r="X3342">
            <v>0</v>
          </cell>
        </row>
        <row r="3343">
          <cell r="C3343" t="str">
            <v>Коммунальные услуги</v>
          </cell>
          <cell r="D3343">
            <v>0</v>
          </cell>
          <cell r="H3343">
            <v>0</v>
          </cell>
          <cell r="I3343">
            <v>0</v>
          </cell>
          <cell r="J3343">
            <v>0</v>
          </cell>
          <cell r="K3343">
            <v>0</v>
          </cell>
          <cell r="L3343">
            <v>0</v>
          </cell>
          <cell r="M3343">
            <v>0</v>
          </cell>
          <cell r="N3343">
            <v>0</v>
          </cell>
          <cell r="O3343">
            <v>0</v>
          </cell>
          <cell r="P3343">
            <v>0</v>
          </cell>
          <cell r="Q3343">
            <v>0</v>
          </cell>
          <cell r="R3343">
            <v>0</v>
          </cell>
          <cell r="S3343">
            <v>0</v>
          </cell>
          <cell r="T3343">
            <v>0</v>
          </cell>
          <cell r="U3343">
            <v>0</v>
          </cell>
          <cell r="V3343">
            <v>0</v>
          </cell>
          <cell r="W3343">
            <v>0</v>
          </cell>
          <cell r="X3343">
            <v>0</v>
          </cell>
        </row>
        <row r="3344">
          <cell r="C3344" t="str">
            <v>Повышение квалификации и проф.переподготовка</v>
          </cell>
          <cell r="D3344">
            <v>0</v>
          </cell>
          <cell r="H3344">
            <v>0</v>
          </cell>
          <cell r="I3344">
            <v>0</v>
          </cell>
          <cell r="J3344">
            <v>0</v>
          </cell>
          <cell r="K3344">
            <v>0</v>
          </cell>
          <cell r="L3344">
            <v>0</v>
          </cell>
          <cell r="M3344">
            <v>0</v>
          </cell>
          <cell r="N3344">
            <v>0</v>
          </cell>
          <cell r="O3344">
            <v>0</v>
          </cell>
          <cell r="P3344">
            <v>0</v>
          </cell>
          <cell r="Q3344">
            <v>0</v>
          </cell>
          <cell r="R3344">
            <v>0</v>
          </cell>
          <cell r="S3344">
            <v>0</v>
          </cell>
          <cell r="T3344">
            <v>0</v>
          </cell>
          <cell r="U3344">
            <v>0</v>
          </cell>
          <cell r="V3344">
            <v>0</v>
          </cell>
          <cell r="W3344">
            <v>0</v>
          </cell>
          <cell r="X3344">
            <v>0</v>
          </cell>
        </row>
        <row r="3345">
          <cell r="C3345" t="str">
            <v>Услуги по ремонту и обслуживанию оргтехники</v>
          </cell>
          <cell r="D3345">
            <v>0</v>
          </cell>
          <cell r="H3345">
            <v>0</v>
          </cell>
          <cell r="I3345">
            <v>0</v>
          </cell>
          <cell r="J3345">
            <v>0</v>
          </cell>
          <cell r="K3345">
            <v>0</v>
          </cell>
          <cell r="L3345">
            <v>0</v>
          </cell>
          <cell r="M3345">
            <v>0</v>
          </cell>
          <cell r="N3345">
            <v>0</v>
          </cell>
          <cell r="O3345">
            <v>0</v>
          </cell>
          <cell r="P3345">
            <v>0</v>
          </cell>
          <cell r="Q3345">
            <v>0</v>
          </cell>
          <cell r="R3345">
            <v>0</v>
          </cell>
          <cell r="S3345">
            <v>0</v>
          </cell>
          <cell r="T3345">
            <v>0</v>
          </cell>
          <cell r="U3345">
            <v>0</v>
          </cell>
          <cell r="V3345">
            <v>0</v>
          </cell>
          <cell r="W3345">
            <v>0</v>
          </cell>
          <cell r="X3345">
            <v>0</v>
          </cell>
        </row>
        <row r="3346">
          <cell r="C3346" t="str">
            <v>Запасные части и расходные материалы для оргтехники</v>
          </cell>
          <cell r="D3346">
            <v>0</v>
          </cell>
          <cell r="H3346">
            <v>0</v>
          </cell>
          <cell r="I3346">
            <v>0</v>
          </cell>
          <cell r="J3346">
            <v>0</v>
          </cell>
          <cell r="K3346">
            <v>0</v>
          </cell>
          <cell r="L3346">
            <v>0</v>
          </cell>
          <cell r="M3346">
            <v>0</v>
          </cell>
          <cell r="N3346">
            <v>0</v>
          </cell>
          <cell r="O3346">
            <v>0</v>
          </cell>
          <cell r="P3346">
            <v>0</v>
          </cell>
          <cell r="Q3346">
            <v>0</v>
          </cell>
          <cell r="R3346">
            <v>0</v>
          </cell>
          <cell r="S3346">
            <v>0</v>
          </cell>
          <cell r="T3346">
            <v>0</v>
          </cell>
          <cell r="U3346">
            <v>0</v>
          </cell>
          <cell r="V3346">
            <v>0</v>
          </cell>
          <cell r="W3346">
            <v>0</v>
          </cell>
          <cell r="X3346">
            <v>0</v>
          </cell>
        </row>
        <row r="3347">
          <cell r="C3347" t="str">
            <v>Аудиторские услуги</v>
          </cell>
          <cell r="D3347">
            <v>0</v>
          </cell>
          <cell r="H3347">
            <v>0</v>
          </cell>
          <cell r="I3347">
            <v>0</v>
          </cell>
          <cell r="J3347">
            <v>0</v>
          </cell>
          <cell r="K3347">
            <v>0</v>
          </cell>
          <cell r="L3347">
            <v>0</v>
          </cell>
          <cell r="M3347">
            <v>0</v>
          </cell>
          <cell r="N3347">
            <v>0</v>
          </cell>
          <cell r="O3347">
            <v>0</v>
          </cell>
          <cell r="P3347">
            <v>0</v>
          </cell>
          <cell r="Q3347">
            <v>0</v>
          </cell>
          <cell r="R3347">
            <v>0</v>
          </cell>
          <cell r="S3347">
            <v>0</v>
          </cell>
          <cell r="T3347">
            <v>0</v>
          </cell>
          <cell r="U3347">
            <v>0</v>
          </cell>
          <cell r="V3347">
            <v>0</v>
          </cell>
          <cell r="W3347">
            <v>0</v>
          </cell>
          <cell r="X3347">
            <v>0</v>
          </cell>
        </row>
        <row r="3348">
          <cell r="C3348" t="str">
            <v>Юридические услуги</v>
          </cell>
          <cell r="D3348">
            <v>0</v>
          </cell>
          <cell r="H3348">
            <v>0</v>
          </cell>
          <cell r="I3348">
            <v>0</v>
          </cell>
          <cell r="J3348">
            <v>0</v>
          </cell>
          <cell r="K3348">
            <v>0</v>
          </cell>
          <cell r="L3348">
            <v>0</v>
          </cell>
          <cell r="M3348">
            <v>0</v>
          </cell>
          <cell r="N3348">
            <v>0</v>
          </cell>
          <cell r="O3348">
            <v>0</v>
          </cell>
          <cell r="P3348">
            <v>0</v>
          </cell>
          <cell r="Q3348">
            <v>0</v>
          </cell>
          <cell r="R3348">
            <v>0</v>
          </cell>
          <cell r="S3348">
            <v>0</v>
          </cell>
          <cell r="T3348">
            <v>0</v>
          </cell>
          <cell r="U3348">
            <v>0</v>
          </cell>
          <cell r="V3348">
            <v>0</v>
          </cell>
          <cell r="W3348">
            <v>0</v>
          </cell>
          <cell r="X3348">
            <v>0</v>
          </cell>
        </row>
        <row r="3349">
          <cell r="C3349" t="str">
            <v>Консультационные услуги (семинары)</v>
          </cell>
          <cell r="D3349">
            <v>0</v>
          </cell>
          <cell r="H3349">
            <v>0</v>
          </cell>
          <cell r="I3349">
            <v>0</v>
          </cell>
          <cell r="J3349">
            <v>0</v>
          </cell>
          <cell r="K3349">
            <v>0</v>
          </cell>
          <cell r="L3349">
            <v>0</v>
          </cell>
          <cell r="M3349">
            <v>0</v>
          </cell>
          <cell r="N3349">
            <v>0</v>
          </cell>
          <cell r="O3349">
            <v>0</v>
          </cell>
          <cell r="P3349">
            <v>0</v>
          </cell>
          <cell r="Q3349">
            <v>0</v>
          </cell>
          <cell r="R3349">
            <v>0</v>
          </cell>
          <cell r="S3349">
            <v>0</v>
          </cell>
          <cell r="T3349">
            <v>0</v>
          </cell>
          <cell r="U3349">
            <v>0</v>
          </cell>
          <cell r="V3349">
            <v>0</v>
          </cell>
          <cell r="W3349">
            <v>0</v>
          </cell>
          <cell r="X3349">
            <v>0</v>
          </cell>
        </row>
        <row r="3350">
          <cell r="C3350" t="str">
            <v>Услуги пожарной, вневедомственной и сторожевой охраны</v>
          </cell>
          <cell r="D3350">
            <v>0</v>
          </cell>
          <cell r="H3350">
            <v>0</v>
          </cell>
          <cell r="I3350">
            <v>0</v>
          </cell>
          <cell r="J3350">
            <v>0</v>
          </cell>
          <cell r="K3350">
            <v>0</v>
          </cell>
          <cell r="L3350">
            <v>0</v>
          </cell>
          <cell r="M3350">
            <v>0</v>
          </cell>
          <cell r="N3350">
            <v>0</v>
          </cell>
          <cell r="O3350">
            <v>0</v>
          </cell>
          <cell r="P3350">
            <v>0</v>
          </cell>
          <cell r="Q3350">
            <v>0</v>
          </cell>
          <cell r="R3350">
            <v>0</v>
          </cell>
          <cell r="S3350">
            <v>0</v>
          </cell>
          <cell r="T3350">
            <v>0</v>
          </cell>
          <cell r="U3350">
            <v>0</v>
          </cell>
          <cell r="V3350">
            <v>0</v>
          </cell>
          <cell r="W3350">
            <v>0</v>
          </cell>
          <cell r="X3350">
            <v>0</v>
          </cell>
        </row>
        <row r="3351">
          <cell r="C3351" t="str">
            <v>Рекламно-информационные расходы</v>
          </cell>
          <cell r="D3351">
            <v>0</v>
          </cell>
          <cell r="H3351">
            <v>0</v>
          </cell>
          <cell r="I3351">
            <v>0</v>
          </cell>
          <cell r="J3351">
            <v>0</v>
          </cell>
          <cell r="K3351">
            <v>0</v>
          </cell>
          <cell r="L3351">
            <v>0</v>
          </cell>
          <cell r="M3351">
            <v>0</v>
          </cell>
          <cell r="N3351">
            <v>0</v>
          </cell>
          <cell r="O3351">
            <v>0</v>
          </cell>
          <cell r="P3351">
            <v>0</v>
          </cell>
          <cell r="Q3351">
            <v>0</v>
          </cell>
          <cell r="R3351">
            <v>0</v>
          </cell>
          <cell r="S3351">
            <v>0</v>
          </cell>
          <cell r="T3351">
            <v>0</v>
          </cell>
          <cell r="U3351">
            <v>0</v>
          </cell>
          <cell r="V3351">
            <v>0</v>
          </cell>
          <cell r="W3351">
            <v>0</v>
          </cell>
          <cell r="X3351">
            <v>0</v>
          </cell>
        </row>
        <row r="3352">
          <cell r="C3352" t="str">
            <v>Участие на выставках и семинарах</v>
          </cell>
          <cell r="D3352">
            <v>0</v>
          </cell>
          <cell r="H3352">
            <v>0</v>
          </cell>
          <cell r="I3352">
            <v>0</v>
          </cell>
          <cell r="J3352">
            <v>0</v>
          </cell>
          <cell r="K3352">
            <v>0</v>
          </cell>
          <cell r="L3352">
            <v>0</v>
          </cell>
          <cell r="M3352">
            <v>0</v>
          </cell>
          <cell r="N3352">
            <v>0</v>
          </cell>
          <cell r="O3352">
            <v>0</v>
          </cell>
          <cell r="P3352">
            <v>0</v>
          </cell>
          <cell r="Q3352">
            <v>0</v>
          </cell>
          <cell r="R3352">
            <v>0</v>
          </cell>
          <cell r="S3352">
            <v>0</v>
          </cell>
          <cell r="T3352">
            <v>0</v>
          </cell>
          <cell r="U3352">
            <v>0</v>
          </cell>
          <cell r="V3352">
            <v>0</v>
          </cell>
          <cell r="W3352">
            <v>0</v>
          </cell>
          <cell r="X3352">
            <v>0</v>
          </cell>
        </row>
        <row r="3353">
          <cell r="C3353" t="str">
            <v>Фирменная и сувенирная продукция</v>
          </cell>
          <cell r="D3353">
            <v>0</v>
          </cell>
          <cell r="H3353">
            <v>0</v>
          </cell>
          <cell r="I3353">
            <v>0</v>
          </cell>
          <cell r="J3353">
            <v>0</v>
          </cell>
          <cell r="K3353">
            <v>0</v>
          </cell>
          <cell r="L3353">
            <v>0</v>
          </cell>
          <cell r="M3353">
            <v>0</v>
          </cell>
          <cell r="N3353">
            <v>0</v>
          </cell>
          <cell r="O3353">
            <v>0</v>
          </cell>
          <cell r="P3353">
            <v>0</v>
          </cell>
          <cell r="Q3353">
            <v>0</v>
          </cell>
          <cell r="R3353">
            <v>0</v>
          </cell>
          <cell r="S3353">
            <v>0</v>
          </cell>
          <cell r="T3353">
            <v>0</v>
          </cell>
          <cell r="U3353">
            <v>0</v>
          </cell>
          <cell r="V3353">
            <v>0</v>
          </cell>
          <cell r="W3353">
            <v>0</v>
          </cell>
          <cell r="X3353">
            <v>0</v>
          </cell>
        </row>
        <row r="3354">
          <cell r="C3354" t="str">
            <v>Спонсорские и социальные проекты</v>
          </cell>
          <cell r="D3354">
            <v>0</v>
          </cell>
          <cell r="H3354">
            <v>0</v>
          </cell>
          <cell r="I3354">
            <v>0</v>
          </cell>
          <cell r="J3354">
            <v>0</v>
          </cell>
          <cell r="K3354">
            <v>0</v>
          </cell>
          <cell r="L3354">
            <v>0</v>
          </cell>
          <cell r="M3354">
            <v>0</v>
          </cell>
          <cell r="N3354">
            <v>0</v>
          </cell>
          <cell r="O3354">
            <v>0</v>
          </cell>
          <cell r="P3354">
            <v>0</v>
          </cell>
          <cell r="Q3354">
            <v>0</v>
          </cell>
          <cell r="R3354">
            <v>0</v>
          </cell>
          <cell r="S3354">
            <v>0</v>
          </cell>
          <cell r="T3354">
            <v>0</v>
          </cell>
          <cell r="U3354">
            <v>0</v>
          </cell>
          <cell r="V3354">
            <v>0</v>
          </cell>
          <cell r="W3354">
            <v>0</v>
          </cell>
          <cell r="X3354">
            <v>0</v>
          </cell>
        </row>
        <row r="3355">
          <cell r="C3355" t="str">
            <v>Прочие расходы (PR)</v>
          </cell>
          <cell r="D3355">
            <v>0</v>
          </cell>
          <cell r="H3355">
            <v>0</v>
          </cell>
          <cell r="I3355">
            <v>0</v>
          </cell>
          <cell r="J3355">
            <v>0</v>
          </cell>
          <cell r="K3355">
            <v>0</v>
          </cell>
          <cell r="L3355">
            <v>0</v>
          </cell>
          <cell r="M3355">
            <v>0</v>
          </cell>
          <cell r="N3355">
            <v>0</v>
          </cell>
          <cell r="O3355">
            <v>0</v>
          </cell>
          <cell r="P3355">
            <v>0</v>
          </cell>
          <cell r="Q3355">
            <v>0</v>
          </cell>
          <cell r="R3355">
            <v>0</v>
          </cell>
          <cell r="S3355">
            <v>0</v>
          </cell>
          <cell r="T3355">
            <v>0</v>
          </cell>
          <cell r="U3355">
            <v>0</v>
          </cell>
          <cell r="V3355">
            <v>0</v>
          </cell>
          <cell r="W3355">
            <v>0</v>
          </cell>
          <cell r="X3355">
            <v>0</v>
          </cell>
        </row>
        <row r="3356">
          <cell r="C3356" t="str">
            <v>Услуги  по подбору персонала</v>
          </cell>
          <cell r="D3356">
            <v>0</v>
          </cell>
          <cell r="H3356">
            <v>0</v>
          </cell>
          <cell r="I3356">
            <v>0</v>
          </cell>
          <cell r="J3356">
            <v>0</v>
          </cell>
          <cell r="K3356">
            <v>0</v>
          </cell>
          <cell r="L3356">
            <v>0</v>
          </cell>
          <cell r="M3356">
            <v>0</v>
          </cell>
          <cell r="N3356">
            <v>0</v>
          </cell>
          <cell r="O3356">
            <v>0</v>
          </cell>
          <cell r="P3356">
            <v>0</v>
          </cell>
          <cell r="Q3356">
            <v>0</v>
          </cell>
          <cell r="R3356">
            <v>0</v>
          </cell>
          <cell r="S3356">
            <v>0</v>
          </cell>
          <cell r="T3356">
            <v>0</v>
          </cell>
          <cell r="U3356">
            <v>0</v>
          </cell>
          <cell r="V3356">
            <v>0</v>
          </cell>
          <cell r="W3356">
            <v>0</v>
          </cell>
          <cell r="X3356">
            <v>0</v>
          </cell>
        </row>
        <row r="3357">
          <cell r="C3357" t="str">
            <v xml:space="preserve">Уборка </v>
          </cell>
          <cell r="D3357">
            <v>0</v>
          </cell>
          <cell r="H3357">
            <v>0</v>
          </cell>
          <cell r="I3357">
            <v>0</v>
          </cell>
          <cell r="J3357">
            <v>0</v>
          </cell>
          <cell r="K3357">
            <v>0</v>
          </cell>
          <cell r="L3357">
            <v>0</v>
          </cell>
          <cell r="M3357">
            <v>0</v>
          </cell>
          <cell r="N3357">
            <v>0</v>
          </cell>
          <cell r="O3357">
            <v>0</v>
          </cell>
          <cell r="P3357">
            <v>0</v>
          </cell>
          <cell r="Q3357">
            <v>0</v>
          </cell>
          <cell r="R3357">
            <v>0</v>
          </cell>
          <cell r="S3357">
            <v>0</v>
          </cell>
          <cell r="T3357">
            <v>0</v>
          </cell>
          <cell r="U3357">
            <v>0</v>
          </cell>
          <cell r="V3357">
            <v>0</v>
          </cell>
          <cell r="W3357">
            <v>0</v>
          </cell>
          <cell r="X3357">
            <v>0</v>
          </cell>
        </row>
        <row r="3358">
          <cell r="C3358" t="str">
            <v>Обустройство офиса</v>
          </cell>
          <cell r="D3358">
            <v>0</v>
          </cell>
          <cell r="H3358">
            <v>0</v>
          </cell>
          <cell r="I3358">
            <v>0</v>
          </cell>
          <cell r="J3358">
            <v>0</v>
          </cell>
          <cell r="K3358">
            <v>0</v>
          </cell>
          <cell r="L3358">
            <v>0</v>
          </cell>
          <cell r="M3358">
            <v>0</v>
          </cell>
          <cell r="N3358">
            <v>0</v>
          </cell>
          <cell r="O3358">
            <v>0</v>
          </cell>
          <cell r="P3358">
            <v>0</v>
          </cell>
          <cell r="Q3358">
            <v>0</v>
          </cell>
          <cell r="R3358">
            <v>0</v>
          </cell>
          <cell r="S3358">
            <v>0</v>
          </cell>
          <cell r="T3358">
            <v>0</v>
          </cell>
          <cell r="U3358">
            <v>0</v>
          </cell>
          <cell r="V3358">
            <v>0</v>
          </cell>
          <cell r="W3358">
            <v>0</v>
          </cell>
          <cell r="X3358">
            <v>0</v>
          </cell>
        </row>
        <row r="3359">
          <cell r="C3359" t="str">
            <v>Канцелярские расходы</v>
          </cell>
          <cell r="D3359">
            <v>0</v>
          </cell>
          <cell r="H3359">
            <v>0</v>
          </cell>
          <cell r="I3359">
            <v>0</v>
          </cell>
          <cell r="J3359">
            <v>0</v>
          </cell>
          <cell r="K3359">
            <v>0</v>
          </cell>
          <cell r="L3359">
            <v>0</v>
          </cell>
          <cell r="M3359">
            <v>0</v>
          </cell>
          <cell r="N3359">
            <v>0</v>
          </cell>
          <cell r="O3359">
            <v>0</v>
          </cell>
          <cell r="P3359">
            <v>0</v>
          </cell>
          <cell r="Q3359">
            <v>0</v>
          </cell>
          <cell r="R3359">
            <v>0</v>
          </cell>
          <cell r="S3359">
            <v>0</v>
          </cell>
          <cell r="T3359">
            <v>0</v>
          </cell>
          <cell r="U3359">
            <v>0</v>
          </cell>
          <cell r="V3359">
            <v>0</v>
          </cell>
          <cell r="W3359">
            <v>0</v>
          </cell>
          <cell r="X3359">
            <v>0</v>
          </cell>
        </row>
        <row r="3360">
          <cell r="C3360" t="str">
            <v>Хозяйственные расходы</v>
          </cell>
          <cell r="D3360">
            <v>0</v>
          </cell>
          <cell r="H3360">
            <v>0</v>
          </cell>
          <cell r="I3360">
            <v>0</v>
          </cell>
          <cell r="J3360">
            <v>0</v>
          </cell>
          <cell r="K3360">
            <v>0</v>
          </cell>
          <cell r="L3360">
            <v>0</v>
          </cell>
          <cell r="M3360">
            <v>0</v>
          </cell>
          <cell r="N3360">
            <v>0</v>
          </cell>
          <cell r="O3360">
            <v>0</v>
          </cell>
          <cell r="P3360">
            <v>0</v>
          </cell>
          <cell r="Q3360">
            <v>0</v>
          </cell>
          <cell r="R3360">
            <v>0</v>
          </cell>
          <cell r="S3360">
            <v>0</v>
          </cell>
          <cell r="T3360">
            <v>0</v>
          </cell>
          <cell r="U3360">
            <v>0</v>
          </cell>
          <cell r="V3360">
            <v>0</v>
          </cell>
          <cell r="W3360">
            <v>0</v>
          </cell>
          <cell r="X3360">
            <v>0</v>
          </cell>
        </row>
        <row r="3361">
          <cell r="C3361" t="str">
            <v>Вода, чай, кофе</v>
          </cell>
          <cell r="D3361">
            <v>0</v>
          </cell>
          <cell r="H3361">
            <v>0</v>
          </cell>
          <cell r="I3361">
            <v>0</v>
          </cell>
          <cell r="J3361">
            <v>0</v>
          </cell>
          <cell r="K3361">
            <v>0</v>
          </cell>
          <cell r="L3361">
            <v>0</v>
          </cell>
          <cell r="M3361">
            <v>0</v>
          </cell>
          <cell r="N3361">
            <v>0</v>
          </cell>
          <cell r="O3361">
            <v>0</v>
          </cell>
          <cell r="P3361">
            <v>0</v>
          </cell>
          <cell r="Q3361">
            <v>0</v>
          </cell>
          <cell r="R3361">
            <v>0</v>
          </cell>
          <cell r="S3361">
            <v>0</v>
          </cell>
          <cell r="T3361">
            <v>0</v>
          </cell>
          <cell r="U3361">
            <v>0</v>
          </cell>
          <cell r="V3361">
            <v>0</v>
          </cell>
          <cell r="W3361">
            <v>0</v>
          </cell>
          <cell r="X3361">
            <v>0</v>
          </cell>
        </row>
        <row r="3362">
          <cell r="C3362" t="str">
            <v>Ремонт/ТО автотранспорт</v>
          </cell>
          <cell r="D3362">
            <v>0</v>
          </cell>
          <cell r="H3362">
            <v>0</v>
          </cell>
          <cell r="I3362">
            <v>0</v>
          </cell>
          <cell r="J3362">
            <v>0</v>
          </cell>
          <cell r="K3362">
            <v>0</v>
          </cell>
          <cell r="L3362">
            <v>0</v>
          </cell>
          <cell r="M3362">
            <v>0</v>
          </cell>
          <cell r="N3362">
            <v>0</v>
          </cell>
          <cell r="O3362">
            <v>0</v>
          </cell>
          <cell r="P3362">
            <v>0</v>
          </cell>
          <cell r="Q3362">
            <v>0</v>
          </cell>
          <cell r="R3362">
            <v>0</v>
          </cell>
          <cell r="S3362">
            <v>0</v>
          </cell>
          <cell r="T3362">
            <v>0</v>
          </cell>
          <cell r="U3362">
            <v>0</v>
          </cell>
          <cell r="V3362">
            <v>0</v>
          </cell>
          <cell r="W3362">
            <v>0</v>
          </cell>
          <cell r="X3362">
            <v>0</v>
          </cell>
        </row>
        <row r="3363">
          <cell r="C3363" t="str">
            <v xml:space="preserve">Аренда машин </v>
          </cell>
          <cell r="D3363">
            <v>0</v>
          </cell>
          <cell r="H3363">
            <v>0</v>
          </cell>
          <cell r="I3363">
            <v>0</v>
          </cell>
          <cell r="J3363">
            <v>0</v>
          </cell>
          <cell r="K3363">
            <v>0</v>
          </cell>
          <cell r="L3363">
            <v>0</v>
          </cell>
          <cell r="M3363">
            <v>0</v>
          </cell>
          <cell r="N3363">
            <v>0</v>
          </cell>
          <cell r="O3363">
            <v>0</v>
          </cell>
          <cell r="P3363">
            <v>0</v>
          </cell>
          <cell r="Q3363">
            <v>0</v>
          </cell>
          <cell r="R3363">
            <v>0</v>
          </cell>
          <cell r="S3363">
            <v>0</v>
          </cell>
          <cell r="T3363">
            <v>0</v>
          </cell>
          <cell r="U3363">
            <v>0</v>
          </cell>
          <cell r="V3363">
            <v>0</v>
          </cell>
          <cell r="W3363">
            <v>0</v>
          </cell>
          <cell r="X3363">
            <v>0</v>
          </cell>
        </row>
        <row r="3364">
          <cell r="C3364" t="str">
            <v>Страхование автотранспорта</v>
          </cell>
          <cell r="D3364">
            <v>0</v>
          </cell>
          <cell r="H3364">
            <v>0</v>
          </cell>
          <cell r="I3364">
            <v>0</v>
          </cell>
          <cell r="J3364">
            <v>0</v>
          </cell>
          <cell r="K3364">
            <v>0</v>
          </cell>
          <cell r="L3364">
            <v>0</v>
          </cell>
          <cell r="M3364">
            <v>0</v>
          </cell>
          <cell r="N3364">
            <v>0</v>
          </cell>
          <cell r="O3364">
            <v>0</v>
          </cell>
          <cell r="P3364">
            <v>0</v>
          </cell>
          <cell r="Q3364">
            <v>0</v>
          </cell>
          <cell r="R3364">
            <v>0</v>
          </cell>
          <cell r="S3364">
            <v>0</v>
          </cell>
          <cell r="T3364">
            <v>0</v>
          </cell>
          <cell r="U3364">
            <v>0</v>
          </cell>
          <cell r="V3364">
            <v>0</v>
          </cell>
          <cell r="W3364">
            <v>0</v>
          </cell>
          <cell r="X3364">
            <v>0</v>
          </cell>
        </row>
        <row r="3365">
          <cell r="C3365" t="str">
            <v>ГСМ</v>
          </cell>
          <cell r="D3365">
            <v>0</v>
          </cell>
          <cell r="H3365">
            <v>0</v>
          </cell>
          <cell r="I3365">
            <v>0</v>
          </cell>
          <cell r="J3365">
            <v>0</v>
          </cell>
          <cell r="K3365">
            <v>0</v>
          </cell>
          <cell r="L3365">
            <v>0</v>
          </cell>
          <cell r="M3365">
            <v>0</v>
          </cell>
          <cell r="N3365">
            <v>0</v>
          </cell>
          <cell r="O3365">
            <v>0</v>
          </cell>
          <cell r="P3365">
            <v>0</v>
          </cell>
          <cell r="Q3365">
            <v>0</v>
          </cell>
          <cell r="R3365">
            <v>0</v>
          </cell>
          <cell r="S3365">
            <v>0</v>
          </cell>
          <cell r="T3365">
            <v>0</v>
          </cell>
          <cell r="U3365">
            <v>0</v>
          </cell>
          <cell r="V3365">
            <v>0</v>
          </cell>
          <cell r="W3365">
            <v>0</v>
          </cell>
          <cell r="X3365">
            <v>0</v>
          </cell>
        </row>
        <row r="3366">
          <cell r="C3366" t="str">
            <v>Мойка, парковка, прочее</v>
          </cell>
          <cell r="D3366">
            <v>0</v>
          </cell>
          <cell r="H3366">
            <v>0</v>
          </cell>
          <cell r="I3366">
            <v>0</v>
          </cell>
          <cell r="J3366">
            <v>0</v>
          </cell>
          <cell r="K3366">
            <v>0</v>
          </cell>
          <cell r="L3366">
            <v>0</v>
          </cell>
          <cell r="M3366">
            <v>0</v>
          </cell>
          <cell r="N3366">
            <v>0</v>
          </cell>
          <cell r="O3366">
            <v>0</v>
          </cell>
          <cell r="P3366">
            <v>0</v>
          </cell>
          <cell r="Q3366">
            <v>0</v>
          </cell>
          <cell r="R3366">
            <v>0</v>
          </cell>
          <cell r="S3366">
            <v>0</v>
          </cell>
          <cell r="T3366">
            <v>0</v>
          </cell>
          <cell r="U3366">
            <v>0</v>
          </cell>
          <cell r="V3366">
            <v>0</v>
          </cell>
          <cell r="W3366">
            <v>0</v>
          </cell>
          <cell r="X3366">
            <v>0</v>
          </cell>
        </row>
        <row r="3367">
          <cell r="C3367" t="str">
            <v>Аренда автостоянки</v>
          </cell>
          <cell r="D3367">
            <v>0</v>
          </cell>
          <cell r="H3367">
            <v>0</v>
          </cell>
          <cell r="I3367">
            <v>0</v>
          </cell>
          <cell r="J3367">
            <v>0</v>
          </cell>
          <cell r="K3367">
            <v>0</v>
          </cell>
          <cell r="L3367">
            <v>0</v>
          </cell>
          <cell r="M3367">
            <v>0</v>
          </cell>
          <cell r="N3367">
            <v>0</v>
          </cell>
          <cell r="O3367">
            <v>0</v>
          </cell>
          <cell r="P3367">
            <v>0</v>
          </cell>
          <cell r="Q3367">
            <v>0</v>
          </cell>
          <cell r="R3367">
            <v>0</v>
          </cell>
          <cell r="S3367">
            <v>0</v>
          </cell>
          <cell r="T3367">
            <v>0</v>
          </cell>
          <cell r="U3367">
            <v>0</v>
          </cell>
          <cell r="V3367">
            <v>0</v>
          </cell>
          <cell r="W3367">
            <v>0</v>
          </cell>
          <cell r="X3367">
            <v>0</v>
          </cell>
        </row>
        <row r="3368">
          <cell r="C3368" t="str">
            <v>Аутсорсинг</v>
          </cell>
          <cell r="D3368">
            <v>0</v>
          </cell>
          <cell r="H3368">
            <v>0</v>
          </cell>
          <cell r="I3368">
            <v>0</v>
          </cell>
          <cell r="J3368">
            <v>0</v>
          </cell>
          <cell r="K3368">
            <v>0</v>
          </cell>
          <cell r="L3368">
            <v>0</v>
          </cell>
          <cell r="M3368">
            <v>0</v>
          </cell>
          <cell r="N3368">
            <v>0</v>
          </cell>
          <cell r="O3368">
            <v>0</v>
          </cell>
          <cell r="P3368">
            <v>0</v>
          </cell>
          <cell r="Q3368">
            <v>0</v>
          </cell>
          <cell r="R3368">
            <v>0</v>
          </cell>
          <cell r="S3368">
            <v>0</v>
          </cell>
          <cell r="T3368">
            <v>0</v>
          </cell>
          <cell r="U3368">
            <v>0</v>
          </cell>
          <cell r="V3368">
            <v>0</v>
          </cell>
          <cell r="W3368">
            <v>0</v>
          </cell>
          <cell r="X3368">
            <v>0</v>
          </cell>
        </row>
        <row r="3369">
          <cell r="C3369" t="str">
            <v>Услуги по организации переводов</v>
          </cell>
          <cell r="D3369">
            <v>0</v>
          </cell>
          <cell r="H3369">
            <v>0</v>
          </cell>
          <cell r="I3369">
            <v>0</v>
          </cell>
          <cell r="J3369">
            <v>0</v>
          </cell>
          <cell r="K3369">
            <v>0</v>
          </cell>
          <cell r="L3369">
            <v>0</v>
          </cell>
          <cell r="M3369">
            <v>0</v>
          </cell>
          <cell r="N3369">
            <v>0</v>
          </cell>
          <cell r="O3369">
            <v>0</v>
          </cell>
          <cell r="P3369">
            <v>0</v>
          </cell>
          <cell r="Q3369">
            <v>0</v>
          </cell>
          <cell r="R3369">
            <v>0</v>
          </cell>
          <cell r="S3369">
            <v>0</v>
          </cell>
          <cell r="T3369">
            <v>0</v>
          </cell>
          <cell r="U3369">
            <v>0</v>
          </cell>
          <cell r="V3369">
            <v>0</v>
          </cell>
          <cell r="W3369">
            <v>0</v>
          </cell>
          <cell r="X3369">
            <v>0</v>
          </cell>
        </row>
        <row r="3370">
          <cell r="C3370" t="str">
            <v>Услуги регистраторов, нотариальные услуги, сертификация</v>
          </cell>
          <cell r="D3370">
            <v>0</v>
          </cell>
          <cell r="H3370">
            <v>0</v>
          </cell>
          <cell r="I3370">
            <v>0</v>
          </cell>
          <cell r="J3370">
            <v>0</v>
          </cell>
          <cell r="K3370">
            <v>0</v>
          </cell>
          <cell r="L3370">
            <v>0</v>
          </cell>
          <cell r="M3370">
            <v>0</v>
          </cell>
          <cell r="N3370">
            <v>0</v>
          </cell>
          <cell r="O3370">
            <v>0</v>
          </cell>
          <cell r="P3370">
            <v>0</v>
          </cell>
          <cell r="Q3370">
            <v>0</v>
          </cell>
          <cell r="R3370">
            <v>0</v>
          </cell>
          <cell r="S3370">
            <v>0</v>
          </cell>
          <cell r="T3370">
            <v>0</v>
          </cell>
          <cell r="U3370">
            <v>0</v>
          </cell>
          <cell r="V3370">
            <v>0</v>
          </cell>
          <cell r="W3370">
            <v>0</v>
          </cell>
          <cell r="X3370">
            <v>0</v>
          </cell>
        </row>
        <row r="3371">
          <cell r="C3371" t="str">
            <v>Справочно-правовые программы, 1С, КИАС</v>
          </cell>
          <cell r="D3371">
            <v>0</v>
          </cell>
          <cell r="H3371">
            <v>0</v>
          </cell>
          <cell r="I3371">
            <v>0</v>
          </cell>
          <cell r="J3371">
            <v>0</v>
          </cell>
          <cell r="K3371">
            <v>0</v>
          </cell>
          <cell r="L3371">
            <v>0</v>
          </cell>
          <cell r="M3371">
            <v>0</v>
          </cell>
          <cell r="N3371">
            <v>0</v>
          </cell>
          <cell r="O3371">
            <v>0</v>
          </cell>
          <cell r="P3371">
            <v>0</v>
          </cell>
          <cell r="Q3371">
            <v>0</v>
          </cell>
          <cell r="R3371">
            <v>0</v>
          </cell>
          <cell r="S3371">
            <v>0</v>
          </cell>
          <cell r="T3371">
            <v>0</v>
          </cell>
          <cell r="U3371">
            <v>0</v>
          </cell>
          <cell r="V3371">
            <v>0</v>
          </cell>
          <cell r="W3371">
            <v>0</v>
          </cell>
          <cell r="X3371">
            <v>0</v>
          </cell>
        </row>
        <row r="3372">
          <cell r="C3372" t="str">
            <v>Подписка на периодические издания</v>
          </cell>
          <cell r="D3372">
            <v>0</v>
          </cell>
          <cell r="H3372">
            <v>0</v>
          </cell>
          <cell r="I3372">
            <v>0</v>
          </cell>
          <cell r="J3372">
            <v>0</v>
          </cell>
          <cell r="K3372">
            <v>0</v>
          </cell>
          <cell r="L3372">
            <v>0</v>
          </cell>
          <cell r="M3372">
            <v>0</v>
          </cell>
          <cell r="N3372">
            <v>0</v>
          </cell>
          <cell r="O3372">
            <v>0</v>
          </cell>
          <cell r="P3372">
            <v>0</v>
          </cell>
          <cell r="Q3372">
            <v>0</v>
          </cell>
          <cell r="R3372">
            <v>0</v>
          </cell>
          <cell r="S3372">
            <v>0</v>
          </cell>
          <cell r="T3372">
            <v>0</v>
          </cell>
          <cell r="U3372">
            <v>0</v>
          </cell>
          <cell r="V3372">
            <v>0</v>
          </cell>
          <cell r="W3372">
            <v>0</v>
          </cell>
          <cell r="X3372">
            <v>0</v>
          </cell>
        </row>
        <row r="3373">
          <cell r="C3373" t="str">
            <v>Прочие работы и услуги сторонних организаций</v>
          </cell>
          <cell r="D3373">
            <v>0</v>
          </cell>
          <cell r="H3373">
            <v>0</v>
          </cell>
          <cell r="I3373">
            <v>0</v>
          </cell>
          <cell r="J3373">
            <v>0</v>
          </cell>
          <cell r="K3373">
            <v>0</v>
          </cell>
          <cell r="L3373">
            <v>0</v>
          </cell>
          <cell r="M3373">
            <v>0</v>
          </cell>
          <cell r="N3373">
            <v>0</v>
          </cell>
          <cell r="O3373">
            <v>0</v>
          </cell>
          <cell r="P3373">
            <v>0</v>
          </cell>
          <cell r="Q3373">
            <v>0</v>
          </cell>
          <cell r="R3373">
            <v>0</v>
          </cell>
          <cell r="S3373">
            <v>0</v>
          </cell>
          <cell r="T3373">
            <v>0</v>
          </cell>
          <cell r="U3373">
            <v>0</v>
          </cell>
          <cell r="V3373">
            <v>0</v>
          </cell>
          <cell r="W3373">
            <v>0</v>
          </cell>
          <cell r="X3373">
            <v>0</v>
          </cell>
        </row>
        <row r="3374">
          <cell r="C3374" t="str">
            <v>Командировочные расходы</v>
          </cell>
          <cell r="D3374">
            <v>0</v>
          </cell>
          <cell r="H3374">
            <v>0</v>
          </cell>
          <cell r="I3374">
            <v>0</v>
          </cell>
          <cell r="J3374">
            <v>0</v>
          </cell>
          <cell r="K3374">
            <v>0</v>
          </cell>
          <cell r="L3374">
            <v>0</v>
          </cell>
          <cell r="M3374">
            <v>0</v>
          </cell>
          <cell r="N3374">
            <v>0</v>
          </cell>
          <cell r="O3374">
            <v>0</v>
          </cell>
          <cell r="P3374">
            <v>0</v>
          </cell>
          <cell r="Q3374">
            <v>0</v>
          </cell>
          <cell r="R3374">
            <v>0</v>
          </cell>
          <cell r="S3374">
            <v>0</v>
          </cell>
          <cell r="T3374">
            <v>0</v>
          </cell>
          <cell r="U3374">
            <v>0</v>
          </cell>
          <cell r="V3374">
            <v>0</v>
          </cell>
          <cell r="W3374">
            <v>0</v>
          </cell>
          <cell r="X3374">
            <v>0</v>
          </cell>
        </row>
        <row r="3375">
          <cell r="C3375" t="str">
            <v>Представительские расходы</v>
          </cell>
          <cell r="D3375">
            <v>0</v>
          </cell>
          <cell r="H3375">
            <v>0</v>
          </cell>
          <cell r="I3375">
            <v>0</v>
          </cell>
          <cell r="J3375">
            <v>0</v>
          </cell>
          <cell r="K3375">
            <v>0</v>
          </cell>
          <cell r="L3375">
            <v>0</v>
          </cell>
          <cell r="M3375">
            <v>0</v>
          </cell>
          <cell r="N3375">
            <v>0</v>
          </cell>
          <cell r="O3375">
            <v>0</v>
          </cell>
          <cell r="P3375">
            <v>0</v>
          </cell>
          <cell r="Q3375">
            <v>0</v>
          </cell>
          <cell r="R3375">
            <v>0</v>
          </cell>
          <cell r="S3375">
            <v>0</v>
          </cell>
          <cell r="T3375">
            <v>0</v>
          </cell>
          <cell r="U3375">
            <v>0</v>
          </cell>
          <cell r="V3375">
            <v>0</v>
          </cell>
          <cell r="W3375">
            <v>0</v>
          </cell>
          <cell r="X3375">
            <v>0</v>
          </cell>
        </row>
        <row r="3376">
          <cell r="C3376" t="str">
            <v>Арендная плата по направлениям (арендодателям)</v>
          </cell>
          <cell r="D3376">
            <v>0</v>
          </cell>
          <cell r="H3376">
            <v>0</v>
          </cell>
          <cell r="I3376">
            <v>0</v>
          </cell>
          <cell r="J3376">
            <v>0</v>
          </cell>
          <cell r="K3376">
            <v>0</v>
          </cell>
          <cell r="L3376">
            <v>0</v>
          </cell>
          <cell r="M3376">
            <v>0</v>
          </cell>
          <cell r="N3376">
            <v>0</v>
          </cell>
          <cell r="O3376">
            <v>0</v>
          </cell>
          <cell r="P3376">
            <v>0</v>
          </cell>
          <cell r="Q3376">
            <v>0</v>
          </cell>
          <cell r="R3376">
            <v>0</v>
          </cell>
          <cell r="S3376">
            <v>0</v>
          </cell>
          <cell r="T3376">
            <v>0</v>
          </cell>
          <cell r="U3376">
            <v>0</v>
          </cell>
          <cell r="V3376">
            <v>0</v>
          </cell>
          <cell r="W3376">
            <v>0</v>
          </cell>
          <cell r="X3376">
            <v>0</v>
          </cell>
        </row>
        <row r="3377">
          <cell r="C3377" t="str">
            <v>Лизинг</v>
          </cell>
          <cell r="D3377">
            <v>0</v>
          </cell>
          <cell r="H3377">
            <v>0</v>
          </cell>
          <cell r="I3377">
            <v>0</v>
          </cell>
          <cell r="J3377">
            <v>0</v>
          </cell>
          <cell r="K3377">
            <v>0</v>
          </cell>
          <cell r="L3377">
            <v>0</v>
          </cell>
          <cell r="M3377">
            <v>0</v>
          </cell>
          <cell r="N3377">
            <v>0</v>
          </cell>
          <cell r="O3377">
            <v>0</v>
          </cell>
          <cell r="P3377">
            <v>0</v>
          </cell>
          <cell r="Q3377">
            <v>0</v>
          </cell>
          <cell r="R3377">
            <v>0</v>
          </cell>
          <cell r="S3377">
            <v>0</v>
          </cell>
          <cell r="T3377">
            <v>0</v>
          </cell>
          <cell r="U3377">
            <v>0</v>
          </cell>
          <cell r="V3377">
            <v>0</v>
          </cell>
          <cell r="W3377">
            <v>0</v>
          </cell>
          <cell r="X3377">
            <v>0</v>
          </cell>
        </row>
        <row r="3378">
          <cell r="C3378" t="str">
            <v>Расходы на страхование</v>
          </cell>
          <cell r="D3378">
            <v>0</v>
          </cell>
          <cell r="H3378">
            <v>0</v>
          </cell>
          <cell r="I3378">
            <v>0</v>
          </cell>
          <cell r="J3378">
            <v>0</v>
          </cell>
          <cell r="K3378">
            <v>0</v>
          </cell>
          <cell r="L3378">
            <v>0</v>
          </cell>
          <cell r="M3378">
            <v>0</v>
          </cell>
          <cell r="N3378">
            <v>0</v>
          </cell>
          <cell r="O3378">
            <v>0</v>
          </cell>
          <cell r="P3378">
            <v>0</v>
          </cell>
          <cell r="Q3378">
            <v>0</v>
          </cell>
          <cell r="R3378">
            <v>0</v>
          </cell>
          <cell r="S3378">
            <v>0</v>
          </cell>
          <cell r="T3378">
            <v>0</v>
          </cell>
          <cell r="U3378">
            <v>0</v>
          </cell>
          <cell r="V3378">
            <v>0</v>
          </cell>
          <cell r="W3378">
            <v>0</v>
          </cell>
          <cell r="X3378">
            <v>0</v>
          </cell>
        </row>
        <row r="3379">
          <cell r="C3379" t="str">
            <v>Водный налог</v>
          </cell>
          <cell r="D3379">
            <v>0</v>
          </cell>
          <cell r="H3379">
            <v>0</v>
          </cell>
          <cell r="I3379">
            <v>0</v>
          </cell>
          <cell r="J3379">
            <v>0</v>
          </cell>
          <cell r="K3379">
            <v>0</v>
          </cell>
          <cell r="L3379">
            <v>0</v>
          </cell>
          <cell r="M3379">
            <v>0</v>
          </cell>
          <cell r="N3379">
            <v>0</v>
          </cell>
          <cell r="O3379">
            <v>0</v>
          </cell>
          <cell r="P3379">
            <v>0</v>
          </cell>
          <cell r="Q3379">
            <v>0</v>
          </cell>
          <cell r="R3379">
            <v>0</v>
          </cell>
          <cell r="S3379">
            <v>0</v>
          </cell>
          <cell r="T3379">
            <v>0</v>
          </cell>
          <cell r="U3379">
            <v>0</v>
          </cell>
          <cell r="V3379">
            <v>0</v>
          </cell>
          <cell r="W3379">
            <v>0</v>
          </cell>
          <cell r="X3379">
            <v>0</v>
          </cell>
        </row>
        <row r="3380">
          <cell r="C3380" t="str">
            <v>Плата за землю</v>
          </cell>
          <cell r="D3380">
            <v>0</v>
          </cell>
          <cell r="H3380">
            <v>0</v>
          </cell>
          <cell r="I3380">
            <v>0</v>
          </cell>
          <cell r="J3380">
            <v>0</v>
          </cell>
          <cell r="K3380">
            <v>0</v>
          </cell>
          <cell r="L3380">
            <v>0</v>
          </cell>
          <cell r="M3380">
            <v>0</v>
          </cell>
          <cell r="N3380">
            <v>0</v>
          </cell>
          <cell r="O3380">
            <v>0</v>
          </cell>
          <cell r="P3380">
            <v>0</v>
          </cell>
          <cell r="Q3380">
            <v>0</v>
          </cell>
          <cell r="R3380">
            <v>0</v>
          </cell>
          <cell r="S3380">
            <v>0</v>
          </cell>
          <cell r="T3380">
            <v>0</v>
          </cell>
          <cell r="U3380">
            <v>0</v>
          </cell>
          <cell r="V3380">
            <v>0</v>
          </cell>
          <cell r="W3380">
            <v>0</v>
          </cell>
          <cell r="X3380">
            <v>0</v>
          </cell>
        </row>
        <row r="3381">
          <cell r="C3381" t="str">
            <v>Транспортный налог</v>
          </cell>
          <cell r="D3381">
            <v>0</v>
          </cell>
          <cell r="H3381">
            <v>0</v>
          </cell>
          <cell r="I3381">
            <v>0</v>
          </cell>
          <cell r="J3381">
            <v>0</v>
          </cell>
          <cell r="K3381">
            <v>0</v>
          </cell>
          <cell r="L3381">
            <v>0</v>
          </cell>
          <cell r="M3381">
            <v>0</v>
          </cell>
          <cell r="N3381">
            <v>0</v>
          </cell>
          <cell r="O3381">
            <v>0</v>
          </cell>
          <cell r="P3381">
            <v>0</v>
          </cell>
          <cell r="Q3381">
            <v>0</v>
          </cell>
          <cell r="R3381">
            <v>0</v>
          </cell>
          <cell r="S3381">
            <v>0</v>
          </cell>
          <cell r="T3381">
            <v>0</v>
          </cell>
          <cell r="U3381">
            <v>0</v>
          </cell>
          <cell r="V3381">
            <v>0</v>
          </cell>
          <cell r="W3381">
            <v>0</v>
          </cell>
          <cell r="X3381">
            <v>0</v>
          </cell>
        </row>
        <row r="3382">
          <cell r="C3382" t="str">
            <v>Налог на имущество</v>
          </cell>
          <cell r="D3382">
            <v>0</v>
          </cell>
          <cell r="H3382">
            <v>0</v>
          </cell>
          <cell r="I3382">
            <v>0</v>
          </cell>
          <cell r="J3382">
            <v>0</v>
          </cell>
          <cell r="K3382">
            <v>0</v>
          </cell>
          <cell r="L3382">
            <v>0</v>
          </cell>
          <cell r="M3382">
            <v>0</v>
          </cell>
          <cell r="N3382">
            <v>0</v>
          </cell>
          <cell r="O3382">
            <v>0</v>
          </cell>
          <cell r="P3382">
            <v>0</v>
          </cell>
          <cell r="Q3382">
            <v>0</v>
          </cell>
          <cell r="R3382">
            <v>0</v>
          </cell>
          <cell r="S3382">
            <v>0</v>
          </cell>
          <cell r="T3382">
            <v>0</v>
          </cell>
          <cell r="U3382">
            <v>0</v>
          </cell>
          <cell r="V3382">
            <v>0</v>
          </cell>
          <cell r="W3382">
            <v>0</v>
          </cell>
          <cell r="X3382">
            <v>0</v>
          </cell>
        </row>
        <row r="3383">
          <cell r="C3383" t="str">
            <v xml:space="preserve">Прочие налоги, относимые на с/с </v>
          </cell>
          <cell r="D3383">
            <v>0</v>
          </cell>
          <cell r="H3383">
            <v>0</v>
          </cell>
          <cell r="I3383">
            <v>0</v>
          </cell>
          <cell r="J3383">
            <v>0</v>
          </cell>
          <cell r="K3383">
            <v>0</v>
          </cell>
          <cell r="L3383">
            <v>0</v>
          </cell>
          <cell r="M3383">
            <v>0</v>
          </cell>
          <cell r="N3383">
            <v>0</v>
          </cell>
          <cell r="O3383">
            <v>0</v>
          </cell>
          <cell r="P3383">
            <v>0</v>
          </cell>
          <cell r="Q3383">
            <v>0</v>
          </cell>
          <cell r="R3383">
            <v>0</v>
          </cell>
          <cell r="S3383">
            <v>0</v>
          </cell>
          <cell r="T3383">
            <v>0</v>
          </cell>
          <cell r="U3383">
            <v>0</v>
          </cell>
          <cell r="V3383">
            <v>0</v>
          </cell>
          <cell r="W3383">
            <v>0</v>
          </cell>
          <cell r="X3383">
            <v>0</v>
          </cell>
        </row>
        <row r="3384">
          <cell r="C3384" t="str">
            <v>Патентные расходы</v>
          </cell>
          <cell r="D3384">
            <v>0</v>
          </cell>
          <cell r="H3384">
            <v>0</v>
          </cell>
          <cell r="I3384">
            <v>0</v>
          </cell>
          <cell r="J3384">
            <v>0</v>
          </cell>
          <cell r="K3384">
            <v>0</v>
          </cell>
          <cell r="L3384">
            <v>0</v>
          </cell>
          <cell r="M3384">
            <v>0</v>
          </cell>
          <cell r="N3384">
            <v>0</v>
          </cell>
          <cell r="O3384">
            <v>0</v>
          </cell>
          <cell r="P3384">
            <v>0</v>
          </cell>
          <cell r="Q3384">
            <v>0</v>
          </cell>
          <cell r="R3384">
            <v>0</v>
          </cell>
          <cell r="S3384">
            <v>0</v>
          </cell>
          <cell r="T3384">
            <v>0</v>
          </cell>
          <cell r="U3384">
            <v>0</v>
          </cell>
          <cell r="V3384">
            <v>0</v>
          </cell>
          <cell r="W3384">
            <v>0</v>
          </cell>
          <cell r="X3384">
            <v>0</v>
          </cell>
        </row>
        <row r="3385">
          <cell r="C3385" t="str">
            <v>Затраты на экологию (кроме налогов и сборов (ст. ст. 20000 и 21500))</v>
          </cell>
          <cell r="D3385">
            <v>0</v>
          </cell>
          <cell r="H3385">
            <v>0</v>
          </cell>
          <cell r="I3385">
            <v>0</v>
          </cell>
          <cell r="J3385">
            <v>0</v>
          </cell>
          <cell r="K3385">
            <v>0</v>
          </cell>
          <cell r="L3385">
            <v>0</v>
          </cell>
          <cell r="M3385">
            <v>0</v>
          </cell>
          <cell r="N3385">
            <v>0</v>
          </cell>
          <cell r="O3385">
            <v>0</v>
          </cell>
          <cell r="P3385">
            <v>0</v>
          </cell>
          <cell r="Q3385">
            <v>0</v>
          </cell>
          <cell r="R3385">
            <v>0</v>
          </cell>
          <cell r="S3385">
            <v>0</v>
          </cell>
          <cell r="T3385">
            <v>0</v>
          </cell>
          <cell r="U3385">
            <v>0</v>
          </cell>
          <cell r="V3385">
            <v>0</v>
          </cell>
          <cell r="W3385">
            <v>0</v>
          </cell>
          <cell r="X3385">
            <v>0</v>
          </cell>
        </row>
        <row r="3386">
          <cell r="C3386" t="str">
            <v>Затраты на охрану труда</v>
          </cell>
          <cell r="D3386">
            <v>0</v>
          </cell>
          <cell r="H3386">
            <v>0</v>
          </cell>
          <cell r="I3386">
            <v>0</v>
          </cell>
          <cell r="J3386">
            <v>0</v>
          </cell>
          <cell r="K3386">
            <v>0</v>
          </cell>
          <cell r="L3386">
            <v>0</v>
          </cell>
          <cell r="M3386">
            <v>0</v>
          </cell>
          <cell r="N3386">
            <v>0</v>
          </cell>
          <cell r="O3386">
            <v>0</v>
          </cell>
          <cell r="P3386">
            <v>0</v>
          </cell>
          <cell r="Q3386">
            <v>0</v>
          </cell>
          <cell r="R3386">
            <v>0</v>
          </cell>
          <cell r="S3386">
            <v>0</v>
          </cell>
          <cell r="T3386">
            <v>0</v>
          </cell>
          <cell r="U3386">
            <v>0</v>
          </cell>
          <cell r="V3386">
            <v>0</v>
          </cell>
          <cell r="W3386">
            <v>0</v>
          </cell>
          <cell r="X3386">
            <v>0</v>
          </cell>
        </row>
        <row r="3387">
          <cell r="C3387" t="str">
            <v>Расходы социального характера</v>
          </cell>
          <cell r="D3387">
            <v>0</v>
          </cell>
          <cell r="H3387">
            <v>0</v>
          </cell>
          <cell r="I3387">
            <v>0</v>
          </cell>
          <cell r="J3387">
            <v>0</v>
          </cell>
          <cell r="K3387">
            <v>0</v>
          </cell>
          <cell r="L3387">
            <v>0</v>
          </cell>
          <cell r="M3387">
            <v>0</v>
          </cell>
          <cell r="N3387">
            <v>0</v>
          </cell>
          <cell r="O3387">
            <v>0</v>
          </cell>
          <cell r="P3387">
            <v>0</v>
          </cell>
          <cell r="Q3387">
            <v>0</v>
          </cell>
          <cell r="R3387">
            <v>0</v>
          </cell>
          <cell r="S3387">
            <v>0</v>
          </cell>
          <cell r="T3387">
            <v>0</v>
          </cell>
          <cell r="U3387">
            <v>0</v>
          </cell>
          <cell r="V3387">
            <v>0</v>
          </cell>
          <cell r="W3387">
            <v>0</v>
          </cell>
          <cell r="X3387">
            <v>0</v>
          </cell>
        </row>
        <row r="3388">
          <cell r="C3388" t="str">
            <v>НДС</v>
          </cell>
          <cell r="D3388">
            <v>0</v>
          </cell>
          <cell r="H3388">
            <v>0</v>
          </cell>
          <cell r="I3388">
            <v>0</v>
          </cell>
          <cell r="J3388">
            <v>0</v>
          </cell>
          <cell r="K3388">
            <v>0</v>
          </cell>
          <cell r="L3388">
            <v>0</v>
          </cell>
          <cell r="M3388">
            <v>0</v>
          </cell>
          <cell r="N3388">
            <v>0</v>
          </cell>
          <cell r="O3388">
            <v>0</v>
          </cell>
          <cell r="P3388">
            <v>0</v>
          </cell>
          <cell r="Q3388">
            <v>0</v>
          </cell>
          <cell r="R3388">
            <v>0</v>
          </cell>
          <cell r="S3388">
            <v>0</v>
          </cell>
          <cell r="T3388">
            <v>0</v>
          </cell>
          <cell r="U3388">
            <v>0</v>
          </cell>
          <cell r="V3388">
            <v>0</v>
          </cell>
          <cell r="W3388">
            <v>0</v>
          </cell>
          <cell r="X3388">
            <v>0</v>
          </cell>
        </row>
        <row r="3389">
          <cell r="C3389" t="str">
            <v>Налог на прибыль</v>
          </cell>
          <cell r="D3389">
            <v>0</v>
          </cell>
          <cell r="H3389">
            <v>0</v>
          </cell>
          <cell r="I3389">
            <v>0</v>
          </cell>
          <cell r="J3389">
            <v>0</v>
          </cell>
          <cell r="K3389">
            <v>0</v>
          </cell>
          <cell r="L3389">
            <v>0</v>
          </cell>
          <cell r="M3389">
            <v>0</v>
          </cell>
          <cell r="N3389">
            <v>0</v>
          </cell>
          <cell r="O3389">
            <v>0</v>
          </cell>
          <cell r="P3389">
            <v>0</v>
          </cell>
          <cell r="Q3389">
            <v>0</v>
          </cell>
          <cell r="R3389">
            <v>0</v>
          </cell>
          <cell r="S3389">
            <v>0</v>
          </cell>
          <cell r="T3389">
            <v>0</v>
          </cell>
          <cell r="U3389">
            <v>0</v>
          </cell>
          <cell r="V3389">
            <v>0</v>
          </cell>
          <cell r="W3389">
            <v>0</v>
          </cell>
          <cell r="X3389">
            <v>0</v>
          </cell>
        </row>
        <row r="3390">
          <cell r="C3390" t="str">
            <v>Прочие налоги</v>
          </cell>
          <cell r="D3390">
            <v>0</v>
          </cell>
          <cell r="H3390">
            <v>0</v>
          </cell>
          <cell r="I3390">
            <v>0</v>
          </cell>
          <cell r="J3390">
            <v>0</v>
          </cell>
          <cell r="K3390">
            <v>0</v>
          </cell>
          <cell r="L3390">
            <v>0</v>
          </cell>
          <cell r="M3390">
            <v>0</v>
          </cell>
          <cell r="N3390">
            <v>0</v>
          </cell>
          <cell r="O3390">
            <v>0</v>
          </cell>
          <cell r="P3390">
            <v>0</v>
          </cell>
          <cell r="Q3390">
            <v>0</v>
          </cell>
          <cell r="R3390">
            <v>0</v>
          </cell>
          <cell r="S3390">
            <v>0</v>
          </cell>
          <cell r="T3390">
            <v>0</v>
          </cell>
          <cell r="U3390">
            <v>0</v>
          </cell>
          <cell r="V3390">
            <v>0</v>
          </cell>
          <cell r="W3390">
            <v>0</v>
          </cell>
          <cell r="X3390">
            <v>0</v>
          </cell>
        </row>
        <row r="3391">
          <cell r="C3391" t="str">
            <v xml:space="preserve">Проценты по долгосрочным кредитам </v>
          </cell>
          <cell r="D3391">
            <v>0</v>
          </cell>
          <cell r="H3391">
            <v>0</v>
          </cell>
          <cell r="I3391">
            <v>0</v>
          </cell>
          <cell r="J3391">
            <v>0</v>
          </cell>
          <cell r="K3391">
            <v>0</v>
          </cell>
          <cell r="L3391">
            <v>0</v>
          </cell>
          <cell r="M3391">
            <v>0</v>
          </cell>
          <cell r="N3391">
            <v>0</v>
          </cell>
          <cell r="O3391">
            <v>0</v>
          </cell>
          <cell r="P3391">
            <v>0</v>
          </cell>
          <cell r="Q3391">
            <v>0</v>
          </cell>
          <cell r="R3391">
            <v>0</v>
          </cell>
          <cell r="S3391">
            <v>0</v>
          </cell>
          <cell r="T3391">
            <v>0</v>
          </cell>
          <cell r="U3391">
            <v>0</v>
          </cell>
          <cell r="V3391">
            <v>0</v>
          </cell>
          <cell r="W3391">
            <v>0</v>
          </cell>
          <cell r="X3391">
            <v>0</v>
          </cell>
        </row>
        <row r="3392">
          <cell r="C3392" t="str">
            <v>Проценты по краткосрочным кредитам</v>
          </cell>
          <cell r="D3392">
            <v>0</v>
          </cell>
          <cell r="H3392">
            <v>0</v>
          </cell>
          <cell r="I3392">
            <v>0</v>
          </cell>
          <cell r="J3392">
            <v>0</v>
          </cell>
          <cell r="K3392">
            <v>0</v>
          </cell>
          <cell r="L3392">
            <v>0</v>
          </cell>
          <cell r="M3392">
            <v>0</v>
          </cell>
          <cell r="N3392">
            <v>0</v>
          </cell>
          <cell r="O3392">
            <v>0</v>
          </cell>
          <cell r="P3392">
            <v>0</v>
          </cell>
          <cell r="Q3392">
            <v>0</v>
          </cell>
          <cell r="R3392">
            <v>0</v>
          </cell>
          <cell r="S3392">
            <v>0</v>
          </cell>
          <cell r="T3392">
            <v>0</v>
          </cell>
          <cell r="U3392">
            <v>0</v>
          </cell>
          <cell r="V3392">
            <v>0</v>
          </cell>
          <cell r="W3392">
            <v>0</v>
          </cell>
          <cell r="X3392">
            <v>0</v>
          </cell>
        </row>
        <row r="3393">
          <cell r="C3393" t="str">
            <v>Проценты по долгосрочным займам</v>
          </cell>
          <cell r="D3393">
            <v>0</v>
          </cell>
          <cell r="H3393">
            <v>0</v>
          </cell>
          <cell r="I3393">
            <v>0</v>
          </cell>
          <cell r="J3393">
            <v>0</v>
          </cell>
          <cell r="K3393">
            <v>0</v>
          </cell>
          <cell r="L3393">
            <v>0</v>
          </cell>
          <cell r="M3393">
            <v>0</v>
          </cell>
          <cell r="N3393">
            <v>0</v>
          </cell>
          <cell r="O3393">
            <v>0</v>
          </cell>
          <cell r="P3393">
            <v>0</v>
          </cell>
          <cell r="Q3393">
            <v>0</v>
          </cell>
          <cell r="R3393">
            <v>0</v>
          </cell>
          <cell r="S3393">
            <v>0</v>
          </cell>
          <cell r="T3393">
            <v>0</v>
          </cell>
          <cell r="U3393">
            <v>0</v>
          </cell>
          <cell r="V3393">
            <v>0</v>
          </cell>
          <cell r="W3393">
            <v>0</v>
          </cell>
          <cell r="X3393">
            <v>0</v>
          </cell>
        </row>
        <row r="3394">
          <cell r="C3394" t="str">
            <v>Проценты по краткосрочным займам</v>
          </cell>
          <cell r="D3394">
            <v>0</v>
          </cell>
          <cell r="H3394">
            <v>0</v>
          </cell>
          <cell r="I3394">
            <v>0</v>
          </cell>
          <cell r="J3394">
            <v>0</v>
          </cell>
          <cell r="K3394">
            <v>0</v>
          </cell>
          <cell r="L3394">
            <v>0</v>
          </cell>
          <cell r="M3394">
            <v>0</v>
          </cell>
          <cell r="N3394">
            <v>0</v>
          </cell>
          <cell r="O3394">
            <v>0</v>
          </cell>
          <cell r="P3394">
            <v>0</v>
          </cell>
          <cell r="Q3394">
            <v>0</v>
          </cell>
          <cell r="R3394">
            <v>0</v>
          </cell>
          <cell r="S3394">
            <v>0</v>
          </cell>
          <cell r="T3394">
            <v>0</v>
          </cell>
          <cell r="U3394">
            <v>0</v>
          </cell>
          <cell r="V3394">
            <v>0</v>
          </cell>
          <cell r="W3394">
            <v>0</v>
          </cell>
          <cell r="X3394">
            <v>0</v>
          </cell>
        </row>
        <row r="3395">
          <cell r="C3395" t="str">
            <v>Прочие проценты к уплате</v>
          </cell>
          <cell r="D3395">
            <v>0</v>
          </cell>
          <cell r="H3395">
            <v>0</v>
          </cell>
          <cell r="I3395">
            <v>0</v>
          </cell>
          <cell r="J3395">
            <v>0</v>
          </cell>
          <cell r="K3395">
            <v>0</v>
          </cell>
          <cell r="L3395">
            <v>0</v>
          </cell>
          <cell r="M3395">
            <v>0</v>
          </cell>
          <cell r="N3395">
            <v>0</v>
          </cell>
          <cell r="O3395">
            <v>0</v>
          </cell>
          <cell r="P3395">
            <v>0</v>
          </cell>
          <cell r="Q3395">
            <v>0</v>
          </cell>
          <cell r="R3395">
            <v>0</v>
          </cell>
          <cell r="S3395">
            <v>0</v>
          </cell>
          <cell r="T3395">
            <v>0</v>
          </cell>
          <cell r="U3395">
            <v>0</v>
          </cell>
          <cell r="V3395">
            <v>0</v>
          </cell>
          <cell r="W3395">
            <v>0</v>
          </cell>
          <cell r="X3395">
            <v>0</v>
          </cell>
        </row>
        <row r="3396">
          <cell r="C3396" t="str">
            <v>Оплата услуг кредитных организаций (за исключением ст. ст. 20500 и 21600)</v>
          </cell>
          <cell r="D3396">
            <v>0</v>
          </cell>
          <cell r="H3396">
            <v>0</v>
          </cell>
          <cell r="I3396">
            <v>0</v>
          </cell>
          <cell r="J3396">
            <v>0</v>
          </cell>
          <cell r="K3396">
            <v>0</v>
          </cell>
          <cell r="L3396">
            <v>0</v>
          </cell>
          <cell r="M3396">
            <v>0</v>
          </cell>
          <cell r="N3396">
            <v>0</v>
          </cell>
          <cell r="O3396">
            <v>0</v>
          </cell>
          <cell r="P3396">
            <v>0</v>
          </cell>
          <cell r="Q3396">
            <v>0</v>
          </cell>
          <cell r="R3396">
            <v>0</v>
          </cell>
          <cell r="S3396">
            <v>0</v>
          </cell>
          <cell r="T3396">
            <v>0</v>
          </cell>
          <cell r="U3396">
            <v>0</v>
          </cell>
          <cell r="V3396">
            <v>0</v>
          </cell>
          <cell r="W3396">
            <v>0</v>
          </cell>
          <cell r="X3396">
            <v>0</v>
          </cell>
        </row>
        <row r="3397">
          <cell r="C3397" t="str">
            <v>Пени, штрафы, неустойки признанные или по которым получено решение суда</v>
          </cell>
          <cell r="D3397">
            <v>0</v>
          </cell>
          <cell r="H3397">
            <v>0</v>
          </cell>
          <cell r="I3397">
            <v>0</v>
          </cell>
          <cell r="J3397">
            <v>0</v>
          </cell>
          <cell r="K3397">
            <v>0</v>
          </cell>
          <cell r="L3397">
            <v>0</v>
          </cell>
          <cell r="M3397">
            <v>0</v>
          </cell>
          <cell r="N3397">
            <v>0</v>
          </cell>
          <cell r="O3397">
            <v>0</v>
          </cell>
          <cell r="P3397">
            <v>0</v>
          </cell>
          <cell r="Q3397">
            <v>0</v>
          </cell>
          <cell r="R3397">
            <v>0</v>
          </cell>
          <cell r="S3397">
            <v>0</v>
          </cell>
          <cell r="T3397">
            <v>0</v>
          </cell>
          <cell r="U3397">
            <v>0</v>
          </cell>
          <cell r="V3397">
            <v>0</v>
          </cell>
          <cell r="W3397">
            <v>0</v>
          </cell>
          <cell r="X3397">
            <v>0</v>
          </cell>
        </row>
        <row r="3398">
          <cell r="C3398" t="str">
            <v>Затраты социального характера (кроме персонала)</v>
          </cell>
          <cell r="D3398">
            <v>0</v>
          </cell>
          <cell r="H3398">
            <v>0</v>
          </cell>
          <cell r="I3398">
            <v>0</v>
          </cell>
          <cell r="J3398">
            <v>0</v>
          </cell>
          <cell r="K3398">
            <v>0</v>
          </cell>
          <cell r="L3398">
            <v>0</v>
          </cell>
          <cell r="M3398">
            <v>0</v>
          </cell>
          <cell r="N3398">
            <v>0</v>
          </cell>
          <cell r="O3398">
            <v>0</v>
          </cell>
          <cell r="P3398">
            <v>0</v>
          </cell>
          <cell r="Q3398">
            <v>0</v>
          </cell>
          <cell r="R3398">
            <v>0</v>
          </cell>
          <cell r="S3398">
            <v>0</v>
          </cell>
          <cell r="T3398">
            <v>0</v>
          </cell>
          <cell r="U3398">
            <v>0</v>
          </cell>
          <cell r="V3398">
            <v>0</v>
          </cell>
          <cell r="W3398">
            <v>0</v>
          </cell>
          <cell r="X3398">
            <v>0</v>
          </cell>
        </row>
        <row r="3399">
          <cell r="C3399" t="str">
            <v>От содержания социальной сферы</v>
          </cell>
          <cell r="D3399">
            <v>0</v>
          </cell>
          <cell r="H3399">
            <v>0</v>
          </cell>
          <cell r="I3399">
            <v>0</v>
          </cell>
          <cell r="J3399">
            <v>0</v>
          </cell>
          <cell r="K3399">
            <v>0</v>
          </cell>
          <cell r="L3399">
            <v>0</v>
          </cell>
          <cell r="M3399">
            <v>0</v>
          </cell>
          <cell r="N3399">
            <v>0</v>
          </cell>
          <cell r="O3399">
            <v>0</v>
          </cell>
          <cell r="P3399">
            <v>0</v>
          </cell>
          <cell r="Q3399">
            <v>0</v>
          </cell>
          <cell r="R3399">
            <v>0</v>
          </cell>
          <cell r="S3399">
            <v>0</v>
          </cell>
          <cell r="T3399">
            <v>0</v>
          </cell>
          <cell r="U3399">
            <v>0</v>
          </cell>
          <cell r="V3399">
            <v>0</v>
          </cell>
          <cell r="W3399">
            <v>0</v>
          </cell>
          <cell r="X3399">
            <v>0</v>
          </cell>
        </row>
        <row r="3400">
          <cell r="C3400" t="str">
            <v>Добровольное медицинское страхование</v>
          </cell>
          <cell r="D3400">
            <v>0</v>
          </cell>
          <cell r="H3400">
            <v>0</v>
          </cell>
          <cell r="I3400">
            <v>0</v>
          </cell>
          <cell r="J3400">
            <v>0</v>
          </cell>
          <cell r="K3400">
            <v>0</v>
          </cell>
          <cell r="L3400">
            <v>0</v>
          </cell>
          <cell r="M3400">
            <v>0</v>
          </cell>
          <cell r="N3400">
            <v>0</v>
          </cell>
          <cell r="O3400">
            <v>0</v>
          </cell>
          <cell r="P3400">
            <v>0</v>
          </cell>
          <cell r="Q3400">
            <v>0</v>
          </cell>
          <cell r="R3400">
            <v>0</v>
          </cell>
          <cell r="S3400">
            <v>0</v>
          </cell>
          <cell r="T3400">
            <v>0</v>
          </cell>
          <cell r="U3400">
            <v>0</v>
          </cell>
          <cell r="V3400">
            <v>0</v>
          </cell>
          <cell r="W3400">
            <v>0</v>
          </cell>
          <cell r="X3400">
            <v>0</v>
          </cell>
        </row>
        <row r="3401">
          <cell r="C3401" t="str">
            <v>Выплаты вознаграждений членам Советов директоров и ревизионной комиссии</v>
          </cell>
          <cell r="D3401">
            <v>0</v>
          </cell>
          <cell r="H3401">
            <v>0</v>
          </cell>
          <cell r="I3401">
            <v>0</v>
          </cell>
          <cell r="J3401">
            <v>0</v>
          </cell>
          <cell r="K3401">
            <v>0</v>
          </cell>
          <cell r="L3401">
            <v>0</v>
          </cell>
          <cell r="M3401">
            <v>0</v>
          </cell>
          <cell r="N3401">
            <v>0</v>
          </cell>
          <cell r="O3401">
            <v>0</v>
          </cell>
          <cell r="P3401">
            <v>0</v>
          </cell>
          <cell r="Q3401">
            <v>0</v>
          </cell>
          <cell r="R3401">
            <v>0</v>
          </cell>
          <cell r="S3401">
            <v>0</v>
          </cell>
          <cell r="T3401">
            <v>0</v>
          </cell>
          <cell r="U3401">
            <v>0</v>
          </cell>
          <cell r="V3401">
            <v>0</v>
          </cell>
          <cell r="W3401">
            <v>0</v>
          </cell>
          <cell r="X3401">
            <v>0</v>
          </cell>
        </row>
        <row r="3402">
          <cell r="C3402" t="str">
            <v>Расходы на управление капиталом (переоценка, реестр, консультации)</v>
          </cell>
          <cell r="D3402">
            <v>0</v>
          </cell>
          <cell r="H3402">
            <v>0</v>
          </cell>
          <cell r="I3402">
            <v>0</v>
          </cell>
          <cell r="J3402">
            <v>0</v>
          </cell>
          <cell r="K3402">
            <v>0</v>
          </cell>
          <cell r="L3402">
            <v>0</v>
          </cell>
          <cell r="M3402">
            <v>0</v>
          </cell>
          <cell r="N3402">
            <v>0</v>
          </cell>
          <cell r="O3402">
            <v>0</v>
          </cell>
          <cell r="P3402">
            <v>0</v>
          </cell>
          <cell r="Q3402">
            <v>0</v>
          </cell>
          <cell r="R3402">
            <v>0</v>
          </cell>
          <cell r="S3402">
            <v>0</v>
          </cell>
          <cell r="T3402">
            <v>0</v>
          </cell>
          <cell r="U3402">
            <v>0</v>
          </cell>
          <cell r="V3402">
            <v>0</v>
          </cell>
          <cell r="W3402">
            <v>0</v>
          </cell>
          <cell r="X3402">
            <v>0</v>
          </cell>
        </row>
        <row r="3403">
          <cell r="C3403" t="str">
            <v xml:space="preserve">Расходы на проведение ежегодного собрания акционеров </v>
          </cell>
          <cell r="D3403">
            <v>0</v>
          </cell>
          <cell r="H3403">
            <v>0</v>
          </cell>
          <cell r="I3403">
            <v>0</v>
          </cell>
          <cell r="J3403">
            <v>0</v>
          </cell>
          <cell r="K3403">
            <v>0</v>
          </cell>
          <cell r="L3403">
            <v>0</v>
          </cell>
          <cell r="M3403">
            <v>0</v>
          </cell>
          <cell r="N3403">
            <v>0</v>
          </cell>
          <cell r="O3403">
            <v>0</v>
          </cell>
          <cell r="P3403">
            <v>0</v>
          </cell>
          <cell r="Q3403">
            <v>0</v>
          </cell>
          <cell r="R3403">
            <v>0</v>
          </cell>
          <cell r="S3403">
            <v>0</v>
          </cell>
          <cell r="T3403">
            <v>0</v>
          </cell>
          <cell r="U3403">
            <v>0</v>
          </cell>
          <cell r="V3403">
            <v>0</v>
          </cell>
          <cell r="W3403">
            <v>0</v>
          </cell>
          <cell r="X3403">
            <v>0</v>
          </cell>
        </row>
        <row r="3404">
          <cell r="C3404" t="str">
            <v>Расходы на службу безопасности</v>
          </cell>
          <cell r="D3404">
            <v>0</v>
          </cell>
          <cell r="H3404">
            <v>0</v>
          </cell>
          <cell r="I3404">
            <v>0</v>
          </cell>
          <cell r="J3404">
            <v>0</v>
          </cell>
          <cell r="K3404">
            <v>0</v>
          </cell>
          <cell r="L3404">
            <v>0</v>
          </cell>
          <cell r="M3404">
            <v>0</v>
          </cell>
          <cell r="N3404">
            <v>0</v>
          </cell>
          <cell r="O3404">
            <v>0</v>
          </cell>
          <cell r="P3404">
            <v>0</v>
          </cell>
          <cell r="Q3404">
            <v>0</v>
          </cell>
          <cell r="R3404">
            <v>0</v>
          </cell>
          <cell r="S3404">
            <v>0</v>
          </cell>
          <cell r="T3404">
            <v>0</v>
          </cell>
          <cell r="U3404">
            <v>0</v>
          </cell>
          <cell r="V3404">
            <v>0</v>
          </cell>
          <cell r="W3404">
            <v>0</v>
          </cell>
          <cell r="X3404">
            <v>0</v>
          </cell>
        </row>
        <row r="3405">
          <cell r="C3405" t="str">
            <v>Расходы на развитие</v>
          </cell>
          <cell r="D3405">
            <v>0</v>
          </cell>
          <cell r="H3405">
            <v>0</v>
          </cell>
          <cell r="I3405">
            <v>0</v>
          </cell>
          <cell r="J3405">
            <v>0</v>
          </cell>
          <cell r="K3405">
            <v>0</v>
          </cell>
          <cell r="L3405">
            <v>0</v>
          </cell>
          <cell r="M3405">
            <v>0</v>
          </cell>
          <cell r="N3405">
            <v>0</v>
          </cell>
          <cell r="O3405">
            <v>0</v>
          </cell>
          <cell r="P3405">
            <v>0</v>
          </cell>
          <cell r="Q3405">
            <v>0</v>
          </cell>
          <cell r="R3405">
            <v>0</v>
          </cell>
          <cell r="S3405">
            <v>0</v>
          </cell>
          <cell r="T3405">
            <v>0</v>
          </cell>
          <cell r="U3405">
            <v>0</v>
          </cell>
          <cell r="V3405">
            <v>0</v>
          </cell>
          <cell r="W3405">
            <v>0</v>
          </cell>
          <cell r="X3405">
            <v>0</v>
          </cell>
        </row>
        <row r="3406">
          <cell r="C3406" t="str">
            <v>Прочие расходы</v>
          </cell>
          <cell r="D3406">
            <v>0</v>
          </cell>
          <cell r="H3406">
            <v>0</v>
          </cell>
          <cell r="I3406">
            <v>0</v>
          </cell>
          <cell r="J3406">
            <v>0</v>
          </cell>
          <cell r="K3406">
            <v>0</v>
          </cell>
          <cell r="L3406">
            <v>0</v>
          </cell>
          <cell r="M3406">
            <v>0</v>
          </cell>
          <cell r="N3406">
            <v>0</v>
          </cell>
          <cell r="O3406">
            <v>0</v>
          </cell>
          <cell r="P3406">
            <v>0</v>
          </cell>
          <cell r="Q3406">
            <v>0</v>
          </cell>
          <cell r="R3406">
            <v>0</v>
          </cell>
          <cell r="S3406">
            <v>0</v>
          </cell>
          <cell r="T3406">
            <v>0</v>
          </cell>
          <cell r="U3406">
            <v>0</v>
          </cell>
          <cell r="V3406">
            <v>0</v>
          </cell>
          <cell r="W3406">
            <v>0</v>
          </cell>
          <cell r="X3406">
            <v>0</v>
          </cell>
        </row>
        <row r="3407">
          <cell r="C3407" t="str">
            <v>Поступления от реализации основных средств</v>
          </cell>
          <cell r="D3407">
            <v>0</v>
          </cell>
          <cell r="H3407">
            <v>0</v>
          </cell>
          <cell r="I3407">
            <v>0</v>
          </cell>
          <cell r="J3407">
            <v>0</v>
          </cell>
          <cell r="K3407">
            <v>0</v>
          </cell>
          <cell r="L3407">
            <v>0</v>
          </cell>
          <cell r="M3407">
            <v>0</v>
          </cell>
          <cell r="N3407">
            <v>0</v>
          </cell>
          <cell r="O3407">
            <v>0</v>
          </cell>
          <cell r="P3407">
            <v>0</v>
          </cell>
          <cell r="Q3407">
            <v>0</v>
          </cell>
          <cell r="R3407">
            <v>0</v>
          </cell>
          <cell r="S3407">
            <v>0</v>
          </cell>
          <cell r="T3407">
            <v>0</v>
          </cell>
          <cell r="U3407">
            <v>0</v>
          </cell>
          <cell r="V3407">
            <v>0</v>
          </cell>
          <cell r="W3407">
            <v>0</v>
          </cell>
          <cell r="X3407">
            <v>0</v>
          </cell>
        </row>
        <row r="3408">
          <cell r="C3408" t="str">
            <v>Поступления от реализации НМА</v>
          </cell>
          <cell r="D3408">
            <v>0</v>
          </cell>
          <cell r="H3408">
            <v>0</v>
          </cell>
          <cell r="I3408">
            <v>0</v>
          </cell>
          <cell r="J3408">
            <v>0</v>
          </cell>
          <cell r="K3408">
            <v>0</v>
          </cell>
          <cell r="L3408">
            <v>0</v>
          </cell>
          <cell r="M3408">
            <v>0</v>
          </cell>
          <cell r="N3408">
            <v>0</v>
          </cell>
          <cell r="O3408">
            <v>0</v>
          </cell>
          <cell r="P3408">
            <v>0</v>
          </cell>
          <cell r="Q3408">
            <v>0</v>
          </cell>
          <cell r="R3408">
            <v>0</v>
          </cell>
          <cell r="S3408">
            <v>0</v>
          </cell>
          <cell r="T3408">
            <v>0</v>
          </cell>
          <cell r="U3408">
            <v>0</v>
          </cell>
          <cell r="V3408">
            <v>0</v>
          </cell>
          <cell r="W3408">
            <v>0</v>
          </cell>
          <cell r="X3408">
            <v>0</v>
          </cell>
        </row>
        <row r="3409">
          <cell r="C3409" t="str">
            <v>Поступления от реализации прочих активов</v>
          </cell>
          <cell r="D3409">
            <v>0</v>
          </cell>
          <cell r="H3409">
            <v>0</v>
          </cell>
          <cell r="I3409">
            <v>0</v>
          </cell>
          <cell r="J3409">
            <v>0</v>
          </cell>
          <cell r="K3409">
            <v>0</v>
          </cell>
          <cell r="L3409">
            <v>0</v>
          </cell>
          <cell r="M3409">
            <v>0</v>
          </cell>
          <cell r="N3409">
            <v>0</v>
          </cell>
          <cell r="O3409">
            <v>0</v>
          </cell>
          <cell r="P3409">
            <v>0</v>
          </cell>
          <cell r="Q3409">
            <v>0</v>
          </cell>
          <cell r="R3409">
            <v>0</v>
          </cell>
          <cell r="S3409">
            <v>0</v>
          </cell>
          <cell r="T3409">
            <v>0</v>
          </cell>
          <cell r="U3409">
            <v>0</v>
          </cell>
          <cell r="V3409">
            <v>0</v>
          </cell>
          <cell r="W3409">
            <v>0</v>
          </cell>
          <cell r="X3409">
            <v>0</v>
          </cell>
        </row>
        <row r="3410">
          <cell r="C3410" t="str">
            <v>Доли в уставном капитале других компаний (долгосрочные поступления)</v>
          </cell>
          <cell r="D3410">
            <v>0</v>
          </cell>
          <cell r="H3410">
            <v>0</v>
          </cell>
          <cell r="I3410">
            <v>0</v>
          </cell>
          <cell r="J3410">
            <v>0</v>
          </cell>
          <cell r="K3410">
            <v>0</v>
          </cell>
          <cell r="L3410">
            <v>0</v>
          </cell>
          <cell r="M3410">
            <v>0</v>
          </cell>
          <cell r="N3410">
            <v>0</v>
          </cell>
          <cell r="O3410">
            <v>0</v>
          </cell>
          <cell r="P3410">
            <v>0</v>
          </cell>
          <cell r="Q3410">
            <v>0</v>
          </cell>
          <cell r="R3410">
            <v>0</v>
          </cell>
          <cell r="S3410">
            <v>0</v>
          </cell>
          <cell r="T3410">
            <v>0</v>
          </cell>
          <cell r="U3410">
            <v>0</v>
          </cell>
          <cell r="V3410">
            <v>0</v>
          </cell>
          <cell r="W3410">
            <v>0</v>
          </cell>
          <cell r="X3410">
            <v>0</v>
          </cell>
        </row>
        <row r="3411">
          <cell r="C3411" t="str">
            <v>Акции (долгосрочные поступления)</v>
          </cell>
          <cell r="D3411">
            <v>0</v>
          </cell>
          <cell r="H3411">
            <v>0</v>
          </cell>
          <cell r="I3411">
            <v>0</v>
          </cell>
          <cell r="J3411">
            <v>0</v>
          </cell>
          <cell r="K3411">
            <v>0</v>
          </cell>
          <cell r="L3411">
            <v>0</v>
          </cell>
          <cell r="M3411">
            <v>0</v>
          </cell>
          <cell r="N3411">
            <v>0</v>
          </cell>
          <cell r="O3411">
            <v>0</v>
          </cell>
          <cell r="P3411">
            <v>0</v>
          </cell>
          <cell r="Q3411">
            <v>0</v>
          </cell>
          <cell r="R3411">
            <v>0</v>
          </cell>
          <cell r="S3411">
            <v>0</v>
          </cell>
          <cell r="T3411">
            <v>0</v>
          </cell>
          <cell r="U3411">
            <v>0</v>
          </cell>
          <cell r="V3411">
            <v>0</v>
          </cell>
          <cell r="W3411">
            <v>0</v>
          </cell>
          <cell r="X3411">
            <v>0</v>
          </cell>
        </row>
        <row r="3412">
          <cell r="C3412" t="str">
            <v>Облигации (долгосрочные поступления)</v>
          </cell>
          <cell r="D3412">
            <v>0</v>
          </cell>
          <cell r="H3412">
            <v>0</v>
          </cell>
          <cell r="I3412">
            <v>0</v>
          </cell>
          <cell r="J3412">
            <v>0</v>
          </cell>
          <cell r="K3412">
            <v>0</v>
          </cell>
          <cell r="L3412">
            <v>0</v>
          </cell>
          <cell r="M3412">
            <v>0</v>
          </cell>
          <cell r="N3412">
            <v>0</v>
          </cell>
          <cell r="O3412">
            <v>0</v>
          </cell>
          <cell r="P3412">
            <v>0</v>
          </cell>
          <cell r="Q3412">
            <v>0</v>
          </cell>
          <cell r="R3412">
            <v>0</v>
          </cell>
          <cell r="S3412">
            <v>0</v>
          </cell>
          <cell r="T3412">
            <v>0</v>
          </cell>
          <cell r="U3412">
            <v>0</v>
          </cell>
          <cell r="V3412">
            <v>0</v>
          </cell>
          <cell r="W3412">
            <v>0</v>
          </cell>
          <cell r="X3412">
            <v>0</v>
          </cell>
        </row>
        <row r="3413">
          <cell r="C3413" t="str">
            <v>Векселя (долгосрочные поступления)</v>
          </cell>
          <cell r="D3413">
            <v>0</v>
          </cell>
          <cell r="H3413">
            <v>0</v>
          </cell>
          <cell r="I3413">
            <v>0</v>
          </cell>
          <cell r="J3413">
            <v>0</v>
          </cell>
          <cell r="K3413">
            <v>0</v>
          </cell>
          <cell r="L3413">
            <v>0</v>
          </cell>
          <cell r="M3413">
            <v>0</v>
          </cell>
          <cell r="N3413">
            <v>0</v>
          </cell>
          <cell r="O3413">
            <v>0</v>
          </cell>
          <cell r="P3413">
            <v>0</v>
          </cell>
          <cell r="Q3413">
            <v>0</v>
          </cell>
          <cell r="R3413">
            <v>0</v>
          </cell>
          <cell r="S3413">
            <v>0</v>
          </cell>
          <cell r="T3413">
            <v>0</v>
          </cell>
          <cell r="U3413">
            <v>0</v>
          </cell>
          <cell r="V3413">
            <v>0</v>
          </cell>
          <cell r="W3413">
            <v>0</v>
          </cell>
          <cell r="X3413">
            <v>0</v>
          </cell>
        </row>
        <row r="3414">
          <cell r="C3414" t="str">
            <v>Депозиты (долгосрочные поступления)</v>
          </cell>
          <cell r="D3414">
            <v>0</v>
          </cell>
          <cell r="H3414">
            <v>0</v>
          </cell>
          <cell r="I3414">
            <v>0</v>
          </cell>
          <cell r="J3414">
            <v>0</v>
          </cell>
          <cell r="K3414">
            <v>0</v>
          </cell>
          <cell r="L3414">
            <v>0</v>
          </cell>
          <cell r="M3414">
            <v>0</v>
          </cell>
          <cell r="N3414">
            <v>0</v>
          </cell>
          <cell r="O3414">
            <v>0</v>
          </cell>
          <cell r="P3414">
            <v>0</v>
          </cell>
          <cell r="Q3414">
            <v>0</v>
          </cell>
          <cell r="R3414">
            <v>0</v>
          </cell>
          <cell r="S3414">
            <v>0</v>
          </cell>
          <cell r="T3414">
            <v>0</v>
          </cell>
          <cell r="U3414">
            <v>0</v>
          </cell>
          <cell r="V3414">
            <v>0</v>
          </cell>
          <cell r="W3414">
            <v>0</v>
          </cell>
          <cell r="X3414">
            <v>0</v>
          </cell>
        </row>
        <row r="3415">
          <cell r="C3415" t="str">
            <v>Прочие долгосрочные активы (долгосрочные поступления)</v>
          </cell>
          <cell r="D3415">
            <v>0</v>
          </cell>
          <cell r="H3415">
            <v>0</v>
          </cell>
          <cell r="I3415">
            <v>0</v>
          </cell>
          <cell r="J3415">
            <v>0</v>
          </cell>
          <cell r="K3415">
            <v>0</v>
          </cell>
          <cell r="L3415">
            <v>0</v>
          </cell>
          <cell r="M3415">
            <v>0</v>
          </cell>
          <cell r="N3415">
            <v>0</v>
          </cell>
          <cell r="O3415">
            <v>0</v>
          </cell>
          <cell r="P3415">
            <v>0</v>
          </cell>
          <cell r="Q3415">
            <v>0</v>
          </cell>
          <cell r="R3415">
            <v>0</v>
          </cell>
          <cell r="S3415">
            <v>0</v>
          </cell>
          <cell r="T3415">
            <v>0</v>
          </cell>
          <cell r="U3415">
            <v>0</v>
          </cell>
          <cell r="V3415">
            <v>0</v>
          </cell>
          <cell r="W3415">
            <v>0</v>
          </cell>
          <cell r="X3415">
            <v>0</v>
          </cell>
        </row>
        <row r="3416">
          <cell r="C3416" t="str">
            <v>Возврат предоставленных долгосрочных кредитов и займов</v>
          </cell>
          <cell r="D3416">
            <v>0</v>
          </cell>
          <cell r="H3416">
            <v>0</v>
          </cell>
          <cell r="I3416">
            <v>0</v>
          </cell>
          <cell r="J3416">
            <v>0</v>
          </cell>
          <cell r="K3416">
            <v>0</v>
          </cell>
          <cell r="L3416">
            <v>0</v>
          </cell>
          <cell r="M3416">
            <v>0</v>
          </cell>
          <cell r="N3416">
            <v>0</v>
          </cell>
          <cell r="O3416">
            <v>0</v>
          </cell>
          <cell r="P3416">
            <v>0</v>
          </cell>
          <cell r="Q3416">
            <v>0</v>
          </cell>
          <cell r="R3416">
            <v>0</v>
          </cell>
          <cell r="S3416">
            <v>0</v>
          </cell>
          <cell r="T3416">
            <v>0</v>
          </cell>
          <cell r="U3416">
            <v>0</v>
          </cell>
          <cell r="V3416">
            <v>0</v>
          </cell>
          <cell r="W3416">
            <v>0</v>
          </cell>
          <cell r="X3416">
            <v>0</v>
          </cell>
        </row>
        <row r="3417">
          <cell r="C3417" t="str">
            <v>Возврат предоставленных краткосрочных кредитов и займов</v>
          </cell>
          <cell r="D3417">
            <v>0</v>
          </cell>
          <cell r="H3417">
            <v>0</v>
          </cell>
          <cell r="I3417">
            <v>0</v>
          </cell>
          <cell r="J3417">
            <v>0</v>
          </cell>
          <cell r="K3417">
            <v>0</v>
          </cell>
          <cell r="L3417">
            <v>0</v>
          </cell>
          <cell r="M3417">
            <v>0</v>
          </cell>
          <cell r="N3417">
            <v>0</v>
          </cell>
          <cell r="O3417">
            <v>0</v>
          </cell>
          <cell r="P3417">
            <v>0</v>
          </cell>
          <cell r="Q3417">
            <v>0</v>
          </cell>
          <cell r="R3417">
            <v>0</v>
          </cell>
          <cell r="S3417">
            <v>0</v>
          </cell>
          <cell r="T3417">
            <v>0</v>
          </cell>
          <cell r="U3417">
            <v>0</v>
          </cell>
          <cell r="V3417">
            <v>0</v>
          </cell>
          <cell r="W3417">
            <v>0</v>
          </cell>
          <cell r="X3417">
            <v>0</v>
          </cell>
        </row>
        <row r="3418">
          <cell r="C3418" t="str">
            <v>Возврат предоставленных прочих кредитов и займов</v>
          </cell>
          <cell r="D3418">
            <v>0</v>
          </cell>
          <cell r="H3418">
            <v>0</v>
          </cell>
          <cell r="I3418">
            <v>0</v>
          </cell>
          <cell r="J3418">
            <v>0</v>
          </cell>
          <cell r="K3418">
            <v>0</v>
          </cell>
          <cell r="L3418">
            <v>0</v>
          </cell>
          <cell r="M3418">
            <v>0</v>
          </cell>
          <cell r="N3418">
            <v>0</v>
          </cell>
          <cell r="O3418">
            <v>0</v>
          </cell>
          <cell r="P3418">
            <v>0</v>
          </cell>
          <cell r="Q3418">
            <v>0</v>
          </cell>
          <cell r="R3418">
            <v>0</v>
          </cell>
          <cell r="S3418">
            <v>0</v>
          </cell>
          <cell r="T3418">
            <v>0</v>
          </cell>
          <cell r="U3418">
            <v>0</v>
          </cell>
          <cell r="V3418">
            <v>0</v>
          </cell>
          <cell r="W3418">
            <v>0</v>
          </cell>
          <cell r="X3418">
            <v>0</v>
          </cell>
        </row>
        <row r="3419">
          <cell r="C3419" t="str">
            <v>Прочие поступления по инвестиционной деятельности</v>
          </cell>
          <cell r="D3419">
            <v>0</v>
          </cell>
          <cell r="H3419">
            <v>0</v>
          </cell>
          <cell r="I3419">
            <v>0</v>
          </cell>
          <cell r="J3419">
            <v>0</v>
          </cell>
          <cell r="K3419">
            <v>0</v>
          </cell>
          <cell r="L3419">
            <v>0</v>
          </cell>
          <cell r="M3419">
            <v>0</v>
          </cell>
          <cell r="N3419">
            <v>0</v>
          </cell>
          <cell r="O3419">
            <v>0</v>
          </cell>
          <cell r="P3419">
            <v>0</v>
          </cell>
          <cell r="Q3419">
            <v>0</v>
          </cell>
          <cell r="R3419">
            <v>0</v>
          </cell>
          <cell r="S3419">
            <v>0</v>
          </cell>
          <cell r="T3419">
            <v>0</v>
          </cell>
          <cell r="U3419">
            <v>0</v>
          </cell>
          <cell r="V3419">
            <v>0</v>
          </cell>
          <cell r="W3419">
            <v>0</v>
          </cell>
          <cell r="X3419">
            <v>0</v>
          </cell>
        </row>
        <row r="3420">
          <cell r="C3420" t="str">
            <v>Основное оборудование (01)</v>
          </cell>
          <cell r="D3420">
            <v>0</v>
          </cell>
          <cell r="H3420">
            <v>0</v>
          </cell>
          <cell r="I3420">
            <v>0</v>
          </cell>
          <cell r="J3420">
            <v>0</v>
          </cell>
          <cell r="K3420">
            <v>0</v>
          </cell>
          <cell r="L3420">
            <v>0</v>
          </cell>
          <cell r="M3420">
            <v>0</v>
          </cell>
          <cell r="N3420">
            <v>0</v>
          </cell>
          <cell r="O3420">
            <v>0</v>
          </cell>
          <cell r="P3420">
            <v>0</v>
          </cell>
          <cell r="Q3420">
            <v>0</v>
          </cell>
          <cell r="R3420">
            <v>0</v>
          </cell>
          <cell r="S3420">
            <v>0</v>
          </cell>
          <cell r="T3420">
            <v>0</v>
          </cell>
          <cell r="U3420">
            <v>0</v>
          </cell>
          <cell r="V3420">
            <v>0</v>
          </cell>
          <cell r="W3420">
            <v>0</v>
          </cell>
          <cell r="X3420">
            <v>0</v>
          </cell>
        </row>
        <row r="3421">
          <cell r="C3421" t="str">
            <v>Основное оборудование (02)</v>
          </cell>
          <cell r="D3421">
            <v>0</v>
          </cell>
          <cell r="H3421">
            <v>0</v>
          </cell>
          <cell r="I3421">
            <v>0</v>
          </cell>
          <cell r="J3421">
            <v>0</v>
          </cell>
          <cell r="K3421">
            <v>0</v>
          </cell>
          <cell r="L3421">
            <v>0</v>
          </cell>
          <cell r="M3421">
            <v>0</v>
          </cell>
          <cell r="N3421">
            <v>0</v>
          </cell>
          <cell r="O3421">
            <v>0</v>
          </cell>
          <cell r="P3421">
            <v>0</v>
          </cell>
          <cell r="Q3421">
            <v>0</v>
          </cell>
          <cell r="R3421">
            <v>0</v>
          </cell>
          <cell r="S3421">
            <v>0</v>
          </cell>
          <cell r="T3421">
            <v>0</v>
          </cell>
          <cell r="U3421">
            <v>0</v>
          </cell>
          <cell r="V3421">
            <v>0</v>
          </cell>
          <cell r="W3421">
            <v>0</v>
          </cell>
          <cell r="X3421">
            <v>0</v>
          </cell>
        </row>
        <row r="3422">
          <cell r="C3422" t="str">
            <v>Вспомогательное оборудование</v>
          </cell>
          <cell r="D3422">
            <v>0</v>
          </cell>
          <cell r="H3422">
            <v>0</v>
          </cell>
          <cell r="I3422">
            <v>0</v>
          </cell>
          <cell r="J3422">
            <v>0</v>
          </cell>
          <cell r="K3422">
            <v>0</v>
          </cell>
          <cell r="L3422">
            <v>0</v>
          </cell>
          <cell r="M3422">
            <v>0</v>
          </cell>
          <cell r="N3422">
            <v>0</v>
          </cell>
          <cell r="O3422">
            <v>0</v>
          </cell>
          <cell r="P3422">
            <v>0</v>
          </cell>
          <cell r="Q3422">
            <v>0</v>
          </cell>
          <cell r="R3422">
            <v>0</v>
          </cell>
          <cell r="S3422">
            <v>0</v>
          </cell>
          <cell r="T3422">
            <v>0</v>
          </cell>
          <cell r="U3422">
            <v>0</v>
          </cell>
          <cell r="V3422">
            <v>0</v>
          </cell>
          <cell r="W3422">
            <v>0</v>
          </cell>
          <cell r="X3422">
            <v>0</v>
          </cell>
        </row>
        <row r="3423">
          <cell r="C3423" t="str">
            <v>Покупка автотранспорта</v>
          </cell>
          <cell r="D3423">
            <v>0</v>
          </cell>
          <cell r="H3423">
            <v>0</v>
          </cell>
          <cell r="I3423">
            <v>0</v>
          </cell>
          <cell r="J3423">
            <v>0</v>
          </cell>
          <cell r="K3423">
            <v>0</v>
          </cell>
          <cell r="L3423">
            <v>0</v>
          </cell>
          <cell r="M3423">
            <v>0</v>
          </cell>
          <cell r="N3423">
            <v>0</v>
          </cell>
          <cell r="O3423">
            <v>0</v>
          </cell>
          <cell r="P3423">
            <v>0</v>
          </cell>
          <cell r="Q3423">
            <v>0</v>
          </cell>
          <cell r="R3423">
            <v>0</v>
          </cell>
          <cell r="S3423">
            <v>0</v>
          </cell>
          <cell r="T3423">
            <v>0</v>
          </cell>
          <cell r="U3423">
            <v>0</v>
          </cell>
          <cell r="V3423">
            <v>0</v>
          </cell>
          <cell r="W3423">
            <v>0</v>
          </cell>
          <cell r="X3423">
            <v>0</v>
          </cell>
        </row>
        <row r="3424">
          <cell r="C3424" t="str">
            <v>Мебель</v>
          </cell>
          <cell r="D3424">
            <v>0</v>
          </cell>
          <cell r="H3424">
            <v>0</v>
          </cell>
          <cell r="I3424">
            <v>0</v>
          </cell>
          <cell r="J3424">
            <v>0</v>
          </cell>
          <cell r="K3424">
            <v>0</v>
          </cell>
          <cell r="L3424">
            <v>0</v>
          </cell>
          <cell r="M3424">
            <v>0</v>
          </cell>
          <cell r="N3424">
            <v>0</v>
          </cell>
          <cell r="O3424">
            <v>0</v>
          </cell>
          <cell r="P3424">
            <v>0</v>
          </cell>
          <cell r="Q3424">
            <v>0</v>
          </cell>
          <cell r="R3424">
            <v>0</v>
          </cell>
          <cell r="S3424">
            <v>0</v>
          </cell>
          <cell r="T3424">
            <v>0</v>
          </cell>
          <cell r="U3424">
            <v>0</v>
          </cell>
          <cell r="V3424">
            <v>0</v>
          </cell>
          <cell r="W3424">
            <v>0</v>
          </cell>
          <cell r="X3424">
            <v>0</v>
          </cell>
        </row>
        <row r="3425">
          <cell r="C3425" t="str">
            <v>Компьютерное и офисное оборудование</v>
          </cell>
          <cell r="D3425">
            <v>0</v>
          </cell>
          <cell r="H3425">
            <v>0</v>
          </cell>
          <cell r="I3425">
            <v>0</v>
          </cell>
          <cell r="J3425">
            <v>0</v>
          </cell>
          <cell r="K3425">
            <v>0</v>
          </cell>
          <cell r="L3425">
            <v>0</v>
          </cell>
          <cell r="M3425">
            <v>0</v>
          </cell>
          <cell r="N3425">
            <v>0</v>
          </cell>
          <cell r="O3425">
            <v>0</v>
          </cell>
          <cell r="P3425">
            <v>0</v>
          </cell>
          <cell r="Q3425">
            <v>0</v>
          </cell>
          <cell r="R3425">
            <v>0</v>
          </cell>
          <cell r="S3425">
            <v>0</v>
          </cell>
          <cell r="T3425">
            <v>0</v>
          </cell>
          <cell r="U3425">
            <v>0</v>
          </cell>
          <cell r="V3425">
            <v>0</v>
          </cell>
          <cell r="W3425">
            <v>0</v>
          </cell>
          <cell r="X3425">
            <v>0</v>
          </cell>
        </row>
        <row r="3426">
          <cell r="C3426" t="str">
            <v>Оборудование для службы безопасности</v>
          </cell>
          <cell r="D3426">
            <v>0</v>
          </cell>
          <cell r="H3426">
            <v>0</v>
          </cell>
          <cell r="I3426">
            <v>0</v>
          </cell>
          <cell r="J3426">
            <v>0</v>
          </cell>
          <cell r="K3426">
            <v>0</v>
          </cell>
          <cell r="L3426">
            <v>0</v>
          </cell>
          <cell r="M3426">
            <v>0</v>
          </cell>
          <cell r="N3426">
            <v>0</v>
          </cell>
          <cell r="O3426">
            <v>0</v>
          </cell>
          <cell r="P3426">
            <v>0</v>
          </cell>
          <cell r="Q3426">
            <v>0</v>
          </cell>
          <cell r="R3426">
            <v>0</v>
          </cell>
          <cell r="S3426">
            <v>0</v>
          </cell>
          <cell r="T3426">
            <v>0</v>
          </cell>
          <cell r="U3426">
            <v>0</v>
          </cell>
          <cell r="V3426">
            <v>0</v>
          </cell>
          <cell r="W3426">
            <v>0</v>
          </cell>
          <cell r="X3426">
            <v>0</v>
          </cell>
        </row>
        <row r="3427">
          <cell r="C3427" t="str">
            <v>Земельные участки</v>
          </cell>
          <cell r="D3427">
            <v>0</v>
          </cell>
          <cell r="H3427">
            <v>0</v>
          </cell>
          <cell r="I3427">
            <v>0</v>
          </cell>
          <cell r="J3427">
            <v>0</v>
          </cell>
          <cell r="K3427">
            <v>0</v>
          </cell>
          <cell r="L3427">
            <v>0</v>
          </cell>
          <cell r="M3427">
            <v>0</v>
          </cell>
          <cell r="N3427">
            <v>0</v>
          </cell>
          <cell r="O3427">
            <v>0</v>
          </cell>
          <cell r="P3427">
            <v>0</v>
          </cell>
          <cell r="Q3427">
            <v>0</v>
          </cell>
          <cell r="R3427">
            <v>0</v>
          </cell>
          <cell r="S3427">
            <v>0</v>
          </cell>
          <cell r="T3427">
            <v>0</v>
          </cell>
          <cell r="U3427">
            <v>0</v>
          </cell>
          <cell r="V3427">
            <v>0</v>
          </cell>
          <cell r="W3427">
            <v>0</v>
          </cell>
          <cell r="X3427">
            <v>0</v>
          </cell>
        </row>
        <row r="3428">
          <cell r="C3428" t="str">
            <v>Прочее</v>
          </cell>
          <cell r="D3428">
            <v>0</v>
          </cell>
          <cell r="H3428">
            <v>0</v>
          </cell>
          <cell r="I3428">
            <v>0</v>
          </cell>
          <cell r="J3428">
            <v>0</v>
          </cell>
          <cell r="K3428">
            <v>0</v>
          </cell>
          <cell r="L3428">
            <v>0</v>
          </cell>
          <cell r="M3428">
            <v>0</v>
          </cell>
          <cell r="N3428">
            <v>0</v>
          </cell>
          <cell r="O3428">
            <v>0</v>
          </cell>
          <cell r="P3428">
            <v>0</v>
          </cell>
          <cell r="Q3428">
            <v>0</v>
          </cell>
          <cell r="R3428">
            <v>0</v>
          </cell>
          <cell r="S3428">
            <v>0</v>
          </cell>
          <cell r="T3428">
            <v>0</v>
          </cell>
          <cell r="U3428">
            <v>0</v>
          </cell>
          <cell r="V3428">
            <v>0</v>
          </cell>
          <cell r="W3428">
            <v>0</v>
          </cell>
          <cell r="X3428">
            <v>0</v>
          </cell>
        </row>
        <row r="3429">
          <cell r="C3429" t="str">
            <v>Приобретение программного обеспечения</v>
          </cell>
          <cell r="D3429">
            <v>0</v>
          </cell>
          <cell r="H3429">
            <v>0</v>
          </cell>
          <cell r="I3429">
            <v>0</v>
          </cell>
          <cell r="J3429">
            <v>0</v>
          </cell>
          <cell r="K3429">
            <v>0</v>
          </cell>
          <cell r="L3429">
            <v>0</v>
          </cell>
          <cell r="M3429">
            <v>0</v>
          </cell>
          <cell r="N3429">
            <v>0</v>
          </cell>
          <cell r="O3429">
            <v>0</v>
          </cell>
          <cell r="P3429">
            <v>0</v>
          </cell>
          <cell r="Q3429">
            <v>0</v>
          </cell>
          <cell r="R3429">
            <v>0</v>
          </cell>
          <cell r="S3429">
            <v>0</v>
          </cell>
          <cell r="T3429">
            <v>0</v>
          </cell>
          <cell r="U3429">
            <v>0</v>
          </cell>
          <cell r="V3429">
            <v>0</v>
          </cell>
          <cell r="W3429">
            <v>0</v>
          </cell>
          <cell r="X3429">
            <v>0</v>
          </cell>
        </row>
        <row r="3430">
          <cell r="C3430" t="str">
            <v>Приобретение прочих НМА</v>
          </cell>
          <cell r="D3430">
            <v>0</v>
          </cell>
          <cell r="H3430">
            <v>0</v>
          </cell>
          <cell r="I3430">
            <v>0</v>
          </cell>
          <cell r="J3430">
            <v>0</v>
          </cell>
          <cell r="K3430">
            <v>0</v>
          </cell>
          <cell r="L3430">
            <v>0</v>
          </cell>
          <cell r="M3430">
            <v>0</v>
          </cell>
          <cell r="N3430">
            <v>0</v>
          </cell>
          <cell r="O3430">
            <v>0</v>
          </cell>
          <cell r="P3430">
            <v>0</v>
          </cell>
          <cell r="Q3430">
            <v>0</v>
          </cell>
          <cell r="R3430">
            <v>0</v>
          </cell>
          <cell r="S3430">
            <v>0</v>
          </cell>
          <cell r="T3430">
            <v>0</v>
          </cell>
          <cell r="U3430">
            <v>0</v>
          </cell>
          <cell r="V3430">
            <v>0</v>
          </cell>
          <cell r="W3430">
            <v>0</v>
          </cell>
          <cell r="X3430">
            <v>0</v>
          </cell>
        </row>
        <row r="3431">
          <cell r="C3431" t="str">
            <v>Доли в уставном капитале других компаний (долгосрочные выплаты)</v>
          </cell>
          <cell r="D3431">
            <v>0</v>
          </cell>
          <cell r="H3431">
            <v>0</v>
          </cell>
          <cell r="I3431">
            <v>0</v>
          </cell>
          <cell r="J3431">
            <v>0</v>
          </cell>
          <cell r="K3431">
            <v>0</v>
          </cell>
          <cell r="L3431">
            <v>0</v>
          </cell>
          <cell r="M3431">
            <v>0</v>
          </cell>
          <cell r="N3431">
            <v>0</v>
          </cell>
          <cell r="O3431">
            <v>0</v>
          </cell>
          <cell r="P3431">
            <v>0</v>
          </cell>
          <cell r="Q3431">
            <v>0</v>
          </cell>
          <cell r="R3431">
            <v>0</v>
          </cell>
          <cell r="S3431">
            <v>0</v>
          </cell>
          <cell r="T3431">
            <v>0</v>
          </cell>
          <cell r="U3431">
            <v>0</v>
          </cell>
          <cell r="V3431">
            <v>0</v>
          </cell>
          <cell r="W3431">
            <v>0</v>
          </cell>
          <cell r="X3431">
            <v>0</v>
          </cell>
        </row>
        <row r="3432">
          <cell r="C3432" t="str">
            <v>Акции (долгосрочные выплаты)</v>
          </cell>
          <cell r="D3432">
            <v>0</v>
          </cell>
          <cell r="H3432">
            <v>0</v>
          </cell>
          <cell r="I3432">
            <v>0</v>
          </cell>
          <cell r="J3432">
            <v>0</v>
          </cell>
          <cell r="K3432">
            <v>0</v>
          </cell>
          <cell r="L3432">
            <v>0</v>
          </cell>
          <cell r="M3432">
            <v>0</v>
          </cell>
          <cell r="N3432">
            <v>0</v>
          </cell>
          <cell r="O3432">
            <v>0</v>
          </cell>
          <cell r="P3432">
            <v>0</v>
          </cell>
          <cell r="Q3432">
            <v>0</v>
          </cell>
          <cell r="R3432">
            <v>0</v>
          </cell>
          <cell r="S3432">
            <v>0</v>
          </cell>
          <cell r="T3432">
            <v>0</v>
          </cell>
          <cell r="U3432">
            <v>0</v>
          </cell>
          <cell r="V3432">
            <v>0</v>
          </cell>
          <cell r="W3432">
            <v>0</v>
          </cell>
          <cell r="X3432">
            <v>0</v>
          </cell>
        </row>
        <row r="3433">
          <cell r="C3433" t="str">
            <v>Облигации (долгосрочные выплаты)</v>
          </cell>
          <cell r="D3433">
            <v>0</v>
          </cell>
          <cell r="H3433">
            <v>0</v>
          </cell>
          <cell r="I3433">
            <v>0</v>
          </cell>
          <cell r="J3433">
            <v>0</v>
          </cell>
          <cell r="K3433">
            <v>0</v>
          </cell>
          <cell r="L3433">
            <v>0</v>
          </cell>
          <cell r="M3433">
            <v>0</v>
          </cell>
          <cell r="N3433">
            <v>0</v>
          </cell>
          <cell r="O3433">
            <v>0</v>
          </cell>
          <cell r="P3433">
            <v>0</v>
          </cell>
          <cell r="Q3433">
            <v>0</v>
          </cell>
          <cell r="R3433">
            <v>0</v>
          </cell>
          <cell r="S3433">
            <v>0</v>
          </cell>
          <cell r="T3433">
            <v>0</v>
          </cell>
          <cell r="U3433">
            <v>0</v>
          </cell>
          <cell r="V3433">
            <v>0</v>
          </cell>
          <cell r="W3433">
            <v>0</v>
          </cell>
          <cell r="X3433">
            <v>0</v>
          </cell>
        </row>
        <row r="3434">
          <cell r="C3434" t="str">
            <v>Векселя (долгосрочные выплаты)</v>
          </cell>
          <cell r="D3434">
            <v>0</v>
          </cell>
          <cell r="H3434">
            <v>0</v>
          </cell>
          <cell r="I3434">
            <v>0</v>
          </cell>
          <cell r="J3434">
            <v>0</v>
          </cell>
          <cell r="K3434">
            <v>0</v>
          </cell>
          <cell r="L3434">
            <v>0</v>
          </cell>
          <cell r="M3434">
            <v>0</v>
          </cell>
          <cell r="N3434">
            <v>0</v>
          </cell>
          <cell r="O3434">
            <v>0</v>
          </cell>
          <cell r="P3434">
            <v>0</v>
          </cell>
          <cell r="Q3434">
            <v>0</v>
          </cell>
          <cell r="R3434">
            <v>0</v>
          </cell>
          <cell r="S3434">
            <v>0</v>
          </cell>
          <cell r="T3434">
            <v>0</v>
          </cell>
          <cell r="U3434">
            <v>0</v>
          </cell>
          <cell r="V3434">
            <v>0</v>
          </cell>
          <cell r="W3434">
            <v>0</v>
          </cell>
          <cell r="X3434">
            <v>0</v>
          </cell>
        </row>
        <row r="3435">
          <cell r="C3435" t="str">
            <v>Депозиты (долгосрочные выплаты)</v>
          </cell>
          <cell r="D3435">
            <v>0</v>
          </cell>
          <cell r="H3435">
            <v>0</v>
          </cell>
          <cell r="I3435">
            <v>0</v>
          </cell>
          <cell r="J3435">
            <v>0</v>
          </cell>
          <cell r="K3435">
            <v>0</v>
          </cell>
          <cell r="L3435">
            <v>0</v>
          </cell>
          <cell r="M3435">
            <v>0</v>
          </cell>
          <cell r="N3435">
            <v>0</v>
          </cell>
          <cell r="O3435">
            <v>0</v>
          </cell>
          <cell r="P3435">
            <v>0</v>
          </cell>
          <cell r="Q3435">
            <v>0</v>
          </cell>
          <cell r="R3435">
            <v>0</v>
          </cell>
          <cell r="S3435">
            <v>0</v>
          </cell>
          <cell r="T3435">
            <v>0</v>
          </cell>
          <cell r="U3435">
            <v>0</v>
          </cell>
          <cell r="V3435">
            <v>0</v>
          </cell>
          <cell r="W3435">
            <v>0</v>
          </cell>
          <cell r="X3435">
            <v>0</v>
          </cell>
        </row>
        <row r="3436">
          <cell r="C3436" t="str">
            <v>Прочие долгосрочные активы (долгосрочные выплаты)</v>
          </cell>
          <cell r="D3436">
            <v>0</v>
          </cell>
          <cell r="H3436">
            <v>0</v>
          </cell>
          <cell r="I3436">
            <v>0</v>
          </cell>
          <cell r="J3436">
            <v>0</v>
          </cell>
          <cell r="K3436">
            <v>0</v>
          </cell>
          <cell r="L3436">
            <v>0</v>
          </cell>
          <cell r="M3436">
            <v>0</v>
          </cell>
          <cell r="N3436">
            <v>0</v>
          </cell>
          <cell r="O3436">
            <v>0</v>
          </cell>
          <cell r="P3436">
            <v>0</v>
          </cell>
          <cell r="Q3436">
            <v>0</v>
          </cell>
          <cell r="R3436">
            <v>0</v>
          </cell>
          <cell r="S3436">
            <v>0</v>
          </cell>
          <cell r="T3436">
            <v>0</v>
          </cell>
          <cell r="U3436">
            <v>0</v>
          </cell>
          <cell r="V3436">
            <v>0</v>
          </cell>
          <cell r="W3436">
            <v>0</v>
          </cell>
          <cell r="X3436">
            <v>0</v>
          </cell>
        </row>
        <row r="3437">
          <cell r="C3437" t="str">
            <v>Расходы на НИР и НИОКР</v>
          </cell>
          <cell r="D3437">
            <v>0</v>
          </cell>
          <cell r="H3437">
            <v>0</v>
          </cell>
          <cell r="I3437">
            <v>0</v>
          </cell>
          <cell r="J3437">
            <v>0</v>
          </cell>
          <cell r="K3437">
            <v>0</v>
          </cell>
          <cell r="L3437">
            <v>0</v>
          </cell>
          <cell r="M3437">
            <v>0</v>
          </cell>
          <cell r="N3437">
            <v>0</v>
          </cell>
          <cell r="O3437">
            <v>0</v>
          </cell>
          <cell r="P3437">
            <v>0</v>
          </cell>
          <cell r="Q3437">
            <v>0</v>
          </cell>
          <cell r="R3437">
            <v>0</v>
          </cell>
          <cell r="S3437">
            <v>0</v>
          </cell>
          <cell r="T3437">
            <v>0</v>
          </cell>
          <cell r="U3437">
            <v>0</v>
          </cell>
          <cell r="V3437">
            <v>0</v>
          </cell>
          <cell r="W3437">
            <v>0</v>
          </cell>
          <cell r="X3437">
            <v>0</v>
          </cell>
        </row>
        <row r="3438">
          <cell r="C3438" t="str">
            <v>Разработка ТЗ на проектирование оборудования</v>
          </cell>
          <cell r="D3438">
            <v>0</v>
          </cell>
          <cell r="H3438">
            <v>0</v>
          </cell>
          <cell r="I3438">
            <v>0</v>
          </cell>
          <cell r="J3438">
            <v>0</v>
          </cell>
          <cell r="K3438">
            <v>0</v>
          </cell>
          <cell r="L3438">
            <v>0</v>
          </cell>
          <cell r="M3438">
            <v>0</v>
          </cell>
          <cell r="N3438">
            <v>0</v>
          </cell>
          <cell r="O3438">
            <v>0</v>
          </cell>
          <cell r="P3438">
            <v>0</v>
          </cell>
          <cell r="Q3438">
            <v>0</v>
          </cell>
          <cell r="R3438">
            <v>0</v>
          </cell>
          <cell r="S3438">
            <v>0</v>
          </cell>
          <cell r="T3438">
            <v>0</v>
          </cell>
          <cell r="U3438">
            <v>0</v>
          </cell>
          <cell r="V3438">
            <v>0</v>
          </cell>
          <cell r="W3438">
            <v>0</v>
          </cell>
          <cell r="X3438">
            <v>0</v>
          </cell>
        </row>
        <row r="3439">
          <cell r="C3439" t="str">
            <v>Разработка ТЗ на проектирование размещения оборудования</v>
          </cell>
          <cell r="D3439">
            <v>0</v>
          </cell>
          <cell r="H3439">
            <v>0</v>
          </cell>
          <cell r="I3439">
            <v>0</v>
          </cell>
          <cell r="J3439">
            <v>0</v>
          </cell>
          <cell r="K3439">
            <v>0</v>
          </cell>
          <cell r="L3439">
            <v>0</v>
          </cell>
          <cell r="M3439">
            <v>0</v>
          </cell>
          <cell r="N3439">
            <v>0</v>
          </cell>
          <cell r="O3439">
            <v>0</v>
          </cell>
          <cell r="P3439">
            <v>0</v>
          </cell>
          <cell r="Q3439">
            <v>0</v>
          </cell>
          <cell r="R3439">
            <v>0</v>
          </cell>
          <cell r="S3439">
            <v>0</v>
          </cell>
          <cell r="T3439">
            <v>0</v>
          </cell>
          <cell r="U3439">
            <v>0</v>
          </cell>
          <cell r="V3439">
            <v>0</v>
          </cell>
          <cell r="W3439">
            <v>0</v>
          </cell>
          <cell r="X3439">
            <v>0</v>
          </cell>
        </row>
        <row r="3440">
          <cell r="C3440" t="str">
            <v>Разработка ТЗ на организацию закупки и запуск технологического оборудования</v>
          </cell>
          <cell r="D3440">
            <v>0</v>
          </cell>
          <cell r="H3440">
            <v>0</v>
          </cell>
          <cell r="I3440">
            <v>0</v>
          </cell>
          <cell r="J3440">
            <v>0</v>
          </cell>
          <cell r="K3440">
            <v>0</v>
          </cell>
          <cell r="L3440">
            <v>0</v>
          </cell>
          <cell r="M3440">
            <v>0</v>
          </cell>
          <cell r="N3440">
            <v>0</v>
          </cell>
          <cell r="O3440">
            <v>0</v>
          </cell>
          <cell r="P3440">
            <v>0</v>
          </cell>
          <cell r="Q3440">
            <v>0</v>
          </cell>
          <cell r="R3440">
            <v>0</v>
          </cell>
          <cell r="S3440">
            <v>0</v>
          </cell>
          <cell r="T3440">
            <v>0</v>
          </cell>
          <cell r="U3440">
            <v>0</v>
          </cell>
          <cell r="V3440">
            <v>0</v>
          </cell>
          <cell r="W3440">
            <v>0</v>
          </cell>
          <cell r="X3440">
            <v>0</v>
          </cell>
        </row>
        <row r="3441">
          <cell r="C3441" t="str">
            <v>Разработка ТЗ на обучение персонала</v>
          </cell>
          <cell r="D3441">
            <v>0</v>
          </cell>
          <cell r="H3441">
            <v>0</v>
          </cell>
          <cell r="I3441">
            <v>0</v>
          </cell>
          <cell r="J3441">
            <v>0</v>
          </cell>
          <cell r="K3441">
            <v>0</v>
          </cell>
          <cell r="L3441">
            <v>0</v>
          </cell>
          <cell r="M3441">
            <v>0</v>
          </cell>
          <cell r="N3441">
            <v>0</v>
          </cell>
          <cell r="O3441">
            <v>0</v>
          </cell>
          <cell r="P3441">
            <v>0</v>
          </cell>
          <cell r="Q3441">
            <v>0</v>
          </cell>
          <cell r="R3441">
            <v>0</v>
          </cell>
          <cell r="S3441">
            <v>0</v>
          </cell>
          <cell r="T3441">
            <v>0</v>
          </cell>
          <cell r="U3441">
            <v>0</v>
          </cell>
          <cell r="V3441">
            <v>0</v>
          </cell>
          <cell r="W3441">
            <v>0</v>
          </cell>
          <cell r="X3441">
            <v>0</v>
          </cell>
        </row>
        <row r="3442">
          <cell r="C3442" t="str">
            <v>Разработка ТЗ на оказание прочих работ, услуг</v>
          </cell>
          <cell r="D3442">
            <v>0</v>
          </cell>
          <cell r="H3442">
            <v>0</v>
          </cell>
          <cell r="I3442">
            <v>0</v>
          </cell>
          <cell r="J3442">
            <v>0</v>
          </cell>
          <cell r="K3442">
            <v>0</v>
          </cell>
          <cell r="L3442">
            <v>0</v>
          </cell>
          <cell r="M3442">
            <v>0</v>
          </cell>
          <cell r="N3442">
            <v>0</v>
          </cell>
          <cell r="O3442">
            <v>0</v>
          </cell>
          <cell r="P3442">
            <v>0</v>
          </cell>
          <cell r="Q3442">
            <v>0</v>
          </cell>
          <cell r="R3442">
            <v>0</v>
          </cell>
          <cell r="S3442">
            <v>0</v>
          </cell>
          <cell r="T3442">
            <v>0</v>
          </cell>
          <cell r="U3442">
            <v>0</v>
          </cell>
          <cell r="V3442">
            <v>0</v>
          </cell>
          <cell r="W3442">
            <v>0</v>
          </cell>
          <cell r="X3442">
            <v>0</v>
          </cell>
        </row>
        <row r="3443">
          <cell r="C3443" t="str">
            <v>Предоставление долгосрочных кредитов и займов</v>
          </cell>
          <cell r="D3443">
            <v>0</v>
          </cell>
          <cell r="H3443">
            <v>0</v>
          </cell>
          <cell r="I3443">
            <v>0</v>
          </cell>
          <cell r="J3443">
            <v>0</v>
          </cell>
          <cell r="K3443">
            <v>0</v>
          </cell>
          <cell r="L3443">
            <v>0</v>
          </cell>
          <cell r="M3443">
            <v>0</v>
          </cell>
          <cell r="N3443">
            <v>0</v>
          </cell>
          <cell r="O3443">
            <v>0</v>
          </cell>
          <cell r="P3443">
            <v>0</v>
          </cell>
          <cell r="Q3443">
            <v>0</v>
          </cell>
          <cell r="R3443">
            <v>0</v>
          </cell>
          <cell r="S3443">
            <v>0</v>
          </cell>
          <cell r="T3443">
            <v>0</v>
          </cell>
          <cell r="U3443">
            <v>0</v>
          </cell>
          <cell r="V3443">
            <v>0</v>
          </cell>
          <cell r="W3443">
            <v>0</v>
          </cell>
          <cell r="X3443">
            <v>0</v>
          </cell>
        </row>
        <row r="3444">
          <cell r="C3444" t="str">
            <v>Предоставление краткосрочных кредитов и займов</v>
          </cell>
          <cell r="D3444">
            <v>0</v>
          </cell>
          <cell r="H3444">
            <v>0</v>
          </cell>
          <cell r="I3444">
            <v>0</v>
          </cell>
          <cell r="J3444">
            <v>0</v>
          </cell>
          <cell r="K3444">
            <v>0</v>
          </cell>
          <cell r="L3444">
            <v>0</v>
          </cell>
          <cell r="M3444">
            <v>0</v>
          </cell>
          <cell r="N3444">
            <v>0</v>
          </cell>
          <cell r="O3444">
            <v>0</v>
          </cell>
          <cell r="P3444">
            <v>0</v>
          </cell>
          <cell r="Q3444">
            <v>0</v>
          </cell>
          <cell r="R3444">
            <v>0</v>
          </cell>
          <cell r="S3444">
            <v>0</v>
          </cell>
          <cell r="T3444">
            <v>0</v>
          </cell>
          <cell r="U3444">
            <v>0</v>
          </cell>
          <cell r="V3444">
            <v>0</v>
          </cell>
          <cell r="W3444">
            <v>0</v>
          </cell>
          <cell r="X3444">
            <v>0</v>
          </cell>
        </row>
        <row r="3445">
          <cell r="C3445" t="str">
            <v>Предоставление прочих кредитов и займов</v>
          </cell>
          <cell r="D3445">
            <v>0</v>
          </cell>
          <cell r="H3445">
            <v>0</v>
          </cell>
          <cell r="I3445">
            <v>0</v>
          </cell>
          <cell r="J3445">
            <v>0</v>
          </cell>
          <cell r="K3445">
            <v>0</v>
          </cell>
          <cell r="L3445">
            <v>0</v>
          </cell>
          <cell r="M3445">
            <v>0</v>
          </cell>
          <cell r="N3445">
            <v>0</v>
          </cell>
          <cell r="O3445">
            <v>0</v>
          </cell>
          <cell r="P3445">
            <v>0</v>
          </cell>
          <cell r="Q3445">
            <v>0</v>
          </cell>
          <cell r="R3445">
            <v>0</v>
          </cell>
          <cell r="S3445">
            <v>0</v>
          </cell>
          <cell r="T3445">
            <v>0</v>
          </cell>
          <cell r="U3445">
            <v>0</v>
          </cell>
          <cell r="V3445">
            <v>0</v>
          </cell>
          <cell r="W3445">
            <v>0</v>
          </cell>
          <cell r="X3445">
            <v>0</v>
          </cell>
        </row>
        <row r="3446">
          <cell r="C3446" t="str">
            <v>Проектирование</v>
          </cell>
          <cell r="D3446">
            <v>0</v>
          </cell>
          <cell r="H3446">
            <v>0</v>
          </cell>
          <cell r="I3446">
            <v>0</v>
          </cell>
          <cell r="J3446">
            <v>0</v>
          </cell>
          <cell r="K3446">
            <v>0</v>
          </cell>
          <cell r="L3446">
            <v>0</v>
          </cell>
          <cell r="M3446">
            <v>0</v>
          </cell>
          <cell r="N3446">
            <v>0</v>
          </cell>
          <cell r="O3446">
            <v>0</v>
          </cell>
          <cell r="P3446">
            <v>0</v>
          </cell>
          <cell r="Q3446">
            <v>0</v>
          </cell>
          <cell r="R3446">
            <v>0</v>
          </cell>
          <cell r="S3446">
            <v>0</v>
          </cell>
          <cell r="T3446">
            <v>0</v>
          </cell>
          <cell r="U3446">
            <v>0</v>
          </cell>
          <cell r="V3446">
            <v>0</v>
          </cell>
          <cell r="W3446">
            <v>0</v>
          </cell>
          <cell r="X3446">
            <v>0</v>
          </cell>
        </row>
        <row r="3447">
          <cell r="C3447" t="str">
            <v>Генеральный подряд</v>
          </cell>
          <cell r="D3447">
            <v>0</v>
          </cell>
          <cell r="H3447">
            <v>0</v>
          </cell>
          <cell r="I3447">
            <v>0</v>
          </cell>
          <cell r="J3447">
            <v>0</v>
          </cell>
          <cell r="K3447">
            <v>0</v>
          </cell>
          <cell r="L3447">
            <v>0</v>
          </cell>
          <cell r="M3447">
            <v>0</v>
          </cell>
          <cell r="N3447">
            <v>0</v>
          </cell>
          <cell r="O3447">
            <v>0</v>
          </cell>
          <cell r="P3447">
            <v>0</v>
          </cell>
          <cell r="Q3447">
            <v>0</v>
          </cell>
          <cell r="R3447">
            <v>0</v>
          </cell>
          <cell r="S3447">
            <v>0</v>
          </cell>
          <cell r="T3447">
            <v>0</v>
          </cell>
          <cell r="U3447">
            <v>0</v>
          </cell>
          <cell r="V3447">
            <v>0</v>
          </cell>
          <cell r="W3447">
            <v>0</v>
          </cell>
          <cell r="X3447">
            <v>0</v>
          </cell>
        </row>
        <row r="3448">
          <cell r="C3448" t="str">
            <v>Прочие СМР</v>
          </cell>
          <cell r="D3448">
            <v>0</v>
          </cell>
          <cell r="H3448">
            <v>0</v>
          </cell>
          <cell r="I3448">
            <v>0</v>
          </cell>
          <cell r="J3448">
            <v>0</v>
          </cell>
          <cell r="K3448">
            <v>0</v>
          </cell>
          <cell r="L3448">
            <v>0</v>
          </cell>
          <cell r="M3448">
            <v>0</v>
          </cell>
          <cell r="N3448">
            <v>0</v>
          </cell>
          <cell r="O3448">
            <v>0</v>
          </cell>
          <cell r="P3448">
            <v>0</v>
          </cell>
          <cell r="Q3448">
            <v>0</v>
          </cell>
          <cell r="R3448">
            <v>0</v>
          </cell>
          <cell r="S3448">
            <v>0</v>
          </cell>
          <cell r="T3448">
            <v>0</v>
          </cell>
          <cell r="U3448">
            <v>0</v>
          </cell>
          <cell r="V3448">
            <v>0</v>
          </cell>
          <cell r="W3448">
            <v>0</v>
          </cell>
          <cell r="X3448">
            <v>0</v>
          </cell>
        </row>
        <row r="3449">
          <cell r="C3449" t="str">
            <v>Услуги по управлению проектом</v>
          </cell>
          <cell r="D3449">
            <v>0</v>
          </cell>
          <cell r="H3449">
            <v>0</v>
          </cell>
          <cell r="I3449">
            <v>0</v>
          </cell>
          <cell r="J3449">
            <v>0</v>
          </cell>
          <cell r="K3449">
            <v>0</v>
          </cell>
          <cell r="L3449">
            <v>0</v>
          </cell>
          <cell r="M3449">
            <v>0</v>
          </cell>
          <cell r="N3449">
            <v>0</v>
          </cell>
          <cell r="O3449">
            <v>0</v>
          </cell>
          <cell r="P3449">
            <v>0</v>
          </cell>
          <cell r="Q3449">
            <v>0</v>
          </cell>
          <cell r="R3449">
            <v>0</v>
          </cell>
          <cell r="S3449">
            <v>0</v>
          </cell>
          <cell r="T3449">
            <v>0</v>
          </cell>
          <cell r="U3449">
            <v>0</v>
          </cell>
          <cell r="V3449">
            <v>0</v>
          </cell>
          <cell r="W3449">
            <v>0</v>
          </cell>
          <cell r="X3449">
            <v>0</v>
          </cell>
        </row>
        <row r="3450">
          <cell r="C3450" t="str">
            <v>Ремонт офисных зданий, сооружений</v>
          </cell>
          <cell r="D3450">
            <v>0</v>
          </cell>
          <cell r="H3450">
            <v>0</v>
          </cell>
          <cell r="I3450">
            <v>0</v>
          </cell>
          <cell r="J3450">
            <v>0</v>
          </cell>
          <cell r="K3450">
            <v>0</v>
          </cell>
          <cell r="L3450">
            <v>0</v>
          </cell>
          <cell r="M3450">
            <v>0</v>
          </cell>
          <cell r="N3450">
            <v>0</v>
          </cell>
          <cell r="O3450">
            <v>0</v>
          </cell>
          <cell r="P3450">
            <v>0</v>
          </cell>
          <cell r="Q3450">
            <v>0</v>
          </cell>
          <cell r="R3450">
            <v>0</v>
          </cell>
          <cell r="S3450">
            <v>0</v>
          </cell>
          <cell r="T3450">
            <v>0</v>
          </cell>
          <cell r="U3450">
            <v>0</v>
          </cell>
          <cell r="V3450">
            <v>0</v>
          </cell>
          <cell r="W3450">
            <v>0</v>
          </cell>
          <cell r="X3450">
            <v>0</v>
          </cell>
        </row>
        <row r="3451">
          <cell r="C3451" t="str">
            <v>Затраты на развитие</v>
          </cell>
          <cell r="D3451">
            <v>0</v>
          </cell>
          <cell r="H3451">
            <v>0</v>
          </cell>
          <cell r="I3451">
            <v>0</v>
          </cell>
          <cell r="J3451">
            <v>0</v>
          </cell>
          <cell r="K3451">
            <v>0</v>
          </cell>
          <cell r="L3451">
            <v>0</v>
          </cell>
          <cell r="M3451">
            <v>0</v>
          </cell>
          <cell r="N3451">
            <v>0</v>
          </cell>
          <cell r="O3451">
            <v>0</v>
          </cell>
          <cell r="P3451">
            <v>0</v>
          </cell>
          <cell r="Q3451">
            <v>0</v>
          </cell>
          <cell r="R3451">
            <v>0</v>
          </cell>
          <cell r="S3451">
            <v>0</v>
          </cell>
          <cell r="T3451">
            <v>0</v>
          </cell>
          <cell r="U3451">
            <v>0</v>
          </cell>
          <cell r="V3451">
            <v>0</v>
          </cell>
          <cell r="W3451">
            <v>0</v>
          </cell>
          <cell r="X3451">
            <v>0</v>
          </cell>
        </row>
        <row r="3452">
          <cell r="C3452" t="str">
            <v>Оплата ГК "Роснанотех" доли в уставном капитале проектной компании</v>
          </cell>
          <cell r="D3452">
            <v>0</v>
          </cell>
          <cell r="H3452">
            <v>0</v>
          </cell>
          <cell r="I3452">
            <v>0</v>
          </cell>
          <cell r="J3452">
            <v>0</v>
          </cell>
          <cell r="K3452">
            <v>0</v>
          </cell>
          <cell r="L3452">
            <v>0</v>
          </cell>
          <cell r="M3452">
            <v>0</v>
          </cell>
          <cell r="N3452">
            <v>0</v>
          </cell>
          <cell r="O3452">
            <v>0</v>
          </cell>
          <cell r="P3452">
            <v>0</v>
          </cell>
          <cell r="Q3452">
            <v>0</v>
          </cell>
          <cell r="R3452">
            <v>0</v>
          </cell>
          <cell r="S3452">
            <v>0</v>
          </cell>
          <cell r="T3452">
            <v>0</v>
          </cell>
          <cell r="U3452">
            <v>0</v>
          </cell>
          <cell r="V3452">
            <v>0</v>
          </cell>
          <cell r="W3452">
            <v>0</v>
          </cell>
          <cell r="X3452">
            <v>0</v>
          </cell>
        </row>
        <row r="3453">
          <cell r="C3453" t="str">
            <v>Оплата  Соинвесторами доли в уставном капитале проектной компании</v>
          </cell>
          <cell r="D3453">
            <v>0</v>
          </cell>
          <cell r="H3453">
            <v>0</v>
          </cell>
          <cell r="I3453">
            <v>0</v>
          </cell>
          <cell r="J3453">
            <v>0</v>
          </cell>
          <cell r="K3453">
            <v>0</v>
          </cell>
          <cell r="L3453">
            <v>0</v>
          </cell>
          <cell r="M3453">
            <v>0</v>
          </cell>
          <cell r="N3453">
            <v>0</v>
          </cell>
          <cell r="O3453">
            <v>0</v>
          </cell>
          <cell r="P3453">
            <v>0</v>
          </cell>
          <cell r="Q3453">
            <v>0</v>
          </cell>
          <cell r="R3453">
            <v>0</v>
          </cell>
          <cell r="S3453">
            <v>0</v>
          </cell>
          <cell r="T3453">
            <v>0</v>
          </cell>
          <cell r="U3453">
            <v>0</v>
          </cell>
          <cell r="V3453">
            <v>0</v>
          </cell>
          <cell r="W3453">
            <v>0</v>
          </cell>
          <cell r="X3453">
            <v>0</v>
          </cell>
        </row>
        <row r="3454">
          <cell r="C3454" t="str">
            <v>Получение долгосрочных кредитов и займов</v>
          </cell>
          <cell r="D3454">
            <v>0</v>
          </cell>
          <cell r="H3454">
            <v>0</v>
          </cell>
          <cell r="I3454">
            <v>0</v>
          </cell>
          <cell r="J3454">
            <v>0</v>
          </cell>
          <cell r="K3454">
            <v>0</v>
          </cell>
          <cell r="L3454">
            <v>0</v>
          </cell>
          <cell r="M3454">
            <v>0</v>
          </cell>
          <cell r="N3454">
            <v>0</v>
          </cell>
          <cell r="O3454">
            <v>0</v>
          </cell>
          <cell r="P3454">
            <v>0</v>
          </cell>
          <cell r="Q3454">
            <v>0</v>
          </cell>
          <cell r="R3454">
            <v>0</v>
          </cell>
          <cell r="S3454">
            <v>0</v>
          </cell>
          <cell r="T3454">
            <v>0</v>
          </cell>
          <cell r="U3454">
            <v>0</v>
          </cell>
          <cell r="V3454">
            <v>0</v>
          </cell>
          <cell r="W3454">
            <v>0</v>
          </cell>
          <cell r="X3454">
            <v>0</v>
          </cell>
        </row>
        <row r="3455">
          <cell r="C3455" t="str">
            <v>Получение краткосрочных кредитов и займов</v>
          </cell>
          <cell r="D3455">
            <v>0</v>
          </cell>
          <cell r="H3455">
            <v>0</v>
          </cell>
          <cell r="I3455">
            <v>0</v>
          </cell>
          <cell r="J3455">
            <v>0</v>
          </cell>
          <cell r="K3455">
            <v>0</v>
          </cell>
          <cell r="L3455">
            <v>0</v>
          </cell>
          <cell r="M3455">
            <v>0</v>
          </cell>
          <cell r="N3455">
            <v>0</v>
          </cell>
          <cell r="O3455">
            <v>0</v>
          </cell>
          <cell r="P3455">
            <v>0</v>
          </cell>
          <cell r="Q3455">
            <v>0</v>
          </cell>
          <cell r="R3455">
            <v>0</v>
          </cell>
          <cell r="S3455">
            <v>0</v>
          </cell>
          <cell r="T3455">
            <v>0</v>
          </cell>
          <cell r="U3455">
            <v>0</v>
          </cell>
          <cell r="V3455">
            <v>0</v>
          </cell>
          <cell r="W3455">
            <v>0</v>
          </cell>
          <cell r="X3455">
            <v>0</v>
          </cell>
        </row>
        <row r="3456">
          <cell r="C3456" t="str">
            <v>Доли в уставном капитале других компаний (краткосрочные поступления)</v>
          </cell>
          <cell r="D3456">
            <v>0</v>
          </cell>
          <cell r="H3456">
            <v>0</v>
          </cell>
          <cell r="I3456">
            <v>0</v>
          </cell>
          <cell r="J3456">
            <v>0</v>
          </cell>
          <cell r="K3456">
            <v>0</v>
          </cell>
          <cell r="L3456">
            <v>0</v>
          </cell>
          <cell r="M3456">
            <v>0</v>
          </cell>
          <cell r="N3456">
            <v>0</v>
          </cell>
          <cell r="O3456">
            <v>0</v>
          </cell>
          <cell r="P3456">
            <v>0</v>
          </cell>
          <cell r="Q3456">
            <v>0</v>
          </cell>
          <cell r="R3456">
            <v>0</v>
          </cell>
          <cell r="S3456">
            <v>0</v>
          </cell>
          <cell r="T3456">
            <v>0</v>
          </cell>
          <cell r="U3456">
            <v>0</v>
          </cell>
          <cell r="V3456">
            <v>0</v>
          </cell>
          <cell r="W3456">
            <v>0</v>
          </cell>
          <cell r="X3456">
            <v>0</v>
          </cell>
        </row>
        <row r="3457">
          <cell r="C3457" t="str">
            <v>Акции (краткосрочные поступления)</v>
          </cell>
          <cell r="D3457">
            <v>0</v>
          </cell>
          <cell r="H3457">
            <v>0</v>
          </cell>
          <cell r="I3457">
            <v>0</v>
          </cell>
          <cell r="J3457">
            <v>0</v>
          </cell>
          <cell r="K3457">
            <v>0</v>
          </cell>
          <cell r="L3457">
            <v>0</v>
          </cell>
          <cell r="M3457">
            <v>0</v>
          </cell>
          <cell r="N3457">
            <v>0</v>
          </cell>
          <cell r="O3457">
            <v>0</v>
          </cell>
          <cell r="P3457">
            <v>0</v>
          </cell>
          <cell r="Q3457">
            <v>0</v>
          </cell>
          <cell r="R3457">
            <v>0</v>
          </cell>
          <cell r="S3457">
            <v>0</v>
          </cell>
          <cell r="T3457">
            <v>0</v>
          </cell>
          <cell r="U3457">
            <v>0</v>
          </cell>
          <cell r="V3457">
            <v>0</v>
          </cell>
          <cell r="W3457">
            <v>0</v>
          </cell>
          <cell r="X3457">
            <v>0</v>
          </cell>
        </row>
        <row r="3458">
          <cell r="C3458" t="str">
            <v>Облигации (краткосрочные поступления)</v>
          </cell>
          <cell r="D3458">
            <v>0</v>
          </cell>
          <cell r="H3458">
            <v>0</v>
          </cell>
          <cell r="I3458">
            <v>0</v>
          </cell>
          <cell r="J3458">
            <v>0</v>
          </cell>
          <cell r="K3458">
            <v>0</v>
          </cell>
          <cell r="L3458">
            <v>0</v>
          </cell>
          <cell r="M3458">
            <v>0</v>
          </cell>
          <cell r="N3458">
            <v>0</v>
          </cell>
          <cell r="O3458">
            <v>0</v>
          </cell>
          <cell r="P3458">
            <v>0</v>
          </cell>
          <cell r="Q3458">
            <v>0</v>
          </cell>
          <cell r="R3458">
            <v>0</v>
          </cell>
          <cell r="S3458">
            <v>0</v>
          </cell>
          <cell r="T3458">
            <v>0</v>
          </cell>
          <cell r="U3458">
            <v>0</v>
          </cell>
          <cell r="V3458">
            <v>0</v>
          </cell>
          <cell r="W3458">
            <v>0</v>
          </cell>
          <cell r="X3458">
            <v>0</v>
          </cell>
        </row>
        <row r="3459">
          <cell r="C3459" t="str">
            <v>Векселя (краткосрочные поступления)</v>
          </cell>
          <cell r="D3459">
            <v>0</v>
          </cell>
          <cell r="H3459">
            <v>0</v>
          </cell>
          <cell r="I3459">
            <v>0</v>
          </cell>
          <cell r="J3459">
            <v>0</v>
          </cell>
          <cell r="K3459">
            <v>0</v>
          </cell>
          <cell r="L3459">
            <v>0</v>
          </cell>
          <cell r="M3459">
            <v>0</v>
          </cell>
          <cell r="N3459">
            <v>0</v>
          </cell>
          <cell r="O3459">
            <v>0</v>
          </cell>
          <cell r="P3459">
            <v>0</v>
          </cell>
          <cell r="Q3459">
            <v>0</v>
          </cell>
          <cell r="R3459">
            <v>0</v>
          </cell>
          <cell r="S3459">
            <v>0</v>
          </cell>
          <cell r="T3459">
            <v>0</v>
          </cell>
          <cell r="U3459">
            <v>0</v>
          </cell>
          <cell r="V3459">
            <v>0</v>
          </cell>
          <cell r="W3459">
            <v>0</v>
          </cell>
          <cell r="X3459">
            <v>0</v>
          </cell>
        </row>
        <row r="3460">
          <cell r="C3460" t="str">
            <v>Депозиты (краткосрочные поступления)</v>
          </cell>
          <cell r="D3460">
            <v>0</v>
          </cell>
          <cell r="H3460">
            <v>0</v>
          </cell>
          <cell r="I3460">
            <v>0</v>
          </cell>
          <cell r="J3460">
            <v>0</v>
          </cell>
          <cell r="K3460">
            <v>0</v>
          </cell>
          <cell r="L3460">
            <v>0</v>
          </cell>
          <cell r="M3460">
            <v>0</v>
          </cell>
          <cell r="N3460">
            <v>0</v>
          </cell>
          <cell r="O3460">
            <v>0</v>
          </cell>
          <cell r="P3460">
            <v>0</v>
          </cell>
          <cell r="Q3460">
            <v>0</v>
          </cell>
          <cell r="R3460">
            <v>0</v>
          </cell>
          <cell r="S3460">
            <v>0</v>
          </cell>
          <cell r="T3460">
            <v>0</v>
          </cell>
          <cell r="U3460">
            <v>0</v>
          </cell>
          <cell r="V3460">
            <v>0</v>
          </cell>
          <cell r="W3460">
            <v>0</v>
          </cell>
          <cell r="X3460">
            <v>0</v>
          </cell>
        </row>
        <row r="3461">
          <cell r="C3461" t="str">
            <v>Overnight (краткосрочные поступления)</v>
          </cell>
          <cell r="D3461">
            <v>0</v>
          </cell>
          <cell r="H3461">
            <v>0</v>
          </cell>
          <cell r="I3461">
            <v>0</v>
          </cell>
          <cell r="J3461">
            <v>0</v>
          </cell>
          <cell r="K3461">
            <v>0</v>
          </cell>
          <cell r="L3461">
            <v>0</v>
          </cell>
          <cell r="M3461">
            <v>0</v>
          </cell>
          <cell r="N3461">
            <v>0</v>
          </cell>
          <cell r="O3461">
            <v>0</v>
          </cell>
          <cell r="P3461">
            <v>0</v>
          </cell>
          <cell r="Q3461">
            <v>0</v>
          </cell>
          <cell r="R3461">
            <v>0</v>
          </cell>
          <cell r="S3461">
            <v>0</v>
          </cell>
          <cell r="T3461">
            <v>0</v>
          </cell>
          <cell r="U3461">
            <v>0</v>
          </cell>
          <cell r="V3461">
            <v>0</v>
          </cell>
          <cell r="W3461">
            <v>0</v>
          </cell>
          <cell r="X3461">
            <v>0</v>
          </cell>
        </row>
        <row r="3462">
          <cell r="C3462" t="str">
            <v>Прочие краткосрочные финансовые вложения (краткосрочные поступления)</v>
          </cell>
          <cell r="D3462">
            <v>0</v>
          </cell>
          <cell r="H3462">
            <v>0</v>
          </cell>
          <cell r="I3462">
            <v>0</v>
          </cell>
          <cell r="J3462">
            <v>0</v>
          </cell>
          <cell r="K3462">
            <v>0</v>
          </cell>
          <cell r="L3462">
            <v>0</v>
          </cell>
          <cell r="M3462">
            <v>0</v>
          </cell>
          <cell r="N3462">
            <v>0</v>
          </cell>
          <cell r="O3462">
            <v>0</v>
          </cell>
          <cell r="P3462">
            <v>0</v>
          </cell>
          <cell r="Q3462">
            <v>0</v>
          </cell>
          <cell r="R3462">
            <v>0</v>
          </cell>
          <cell r="S3462">
            <v>0</v>
          </cell>
          <cell r="T3462">
            <v>0</v>
          </cell>
          <cell r="U3462">
            <v>0</v>
          </cell>
          <cell r="V3462">
            <v>0</v>
          </cell>
          <cell r="W3462">
            <v>0</v>
          </cell>
          <cell r="X3462">
            <v>0</v>
          </cell>
        </row>
        <row r="3463">
          <cell r="C3463" t="str">
            <v>По договорам в рамках ДДУ (краткосрочные поступления)</v>
          </cell>
          <cell r="D3463">
            <v>0</v>
          </cell>
          <cell r="H3463">
            <v>0</v>
          </cell>
          <cell r="I3463">
            <v>0</v>
          </cell>
          <cell r="J3463">
            <v>0</v>
          </cell>
          <cell r="K3463">
            <v>0</v>
          </cell>
          <cell r="L3463">
            <v>0</v>
          </cell>
          <cell r="M3463">
            <v>0</v>
          </cell>
          <cell r="N3463">
            <v>0</v>
          </cell>
          <cell r="O3463">
            <v>0</v>
          </cell>
          <cell r="P3463">
            <v>0</v>
          </cell>
          <cell r="Q3463">
            <v>0</v>
          </cell>
          <cell r="R3463">
            <v>0</v>
          </cell>
          <cell r="S3463">
            <v>0</v>
          </cell>
          <cell r="T3463">
            <v>0</v>
          </cell>
          <cell r="U3463">
            <v>0</v>
          </cell>
          <cell r="V3463">
            <v>0</v>
          </cell>
          <cell r="W3463">
            <v>0</v>
          </cell>
          <cell r="X3463">
            <v>0</v>
          </cell>
        </row>
        <row r="3464">
          <cell r="C3464" t="str">
            <v>По прочим договорам (краткосрочные поступления)</v>
          </cell>
          <cell r="D3464">
            <v>0</v>
          </cell>
          <cell r="H3464">
            <v>0</v>
          </cell>
          <cell r="I3464">
            <v>0</v>
          </cell>
          <cell r="J3464">
            <v>0</v>
          </cell>
          <cell r="K3464">
            <v>0</v>
          </cell>
          <cell r="L3464">
            <v>0</v>
          </cell>
          <cell r="M3464">
            <v>0</v>
          </cell>
          <cell r="N3464">
            <v>0</v>
          </cell>
          <cell r="O3464">
            <v>0</v>
          </cell>
          <cell r="P3464">
            <v>0</v>
          </cell>
          <cell r="Q3464">
            <v>0</v>
          </cell>
          <cell r="R3464">
            <v>0</v>
          </cell>
          <cell r="S3464">
            <v>0</v>
          </cell>
          <cell r="T3464">
            <v>0</v>
          </cell>
          <cell r="U3464">
            <v>0</v>
          </cell>
          <cell r="V3464">
            <v>0</v>
          </cell>
          <cell r="W3464">
            <v>0</v>
          </cell>
          <cell r="X3464">
            <v>0</v>
          </cell>
        </row>
        <row r="3465">
          <cell r="C3465" t="str">
            <v>Эмиссия акций</v>
          </cell>
          <cell r="D3465">
            <v>0</v>
          </cell>
          <cell r="H3465">
            <v>0</v>
          </cell>
          <cell r="I3465">
            <v>0</v>
          </cell>
          <cell r="J3465">
            <v>0</v>
          </cell>
          <cell r="K3465">
            <v>0</v>
          </cell>
          <cell r="L3465">
            <v>0</v>
          </cell>
          <cell r="M3465">
            <v>0</v>
          </cell>
          <cell r="N3465">
            <v>0</v>
          </cell>
          <cell r="O3465">
            <v>0</v>
          </cell>
          <cell r="P3465">
            <v>0</v>
          </cell>
          <cell r="Q3465">
            <v>0</v>
          </cell>
          <cell r="R3465">
            <v>0</v>
          </cell>
          <cell r="S3465">
            <v>0</v>
          </cell>
          <cell r="T3465">
            <v>0</v>
          </cell>
          <cell r="U3465">
            <v>0</v>
          </cell>
          <cell r="V3465">
            <v>0</v>
          </cell>
          <cell r="W3465">
            <v>0</v>
          </cell>
          <cell r="X3465">
            <v>0</v>
          </cell>
        </row>
        <row r="3466">
          <cell r="C3466" t="str">
            <v>Дивиденды полученные</v>
          </cell>
          <cell r="D3466">
            <v>0</v>
          </cell>
          <cell r="H3466">
            <v>0</v>
          </cell>
          <cell r="I3466">
            <v>0</v>
          </cell>
          <cell r="J3466">
            <v>0</v>
          </cell>
          <cell r="K3466">
            <v>0</v>
          </cell>
          <cell r="L3466">
            <v>0</v>
          </cell>
          <cell r="M3466">
            <v>0</v>
          </cell>
          <cell r="N3466">
            <v>0</v>
          </cell>
          <cell r="O3466">
            <v>0</v>
          </cell>
          <cell r="P3466">
            <v>0</v>
          </cell>
          <cell r="Q3466">
            <v>0</v>
          </cell>
          <cell r="R3466">
            <v>0</v>
          </cell>
          <cell r="S3466">
            <v>0</v>
          </cell>
          <cell r="T3466">
            <v>0</v>
          </cell>
          <cell r="U3466">
            <v>0</v>
          </cell>
          <cell r="V3466">
            <v>0</v>
          </cell>
          <cell r="W3466">
            <v>0</v>
          </cell>
          <cell r="X3466">
            <v>0</v>
          </cell>
        </row>
        <row r="3467">
          <cell r="C3467" t="str">
            <v>Прочие поступления по финансовой деятельности</v>
          </cell>
          <cell r="D3467">
            <v>0</v>
          </cell>
          <cell r="H3467">
            <v>0</v>
          </cell>
          <cell r="I3467">
            <v>0</v>
          </cell>
          <cell r="J3467">
            <v>0</v>
          </cell>
          <cell r="K3467">
            <v>0</v>
          </cell>
          <cell r="L3467">
            <v>0</v>
          </cell>
          <cell r="M3467">
            <v>0</v>
          </cell>
          <cell r="N3467">
            <v>0</v>
          </cell>
          <cell r="O3467">
            <v>0</v>
          </cell>
          <cell r="P3467">
            <v>0</v>
          </cell>
          <cell r="Q3467">
            <v>0</v>
          </cell>
          <cell r="R3467">
            <v>0</v>
          </cell>
          <cell r="S3467">
            <v>0</v>
          </cell>
          <cell r="T3467">
            <v>0</v>
          </cell>
          <cell r="U3467">
            <v>0</v>
          </cell>
          <cell r="V3467">
            <v>0</v>
          </cell>
          <cell r="W3467">
            <v>0</v>
          </cell>
          <cell r="X3467">
            <v>0</v>
          </cell>
        </row>
        <row r="3468">
          <cell r="C3468" t="str">
            <v>Сокращение ГК "Роснанотех" доли в уставном капитале проектной компании</v>
          </cell>
          <cell r="D3468">
            <v>0</v>
          </cell>
          <cell r="H3468">
            <v>0</v>
          </cell>
          <cell r="I3468">
            <v>0</v>
          </cell>
          <cell r="J3468">
            <v>0</v>
          </cell>
          <cell r="K3468">
            <v>0</v>
          </cell>
          <cell r="L3468">
            <v>0</v>
          </cell>
          <cell r="M3468">
            <v>0</v>
          </cell>
          <cell r="N3468">
            <v>0</v>
          </cell>
          <cell r="O3468">
            <v>0</v>
          </cell>
          <cell r="P3468">
            <v>0</v>
          </cell>
          <cell r="Q3468">
            <v>0</v>
          </cell>
          <cell r="R3468">
            <v>0</v>
          </cell>
          <cell r="S3468">
            <v>0</v>
          </cell>
          <cell r="T3468">
            <v>0</v>
          </cell>
          <cell r="U3468">
            <v>0</v>
          </cell>
          <cell r="V3468">
            <v>0</v>
          </cell>
          <cell r="W3468">
            <v>0</v>
          </cell>
          <cell r="X3468">
            <v>0</v>
          </cell>
        </row>
        <row r="3469">
          <cell r="C3469" t="str">
            <v>Сокращение Соинвесторами доли в уставном капитале проектной компании</v>
          </cell>
          <cell r="D3469">
            <v>0</v>
          </cell>
          <cell r="H3469">
            <v>0</v>
          </cell>
          <cell r="I3469">
            <v>0</v>
          </cell>
          <cell r="J3469">
            <v>0</v>
          </cell>
          <cell r="K3469">
            <v>0</v>
          </cell>
          <cell r="L3469">
            <v>0</v>
          </cell>
          <cell r="M3469">
            <v>0</v>
          </cell>
          <cell r="N3469">
            <v>0</v>
          </cell>
          <cell r="O3469">
            <v>0</v>
          </cell>
          <cell r="P3469">
            <v>0</v>
          </cell>
          <cell r="Q3469">
            <v>0</v>
          </cell>
          <cell r="R3469">
            <v>0</v>
          </cell>
          <cell r="S3469">
            <v>0</v>
          </cell>
          <cell r="T3469">
            <v>0</v>
          </cell>
          <cell r="U3469">
            <v>0</v>
          </cell>
          <cell r="V3469">
            <v>0</v>
          </cell>
          <cell r="W3469">
            <v>0</v>
          </cell>
          <cell r="X3469">
            <v>0</v>
          </cell>
        </row>
        <row r="3470">
          <cell r="C3470" t="str">
            <v>Погашение долгосрочных кредитов и займов</v>
          </cell>
          <cell r="D3470">
            <v>0</v>
          </cell>
          <cell r="H3470">
            <v>0</v>
          </cell>
          <cell r="I3470">
            <v>0</v>
          </cell>
          <cell r="J3470">
            <v>0</v>
          </cell>
          <cell r="K3470">
            <v>0</v>
          </cell>
          <cell r="L3470">
            <v>0</v>
          </cell>
          <cell r="M3470">
            <v>0</v>
          </cell>
          <cell r="N3470">
            <v>0</v>
          </cell>
          <cell r="O3470">
            <v>0</v>
          </cell>
          <cell r="P3470">
            <v>0</v>
          </cell>
          <cell r="Q3470">
            <v>0</v>
          </cell>
          <cell r="R3470">
            <v>0</v>
          </cell>
          <cell r="S3470">
            <v>0</v>
          </cell>
          <cell r="T3470">
            <v>0</v>
          </cell>
          <cell r="U3470">
            <v>0</v>
          </cell>
          <cell r="V3470">
            <v>0</v>
          </cell>
          <cell r="W3470">
            <v>0</v>
          </cell>
          <cell r="X3470">
            <v>0</v>
          </cell>
        </row>
        <row r="3471">
          <cell r="C3471" t="str">
            <v>Погашение краткосрочных кредитов и займов</v>
          </cell>
          <cell r="D3471">
            <v>0</v>
          </cell>
          <cell r="H3471">
            <v>0</v>
          </cell>
          <cell r="I3471">
            <v>0</v>
          </cell>
          <cell r="J3471">
            <v>0</v>
          </cell>
          <cell r="K3471">
            <v>0</v>
          </cell>
          <cell r="L3471">
            <v>0</v>
          </cell>
          <cell r="M3471">
            <v>0</v>
          </cell>
          <cell r="N3471">
            <v>0</v>
          </cell>
          <cell r="O3471">
            <v>0</v>
          </cell>
          <cell r="P3471">
            <v>0</v>
          </cell>
          <cell r="Q3471">
            <v>0</v>
          </cell>
          <cell r="R3471">
            <v>0</v>
          </cell>
          <cell r="S3471">
            <v>0</v>
          </cell>
          <cell r="T3471">
            <v>0</v>
          </cell>
          <cell r="U3471">
            <v>0</v>
          </cell>
          <cell r="V3471">
            <v>0</v>
          </cell>
          <cell r="W3471">
            <v>0</v>
          </cell>
          <cell r="X3471">
            <v>0</v>
          </cell>
        </row>
        <row r="3472">
          <cell r="C3472" t="str">
            <v>Доли в уставном капитале других компаний (краткосрочные выплаты)</v>
          </cell>
          <cell r="D3472">
            <v>0</v>
          </cell>
          <cell r="H3472">
            <v>0</v>
          </cell>
          <cell r="I3472">
            <v>0</v>
          </cell>
          <cell r="J3472">
            <v>0</v>
          </cell>
          <cell r="K3472">
            <v>0</v>
          </cell>
          <cell r="L3472">
            <v>0</v>
          </cell>
          <cell r="M3472">
            <v>0</v>
          </cell>
          <cell r="N3472">
            <v>0</v>
          </cell>
          <cell r="O3472">
            <v>0</v>
          </cell>
          <cell r="P3472">
            <v>0</v>
          </cell>
          <cell r="Q3472">
            <v>0</v>
          </cell>
          <cell r="R3472">
            <v>0</v>
          </cell>
          <cell r="S3472">
            <v>0</v>
          </cell>
          <cell r="T3472">
            <v>0</v>
          </cell>
          <cell r="U3472">
            <v>0</v>
          </cell>
          <cell r="V3472">
            <v>0</v>
          </cell>
          <cell r="W3472">
            <v>0</v>
          </cell>
          <cell r="X3472">
            <v>0</v>
          </cell>
        </row>
        <row r="3473">
          <cell r="C3473" t="str">
            <v>Акции (краткосрочные выплаты)</v>
          </cell>
          <cell r="D3473">
            <v>0</v>
          </cell>
          <cell r="H3473">
            <v>0</v>
          </cell>
          <cell r="I3473">
            <v>0</v>
          </cell>
          <cell r="J3473">
            <v>0</v>
          </cell>
          <cell r="K3473">
            <v>0</v>
          </cell>
          <cell r="L3473">
            <v>0</v>
          </cell>
          <cell r="M3473">
            <v>0</v>
          </cell>
          <cell r="N3473">
            <v>0</v>
          </cell>
          <cell r="O3473">
            <v>0</v>
          </cell>
          <cell r="P3473">
            <v>0</v>
          </cell>
          <cell r="Q3473">
            <v>0</v>
          </cell>
          <cell r="R3473">
            <v>0</v>
          </cell>
          <cell r="S3473">
            <v>0</v>
          </cell>
          <cell r="T3473">
            <v>0</v>
          </cell>
          <cell r="U3473">
            <v>0</v>
          </cell>
          <cell r="V3473">
            <v>0</v>
          </cell>
          <cell r="W3473">
            <v>0</v>
          </cell>
          <cell r="X3473">
            <v>0</v>
          </cell>
        </row>
        <row r="3474">
          <cell r="C3474" t="str">
            <v>Облигации (краткосрочные выплаты)</v>
          </cell>
          <cell r="D3474">
            <v>0</v>
          </cell>
          <cell r="H3474">
            <v>0</v>
          </cell>
          <cell r="I3474">
            <v>0</v>
          </cell>
          <cell r="J3474">
            <v>0</v>
          </cell>
          <cell r="K3474">
            <v>0</v>
          </cell>
          <cell r="L3474">
            <v>0</v>
          </cell>
          <cell r="M3474">
            <v>0</v>
          </cell>
          <cell r="N3474">
            <v>0</v>
          </cell>
          <cell r="O3474">
            <v>0</v>
          </cell>
          <cell r="P3474">
            <v>0</v>
          </cell>
          <cell r="Q3474">
            <v>0</v>
          </cell>
          <cell r="R3474">
            <v>0</v>
          </cell>
          <cell r="S3474">
            <v>0</v>
          </cell>
          <cell r="T3474">
            <v>0</v>
          </cell>
          <cell r="U3474">
            <v>0</v>
          </cell>
          <cell r="V3474">
            <v>0</v>
          </cell>
          <cell r="W3474">
            <v>0</v>
          </cell>
          <cell r="X3474">
            <v>0</v>
          </cell>
        </row>
        <row r="3475">
          <cell r="C3475" t="str">
            <v>Векселя (краткосрочные выплаты)</v>
          </cell>
          <cell r="D3475">
            <v>0</v>
          </cell>
          <cell r="H3475">
            <v>0</v>
          </cell>
          <cell r="I3475">
            <v>0</v>
          </cell>
          <cell r="J3475">
            <v>0</v>
          </cell>
          <cell r="K3475">
            <v>0</v>
          </cell>
          <cell r="L3475">
            <v>0</v>
          </cell>
          <cell r="M3475">
            <v>0</v>
          </cell>
          <cell r="N3475">
            <v>0</v>
          </cell>
          <cell r="O3475">
            <v>0</v>
          </cell>
          <cell r="P3475">
            <v>0</v>
          </cell>
          <cell r="Q3475">
            <v>0</v>
          </cell>
          <cell r="R3475">
            <v>0</v>
          </cell>
          <cell r="S3475">
            <v>0</v>
          </cell>
          <cell r="T3475">
            <v>0</v>
          </cell>
          <cell r="U3475">
            <v>0</v>
          </cell>
          <cell r="V3475">
            <v>0</v>
          </cell>
          <cell r="W3475">
            <v>0</v>
          </cell>
          <cell r="X3475">
            <v>0</v>
          </cell>
        </row>
        <row r="3476">
          <cell r="C3476" t="str">
            <v>Депозиты (краткосрочные выплаты)</v>
          </cell>
          <cell r="D3476">
            <v>0</v>
          </cell>
          <cell r="H3476">
            <v>0</v>
          </cell>
          <cell r="I3476">
            <v>0</v>
          </cell>
          <cell r="J3476">
            <v>0</v>
          </cell>
          <cell r="K3476">
            <v>0</v>
          </cell>
          <cell r="L3476">
            <v>0</v>
          </cell>
          <cell r="M3476">
            <v>0</v>
          </cell>
          <cell r="N3476">
            <v>0</v>
          </cell>
          <cell r="O3476">
            <v>0</v>
          </cell>
          <cell r="P3476">
            <v>0</v>
          </cell>
          <cell r="Q3476">
            <v>0</v>
          </cell>
          <cell r="R3476">
            <v>0</v>
          </cell>
          <cell r="S3476">
            <v>0</v>
          </cell>
          <cell r="T3476">
            <v>0</v>
          </cell>
          <cell r="U3476">
            <v>0</v>
          </cell>
          <cell r="V3476">
            <v>0</v>
          </cell>
          <cell r="W3476">
            <v>0</v>
          </cell>
          <cell r="X3476">
            <v>0</v>
          </cell>
        </row>
        <row r="3477">
          <cell r="C3477" t="str">
            <v>Overnight (краткосрочные выплаты)</v>
          </cell>
          <cell r="D3477">
            <v>0</v>
          </cell>
          <cell r="H3477">
            <v>0</v>
          </cell>
          <cell r="I3477">
            <v>0</v>
          </cell>
          <cell r="J3477">
            <v>0</v>
          </cell>
          <cell r="K3477">
            <v>0</v>
          </cell>
          <cell r="L3477">
            <v>0</v>
          </cell>
          <cell r="M3477">
            <v>0</v>
          </cell>
          <cell r="N3477">
            <v>0</v>
          </cell>
          <cell r="O3477">
            <v>0</v>
          </cell>
          <cell r="P3477">
            <v>0</v>
          </cell>
          <cell r="Q3477">
            <v>0</v>
          </cell>
          <cell r="R3477">
            <v>0</v>
          </cell>
          <cell r="S3477">
            <v>0</v>
          </cell>
          <cell r="T3477">
            <v>0</v>
          </cell>
          <cell r="U3477">
            <v>0</v>
          </cell>
          <cell r="V3477">
            <v>0</v>
          </cell>
          <cell r="W3477">
            <v>0</v>
          </cell>
          <cell r="X3477">
            <v>0</v>
          </cell>
        </row>
        <row r="3478">
          <cell r="C3478" t="str">
            <v>Прочие краткосрочные финансовые вложения (краткосрочные выплаты)</v>
          </cell>
          <cell r="D3478">
            <v>0</v>
          </cell>
          <cell r="H3478">
            <v>0</v>
          </cell>
          <cell r="I3478">
            <v>0</v>
          </cell>
          <cell r="J3478">
            <v>0</v>
          </cell>
          <cell r="K3478">
            <v>0</v>
          </cell>
          <cell r="L3478">
            <v>0</v>
          </cell>
          <cell r="M3478">
            <v>0</v>
          </cell>
          <cell r="N3478">
            <v>0</v>
          </cell>
          <cell r="O3478">
            <v>0</v>
          </cell>
          <cell r="P3478">
            <v>0</v>
          </cell>
          <cell r="Q3478">
            <v>0</v>
          </cell>
          <cell r="R3478">
            <v>0</v>
          </cell>
          <cell r="S3478">
            <v>0</v>
          </cell>
          <cell r="T3478">
            <v>0</v>
          </cell>
          <cell r="U3478">
            <v>0</v>
          </cell>
          <cell r="V3478">
            <v>0</v>
          </cell>
          <cell r="W3478">
            <v>0</v>
          </cell>
          <cell r="X3478">
            <v>0</v>
          </cell>
        </row>
        <row r="3479">
          <cell r="C3479" t="str">
            <v>По договорам в рамках ДДУ (краткосрочные выплаты)</v>
          </cell>
          <cell r="D3479">
            <v>0</v>
          </cell>
          <cell r="H3479">
            <v>0</v>
          </cell>
          <cell r="I3479">
            <v>0</v>
          </cell>
          <cell r="J3479">
            <v>0</v>
          </cell>
          <cell r="K3479">
            <v>0</v>
          </cell>
          <cell r="L3479">
            <v>0</v>
          </cell>
          <cell r="M3479">
            <v>0</v>
          </cell>
          <cell r="N3479">
            <v>0</v>
          </cell>
          <cell r="O3479">
            <v>0</v>
          </cell>
          <cell r="P3479">
            <v>0</v>
          </cell>
          <cell r="Q3479">
            <v>0</v>
          </cell>
          <cell r="R3479">
            <v>0</v>
          </cell>
          <cell r="S3479">
            <v>0</v>
          </cell>
          <cell r="T3479">
            <v>0</v>
          </cell>
          <cell r="U3479">
            <v>0</v>
          </cell>
          <cell r="V3479">
            <v>0</v>
          </cell>
          <cell r="W3479">
            <v>0</v>
          </cell>
          <cell r="X3479">
            <v>0</v>
          </cell>
        </row>
        <row r="3480">
          <cell r="C3480" t="str">
            <v>По прочим договорам (краткосрочные выплаты)</v>
          </cell>
          <cell r="D3480">
            <v>0</v>
          </cell>
          <cell r="H3480">
            <v>0</v>
          </cell>
          <cell r="I3480">
            <v>0</v>
          </cell>
          <cell r="J3480">
            <v>0</v>
          </cell>
          <cell r="K3480">
            <v>0</v>
          </cell>
          <cell r="L3480">
            <v>0</v>
          </cell>
          <cell r="M3480">
            <v>0</v>
          </cell>
          <cell r="N3480">
            <v>0</v>
          </cell>
          <cell r="O3480">
            <v>0</v>
          </cell>
          <cell r="P3480">
            <v>0</v>
          </cell>
          <cell r="Q3480">
            <v>0</v>
          </cell>
          <cell r="R3480">
            <v>0</v>
          </cell>
          <cell r="S3480">
            <v>0</v>
          </cell>
          <cell r="T3480">
            <v>0</v>
          </cell>
          <cell r="U3480">
            <v>0</v>
          </cell>
          <cell r="V3480">
            <v>0</v>
          </cell>
          <cell r="W3480">
            <v>0</v>
          </cell>
          <cell r="X3480">
            <v>0</v>
          </cell>
        </row>
        <row r="3481">
          <cell r="C3481" t="str">
            <v>Выкуп акций</v>
          </cell>
          <cell r="D3481">
            <v>0</v>
          </cell>
          <cell r="H3481">
            <v>0</v>
          </cell>
          <cell r="I3481">
            <v>0</v>
          </cell>
          <cell r="J3481">
            <v>0</v>
          </cell>
          <cell r="K3481">
            <v>0</v>
          </cell>
          <cell r="L3481">
            <v>0</v>
          </cell>
          <cell r="M3481">
            <v>0</v>
          </cell>
          <cell r="N3481">
            <v>0</v>
          </cell>
          <cell r="O3481">
            <v>0</v>
          </cell>
          <cell r="P3481">
            <v>0</v>
          </cell>
          <cell r="Q3481">
            <v>0</v>
          </cell>
          <cell r="R3481">
            <v>0</v>
          </cell>
          <cell r="S3481">
            <v>0</v>
          </cell>
          <cell r="T3481">
            <v>0</v>
          </cell>
          <cell r="U3481">
            <v>0</v>
          </cell>
          <cell r="V3481">
            <v>0</v>
          </cell>
          <cell r="W3481">
            <v>0</v>
          </cell>
          <cell r="X3481">
            <v>0</v>
          </cell>
        </row>
        <row r="3482">
          <cell r="C3482" t="str">
            <v>Дивиденды выплаченные</v>
          </cell>
          <cell r="D3482">
            <v>0</v>
          </cell>
          <cell r="H3482">
            <v>0</v>
          </cell>
          <cell r="I3482">
            <v>0</v>
          </cell>
          <cell r="J3482">
            <v>0</v>
          </cell>
          <cell r="K3482">
            <v>0</v>
          </cell>
          <cell r="L3482">
            <v>0</v>
          </cell>
          <cell r="M3482">
            <v>0</v>
          </cell>
          <cell r="N3482">
            <v>0</v>
          </cell>
          <cell r="O3482">
            <v>0</v>
          </cell>
          <cell r="P3482">
            <v>0</v>
          </cell>
          <cell r="Q3482">
            <v>0</v>
          </cell>
          <cell r="R3482">
            <v>0</v>
          </cell>
          <cell r="S3482">
            <v>0</v>
          </cell>
          <cell r="T3482">
            <v>0</v>
          </cell>
          <cell r="U3482">
            <v>0</v>
          </cell>
          <cell r="V3482">
            <v>0</v>
          </cell>
          <cell r="W3482">
            <v>0</v>
          </cell>
          <cell r="X3482">
            <v>0</v>
          </cell>
        </row>
        <row r="3483">
          <cell r="C3483" t="str">
            <v>Прочие выплаты</v>
          </cell>
          <cell r="D3483">
            <v>0</v>
          </cell>
          <cell r="H3483">
            <v>0</v>
          </cell>
          <cell r="I3483">
            <v>0</v>
          </cell>
          <cell r="J3483">
            <v>0</v>
          </cell>
          <cell r="K3483">
            <v>0</v>
          </cell>
          <cell r="L3483">
            <v>0</v>
          </cell>
          <cell r="M3483">
            <v>0</v>
          </cell>
          <cell r="N3483">
            <v>0</v>
          </cell>
          <cell r="O3483">
            <v>0</v>
          </cell>
          <cell r="P3483">
            <v>0</v>
          </cell>
          <cell r="Q3483">
            <v>0</v>
          </cell>
          <cell r="R3483">
            <v>0</v>
          </cell>
          <cell r="S3483">
            <v>0</v>
          </cell>
          <cell r="T3483">
            <v>0</v>
          </cell>
          <cell r="U3483">
            <v>0</v>
          </cell>
          <cell r="V3483">
            <v>0</v>
          </cell>
          <cell r="W3483">
            <v>0</v>
          </cell>
          <cell r="X3483">
            <v>0</v>
          </cell>
        </row>
        <row r="3484">
          <cell r="D3484" t="str">
            <v>Завод</v>
          </cell>
          <cell r="H3484">
            <v>-6635995.2602844778</v>
          </cell>
          <cell r="I3484">
            <v>-21184267.827879578</v>
          </cell>
          <cell r="J3484">
            <v>-25009217.120170344</v>
          </cell>
          <cell r="K3484">
            <v>-52829480.208334401</v>
          </cell>
          <cell r="L3484">
            <v>-17111081.78753195</v>
          </cell>
          <cell r="M3484">
            <v>-16575581.94163372</v>
          </cell>
          <cell r="N3484">
            <v>-16900600.322145473</v>
          </cell>
          <cell r="O3484">
            <v>-21234136.931527339</v>
          </cell>
          <cell r="P3484">
            <v>-6291707.3915254632</v>
          </cell>
          <cell r="Q3484">
            <v>-12615533.662979485</v>
          </cell>
          <cell r="R3484">
            <v>-26812343.132387891</v>
          </cell>
          <cell r="S3484">
            <v>-27789955.855310541</v>
          </cell>
          <cell r="T3484">
            <v>-55050457.336629301</v>
          </cell>
          <cell r="U3484">
            <v>-29379720.1235971</v>
          </cell>
          <cell r="V3484">
            <v>-30662702.978065956</v>
          </cell>
          <cell r="W3484">
            <v>-31994182.780606721</v>
          </cell>
          <cell r="X3484">
            <v>-292418004.24394095</v>
          </cell>
        </row>
        <row r="3485">
          <cell r="C3485" t="str">
            <v>Поступления от реализации нанопродукции на внутреннем рынке</v>
          </cell>
          <cell r="D3485">
            <v>0</v>
          </cell>
          <cell r="H3485">
            <v>0</v>
          </cell>
          <cell r="I3485">
            <v>0</v>
          </cell>
          <cell r="J3485">
            <v>0</v>
          </cell>
          <cell r="K3485">
            <v>0</v>
          </cell>
          <cell r="L3485">
            <v>0</v>
          </cell>
          <cell r="M3485">
            <v>0</v>
          </cell>
          <cell r="N3485">
            <v>0</v>
          </cell>
          <cell r="O3485">
            <v>0</v>
          </cell>
          <cell r="P3485">
            <v>0</v>
          </cell>
          <cell r="Q3485">
            <v>0</v>
          </cell>
          <cell r="R3485">
            <v>0</v>
          </cell>
          <cell r="S3485">
            <v>0</v>
          </cell>
          <cell r="T3485">
            <v>0</v>
          </cell>
          <cell r="U3485">
            <v>0</v>
          </cell>
          <cell r="V3485">
            <v>0</v>
          </cell>
          <cell r="W3485">
            <v>0</v>
          </cell>
          <cell r="X3485">
            <v>0</v>
          </cell>
        </row>
        <row r="3486">
          <cell r="C3486" t="str">
            <v>Поступления от реализации нанопродукции на экспорт</v>
          </cell>
          <cell r="D3486">
            <v>0</v>
          </cell>
          <cell r="H3486">
            <v>0</v>
          </cell>
          <cell r="I3486">
            <v>0</v>
          </cell>
          <cell r="J3486">
            <v>0</v>
          </cell>
          <cell r="K3486">
            <v>0</v>
          </cell>
          <cell r="L3486">
            <v>0</v>
          </cell>
          <cell r="M3486">
            <v>0</v>
          </cell>
          <cell r="N3486">
            <v>0</v>
          </cell>
          <cell r="O3486">
            <v>0</v>
          </cell>
          <cell r="P3486">
            <v>0</v>
          </cell>
          <cell r="Q3486">
            <v>0</v>
          </cell>
          <cell r="R3486">
            <v>0</v>
          </cell>
          <cell r="S3486">
            <v>0</v>
          </cell>
          <cell r="T3486">
            <v>0</v>
          </cell>
          <cell r="U3486">
            <v>0</v>
          </cell>
          <cell r="V3486">
            <v>0</v>
          </cell>
          <cell r="W3486">
            <v>0</v>
          </cell>
          <cell r="X3486">
            <v>0</v>
          </cell>
        </row>
        <row r="3487">
          <cell r="C3487" t="str">
            <v>Поступления от прочей реализации</v>
          </cell>
          <cell r="D3487">
            <v>0</v>
          </cell>
          <cell r="H3487">
            <v>0</v>
          </cell>
          <cell r="I3487">
            <v>0</v>
          </cell>
          <cell r="J3487">
            <v>0</v>
          </cell>
          <cell r="K3487">
            <v>0</v>
          </cell>
          <cell r="L3487">
            <v>0</v>
          </cell>
          <cell r="M3487">
            <v>0</v>
          </cell>
          <cell r="N3487">
            <v>0</v>
          </cell>
          <cell r="O3487">
            <v>0</v>
          </cell>
          <cell r="P3487">
            <v>0</v>
          </cell>
          <cell r="Q3487">
            <v>0</v>
          </cell>
          <cell r="R3487">
            <v>0</v>
          </cell>
          <cell r="S3487">
            <v>0</v>
          </cell>
          <cell r="T3487">
            <v>0</v>
          </cell>
          <cell r="U3487">
            <v>0</v>
          </cell>
          <cell r="V3487">
            <v>0</v>
          </cell>
          <cell r="W3487">
            <v>0</v>
          </cell>
          <cell r="X3487">
            <v>0</v>
          </cell>
        </row>
        <row r="3488">
          <cell r="C3488" t="str">
            <v>Проценты по займам полученные</v>
          </cell>
          <cell r="D3488">
            <v>0</v>
          </cell>
          <cell r="H3488">
            <v>0</v>
          </cell>
          <cell r="I3488">
            <v>0</v>
          </cell>
          <cell r="J3488">
            <v>0</v>
          </cell>
          <cell r="K3488">
            <v>0</v>
          </cell>
          <cell r="L3488">
            <v>0</v>
          </cell>
          <cell r="M3488">
            <v>0</v>
          </cell>
          <cell r="N3488">
            <v>0</v>
          </cell>
          <cell r="O3488">
            <v>0</v>
          </cell>
          <cell r="P3488">
            <v>0</v>
          </cell>
          <cell r="Q3488">
            <v>0</v>
          </cell>
          <cell r="R3488">
            <v>0</v>
          </cell>
          <cell r="S3488">
            <v>0</v>
          </cell>
          <cell r="T3488">
            <v>0</v>
          </cell>
          <cell r="U3488">
            <v>0</v>
          </cell>
          <cell r="V3488">
            <v>0</v>
          </cell>
          <cell r="W3488">
            <v>0</v>
          </cell>
          <cell r="X3488">
            <v>0</v>
          </cell>
        </row>
        <row r="3489">
          <cell r="C3489" t="str">
            <v>Проценты по финансовым вложениям полученные</v>
          </cell>
          <cell r="D3489">
            <v>0</v>
          </cell>
          <cell r="H3489">
            <v>0</v>
          </cell>
          <cell r="I3489">
            <v>0</v>
          </cell>
          <cell r="J3489">
            <v>0</v>
          </cell>
          <cell r="K3489">
            <v>0</v>
          </cell>
          <cell r="L3489">
            <v>0</v>
          </cell>
          <cell r="M3489">
            <v>0</v>
          </cell>
          <cell r="N3489">
            <v>0</v>
          </cell>
          <cell r="O3489">
            <v>0</v>
          </cell>
          <cell r="P3489">
            <v>0</v>
          </cell>
          <cell r="Q3489">
            <v>0</v>
          </cell>
          <cell r="R3489">
            <v>0</v>
          </cell>
          <cell r="S3489">
            <v>0</v>
          </cell>
          <cell r="T3489">
            <v>0</v>
          </cell>
          <cell r="U3489">
            <v>0</v>
          </cell>
          <cell r="V3489">
            <v>0</v>
          </cell>
          <cell r="W3489">
            <v>0</v>
          </cell>
          <cell r="X3489">
            <v>0</v>
          </cell>
        </row>
        <row r="3490">
          <cell r="C3490" t="str">
            <v>Прочие проценты по финансовым вложениям полученные</v>
          </cell>
          <cell r="D3490">
            <v>0</v>
          </cell>
          <cell r="H3490">
            <v>0</v>
          </cell>
          <cell r="I3490">
            <v>0</v>
          </cell>
          <cell r="J3490">
            <v>0</v>
          </cell>
          <cell r="K3490">
            <v>0</v>
          </cell>
          <cell r="L3490">
            <v>0</v>
          </cell>
          <cell r="M3490">
            <v>0</v>
          </cell>
          <cell r="N3490">
            <v>0</v>
          </cell>
          <cell r="O3490">
            <v>0</v>
          </cell>
          <cell r="P3490">
            <v>0</v>
          </cell>
          <cell r="Q3490">
            <v>0</v>
          </cell>
          <cell r="R3490">
            <v>0</v>
          </cell>
          <cell r="S3490">
            <v>0</v>
          </cell>
          <cell r="T3490">
            <v>0</v>
          </cell>
          <cell r="U3490">
            <v>0</v>
          </cell>
          <cell r="V3490">
            <v>0</v>
          </cell>
          <cell r="W3490">
            <v>0</v>
          </cell>
          <cell r="X3490">
            <v>0</v>
          </cell>
        </row>
        <row r="3491">
          <cell r="C3491" t="str">
            <v>От совместной деятельности</v>
          </cell>
          <cell r="D3491">
            <v>0</v>
          </cell>
          <cell r="H3491">
            <v>0</v>
          </cell>
          <cell r="I3491">
            <v>0</v>
          </cell>
          <cell r="J3491">
            <v>0</v>
          </cell>
          <cell r="K3491">
            <v>0</v>
          </cell>
          <cell r="L3491">
            <v>0</v>
          </cell>
          <cell r="M3491">
            <v>0</v>
          </cell>
          <cell r="N3491">
            <v>0</v>
          </cell>
          <cell r="O3491">
            <v>0</v>
          </cell>
          <cell r="P3491">
            <v>0</v>
          </cell>
          <cell r="Q3491">
            <v>0</v>
          </cell>
          <cell r="R3491">
            <v>0</v>
          </cell>
          <cell r="S3491">
            <v>0</v>
          </cell>
          <cell r="T3491">
            <v>0</v>
          </cell>
          <cell r="U3491">
            <v>0</v>
          </cell>
          <cell r="V3491">
            <v>0</v>
          </cell>
          <cell r="W3491">
            <v>0</v>
          </cell>
          <cell r="X3491">
            <v>0</v>
          </cell>
        </row>
        <row r="3492">
          <cell r="C3492" t="str">
            <v>От реализации МПЗ (ТМЦ)</v>
          </cell>
          <cell r="D3492">
            <v>0</v>
          </cell>
          <cell r="H3492">
            <v>0</v>
          </cell>
          <cell r="I3492">
            <v>0</v>
          </cell>
          <cell r="J3492">
            <v>0</v>
          </cell>
          <cell r="K3492">
            <v>0</v>
          </cell>
          <cell r="L3492">
            <v>0</v>
          </cell>
          <cell r="M3492">
            <v>0</v>
          </cell>
          <cell r="N3492">
            <v>0</v>
          </cell>
          <cell r="O3492">
            <v>0</v>
          </cell>
          <cell r="P3492">
            <v>0</v>
          </cell>
          <cell r="Q3492">
            <v>0</v>
          </cell>
          <cell r="R3492">
            <v>0</v>
          </cell>
          <cell r="S3492">
            <v>0</v>
          </cell>
          <cell r="T3492">
            <v>0</v>
          </cell>
          <cell r="U3492">
            <v>0</v>
          </cell>
          <cell r="V3492">
            <v>0</v>
          </cell>
          <cell r="W3492">
            <v>0</v>
          </cell>
          <cell r="X3492">
            <v>0</v>
          </cell>
        </row>
        <row r="3493">
          <cell r="C3493" t="str">
            <v>От аренды</v>
          </cell>
          <cell r="D3493">
            <v>0</v>
          </cell>
          <cell r="H3493">
            <v>0</v>
          </cell>
          <cell r="I3493">
            <v>0</v>
          </cell>
          <cell r="J3493">
            <v>0</v>
          </cell>
          <cell r="K3493">
            <v>0</v>
          </cell>
          <cell r="L3493">
            <v>0</v>
          </cell>
          <cell r="M3493">
            <v>0</v>
          </cell>
          <cell r="N3493">
            <v>0</v>
          </cell>
          <cell r="O3493">
            <v>0</v>
          </cell>
          <cell r="P3493">
            <v>0</v>
          </cell>
          <cell r="Q3493">
            <v>0</v>
          </cell>
          <cell r="R3493">
            <v>0</v>
          </cell>
          <cell r="S3493">
            <v>0</v>
          </cell>
          <cell r="T3493">
            <v>0</v>
          </cell>
          <cell r="U3493">
            <v>0</v>
          </cell>
          <cell r="V3493">
            <v>0</v>
          </cell>
          <cell r="W3493">
            <v>0</v>
          </cell>
          <cell r="X3493">
            <v>0</v>
          </cell>
        </row>
        <row r="3494">
          <cell r="C3494" t="str">
            <v xml:space="preserve">От участия в других организациях  </v>
          </cell>
          <cell r="D3494">
            <v>0</v>
          </cell>
          <cell r="H3494">
            <v>0</v>
          </cell>
          <cell r="I3494">
            <v>0</v>
          </cell>
          <cell r="J3494">
            <v>0</v>
          </cell>
          <cell r="K3494">
            <v>0</v>
          </cell>
          <cell r="L3494">
            <v>0</v>
          </cell>
          <cell r="M3494">
            <v>0</v>
          </cell>
          <cell r="N3494">
            <v>0</v>
          </cell>
          <cell r="O3494">
            <v>0</v>
          </cell>
          <cell r="P3494">
            <v>0</v>
          </cell>
          <cell r="Q3494">
            <v>0</v>
          </cell>
          <cell r="R3494">
            <v>0</v>
          </cell>
          <cell r="S3494">
            <v>0</v>
          </cell>
          <cell r="T3494">
            <v>0</v>
          </cell>
          <cell r="U3494">
            <v>0</v>
          </cell>
          <cell r="V3494">
            <v>0</v>
          </cell>
          <cell r="W3494">
            <v>0</v>
          </cell>
          <cell r="X3494">
            <v>0</v>
          </cell>
        </row>
        <row r="3495">
          <cell r="C3495" t="str">
            <v>Пени, штрафы, неустойки</v>
          </cell>
          <cell r="D3495">
            <v>0</v>
          </cell>
          <cell r="H3495">
            <v>0</v>
          </cell>
          <cell r="I3495">
            <v>0</v>
          </cell>
          <cell r="J3495">
            <v>0</v>
          </cell>
          <cell r="K3495">
            <v>0</v>
          </cell>
          <cell r="L3495">
            <v>0</v>
          </cell>
          <cell r="M3495">
            <v>0</v>
          </cell>
          <cell r="N3495">
            <v>0</v>
          </cell>
          <cell r="O3495">
            <v>0</v>
          </cell>
          <cell r="P3495">
            <v>0</v>
          </cell>
          <cell r="Q3495">
            <v>0</v>
          </cell>
          <cell r="R3495">
            <v>0</v>
          </cell>
          <cell r="S3495">
            <v>0</v>
          </cell>
          <cell r="T3495">
            <v>0</v>
          </cell>
          <cell r="U3495">
            <v>0</v>
          </cell>
          <cell r="V3495">
            <v>0</v>
          </cell>
          <cell r="W3495">
            <v>0</v>
          </cell>
          <cell r="X3495">
            <v>0</v>
          </cell>
        </row>
        <row r="3496">
          <cell r="C3496" t="str">
            <v>Возмещение по страховым случаям</v>
          </cell>
          <cell r="D3496">
            <v>0</v>
          </cell>
          <cell r="H3496">
            <v>0</v>
          </cell>
          <cell r="I3496">
            <v>0</v>
          </cell>
          <cell r="J3496">
            <v>0</v>
          </cell>
          <cell r="K3496">
            <v>0</v>
          </cell>
          <cell r="L3496">
            <v>0</v>
          </cell>
          <cell r="M3496">
            <v>0</v>
          </cell>
          <cell r="N3496">
            <v>0</v>
          </cell>
          <cell r="O3496">
            <v>0</v>
          </cell>
          <cell r="P3496">
            <v>0</v>
          </cell>
          <cell r="Q3496">
            <v>0</v>
          </cell>
          <cell r="R3496">
            <v>0</v>
          </cell>
          <cell r="S3496">
            <v>0</v>
          </cell>
          <cell r="T3496">
            <v>0</v>
          </cell>
          <cell r="U3496">
            <v>0</v>
          </cell>
          <cell r="V3496">
            <v>0</v>
          </cell>
          <cell r="W3496">
            <v>0</v>
          </cell>
          <cell r="X3496">
            <v>0</v>
          </cell>
        </row>
        <row r="3497">
          <cell r="C3497" t="str">
            <v>Прочие поступления по операционной деятельности</v>
          </cell>
          <cell r="D3497">
            <v>0</v>
          </cell>
          <cell r="H3497">
            <v>0</v>
          </cell>
          <cell r="I3497">
            <v>0</v>
          </cell>
          <cell r="J3497">
            <v>0</v>
          </cell>
          <cell r="K3497">
            <v>0</v>
          </cell>
          <cell r="L3497">
            <v>0</v>
          </cell>
          <cell r="M3497">
            <v>0</v>
          </cell>
          <cell r="N3497">
            <v>0</v>
          </cell>
          <cell r="O3497">
            <v>0</v>
          </cell>
          <cell r="P3497">
            <v>0</v>
          </cell>
          <cell r="Q3497">
            <v>0</v>
          </cell>
          <cell r="R3497">
            <v>0</v>
          </cell>
          <cell r="S3497">
            <v>0</v>
          </cell>
          <cell r="T3497">
            <v>0</v>
          </cell>
          <cell r="U3497">
            <v>0</v>
          </cell>
          <cell r="V3497">
            <v>0</v>
          </cell>
          <cell r="W3497">
            <v>0</v>
          </cell>
          <cell r="X3497">
            <v>0</v>
          </cell>
        </row>
        <row r="3498">
          <cell r="C3498" t="str">
            <v>Сырье и основные материалы</v>
          </cell>
          <cell r="D3498">
            <v>0</v>
          </cell>
          <cell r="H3498">
            <v>0</v>
          </cell>
          <cell r="I3498">
            <v>0</v>
          </cell>
          <cell r="J3498">
            <v>0</v>
          </cell>
          <cell r="K3498">
            <v>0</v>
          </cell>
          <cell r="L3498">
            <v>0</v>
          </cell>
          <cell r="M3498">
            <v>0</v>
          </cell>
          <cell r="N3498">
            <v>0</v>
          </cell>
          <cell r="O3498">
            <v>0</v>
          </cell>
          <cell r="P3498">
            <v>0</v>
          </cell>
          <cell r="Q3498">
            <v>0</v>
          </cell>
          <cell r="R3498">
            <v>0</v>
          </cell>
          <cell r="S3498">
            <v>0</v>
          </cell>
          <cell r="T3498">
            <v>0</v>
          </cell>
          <cell r="U3498">
            <v>0</v>
          </cell>
          <cell r="V3498">
            <v>0</v>
          </cell>
          <cell r="W3498">
            <v>0</v>
          </cell>
          <cell r="X3498">
            <v>0</v>
          </cell>
        </row>
        <row r="3499">
          <cell r="C3499" t="str">
            <v>Вспомогательные материалы</v>
          </cell>
          <cell r="D3499">
            <v>0</v>
          </cell>
          <cell r="H3499">
            <v>0</v>
          </cell>
          <cell r="I3499">
            <v>0</v>
          </cell>
          <cell r="J3499">
            <v>0</v>
          </cell>
          <cell r="K3499">
            <v>0</v>
          </cell>
          <cell r="L3499">
            <v>0</v>
          </cell>
          <cell r="M3499">
            <v>0</v>
          </cell>
          <cell r="N3499">
            <v>0</v>
          </cell>
          <cell r="O3499">
            <v>0</v>
          </cell>
          <cell r="P3499">
            <v>0</v>
          </cell>
          <cell r="Q3499">
            <v>0</v>
          </cell>
          <cell r="R3499">
            <v>0</v>
          </cell>
          <cell r="S3499">
            <v>0</v>
          </cell>
          <cell r="T3499">
            <v>0</v>
          </cell>
          <cell r="U3499">
            <v>0</v>
          </cell>
          <cell r="V3499">
            <v>0</v>
          </cell>
          <cell r="W3499">
            <v>0</v>
          </cell>
          <cell r="X3499">
            <v>0</v>
          </cell>
        </row>
        <row r="3500">
          <cell r="C3500" t="str">
            <v>Топливо</v>
          </cell>
          <cell r="D3500">
            <v>0</v>
          </cell>
          <cell r="H3500">
            <v>0</v>
          </cell>
          <cell r="I3500">
            <v>0</v>
          </cell>
          <cell r="J3500">
            <v>0</v>
          </cell>
          <cell r="K3500">
            <v>0</v>
          </cell>
          <cell r="L3500">
            <v>0</v>
          </cell>
          <cell r="M3500">
            <v>0</v>
          </cell>
          <cell r="N3500">
            <v>0</v>
          </cell>
          <cell r="O3500">
            <v>0</v>
          </cell>
          <cell r="P3500">
            <v>0</v>
          </cell>
          <cell r="Q3500">
            <v>0</v>
          </cell>
          <cell r="R3500">
            <v>0</v>
          </cell>
          <cell r="S3500">
            <v>0</v>
          </cell>
          <cell r="T3500">
            <v>0</v>
          </cell>
          <cell r="U3500">
            <v>0</v>
          </cell>
          <cell r="V3500">
            <v>0</v>
          </cell>
          <cell r="W3500">
            <v>0</v>
          </cell>
          <cell r="X3500">
            <v>0</v>
          </cell>
        </row>
        <row r="3501">
          <cell r="C3501" t="str">
            <v>Электроэнергия</v>
          </cell>
          <cell r="D3501" t="str">
            <v>Завод</v>
          </cell>
          <cell r="H3501">
            <v>5340680</v>
          </cell>
          <cell r="I3501">
            <v>11797640</v>
          </cell>
          <cell r="J3501">
            <v>14202008</v>
          </cell>
          <cell r="K3501">
            <v>31340328</v>
          </cell>
          <cell r="L3501">
            <v>13355120</v>
          </cell>
          <cell r="M3501">
            <v>13355120</v>
          </cell>
          <cell r="N3501">
            <v>13355120</v>
          </cell>
          <cell r="O3501">
            <v>17530300.800000001</v>
          </cell>
          <cell r="P3501">
            <v>5357644.444444444</v>
          </cell>
          <cell r="Q3501">
            <v>9454666.666666666</v>
          </cell>
          <cell r="R3501">
            <v>24960320</v>
          </cell>
          <cell r="S3501">
            <v>24960320</v>
          </cell>
          <cell r="T3501">
            <v>24960320</v>
          </cell>
          <cell r="U3501">
            <v>24960320</v>
          </cell>
          <cell r="V3501">
            <v>24960320</v>
          </cell>
          <cell r="W3501">
            <v>24960320</v>
          </cell>
          <cell r="X3501">
            <v>222169891.91111112</v>
          </cell>
        </row>
        <row r="3502">
          <cell r="C3502" t="str">
            <v>Прочие материальные затраты</v>
          </cell>
          <cell r="D3502">
            <v>0</v>
          </cell>
          <cell r="H3502">
            <v>0</v>
          </cell>
          <cell r="I3502">
            <v>0</v>
          </cell>
          <cell r="J3502">
            <v>0</v>
          </cell>
          <cell r="K3502">
            <v>0</v>
          </cell>
          <cell r="L3502">
            <v>0</v>
          </cell>
          <cell r="M3502">
            <v>0</v>
          </cell>
          <cell r="N3502">
            <v>0</v>
          </cell>
          <cell r="O3502">
            <v>0</v>
          </cell>
          <cell r="P3502">
            <v>0</v>
          </cell>
          <cell r="Q3502">
            <v>0</v>
          </cell>
          <cell r="R3502">
            <v>0</v>
          </cell>
          <cell r="S3502">
            <v>0</v>
          </cell>
          <cell r="T3502">
            <v>0</v>
          </cell>
          <cell r="U3502">
            <v>0</v>
          </cell>
          <cell r="V3502">
            <v>0</v>
          </cell>
          <cell r="W3502">
            <v>0</v>
          </cell>
          <cell r="X3502">
            <v>0</v>
          </cell>
        </row>
        <row r="3503">
          <cell r="C3503" t="str">
            <v>Услуги подрядчиков по обслуживанию и ремонту оборудования</v>
          </cell>
          <cell r="D3503" t="str">
            <v>Завод</v>
          </cell>
          <cell r="H3503">
            <v>0</v>
          </cell>
          <cell r="I3503">
            <v>0</v>
          </cell>
          <cell r="J3503">
            <v>0</v>
          </cell>
          <cell r="K3503">
            <v>0</v>
          </cell>
          <cell r="L3503">
            <v>0</v>
          </cell>
          <cell r="M3503">
            <v>0</v>
          </cell>
          <cell r="N3503">
            <v>0</v>
          </cell>
          <cell r="O3503">
            <v>0</v>
          </cell>
          <cell r="P3503">
            <v>0</v>
          </cell>
          <cell r="Q3503">
            <v>0</v>
          </cell>
          <cell r="R3503">
            <v>0</v>
          </cell>
          <cell r="S3503">
            <v>1800000</v>
          </cell>
          <cell r="T3503">
            <v>1800000</v>
          </cell>
          <cell r="U3503">
            <v>1800000</v>
          </cell>
          <cell r="V3503">
            <v>1800000</v>
          </cell>
          <cell r="W3503">
            <v>1800000</v>
          </cell>
          <cell r="X3503">
            <v>9000000</v>
          </cell>
        </row>
        <row r="3504">
          <cell r="C3504" t="str">
            <v>Транспортные услуги</v>
          </cell>
          <cell r="D3504">
            <v>0</v>
          </cell>
          <cell r="H3504">
            <v>0</v>
          </cell>
          <cell r="I3504">
            <v>0</v>
          </cell>
          <cell r="J3504">
            <v>0</v>
          </cell>
          <cell r="K3504">
            <v>0</v>
          </cell>
          <cell r="L3504">
            <v>0</v>
          </cell>
          <cell r="M3504">
            <v>0</v>
          </cell>
          <cell r="N3504">
            <v>0</v>
          </cell>
          <cell r="O3504">
            <v>0</v>
          </cell>
          <cell r="P3504">
            <v>0</v>
          </cell>
          <cell r="Q3504">
            <v>0</v>
          </cell>
          <cell r="R3504">
            <v>0</v>
          </cell>
          <cell r="S3504">
            <v>0</v>
          </cell>
          <cell r="T3504">
            <v>0</v>
          </cell>
          <cell r="U3504">
            <v>0</v>
          </cell>
          <cell r="V3504">
            <v>0</v>
          </cell>
          <cell r="W3504">
            <v>0</v>
          </cell>
          <cell r="X3504">
            <v>0</v>
          </cell>
        </row>
        <row r="3505">
          <cell r="C3505" t="str">
            <v>Прочие услуги производственного характера</v>
          </cell>
          <cell r="D3505" t="str">
            <v>Завод</v>
          </cell>
          <cell r="H3505">
            <v>616265.35113137588</v>
          </cell>
          <cell r="I3505">
            <v>1600126.2990952563</v>
          </cell>
          <cell r="J3505">
            <v>2260940.5046225972</v>
          </cell>
          <cell r="K3505">
            <v>4477332.1548492294</v>
          </cell>
          <cell r="L3505">
            <v>2335747.9413850401</v>
          </cell>
          <cell r="M3505">
            <v>2152428.1969585177</v>
          </cell>
          <cell r="N3505">
            <v>2391180.6838649735</v>
          </cell>
          <cell r="O3505">
            <v>1952002.0825663246</v>
          </cell>
          <cell r="P3505">
            <v>571578.3434790062</v>
          </cell>
          <cell r="Q3505">
            <v>427458.9833868884</v>
          </cell>
          <cell r="R3505">
            <v>522951.0438482184</v>
          </cell>
          <cell r="S3505">
            <v>736832.69112525508</v>
          </cell>
          <cell r="T3505">
            <v>1780361.5642218012</v>
          </cell>
          <cell r="U3505">
            <v>2031924.1706238966</v>
          </cell>
          <cell r="V3505">
            <v>3123872.6278547514</v>
          </cell>
          <cell r="W3505">
            <v>4213115.6745244563</v>
          </cell>
          <cell r="X3505">
            <v>22239454.003839128</v>
          </cell>
        </row>
        <row r="3506">
          <cell r="C3506" t="str">
            <v>Выплата на руки</v>
          </cell>
          <cell r="D3506">
            <v>0</v>
          </cell>
          <cell r="H3506">
            <v>0</v>
          </cell>
          <cell r="I3506">
            <v>0</v>
          </cell>
          <cell r="J3506">
            <v>0</v>
          </cell>
          <cell r="K3506">
            <v>0</v>
          </cell>
          <cell r="L3506">
            <v>0</v>
          </cell>
          <cell r="M3506">
            <v>0</v>
          </cell>
          <cell r="N3506">
            <v>0</v>
          </cell>
          <cell r="O3506">
            <v>0</v>
          </cell>
          <cell r="P3506">
            <v>0</v>
          </cell>
          <cell r="Q3506">
            <v>0</v>
          </cell>
          <cell r="R3506">
            <v>0</v>
          </cell>
          <cell r="S3506">
            <v>0</v>
          </cell>
          <cell r="T3506">
            <v>0</v>
          </cell>
          <cell r="U3506">
            <v>0</v>
          </cell>
          <cell r="V3506">
            <v>0</v>
          </cell>
          <cell r="W3506">
            <v>0</v>
          </cell>
          <cell r="X3506">
            <v>0</v>
          </cell>
        </row>
        <row r="3507">
          <cell r="C3507" t="str">
            <v>НДФЛ (только персонал)</v>
          </cell>
          <cell r="D3507">
            <v>0</v>
          </cell>
          <cell r="H3507">
            <v>0</v>
          </cell>
          <cell r="I3507">
            <v>0</v>
          </cell>
          <cell r="J3507">
            <v>0</v>
          </cell>
          <cell r="K3507">
            <v>0</v>
          </cell>
          <cell r="L3507">
            <v>0</v>
          </cell>
          <cell r="M3507">
            <v>0</v>
          </cell>
          <cell r="N3507">
            <v>0</v>
          </cell>
          <cell r="O3507">
            <v>0</v>
          </cell>
          <cell r="P3507">
            <v>0</v>
          </cell>
          <cell r="Q3507">
            <v>0</v>
          </cell>
          <cell r="R3507">
            <v>0</v>
          </cell>
          <cell r="S3507">
            <v>0</v>
          </cell>
          <cell r="T3507">
            <v>0</v>
          </cell>
          <cell r="U3507">
            <v>0</v>
          </cell>
          <cell r="V3507">
            <v>0</v>
          </cell>
          <cell r="W3507">
            <v>0</v>
          </cell>
          <cell r="X3507">
            <v>0</v>
          </cell>
        </row>
        <row r="3508">
          <cell r="C3508" t="str">
            <v>Премии на руки</v>
          </cell>
          <cell r="D3508">
            <v>0</v>
          </cell>
          <cell r="H3508">
            <v>0</v>
          </cell>
          <cell r="I3508">
            <v>0</v>
          </cell>
          <cell r="J3508">
            <v>0</v>
          </cell>
          <cell r="K3508">
            <v>0</v>
          </cell>
          <cell r="L3508">
            <v>0</v>
          </cell>
          <cell r="M3508">
            <v>0</v>
          </cell>
          <cell r="N3508">
            <v>0</v>
          </cell>
          <cell r="O3508">
            <v>0</v>
          </cell>
          <cell r="P3508">
            <v>0</v>
          </cell>
          <cell r="Q3508">
            <v>0</v>
          </cell>
          <cell r="R3508">
            <v>0</v>
          </cell>
          <cell r="S3508">
            <v>0</v>
          </cell>
          <cell r="T3508">
            <v>0</v>
          </cell>
          <cell r="U3508">
            <v>0</v>
          </cell>
          <cell r="V3508">
            <v>0</v>
          </cell>
          <cell r="W3508">
            <v>0</v>
          </cell>
          <cell r="X3508">
            <v>0</v>
          </cell>
        </row>
        <row r="3509">
          <cell r="C3509" t="str">
            <v>Льготы, компенсации</v>
          </cell>
          <cell r="D3509">
            <v>0</v>
          </cell>
          <cell r="H3509">
            <v>0</v>
          </cell>
          <cell r="I3509">
            <v>0</v>
          </cell>
          <cell r="J3509">
            <v>0</v>
          </cell>
          <cell r="K3509">
            <v>0</v>
          </cell>
          <cell r="L3509">
            <v>0</v>
          </cell>
          <cell r="M3509">
            <v>0</v>
          </cell>
          <cell r="N3509">
            <v>0</v>
          </cell>
          <cell r="O3509">
            <v>0</v>
          </cell>
          <cell r="P3509">
            <v>0</v>
          </cell>
          <cell r="Q3509">
            <v>0</v>
          </cell>
          <cell r="R3509">
            <v>0</v>
          </cell>
          <cell r="S3509">
            <v>0</v>
          </cell>
          <cell r="T3509">
            <v>0</v>
          </cell>
          <cell r="U3509">
            <v>0</v>
          </cell>
          <cell r="V3509">
            <v>0</v>
          </cell>
          <cell r="W3509">
            <v>0</v>
          </cell>
          <cell r="X3509">
            <v>0</v>
          </cell>
        </row>
        <row r="3510">
          <cell r="C3510" t="str">
            <v>Прочие удержания из з/п</v>
          </cell>
          <cell r="D3510">
            <v>0</v>
          </cell>
          <cell r="H3510">
            <v>0</v>
          </cell>
          <cell r="I3510">
            <v>0</v>
          </cell>
          <cell r="J3510">
            <v>0</v>
          </cell>
          <cell r="K3510">
            <v>0</v>
          </cell>
          <cell r="L3510">
            <v>0</v>
          </cell>
          <cell r="M3510">
            <v>0</v>
          </cell>
          <cell r="N3510">
            <v>0</v>
          </cell>
          <cell r="O3510">
            <v>0</v>
          </cell>
          <cell r="P3510">
            <v>0</v>
          </cell>
          <cell r="Q3510">
            <v>0</v>
          </cell>
          <cell r="R3510">
            <v>0</v>
          </cell>
          <cell r="S3510">
            <v>0</v>
          </cell>
          <cell r="T3510">
            <v>0</v>
          </cell>
          <cell r="U3510">
            <v>0</v>
          </cell>
          <cell r="V3510">
            <v>0</v>
          </cell>
          <cell r="W3510">
            <v>0</v>
          </cell>
          <cell r="X3510">
            <v>0</v>
          </cell>
        </row>
        <row r="3511">
          <cell r="C3511" t="str">
            <v>ЕСН – страховые взносы (включая ЕСН на выплаты членам СД)</v>
          </cell>
          <cell r="D3511">
            <v>0</v>
          </cell>
          <cell r="H3511">
            <v>0</v>
          </cell>
          <cell r="I3511">
            <v>0</v>
          </cell>
          <cell r="J3511">
            <v>0</v>
          </cell>
          <cell r="K3511">
            <v>0</v>
          </cell>
          <cell r="L3511">
            <v>0</v>
          </cell>
          <cell r="M3511">
            <v>0</v>
          </cell>
          <cell r="N3511">
            <v>0</v>
          </cell>
          <cell r="O3511">
            <v>0</v>
          </cell>
          <cell r="P3511">
            <v>0</v>
          </cell>
          <cell r="Q3511">
            <v>0</v>
          </cell>
          <cell r="R3511">
            <v>0</v>
          </cell>
          <cell r="S3511">
            <v>0</v>
          </cell>
          <cell r="T3511">
            <v>0</v>
          </cell>
          <cell r="U3511">
            <v>0</v>
          </cell>
          <cell r="V3511">
            <v>0</v>
          </cell>
          <cell r="W3511">
            <v>0</v>
          </cell>
          <cell r="X3511">
            <v>0</v>
          </cell>
        </row>
        <row r="3512">
          <cell r="C3512" t="str">
            <v>Услуги мобильной связи</v>
          </cell>
          <cell r="D3512">
            <v>0</v>
          </cell>
          <cell r="H3512">
            <v>0</v>
          </cell>
          <cell r="I3512">
            <v>0</v>
          </cell>
          <cell r="J3512">
            <v>0</v>
          </cell>
          <cell r="K3512">
            <v>0</v>
          </cell>
          <cell r="L3512">
            <v>0</v>
          </cell>
          <cell r="M3512">
            <v>0</v>
          </cell>
          <cell r="N3512">
            <v>0</v>
          </cell>
          <cell r="O3512">
            <v>0</v>
          </cell>
          <cell r="P3512">
            <v>0</v>
          </cell>
          <cell r="Q3512">
            <v>0</v>
          </cell>
          <cell r="R3512">
            <v>0</v>
          </cell>
          <cell r="S3512">
            <v>0</v>
          </cell>
          <cell r="T3512">
            <v>0</v>
          </cell>
          <cell r="U3512">
            <v>0</v>
          </cell>
          <cell r="V3512">
            <v>0</v>
          </cell>
          <cell r="W3512">
            <v>0</v>
          </cell>
          <cell r="X3512">
            <v>0</v>
          </cell>
        </row>
        <row r="3513">
          <cell r="C3513" t="str">
            <v>Услуги фиксированной связи</v>
          </cell>
          <cell r="D3513">
            <v>0</v>
          </cell>
          <cell r="H3513">
            <v>0</v>
          </cell>
          <cell r="I3513">
            <v>0</v>
          </cell>
          <cell r="J3513">
            <v>0</v>
          </cell>
          <cell r="K3513">
            <v>0</v>
          </cell>
          <cell r="L3513">
            <v>0</v>
          </cell>
          <cell r="M3513">
            <v>0</v>
          </cell>
          <cell r="N3513">
            <v>0</v>
          </cell>
          <cell r="O3513">
            <v>0</v>
          </cell>
          <cell r="P3513">
            <v>0</v>
          </cell>
          <cell r="Q3513">
            <v>0</v>
          </cell>
          <cell r="R3513">
            <v>0</v>
          </cell>
          <cell r="S3513">
            <v>0</v>
          </cell>
          <cell r="T3513">
            <v>0</v>
          </cell>
          <cell r="U3513">
            <v>0</v>
          </cell>
          <cell r="V3513">
            <v>0</v>
          </cell>
          <cell r="W3513">
            <v>0</v>
          </cell>
          <cell r="X3513">
            <v>0</v>
          </cell>
        </row>
        <row r="3514">
          <cell r="C3514" t="str">
            <v>Услуги Интернет</v>
          </cell>
          <cell r="D3514">
            <v>0</v>
          </cell>
          <cell r="H3514">
            <v>0</v>
          </cell>
          <cell r="I3514">
            <v>0</v>
          </cell>
          <cell r="J3514">
            <v>0</v>
          </cell>
          <cell r="K3514">
            <v>0</v>
          </cell>
          <cell r="L3514">
            <v>0</v>
          </cell>
          <cell r="M3514">
            <v>0</v>
          </cell>
          <cell r="N3514">
            <v>0</v>
          </cell>
          <cell r="O3514">
            <v>0</v>
          </cell>
          <cell r="P3514">
            <v>0</v>
          </cell>
          <cell r="Q3514">
            <v>0</v>
          </cell>
          <cell r="R3514">
            <v>0</v>
          </cell>
          <cell r="S3514">
            <v>0</v>
          </cell>
          <cell r="T3514">
            <v>0</v>
          </cell>
          <cell r="U3514">
            <v>0</v>
          </cell>
          <cell r="V3514">
            <v>0</v>
          </cell>
          <cell r="W3514">
            <v>0</v>
          </cell>
          <cell r="X3514">
            <v>0</v>
          </cell>
        </row>
        <row r="3515">
          <cell r="C3515" t="str">
            <v xml:space="preserve">Почтово-телеграфные и курьерские расходы </v>
          </cell>
          <cell r="D3515">
            <v>0</v>
          </cell>
          <cell r="H3515">
            <v>0</v>
          </cell>
          <cell r="I3515">
            <v>0</v>
          </cell>
          <cell r="J3515">
            <v>0</v>
          </cell>
          <cell r="K3515">
            <v>0</v>
          </cell>
          <cell r="L3515">
            <v>0</v>
          </cell>
          <cell r="M3515">
            <v>0</v>
          </cell>
          <cell r="N3515">
            <v>0</v>
          </cell>
          <cell r="O3515">
            <v>0</v>
          </cell>
          <cell r="P3515">
            <v>0</v>
          </cell>
          <cell r="Q3515">
            <v>0</v>
          </cell>
          <cell r="R3515">
            <v>0</v>
          </cell>
          <cell r="S3515">
            <v>0</v>
          </cell>
          <cell r="T3515">
            <v>0</v>
          </cell>
          <cell r="U3515">
            <v>0</v>
          </cell>
          <cell r="V3515">
            <v>0</v>
          </cell>
          <cell r="W3515">
            <v>0</v>
          </cell>
          <cell r="X3515">
            <v>0</v>
          </cell>
        </row>
        <row r="3516">
          <cell r="C3516" t="str">
            <v>Аренда каналов связи</v>
          </cell>
          <cell r="D3516">
            <v>0</v>
          </cell>
          <cell r="H3516">
            <v>0</v>
          </cell>
          <cell r="I3516">
            <v>0</v>
          </cell>
          <cell r="J3516">
            <v>0</v>
          </cell>
          <cell r="K3516">
            <v>0</v>
          </cell>
          <cell r="L3516">
            <v>0</v>
          </cell>
          <cell r="M3516">
            <v>0</v>
          </cell>
          <cell r="N3516">
            <v>0</v>
          </cell>
          <cell r="O3516">
            <v>0</v>
          </cell>
          <cell r="P3516">
            <v>0</v>
          </cell>
          <cell r="Q3516">
            <v>0</v>
          </cell>
          <cell r="R3516">
            <v>0</v>
          </cell>
          <cell r="S3516">
            <v>0</v>
          </cell>
          <cell r="T3516">
            <v>0</v>
          </cell>
          <cell r="U3516">
            <v>0</v>
          </cell>
          <cell r="V3516">
            <v>0</v>
          </cell>
          <cell r="W3516">
            <v>0</v>
          </cell>
          <cell r="X3516">
            <v>0</v>
          </cell>
        </row>
        <row r="3517">
          <cell r="C3517" t="str">
            <v>Коммунальные услуги</v>
          </cell>
          <cell r="D3517" t="str">
            <v>Завод</v>
          </cell>
          <cell r="H3517">
            <v>679049.9091531022</v>
          </cell>
          <cell r="I3517">
            <v>829301.52878432069</v>
          </cell>
          <cell r="J3517">
            <v>1031468.6155477457</v>
          </cell>
          <cell r="K3517">
            <v>2539820.0534851686</v>
          </cell>
          <cell r="L3517">
            <v>1420213.8461469105</v>
          </cell>
          <cell r="M3517">
            <v>1068033.7446752016</v>
          </cell>
          <cell r="N3517">
            <v>1154299.6382805002</v>
          </cell>
          <cell r="O3517">
            <v>871834.04896101204</v>
          </cell>
          <cell r="P3517">
            <v>362484.60360201239</v>
          </cell>
          <cell r="Q3517">
            <v>249923.37292592894</v>
          </cell>
          <cell r="R3517">
            <v>264721.52853967529</v>
          </cell>
          <cell r="S3517">
            <v>292803.16418528429</v>
          </cell>
          <cell r="T3517">
            <v>509775.77240750578</v>
          </cell>
          <cell r="U3517">
            <v>587475.95297320141</v>
          </cell>
          <cell r="V3517">
            <v>778510.35021120566</v>
          </cell>
          <cell r="W3517">
            <v>1020747.1060822655</v>
          </cell>
          <cell r="X3517">
            <v>8580823.1289907042</v>
          </cell>
        </row>
        <row r="3518">
          <cell r="C3518" t="str">
            <v>Повышение квалификации и проф.переподготовка</v>
          </cell>
          <cell r="D3518">
            <v>0</v>
          </cell>
          <cell r="H3518">
            <v>0</v>
          </cell>
          <cell r="I3518">
            <v>0</v>
          </cell>
          <cell r="J3518">
            <v>0</v>
          </cell>
          <cell r="K3518">
            <v>0</v>
          </cell>
          <cell r="L3518">
            <v>0</v>
          </cell>
          <cell r="M3518">
            <v>0</v>
          </cell>
          <cell r="N3518">
            <v>0</v>
          </cell>
          <cell r="O3518">
            <v>0</v>
          </cell>
          <cell r="P3518">
            <v>0</v>
          </cell>
          <cell r="Q3518">
            <v>0</v>
          </cell>
          <cell r="R3518">
            <v>0</v>
          </cell>
          <cell r="S3518">
            <v>0</v>
          </cell>
          <cell r="T3518">
            <v>0</v>
          </cell>
          <cell r="U3518">
            <v>0</v>
          </cell>
          <cell r="V3518">
            <v>0</v>
          </cell>
          <cell r="W3518">
            <v>0</v>
          </cell>
          <cell r="X3518">
            <v>0</v>
          </cell>
        </row>
        <row r="3519">
          <cell r="C3519" t="str">
            <v>Услуги по ремонту и обслуживанию оргтехники</v>
          </cell>
          <cell r="D3519">
            <v>0</v>
          </cell>
          <cell r="H3519">
            <v>0</v>
          </cell>
          <cell r="I3519">
            <v>0</v>
          </cell>
          <cell r="J3519">
            <v>0</v>
          </cell>
          <cell r="K3519">
            <v>0</v>
          </cell>
          <cell r="L3519">
            <v>0</v>
          </cell>
          <cell r="M3519">
            <v>0</v>
          </cell>
          <cell r="N3519">
            <v>0</v>
          </cell>
          <cell r="O3519">
            <v>0</v>
          </cell>
          <cell r="P3519">
            <v>0</v>
          </cell>
          <cell r="Q3519">
            <v>0</v>
          </cell>
          <cell r="R3519">
            <v>0</v>
          </cell>
          <cell r="S3519">
            <v>0</v>
          </cell>
          <cell r="T3519">
            <v>0</v>
          </cell>
          <cell r="U3519">
            <v>0</v>
          </cell>
          <cell r="V3519">
            <v>0</v>
          </cell>
          <cell r="W3519">
            <v>0</v>
          </cell>
          <cell r="X3519">
            <v>0</v>
          </cell>
        </row>
        <row r="3520">
          <cell r="C3520" t="str">
            <v>Запасные части и расходные материалы для оргтехники</v>
          </cell>
          <cell r="D3520">
            <v>0</v>
          </cell>
          <cell r="H3520">
            <v>0</v>
          </cell>
          <cell r="I3520">
            <v>0</v>
          </cell>
          <cell r="J3520">
            <v>0</v>
          </cell>
          <cell r="K3520">
            <v>0</v>
          </cell>
          <cell r="L3520">
            <v>0</v>
          </cell>
          <cell r="M3520">
            <v>0</v>
          </cell>
          <cell r="N3520">
            <v>0</v>
          </cell>
          <cell r="O3520">
            <v>0</v>
          </cell>
          <cell r="P3520">
            <v>0</v>
          </cell>
          <cell r="Q3520">
            <v>0</v>
          </cell>
          <cell r="R3520">
            <v>0</v>
          </cell>
          <cell r="S3520">
            <v>0</v>
          </cell>
          <cell r="T3520">
            <v>0</v>
          </cell>
          <cell r="U3520">
            <v>0</v>
          </cell>
          <cell r="V3520">
            <v>0</v>
          </cell>
          <cell r="W3520">
            <v>0</v>
          </cell>
          <cell r="X3520">
            <v>0</v>
          </cell>
        </row>
        <row r="3521">
          <cell r="C3521" t="str">
            <v>Аудиторские услуги</v>
          </cell>
          <cell r="D3521">
            <v>0</v>
          </cell>
          <cell r="H3521">
            <v>0</v>
          </cell>
          <cell r="I3521">
            <v>0</v>
          </cell>
          <cell r="J3521">
            <v>0</v>
          </cell>
          <cell r="K3521">
            <v>0</v>
          </cell>
          <cell r="L3521">
            <v>0</v>
          </cell>
          <cell r="M3521">
            <v>0</v>
          </cell>
          <cell r="N3521">
            <v>0</v>
          </cell>
          <cell r="O3521">
            <v>0</v>
          </cell>
          <cell r="P3521">
            <v>0</v>
          </cell>
          <cell r="Q3521">
            <v>0</v>
          </cell>
          <cell r="R3521">
            <v>0</v>
          </cell>
          <cell r="S3521">
            <v>0</v>
          </cell>
          <cell r="T3521">
            <v>0</v>
          </cell>
          <cell r="U3521">
            <v>0</v>
          </cell>
          <cell r="V3521">
            <v>0</v>
          </cell>
          <cell r="W3521">
            <v>0</v>
          </cell>
          <cell r="X3521">
            <v>0</v>
          </cell>
        </row>
        <row r="3522">
          <cell r="C3522" t="str">
            <v>Юридические услуги</v>
          </cell>
          <cell r="D3522">
            <v>0</v>
          </cell>
          <cell r="H3522">
            <v>0</v>
          </cell>
          <cell r="I3522">
            <v>0</v>
          </cell>
          <cell r="J3522">
            <v>0</v>
          </cell>
          <cell r="K3522">
            <v>0</v>
          </cell>
          <cell r="L3522">
            <v>0</v>
          </cell>
          <cell r="M3522">
            <v>0</v>
          </cell>
          <cell r="N3522">
            <v>0</v>
          </cell>
          <cell r="O3522">
            <v>0</v>
          </cell>
          <cell r="P3522">
            <v>0</v>
          </cell>
          <cell r="Q3522">
            <v>0</v>
          </cell>
          <cell r="R3522">
            <v>0</v>
          </cell>
          <cell r="S3522">
            <v>0</v>
          </cell>
          <cell r="T3522">
            <v>0</v>
          </cell>
          <cell r="U3522">
            <v>0</v>
          </cell>
          <cell r="V3522">
            <v>0</v>
          </cell>
          <cell r="W3522">
            <v>0</v>
          </cell>
          <cell r="X3522">
            <v>0</v>
          </cell>
        </row>
        <row r="3523">
          <cell r="C3523" t="str">
            <v>Консультационные услуги (семинары)</v>
          </cell>
          <cell r="D3523" t="str">
            <v>Завод</v>
          </cell>
          <cell r="H3523">
            <v>0</v>
          </cell>
          <cell r="I3523">
            <v>0</v>
          </cell>
          <cell r="J3523">
            <v>0</v>
          </cell>
          <cell r="K3523">
            <v>0</v>
          </cell>
          <cell r="L3523">
            <v>0</v>
          </cell>
          <cell r="M3523">
            <v>0</v>
          </cell>
          <cell r="N3523">
            <v>0</v>
          </cell>
          <cell r="O3523">
            <v>0</v>
          </cell>
          <cell r="P3523">
            <v>0</v>
          </cell>
          <cell r="Q3523">
            <v>2483484.64</v>
          </cell>
          <cell r="R3523">
            <v>1064350.56</v>
          </cell>
          <cell r="S3523">
            <v>0</v>
          </cell>
          <cell r="T3523">
            <v>0</v>
          </cell>
          <cell r="U3523">
            <v>0</v>
          </cell>
          <cell r="V3523">
            <v>0</v>
          </cell>
          <cell r="W3523">
            <v>0</v>
          </cell>
          <cell r="X3523">
            <v>3547835.2</v>
          </cell>
        </row>
        <row r="3524">
          <cell r="C3524" t="str">
            <v>Услуги пожарной, вневедомственной и сторожевой охраны</v>
          </cell>
          <cell r="D3524">
            <v>0</v>
          </cell>
          <cell r="H3524">
            <v>0</v>
          </cell>
          <cell r="I3524">
            <v>0</v>
          </cell>
          <cell r="J3524">
            <v>0</v>
          </cell>
          <cell r="K3524">
            <v>0</v>
          </cell>
          <cell r="L3524">
            <v>0</v>
          </cell>
          <cell r="M3524">
            <v>0</v>
          </cell>
          <cell r="N3524">
            <v>0</v>
          </cell>
          <cell r="O3524">
            <v>0</v>
          </cell>
          <cell r="P3524">
            <v>0</v>
          </cell>
          <cell r="Q3524">
            <v>0</v>
          </cell>
          <cell r="R3524">
            <v>0</v>
          </cell>
          <cell r="S3524">
            <v>0</v>
          </cell>
          <cell r="T3524">
            <v>0</v>
          </cell>
          <cell r="U3524">
            <v>0</v>
          </cell>
          <cell r="V3524">
            <v>0</v>
          </cell>
          <cell r="W3524">
            <v>0</v>
          </cell>
          <cell r="X3524">
            <v>0</v>
          </cell>
        </row>
        <row r="3525">
          <cell r="C3525" t="str">
            <v>Рекламно-информационные расходы</v>
          </cell>
          <cell r="D3525">
            <v>0</v>
          </cell>
          <cell r="H3525">
            <v>0</v>
          </cell>
          <cell r="I3525">
            <v>0</v>
          </cell>
          <cell r="J3525">
            <v>0</v>
          </cell>
          <cell r="K3525">
            <v>0</v>
          </cell>
          <cell r="L3525">
            <v>0</v>
          </cell>
          <cell r="M3525">
            <v>0</v>
          </cell>
          <cell r="N3525">
            <v>0</v>
          </cell>
          <cell r="O3525">
            <v>0</v>
          </cell>
          <cell r="P3525">
            <v>0</v>
          </cell>
          <cell r="Q3525">
            <v>0</v>
          </cell>
          <cell r="R3525">
            <v>0</v>
          </cell>
          <cell r="S3525">
            <v>0</v>
          </cell>
          <cell r="T3525">
            <v>0</v>
          </cell>
          <cell r="U3525">
            <v>0</v>
          </cell>
          <cell r="V3525">
            <v>0</v>
          </cell>
          <cell r="W3525">
            <v>0</v>
          </cell>
          <cell r="X3525">
            <v>0</v>
          </cell>
        </row>
        <row r="3526">
          <cell r="C3526" t="str">
            <v>Участие на выставках и семинарах</v>
          </cell>
          <cell r="D3526">
            <v>0</v>
          </cell>
          <cell r="H3526">
            <v>0</v>
          </cell>
          <cell r="I3526">
            <v>0</v>
          </cell>
          <cell r="J3526">
            <v>0</v>
          </cell>
          <cell r="K3526">
            <v>0</v>
          </cell>
          <cell r="L3526">
            <v>0</v>
          </cell>
          <cell r="M3526">
            <v>0</v>
          </cell>
          <cell r="N3526">
            <v>0</v>
          </cell>
          <cell r="O3526">
            <v>0</v>
          </cell>
          <cell r="P3526">
            <v>0</v>
          </cell>
          <cell r="Q3526">
            <v>0</v>
          </cell>
          <cell r="R3526">
            <v>0</v>
          </cell>
          <cell r="S3526">
            <v>0</v>
          </cell>
          <cell r="T3526">
            <v>0</v>
          </cell>
          <cell r="U3526">
            <v>0</v>
          </cell>
          <cell r="V3526">
            <v>0</v>
          </cell>
          <cell r="W3526">
            <v>0</v>
          </cell>
          <cell r="X3526">
            <v>0</v>
          </cell>
        </row>
        <row r="3527">
          <cell r="C3527" t="str">
            <v>Фирменная и сувенирная продукция</v>
          </cell>
          <cell r="D3527">
            <v>0</v>
          </cell>
          <cell r="H3527">
            <v>0</v>
          </cell>
          <cell r="I3527">
            <v>0</v>
          </cell>
          <cell r="J3527">
            <v>0</v>
          </cell>
          <cell r="K3527">
            <v>0</v>
          </cell>
          <cell r="L3527">
            <v>0</v>
          </cell>
          <cell r="M3527">
            <v>0</v>
          </cell>
          <cell r="N3527">
            <v>0</v>
          </cell>
          <cell r="O3527">
            <v>0</v>
          </cell>
          <cell r="P3527">
            <v>0</v>
          </cell>
          <cell r="Q3527">
            <v>0</v>
          </cell>
          <cell r="R3527">
            <v>0</v>
          </cell>
          <cell r="S3527">
            <v>0</v>
          </cell>
          <cell r="T3527">
            <v>0</v>
          </cell>
          <cell r="U3527">
            <v>0</v>
          </cell>
          <cell r="V3527">
            <v>0</v>
          </cell>
          <cell r="W3527">
            <v>0</v>
          </cell>
          <cell r="X3527">
            <v>0</v>
          </cell>
        </row>
        <row r="3528">
          <cell r="C3528" t="str">
            <v>Спонсорские и социальные проекты</v>
          </cell>
          <cell r="D3528">
            <v>0</v>
          </cell>
          <cell r="H3528">
            <v>0</v>
          </cell>
          <cell r="I3528">
            <v>0</v>
          </cell>
          <cell r="J3528">
            <v>0</v>
          </cell>
          <cell r="K3528">
            <v>0</v>
          </cell>
          <cell r="L3528">
            <v>0</v>
          </cell>
          <cell r="M3528">
            <v>0</v>
          </cell>
          <cell r="N3528">
            <v>0</v>
          </cell>
          <cell r="O3528">
            <v>0</v>
          </cell>
          <cell r="P3528">
            <v>0</v>
          </cell>
          <cell r="Q3528">
            <v>0</v>
          </cell>
          <cell r="R3528">
            <v>0</v>
          </cell>
          <cell r="S3528">
            <v>0</v>
          </cell>
          <cell r="T3528">
            <v>0</v>
          </cell>
          <cell r="U3528">
            <v>0</v>
          </cell>
          <cell r="V3528">
            <v>0</v>
          </cell>
          <cell r="W3528">
            <v>0</v>
          </cell>
          <cell r="X3528">
            <v>0</v>
          </cell>
        </row>
        <row r="3529">
          <cell r="C3529" t="str">
            <v>Прочие расходы (PR)</v>
          </cell>
          <cell r="D3529">
            <v>0</v>
          </cell>
          <cell r="H3529">
            <v>0</v>
          </cell>
          <cell r="I3529">
            <v>0</v>
          </cell>
          <cell r="J3529">
            <v>0</v>
          </cell>
          <cell r="K3529">
            <v>0</v>
          </cell>
          <cell r="L3529">
            <v>0</v>
          </cell>
          <cell r="M3529">
            <v>0</v>
          </cell>
          <cell r="N3529">
            <v>0</v>
          </cell>
          <cell r="O3529">
            <v>0</v>
          </cell>
          <cell r="P3529">
            <v>0</v>
          </cell>
          <cell r="Q3529">
            <v>0</v>
          </cell>
          <cell r="R3529">
            <v>0</v>
          </cell>
          <cell r="S3529">
            <v>0</v>
          </cell>
          <cell r="T3529">
            <v>0</v>
          </cell>
          <cell r="U3529">
            <v>0</v>
          </cell>
          <cell r="V3529">
            <v>0</v>
          </cell>
          <cell r="W3529">
            <v>0</v>
          </cell>
          <cell r="X3529">
            <v>0</v>
          </cell>
        </row>
        <row r="3530">
          <cell r="C3530" t="str">
            <v>Услуги  по подбору персонала</v>
          </cell>
          <cell r="D3530">
            <v>0</v>
          </cell>
          <cell r="H3530">
            <v>0</v>
          </cell>
          <cell r="I3530">
            <v>0</v>
          </cell>
          <cell r="J3530">
            <v>0</v>
          </cell>
          <cell r="K3530">
            <v>0</v>
          </cell>
          <cell r="L3530">
            <v>0</v>
          </cell>
          <cell r="M3530">
            <v>0</v>
          </cell>
          <cell r="N3530">
            <v>0</v>
          </cell>
          <cell r="O3530">
            <v>0</v>
          </cell>
          <cell r="P3530">
            <v>0</v>
          </cell>
          <cell r="Q3530">
            <v>0</v>
          </cell>
          <cell r="R3530">
            <v>0</v>
          </cell>
          <cell r="S3530">
            <v>0</v>
          </cell>
          <cell r="T3530">
            <v>0</v>
          </cell>
          <cell r="U3530">
            <v>0</v>
          </cell>
          <cell r="V3530">
            <v>0</v>
          </cell>
          <cell r="W3530">
            <v>0</v>
          </cell>
          <cell r="X3530">
            <v>0</v>
          </cell>
        </row>
        <row r="3531">
          <cell r="C3531" t="str">
            <v xml:space="preserve">Уборка </v>
          </cell>
          <cell r="D3531">
            <v>0</v>
          </cell>
          <cell r="H3531">
            <v>0</v>
          </cell>
          <cell r="I3531">
            <v>0</v>
          </cell>
          <cell r="J3531">
            <v>0</v>
          </cell>
          <cell r="K3531">
            <v>0</v>
          </cell>
          <cell r="L3531">
            <v>0</v>
          </cell>
          <cell r="M3531">
            <v>0</v>
          </cell>
          <cell r="N3531">
            <v>0</v>
          </cell>
          <cell r="O3531">
            <v>0</v>
          </cell>
          <cell r="P3531">
            <v>0</v>
          </cell>
          <cell r="Q3531">
            <v>0</v>
          </cell>
          <cell r="R3531">
            <v>0</v>
          </cell>
          <cell r="S3531">
            <v>0</v>
          </cell>
          <cell r="T3531">
            <v>0</v>
          </cell>
          <cell r="U3531">
            <v>0</v>
          </cell>
          <cell r="V3531">
            <v>0</v>
          </cell>
          <cell r="W3531">
            <v>0</v>
          </cell>
          <cell r="X3531">
            <v>0</v>
          </cell>
        </row>
        <row r="3532">
          <cell r="C3532" t="str">
            <v>Обустройство офиса</v>
          </cell>
          <cell r="D3532">
            <v>0</v>
          </cell>
          <cell r="H3532">
            <v>0</v>
          </cell>
          <cell r="I3532">
            <v>0</v>
          </cell>
          <cell r="J3532">
            <v>0</v>
          </cell>
          <cell r="K3532">
            <v>0</v>
          </cell>
          <cell r="L3532">
            <v>0</v>
          </cell>
          <cell r="M3532">
            <v>0</v>
          </cell>
          <cell r="N3532">
            <v>0</v>
          </cell>
          <cell r="O3532">
            <v>0</v>
          </cell>
          <cell r="P3532">
            <v>0</v>
          </cell>
          <cell r="Q3532">
            <v>0</v>
          </cell>
          <cell r="R3532">
            <v>0</v>
          </cell>
          <cell r="S3532">
            <v>0</v>
          </cell>
          <cell r="T3532">
            <v>0</v>
          </cell>
          <cell r="U3532">
            <v>0</v>
          </cell>
          <cell r="V3532">
            <v>0</v>
          </cell>
          <cell r="W3532">
            <v>0</v>
          </cell>
          <cell r="X3532">
            <v>0</v>
          </cell>
        </row>
        <row r="3533">
          <cell r="C3533" t="str">
            <v>Канцелярские расходы</v>
          </cell>
          <cell r="D3533">
            <v>0</v>
          </cell>
          <cell r="H3533">
            <v>0</v>
          </cell>
          <cell r="I3533">
            <v>0</v>
          </cell>
          <cell r="J3533">
            <v>0</v>
          </cell>
          <cell r="K3533">
            <v>0</v>
          </cell>
          <cell r="L3533">
            <v>0</v>
          </cell>
          <cell r="M3533">
            <v>0</v>
          </cell>
          <cell r="N3533">
            <v>0</v>
          </cell>
          <cell r="O3533">
            <v>0</v>
          </cell>
          <cell r="P3533">
            <v>0</v>
          </cell>
          <cell r="Q3533">
            <v>0</v>
          </cell>
          <cell r="R3533">
            <v>0</v>
          </cell>
          <cell r="S3533">
            <v>0</v>
          </cell>
          <cell r="T3533">
            <v>0</v>
          </cell>
          <cell r="U3533">
            <v>0</v>
          </cell>
          <cell r="V3533">
            <v>0</v>
          </cell>
          <cell r="W3533">
            <v>0</v>
          </cell>
          <cell r="X3533">
            <v>0</v>
          </cell>
        </row>
        <row r="3534">
          <cell r="C3534" t="str">
            <v>Хозяйственные расходы</v>
          </cell>
          <cell r="D3534">
            <v>0</v>
          </cell>
          <cell r="H3534">
            <v>0</v>
          </cell>
          <cell r="I3534">
            <v>0</v>
          </cell>
          <cell r="J3534">
            <v>0</v>
          </cell>
          <cell r="K3534">
            <v>0</v>
          </cell>
          <cell r="L3534">
            <v>0</v>
          </cell>
          <cell r="M3534">
            <v>0</v>
          </cell>
          <cell r="N3534">
            <v>0</v>
          </cell>
          <cell r="O3534">
            <v>0</v>
          </cell>
          <cell r="P3534">
            <v>0</v>
          </cell>
          <cell r="Q3534">
            <v>0</v>
          </cell>
          <cell r="R3534">
            <v>0</v>
          </cell>
          <cell r="S3534">
            <v>0</v>
          </cell>
          <cell r="T3534">
            <v>0</v>
          </cell>
          <cell r="U3534">
            <v>0</v>
          </cell>
          <cell r="V3534">
            <v>0</v>
          </cell>
          <cell r="W3534">
            <v>0</v>
          </cell>
          <cell r="X3534">
            <v>0</v>
          </cell>
        </row>
        <row r="3535">
          <cell r="C3535" t="str">
            <v>Вода, чай, кофе</v>
          </cell>
          <cell r="D3535">
            <v>0</v>
          </cell>
          <cell r="H3535">
            <v>0</v>
          </cell>
          <cell r="I3535">
            <v>0</v>
          </cell>
          <cell r="J3535">
            <v>0</v>
          </cell>
          <cell r="K3535">
            <v>0</v>
          </cell>
          <cell r="L3535">
            <v>0</v>
          </cell>
          <cell r="M3535">
            <v>0</v>
          </cell>
          <cell r="N3535">
            <v>0</v>
          </cell>
          <cell r="O3535">
            <v>0</v>
          </cell>
          <cell r="P3535">
            <v>0</v>
          </cell>
          <cell r="Q3535">
            <v>0</v>
          </cell>
          <cell r="R3535">
            <v>0</v>
          </cell>
          <cell r="S3535">
            <v>0</v>
          </cell>
          <cell r="T3535">
            <v>0</v>
          </cell>
          <cell r="U3535">
            <v>0</v>
          </cell>
          <cell r="V3535">
            <v>0</v>
          </cell>
          <cell r="W3535">
            <v>0</v>
          </cell>
          <cell r="X3535">
            <v>0</v>
          </cell>
        </row>
        <row r="3536">
          <cell r="C3536" t="str">
            <v>Ремонт/ТО автотранспорт</v>
          </cell>
          <cell r="D3536">
            <v>0</v>
          </cell>
          <cell r="H3536">
            <v>0</v>
          </cell>
          <cell r="I3536">
            <v>0</v>
          </cell>
          <cell r="J3536">
            <v>0</v>
          </cell>
          <cell r="K3536">
            <v>0</v>
          </cell>
          <cell r="L3536">
            <v>0</v>
          </cell>
          <cell r="M3536">
            <v>0</v>
          </cell>
          <cell r="N3536">
            <v>0</v>
          </cell>
          <cell r="O3536">
            <v>0</v>
          </cell>
          <cell r="P3536">
            <v>0</v>
          </cell>
          <cell r="Q3536">
            <v>0</v>
          </cell>
          <cell r="R3536">
            <v>0</v>
          </cell>
          <cell r="S3536">
            <v>0</v>
          </cell>
          <cell r="T3536">
            <v>0</v>
          </cell>
          <cell r="U3536">
            <v>0</v>
          </cell>
          <cell r="V3536">
            <v>0</v>
          </cell>
          <cell r="W3536">
            <v>0</v>
          </cell>
          <cell r="X3536">
            <v>0</v>
          </cell>
        </row>
        <row r="3537">
          <cell r="C3537" t="str">
            <v xml:space="preserve">Аренда машин </v>
          </cell>
          <cell r="D3537">
            <v>0</v>
          </cell>
          <cell r="H3537">
            <v>0</v>
          </cell>
          <cell r="I3537">
            <v>0</v>
          </cell>
          <cell r="J3537">
            <v>0</v>
          </cell>
          <cell r="K3537">
            <v>0</v>
          </cell>
          <cell r="L3537">
            <v>0</v>
          </cell>
          <cell r="M3537">
            <v>0</v>
          </cell>
          <cell r="N3537">
            <v>0</v>
          </cell>
          <cell r="O3537">
            <v>0</v>
          </cell>
          <cell r="P3537">
            <v>0</v>
          </cell>
          <cell r="Q3537">
            <v>0</v>
          </cell>
          <cell r="R3537">
            <v>0</v>
          </cell>
          <cell r="S3537">
            <v>0</v>
          </cell>
          <cell r="T3537">
            <v>0</v>
          </cell>
          <cell r="U3537">
            <v>0</v>
          </cell>
          <cell r="V3537">
            <v>0</v>
          </cell>
          <cell r="W3537">
            <v>0</v>
          </cell>
          <cell r="X3537">
            <v>0</v>
          </cell>
        </row>
        <row r="3538">
          <cell r="C3538" t="str">
            <v>Страхование автотранспорта</v>
          </cell>
          <cell r="D3538">
            <v>0</v>
          </cell>
          <cell r="H3538">
            <v>0</v>
          </cell>
          <cell r="I3538">
            <v>0</v>
          </cell>
          <cell r="J3538">
            <v>0</v>
          </cell>
          <cell r="K3538">
            <v>0</v>
          </cell>
          <cell r="L3538">
            <v>0</v>
          </cell>
          <cell r="M3538">
            <v>0</v>
          </cell>
          <cell r="N3538">
            <v>0</v>
          </cell>
          <cell r="O3538">
            <v>0</v>
          </cell>
          <cell r="P3538">
            <v>0</v>
          </cell>
          <cell r="Q3538">
            <v>0</v>
          </cell>
          <cell r="R3538">
            <v>0</v>
          </cell>
          <cell r="S3538">
            <v>0</v>
          </cell>
          <cell r="T3538">
            <v>0</v>
          </cell>
          <cell r="U3538">
            <v>0</v>
          </cell>
          <cell r="V3538">
            <v>0</v>
          </cell>
          <cell r="W3538">
            <v>0</v>
          </cell>
          <cell r="X3538">
            <v>0</v>
          </cell>
        </row>
        <row r="3539">
          <cell r="C3539" t="str">
            <v>ГСМ</v>
          </cell>
          <cell r="D3539">
            <v>0</v>
          </cell>
          <cell r="H3539">
            <v>0</v>
          </cell>
          <cell r="I3539">
            <v>0</v>
          </cell>
          <cell r="J3539">
            <v>0</v>
          </cell>
          <cell r="K3539">
            <v>0</v>
          </cell>
          <cell r="L3539">
            <v>0</v>
          </cell>
          <cell r="M3539">
            <v>0</v>
          </cell>
          <cell r="N3539">
            <v>0</v>
          </cell>
          <cell r="O3539">
            <v>0</v>
          </cell>
          <cell r="P3539">
            <v>0</v>
          </cell>
          <cell r="Q3539">
            <v>0</v>
          </cell>
          <cell r="R3539">
            <v>0</v>
          </cell>
          <cell r="S3539">
            <v>0</v>
          </cell>
          <cell r="T3539">
            <v>0</v>
          </cell>
          <cell r="U3539">
            <v>0</v>
          </cell>
          <cell r="V3539">
            <v>0</v>
          </cell>
          <cell r="W3539">
            <v>0</v>
          </cell>
          <cell r="X3539">
            <v>0</v>
          </cell>
        </row>
        <row r="3540">
          <cell r="C3540" t="str">
            <v>Мойка, парковка, прочее</v>
          </cell>
          <cell r="D3540">
            <v>0</v>
          </cell>
          <cell r="H3540">
            <v>0</v>
          </cell>
          <cell r="I3540">
            <v>0</v>
          </cell>
          <cell r="J3540">
            <v>0</v>
          </cell>
          <cell r="K3540">
            <v>0</v>
          </cell>
          <cell r="L3540">
            <v>0</v>
          </cell>
          <cell r="M3540">
            <v>0</v>
          </cell>
          <cell r="N3540">
            <v>0</v>
          </cell>
          <cell r="O3540">
            <v>0</v>
          </cell>
          <cell r="P3540">
            <v>0</v>
          </cell>
          <cell r="Q3540">
            <v>0</v>
          </cell>
          <cell r="R3540">
            <v>0</v>
          </cell>
          <cell r="S3540">
            <v>0</v>
          </cell>
          <cell r="T3540">
            <v>0</v>
          </cell>
          <cell r="U3540">
            <v>0</v>
          </cell>
          <cell r="V3540">
            <v>0</v>
          </cell>
          <cell r="W3540">
            <v>0</v>
          </cell>
          <cell r="X3540">
            <v>0</v>
          </cell>
        </row>
        <row r="3541">
          <cell r="C3541" t="str">
            <v>Аренда автостоянки</v>
          </cell>
          <cell r="D3541">
            <v>0</v>
          </cell>
          <cell r="H3541">
            <v>0</v>
          </cell>
          <cell r="I3541">
            <v>0</v>
          </cell>
          <cell r="J3541">
            <v>0</v>
          </cell>
          <cell r="K3541">
            <v>0</v>
          </cell>
          <cell r="L3541">
            <v>0</v>
          </cell>
          <cell r="M3541">
            <v>0</v>
          </cell>
          <cell r="N3541">
            <v>0</v>
          </cell>
          <cell r="O3541">
            <v>0</v>
          </cell>
          <cell r="P3541">
            <v>0</v>
          </cell>
          <cell r="Q3541">
            <v>0</v>
          </cell>
          <cell r="R3541">
            <v>0</v>
          </cell>
          <cell r="S3541">
            <v>0</v>
          </cell>
          <cell r="T3541">
            <v>0</v>
          </cell>
          <cell r="U3541">
            <v>0</v>
          </cell>
          <cell r="V3541">
            <v>0</v>
          </cell>
          <cell r="W3541">
            <v>0</v>
          </cell>
          <cell r="X3541">
            <v>0</v>
          </cell>
        </row>
        <row r="3542">
          <cell r="C3542" t="str">
            <v>Аутсорсинг</v>
          </cell>
          <cell r="D3542">
            <v>0</v>
          </cell>
          <cell r="H3542">
            <v>0</v>
          </cell>
          <cell r="I3542">
            <v>0</v>
          </cell>
          <cell r="J3542">
            <v>0</v>
          </cell>
          <cell r="K3542">
            <v>0</v>
          </cell>
          <cell r="L3542">
            <v>0</v>
          </cell>
          <cell r="M3542">
            <v>0</v>
          </cell>
          <cell r="N3542">
            <v>0</v>
          </cell>
          <cell r="O3542">
            <v>0</v>
          </cell>
          <cell r="P3542">
            <v>0</v>
          </cell>
          <cell r="Q3542">
            <v>0</v>
          </cell>
          <cell r="R3542">
            <v>0</v>
          </cell>
          <cell r="S3542">
            <v>0</v>
          </cell>
          <cell r="T3542">
            <v>0</v>
          </cell>
          <cell r="U3542">
            <v>0</v>
          </cell>
          <cell r="V3542">
            <v>0</v>
          </cell>
          <cell r="W3542">
            <v>0</v>
          </cell>
          <cell r="X3542">
            <v>0</v>
          </cell>
        </row>
        <row r="3543">
          <cell r="C3543" t="str">
            <v>Услуги по организации переводов</v>
          </cell>
          <cell r="D3543">
            <v>0</v>
          </cell>
          <cell r="H3543">
            <v>0</v>
          </cell>
          <cell r="I3543">
            <v>0</v>
          </cell>
          <cell r="J3543">
            <v>0</v>
          </cell>
          <cell r="K3543">
            <v>0</v>
          </cell>
          <cell r="L3543">
            <v>0</v>
          </cell>
          <cell r="M3543">
            <v>0</v>
          </cell>
          <cell r="N3543">
            <v>0</v>
          </cell>
          <cell r="O3543">
            <v>0</v>
          </cell>
          <cell r="P3543">
            <v>0</v>
          </cell>
          <cell r="Q3543">
            <v>0</v>
          </cell>
          <cell r="R3543">
            <v>0</v>
          </cell>
          <cell r="S3543">
            <v>0</v>
          </cell>
          <cell r="T3543">
            <v>0</v>
          </cell>
          <cell r="U3543">
            <v>0</v>
          </cell>
          <cell r="V3543">
            <v>0</v>
          </cell>
          <cell r="W3543">
            <v>0</v>
          </cell>
          <cell r="X3543">
            <v>0</v>
          </cell>
        </row>
        <row r="3544">
          <cell r="C3544" t="str">
            <v>Услуги регистраторов, нотариальные услуги, сертификация</v>
          </cell>
          <cell r="D3544">
            <v>0</v>
          </cell>
          <cell r="H3544">
            <v>0</v>
          </cell>
          <cell r="I3544">
            <v>0</v>
          </cell>
          <cell r="J3544">
            <v>0</v>
          </cell>
          <cell r="K3544">
            <v>0</v>
          </cell>
          <cell r="L3544">
            <v>0</v>
          </cell>
          <cell r="M3544">
            <v>0</v>
          </cell>
          <cell r="N3544">
            <v>0</v>
          </cell>
          <cell r="O3544">
            <v>0</v>
          </cell>
          <cell r="P3544">
            <v>0</v>
          </cell>
          <cell r="Q3544">
            <v>0</v>
          </cell>
          <cell r="R3544">
            <v>0</v>
          </cell>
          <cell r="S3544">
            <v>0</v>
          </cell>
          <cell r="T3544">
            <v>0</v>
          </cell>
          <cell r="U3544">
            <v>0</v>
          </cell>
          <cell r="V3544">
            <v>0</v>
          </cell>
          <cell r="W3544">
            <v>0</v>
          </cell>
          <cell r="X3544">
            <v>0</v>
          </cell>
        </row>
        <row r="3545">
          <cell r="C3545" t="str">
            <v>Справочно-правовые программы, 1С, КИАС</v>
          </cell>
          <cell r="D3545">
            <v>0</v>
          </cell>
          <cell r="H3545">
            <v>0</v>
          </cell>
          <cell r="I3545">
            <v>0</v>
          </cell>
          <cell r="J3545">
            <v>0</v>
          </cell>
          <cell r="K3545">
            <v>0</v>
          </cell>
          <cell r="L3545">
            <v>0</v>
          </cell>
          <cell r="M3545">
            <v>0</v>
          </cell>
          <cell r="N3545">
            <v>0</v>
          </cell>
          <cell r="O3545">
            <v>0</v>
          </cell>
          <cell r="P3545">
            <v>0</v>
          </cell>
          <cell r="Q3545">
            <v>0</v>
          </cell>
          <cell r="R3545">
            <v>0</v>
          </cell>
          <cell r="S3545">
            <v>0</v>
          </cell>
          <cell r="T3545">
            <v>0</v>
          </cell>
          <cell r="U3545">
            <v>0</v>
          </cell>
          <cell r="V3545">
            <v>0</v>
          </cell>
          <cell r="W3545">
            <v>0</v>
          </cell>
          <cell r="X3545">
            <v>0</v>
          </cell>
        </row>
        <row r="3546">
          <cell r="C3546" t="str">
            <v>Подписка на периодические издания</v>
          </cell>
          <cell r="D3546">
            <v>0</v>
          </cell>
          <cell r="H3546">
            <v>0</v>
          </cell>
          <cell r="I3546">
            <v>0</v>
          </cell>
          <cell r="J3546">
            <v>0</v>
          </cell>
          <cell r="K3546">
            <v>0</v>
          </cell>
          <cell r="L3546">
            <v>0</v>
          </cell>
          <cell r="M3546">
            <v>0</v>
          </cell>
          <cell r="N3546">
            <v>0</v>
          </cell>
          <cell r="O3546">
            <v>0</v>
          </cell>
          <cell r="P3546">
            <v>0</v>
          </cell>
          <cell r="Q3546">
            <v>0</v>
          </cell>
          <cell r="R3546">
            <v>0</v>
          </cell>
          <cell r="S3546">
            <v>0</v>
          </cell>
          <cell r="T3546">
            <v>0</v>
          </cell>
          <cell r="U3546">
            <v>0</v>
          </cell>
          <cell r="V3546">
            <v>0</v>
          </cell>
          <cell r="W3546">
            <v>0</v>
          </cell>
          <cell r="X3546">
            <v>0</v>
          </cell>
        </row>
        <row r="3547">
          <cell r="C3547" t="str">
            <v>Прочие работы и услуги сторонних организаций</v>
          </cell>
          <cell r="D3547">
            <v>0</v>
          </cell>
          <cell r="H3547">
            <v>0</v>
          </cell>
          <cell r="I3547">
            <v>0</v>
          </cell>
          <cell r="J3547">
            <v>0</v>
          </cell>
          <cell r="K3547">
            <v>0</v>
          </cell>
          <cell r="L3547">
            <v>0</v>
          </cell>
          <cell r="M3547">
            <v>0</v>
          </cell>
          <cell r="N3547">
            <v>0</v>
          </cell>
          <cell r="O3547">
            <v>0</v>
          </cell>
          <cell r="P3547">
            <v>0</v>
          </cell>
          <cell r="Q3547">
            <v>0</v>
          </cell>
          <cell r="R3547">
            <v>0</v>
          </cell>
          <cell r="S3547">
            <v>0</v>
          </cell>
          <cell r="T3547">
            <v>0</v>
          </cell>
          <cell r="U3547">
            <v>0</v>
          </cell>
          <cell r="V3547">
            <v>0</v>
          </cell>
          <cell r="W3547">
            <v>0</v>
          </cell>
          <cell r="X3547">
            <v>0</v>
          </cell>
        </row>
        <row r="3548">
          <cell r="C3548" t="str">
            <v>Командировочные расходы</v>
          </cell>
          <cell r="D3548">
            <v>0</v>
          </cell>
          <cell r="H3548">
            <v>0</v>
          </cell>
          <cell r="I3548">
            <v>0</v>
          </cell>
          <cell r="J3548">
            <v>0</v>
          </cell>
          <cell r="K3548">
            <v>0</v>
          </cell>
          <cell r="L3548">
            <v>0</v>
          </cell>
          <cell r="M3548">
            <v>0</v>
          </cell>
          <cell r="N3548">
            <v>0</v>
          </cell>
          <cell r="O3548">
            <v>0</v>
          </cell>
          <cell r="P3548">
            <v>0</v>
          </cell>
          <cell r="Q3548">
            <v>0</v>
          </cell>
          <cell r="R3548">
            <v>0</v>
          </cell>
          <cell r="S3548">
            <v>0</v>
          </cell>
          <cell r="T3548">
            <v>0</v>
          </cell>
          <cell r="U3548">
            <v>0</v>
          </cell>
          <cell r="V3548">
            <v>0</v>
          </cell>
          <cell r="W3548">
            <v>0</v>
          </cell>
          <cell r="X3548">
            <v>0</v>
          </cell>
        </row>
        <row r="3549">
          <cell r="C3549" t="str">
            <v>Представительские расходы</v>
          </cell>
          <cell r="D3549">
            <v>0</v>
          </cell>
          <cell r="H3549">
            <v>0</v>
          </cell>
          <cell r="I3549">
            <v>0</v>
          </cell>
          <cell r="J3549">
            <v>0</v>
          </cell>
          <cell r="K3549">
            <v>0</v>
          </cell>
          <cell r="L3549">
            <v>0</v>
          </cell>
          <cell r="M3549">
            <v>0</v>
          </cell>
          <cell r="N3549">
            <v>0</v>
          </cell>
          <cell r="O3549">
            <v>0</v>
          </cell>
          <cell r="P3549">
            <v>0</v>
          </cell>
          <cell r="Q3549">
            <v>0</v>
          </cell>
          <cell r="R3549">
            <v>0</v>
          </cell>
          <cell r="S3549">
            <v>0</v>
          </cell>
          <cell r="T3549">
            <v>0</v>
          </cell>
          <cell r="U3549">
            <v>0</v>
          </cell>
          <cell r="V3549">
            <v>0</v>
          </cell>
          <cell r="W3549">
            <v>0</v>
          </cell>
          <cell r="X3549">
            <v>0</v>
          </cell>
        </row>
        <row r="3550">
          <cell r="C3550" t="str">
            <v>Арендная плата по направлениям (арендодателям)</v>
          </cell>
          <cell r="D3550">
            <v>0</v>
          </cell>
          <cell r="H3550">
            <v>0</v>
          </cell>
          <cell r="I3550">
            <v>0</v>
          </cell>
          <cell r="J3550">
            <v>0</v>
          </cell>
          <cell r="K3550">
            <v>0</v>
          </cell>
          <cell r="L3550">
            <v>0</v>
          </cell>
          <cell r="M3550">
            <v>0</v>
          </cell>
          <cell r="N3550">
            <v>0</v>
          </cell>
          <cell r="O3550">
            <v>0</v>
          </cell>
          <cell r="P3550">
            <v>0</v>
          </cell>
          <cell r="Q3550">
            <v>0</v>
          </cell>
          <cell r="R3550">
            <v>0</v>
          </cell>
          <cell r="S3550">
            <v>0</v>
          </cell>
          <cell r="T3550">
            <v>0</v>
          </cell>
          <cell r="U3550">
            <v>0</v>
          </cell>
          <cell r="V3550">
            <v>0</v>
          </cell>
          <cell r="W3550">
            <v>0</v>
          </cell>
          <cell r="X3550">
            <v>0</v>
          </cell>
        </row>
        <row r="3551">
          <cell r="C3551" t="str">
            <v>Лизинг</v>
          </cell>
          <cell r="D3551">
            <v>0</v>
          </cell>
          <cell r="H3551">
            <v>0</v>
          </cell>
          <cell r="I3551">
            <v>0</v>
          </cell>
          <cell r="J3551">
            <v>0</v>
          </cell>
          <cell r="K3551">
            <v>0</v>
          </cell>
          <cell r="L3551">
            <v>0</v>
          </cell>
          <cell r="M3551">
            <v>0</v>
          </cell>
          <cell r="N3551">
            <v>0</v>
          </cell>
          <cell r="O3551">
            <v>0</v>
          </cell>
          <cell r="P3551">
            <v>0</v>
          </cell>
          <cell r="Q3551">
            <v>0</v>
          </cell>
          <cell r="R3551">
            <v>0</v>
          </cell>
          <cell r="S3551">
            <v>0</v>
          </cell>
          <cell r="T3551">
            <v>0</v>
          </cell>
          <cell r="U3551">
            <v>0</v>
          </cell>
          <cell r="V3551">
            <v>0</v>
          </cell>
          <cell r="W3551">
            <v>0</v>
          </cell>
          <cell r="X3551">
            <v>0</v>
          </cell>
        </row>
        <row r="3552">
          <cell r="C3552" t="str">
            <v>Расходы на страхование</v>
          </cell>
          <cell r="D3552">
            <v>0</v>
          </cell>
          <cell r="H3552">
            <v>0</v>
          </cell>
          <cell r="I3552">
            <v>0</v>
          </cell>
          <cell r="J3552">
            <v>0</v>
          </cell>
          <cell r="K3552">
            <v>0</v>
          </cell>
          <cell r="L3552">
            <v>0</v>
          </cell>
          <cell r="M3552">
            <v>0</v>
          </cell>
          <cell r="N3552">
            <v>0</v>
          </cell>
          <cell r="O3552">
            <v>0</v>
          </cell>
          <cell r="P3552">
            <v>0</v>
          </cell>
          <cell r="Q3552">
            <v>0</v>
          </cell>
          <cell r="R3552">
            <v>0</v>
          </cell>
          <cell r="S3552">
            <v>0</v>
          </cell>
          <cell r="T3552">
            <v>0</v>
          </cell>
          <cell r="U3552">
            <v>0</v>
          </cell>
          <cell r="V3552">
            <v>0</v>
          </cell>
          <cell r="W3552">
            <v>0</v>
          </cell>
          <cell r="X3552">
            <v>0</v>
          </cell>
        </row>
        <row r="3553">
          <cell r="C3553" t="str">
            <v>Водный налог</v>
          </cell>
          <cell r="D3553">
            <v>0</v>
          </cell>
          <cell r="H3553">
            <v>0</v>
          </cell>
          <cell r="I3553">
            <v>0</v>
          </cell>
          <cell r="J3553">
            <v>0</v>
          </cell>
          <cell r="K3553">
            <v>0</v>
          </cell>
          <cell r="L3553">
            <v>0</v>
          </cell>
          <cell r="M3553">
            <v>0</v>
          </cell>
          <cell r="N3553">
            <v>0</v>
          </cell>
          <cell r="O3553">
            <v>0</v>
          </cell>
          <cell r="P3553">
            <v>0</v>
          </cell>
          <cell r="Q3553">
            <v>0</v>
          </cell>
          <cell r="R3553">
            <v>0</v>
          </cell>
          <cell r="S3553">
            <v>0</v>
          </cell>
          <cell r="T3553">
            <v>0</v>
          </cell>
          <cell r="U3553">
            <v>0</v>
          </cell>
          <cell r="V3553">
            <v>0</v>
          </cell>
          <cell r="W3553">
            <v>0</v>
          </cell>
          <cell r="X3553">
            <v>0</v>
          </cell>
        </row>
        <row r="3554">
          <cell r="C3554" t="str">
            <v>Плата за землю</v>
          </cell>
          <cell r="D3554">
            <v>0</v>
          </cell>
          <cell r="H3554">
            <v>0</v>
          </cell>
          <cell r="I3554">
            <v>0</v>
          </cell>
          <cell r="J3554">
            <v>0</v>
          </cell>
          <cell r="K3554">
            <v>0</v>
          </cell>
          <cell r="L3554">
            <v>0</v>
          </cell>
          <cell r="M3554">
            <v>0</v>
          </cell>
          <cell r="N3554">
            <v>0</v>
          </cell>
          <cell r="O3554">
            <v>0</v>
          </cell>
          <cell r="P3554">
            <v>0</v>
          </cell>
          <cell r="Q3554">
            <v>0</v>
          </cell>
          <cell r="R3554">
            <v>0</v>
          </cell>
          <cell r="S3554">
            <v>0</v>
          </cell>
          <cell r="T3554">
            <v>0</v>
          </cell>
          <cell r="U3554">
            <v>0</v>
          </cell>
          <cell r="V3554">
            <v>0</v>
          </cell>
          <cell r="W3554">
            <v>0</v>
          </cell>
          <cell r="X3554">
            <v>0</v>
          </cell>
        </row>
        <row r="3555">
          <cell r="C3555" t="str">
            <v>Транспортный налог</v>
          </cell>
          <cell r="D3555">
            <v>0</v>
          </cell>
          <cell r="H3555">
            <v>0</v>
          </cell>
          <cell r="I3555">
            <v>0</v>
          </cell>
          <cell r="J3555">
            <v>0</v>
          </cell>
          <cell r="K3555">
            <v>0</v>
          </cell>
          <cell r="L3555">
            <v>0</v>
          </cell>
          <cell r="M3555">
            <v>0</v>
          </cell>
          <cell r="N3555">
            <v>0</v>
          </cell>
          <cell r="O3555">
            <v>0</v>
          </cell>
          <cell r="P3555">
            <v>0</v>
          </cell>
          <cell r="Q3555">
            <v>0</v>
          </cell>
          <cell r="R3555">
            <v>0</v>
          </cell>
          <cell r="S3555">
            <v>0</v>
          </cell>
          <cell r="T3555">
            <v>0</v>
          </cell>
          <cell r="U3555">
            <v>0</v>
          </cell>
          <cell r="V3555">
            <v>0</v>
          </cell>
          <cell r="W3555">
            <v>0</v>
          </cell>
          <cell r="X3555">
            <v>0</v>
          </cell>
        </row>
        <row r="3556">
          <cell r="C3556" t="str">
            <v>Налог на имущество</v>
          </cell>
          <cell r="D3556">
            <v>0</v>
          </cell>
          <cell r="H3556">
            <v>0</v>
          </cell>
          <cell r="I3556">
            <v>0</v>
          </cell>
          <cell r="J3556">
            <v>0</v>
          </cell>
          <cell r="K3556">
            <v>0</v>
          </cell>
          <cell r="L3556">
            <v>0</v>
          </cell>
          <cell r="M3556">
            <v>0</v>
          </cell>
          <cell r="N3556">
            <v>0</v>
          </cell>
          <cell r="O3556">
            <v>0</v>
          </cell>
          <cell r="P3556">
            <v>0</v>
          </cell>
          <cell r="Q3556">
            <v>0</v>
          </cell>
          <cell r="R3556">
            <v>0</v>
          </cell>
          <cell r="S3556">
            <v>0</v>
          </cell>
          <cell r="T3556">
            <v>0</v>
          </cell>
          <cell r="U3556">
            <v>0</v>
          </cell>
          <cell r="V3556">
            <v>0</v>
          </cell>
          <cell r="W3556">
            <v>0</v>
          </cell>
          <cell r="X3556">
            <v>0</v>
          </cell>
        </row>
        <row r="3557">
          <cell r="C3557" t="str">
            <v xml:space="preserve">Прочие налоги, относимые на с/с </v>
          </cell>
          <cell r="D3557">
            <v>0</v>
          </cell>
          <cell r="H3557">
            <v>0</v>
          </cell>
          <cell r="I3557">
            <v>0</v>
          </cell>
          <cell r="J3557">
            <v>0</v>
          </cell>
          <cell r="K3557">
            <v>0</v>
          </cell>
          <cell r="L3557">
            <v>0</v>
          </cell>
          <cell r="M3557">
            <v>0</v>
          </cell>
          <cell r="N3557">
            <v>0</v>
          </cell>
          <cell r="O3557">
            <v>0</v>
          </cell>
          <cell r="P3557">
            <v>0</v>
          </cell>
          <cell r="Q3557">
            <v>0</v>
          </cell>
          <cell r="R3557">
            <v>0</v>
          </cell>
          <cell r="S3557">
            <v>0</v>
          </cell>
          <cell r="T3557">
            <v>0</v>
          </cell>
          <cell r="U3557">
            <v>0</v>
          </cell>
          <cell r="V3557">
            <v>0</v>
          </cell>
          <cell r="W3557">
            <v>0</v>
          </cell>
          <cell r="X3557">
            <v>0</v>
          </cell>
        </row>
        <row r="3558">
          <cell r="C3558" t="str">
            <v>Патентные расходы</v>
          </cell>
          <cell r="D3558">
            <v>0</v>
          </cell>
          <cell r="H3558">
            <v>0</v>
          </cell>
          <cell r="I3558">
            <v>0</v>
          </cell>
          <cell r="J3558">
            <v>0</v>
          </cell>
          <cell r="K3558">
            <v>0</v>
          </cell>
          <cell r="L3558">
            <v>0</v>
          </cell>
          <cell r="M3558">
            <v>0</v>
          </cell>
          <cell r="N3558">
            <v>0</v>
          </cell>
          <cell r="O3558">
            <v>0</v>
          </cell>
          <cell r="P3558">
            <v>0</v>
          </cell>
          <cell r="Q3558">
            <v>0</v>
          </cell>
          <cell r="R3558">
            <v>0</v>
          </cell>
          <cell r="S3558">
            <v>0</v>
          </cell>
          <cell r="T3558">
            <v>0</v>
          </cell>
          <cell r="U3558">
            <v>0</v>
          </cell>
          <cell r="V3558">
            <v>0</v>
          </cell>
          <cell r="W3558">
            <v>0</v>
          </cell>
          <cell r="X3558">
            <v>0</v>
          </cell>
        </row>
        <row r="3559">
          <cell r="C3559" t="str">
            <v>Затраты на экологию (кроме налогов и сборов (ст. ст. 20000 и 21500))</v>
          </cell>
          <cell r="D3559">
            <v>0</v>
          </cell>
          <cell r="H3559">
            <v>0</v>
          </cell>
          <cell r="I3559">
            <v>0</v>
          </cell>
          <cell r="J3559">
            <v>0</v>
          </cell>
          <cell r="K3559">
            <v>0</v>
          </cell>
          <cell r="L3559">
            <v>0</v>
          </cell>
          <cell r="M3559">
            <v>0</v>
          </cell>
          <cell r="N3559">
            <v>0</v>
          </cell>
          <cell r="O3559">
            <v>0</v>
          </cell>
          <cell r="P3559">
            <v>0</v>
          </cell>
          <cell r="Q3559">
            <v>0</v>
          </cell>
          <cell r="R3559">
            <v>0</v>
          </cell>
          <cell r="S3559">
            <v>0</v>
          </cell>
          <cell r="T3559">
            <v>0</v>
          </cell>
          <cell r="U3559">
            <v>0</v>
          </cell>
          <cell r="V3559">
            <v>0</v>
          </cell>
          <cell r="W3559">
            <v>0</v>
          </cell>
          <cell r="X3559">
            <v>0</v>
          </cell>
        </row>
        <row r="3560">
          <cell r="C3560" t="str">
            <v>Затраты на охрану труда</v>
          </cell>
          <cell r="D3560">
            <v>0</v>
          </cell>
          <cell r="H3560">
            <v>0</v>
          </cell>
          <cell r="I3560">
            <v>0</v>
          </cell>
          <cell r="J3560">
            <v>0</v>
          </cell>
          <cell r="K3560">
            <v>0</v>
          </cell>
          <cell r="L3560">
            <v>0</v>
          </cell>
          <cell r="M3560">
            <v>0</v>
          </cell>
          <cell r="N3560">
            <v>0</v>
          </cell>
          <cell r="O3560">
            <v>0</v>
          </cell>
          <cell r="P3560">
            <v>0</v>
          </cell>
          <cell r="Q3560">
            <v>0</v>
          </cell>
          <cell r="R3560">
            <v>0</v>
          </cell>
          <cell r="S3560">
            <v>0</v>
          </cell>
          <cell r="T3560">
            <v>0</v>
          </cell>
          <cell r="U3560">
            <v>0</v>
          </cell>
          <cell r="V3560">
            <v>0</v>
          </cell>
          <cell r="W3560">
            <v>0</v>
          </cell>
          <cell r="X3560">
            <v>0</v>
          </cell>
        </row>
        <row r="3561">
          <cell r="C3561" t="str">
            <v>Расходы социального характера</v>
          </cell>
          <cell r="D3561">
            <v>0</v>
          </cell>
          <cell r="H3561">
            <v>0</v>
          </cell>
          <cell r="I3561">
            <v>0</v>
          </cell>
          <cell r="J3561">
            <v>0</v>
          </cell>
          <cell r="K3561">
            <v>0</v>
          </cell>
          <cell r="L3561">
            <v>0</v>
          </cell>
          <cell r="M3561">
            <v>0</v>
          </cell>
          <cell r="N3561">
            <v>0</v>
          </cell>
          <cell r="O3561">
            <v>0</v>
          </cell>
          <cell r="P3561">
            <v>0</v>
          </cell>
          <cell r="Q3561">
            <v>0</v>
          </cell>
          <cell r="R3561">
            <v>0</v>
          </cell>
          <cell r="S3561">
            <v>0</v>
          </cell>
          <cell r="T3561">
            <v>0</v>
          </cell>
          <cell r="U3561">
            <v>0</v>
          </cell>
          <cell r="V3561">
            <v>0</v>
          </cell>
          <cell r="W3561">
            <v>0</v>
          </cell>
          <cell r="X3561">
            <v>0</v>
          </cell>
        </row>
        <row r="3562">
          <cell r="C3562" t="str">
            <v>НДС</v>
          </cell>
          <cell r="D3562">
            <v>0</v>
          </cell>
          <cell r="H3562">
            <v>0</v>
          </cell>
          <cell r="I3562">
            <v>0</v>
          </cell>
          <cell r="J3562">
            <v>0</v>
          </cell>
          <cell r="K3562">
            <v>0</v>
          </cell>
          <cell r="L3562">
            <v>0</v>
          </cell>
          <cell r="M3562">
            <v>0</v>
          </cell>
          <cell r="N3562">
            <v>0</v>
          </cell>
          <cell r="O3562">
            <v>0</v>
          </cell>
          <cell r="P3562">
            <v>0</v>
          </cell>
          <cell r="Q3562">
            <v>0</v>
          </cell>
          <cell r="R3562">
            <v>0</v>
          </cell>
          <cell r="S3562">
            <v>0</v>
          </cell>
          <cell r="T3562">
            <v>0</v>
          </cell>
          <cell r="U3562">
            <v>0</v>
          </cell>
          <cell r="V3562">
            <v>0</v>
          </cell>
          <cell r="W3562">
            <v>0</v>
          </cell>
          <cell r="X3562">
            <v>0</v>
          </cell>
        </row>
        <row r="3563">
          <cell r="C3563" t="str">
            <v>Налог на прибыль</v>
          </cell>
          <cell r="D3563">
            <v>0</v>
          </cell>
          <cell r="H3563">
            <v>0</v>
          </cell>
          <cell r="I3563">
            <v>0</v>
          </cell>
          <cell r="J3563">
            <v>0</v>
          </cell>
          <cell r="K3563">
            <v>0</v>
          </cell>
          <cell r="L3563">
            <v>0</v>
          </cell>
          <cell r="M3563">
            <v>0</v>
          </cell>
          <cell r="N3563">
            <v>0</v>
          </cell>
          <cell r="O3563">
            <v>0</v>
          </cell>
          <cell r="P3563">
            <v>0</v>
          </cell>
          <cell r="Q3563">
            <v>0</v>
          </cell>
          <cell r="R3563">
            <v>0</v>
          </cell>
          <cell r="S3563">
            <v>0</v>
          </cell>
          <cell r="T3563">
            <v>0</v>
          </cell>
          <cell r="U3563">
            <v>0</v>
          </cell>
          <cell r="V3563">
            <v>0</v>
          </cell>
          <cell r="W3563">
            <v>0</v>
          </cell>
          <cell r="X3563">
            <v>0</v>
          </cell>
        </row>
        <row r="3564">
          <cell r="C3564" t="str">
            <v>Прочие налоги</v>
          </cell>
          <cell r="D3564">
            <v>0</v>
          </cell>
          <cell r="H3564">
            <v>0</v>
          </cell>
          <cell r="I3564">
            <v>0</v>
          </cell>
          <cell r="J3564">
            <v>0</v>
          </cell>
          <cell r="K3564">
            <v>0</v>
          </cell>
          <cell r="L3564">
            <v>0</v>
          </cell>
          <cell r="M3564">
            <v>0</v>
          </cell>
          <cell r="N3564">
            <v>0</v>
          </cell>
          <cell r="O3564">
            <v>0</v>
          </cell>
          <cell r="P3564">
            <v>0</v>
          </cell>
          <cell r="Q3564">
            <v>0</v>
          </cell>
          <cell r="R3564">
            <v>0</v>
          </cell>
          <cell r="S3564">
            <v>0</v>
          </cell>
          <cell r="T3564">
            <v>0</v>
          </cell>
          <cell r="U3564">
            <v>0</v>
          </cell>
          <cell r="V3564">
            <v>0</v>
          </cell>
          <cell r="W3564">
            <v>0</v>
          </cell>
          <cell r="X3564">
            <v>0</v>
          </cell>
        </row>
        <row r="3565">
          <cell r="C3565" t="str">
            <v xml:space="preserve">Проценты по долгосрочным кредитам </v>
          </cell>
          <cell r="D3565">
            <v>0</v>
          </cell>
          <cell r="H3565">
            <v>0</v>
          </cell>
          <cell r="I3565">
            <v>0</v>
          </cell>
          <cell r="J3565">
            <v>0</v>
          </cell>
          <cell r="K3565">
            <v>0</v>
          </cell>
          <cell r="L3565">
            <v>0</v>
          </cell>
          <cell r="M3565">
            <v>0</v>
          </cell>
          <cell r="N3565">
            <v>0</v>
          </cell>
          <cell r="O3565">
            <v>0</v>
          </cell>
          <cell r="P3565">
            <v>0</v>
          </cell>
          <cell r="Q3565">
            <v>0</v>
          </cell>
          <cell r="R3565">
            <v>0</v>
          </cell>
          <cell r="S3565">
            <v>0</v>
          </cell>
          <cell r="T3565">
            <v>0</v>
          </cell>
          <cell r="U3565">
            <v>0</v>
          </cell>
          <cell r="V3565">
            <v>0</v>
          </cell>
          <cell r="W3565">
            <v>0</v>
          </cell>
          <cell r="X3565">
            <v>0</v>
          </cell>
        </row>
        <row r="3566">
          <cell r="C3566" t="str">
            <v>Проценты по краткосрочным кредитам</v>
          </cell>
          <cell r="D3566">
            <v>0</v>
          </cell>
          <cell r="H3566">
            <v>0</v>
          </cell>
          <cell r="I3566">
            <v>0</v>
          </cell>
          <cell r="J3566">
            <v>0</v>
          </cell>
          <cell r="K3566">
            <v>0</v>
          </cell>
          <cell r="L3566">
            <v>0</v>
          </cell>
          <cell r="M3566">
            <v>0</v>
          </cell>
          <cell r="N3566">
            <v>0</v>
          </cell>
          <cell r="O3566">
            <v>0</v>
          </cell>
          <cell r="P3566">
            <v>0</v>
          </cell>
          <cell r="Q3566">
            <v>0</v>
          </cell>
          <cell r="R3566">
            <v>0</v>
          </cell>
          <cell r="S3566">
            <v>0</v>
          </cell>
          <cell r="T3566">
            <v>0</v>
          </cell>
          <cell r="U3566">
            <v>0</v>
          </cell>
          <cell r="V3566">
            <v>0</v>
          </cell>
          <cell r="W3566">
            <v>0</v>
          </cell>
          <cell r="X3566">
            <v>0</v>
          </cell>
        </row>
        <row r="3567">
          <cell r="C3567" t="str">
            <v>Проценты по долгосрочным займам</v>
          </cell>
          <cell r="D3567">
            <v>0</v>
          </cell>
          <cell r="H3567">
            <v>0</v>
          </cell>
          <cell r="I3567">
            <v>0</v>
          </cell>
          <cell r="J3567">
            <v>0</v>
          </cell>
          <cell r="K3567">
            <v>0</v>
          </cell>
          <cell r="L3567">
            <v>0</v>
          </cell>
          <cell r="M3567">
            <v>0</v>
          </cell>
          <cell r="N3567">
            <v>0</v>
          </cell>
          <cell r="O3567">
            <v>0</v>
          </cell>
          <cell r="P3567">
            <v>0</v>
          </cell>
          <cell r="Q3567">
            <v>0</v>
          </cell>
          <cell r="R3567">
            <v>0</v>
          </cell>
          <cell r="S3567">
            <v>0</v>
          </cell>
          <cell r="T3567">
            <v>0</v>
          </cell>
          <cell r="U3567">
            <v>0</v>
          </cell>
          <cell r="V3567">
            <v>0</v>
          </cell>
          <cell r="W3567">
            <v>0</v>
          </cell>
          <cell r="X3567">
            <v>0</v>
          </cell>
        </row>
        <row r="3568">
          <cell r="C3568" t="str">
            <v>Проценты по краткосрочным займам</v>
          </cell>
          <cell r="D3568">
            <v>0</v>
          </cell>
          <cell r="H3568">
            <v>0</v>
          </cell>
          <cell r="I3568">
            <v>0</v>
          </cell>
          <cell r="J3568">
            <v>0</v>
          </cell>
          <cell r="K3568">
            <v>0</v>
          </cell>
          <cell r="L3568">
            <v>0</v>
          </cell>
          <cell r="M3568">
            <v>0</v>
          </cell>
          <cell r="N3568">
            <v>0</v>
          </cell>
          <cell r="O3568">
            <v>0</v>
          </cell>
          <cell r="P3568">
            <v>0</v>
          </cell>
          <cell r="Q3568">
            <v>0</v>
          </cell>
          <cell r="R3568">
            <v>0</v>
          </cell>
          <cell r="S3568">
            <v>0</v>
          </cell>
          <cell r="T3568">
            <v>0</v>
          </cell>
          <cell r="U3568">
            <v>0</v>
          </cell>
          <cell r="V3568">
            <v>0</v>
          </cell>
          <cell r="W3568">
            <v>0</v>
          </cell>
          <cell r="X3568">
            <v>0</v>
          </cell>
        </row>
        <row r="3569">
          <cell r="C3569" t="str">
            <v>Прочие проценты к уплате</v>
          </cell>
          <cell r="D3569">
            <v>0</v>
          </cell>
          <cell r="H3569">
            <v>0</v>
          </cell>
          <cell r="I3569">
            <v>0</v>
          </cell>
          <cell r="J3569">
            <v>0</v>
          </cell>
          <cell r="K3569">
            <v>0</v>
          </cell>
          <cell r="L3569">
            <v>0</v>
          </cell>
          <cell r="M3569">
            <v>0</v>
          </cell>
          <cell r="N3569">
            <v>0</v>
          </cell>
          <cell r="O3569">
            <v>0</v>
          </cell>
          <cell r="P3569">
            <v>0</v>
          </cell>
          <cell r="Q3569">
            <v>0</v>
          </cell>
          <cell r="R3569">
            <v>0</v>
          </cell>
          <cell r="S3569">
            <v>0</v>
          </cell>
          <cell r="T3569">
            <v>0</v>
          </cell>
          <cell r="U3569">
            <v>0</v>
          </cell>
          <cell r="V3569">
            <v>0</v>
          </cell>
          <cell r="W3569">
            <v>0</v>
          </cell>
          <cell r="X3569">
            <v>0</v>
          </cell>
        </row>
        <row r="3570">
          <cell r="C3570" t="str">
            <v>Оплата услуг кредитных организаций (за исключением ст. ст. 20500 и 21600)</v>
          </cell>
          <cell r="D3570">
            <v>0</v>
          </cell>
          <cell r="H3570">
            <v>0</v>
          </cell>
          <cell r="I3570">
            <v>0</v>
          </cell>
          <cell r="J3570">
            <v>0</v>
          </cell>
          <cell r="K3570">
            <v>0</v>
          </cell>
          <cell r="L3570">
            <v>0</v>
          </cell>
          <cell r="M3570">
            <v>0</v>
          </cell>
          <cell r="N3570">
            <v>0</v>
          </cell>
          <cell r="O3570">
            <v>0</v>
          </cell>
          <cell r="P3570">
            <v>0</v>
          </cell>
          <cell r="Q3570">
            <v>0</v>
          </cell>
          <cell r="R3570">
            <v>0</v>
          </cell>
          <cell r="S3570">
            <v>0</v>
          </cell>
          <cell r="T3570">
            <v>0</v>
          </cell>
          <cell r="U3570">
            <v>0</v>
          </cell>
          <cell r="V3570">
            <v>0</v>
          </cell>
          <cell r="W3570">
            <v>0</v>
          </cell>
          <cell r="X3570">
            <v>0</v>
          </cell>
        </row>
        <row r="3571">
          <cell r="C3571" t="str">
            <v>Пени, штрафы, неустойки признанные или по которым получено решение суда</v>
          </cell>
          <cell r="D3571">
            <v>0</v>
          </cell>
          <cell r="H3571">
            <v>0</v>
          </cell>
          <cell r="I3571">
            <v>0</v>
          </cell>
          <cell r="J3571">
            <v>0</v>
          </cell>
          <cell r="K3571">
            <v>0</v>
          </cell>
          <cell r="L3571">
            <v>0</v>
          </cell>
          <cell r="M3571">
            <v>0</v>
          </cell>
          <cell r="N3571">
            <v>0</v>
          </cell>
          <cell r="O3571">
            <v>0</v>
          </cell>
          <cell r="P3571">
            <v>0</v>
          </cell>
          <cell r="Q3571">
            <v>0</v>
          </cell>
          <cell r="R3571">
            <v>0</v>
          </cell>
          <cell r="S3571">
            <v>0</v>
          </cell>
          <cell r="T3571">
            <v>0</v>
          </cell>
          <cell r="U3571">
            <v>0</v>
          </cell>
          <cell r="V3571">
            <v>0</v>
          </cell>
          <cell r="W3571">
            <v>0</v>
          </cell>
          <cell r="X3571">
            <v>0</v>
          </cell>
        </row>
        <row r="3572">
          <cell r="C3572" t="str">
            <v>Затраты социального характера (кроме персонала)</v>
          </cell>
          <cell r="D3572">
            <v>0</v>
          </cell>
          <cell r="H3572">
            <v>0</v>
          </cell>
          <cell r="I3572">
            <v>0</v>
          </cell>
          <cell r="J3572">
            <v>0</v>
          </cell>
          <cell r="K3572">
            <v>0</v>
          </cell>
          <cell r="L3572">
            <v>0</v>
          </cell>
          <cell r="M3572">
            <v>0</v>
          </cell>
          <cell r="N3572">
            <v>0</v>
          </cell>
          <cell r="O3572">
            <v>0</v>
          </cell>
          <cell r="P3572">
            <v>0</v>
          </cell>
          <cell r="Q3572">
            <v>0</v>
          </cell>
          <cell r="R3572">
            <v>0</v>
          </cell>
          <cell r="S3572">
            <v>0</v>
          </cell>
          <cell r="T3572">
            <v>0</v>
          </cell>
          <cell r="U3572">
            <v>0</v>
          </cell>
          <cell r="V3572">
            <v>0</v>
          </cell>
          <cell r="W3572">
            <v>0</v>
          </cell>
          <cell r="X3572">
            <v>0</v>
          </cell>
        </row>
        <row r="3573">
          <cell r="C3573" t="str">
            <v>От содержания социальной сферы</v>
          </cell>
          <cell r="D3573">
            <v>0</v>
          </cell>
          <cell r="H3573">
            <v>0</v>
          </cell>
          <cell r="I3573">
            <v>0</v>
          </cell>
          <cell r="J3573">
            <v>0</v>
          </cell>
          <cell r="K3573">
            <v>0</v>
          </cell>
          <cell r="L3573">
            <v>0</v>
          </cell>
          <cell r="M3573">
            <v>0</v>
          </cell>
          <cell r="N3573">
            <v>0</v>
          </cell>
          <cell r="O3573">
            <v>0</v>
          </cell>
          <cell r="P3573">
            <v>0</v>
          </cell>
          <cell r="Q3573">
            <v>0</v>
          </cell>
          <cell r="R3573">
            <v>0</v>
          </cell>
          <cell r="S3573">
            <v>0</v>
          </cell>
          <cell r="T3573">
            <v>0</v>
          </cell>
          <cell r="U3573">
            <v>0</v>
          </cell>
          <cell r="V3573">
            <v>0</v>
          </cell>
          <cell r="W3573">
            <v>0</v>
          </cell>
          <cell r="X3573">
            <v>0</v>
          </cell>
        </row>
        <row r="3574">
          <cell r="C3574" t="str">
            <v>Добровольное медицинское страхование</v>
          </cell>
          <cell r="D3574">
            <v>0</v>
          </cell>
          <cell r="H3574">
            <v>0</v>
          </cell>
          <cell r="I3574">
            <v>0</v>
          </cell>
          <cell r="J3574">
            <v>0</v>
          </cell>
          <cell r="K3574">
            <v>0</v>
          </cell>
          <cell r="L3574">
            <v>0</v>
          </cell>
          <cell r="M3574">
            <v>0</v>
          </cell>
          <cell r="N3574">
            <v>0</v>
          </cell>
          <cell r="O3574">
            <v>0</v>
          </cell>
          <cell r="P3574">
            <v>0</v>
          </cell>
          <cell r="Q3574">
            <v>0</v>
          </cell>
          <cell r="R3574">
            <v>0</v>
          </cell>
          <cell r="S3574">
            <v>0</v>
          </cell>
          <cell r="T3574">
            <v>0</v>
          </cell>
          <cell r="U3574">
            <v>0</v>
          </cell>
          <cell r="V3574">
            <v>0</v>
          </cell>
          <cell r="W3574">
            <v>0</v>
          </cell>
          <cell r="X3574">
            <v>0</v>
          </cell>
        </row>
        <row r="3575">
          <cell r="C3575" t="str">
            <v>Выплаты вознаграждений членам Советов директоров и ревизионной комиссии</v>
          </cell>
          <cell r="D3575">
            <v>0</v>
          </cell>
          <cell r="H3575">
            <v>0</v>
          </cell>
          <cell r="I3575">
            <v>0</v>
          </cell>
          <cell r="J3575">
            <v>0</v>
          </cell>
          <cell r="K3575">
            <v>0</v>
          </cell>
          <cell r="L3575">
            <v>0</v>
          </cell>
          <cell r="M3575">
            <v>0</v>
          </cell>
          <cell r="N3575">
            <v>0</v>
          </cell>
          <cell r="O3575">
            <v>0</v>
          </cell>
          <cell r="P3575">
            <v>0</v>
          </cell>
          <cell r="Q3575">
            <v>0</v>
          </cell>
          <cell r="R3575">
            <v>0</v>
          </cell>
          <cell r="S3575">
            <v>0</v>
          </cell>
          <cell r="T3575">
            <v>0</v>
          </cell>
          <cell r="U3575">
            <v>0</v>
          </cell>
          <cell r="V3575">
            <v>0</v>
          </cell>
          <cell r="W3575">
            <v>0</v>
          </cell>
          <cell r="X3575">
            <v>0</v>
          </cell>
        </row>
        <row r="3576">
          <cell r="C3576" t="str">
            <v>Расходы на управление капиталом (переоценка, реестр, консультации)</v>
          </cell>
          <cell r="D3576">
            <v>0</v>
          </cell>
          <cell r="H3576">
            <v>0</v>
          </cell>
          <cell r="I3576">
            <v>0</v>
          </cell>
          <cell r="J3576">
            <v>0</v>
          </cell>
          <cell r="K3576">
            <v>0</v>
          </cell>
          <cell r="L3576">
            <v>0</v>
          </cell>
          <cell r="M3576">
            <v>0</v>
          </cell>
          <cell r="N3576">
            <v>0</v>
          </cell>
          <cell r="O3576">
            <v>0</v>
          </cell>
          <cell r="P3576">
            <v>0</v>
          </cell>
          <cell r="Q3576">
            <v>0</v>
          </cell>
          <cell r="R3576">
            <v>0</v>
          </cell>
          <cell r="S3576">
            <v>0</v>
          </cell>
          <cell r="T3576">
            <v>0</v>
          </cell>
          <cell r="U3576">
            <v>0</v>
          </cell>
          <cell r="V3576">
            <v>0</v>
          </cell>
          <cell r="W3576">
            <v>0</v>
          </cell>
          <cell r="X3576">
            <v>0</v>
          </cell>
        </row>
        <row r="3577">
          <cell r="C3577" t="str">
            <v xml:space="preserve">Расходы на проведение ежегодного собрания акционеров </v>
          </cell>
          <cell r="D3577">
            <v>0</v>
          </cell>
          <cell r="H3577">
            <v>0</v>
          </cell>
          <cell r="I3577">
            <v>0</v>
          </cell>
          <cell r="J3577">
            <v>0</v>
          </cell>
          <cell r="K3577">
            <v>0</v>
          </cell>
          <cell r="L3577">
            <v>0</v>
          </cell>
          <cell r="M3577">
            <v>0</v>
          </cell>
          <cell r="N3577">
            <v>0</v>
          </cell>
          <cell r="O3577">
            <v>0</v>
          </cell>
          <cell r="P3577">
            <v>0</v>
          </cell>
          <cell r="Q3577">
            <v>0</v>
          </cell>
          <cell r="R3577">
            <v>0</v>
          </cell>
          <cell r="S3577">
            <v>0</v>
          </cell>
          <cell r="T3577">
            <v>0</v>
          </cell>
          <cell r="U3577">
            <v>0</v>
          </cell>
          <cell r="V3577">
            <v>0</v>
          </cell>
          <cell r="W3577">
            <v>0</v>
          </cell>
          <cell r="X3577">
            <v>0</v>
          </cell>
        </row>
        <row r="3578">
          <cell r="C3578" t="str">
            <v>Расходы на службу безопасности</v>
          </cell>
          <cell r="D3578">
            <v>0</v>
          </cell>
          <cell r="H3578">
            <v>0</v>
          </cell>
          <cell r="I3578">
            <v>0</v>
          </cell>
          <cell r="J3578">
            <v>0</v>
          </cell>
          <cell r="K3578">
            <v>0</v>
          </cell>
          <cell r="L3578">
            <v>0</v>
          </cell>
          <cell r="M3578">
            <v>0</v>
          </cell>
          <cell r="N3578">
            <v>0</v>
          </cell>
          <cell r="O3578">
            <v>0</v>
          </cell>
          <cell r="P3578">
            <v>0</v>
          </cell>
          <cell r="Q3578">
            <v>0</v>
          </cell>
          <cell r="R3578">
            <v>0</v>
          </cell>
          <cell r="S3578">
            <v>0</v>
          </cell>
          <cell r="T3578">
            <v>0</v>
          </cell>
          <cell r="U3578">
            <v>0</v>
          </cell>
          <cell r="V3578">
            <v>0</v>
          </cell>
          <cell r="W3578">
            <v>0</v>
          </cell>
          <cell r="X3578">
            <v>0</v>
          </cell>
        </row>
        <row r="3579">
          <cell r="C3579" t="str">
            <v>Расходы на развитие</v>
          </cell>
          <cell r="D3579">
            <v>0</v>
          </cell>
          <cell r="H3579">
            <v>0</v>
          </cell>
          <cell r="I3579">
            <v>0</v>
          </cell>
          <cell r="J3579">
            <v>0</v>
          </cell>
          <cell r="K3579">
            <v>0</v>
          </cell>
          <cell r="L3579">
            <v>0</v>
          </cell>
          <cell r="M3579">
            <v>0</v>
          </cell>
          <cell r="N3579">
            <v>0</v>
          </cell>
          <cell r="O3579">
            <v>0</v>
          </cell>
          <cell r="P3579">
            <v>0</v>
          </cell>
          <cell r="Q3579">
            <v>0</v>
          </cell>
          <cell r="R3579">
            <v>0</v>
          </cell>
          <cell r="S3579">
            <v>0</v>
          </cell>
          <cell r="T3579">
            <v>0</v>
          </cell>
          <cell r="U3579">
            <v>0</v>
          </cell>
          <cell r="V3579">
            <v>0</v>
          </cell>
          <cell r="W3579">
            <v>0</v>
          </cell>
          <cell r="X3579">
            <v>0</v>
          </cell>
        </row>
        <row r="3580">
          <cell r="C3580" t="str">
            <v>Прочие расходы</v>
          </cell>
          <cell r="D3580">
            <v>0</v>
          </cell>
          <cell r="H3580">
            <v>0</v>
          </cell>
          <cell r="I3580">
            <v>0</v>
          </cell>
          <cell r="J3580">
            <v>0</v>
          </cell>
          <cell r="K3580">
            <v>0</v>
          </cell>
          <cell r="L3580">
            <v>0</v>
          </cell>
          <cell r="M3580">
            <v>0</v>
          </cell>
          <cell r="N3580">
            <v>0</v>
          </cell>
          <cell r="O3580">
            <v>0</v>
          </cell>
          <cell r="P3580">
            <v>0</v>
          </cell>
          <cell r="Q3580">
            <v>0</v>
          </cell>
          <cell r="R3580">
            <v>0</v>
          </cell>
          <cell r="S3580">
            <v>0</v>
          </cell>
          <cell r="T3580">
            <v>0</v>
          </cell>
          <cell r="U3580">
            <v>0</v>
          </cell>
          <cell r="V3580">
            <v>0</v>
          </cell>
          <cell r="W3580">
            <v>0</v>
          </cell>
          <cell r="X3580">
            <v>0</v>
          </cell>
        </row>
        <row r="3581">
          <cell r="C3581" t="str">
            <v>Поступления от реализации основных средств</v>
          </cell>
          <cell r="D3581">
            <v>0</v>
          </cell>
          <cell r="H3581">
            <v>0</v>
          </cell>
          <cell r="I3581">
            <v>0</v>
          </cell>
          <cell r="J3581">
            <v>0</v>
          </cell>
          <cell r="K3581">
            <v>0</v>
          </cell>
          <cell r="L3581">
            <v>0</v>
          </cell>
          <cell r="M3581">
            <v>0</v>
          </cell>
          <cell r="N3581">
            <v>0</v>
          </cell>
          <cell r="O3581">
            <v>0</v>
          </cell>
          <cell r="P3581">
            <v>0</v>
          </cell>
          <cell r="Q3581">
            <v>0</v>
          </cell>
          <cell r="R3581">
            <v>0</v>
          </cell>
          <cell r="S3581">
            <v>0</v>
          </cell>
          <cell r="T3581">
            <v>0</v>
          </cell>
          <cell r="U3581">
            <v>0</v>
          </cell>
          <cell r="V3581">
            <v>0</v>
          </cell>
          <cell r="W3581">
            <v>0</v>
          </cell>
          <cell r="X3581">
            <v>0</v>
          </cell>
        </row>
        <row r="3582">
          <cell r="C3582" t="str">
            <v>Поступления от реализации НМА</v>
          </cell>
          <cell r="D3582">
            <v>0</v>
          </cell>
          <cell r="H3582">
            <v>0</v>
          </cell>
          <cell r="I3582">
            <v>0</v>
          </cell>
          <cell r="J3582">
            <v>0</v>
          </cell>
          <cell r="K3582">
            <v>0</v>
          </cell>
          <cell r="L3582">
            <v>0</v>
          </cell>
          <cell r="M3582">
            <v>0</v>
          </cell>
          <cell r="N3582">
            <v>0</v>
          </cell>
          <cell r="O3582">
            <v>0</v>
          </cell>
          <cell r="P3582">
            <v>0</v>
          </cell>
          <cell r="Q3582">
            <v>0</v>
          </cell>
          <cell r="R3582">
            <v>0</v>
          </cell>
          <cell r="S3582">
            <v>0</v>
          </cell>
          <cell r="T3582">
            <v>0</v>
          </cell>
          <cell r="U3582">
            <v>0</v>
          </cell>
          <cell r="V3582">
            <v>0</v>
          </cell>
          <cell r="W3582">
            <v>0</v>
          </cell>
          <cell r="X3582">
            <v>0</v>
          </cell>
        </row>
        <row r="3583">
          <cell r="C3583" t="str">
            <v>Поступления от реализации прочих активов</v>
          </cell>
          <cell r="D3583">
            <v>0</v>
          </cell>
          <cell r="H3583">
            <v>0</v>
          </cell>
          <cell r="I3583">
            <v>0</v>
          </cell>
          <cell r="J3583">
            <v>0</v>
          </cell>
          <cell r="K3583">
            <v>0</v>
          </cell>
          <cell r="L3583">
            <v>0</v>
          </cell>
          <cell r="M3583">
            <v>0</v>
          </cell>
          <cell r="N3583">
            <v>0</v>
          </cell>
          <cell r="O3583">
            <v>0</v>
          </cell>
          <cell r="P3583">
            <v>0</v>
          </cell>
          <cell r="Q3583">
            <v>0</v>
          </cell>
          <cell r="R3583">
            <v>0</v>
          </cell>
          <cell r="S3583">
            <v>0</v>
          </cell>
          <cell r="T3583">
            <v>0</v>
          </cell>
          <cell r="U3583">
            <v>0</v>
          </cell>
          <cell r="V3583">
            <v>0</v>
          </cell>
          <cell r="W3583">
            <v>0</v>
          </cell>
          <cell r="X3583">
            <v>0</v>
          </cell>
        </row>
        <row r="3584">
          <cell r="C3584" t="str">
            <v>Доли в уставном капитале других компаний (долгосрочные поступления)</v>
          </cell>
          <cell r="D3584">
            <v>0</v>
          </cell>
          <cell r="H3584">
            <v>0</v>
          </cell>
          <cell r="I3584">
            <v>0</v>
          </cell>
          <cell r="J3584">
            <v>0</v>
          </cell>
          <cell r="K3584">
            <v>0</v>
          </cell>
          <cell r="L3584">
            <v>0</v>
          </cell>
          <cell r="M3584">
            <v>0</v>
          </cell>
          <cell r="N3584">
            <v>0</v>
          </cell>
          <cell r="O3584">
            <v>0</v>
          </cell>
          <cell r="P3584">
            <v>0</v>
          </cell>
          <cell r="Q3584">
            <v>0</v>
          </cell>
          <cell r="R3584">
            <v>0</v>
          </cell>
          <cell r="S3584">
            <v>0</v>
          </cell>
          <cell r="T3584">
            <v>0</v>
          </cell>
          <cell r="U3584">
            <v>0</v>
          </cell>
          <cell r="V3584">
            <v>0</v>
          </cell>
          <cell r="W3584">
            <v>0</v>
          </cell>
          <cell r="X3584">
            <v>0</v>
          </cell>
        </row>
        <row r="3585">
          <cell r="C3585" t="str">
            <v>Акции (долгосрочные поступления)</v>
          </cell>
          <cell r="D3585">
            <v>0</v>
          </cell>
          <cell r="H3585">
            <v>0</v>
          </cell>
          <cell r="I3585">
            <v>0</v>
          </cell>
          <cell r="J3585">
            <v>0</v>
          </cell>
          <cell r="K3585">
            <v>0</v>
          </cell>
          <cell r="L3585">
            <v>0</v>
          </cell>
          <cell r="M3585">
            <v>0</v>
          </cell>
          <cell r="N3585">
            <v>0</v>
          </cell>
          <cell r="O3585">
            <v>0</v>
          </cell>
          <cell r="P3585">
            <v>0</v>
          </cell>
          <cell r="Q3585">
            <v>0</v>
          </cell>
          <cell r="R3585">
            <v>0</v>
          </cell>
          <cell r="S3585">
            <v>0</v>
          </cell>
          <cell r="T3585">
            <v>0</v>
          </cell>
          <cell r="U3585">
            <v>0</v>
          </cell>
          <cell r="V3585">
            <v>0</v>
          </cell>
          <cell r="W3585">
            <v>0</v>
          </cell>
          <cell r="X3585">
            <v>0</v>
          </cell>
        </row>
        <row r="3586">
          <cell r="C3586" t="str">
            <v>Облигации (долгосрочные поступления)</v>
          </cell>
          <cell r="D3586">
            <v>0</v>
          </cell>
          <cell r="H3586">
            <v>0</v>
          </cell>
          <cell r="I3586">
            <v>0</v>
          </cell>
          <cell r="J3586">
            <v>0</v>
          </cell>
          <cell r="K3586">
            <v>0</v>
          </cell>
          <cell r="L3586">
            <v>0</v>
          </cell>
          <cell r="M3586">
            <v>0</v>
          </cell>
          <cell r="N3586">
            <v>0</v>
          </cell>
          <cell r="O3586">
            <v>0</v>
          </cell>
          <cell r="P3586">
            <v>0</v>
          </cell>
          <cell r="Q3586">
            <v>0</v>
          </cell>
          <cell r="R3586">
            <v>0</v>
          </cell>
          <cell r="S3586">
            <v>0</v>
          </cell>
          <cell r="T3586">
            <v>0</v>
          </cell>
          <cell r="U3586">
            <v>0</v>
          </cell>
          <cell r="V3586">
            <v>0</v>
          </cell>
          <cell r="W3586">
            <v>0</v>
          </cell>
          <cell r="X3586">
            <v>0</v>
          </cell>
        </row>
        <row r="3587">
          <cell r="C3587" t="str">
            <v>Векселя (долгосрочные поступления)</v>
          </cell>
          <cell r="D3587">
            <v>0</v>
          </cell>
          <cell r="H3587">
            <v>0</v>
          </cell>
          <cell r="I3587">
            <v>0</v>
          </cell>
          <cell r="J3587">
            <v>0</v>
          </cell>
          <cell r="K3587">
            <v>0</v>
          </cell>
          <cell r="L3587">
            <v>0</v>
          </cell>
          <cell r="M3587">
            <v>0</v>
          </cell>
          <cell r="N3587">
            <v>0</v>
          </cell>
          <cell r="O3587">
            <v>0</v>
          </cell>
          <cell r="P3587">
            <v>0</v>
          </cell>
          <cell r="Q3587">
            <v>0</v>
          </cell>
          <cell r="R3587">
            <v>0</v>
          </cell>
          <cell r="S3587">
            <v>0</v>
          </cell>
          <cell r="T3587">
            <v>0</v>
          </cell>
          <cell r="U3587">
            <v>0</v>
          </cell>
          <cell r="V3587">
            <v>0</v>
          </cell>
          <cell r="W3587">
            <v>0</v>
          </cell>
          <cell r="X3587">
            <v>0</v>
          </cell>
        </row>
        <row r="3588">
          <cell r="C3588" t="str">
            <v>Депозиты (долгосрочные поступления)</v>
          </cell>
          <cell r="D3588">
            <v>0</v>
          </cell>
          <cell r="H3588">
            <v>0</v>
          </cell>
          <cell r="I3588">
            <v>0</v>
          </cell>
          <cell r="J3588">
            <v>0</v>
          </cell>
          <cell r="K3588">
            <v>0</v>
          </cell>
          <cell r="L3588">
            <v>0</v>
          </cell>
          <cell r="M3588">
            <v>0</v>
          </cell>
          <cell r="N3588">
            <v>0</v>
          </cell>
          <cell r="O3588">
            <v>0</v>
          </cell>
          <cell r="P3588">
            <v>0</v>
          </cell>
          <cell r="Q3588">
            <v>0</v>
          </cell>
          <cell r="R3588">
            <v>0</v>
          </cell>
          <cell r="S3588">
            <v>0</v>
          </cell>
          <cell r="T3588">
            <v>0</v>
          </cell>
          <cell r="U3588">
            <v>0</v>
          </cell>
          <cell r="V3588">
            <v>0</v>
          </cell>
          <cell r="W3588">
            <v>0</v>
          </cell>
          <cell r="X3588">
            <v>0</v>
          </cell>
        </row>
        <row r="3589">
          <cell r="C3589" t="str">
            <v>Прочие долгосрочные активы (долгосрочные поступления)</v>
          </cell>
          <cell r="D3589">
            <v>0</v>
          </cell>
          <cell r="H3589">
            <v>0</v>
          </cell>
          <cell r="I3589">
            <v>0</v>
          </cell>
          <cell r="J3589">
            <v>0</v>
          </cell>
          <cell r="K3589">
            <v>0</v>
          </cell>
          <cell r="L3589">
            <v>0</v>
          </cell>
          <cell r="M3589">
            <v>0</v>
          </cell>
          <cell r="N3589">
            <v>0</v>
          </cell>
          <cell r="O3589">
            <v>0</v>
          </cell>
          <cell r="P3589">
            <v>0</v>
          </cell>
          <cell r="Q3589">
            <v>0</v>
          </cell>
          <cell r="R3589">
            <v>0</v>
          </cell>
          <cell r="S3589">
            <v>0</v>
          </cell>
          <cell r="T3589">
            <v>0</v>
          </cell>
          <cell r="U3589">
            <v>0</v>
          </cell>
          <cell r="V3589">
            <v>0</v>
          </cell>
          <cell r="W3589">
            <v>0</v>
          </cell>
          <cell r="X3589">
            <v>0</v>
          </cell>
        </row>
        <row r="3590">
          <cell r="C3590" t="str">
            <v>Возврат предоставленных долгосрочных кредитов и займов</v>
          </cell>
          <cell r="D3590">
            <v>0</v>
          </cell>
          <cell r="H3590">
            <v>0</v>
          </cell>
          <cell r="I3590">
            <v>0</v>
          </cell>
          <cell r="J3590">
            <v>0</v>
          </cell>
          <cell r="K3590">
            <v>0</v>
          </cell>
          <cell r="L3590">
            <v>0</v>
          </cell>
          <cell r="M3590">
            <v>0</v>
          </cell>
          <cell r="N3590">
            <v>0</v>
          </cell>
          <cell r="O3590">
            <v>0</v>
          </cell>
          <cell r="P3590">
            <v>0</v>
          </cell>
          <cell r="Q3590">
            <v>0</v>
          </cell>
          <cell r="R3590">
            <v>0</v>
          </cell>
          <cell r="S3590">
            <v>0</v>
          </cell>
          <cell r="T3590">
            <v>0</v>
          </cell>
          <cell r="U3590">
            <v>0</v>
          </cell>
          <cell r="V3590">
            <v>0</v>
          </cell>
          <cell r="W3590">
            <v>0</v>
          </cell>
          <cell r="X3590">
            <v>0</v>
          </cell>
        </row>
        <row r="3591">
          <cell r="C3591" t="str">
            <v>Возврат предоставленных краткосрочных кредитов и займов</v>
          </cell>
          <cell r="D3591">
            <v>0</v>
          </cell>
          <cell r="H3591">
            <v>0</v>
          </cell>
          <cell r="I3591">
            <v>0</v>
          </cell>
          <cell r="J3591">
            <v>0</v>
          </cell>
          <cell r="K3591">
            <v>0</v>
          </cell>
          <cell r="L3591">
            <v>0</v>
          </cell>
          <cell r="M3591">
            <v>0</v>
          </cell>
          <cell r="N3591">
            <v>0</v>
          </cell>
          <cell r="O3591">
            <v>0</v>
          </cell>
          <cell r="P3591">
            <v>0</v>
          </cell>
          <cell r="Q3591">
            <v>0</v>
          </cell>
          <cell r="R3591">
            <v>0</v>
          </cell>
          <cell r="S3591">
            <v>0</v>
          </cell>
          <cell r="T3591">
            <v>0</v>
          </cell>
          <cell r="U3591">
            <v>0</v>
          </cell>
          <cell r="V3591">
            <v>0</v>
          </cell>
          <cell r="W3591">
            <v>0</v>
          </cell>
          <cell r="X3591">
            <v>0</v>
          </cell>
        </row>
        <row r="3592">
          <cell r="C3592" t="str">
            <v>Возврат предоставленных прочих кредитов и займов</v>
          </cell>
          <cell r="D3592">
            <v>0</v>
          </cell>
          <cell r="H3592">
            <v>0</v>
          </cell>
          <cell r="I3592">
            <v>0</v>
          </cell>
          <cell r="J3592">
            <v>0</v>
          </cell>
          <cell r="K3592">
            <v>0</v>
          </cell>
          <cell r="L3592">
            <v>0</v>
          </cell>
          <cell r="M3592">
            <v>0</v>
          </cell>
          <cell r="N3592">
            <v>0</v>
          </cell>
          <cell r="O3592">
            <v>0</v>
          </cell>
          <cell r="P3592">
            <v>0</v>
          </cell>
          <cell r="Q3592">
            <v>0</v>
          </cell>
          <cell r="R3592">
            <v>0</v>
          </cell>
          <cell r="S3592">
            <v>0</v>
          </cell>
          <cell r="T3592">
            <v>0</v>
          </cell>
          <cell r="U3592">
            <v>0</v>
          </cell>
          <cell r="V3592">
            <v>0</v>
          </cell>
          <cell r="W3592">
            <v>0</v>
          </cell>
          <cell r="X3592">
            <v>0</v>
          </cell>
        </row>
        <row r="3593">
          <cell r="C3593" t="str">
            <v>Прочие поступления по инвестиционной деятельности</v>
          </cell>
          <cell r="D3593">
            <v>0</v>
          </cell>
          <cell r="H3593">
            <v>0</v>
          </cell>
          <cell r="I3593">
            <v>0</v>
          </cell>
          <cell r="J3593">
            <v>0</v>
          </cell>
          <cell r="K3593">
            <v>0</v>
          </cell>
          <cell r="L3593">
            <v>0</v>
          </cell>
          <cell r="M3593">
            <v>0</v>
          </cell>
          <cell r="N3593">
            <v>0</v>
          </cell>
          <cell r="O3593">
            <v>0</v>
          </cell>
          <cell r="P3593">
            <v>0</v>
          </cell>
          <cell r="Q3593">
            <v>0</v>
          </cell>
          <cell r="R3593">
            <v>0</v>
          </cell>
          <cell r="S3593">
            <v>0</v>
          </cell>
          <cell r="T3593">
            <v>0</v>
          </cell>
          <cell r="U3593">
            <v>0</v>
          </cell>
          <cell r="V3593">
            <v>0</v>
          </cell>
          <cell r="W3593">
            <v>0</v>
          </cell>
          <cell r="X3593">
            <v>0</v>
          </cell>
        </row>
        <row r="3594">
          <cell r="C3594" t="str">
            <v>Основное оборудование (01)</v>
          </cell>
          <cell r="D3594">
            <v>0</v>
          </cell>
          <cell r="H3594">
            <v>0</v>
          </cell>
          <cell r="I3594">
            <v>0</v>
          </cell>
          <cell r="J3594">
            <v>0</v>
          </cell>
          <cell r="K3594">
            <v>0</v>
          </cell>
          <cell r="L3594">
            <v>0</v>
          </cell>
          <cell r="M3594">
            <v>0</v>
          </cell>
          <cell r="N3594">
            <v>0</v>
          </cell>
          <cell r="O3594">
            <v>0</v>
          </cell>
          <cell r="P3594">
            <v>0</v>
          </cell>
          <cell r="Q3594">
            <v>0</v>
          </cell>
          <cell r="R3594">
            <v>0</v>
          </cell>
          <cell r="S3594">
            <v>0</v>
          </cell>
          <cell r="T3594">
            <v>0</v>
          </cell>
          <cell r="U3594">
            <v>0</v>
          </cell>
          <cell r="V3594">
            <v>0</v>
          </cell>
          <cell r="W3594">
            <v>0</v>
          </cell>
          <cell r="X3594">
            <v>0</v>
          </cell>
        </row>
        <row r="3595">
          <cell r="C3595" t="str">
            <v>Основное оборудование (02)</v>
          </cell>
          <cell r="D3595">
            <v>0</v>
          </cell>
          <cell r="H3595">
            <v>0</v>
          </cell>
          <cell r="I3595">
            <v>0</v>
          </cell>
          <cell r="J3595">
            <v>0</v>
          </cell>
          <cell r="K3595">
            <v>0</v>
          </cell>
          <cell r="L3595">
            <v>0</v>
          </cell>
          <cell r="M3595">
            <v>0</v>
          </cell>
          <cell r="N3595">
            <v>0</v>
          </cell>
          <cell r="O3595">
            <v>0</v>
          </cell>
          <cell r="P3595">
            <v>0</v>
          </cell>
          <cell r="Q3595">
            <v>0</v>
          </cell>
          <cell r="R3595">
            <v>0</v>
          </cell>
          <cell r="S3595">
            <v>0</v>
          </cell>
          <cell r="T3595">
            <v>0</v>
          </cell>
          <cell r="U3595">
            <v>0</v>
          </cell>
          <cell r="V3595">
            <v>0</v>
          </cell>
          <cell r="W3595">
            <v>0</v>
          </cell>
          <cell r="X3595">
            <v>0</v>
          </cell>
        </row>
        <row r="3596">
          <cell r="C3596" t="str">
            <v>Вспомогательное оборудование</v>
          </cell>
          <cell r="D3596">
            <v>0</v>
          </cell>
          <cell r="H3596">
            <v>0</v>
          </cell>
          <cell r="I3596">
            <v>0</v>
          </cell>
          <cell r="J3596">
            <v>0</v>
          </cell>
          <cell r="K3596">
            <v>0</v>
          </cell>
          <cell r="L3596">
            <v>0</v>
          </cell>
          <cell r="M3596">
            <v>0</v>
          </cell>
          <cell r="N3596">
            <v>0</v>
          </cell>
          <cell r="O3596">
            <v>0</v>
          </cell>
          <cell r="P3596">
            <v>0</v>
          </cell>
          <cell r="Q3596">
            <v>0</v>
          </cell>
          <cell r="R3596">
            <v>0</v>
          </cell>
          <cell r="S3596">
            <v>0</v>
          </cell>
          <cell r="T3596">
            <v>0</v>
          </cell>
          <cell r="U3596">
            <v>0</v>
          </cell>
          <cell r="V3596">
            <v>0</v>
          </cell>
          <cell r="W3596">
            <v>0</v>
          </cell>
          <cell r="X3596">
            <v>0</v>
          </cell>
        </row>
        <row r="3597">
          <cell r="C3597" t="str">
            <v>Покупка автотранспорта</v>
          </cell>
          <cell r="D3597">
            <v>0</v>
          </cell>
          <cell r="H3597">
            <v>0</v>
          </cell>
          <cell r="I3597">
            <v>0</v>
          </cell>
          <cell r="J3597">
            <v>0</v>
          </cell>
          <cell r="K3597">
            <v>0</v>
          </cell>
          <cell r="L3597">
            <v>0</v>
          </cell>
          <cell r="M3597">
            <v>0</v>
          </cell>
          <cell r="N3597">
            <v>0</v>
          </cell>
          <cell r="O3597">
            <v>0</v>
          </cell>
          <cell r="P3597">
            <v>0</v>
          </cell>
          <cell r="Q3597">
            <v>0</v>
          </cell>
          <cell r="R3597">
            <v>0</v>
          </cell>
          <cell r="S3597">
            <v>0</v>
          </cell>
          <cell r="T3597">
            <v>0</v>
          </cell>
          <cell r="U3597">
            <v>0</v>
          </cell>
          <cell r="V3597">
            <v>0</v>
          </cell>
          <cell r="W3597">
            <v>0</v>
          </cell>
          <cell r="X3597">
            <v>0</v>
          </cell>
        </row>
        <row r="3598">
          <cell r="C3598" t="str">
            <v>Мебель</v>
          </cell>
          <cell r="D3598">
            <v>0</v>
          </cell>
          <cell r="H3598">
            <v>0</v>
          </cell>
          <cell r="I3598">
            <v>0</v>
          </cell>
          <cell r="J3598">
            <v>0</v>
          </cell>
          <cell r="K3598">
            <v>0</v>
          </cell>
          <cell r="L3598">
            <v>0</v>
          </cell>
          <cell r="M3598">
            <v>0</v>
          </cell>
          <cell r="N3598">
            <v>0</v>
          </cell>
          <cell r="O3598">
            <v>0</v>
          </cell>
          <cell r="P3598">
            <v>0</v>
          </cell>
          <cell r="Q3598">
            <v>0</v>
          </cell>
          <cell r="R3598">
            <v>0</v>
          </cell>
          <cell r="S3598">
            <v>0</v>
          </cell>
          <cell r="T3598">
            <v>0</v>
          </cell>
          <cell r="U3598">
            <v>0</v>
          </cell>
          <cell r="V3598">
            <v>0</v>
          </cell>
          <cell r="W3598">
            <v>0</v>
          </cell>
          <cell r="X3598">
            <v>0</v>
          </cell>
        </row>
        <row r="3599">
          <cell r="C3599" t="str">
            <v>Компьютерное и офисное оборудование</v>
          </cell>
          <cell r="D3599">
            <v>0</v>
          </cell>
          <cell r="H3599">
            <v>0</v>
          </cell>
          <cell r="I3599">
            <v>0</v>
          </cell>
          <cell r="J3599">
            <v>0</v>
          </cell>
          <cell r="K3599">
            <v>0</v>
          </cell>
          <cell r="L3599">
            <v>0</v>
          </cell>
          <cell r="M3599">
            <v>0</v>
          </cell>
          <cell r="N3599">
            <v>0</v>
          </cell>
          <cell r="O3599">
            <v>0</v>
          </cell>
          <cell r="P3599">
            <v>0</v>
          </cell>
          <cell r="Q3599">
            <v>0</v>
          </cell>
          <cell r="R3599">
            <v>0</v>
          </cell>
          <cell r="S3599">
            <v>0</v>
          </cell>
          <cell r="T3599">
            <v>0</v>
          </cell>
          <cell r="U3599">
            <v>0</v>
          </cell>
          <cell r="V3599">
            <v>0</v>
          </cell>
          <cell r="W3599">
            <v>0</v>
          </cell>
          <cell r="X3599">
            <v>0</v>
          </cell>
        </row>
        <row r="3600">
          <cell r="C3600" t="str">
            <v>Оборудование для службы безопасности</v>
          </cell>
          <cell r="D3600">
            <v>0</v>
          </cell>
          <cell r="H3600">
            <v>0</v>
          </cell>
          <cell r="I3600">
            <v>0</v>
          </cell>
          <cell r="J3600">
            <v>0</v>
          </cell>
          <cell r="K3600">
            <v>0</v>
          </cell>
          <cell r="L3600">
            <v>0</v>
          </cell>
          <cell r="M3600">
            <v>0</v>
          </cell>
          <cell r="N3600">
            <v>0</v>
          </cell>
          <cell r="O3600">
            <v>0</v>
          </cell>
          <cell r="P3600">
            <v>0</v>
          </cell>
          <cell r="Q3600">
            <v>0</v>
          </cell>
          <cell r="R3600">
            <v>0</v>
          </cell>
          <cell r="S3600">
            <v>0</v>
          </cell>
          <cell r="T3600">
            <v>0</v>
          </cell>
          <cell r="U3600">
            <v>0</v>
          </cell>
          <cell r="V3600">
            <v>0</v>
          </cell>
          <cell r="W3600">
            <v>0</v>
          </cell>
          <cell r="X3600">
            <v>0</v>
          </cell>
        </row>
        <row r="3601">
          <cell r="C3601" t="str">
            <v>Земельные участки</v>
          </cell>
          <cell r="D3601">
            <v>0</v>
          </cell>
          <cell r="H3601">
            <v>0</v>
          </cell>
          <cell r="I3601">
            <v>0</v>
          </cell>
          <cell r="J3601">
            <v>0</v>
          </cell>
          <cell r="K3601">
            <v>0</v>
          </cell>
          <cell r="L3601">
            <v>0</v>
          </cell>
          <cell r="M3601">
            <v>0</v>
          </cell>
          <cell r="N3601">
            <v>0</v>
          </cell>
          <cell r="O3601">
            <v>0</v>
          </cell>
          <cell r="P3601">
            <v>0</v>
          </cell>
          <cell r="Q3601">
            <v>0</v>
          </cell>
          <cell r="R3601">
            <v>0</v>
          </cell>
          <cell r="S3601">
            <v>0</v>
          </cell>
          <cell r="T3601">
            <v>0</v>
          </cell>
          <cell r="U3601">
            <v>0</v>
          </cell>
          <cell r="V3601">
            <v>0</v>
          </cell>
          <cell r="W3601">
            <v>0</v>
          </cell>
          <cell r="X3601">
            <v>0</v>
          </cell>
        </row>
        <row r="3602">
          <cell r="C3602" t="str">
            <v>Прочее</v>
          </cell>
          <cell r="D3602">
            <v>0</v>
          </cell>
          <cell r="H3602">
            <v>0</v>
          </cell>
          <cell r="I3602">
            <v>0</v>
          </cell>
          <cell r="J3602">
            <v>0</v>
          </cell>
          <cell r="K3602">
            <v>0</v>
          </cell>
          <cell r="L3602">
            <v>0</v>
          </cell>
          <cell r="M3602">
            <v>0</v>
          </cell>
          <cell r="N3602">
            <v>0</v>
          </cell>
          <cell r="O3602">
            <v>0</v>
          </cell>
          <cell r="P3602">
            <v>0</v>
          </cell>
          <cell r="Q3602">
            <v>0</v>
          </cell>
          <cell r="R3602">
            <v>0</v>
          </cell>
          <cell r="S3602">
            <v>0</v>
          </cell>
          <cell r="T3602">
            <v>0</v>
          </cell>
          <cell r="U3602">
            <v>0</v>
          </cell>
          <cell r="V3602">
            <v>0</v>
          </cell>
          <cell r="W3602">
            <v>0</v>
          </cell>
          <cell r="X3602">
            <v>0</v>
          </cell>
        </row>
        <row r="3603">
          <cell r="C3603" t="str">
            <v>Приобретение программного обеспечения</v>
          </cell>
          <cell r="D3603">
            <v>0</v>
          </cell>
          <cell r="H3603">
            <v>0</v>
          </cell>
          <cell r="I3603">
            <v>0</v>
          </cell>
          <cell r="J3603">
            <v>0</v>
          </cell>
          <cell r="K3603">
            <v>0</v>
          </cell>
          <cell r="L3603">
            <v>0</v>
          </cell>
          <cell r="M3603">
            <v>0</v>
          </cell>
          <cell r="N3603">
            <v>0</v>
          </cell>
          <cell r="O3603">
            <v>0</v>
          </cell>
          <cell r="P3603">
            <v>0</v>
          </cell>
          <cell r="Q3603">
            <v>0</v>
          </cell>
          <cell r="R3603">
            <v>0</v>
          </cell>
          <cell r="S3603">
            <v>0</v>
          </cell>
          <cell r="T3603">
            <v>0</v>
          </cell>
          <cell r="U3603">
            <v>0</v>
          </cell>
          <cell r="V3603">
            <v>0</v>
          </cell>
          <cell r="W3603">
            <v>0</v>
          </cell>
          <cell r="X3603">
            <v>0</v>
          </cell>
        </row>
        <row r="3604">
          <cell r="C3604" t="str">
            <v>Приобретение прочих НМА</v>
          </cell>
          <cell r="D3604">
            <v>0</v>
          </cell>
          <cell r="H3604">
            <v>0</v>
          </cell>
          <cell r="I3604">
            <v>0</v>
          </cell>
          <cell r="J3604">
            <v>0</v>
          </cell>
          <cell r="K3604">
            <v>0</v>
          </cell>
          <cell r="L3604">
            <v>0</v>
          </cell>
          <cell r="M3604">
            <v>0</v>
          </cell>
          <cell r="N3604">
            <v>0</v>
          </cell>
          <cell r="O3604">
            <v>0</v>
          </cell>
          <cell r="P3604">
            <v>0</v>
          </cell>
          <cell r="Q3604">
            <v>0</v>
          </cell>
          <cell r="R3604">
            <v>0</v>
          </cell>
          <cell r="S3604">
            <v>0</v>
          </cell>
          <cell r="T3604">
            <v>0</v>
          </cell>
          <cell r="U3604">
            <v>0</v>
          </cell>
          <cell r="V3604">
            <v>0</v>
          </cell>
          <cell r="W3604">
            <v>0</v>
          </cell>
          <cell r="X3604">
            <v>0</v>
          </cell>
        </row>
        <row r="3605">
          <cell r="C3605" t="str">
            <v>Доли в уставном капитале других компаний (долгосрочные выплаты)</v>
          </cell>
          <cell r="D3605">
            <v>0</v>
          </cell>
          <cell r="H3605">
            <v>0</v>
          </cell>
          <cell r="I3605">
            <v>0</v>
          </cell>
          <cell r="J3605">
            <v>0</v>
          </cell>
          <cell r="K3605">
            <v>0</v>
          </cell>
          <cell r="L3605">
            <v>0</v>
          </cell>
          <cell r="M3605">
            <v>0</v>
          </cell>
          <cell r="N3605">
            <v>0</v>
          </cell>
          <cell r="O3605">
            <v>0</v>
          </cell>
          <cell r="P3605">
            <v>0</v>
          </cell>
          <cell r="Q3605">
            <v>0</v>
          </cell>
          <cell r="R3605">
            <v>0</v>
          </cell>
          <cell r="S3605">
            <v>0</v>
          </cell>
          <cell r="T3605">
            <v>0</v>
          </cell>
          <cell r="U3605">
            <v>0</v>
          </cell>
          <cell r="V3605">
            <v>0</v>
          </cell>
          <cell r="W3605">
            <v>0</v>
          </cell>
          <cell r="X3605">
            <v>0</v>
          </cell>
        </row>
        <row r="3606">
          <cell r="C3606" t="str">
            <v>Акции (долгосрочные выплаты)</v>
          </cell>
          <cell r="D3606">
            <v>0</v>
          </cell>
          <cell r="H3606">
            <v>0</v>
          </cell>
          <cell r="I3606">
            <v>0</v>
          </cell>
          <cell r="J3606">
            <v>0</v>
          </cell>
          <cell r="K3606">
            <v>0</v>
          </cell>
          <cell r="L3606">
            <v>0</v>
          </cell>
          <cell r="M3606">
            <v>0</v>
          </cell>
          <cell r="N3606">
            <v>0</v>
          </cell>
          <cell r="O3606">
            <v>0</v>
          </cell>
          <cell r="P3606">
            <v>0</v>
          </cell>
          <cell r="Q3606">
            <v>0</v>
          </cell>
          <cell r="R3606">
            <v>0</v>
          </cell>
          <cell r="S3606">
            <v>0</v>
          </cell>
          <cell r="T3606">
            <v>0</v>
          </cell>
          <cell r="U3606">
            <v>0</v>
          </cell>
          <cell r="V3606">
            <v>0</v>
          </cell>
          <cell r="W3606">
            <v>0</v>
          </cell>
          <cell r="X3606">
            <v>0</v>
          </cell>
        </row>
        <row r="3607">
          <cell r="C3607" t="str">
            <v>Облигации (долгосрочные выплаты)</v>
          </cell>
          <cell r="D3607">
            <v>0</v>
          </cell>
          <cell r="H3607">
            <v>0</v>
          </cell>
          <cell r="I3607">
            <v>0</v>
          </cell>
          <cell r="J3607">
            <v>0</v>
          </cell>
          <cell r="K3607">
            <v>0</v>
          </cell>
          <cell r="L3607">
            <v>0</v>
          </cell>
          <cell r="M3607">
            <v>0</v>
          </cell>
          <cell r="N3607">
            <v>0</v>
          </cell>
          <cell r="O3607">
            <v>0</v>
          </cell>
          <cell r="P3607">
            <v>0</v>
          </cell>
          <cell r="Q3607">
            <v>0</v>
          </cell>
          <cell r="R3607">
            <v>0</v>
          </cell>
          <cell r="S3607">
            <v>0</v>
          </cell>
          <cell r="T3607">
            <v>0</v>
          </cell>
          <cell r="U3607">
            <v>0</v>
          </cell>
          <cell r="V3607">
            <v>0</v>
          </cell>
          <cell r="W3607">
            <v>0</v>
          </cell>
          <cell r="X3607">
            <v>0</v>
          </cell>
        </row>
        <row r="3608">
          <cell r="C3608" t="str">
            <v>Векселя (долгосрочные выплаты)</v>
          </cell>
          <cell r="D3608">
            <v>0</v>
          </cell>
          <cell r="H3608">
            <v>0</v>
          </cell>
          <cell r="I3608">
            <v>0</v>
          </cell>
          <cell r="J3608">
            <v>0</v>
          </cell>
          <cell r="K3608">
            <v>0</v>
          </cell>
          <cell r="L3608">
            <v>0</v>
          </cell>
          <cell r="M3608">
            <v>0</v>
          </cell>
          <cell r="N3608">
            <v>0</v>
          </cell>
          <cell r="O3608">
            <v>0</v>
          </cell>
          <cell r="P3608">
            <v>0</v>
          </cell>
          <cell r="Q3608">
            <v>0</v>
          </cell>
          <cell r="R3608">
            <v>0</v>
          </cell>
          <cell r="S3608">
            <v>0</v>
          </cell>
          <cell r="T3608">
            <v>0</v>
          </cell>
          <cell r="U3608">
            <v>0</v>
          </cell>
          <cell r="V3608">
            <v>0</v>
          </cell>
          <cell r="W3608">
            <v>0</v>
          </cell>
          <cell r="X3608">
            <v>0</v>
          </cell>
        </row>
        <row r="3609">
          <cell r="C3609" t="str">
            <v>Депозиты (долгосрочные выплаты)</v>
          </cell>
          <cell r="D3609">
            <v>0</v>
          </cell>
          <cell r="H3609">
            <v>0</v>
          </cell>
          <cell r="I3609">
            <v>0</v>
          </cell>
          <cell r="J3609">
            <v>0</v>
          </cell>
          <cell r="K3609">
            <v>0</v>
          </cell>
          <cell r="L3609">
            <v>0</v>
          </cell>
          <cell r="M3609">
            <v>0</v>
          </cell>
          <cell r="N3609">
            <v>0</v>
          </cell>
          <cell r="O3609">
            <v>0</v>
          </cell>
          <cell r="P3609">
            <v>0</v>
          </cell>
          <cell r="Q3609">
            <v>0</v>
          </cell>
          <cell r="R3609">
            <v>0</v>
          </cell>
          <cell r="S3609">
            <v>0</v>
          </cell>
          <cell r="T3609">
            <v>0</v>
          </cell>
          <cell r="U3609">
            <v>0</v>
          </cell>
          <cell r="V3609">
            <v>0</v>
          </cell>
          <cell r="W3609">
            <v>0</v>
          </cell>
          <cell r="X3609">
            <v>0</v>
          </cell>
        </row>
        <row r="3610">
          <cell r="C3610" t="str">
            <v>Прочие долгосрочные активы (долгосрочные выплаты)</v>
          </cell>
          <cell r="D3610">
            <v>0</v>
          </cell>
          <cell r="H3610">
            <v>0</v>
          </cell>
          <cell r="I3610">
            <v>0</v>
          </cell>
          <cell r="J3610">
            <v>0</v>
          </cell>
          <cell r="K3610">
            <v>0</v>
          </cell>
          <cell r="L3610">
            <v>0</v>
          </cell>
          <cell r="M3610">
            <v>0</v>
          </cell>
          <cell r="N3610">
            <v>0</v>
          </cell>
          <cell r="O3610">
            <v>0</v>
          </cell>
          <cell r="P3610">
            <v>0</v>
          </cell>
          <cell r="Q3610">
            <v>0</v>
          </cell>
          <cell r="R3610">
            <v>0</v>
          </cell>
          <cell r="S3610">
            <v>0</v>
          </cell>
          <cell r="T3610">
            <v>0</v>
          </cell>
          <cell r="U3610">
            <v>0</v>
          </cell>
          <cell r="V3610">
            <v>0</v>
          </cell>
          <cell r="W3610">
            <v>0</v>
          </cell>
          <cell r="X3610">
            <v>0</v>
          </cell>
        </row>
        <row r="3611">
          <cell r="C3611" t="str">
            <v>Расходы на НИР и НИОКР</v>
          </cell>
          <cell r="D3611">
            <v>0</v>
          </cell>
          <cell r="H3611">
            <v>0</v>
          </cell>
          <cell r="I3611">
            <v>0</v>
          </cell>
          <cell r="J3611">
            <v>0</v>
          </cell>
          <cell r="K3611">
            <v>0</v>
          </cell>
          <cell r="L3611">
            <v>0</v>
          </cell>
          <cell r="M3611">
            <v>0</v>
          </cell>
          <cell r="N3611">
            <v>0</v>
          </cell>
          <cell r="O3611">
            <v>0</v>
          </cell>
          <cell r="P3611">
            <v>0</v>
          </cell>
          <cell r="Q3611">
            <v>0</v>
          </cell>
          <cell r="R3611">
            <v>0</v>
          </cell>
          <cell r="S3611">
            <v>0</v>
          </cell>
          <cell r="T3611">
            <v>0</v>
          </cell>
          <cell r="U3611">
            <v>0</v>
          </cell>
          <cell r="V3611">
            <v>0</v>
          </cell>
          <cell r="W3611">
            <v>0</v>
          </cell>
          <cell r="X3611">
            <v>0</v>
          </cell>
        </row>
        <row r="3612">
          <cell r="C3612" t="str">
            <v>Разработка ТЗ на проектирование оборудования</v>
          </cell>
          <cell r="D3612">
            <v>0</v>
          </cell>
          <cell r="H3612">
            <v>0</v>
          </cell>
          <cell r="I3612">
            <v>0</v>
          </cell>
          <cell r="J3612">
            <v>0</v>
          </cell>
          <cell r="K3612">
            <v>0</v>
          </cell>
          <cell r="L3612">
            <v>0</v>
          </cell>
          <cell r="M3612">
            <v>0</v>
          </cell>
          <cell r="N3612">
            <v>0</v>
          </cell>
          <cell r="O3612">
            <v>0</v>
          </cell>
          <cell r="P3612">
            <v>0</v>
          </cell>
          <cell r="Q3612">
            <v>0</v>
          </cell>
          <cell r="R3612">
            <v>0</v>
          </cell>
          <cell r="S3612">
            <v>0</v>
          </cell>
          <cell r="T3612">
            <v>0</v>
          </cell>
          <cell r="U3612">
            <v>0</v>
          </cell>
          <cell r="V3612">
            <v>0</v>
          </cell>
          <cell r="W3612">
            <v>0</v>
          </cell>
          <cell r="X3612">
            <v>0</v>
          </cell>
        </row>
        <row r="3613">
          <cell r="C3613" t="str">
            <v>Разработка ТЗ на проектирование размещения оборудования</v>
          </cell>
          <cell r="D3613">
            <v>0</v>
          </cell>
          <cell r="H3613">
            <v>0</v>
          </cell>
          <cell r="I3613">
            <v>0</v>
          </cell>
          <cell r="J3613">
            <v>0</v>
          </cell>
          <cell r="K3613">
            <v>0</v>
          </cell>
          <cell r="L3613">
            <v>0</v>
          </cell>
          <cell r="M3613">
            <v>0</v>
          </cell>
          <cell r="N3613">
            <v>0</v>
          </cell>
          <cell r="O3613">
            <v>0</v>
          </cell>
          <cell r="P3613">
            <v>0</v>
          </cell>
          <cell r="Q3613">
            <v>0</v>
          </cell>
          <cell r="R3613">
            <v>0</v>
          </cell>
          <cell r="S3613">
            <v>0</v>
          </cell>
          <cell r="T3613">
            <v>0</v>
          </cell>
          <cell r="U3613">
            <v>0</v>
          </cell>
          <cell r="V3613">
            <v>0</v>
          </cell>
          <cell r="W3613">
            <v>0</v>
          </cell>
          <cell r="X3613">
            <v>0</v>
          </cell>
        </row>
        <row r="3614">
          <cell r="C3614" t="str">
            <v>Разработка ТЗ на организацию закупки и запуск технологического оборудования</v>
          </cell>
          <cell r="D3614">
            <v>0</v>
          </cell>
          <cell r="H3614">
            <v>0</v>
          </cell>
          <cell r="I3614">
            <v>0</v>
          </cell>
          <cell r="J3614">
            <v>0</v>
          </cell>
          <cell r="K3614">
            <v>0</v>
          </cell>
          <cell r="L3614">
            <v>0</v>
          </cell>
          <cell r="M3614">
            <v>0</v>
          </cell>
          <cell r="N3614">
            <v>0</v>
          </cell>
          <cell r="O3614">
            <v>0</v>
          </cell>
          <cell r="P3614">
            <v>0</v>
          </cell>
          <cell r="Q3614">
            <v>0</v>
          </cell>
          <cell r="R3614">
            <v>0</v>
          </cell>
          <cell r="S3614">
            <v>0</v>
          </cell>
          <cell r="T3614">
            <v>0</v>
          </cell>
          <cell r="U3614">
            <v>0</v>
          </cell>
          <cell r="V3614">
            <v>0</v>
          </cell>
          <cell r="W3614">
            <v>0</v>
          </cell>
          <cell r="X3614">
            <v>0</v>
          </cell>
        </row>
        <row r="3615">
          <cell r="C3615" t="str">
            <v>Разработка ТЗ на обучение персонала</v>
          </cell>
          <cell r="D3615">
            <v>0</v>
          </cell>
          <cell r="H3615">
            <v>0</v>
          </cell>
          <cell r="I3615">
            <v>0</v>
          </cell>
          <cell r="J3615">
            <v>0</v>
          </cell>
          <cell r="K3615">
            <v>0</v>
          </cell>
          <cell r="L3615">
            <v>0</v>
          </cell>
          <cell r="M3615">
            <v>0</v>
          </cell>
          <cell r="N3615">
            <v>0</v>
          </cell>
          <cell r="O3615">
            <v>0</v>
          </cell>
          <cell r="P3615">
            <v>0</v>
          </cell>
          <cell r="Q3615">
            <v>0</v>
          </cell>
          <cell r="R3615">
            <v>0</v>
          </cell>
          <cell r="S3615">
            <v>0</v>
          </cell>
          <cell r="T3615">
            <v>0</v>
          </cell>
          <cell r="U3615">
            <v>0</v>
          </cell>
          <cell r="V3615">
            <v>0</v>
          </cell>
          <cell r="W3615">
            <v>0</v>
          </cell>
          <cell r="X3615">
            <v>0</v>
          </cell>
        </row>
        <row r="3616">
          <cell r="C3616" t="str">
            <v>Разработка ТЗ на оказание прочих работ, услуг</v>
          </cell>
          <cell r="D3616">
            <v>0</v>
          </cell>
          <cell r="H3616">
            <v>0</v>
          </cell>
          <cell r="I3616">
            <v>0</v>
          </cell>
          <cell r="J3616">
            <v>0</v>
          </cell>
          <cell r="K3616">
            <v>0</v>
          </cell>
          <cell r="L3616">
            <v>0</v>
          </cell>
          <cell r="M3616">
            <v>0</v>
          </cell>
          <cell r="N3616">
            <v>0</v>
          </cell>
          <cell r="O3616">
            <v>0</v>
          </cell>
          <cell r="P3616">
            <v>0</v>
          </cell>
          <cell r="Q3616">
            <v>0</v>
          </cell>
          <cell r="R3616">
            <v>0</v>
          </cell>
          <cell r="S3616">
            <v>0</v>
          </cell>
          <cell r="T3616">
            <v>0</v>
          </cell>
          <cell r="U3616">
            <v>0</v>
          </cell>
          <cell r="V3616">
            <v>0</v>
          </cell>
          <cell r="W3616">
            <v>0</v>
          </cell>
          <cell r="X3616">
            <v>0</v>
          </cell>
        </row>
        <row r="3617">
          <cell r="C3617" t="str">
            <v>Предоставление долгосрочных кредитов и займов</v>
          </cell>
          <cell r="D3617">
            <v>0</v>
          </cell>
          <cell r="H3617">
            <v>0</v>
          </cell>
          <cell r="I3617">
            <v>0</v>
          </cell>
          <cell r="J3617">
            <v>0</v>
          </cell>
          <cell r="K3617">
            <v>0</v>
          </cell>
          <cell r="L3617">
            <v>0</v>
          </cell>
          <cell r="M3617">
            <v>0</v>
          </cell>
          <cell r="N3617">
            <v>0</v>
          </cell>
          <cell r="O3617">
            <v>0</v>
          </cell>
          <cell r="P3617">
            <v>0</v>
          </cell>
          <cell r="Q3617">
            <v>0</v>
          </cell>
          <cell r="R3617">
            <v>0</v>
          </cell>
          <cell r="S3617">
            <v>0</v>
          </cell>
          <cell r="T3617">
            <v>0</v>
          </cell>
          <cell r="U3617">
            <v>0</v>
          </cell>
          <cell r="V3617">
            <v>0</v>
          </cell>
          <cell r="W3617">
            <v>0</v>
          </cell>
          <cell r="X3617">
            <v>0</v>
          </cell>
        </row>
        <row r="3618">
          <cell r="C3618" t="str">
            <v>Предоставление краткосрочных кредитов и займов</v>
          </cell>
          <cell r="D3618">
            <v>0</v>
          </cell>
          <cell r="H3618">
            <v>0</v>
          </cell>
          <cell r="I3618">
            <v>0</v>
          </cell>
          <cell r="J3618">
            <v>0</v>
          </cell>
          <cell r="K3618">
            <v>0</v>
          </cell>
          <cell r="L3618">
            <v>0</v>
          </cell>
          <cell r="M3618">
            <v>0</v>
          </cell>
          <cell r="N3618">
            <v>0</v>
          </cell>
          <cell r="O3618">
            <v>0</v>
          </cell>
          <cell r="P3618">
            <v>0</v>
          </cell>
          <cell r="Q3618">
            <v>0</v>
          </cell>
          <cell r="R3618">
            <v>0</v>
          </cell>
          <cell r="S3618">
            <v>0</v>
          </cell>
          <cell r="T3618">
            <v>0</v>
          </cell>
          <cell r="U3618">
            <v>0</v>
          </cell>
          <cell r="V3618">
            <v>0</v>
          </cell>
          <cell r="W3618">
            <v>0</v>
          </cell>
          <cell r="X3618">
            <v>0</v>
          </cell>
        </row>
        <row r="3619">
          <cell r="C3619" t="str">
            <v>Предоставление прочих кредитов и займов</v>
          </cell>
          <cell r="D3619">
            <v>0</v>
          </cell>
          <cell r="H3619">
            <v>0</v>
          </cell>
          <cell r="I3619">
            <v>0</v>
          </cell>
          <cell r="J3619">
            <v>0</v>
          </cell>
          <cell r="K3619">
            <v>0</v>
          </cell>
          <cell r="L3619">
            <v>0</v>
          </cell>
          <cell r="M3619">
            <v>0</v>
          </cell>
          <cell r="N3619">
            <v>0</v>
          </cell>
          <cell r="O3619">
            <v>0</v>
          </cell>
          <cell r="P3619">
            <v>0</v>
          </cell>
          <cell r="Q3619">
            <v>0</v>
          </cell>
          <cell r="R3619">
            <v>0</v>
          </cell>
          <cell r="S3619">
            <v>0</v>
          </cell>
          <cell r="T3619">
            <v>0</v>
          </cell>
          <cell r="U3619">
            <v>0</v>
          </cell>
          <cell r="V3619">
            <v>0</v>
          </cell>
          <cell r="W3619">
            <v>0</v>
          </cell>
          <cell r="X3619">
            <v>0</v>
          </cell>
        </row>
        <row r="3620">
          <cell r="C3620" t="str">
            <v>Проектирование</v>
          </cell>
          <cell r="D3620">
            <v>0</v>
          </cell>
          <cell r="H3620">
            <v>0</v>
          </cell>
          <cell r="I3620">
            <v>0</v>
          </cell>
          <cell r="J3620">
            <v>0</v>
          </cell>
          <cell r="K3620">
            <v>0</v>
          </cell>
          <cell r="L3620">
            <v>0</v>
          </cell>
          <cell r="M3620">
            <v>0</v>
          </cell>
          <cell r="N3620">
            <v>0</v>
          </cell>
          <cell r="O3620">
            <v>0</v>
          </cell>
          <cell r="P3620">
            <v>0</v>
          </cell>
          <cell r="Q3620">
            <v>0</v>
          </cell>
          <cell r="R3620">
            <v>0</v>
          </cell>
          <cell r="S3620">
            <v>0</v>
          </cell>
          <cell r="T3620">
            <v>0</v>
          </cell>
          <cell r="U3620">
            <v>0</v>
          </cell>
          <cell r="V3620">
            <v>0</v>
          </cell>
          <cell r="W3620">
            <v>0</v>
          </cell>
          <cell r="X3620">
            <v>0</v>
          </cell>
        </row>
        <row r="3621">
          <cell r="C3621" t="str">
            <v>Генеральный подряд</v>
          </cell>
          <cell r="D3621">
            <v>0</v>
          </cell>
          <cell r="H3621">
            <v>0</v>
          </cell>
          <cell r="I3621">
            <v>0</v>
          </cell>
          <cell r="J3621">
            <v>0</v>
          </cell>
          <cell r="K3621">
            <v>0</v>
          </cell>
          <cell r="L3621">
            <v>0</v>
          </cell>
          <cell r="M3621">
            <v>0</v>
          </cell>
          <cell r="N3621">
            <v>0</v>
          </cell>
          <cell r="O3621">
            <v>0</v>
          </cell>
          <cell r="P3621">
            <v>0</v>
          </cell>
          <cell r="Q3621">
            <v>0</v>
          </cell>
          <cell r="R3621">
            <v>0</v>
          </cell>
          <cell r="S3621">
            <v>0</v>
          </cell>
          <cell r="T3621">
            <v>0</v>
          </cell>
          <cell r="U3621">
            <v>0</v>
          </cell>
          <cell r="V3621">
            <v>0</v>
          </cell>
          <cell r="W3621">
            <v>0</v>
          </cell>
          <cell r="X3621">
            <v>0</v>
          </cell>
        </row>
        <row r="3622">
          <cell r="C3622" t="str">
            <v>Прочие СМР</v>
          </cell>
          <cell r="D3622" t="str">
            <v>Завод</v>
          </cell>
          <cell r="H3622">
            <v>0</v>
          </cell>
          <cell r="I3622">
            <v>6957200</v>
          </cell>
          <cell r="J3622">
            <v>7514800</v>
          </cell>
          <cell r="K3622">
            <v>14472000</v>
          </cell>
          <cell r="L3622">
            <v>0</v>
          </cell>
          <cell r="M3622">
            <v>0</v>
          </cell>
          <cell r="N3622">
            <v>0</v>
          </cell>
          <cell r="O3622">
            <v>880000</v>
          </cell>
          <cell r="P3622">
            <v>0</v>
          </cell>
          <cell r="Q3622">
            <v>0</v>
          </cell>
          <cell r="R3622">
            <v>0</v>
          </cell>
          <cell r="S3622">
            <v>0</v>
          </cell>
          <cell r="T3622">
            <v>26000000</v>
          </cell>
          <cell r="U3622">
            <v>0</v>
          </cell>
          <cell r="V3622">
            <v>0</v>
          </cell>
          <cell r="W3622">
            <v>0</v>
          </cell>
          <cell r="X3622">
            <v>26880000</v>
          </cell>
        </row>
        <row r="3623">
          <cell r="C3623" t="str">
            <v>Услуги по управлению проектом</v>
          </cell>
          <cell r="D3623">
            <v>0</v>
          </cell>
          <cell r="H3623">
            <v>0</v>
          </cell>
          <cell r="I3623">
            <v>0</v>
          </cell>
          <cell r="J3623">
            <v>0</v>
          </cell>
          <cell r="K3623">
            <v>0</v>
          </cell>
          <cell r="L3623">
            <v>0</v>
          </cell>
          <cell r="M3623">
            <v>0</v>
          </cell>
          <cell r="N3623">
            <v>0</v>
          </cell>
          <cell r="O3623">
            <v>0</v>
          </cell>
          <cell r="P3623">
            <v>0</v>
          </cell>
          <cell r="Q3623">
            <v>0</v>
          </cell>
          <cell r="R3623">
            <v>0</v>
          </cell>
          <cell r="S3623">
            <v>0</v>
          </cell>
          <cell r="T3623">
            <v>0</v>
          </cell>
          <cell r="U3623">
            <v>0</v>
          </cell>
          <cell r="V3623">
            <v>0</v>
          </cell>
          <cell r="W3623">
            <v>0</v>
          </cell>
          <cell r="X3623">
            <v>0</v>
          </cell>
        </row>
        <row r="3624">
          <cell r="C3624" t="str">
            <v>Ремонт офисных зданий, сооружений</v>
          </cell>
          <cell r="D3624">
            <v>0</v>
          </cell>
          <cell r="H3624">
            <v>0</v>
          </cell>
          <cell r="I3624">
            <v>0</v>
          </cell>
          <cell r="J3624">
            <v>0</v>
          </cell>
          <cell r="K3624">
            <v>0</v>
          </cell>
          <cell r="L3624">
            <v>0</v>
          </cell>
          <cell r="M3624">
            <v>0</v>
          </cell>
          <cell r="N3624">
            <v>0</v>
          </cell>
          <cell r="O3624">
            <v>0</v>
          </cell>
          <cell r="P3624">
            <v>0</v>
          </cell>
          <cell r="Q3624">
            <v>0</v>
          </cell>
          <cell r="R3624">
            <v>0</v>
          </cell>
          <cell r="S3624">
            <v>0</v>
          </cell>
          <cell r="T3624">
            <v>0</v>
          </cell>
          <cell r="U3624">
            <v>0</v>
          </cell>
          <cell r="V3624">
            <v>0</v>
          </cell>
          <cell r="W3624">
            <v>0</v>
          </cell>
          <cell r="X3624">
            <v>0</v>
          </cell>
        </row>
        <row r="3625">
          <cell r="C3625" t="str">
            <v>Затраты на развитие</v>
          </cell>
          <cell r="D3625">
            <v>0</v>
          </cell>
          <cell r="H3625">
            <v>0</v>
          </cell>
          <cell r="I3625">
            <v>0</v>
          </cell>
          <cell r="J3625">
            <v>0</v>
          </cell>
          <cell r="K3625">
            <v>0</v>
          </cell>
          <cell r="L3625">
            <v>0</v>
          </cell>
          <cell r="M3625">
            <v>0</v>
          </cell>
          <cell r="N3625">
            <v>0</v>
          </cell>
          <cell r="O3625">
            <v>0</v>
          </cell>
          <cell r="P3625">
            <v>0</v>
          </cell>
          <cell r="Q3625">
            <v>0</v>
          </cell>
          <cell r="R3625">
            <v>0</v>
          </cell>
          <cell r="S3625">
            <v>0</v>
          </cell>
          <cell r="T3625">
            <v>0</v>
          </cell>
          <cell r="U3625">
            <v>0</v>
          </cell>
          <cell r="V3625">
            <v>0</v>
          </cell>
          <cell r="W3625">
            <v>0</v>
          </cell>
          <cell r="X3625">
            <v>0</v>
          </cell>
        </row>
        <row r="3626">
          <cell r="C3626" t="str">
            <v>Оплата ГК "Роснанотех" доли в уставном капитале проектной компании</v>
          </cell>
          <cell r="D3626">
            <v>0</v>
          </cell>
          <cell r="H3626">
            <v>0</v>
          </cell>
          <cell r="I3626">
            <v>0</v>
          </cell>
          <cell r="J3626">
            <v>0</v>
          </cell>
          <cell r="K3626">
            <v>0</v>
          </cell>
          <cell r="L3626">
            <v>0</v>
          </cell>
          <cell r="M3626">
            <v>0</v>
          </cell>
          <cell r="N3626">
            <v>0</v>
          </cell>
          <cell r="O3626">
            <v>0</v>
          </cell>
          <cell r="P3626">
            <v>0</v>
          </cell>
          <cell r="Q3626">
            <v>0</v>
          </cell>
          <cell r="R3626">
            <v>0</v>
          </cell>
          <cell r="S3626">
            <v>0</v>
          </cell>
          <cell r="T3626">
            <v>0</v>
          </cell>
          <cell r="U3626">
            <v>0</v>
          </cell>
          <cell r="V3626">
            <v>0</v>
          </cell>
          <cell r="W3626">
            <v>0</v>
          </cell>
          <cell r="X3626">
            <v>0</v>
          </cell>
        </row>
        <row r="3627">
          <cell r="C3627" t="str">
            <v>Оплата  Соинвесторами доли в уставном капитале проектной компании</v>
          </cell>
          <cell r="D3627">
            <v>0</v>
          </cell>
          <cell r="H3627">
            <v>0</v>
          </cell>
          <cell r="I3627">
            <v>0</v>
          </cell>
          <cell r="J3627">
            <v>0</v>
          </cell>
          <cell r="K3627">
            <v>0</v>
          </cell>
          <cell r="L3627">
            <v>0</v>
          </cell>
          <cell r="M3627">
            <v>0</v>
          </cell>
          <cell r="N3627">
            <v>0</v>
          </cell>
          <cell r="O3627">
            <v>0</v>
          </cell>
          <cell r="P3627">
            <v>0</v>
          </cell>
          <cell r="Q3627">
            <v>0</v>
          </cell>
          <cell r="R3627">
            <v>0</v>
          </cell>
          <cell r="S3627">
            <v>0</v>
          </cell>
          <cell r="T3627">
            <v>0</v>
          </cell>
          <cell r="U3627">
            <v>0</v>
          </cell>
          <cell r="V3627">
            <v>0</v>
          </cell>
          <cell r="W3627">
            <v>0</v>
          </cell>
          <cell r="X3627">
            <v>0</v>
          </cell>
        </row>
        <row r="3628">
          <cell r="C3628" t="str">
            <v>Получение долгосрочных кредитов и займов</v>
          </cell>
          <cell r="D3628">
            <v>0</v>
          </cell>
          <cell r="H3628">
            <v>0</v>
          </cell>
          <cell r="I3628">
            <v>0</v>
          </cell>
          <cell r="J3628">
            <v>0</v>
          </cell>
          <cell r="K3628">
            <v>0</v>
          </cell>
          <cell r="L3628">
            <v>0</v>
          </cell>
          <cell r="M3628">
            <v>0</v>
          </cell>
          <cell r="N3628">
            <v>0</v>
          </cell>
          <cell r="O3628">
            <v>0</v>
          </cell>
          <cell r="P3628">
            <v>0</v>
          </cell>
          <cell r="Q3628">
            <v>0</v>
          </cell>
          <cell r="R3628">
            <v>0</v>
          </cell>
          <cell r="S3628">
            <v>0</v>
          </cell>
          <cell r="T3628">
            <v>0</v>
          </cell>
          <cell r="U3628">
            <v>0</v>
          </cell>
          <cell r="V3628">
            <v>0</v>
          </cell>
          <cell r="W3628">
            <v>0</v>
          </cell>
          <cell r="X3628">
            <v>0</v>
          </cell>
        </row>
        <row r="3629">
          <cell r="C3629" t="str">
            <v>Получение краткосрочных кредитов и займов</v>
          </cell>
          <cell r="D3629">
            <v>0</v>
          </cell>
          <cell r="H3629">
            <v>0</v>
          </cell>
          <cell r="I3629">
            <v>0</v>
          </cell>
          <cell r="J3629">
            <v>0</v>
          </cell>
          <cell r="K3629">
            <v>0</v>
          </cell>
          <cell r="L3629">
            <v>0</v>
          </cell>
          <cell r="M3629">
            <v>0</v>
          </cell>
          <cell r="N3629">
            <v>0</v>
          </cell>
          <cell r="O3629">
            <v>0</v>
          </cell>
          <cell r="P3629">
            <v>0</v>
          </cell>
          <cell r="Q3629">
            <v>0</v>
          </cell>
          <cell r="R3629">
            <v>0</v>
          </cell>
          <cell r="S3629">
            <v>0</v>
          </cell>
          <cell r="T3629">
            <v>0</v>
          </cell>
          <cell r="U3629">
            <v>0</v>
          </cell>
          <cell r="V3629">
            <v>0</v>
          </cell>
          <cell r="W3629">
            <v>0</v>
          </cell>
          <cell r="X3629">
            <v>0</v>
          </cell>
        </row>
        <row r="3630">
          <cell r="C3630" t="str">
            <v>Доли в уставном капитале других компаний (краткосрочные поступления)</v>
          </cell>
          <cell r="D3630">
            <v>0</v>
          </cell>
          <cell r="H3630">
            <v>0</v>
          </cell>
          <cell r="I3630">
            <v>0</v>
          </cell>
          <cell r="J3630">
            <v>0</v>
          </cell>
          <cell r="K3630">
            <v>0</v>
          </cell>
          <cell r="L3630">
            <v>0</v>
          </cell>
          <cell r="M3630">
            <v>0</v>
          </cell>
          <cell r="N3630">
            <v>0</v>
          </cell>
          <cell r="O3630">
            <v>0</v>
          </cell>
          <cell r="P3630">
            <v>0</v>
          </cell>
          <cell r="Q3630">
            <v>0</v>
          </cell>
          <cell r="R3630">
            <v>0</v>
          </cell>
          <cell r="S3630">
            <v>0</v>
          </cell>
          <cell r="T3630">
            <v>0</v>
          </cell>
          <cell r="U3630">
            <v>0</v>
          </cell>
          <cell r="V3630">
            <v>0</v>
          </cell>
          <cell r="W3630">
            <v>0</v>
          </cell>
          <cell r="X3630">
            <v>0</v>
          </cell>
        </row>
        <row r="3631">
          <cell r="C3631" t="str">
            <v>Акции (краткосрочные поступления)</v>
          </cell>
          <cell r="D3631">
            <v>0</v>
          </cell>
          <cell r="H3631">
            <v>0</v>
          </cell>
          <cell r="I3631">
            <v>0</v>
          </cell>
          <cell r="J3631">
            <v>0</v>
          </cell>
          <cell r="K3631">
            <v>0</v>
          </cell>
          <cell r="L3631">
            <v>0</v>
          </cell>
          <cell r="M3631">
            <v>0</v>
          </cell>
          <cell r="N3631">
            <v>0</v>
          </cell>
          <cell r="O3631">
            <v>0</v>
          </cell>
          <cell r="P3631">
            <v>0</v>
          </cell>
          <cell r="Q3631">
            <v>0</v>
          </cell>
          <cell r="R3631">
            <v>0</v>
          </cell>
          <cell r="S3631">
            <v>0</v>
          </cell>
          <cell r="T3631">
            <v>0</v>
          </cell>
          <cell r="U3631">
            <v>0</v>
          </cell>
          <cell r="V3631">
            <v>0</v>
          </cell>
          <cell r="W3631">
            <v>0</v>
          </cell>
          <cell r="X3631">
            <v>0</v>
          </cell>
        </row>
        <row r="3632">
          <cell r="C3632" t="str">
            <v>Облигации (краткосрочные поступления)</v>
          </cell>
          <cell r="D3632">
            <v>0</v>
          </cell>
          <cell r="H3632">
            <v>0</v>
          </cell>
          <cell r="I3632">
            <v>0</v>
          </cell>
          <cell r="J3632">
            <v>0</v>
          </cell>
          <cell r="K3632">
            <v>0</v>
          </cell>
          <cell r="L3632">
            <v>0</v>
          </cell>
          <cell r="M3632">
            <v>0</v>
          </cell>
          <cell r="N3632">
            <v>0</v>
          </cell>
          <cell r="O3632">
            <v>0</v>
          </cell>
          <cell r="P3632">
            <v>0</v>
          </cell>
          <cell r="Q3632">
            <v>0</v>
          </cell>
          <cell r="R3632">
            <v>0</v>
          </cell>
          <cell r="S3632">
            <v>0</v>
          </cell>
          <cell r="T3632">
            <v>0</v>
          </cell>
          <cell r="U3632">
            <v>0</v>
          </cell>
          <cell r="V3632">
            <v>0</v>
          </cell>
          <cell r="W3632">
            <v>0</v>
          </cell>
          <cell r="X3632">
            <v>0</v>
          </cell>
        </row>
        <row r="3633">
          <cell r="C3633" t="str">
            <v>Векселя (краткосрочные поступления)</v>
          </cell>
          <cell r="D3633">
            <v>0</v>
          </cell>
          <cell r="H3633">
            <v>0</v>
          </cell>
          <cell r="I3633">
            <v>0</v>
          </cell>
          <cell r="J3633">
            <v>0</v>
          </cell>
          <cell r="K3633">
            <v>0</v>
          </cell>
          <cell r="L3633">
            <v>0</v>
          </cell>
          <cell r="M3633">
            <v>0</v>
          </cell>
          <cell r="N3633">
            <v>0</v>
          </cell>
          <cell r="O3633">
            <v>0</v>
          </cell>
          <cell r="P3633">
            <v>0</v>
          </cell>
          <cell r="Q3633">
            <v>0</v>
          </cell>
          <cell r="R3633">
            <v>0</v>
          </cell>
          <cell r="S3633">
            <v>0</v>
          </cell>
          <cell r="T3633">
            <v>0</v>
          </cell>
          <cell r="U3633">
            <v>0</v>
          </cell>
          <cell r="V3633">
            <v>0</v>
          </cell>
          <cell r="W3633">
            <v>0</v>
          </cell>
          <cell r="X3633">
            <v>0</v>
          </cell>
        </row>
        <row r="3634">
          <cell r="C3634" t="str">
            <v>Депозиты (краткосрочные поступления)</v>
          </cell>
          <cell r="D3634">
            <v>0</v>
          </cell>
          <cell r="H3634">
            <v>0</v>
          </cell>
          <cell r="I3634">
            <v>0</v>
          </cell>
          <cell r="J3634">
            <v>0</v>
          </cell>
          <cell r="K3634">
            <v>0</v>
          </cell>
          <cell r="L3634">
            <v>0</v>
          </cell>
          <cell r="M3634">
            <v>0</v>
          </cell>
          <cell r="N3634">
            <v>0</v>
          </cell>
          <cell r="O3634">
            <v>0</v>
          </cell>
          <cell r="P3634">
            <v>0</v>
          </cell>
          <cell r="Q3634">
            <v>0</v>
          </cell>
          <cell r="R3634">
            <v>0</v>
          </cell>
          <cell r="S3634">
            <v>0</v>
          </cell>
          <cell r="T3634">
            <v>0</v>
          </cell>
          <cell r="U3634">
            <v>0</v>
          </cell>
          <cell r="V3634">
            <v>0</v>
          </cell>
          <cell r="W3634">
            <v>0</v>
          </cell>
          <cell r="X3634">
            <v>0</v>
          </cell>
        </row>
        <row r="3635">
          <cell r="C3635" t="str">
            <v>Overnight (краткосрочные поступления)</v>
          </cell>
          <cell r="D3635">
            <v>0</v>
          </cell>
          <cell r="H3635">
            <v>0</v>
          </cell>
          <cell r="I3635">
            <v>0</v>
          </cell>
          <cell r="J3635">
            <v>0</v>
          </cell>
          <cell r="K3635">
            <v>0</v>
          </cell>
          <cell r="L3635">
            <v>0</v>
          </cell>
          <cell r="M3635">
            <v>0</v>
          </cell>
          <cell r="N3635">
            <v>0</v>
          </cell>
          <cell r="O3635">
            <v>0</v>
          </cell>
          <cell r="P3635">
            <v>0</v>
          </cell>
          <cell r="Q3635">
            <v>0</v>
          </cell>
          <cell r="R3635">
            <v>0</v>
          </cell>
          <cell r="S3635">
            <v>0</v>
          </cell>
          <cell r="T3635">
            <v>0</v>
          </cell>
          <cell r="U3635">
            <v>0</v>
          </cell>
          <cell r="V3635">
            <v>0</v>
          </cell>
          <cell r="W3635">
            <v>0</v>
          </cell>
          <cell r="X3635">
            <v>0</v>
          </cell>
        </row>
        <row r="3636">
          <cell r="C3636" t="str">
            <v>Прочие краткосрочные финансовые вложения (краткосрочные поступления)</v>
          </cell>
          <cell r="D3636">
            <v>0</v>
          </cell>
          <cell r="H3636">
            <v>0</v>
          </cell>
          <cell r="I3636">
            <v>0</v>
          </cell>
          <cell r="J3636">
            <v>0</v>
          </cell>
          <cell r="K3636">
            <v>0</v>
          </cell>
          <cell r="L3636">
            <v>0</v>
          </cell>
          <cell r="M3636">
            <v>0</v>
          </cell>
          <cell r="N3636">
            <v>0</v>
          </cell>
          <cell r="O3636">
            <v>0</v>
          </cell>
          <cell r="P3636">
            <v>0</v>
          </cell>
          <cell r="Q3636">
            <v>0</v>
          </cell>
          <cell r="R3636">
            <v>0</v>
          </cell>
          <cell r="S3636">
            <v>0</v>
          </cell>
          <cell r="T3636">
            <v>0</v>
          </cell>
          <cell r="U3636">
            <v>0</v>
          </cell>
          <cell r="V3636">
            <v>0</v>
          </cell>
          <cell r="W3636">
            <v>0</v>
          </cell>
          <cell r="X3636">
            <v>0</v>
          </cell>
        </row>
        <row r="3637">
          <cell r="C3637" t="str">
            <v>По договорам в рамках ДДУ (краткосрочные поступления)</v>
          </cell>
          <cell r="D3637">
            <v>0</v>
          </cell>
          <cell r="H3637">
            <v>0</v>
          </cell>
          <cell r="I3637">
            <v>0</v>
          </cell>
          <cell r="J3637">
            <v>0</v>
          </cell>
          <cell r="K3637">
            <v>0</v>
          </cell>
          <cell r="L3637">
            <v>0</v>
          </cell>
          <cell r="M3637">
            <v>0</v>
          </cell>
          <cell r="N3637">
            <v>0</v>
          </cell>
          <cell r="O3637">
            <v>0</v>
          </cell>
          <cell r="P3637">
            <v>0</v>
          </cell>
          <cell r="Q3637">
            <v>0</v>
          </cell>
          <cell r="R3637">
            <v>0</v>
          </cell>
          <cell r="S3637">
            <v>0</v>
          </cell>
          <cell r="T3637">
            <v>0</v>
          </cell>
          <cell r="U3637">
            <v>0</v>
          </cell>
          <cell r="V3637">
            <v>0</v>
          </cell>
          <cell r="W3637">
            <v>0</v>
          </cell>
          <cell r="X3637">
            <v>0</v>
          </cell>
        </row>
        <row r="3638">
          <cell r="C3638" t="str">
            <v>По прочим договорам (краткосрочные поступления)</v>
          </cell>
          <cell r="D3638">
            <v>0</v>
          </cell>
          <cell r="H3638">
            <v>0</v>
          </cell>
          <cell r="I3638">
            <v>0</v>
          </cell>
          <cell r="J3638">
            <v>0</v>
          </cell>
          <cell r="K3638">
            <v>0</v>
          </cell>
          <cell r="L3638">
            <v>0</v>
          </cell>
          <cell r="M3638">
            <v>0</v>
          </cell>
          <cell r="N3638">
            <v>0</v>
          </cell>
          <cell r="O3638">
            <v>0</v>
          </cell>
          <cell r="P3638">
            <v>0</v>
          </cell>
          <cell r="Q3638">
            <v>0</v>
          </cell>
          <cell r="R3638">
            <v>0</v>
          </cell>
          <cell r="S3638">
            <v>0</v>
          </cell>
          <cell r="T3638">
            <v>0</v>
          </cell>
          <cell r="U3638">
            <v>0</v>
          </cell>
          <cell r="V3638">
            <v>0</v>
          </cell>
          <cell r="W3638">
            <v>0</v>
          </cell>
          <cell r="X3638">
            <v>0</v>
          </cell>
        </row>
        <row r="3639">
          <cell r="C3639" t="str">
            <v>Эмиссия акций</v>
          </cell>
          <cell r="D3639">
            <v>0</v>
          </cell>
          <cell r="H3639">
            <v>0</v>
          </cell>
          <cell r="I3639">
            <v>0</v>
          </cell>
          <cell r="J3639">
            <v>0</v>
          </cell>
          <cell r="K3639">
            <v>0</v>
          </cell>
          <cell r="L3639">
            <v>0</v>
          </cell>
          <cell r="M3639">
            <v>0</v>
          </cell>
          <cell r="N3639">
            <v>0</v>
          </cell>
          <cell r="O3639">
            <v>0</v>
          </cell>
          <cell r="P3639">
            <v>0</v>
          </cell>
          <cell r="Q3639">
            <v>0</v>
          </cell>
          <cell r="R3639">
            <v>0</v>
          </cell>
          <cell r="S3639">
            <v>0</v>
          </cell>
          <cell r="T3639">
            <v>0</v>
          </cell>
          <cell r="U3639">
            <v>0</v>
          </cell>
          <cell r="V3639">
            <v>0</v>
          </cell>
          <cell r="W3639">
            <v>0</v>
          </cell>
          <cell r="X3639">
            <v>0</v>
          </cell>
        </row>
        <row r="3640">
          <cell r="C3640" t="str">
            <v>Дивиденды полученные</v>
          </cell>
          <cell r="D3640">
            <v>0</v>
          </cell>
          <cell r="H3640">
            <v>0</v>
          </cell>
          <cell r="I3640">
            <v>0</v>
          </cell>
          <cell r="J3640">
            <v>0</v>
          </cell>
          <cell r="K3640">
            <v>0</v>
          </cell>
          <cell r="L3640">
            <v>0</v>
          </cell>
          <cell r="M3640">
            <v>0</v>
          </cell>
          <cell r="N3640">
            <v>0</v>
          </cell>
          <cell r="O3640">
            <v>0</v>
          </cell>
          <cell r="P3640">
            <v>0</v>
          </cell>
          <cell r="Q3640">
            <v>0</v>
          </cell>
          <cell r="R3640">
            <v>0</v>
          </cell>
          <cell r="S3640">
            <v>0</v>
          </cell>
          <cell r="T3640">
            <v>0</v>
          </cell>
          <cell r="U3640">
            <v>0</v>
          </cell>
          <cell r="V3640">
            <v>0</v>
          </cell>
          <cell r="W3640">
            <v>0</v>
          </cell>
          <cell r="X3640">
            <v>0</v>
          </cell>
        </row>
        <row r="3641">
          <cell r="C3641" t="str">
            <v>Прочие поступления по финансовой деятельности</v>
          </cell>
          <cell r="D3641">
            <v>0</v>
          </cell>
          <cell r="H3641">
            <v>0</v>
          </cell>
          <cell r="I3641">
            <v>0</v>
          </cell>
          <cell r="J3641">
            <v>0</v>
          </cell>
          <cell r="K3641">
            <v>0</v>
          </cell>
          <cell r="L3641">
            <v>0</v>
          </cell>
          <cell r="M3641">
            <v>0</v>
          </cell>
          <cell r="N3641">
            <v>0</v>
          </cell>
          <cell r="O3641">
            <v>0</v>
          </cell>
          <cell r="P3641">
            <v>0</v>
          </cell>
          <cell r="Q3641">
            <v>0</v>
          </cell>
          <cell r="R3641">
            <v>0</v>
          </cell>
          <cell r="S3641">
            <v>0</v>
          </cell>
          <cell r="T3641">
            <v>0</v>
          </cell>
          <cell r="U3641">
            <v>0</v>
          </cell>
          <cell r="V3641">
            <v>0</v>
          </cell>
          <cell r="W3641">
            <v>0</v>
          </cell>
          <cell r="X3641">
            <v>0</v>
          </cell>
        </row>
        <row r="3642">
          <cell r="C3642" t="str">
            <v>Сокращение ГК "Роснанотех" доли в уставном капитале проектной компании</v>
          </cell>
          <cell r="D3642">
            <v>0</v>
          </cell>
          <cell r="H3642">
            <v>0</v>
          </cell>
          <cell r="I3642">
            <v>0</v>
          </cell>
          <cell r="J3642">
            <v>0</v>
          </cell>
          <cell r="K3642">
            <v>0</v>
          </cell>
          <cell r="L3642">
            <v>0</v>
          </cell>
          <cell r="M3642">
            <v>0</v>
          </cell>
          <cell r="N3642">
            <v>0</v>
          </cell>
          <cell r="O3642">
            <v>0</v>
          </cell>
          <cell r="P3642">
            <v>0</v>
          </cell>
          <cell r="Q3642">
            <v>0</v>
          </cell>
          <cell r="R3642">
            <v>0</v>
          </cell>
          <cell r="S3642">
            <v>0</v>
          </cell>
          <cell r="T3642">
            <v>0</v>
          </cell>
          <cell r="U3642">
            <v>0</v>
          </cell>
          <cell r="V3642">
            <v>0</v>
          </cell>
          <cell r="W3642">
            <v>0</v>
          </cell>
          <cell r="X3642">
            <v>0</v>
          </cell>
        </row>
        <row r="3643">
          <cell r="C3643" t="str">
            <v>Сокращение Соинвесторами доли в уставном капитале проектной компании</v>
          </cell>
          <cell r="D3643">
            <v>0</v>
          </cell>
          <cell r="H3643">
            <v>0</v>
          </cell>
          <cell r="I3643">
            <v>0</v>
          </cell>
          <cell r="J3643">
            <v>0</v>
          </cell>
          <cell r="K3643">
            <v>0</v>
          </cell>
          <cell r="L3643">
            <v>0</v>
          </cell>
          <cell r="M3643">
            <v>0</v>
          </cell>
          <cell r="N3643">
            <v>0</v>
          </cell>
          <cell r="O3643">
            <v>0</v>
          </cell>
          <cell r="P3643">
            <v>0</v>
          </cell>
          <cell r="Q3643">
            <v>0</v>
          </cell>
          <cell r="R3643">
            <v>0</v>
          </cell>
          <cell r="S3643">
            <v>0</v>
          </cell>
          <cell r="T3643">
            <v>0</v>
          </cell>
          <cell r="U3643">
            <v>0</v>
          </cell>
          <cell r="V3643">
            <v>0</v>
          </cell>
          <cell r="W3643">
            <v>0</v>
          </cell>
          <cell r="X3643">
            <v>0</v>
          </cell>
        </row>
        <row r="3644">
          <cell r="C3644" t="str">
            <v>Погашение долгосрочных кредитов и займов</v>
          </cell>
          <cell r="D3644">
            <v>0</v>
          </cell>
          <cell r="H3644">
            <v>0</v>
          </cell>
          <cell r="I3644">
            <v>0</v>
          </cell>
          <cell r="J3644">
            <v>0</v>
          </cell>
          <cell r="K3644">
            <v>0</v>
          </cell>
          <cell r="L3644">
            <v>0</v>
          </cell>
          <cell r="M3644">
            <v>0</v>
          </cell>
          <cell r="N3644">
            <v>0</v>
          </cell>
          <cell r="O3644">
            <v>0</v>
          </cell>
          <cell r="P3644">
            <v>0</v>
          </cell>
          <cell r="Q3644">
            <v>0</v>
          </cell>
          <cell r="R3644">
            <v>0</v>
          </cell>
          <cell r="S3644">
            <v>0</v>
          </cell>
          <cell r="T3644">
            <v>0</v>
          </cell>
          <cell r="U3644">
            <v>0</v>
          </cell>
          <cell r="V3644">
            <v>0</v>
          </cell>
          <cell r="W3644">
            <v>0</v>
          </cell>
          <cell r="X3644">
            <v>0</v>
          </cell>
        </row>
        <row r="3645">
          <cell r="C3645" t="str">
            <v>Погашение краткосрочных кредитов и займов</v>
          </cell>
          <cell r="D3645">
            <v>0</v>
          </cell>
          <cell r="H3645">
            <v>0</v>
          </cell>
          <cell r="I3645">
            <v>0</v>
          </cell>
          <cell r="J3645">
            <v>0</v>
          </cell>
          <cell r="K3645">
            <v>0</v>
          </cell>
          <cell r="L3645">
            <v>0</v>
          </cell>
          <cell r="M3645">
            <v>0</v>
          </cell>
          <cell r="N3645">
            <v>0</v>
          </cell>
          <cell r="O3645">
            <v>0</v>
          </cell>
          <cell r="P3645">
            <v>0</v>
          </cell>
          <cell r="Q3645">
            <v>0</v>
          </cell>
          <cell r="R3645">
            <v>0</v>
          </cell>
          <cell r="S3645">
            <v>0</v>
          </cell>
          <cell r="T3645">
            <v>0</v>
          </cell>
          <cell r="U3645">
            <v>0</v>
          </cell>
          <cell r="V3645">
            <v>0</v>
          </cell>
          <cell r="W3645">
            <v>0</v>
          </cell>
          <cell r="X3645">
            <v>0</v>
          </cell>
        </row>
        <row r="3646">
          <cell r="C3646" t="str">
            <v>Доли в уставном капитале других компаний (краткосрочные выплаты)</v>
          </cell>
          <cell r="D3646">
            <v>0</v>
          </cell>
          <cell r="H3646">
            <v>0</v>
          </cell>
          <cell r="I3646">
            <v>0</v>
          </cell>
          <cell r="J3646">
            <v>0</v>
          </cell>
          <cell r="K3646">
            <v>0</v>
          </cell>
          <cell r="L3646">
            <v>0</v>
          </cell>
          <cell r="M3646">
            <v>0</v>
          </cell>
          <cell r="N3646">
            <v>0</v>
          </cell>
          <cell r="O3646">
            <v>0</v>
          </cell>
          <cell r="P3646">
            <v>0</v>
          </cell>
          <cell r="Q3646">
            <v>0</v>
          </cell>
          <cell r="R3646">
            <v>0</v>
          </cell>
          <cell r="S3646">
            <v>0</v>
          </cell>
          <cell r="T3646">
            <v>0</v>
          </cell>
          <cell r="U3646">
            <v>0</v>
          </cell>
          <cell r="V3646">
            <v>0</v>
          </cell>
          <cell r="W3646">
            <v>0</v>
          </cell>
          <cell r="X3646">
            <v>0</v>
          </cell>
        </row>
        <row r="3647">
          <cell r="C3647" t="str">
            <v>Акции (краткосрочные выплаты)</v>
          </cell>
          <cell r="D3647">
            <v>0</v>
          </cell>
          <cell r="H3647">
            <v>0</v>
          </cell>
          <cell r="I3647">
            <v>0</v>
          </cell>
          <cell r="J3647">
            <v>0</v>
          </cell>
          <cell r="K3647">
            <v>0</v>
          </cell>
          <cell r="L3647">
            <v>0</v>
          </cell>
          <cell r="M3647">
            <v>0</v>
          </cell>
          <cell r="N3647">
            <v>0</v>
          </cell>
          <cell r="O3647">
            <v>0</v>
          </cell>
          <cell r="P3647">
            <v>0</v>
          </cell>
          <cell r="Q3647">
            <v>0</v>
          </cell>
          <cell r="R3647">
            <v>0</v>
          </cell>
          <cell r="S3647">
            <v>0</v>
          </cell>
          <cell r="T3647">
            <v>0</v>
          </cell>
          <cell r="U3647">
            <v>0</v>
          </cell>
          <cell r="V3647">
            <v>0</v>
          </cell>
          <cell r="W3647">
            <v>0</v>
          </cell>
          <cell r="X3647">
            <v>0</v>
          </cell>
        </row>
        <row r="3648">
          <cell r="C3648" t="str">
            <v>Облигации (краткосрочные выплаты)</v>
          </cell>
          <cell r="D3648">
            <v>0</v>
          </cell>
          <cell r="H3648">
            <v>0</v>
          </cell>
          <cell r="I3648">
            <v>0</v>
          </cell>
          <cell r="J3648">
            <v>0</v>
          </cell>
          <cell r="K3648">
            <v>0</v>
          </cell>
          <cell r="L3648">
            <v>0</v>
          </cell>
          <cell r="M3648">
            <v>0</v>
          </cell>
          <cell r="N3648">
            <v>0</v>
          </cell>
          <cell r="O3648">
            <v>0</v>
          </cell>
          <cell r="P3648">
            <v>0</v>
          </cell>
          <cell r="Q3648">
            <v>0</v>
          </cell>
          <cell r="R3648">
            <v>0</v>
          </cell>
          <cell r="S3648">
            <v>0</v>
          </cell>
          <cell r="T3648">
            <v>0</v>
          </cell>
          <cell r="U3648">
            <v>0</v>
          </cell>
          <cell r="V3648">
            <v>0</v>
          </cell>
          <cell r="W3648">
            <v>0</v>
          </cell>
          <cell r="X3648">
            <v>0</v>
          </cell>
        </row>
        <row r="3649">
          <cell r="C3649" t="str">
            <v>Векселя (краткосрочные выплаты)</v>
          </cell>
          <cell r="D3649">
            <v>0</v>
          </cell>
          <cell r="H3649">
            <v>0</v>
          </cell>
          <cell r="I3649">
            <v>0</v>
          </cell>
          <cell r="J3649">
            <v>0</v>
          </cell>
          <cell r="K3649">
            <v>0</v>
          </cell>
          <cell r="L3649">
            <v>0</v>
          </cell>
          <cell r="M3649">
            <v>0</v>
          </cell>
          <cell r="N3649">
            <v>0</v>
          </cell>
          <cell r="O3649">
            <v>0</v>
          </cell>
          <cell r="P3649">
            <v>0</v>
          </cell>
          <cell r="Q3649">
            <v>0</v>
          </cell>
          <cell r="R3649">
            <v>0</v>
          </cell>
          <cell r="S3649">
            <v>0</v>
          </cell>
          <cell r="T3649">
            <v>0</v>
          </cell>
          <cell r="U3649">
            <v>0</v>
          </cell>
          <cell r="V3649">
            <v>0</v>
          </cell>
          <cell r="W3649">
            <v>0</v>
          </cell>
          <cell r="X3649">
            <v>0</v>
          </cell>
        </row>
        <row r="3650">
          <cell r="C3650" t="str">
            <v>Депозиты (краткосрочные выплаты)</v>
          </cell>
          <cell r="D3650">
            <v>0</v>
          </cell>
          <cell r="H3650">
            <v>0</v>
          </cell>
          <cell r="I3650">
            <v>0</v>
          </cell>
          <cell r="J3650">
            <v>0</v>
          </cell>
          <cell r="K3650">
            <v>0</v>
          </cell>
          <cell r="L3650">
            <v>0</v>
          </cell>
          <cell r="M3650">
            <v>0</v>
          </cell>
          <cell r="N3650">
            <v>0</v>
          </cell>
          <cell r="O3650">
            <v>0</v>
          </cell>
          <cell r="P3650">
            <v>0</v>
          </cell>
          <cell r="Q3650">
            <v>0</v>
          </cell>
          <cell r="R3650">
            <v>0</v>
          </cell>
          <cell r="S3650">
            <v>0</v>
          </cell>
          <cell r="T3650">
            <v>0</v>
          </cell>
          <cell r="U3650">
            <v>0</v>
          </cell>
          <cell r="V3650">
            <v>0</v>
          </cell>
          <cell r="W3650">
            <v>0</v>
          </cell>
          <cell r="X3650">
            <v>0</v>
          </cell>
        </row>
        <row r="3651">
          <cell r="C3651" t="str">
            <v>Overnight (краткосрочные выплаты)</v>
          </cell>
          <cell r="D3651">
            <v>0</v>
          </cell>
          <cell r="H3651">
            <v>0</v>
          </cell>
          <cell r="I3651">
            <v>0</v>
          </cell>
          <cell r="J3651">
            <v>0</v>
          </cell>
          <cell r="K3651">
            <v>0</v>
          </cell>
          <cell r="L3651">
            <v>0</v>
          </cell>
          <cell r="M3651">
            <v>0</v>
          </cell>
          <cell r="N3651">
            <v>0</v>
          </cell>
          <cell r="O3651">
            <v>0</v>
          </cell>
          <cell r="P3651">
            <v>0</v>
          </cell>
          <cell r="Q3651">
            <v>0</v>
          </cell>
          <cell r="R3651">
            <v>0</v>
          </cell>
          <cell r="S3651">
            <v>0</v>
          </cell>
          <cell r="T3651">
            <v>0</v>
          </cell>
          <cell r="U3651">
            <v>0</v>
          </cell>
          <cell r="V3651">
            <v>0</v>
          </cell>
          <cell r="W3651">
            <v>0</v>
          </cell>
          <cell r="X3651">
            <v>0</v>
          </cell>
        </row>
        <row r="3652">
          <cell r="C3652" t="str">
            <v>Прочие краткосрочные финансовые вложения (краткосрочные выплаты)</v>
          </cell>
          <cell r="D3652">
            <v>0</v>
          </cell>
          <cell r="H3652">
            <v>0</v>
          </cell>
          <cell r="I3652">
            <v>0</v>
          </cell>
          <cell r="J3652">
            <v>0</v>
          </cell>
          <cell r="K3652">
            <v>0</v>
          </cell>
          <cell r="L3652">
            <v>0</v>
          </cell>
          <cell r="M3652">
            <v>0</v>
          </cell>
          <cell r="N3652">
            <v>0</v>
          </cell>
          <cell r="O3652">
            <v>0</v>
          </cell>
          <cell r="P3652">
            <v>0</v>
          </cell>
          <cell r="Q3652">
            <v>0</v>
          </cell>
          <cell r="R3652">
            <v>0</v>
          </cell>
          <cell r="S3652">
            <v>0</v>
          </cell>
          <cell r="T3652">
            <v>0</v>
          </cell>
          <cell r="U3652">
            <v>0</v>
          </cell>
          <cell r="V3652">
            <v>0</v>
          </cell>
          <cell r="W3652">
            <v>0</v>
          </cell>
          <cell r="X3652">
            <v>0</v>
          </cell>
        </row>
        <row r="3653">
          <cell r="C3653" t="str">
            <v>По договорам в рамках ДДУ (краткосрочные выплаты)</v>
          </cell>
          <cell r="D3653">
            <v>0</v>
          </cell>
          <cell r="H3653">
            <v>0</v>
          </cell>
          <cell r="I3653">
            <v>0</v>
          </cell>
          <cell r="J3653">
            <v>0</v>
          </cell>
          <cell r="K3653">
            <v>0</v>
          </cell>
          <cell r="L3653">
            <v>0</v>
          </cell>
          <cell r="M3653">
            <v>0</v>
          </cell>
          <cell r="N3653">
            <v>0</v>
          </cell>
          <cell r="O3653">
            <v>0</v>
          </cell>
          <cell r="P3653">
            <v>0</v>
          </cell>
          <cell r="Q3653">
            <v>0</v>
          </cell>
          <cell r="R3653">
            <v>0</v>
          </cell>
          <cell r="S3653">
            <v>0</v>
          </cell>
          <cell r="T3653">
            <v>0</v>
          </cell>
          <cell r="U3653">
            <v>0</v>
          </cell>
          <cell r="V3653">
            <v>0</v>
          </cell>
          <cell r="W3653">
            <v>0</v>
          </cell>
          <cell r="X3653">
            <v>0</v>
          </cell>
        </row>
        <row r="3654">
          <cell r="C3654" t="str">
            <v>По прочим договорам (краткосрочные выплаты)</v>
          </cell>
          <cell r="D3654">
            <v>0</v>
          </cell>
          <cell r="H3654">
            <v>0</v>
          </cell>
          <cell r="I3654">
            <v>0</v>
          </cell>
          <cell r="J3654">
            <v>0</v>
          </cell>
          <cell r="K3654">
            <v>0</v>
          </cell>
          <cell r="L3654">
            <v>0</v>
          </cell>
          <cell r="M3654">
            <v>0</v>
          </cell>
          <cell r="N3654">
            <v>0</v>
          </cell>
          <cell r="O3654">
            <v>0</v>
          </cell>
          <cell r="P3654">
            <v>0</v>
          </cell>
          <cell r="Q3654">
            <v>0</v>
          </cell>
          <cell r="R3654">
            <v>0</v>
          </cell>
          <cell r="S3654">
            <v>0</v>
          </cell>
          <cell r="T3654">
            <v>0</v>
          </cell>
          <cell r="U3654">
            <v>0</v>
          </cell>
          <cell r="V3654">
            <v>0</v>
          </cell>
          <cell r="W3654">
            <v>0</v>
          </cell>
          <cell r="X3654">
            <v>0</v>
          </cell>
        </row>
        <row r="3655">
          <cell r="C3655" t="str">
            <v>Выкуп акций</v>
          </cell>
          <cell r="D3655">
            <v>0</v>
          </cell>
          <cell r="H3655">
            <v>0</v>
          </cell>
          <cell r="I3655">
            <v>0</v>
          </cell>
          <cell r="J3655">
            <v>0</v>
          </cell>
          <cell r="K3655">
            <v>0</v>
          </cell>
          <cell r="L3655">
            <v>0</v>
          </cell>
          <cell r="M3655">
            <v>0</v>
          </cell>
          <cell r="N3655">
            <v>0</v>
          </cell>
          <cell r="O3655">
            <v>0</v>
          </cell>
          <cell r="P3655">
            <v>0</v>
          </cell>
          <cell r="Q3655">
            <v>0</v>
          </cell>
          <cell r="R3655">
            <v>0</v>
          </cell>
          <cell r="S3655">
            <v>0</v>
          </cell>
          <cell r="T3655">
            <v>0</v>
          </cell>
          <cell r="U3655">
            <v>0</v>
          </cell>
          <cell r="V3655">
            <v>0</v>
          </cell>
          <cell r="W3655">
            <v>0</v>
          </cell>
          <cell r="X3655">
            <v>0</v>
          </cell>
        </row>
        <row r="3656">
          <cell r="C3656" t="str">
            <v>Дивиденды выплаченные</v>
          </cell>
          <cell r="D3656">
            <v>0</v>
          </cell>
          <cell r="H3656">
            <v>0</v>
          </cell>
          <cell r="I3656">
            <v>0</v>
          </cell>
          <cell r="J3656">
            <v>0</v>
          </cell>
          <cell r="K3656">
            <v>0</v>
          </cell>
          <cell r="L3656">
            <v>0</v>
          </cell>
          <cell r="M3656">
            <v>0</v>
          </cell>
          <cell r="N3656">
            <v>0</v>
          </cell>
          <cell r="O3656">
            <v>0</v>
          </cell>
          <cell r="P3656">
            <v>0</v>
          </cell>
          <cell r="Q3656">
            <v>0</v>
          </cell>
          <cell r="R3656">
            <v>0</v>
          </cell>
          <cell r="S3656">
            <v>0</v>
          </cell>
          <cell r="T3656">
            <v>0</v>
          </cell>
          <cell r="U3656">
            <v>0</v>
          </cell>
          <cell r="V3656">
            <v>0</v>
          </cell>
          <cell r="W3656">
            <v>0</v>
          </cell>
          <cell r="X3656">
            <v>0</v>
          </cell>
        </row>
        <row r="3657">
          <cell r="C3657" t="str">
            <v>Прочие выплаты</v>
          </cell>
          <cell r="D3657">
            <v>0</v>
          </cell>
          <cell r="H3657">
            <v>0</v>
          </cell>
          <cell r="I3657">
            <v>0</v>
          </cell>
          <cell r="J3657">
            <v>0</v>
          </cell>
          <cell r="K3657">
            <v>0</v>
          </cell>
          <cell r="L3657">
            <v>0</v>
          </cell>
          <cell r="M3657">
            <v>0</v>
          </cell>
          <cell r="N3657">
            <v>0</v>
          </cell>
          <cell r="O3657">
            <v>0</v>
          </cell>
          <cell r="P3657">
            <v>0</v>
          </cell>
          <cell r="Q3657">
            <v>0</v>
          </cell>
          <cell r="R3657">
            <v>0</v>
          </cell>
          <cell r="S3657">
            <v>0</v>
          </cell>
          <cell r="T3657">
            <v>0</v>
          </cell>
          <cell r="U3657">
            <v>0</v>
          </cell>
          <cell r="V3657">
            <v>0</v>
          </cell>
          <cell r="W3657">
            <v>0</v>
          </cell>
          <cell r="X3657">
            <v>0</v>
          </cell>
        </row>
        <row r="3658">
          <cell r="D3658" t="str">
            <v>УК</v>
          </cell>
          <cell r="H3658">
            <v>-160000</v>
          </cell>
          <cell r="I3658">
            <v>-160000</v>
          </cell>
          <cell r="J3658">
            <v>-160000</v>
          </cell>
          <cell r="K3658">
            <v>-480000</v>
          </cell>
          <cell r="L3658">
            <v>-60000</v>
          </cell>
          <cell r="M3658">
            <v>-93400</v>
          </cell>
          <cell r="N3658">
            <v>-226100</v>
          </cell>
          <cell r="O3658">
            <v>-93400</v>
          </cell>
          <cell r="P3658">
            <v>-126100</v>
          </cell>
          <cell r="Q3658">
            <v>-160800</v>
          </cell>
          <cell r="R3658">
            <v>-133400</v>
          </cell>
          <cell r="S3658">
            <v>-141100</v>
          </cell>
          <cell r="T3658">
            <v>-153100</v>
          </cell>
          <cell r="U3658">
            <v>-141100</v>
          </cell>
          <cell r="V3658">
            <v>-433400</v>
          </cell>
          <cell r="W3658">
            <v>-160800</v>
          </cell>
          <cell r="X3658">
            <v>-1922700</v>
          </cell>
        </row>
        <row r="3659">
          <cell r="C3659" t="str">
            <v>Поступления от реализации нанопродукции на внутреннем рынке</v>
          </cell>
          <cell r="D3659">
            <v>0</v>
          </cell>
          <cell r="H3659">
            <v>0</v>
          </cell>
          <cell r="I3659">
            <v>0</v>
          </cell>
          <cell r="J3659">
            <v>0</v>
          </cell>
          <cell r="K3659">
            <v>0</v>
          </cell>
          <cell r="L3659">
            <v>0</v>
          </cell>
          <cell r="M3659">
            <v>0</v>
          </cell>
          <cell r="N3659">
            <v>0</v>
          </cell>
          <cell r="O3659">
            <v>0</v>
          </cell>
          <cell r="P3659">
            <v>0</v>
          </cell>
          <cell r="Q3659">
            <v>0</v>
          </cell>
          <cell r="R3659">
            <v>0</v>
          </cell>
          <cell r="S3659">
            <v>0</v>
          </cell>
          <cell r="T3659">
            <v>0</v>
          </cell>
          <cell r="U3659">
            <v>0</v>
          </cell>
          <cell r="V3659">
            <v>0</v>
          </cell>
          <cell r="W3659">
            <v>0</v>
          </cell>
          <cell r="X3659">
            <v>0</v>
          </cell>
        </row>
        <row r="3660">
          <cell r="C3660" t="str">
            <v>Поступления от реализации нанопродукции на экспорт</v>
          </cell>
          <cell r="D3660">
            <v>0</v>
          </cell>
          <cell r="H3660">
            <v>0</v>
          </cell>
          <cell r="I3660">
            <v>0</v>
          </cell>
          <cell r="J3660">
            <v>0</v>
          </cell>
          <cell r="K3660">
            <v>0</v>
          </cell>
          <cell r="L3660">
            <v>0</v>
          </cell>
          <cell r="M3660">
            <v>0</v>
          </cell>
          <cell r="N3660">
            <v>0</v>
          </cell>
          <cell r="O3660">
            <v>0</v>
          </cell>
          <cell r="P3660">
            <v>0</v>
          </cell>
          <cell r="Q3660">
            <v>0</v>
          </cell>
          <cell r="R3660">
            <v>0</v>
          </cell>
          <cell r="S3660">
            <v>0</v>
          </cell>
          <cell r="T3660">
            <v>0</v>
          </cell>
          <cell r="U3660">
            <v>0</v>
          </cell>
          <cell r="V3660">
            <v>0</v>
          </cell>
          <cell r="W3660">
            <v>0</v>
          </cell>
          <cell r="X3660">
            <v>0</v>
          </cell>
        </row>
        <row r="3661">
          <cell r="C3661" t="str">
            <v>Поступления от прочей реализации</v>
          </cell>
          <cell r="D3661">
            <v>0</v>
          </cell>
          <cell r="H3661">
            <v>0</v>
          </cell>
          <cell r="I3661">
            <v>0</v>
          </cell>
          <cell r="J3661">
            <v>0</v>
          </cell>
          <cell r="K3661">
            <v>0</v>
          </cell>
          <cell r="L3661">
            <v>0</v>
          </cell>
          <cell r="M3661">
            <v>0</v>
          </cell>
          <cell r="N3661">
            <v>0</v>
          </cell>
          <cell r="O3661">
            <v>0</v>
          </cell>
          <cell r="P3661">
            <v>0</v>
          </cell>
          <cell r="Q3661">
            <v>0</v>
          </cell>
          <cell r="R3661">
            <v>0</v>
          </cell>
          <cell r="S3661">
            <v>0</v>
          </cell>
          <cell r="T3661">
            <v>0</v>
          </cell>
          <cell r="U3661">
            <v>0</v>
          </cell>
          <cell r="V3661">
            <v>0</v>
          </cell>
          <cell r="W3661">
            <v>0</v>
          </cell>
          <cell r="X3661">
            <v>0</v>
          </cell>
        </row>
        <row r="3662">
          <cell r="C3662" t="str">
            <v>Проценты по займам полученные</v>
          </cell>
          <cell r="D3662">
            <v>0</v>
          </cell>
          <cell r="H3662">
            <v>0</v>
          </cell>
          <cell r="I3662">
            <v>0</v>
          </cell>
          <cell r="J3662">
            <v>0</v>
          </cell>
          <cell r="K3662">
            <v>0</v>
          </cell>
          <cell r="L3662">
            <v>0</v>
          </cell>
          <cell r="M3662">
            <v>0</v>
          </cell>
          <cell r="N3662">
            <v>0</v>
          </cell>
          <cell r="O3662">
            <v>0</v>
          </cell>
          <cell r="P3662">
            <v>0</v>
          </cell>
          <cell r="Q3662">
            <v>0</v>
          </cell>
          <cell r="R3662">
            <v>0</v>
          </cell>
          <cell r="S3662">
            <v>0</v>
          </cell>
          <cell r="T3662">
            <v>0</v>
          </cell>
          <cell r="U3662">
            <v>0</v>
          </cell>
          <cell r="V3662">
            <v>0</v>
          </cell>
          <cell r="W3662">
            <v>0</v>
          </cell>
          <cell r="X3662">
            <v>0</v>
          </cell>
        </row>
        <row r="3663">
          <cell r="C3663" t="str">
            <v>Проценты по финансовым вложениям полученные</v>
          </cell>
          <cell r="D3663">
            <v>0</v>
          </cell>
          <cell r="H3663">
            <v>0</v>
          </cell>
          <cell r="I3663">
            <v>0</v>
          </cell>
          <cell r="J3663">
            <v>0</v>
          </cell>
          <cell r="K3663">
            <v>0</v>
          </cell>
          <cell r="L3663">
            <v>0</v>
          </cell>
          <cell r="M3663">
            <v>0</v>
          </cell>
          <cell r="N3663">
            <v>0</v>
          </cell>
          <cell r="O3663">
            <v>0</v>
          </cell>
          <cell r="P3663">
            <v>0</v>
          </cell>
          <cell r="Q3663">
            <v>0</v>
          </cell>
          <cell r="R3663">
            <v>0</v>
          </cell>
          <cell r="S3663">
            <v>0</v>
          </cell>
          <cell r="T3663">
            <v>0</v>
          </cell>
          <cell r="U3663">
            <v>0</v>
          </cell>
          <cell r="V3663">
            <v>0</v>
          </cell>
          <cell r="W3663">
            <v>0</v>
          </cell>
          <cell r="X3663">
            <v>0</v>
          </cell>
        </row>
        <row r="3664">
          <cell r="C3664" t="str">
            <v>Прочие проценты по финансовым вложениям полученные</v>
          </cell>
          <cell r="D3664">
            <v>0</v>
          </cell>
          <cell r="H3664">
            <v>0</v>
          </cell>
          <cell r="I3664">
            <v>0</v>
          </cell>
          <cell r="J3664">
            <v>0</v>
          </cell>
          <cell r="K3664">
            <v>0</v>
          </cell>
          <cell r="L3664">
            <v>0</v>
          </cell>
          <cell r="M3664">
            <v>0</v>
          </cell>
          <cell r="N3664">
            <v>0</v>
          </cell>
          <cell r="O3664">
            <v>0</v>
          </cell>
          <cell r="P3664">
            <v>0</v>
          </cell>
          <cell r="Q3664">
            <v>0</v>
          </cell>
          <cell r="R3664">
            <v>0</v>
          </cell>
          <cell r="S3664">
            <v>0</v>
          </cell>
          <cell r="T3664">
            <v>0</v>
          </cell>
          <cell r="U3664">
            <v>0</v>
          </cell>
          <cell r="V3664">
            <v>0</v>
          </cell>
          <cell r="W3664">
            <v>0</v>
          </cell>
          <cell r="X3664">
            <v>0</v>
          </cell>
        </row>
        <row r="3665">
          <cell r="C3665" t="str">
            <v>От совместной деятельности</v>
          </cell>
          <cell r="D3665">
            <v>0</v>
          </cell>
          <cell r="H3665">
            <v>0</v>
          </cell>
          <cell r="I3665">
            <v>0</v>
          </cell>
          <cell r="J3665">
            <v>0</v>
          </cell>
          <cell r="K3665">
            <v>0</v>
          </cell>
          <cell r="L3665">
            <v>0</v>
          </cell>
          <cell r="M3665">
            <v>0</v>
          </cell>
          <cell r="N3665">
            <v>0</v>
          </cell>
          <cell r="O3665">
            <v>0</v>
          </cell>
          <cell r="P3665">
            <v>0</v>
          </cell>
          <cell r="Q3665">
            <v>0</v>
          </cell>
          <cell r="R3665">
            <v>0</v>
          </cell>
          <cell r="S3665">
            <v>0</v>
          </cell>
          <cell r="T3665">
            <v>0</v>
          </cell>
          <cell r="U3665">
            <v>0</v>
          </cell>
          <cell r="V3665">
            <v>0</v>
          </cell>
          <cell r="W3665">
            <v>0</v>
          </cell>
          <cell r="X3665">
            <v>0</v>
          </cell>
        </row>
        <row r="3666">
          <cell r="C3666" t="str">
            <v>От реализации МПЗ (ТМЦ)</v>
          </cell>
          <cell r="D3666">
            <v>0</v>
          </cell>
          <cell r="H3666">
            <v>0</v>
          </cell>
          <cell r="I3666">
            <v>0</v>
          </cell>
          <cell r="J3666">
            <v>0</v>
          </cell>
          <cell r="K3666">
            <v>0</v>
          </cell>
          <cell r="L3666">
            <v>0</v>
          </cell>
          <cell r="M3666">
            <v>0</v>
          </cell>
          <cell r="N3666">
            <v>0</v>
          </cell>
          <cell r="O3666">
            <v>0</v>
          </cell>
          <cell r="P3666">
            <v>0</v>
          </cell>
          <cell r="Q3666">
            <v>0</v>
          </cell>
          <cell r="R3666">
            <v>0</v>
          </cell>
          <cell r="S3666">
            <v>0</v>
          </cell>
          <cell r="T3666">
            <v>0</v>
          </cell>
          <cell r="U3666">
            <v>0</v>
          </cell>
          <cell r="V3666">
            <v>0</v>
          </cell>
          <cell r="W3666">
            <v>0</v>
          </cell>
          <cell r="X3666">
            <v>0</v>
          </cell>
        </row>
        <row r="3667">
          <cell r="C3667" t="str">
            <v>От аренды</v>
          </cell>
          <cell r="D3667">
            <v>0</v>
          </cell>
          <cell r="H3667">
            <v>0</v>
          </cell>
          <cell r="I3667">
            <v>0</v>
          </cell>
          <cell r="J3667">
            <v>0</v>
          </cell>
          <cell r="K3667">
            <v>0</v>
          </cell>
          <cell r="L3667">
            <v>0</v>
          </cell>
          <cell r="M3667">
            <v>0</v>
          </cell>
          <cell r="N3667">
            <v>0</v>
          </cell>
          <cell r="O3667">
            <v>0</v>
          </cell>
          <cell r="P3667">
            <v>0</v>
          </cell>
          <cell r="Q3667">
            <v>0</v>
          </cell>
          <cell r="R3667">
            <v>0</v>
          </cell>
          <cell r="S3667">
            <v>0</v>
          </cell>
          <cell r="T3667">
            <v>0</v>
          </cell>
          <cell r="U3667">
            <v>0</v>
          </cell>
          <cell r="V3667">
            <v>0</v>
          </cell>
          <cell r="W3667">
            <v>0</v>
          </cell>
          <cell r="X3667">
            <v>0</v>
          </cell>
        </row>
        <row r="3668">
          <cell r="C3668" t="str">
            <v xml:space="preserve">От участия в других организациях  </v>
          </cell>
          <cell r="D3668">
            <v>0</v>
          </cell>
          <cell r="H3668">
            <v>0</v>
          </cell>
          <cell r="I3668">
            <v>0</v>
          </cell>
          <cell r="J3668">
            <v>0</v>
          </cell>
          <cell r="K3668">
            <v>0</v>
          </cell>
          <cell r="L3668">
            <v>0</v>
          </cell>
          <cell r="M3668">
            <v>0</v>
          </cell>
          <cell r="N3668">
            <v>0</v>
          </cell>
          <cell r="O3668">
            <v>0</v>
          </cell>
          <cell r="P3668">
            <v>0</v>
          </cell>
          <cell r="Q3668">
            <v>0</v>
          </cell>
          <cell r="R3668">
            <v>0</v>
          </cell>
          <cell r="S3668">
            <v>0</v>
          </cell>
          <cell r="T3668">
            <v>0</v>
          </cell>
          <cell r="U3668">
            <v>0</v>
          </cell>
          <cell r="V3668">
            <v>0</v>
          </cell>
          <cell r="W3668">
            <v>0</v>
          </cell>
          <cell r="X3668">
            <v>0</v>
          </cell>
        </row>
        <row r="3669">
          <cell r="C3669" t="str">
            <v>Пени, штрафы, неустойки</v>
          </cell>
          <cell r="D3669">
            <v>0</v>
          </cell>
          <cell r="H3669">
            <v>0</v>
          </cell>
          <cell r="I3669">
            <v>0</v>
          </cell>
          <cell r="J3669">
            <v>0</v>
          </cell>
          <cell r="K3669">
            <v>0</v>
          </cell>
          <cell r="L3669">
            <v>0</v>
          </cell>
          <cell r="M3669">
            <v>0</v>
          </cell>
          <cell r="N3669">
            <v>0</v>
          </cell>
          <cell r="O3669">
            <v>0</v>
          </cell>
          <cell r="P3669">
            <v>0</v>
          </cell>
          <cell r="Q3669">
            <v>0</v>
          </cell>
          <cell r="R3669">
            <v>0</v>
          </cell>
          <cell r="S3669">
            <v>0</v>
          </cell>
          <cell r="T3669">
            <v>0</v>
          </cell>
          <cell r="U3669">
            <v>0</v>
          </cell>
          <cell r="V3669">
            <v>0</v>
          </cell>
          <cell r="W3669">
            <v>0</v>
          </cell>
          <cell r="X3669">
            <v>0</v>
          </cell>
        </row>
        <row r="3670">
          <cell r="C3670" t="str">
            <v>Возмещение по страховым случаям</v>
          </cell>
          <cell r="D3670">
            <v>0</v>
          </cell>
          <cell r="H3670">
            <v>0</v>
          </cell>
          <cell r="I3670">
            <v>0</v>
          </cell>
          <cell r="J3670">
            <v>0</v>
          </cell>
          <cell r="K3670">
            <v>0</v>
          </cell>
          <cell r="L3670">
            <v>0</v>
          </cell>
          <cell r="M3670">
            <v>0</v>
          </cell>
          <cell r="N3670">
            <v>0</v>
          </cell>
          <cell r="O3670">
            <v>0</v>
          </cell>
          <cell r="P3670">
            <v>0</v>
          </cell>
          <cell r="Q3670">
            <v>0</v>
          </cell>
          <cell r="R3670">
            <v>0</v>
          </cell>
          <cell r="S3670">
            <v>0</v>
          </cell>
          <cell r="T3670">
            <v>0</v>
          </cell>
          <cell r="U3670">
            <v>0</v>
          </cell>
          <cell r="V3670">
            <v>0</v>
          </cell>
          <cell r="W3670">
            <v>0</v>
          </cell>
          <cell r="X3670">
            <v>0</v>
          </cell>
        </row>
        <row r="3671">
          <cell r="C3671" t="str">
            <v>Прочие поступления по операционной деятельности</v>
          </cell>
          <cell r="D3671">
            <v>0</v>
          </cell>
          <cell r="H3671">
            <v>0</v>
          </cell>
          <cell r="I3671">
            <v>0</v>
          </cell>
          <cell r="J3671">
            <v>0</v>
          </cell>
          <cell r="K3671">
            <v>0</v>
          </cell>
          <cell r="L3671">
            <v>0</v>
          </cell>
          <cell r="M3671">
            <v>0</v>
          </cell>
          <cell r="N3671">
            <v>0</v>
          </cell>
          <cell r="O3671">
            <v>0</v>
          </cell>
          <cell r="P3671">
            <v>0</v>
          </cell>
          <cell r="Q3671">
            <v>0</v>
          </cell>
          <cell r="R3671">
            <v>0</v>
          </cell>
          <cell r="S3671">
            <v>0</v>
          </cell>
          <cell r="T3671">
            <v>0</v>
          </cell>
          <cell r="U3671">
            <v>0</v>
          </cell>
          <cell r="V3671">
            <v>0</v>
          </cell>
          <cell r="W3671">
            <v>0</v>
          </cell>
          <cell r="X3671">
            <v>0</v>
          </cell>
        </row>
        <row r="3672">
          <cell r="C3672" t="str">
            <v>Сырье и основные материалы</v>
          </cell>
          <cell r="D3672">
            <v>0</v>
          </cell>
          <cell r="H3672">
            <v>0</v>
          </cell>
          <cell r="I3672">
            <v>0</v>
          </cell>
          <cell r="J3672">
            <v>0</v>
          </cell>
          <cell r="K3672">
            <v>0</v>
          </cell>
          <cell r="L3672">
            <v>0</v>
          </cell>
          <cell r="M3672">
            <v>0</v>
          </cell>
          <cell r="N3672">
            <v>0</v>
          </cell>
          <cell r="O3672">
            <v>0</v>
          </cell>
          <cell r="P3672">
            <v>0</v>
          </cell>
          <cell r="Q3672">
            <v>0</v>
          </cell>
          <cell r="R3672">
            <v>0</v>
          </cell>
          <cell r="S3672">
            <v>0</v>
          </cell>
          <cell r="T3672">
            <v>0</v>
          </cell>
          <cell r="U3672">
            <v>0</v>
          </cell>
          <cell r="V3672">
            <v>0</v>
          </cell>
          <cell r="W3672">
            <v>0</v>
          </cell>
          <cell r="X3672">
            <v>0</v>
          </cell>
        </row>
        <row r="3673">
          <cell r="C3673" t="str">
            <v>Вспомогательные материалы</v>
          </cell>
          <cell r="D3673">
            <v>0</v>
          </cell>
          <cell r="H3673">
            <v>0</v>
          </cell>
          <cell r="I3673">
            <v>0</v>
          </cell>
          <cell r="J3673">
            <v>0</v>
          </cell>
          <cell r="K3673">
            <v>0</v>
          </cell>
          <cell r="L3673">
            <v>0</v>
          </cell>
          <cell r="M3673">
            <v>0</v>
          </cell>
          <cell r="N3673">
            <v>0</v>
          </cell>
          <cell r="O3673">
            <v>0</v>
          </cell>
          <cell r="P3673">
            <v>0</v>
          </cell>
          <cell r="Q3673">
            <v>0</v>
          </cell>
          <cell r="R3673">
            <v>0</v>
          </cell>
          <cell r="S3673">
            <v>0</v>
          </cell>
          <cell r="T3673">
            <v>0</v>
          </cell>
          <cell r="U3673">
            <v>0</v>
          </cell>
          <cell r="V3673">
            <v>0</v>
          </cell>
          <cell r="W3673">
            <v>0</v>
          </cell>
          <cell r="X3673">
            <v>0</v>
          </cell>
        </row>
        <row r="3674">
          <cell r="C3674" t="str">
            <v>Топливо</v>
          </cell>
          <cell r="D3674">
            <v>0</v>
          </cell>
          <cell r="H3674">
            <v>0</v>
          </cell>
          <cell r="I3674">
            <v>0</v>
          </cell>
          <cell r="J3674">
            <v>0</v>
          </cell>
          <cell r="K3674">
            <v>0</v>
          </cell>
          <cell r="L3674">
            <v>0</v>
          </cell>
          <cell r="M3674">
            <v>0</v>
          </cell>
          <cell r="N3674">
            <v>0</v>
          </cell>
          <cell r="O3674">
            <v>0</v>
          </cell>
          <cell r="P3674">
            <v>0</v>
          </cell>
          <cell r="Q3674">
            <v>0</v>
          </cell>
          <cell r="R3674">
            <v>0</v>
          </cell>
          <cell r="S3674">
            <v>0</v>
          </cell>
          <cell r="T3674">
            <v>0</v>
          </cell>
          <cell r="U3674">
            <v>0</v>
          </cell>
          <cell r="V3674">
            <v>0</v>
          </cell>
          <cell r="W3674">
            <v>0</v>
          </cell>
          <cell r="X3674">
            <v>0</v>
          </cell>
        </row>
        <row r="3675">
          <cell r="C3675" t="str">
            <v>Электроэнергия</v>
          </cell>
          <cell r="D3675">
            <v>0</v>
          </cell>
          <cell r="H3675">
            <v>0</v>
          </cell>
          <cell r="I3675">
            <v>0</v>
          </cell>
          <cell r="J3675">
            <v>0</v>
          </cell>
          <cell r="K3675">
            <v>0</v>
          </cell>
          <cell r="L3675">
            <v>0</v>
          </cell>
          <cell r="M3675">
            <v>0</v>
          </cell>
          <cell r="N3675">
            <v>0</v>
          </cell>
          <cell r="O3675">
            <v>0</v>
          </cell>
          <cell r="P3675">
            <v>0</v>
          </cell>
          <cell r="Q3675">
            <v>0</v>
          </cell>
          <cell r="R3675">
            <v>0</v>
          </cell>
          <cell r="S3675">
            <v>0</v>
          </cell>
          <cell r="T3675">
            <v>0</v>
          </cell>
          <cell r="U3675">
            <v>0</v>
          </cell>
          <cell r="V3675">
            <v>0</v>
          </cell>
          <cell r="W3675">
            <v>0</v>
          </cell>
          <cell r="X3675">
            <v>0</v>
          </cell>
        </row>
        <row r="3676">
          <cell r="C3676" t="str">
            <v>Прочие материальные затраты</v>
          </cell>
          <cell r="D3676">
            <v>0</v>
          </cell>
          <cell r="H3676">
            <v>0</v>
          </cell>
          <cell r="I3676">
            <v>0</v>
          </cell>
          <cell r="J3676">
            <v>0</v>
          </cell>
          <cell r="K3676">
            <v>0</v>
          </cell>
          <cell r="L3676">
            <v>0</v>
          </cell>
          <cell r="M3676">
            <v>0</v>
          </cell>
          <cell r="N3676">
            <v>0</v>
          </cell>
          <cell r="O3676">
            <v>0</v>
          </cell>
          <cell r="P3676">
            <v>0</v>
          </cell>
          <cell r="Q3676">
            <v>0</v>
          </cell>
          <cell r="R3676">
            <v>0</v>
          </cell>
          <cell r="S3676">
            <v>0</v>
          </cell>
          <cell r="T3676">
            <v>0</v>
          </cell>
          <cell r="U3676">
            <v>0</v>
          </cell>
          <cell r="V3676">
            <v>0</v>
          </cell>
          <cell r="W3676">
            <v>0</v>
          </cell>
          <cell r="X3676">
            <v>0</v>
          </cell>
        </row>
        <row r="3677">
          <cell r="C3677" t="str">
            <v>Услуги подрядчиков по обслуживанию и ремонту оборудования</v>
          </cell>
          <cell r="D3677">
            <v>0</v>
          </cell>
          <cell r="H3677">
            <v>0</v>
          </cell>
          <cell r="I3677">
            <v>0</v>
          </cell>
          <cell r="J3677">
            <v>0</v>
          </cell>
          <cell r="K3677">
            <v>0</v>
          </cell>
          <cell r="L3677">
            <v>0</v>
          </cell>
          <cell r="M3677">
            <v>0</v>
          </cell>
          <cell r="N3677">
            <v>0</v>
          </cell>
          <cell r="O3677">
            <v>0</v>
          </cell>
          <cell r="P3677">
            <v>0</v>
          </cell>
          <cell r="Q3677">
            <v>0</v>
          </cell>
          <cell r="R3677">
            <v>0</v>
          </cell>
          <cell r="S3677">
            <v>0</v>
          </cell>
          <cell r="T3677">
            <v>0</v>
          </cell>
          <cell r="U3677">
            <v>0</v>
          </cell>
          <cell r="V3677">
            <v>0</v>
          </cell>
          <cell r="W3677">
            <v>0</v>
          </cell>
          <cell r="X3677">
            <v>0</v>
          </cell>
        </row>
        <row r="3678">
          <cell r="C3678" t="str">
            <v>Транспортные услуги</v>
          </cell>
          <cell r="D3678">
            <v>0</v>
          </cell>
          <cell r="H3678">
            <v>0</v>
          </cell>
          <cell r="I3678">
            <v>0</v>
          </cell>
          <cell r="J3678">
            <v>0</v>
          </cell>
          <cell r="K3678">
            <v>0</v>
          </cell>
          <cell r="L3678">
            <v>0</v>
          </cell>
          <cell r="M3678">
            <v>0</v>
          </cell>
          <cell r="N3678">
            <v>0</v>
          </cell>
          <cell r="O3678">
            <v>0</v>
          </cell>
          <cell r="P3678">
            <v>0</v>
          </cell>
          <cell r="Q3678">
            <v>0</v>
          </cell>
          <cell r="R3678">
            <v>0</v>
          </cell>
          <cell r="S3678">
            <v>0</v>
          </cell>
          <cell r="T3678">
            <v>0</v>
          </cell>
          <cell r="U3678">
            <v>0</v>
          </cell>
          <cell r="V3678">
            <v>0</v>
          </cell>
          <cell r="W3678">
            <v>0</v>
          </cell>
          <cell r="X3678">
            <v>0</v>
          </cell>
        </row>
        <row r="3679">
          <cell r="C3679" t="str">
            <v>Прочие услуги производственного характера</v>
          </cell>
          <cell r="D3679">
            <v>0</v>
          </cell>
          <cell r="H3679">
            <v>0</v>
          </cell>
          <cell r="I3679">
            <v>0</v>
          </cell>
          <cell r="J3679">
            <v>0</v>
          </cell>
          <cell r="K3679">
            <v>0</v>
          </cell>
          <cell r="L3679">
            <v>0</v>
          </cell>
          <cell r="M3679">
            <v>0</v>
          </cell>
          <cell r="N3679">
            <v>0</v>
          </cell>
          <cell r="O3679">
            <v>0</v>
          </cell>
          <cell r="P3679">
            <v>0</v>
          </cell>
          <cell r="Q3679">
            <v>0</v>
          </cell>
          <cell r="R3679">
            <v>0</v>
          </cell>
          <cell r="S3679">
            <v>0</v>
          </cell>
          <cell r="T3679">
            <v>0</v>
          </cell>
          <cell r="U3679">
            <v>0</v>
          </cell>
          <cell r="V3679">
            <v>0</v>
          </cell>
          <cell r="W3679">
            <v>0</v>
          </cell>
          <cell r="X3679">
            <v>0</v>
          </cell>
        </row>
        <row r="3680">
          <cell r="C3680" t="str">
            <v>Выплата на руки</v>
          </cell>
          <cell r="D3680">
            <v>0</v>
          </cell>
          <cell r="H3680">
            <v>0</v>
          </cell>
          <cell r="I3680">
            <v>0</v>
          </cell>
          <cell r="J3680">
            <v>0</v>
          </cell>
          <cell r="K3680">
            <v>0</v>
          </cell>
          <cell r="L3680">
            <v>0</v>
          </cell>
          <cell r="M3680">
            <v>0</v>
          </cell>
          <cell r="N3680">
            <v>0</v>
          </cell>
          <cell r="O3680">
            <v>0</v>
          </cell>
          <cell r="P3680">
            <v>0</v>
          </cell>
          <cell r="Q3680">
            <v>0</v>
          </cell>
          <cell r="R3680">
            <v>0</v>
          </cell>
          <cell r="S3680">
            <v>0</v>
          </cell>
          <cell r="T3680">
            <v>0</v>
          </cell>
          <cell r="U3680">
            <v>0</v>
          </cell>
          <cell r="V3680">
            <v>0</v>
          </cell>
          <cell r="W3680">
            <v>0</v>
          </cell>
          <cell r="X3680">
            <v>0</v>
          </cell>
        </row>
        <row r="3681">
          <cell r="C3681" t="str">
            <v>НДФЛ (только персонал)</v>
          </cell>
          <cell r="D3681">
            <v>0</v>
          </cell>
          <cell r="H3681">
            <v>0</v>
          </cell>
          <cell r="I3681">
            <v>0</v>
          </cell>
          <cell r="J3681">
            <v>0</v>
          </cell>
          <cell r="K3681">
            <v>0</v>
          </cell>
          <cell r="L3681">
            <v>0</v>
          </cell>
          <cell r="M3681">
            <v>0</v>
          </cell>
          <cell r="N3681">
            <v>0</v>
          </cell>
          <cell r="O3681">
            <v>0</v>
          </cell>
          <cell r="P3681">
            <v>0</v>
          </cell>
          <cell r="Q3681">
            <v>0</v>
          </cell>
          <cell r="R3681">
            <v>0</v>
          </cell>
          <cell r="S3681">
            <v>0</v>
          </cell>
          <cell r="T3681">
            <v>0</v>
          </cell>
          <cell r="U3681">
            <v>0</v>
          </cell>
          <cell r="V3681">
            <v>0</v>
          </cell>
          <cell r="W3681">
            <v>0</v>
          </cell>
          <cell r="X3681">
            <v>0</v>
          </cell>
        </row>
        <row r="3682">
          <cell r="C3682" t="str">
            <v>Премии на руки</v>
          </cell>
          <cell r="D3682">
            <v>0</v>
          </cell>
          <cell r="H3682">
            <v>0</v>
          </cell>
          <cell r="I3682">
            <v>0</v>
          </cell>
          <cell r="J3682">
            <v>0</v>
          </cell>
          <cell r="K3682">
            <v>0</v>
          </cell>
          <cell r="L3682">
            <v>0</v>
          </cell>
          <cell r="M3682">
            <v>0</v>
          </cell>
          <cell r="N3682">
            <v>0</v>
          </cell>
          <cell r="O3682">
            <v>0</v>
          </cell>
          <cell r="P3682">
            <v>0</v>
          </cell>
          <cell r="Q3682">
            <v>0</v>
          </cell>
          <cell r="R3682">
            <v>0</v>
          </cell>
          <cell r="S3682">
            <v>0</v>
          </cell>
          <cell r="T3682">
            <v>0</v>
          </cell>
          <cell r="U3682">
            <v>0</v>
          </cell>
          <cell r="V3682">
            <v>0</v>
          </cell>
          <cell r="W3682">
            <v>0</v>
          </cell>
          <cell r="X3682">
            <v>0</v>
          </cell>
        </row>
        <row r="3683">
          <cell r="C3683" t="str">
            <v>Льготы, компенсации</v>
          </cell>
          <cell r="D3683">
            <v>0</v>
          </cell>
          <cell r="H3683">
            <v>0</v>
          </cell>
          <cell r="I3683">
            <v>0</v>
          </cell>
          <cell r="J3683">
            <v>0</v>
          </cell>
          <cell r="K3683">
            <v>0</v>
          </cell>
          <cell r="L3683">
            <v>0</v>
          </cell>
          <cell r="M3683">
            <v>0</v>
          </cell>
          <cell r="N3683">
            <v>0</v>
          </cell>
          <cell r="O3683">
            <v>0</v>
          </cell>
          <cell r="P3683">
            <v>0</v>
          </cell>
          <cell r="Q3683">
            <v>0</v>
          </cell>
          <cell r="R3683">
            <v>0</v>
          </cell>
          <cell r="S3683">
            <v>0</v>
          </cell>
          <cell r="T3683">
            <v>0</v>
          </cell>
          <cell r="U3683">
            <v>0</v>
          </cell>
          <cell r="V3683">
            <v>0</v>
          </cell>
          <cell r="W3683">
            <v>0</v>
          </cell>
          <cell r="X3683">
            <v>0</v>
          </cell>
        </row>
        <row r="3684">
          <cell r="C3684" t="str">
            <v>Прочие удержания из з/п</v>
          </cell>
          <cell r="D3684">
            <v>0</v>
          </cell>
          <cell r="H3684">
            <v>0</v>
          </cell>
          <cell r="I3684">
            <v>0</v>
          </cell>
          <cell r="J3684">
            <v>0</v>
          </cell>
          <cell r="K3684">
            <v>0</v>
          </cell>
          <cell r="L3684">
            <v>0</v>
          </cell>
          <cell r="M3684">
            <v>0</v>
          </cell>
          <cell r="N3684">
            <v>0</v>
          </cell>
          <cell r="O3684">
            <v>0</v>
          </cell>
          <cell r="P3684">
            <v>0</v>
          </cell>
          <cell r="Q3684">
            <v>0</v>
          </cell>
          <cell r="R3684">
            <v>0</v>
          </cell>
          <cell r="S3684">
            <v>0</v>
          </cell>
          <cell r="T3684">
            <v>0</v>
          </cell>
          <cell r="U3684">
            <v>0</v>
          </cell>
          <cell r="V3684">
            <v>0</v>
          </cell>
          <cell r="W3684">
            <v>0</v>
          </cell>
          <cell r="X3684">
            <v>0</v>
          </cell>
        </row>
        <row r="3685">
          <cell r="C3685" t="str">
            <v>ЕСН – страховые взносы (включая ЕСН на выплаты членам СД)</v>
          </cell>
          <cell r="D3685">
            <v>0</v>
          </cell>
          <cell r="H3685">
            <v>0</v>
          </cell>
          <cell r="I3685">
            <v>0</v>
          </cell>
          <cell r="J3685">
            <v>0</v>
          </cell>
          <cell r="K3685">
            <v>0</v>
          </cell>
          <cell r="L3685">
            <v>0</v>
          </cell>
          <cell r="M3685">
            <v>0</v>
          </cell>
          <cell r="N3685">
            <v>0</v>
          </cell>
          <cell r="O3685">
            <v>0</v>
          </cell>
          <cell r="P3685">
            <v>0</v>
          </cell>
          <cell r="Q3685">
            <v>0</v>
          </cell>
          <cell r="R3685">
            <v>0</v>
          </cell>
          <cell r="S3685">
            <v>0</v>
          </cell>
          <cell r="T3685">
            <v>0</v>
          </cell>
          <cell r="U3685">
            <v>0</v>
          </cell>
          <cell r="V3685">
            <v>0</v>
          </cell>
          <cell r="W3685">
            <v>0</v>
          </cell>
          <cell r="X3685">
            <v>0</v>
          </cell>
        </row>
        <row r="3686">
          <cell r="C3686" t="str">
            <v>Услуги мобильной связи</v>
          </cell>
          <cell r="D3686">
            <v>0</v>
          </cell>
          <cell r="H3686">
            <v>0</v>
          </cell>
          <cell r="I3686">
            <v>0</v>
          </cell>
          <cell r="J3686">
            <v>0</v>
          </cell>
          <cell r="K3686">
            <v>0</v>
          </cell>
          <cell r="L3686">
            <v>0</v>
          </cell>
          <cell r="M3686">
            <v>0</v>
          </cell>
          <cell r="N3686">
            <v>0</v>
          </cell>
          <cell r="O3686">
            <v>0</v>
          </cell>
          <cell r="P3686">
            <v>0</v>
          </cell>
          <cell r="Q3686">
            <v>0</v>
          </cell>
          <cell r="R3686">
            <v>0</v>
          </cell>
          <cell r="S3686">
            <v>0</v>
          </cell>
          <cell r="T3686">
            <v>0</v>
          </cell>
          <cell r="U3686">
            <v>0</v>
          </cell>
          <cell r="V3686">
            <v>0</v>
          </cell>
          <cell r="W3686">
            <v>0</v>
          </cell>
          <cell r="X3686">
            <v>0</v>
          </cell>
        </row>
        <row r="3687">
          <cell r="C3687" t="str">
            <v>Услуги фиксированной связи</v>
          </cell>
          <cell r="D3687">
            <v>0</v>
          </cell>
          <cell r="H3687">
            <v>0</v>
          </cell>
          <cell r="I3687">
            <v>0</v>
          </cell>
          <cell r="J3687">
            <v>0</v>
          </cell>
          <cell r="K3687">
            <v>0</v>
          </cell>
          <cell r="L3687">
            <v>0</v>
          </cell>
          <cell r="M3687">
            <v>0</v>
          </cell>
          <cell r="N3687">
            <v>0</v>
          </cell>
          <cell r="O3687">
            <v>0</v>
          </cell>
          <cell r="P3687">
            <v>0</v>
          </cell>
          <cell r="Q3687">
            <v>0</v>
          </cell>
          <cell r="R3687">
            <v>0</v>
          </cell>
          <cell r="S3687">
            <v>0</v>
          </cell>
          <cell r="T3687">
            <v>0</v>
          </cell>
          <cell r="U3687">
            <v>0</v>
          </cell>
          <cell r="V3687">
            <v>0</v>
          </cell>
          <cell r="W3687">
            <v>0</v>
          </cell>
          <cell r="X3687">
            <v>0</v>
          </cell>
        </row>
        <row r="3688">
          <cell r="C3688" t="str">
            <v>Услуги Интернет</v>
          </cell>
          <cell r="D3688">
            <v>0</v>
          </cell>
          <cell r="H3688">
            <v>0</v>
          </cell>
          <cell r="I3688">
            <v>0</v>
          </cell>
          <cell r="J3688">
            <v>0</v>
          </cell>
          <cell r="K3688">
            <v>0</v>
          </cell>
          <cell r="L3688">
            <v>0</v>
          </cell>
          <cell r="M3688">
            <v>0</v>
          </cell>
          <cell r="N3688">
            <v>0</v>
          </cell>
          <cell r="O3688">
            <v>0</v>
          </cell>
          <cell r="P3688">
            <v>0</v>
          </cell>
          <cell r="Q3688">
            <v>0</v>
          </cell>
          <cell r="R3688">
            <v>0</v>
          </cell>
          <cell r="S3688">
            <v>0</v>
          </cell>
          <cell r="T3688">
            <v>0</v>
          </cell>
          <cell r="U3688">
            <v>0</v>
          </cell>
          <cell r="V3688">
            <v>0</v>
          </cell>
          <cell r="W3688">
            <v>0</v>
          </cell>
          <cell r="X3688">
            <v>0</v>
          </cell>
        </row>
        <row r="3689">
          <cell r="C3689" t="str">
            <v xml:space="preserve">Почтово-телеграфные и курьерские расходы </v>
          </cell>
          <cell r="D3689">
            <v>0</v>
          </cell>
          <cell r="H3689">
            <v>0</v>
          </cell>
          <cell r="I3689">
            <v>0</v>
          </cell>
          <cell r="J3689">
            <v>0</v>
          </cell>
          <cell r="K3689">
            <v>0</v>
          </cell>
          <cell r="L3689">
            <v>0</v>
          </cell>
          <cell r="M3689">
            <v>0</v>
          </cell>
          <cell r="N3689">
            <v>0</v>
          </cell>
          <cell r="O3689">
            <v>0</v>
          </cell>
          <cell r="P3689">
            <v>0</v>
          </cell>
          <cell r="Q3689">
            <v>0</v>
          </cell>
          <cell r="R3689">
            <v>0</v>
          </cell>
          <cell r="S3689">
            <v>0</v>
          </cell>
          <cell r="T3689">
            <v>0</v>
          </cell>
          <cell r="U3689">
            <v>0</v>
          </cell>
          <cell r="V3689">
            <v>0</v>
          </cell>
          <cell r="W3689">
            <v>0</v>
          </cell>
          <cell r="X3689">
            <v>0</v>
          </cell>
        </row>
        <row r="3690">
          <cell r="C3690" t="str">
            <v>Аренда каналов связи</v>
          </cell>
          <cell r="D3690">
            <v>0</v>
          </cell>
          <cell r="H3690">
            <v>0</v>
          </cell>
          <cell r="I3690">
            <v>0</v>
          </cell>
          <cell r="J3690">
            <v>0</v>
          </cell>
          <cell r="K3690">
            <v>0</v>
          </cell>
          <cell r="L3690">
            <v>0</v>
          </cell>
          <cell r="M3690">
            <v>0</v>
          </cell>
          <cell r="N3690">
            <v>0</v>
          </cell>
          <cell r="O3690">
            <v>0</v>
          </cell>
          <cell r="P3690">
            <v>0</v>
          </cell>
          <cell r="Q3690">
            <v>0</v>
          </cell>
          <cell r="R3690">
            <v>0</v>
          </cell>
          <cell r="S3690">
            <v>0</v>
          </cell>
          <cell r="T3690">
            <v>0</v>
          </cell>
          <cell r="U3690">
            <v>0</v>
          </cell>
          <cell r="V3690">
            <v>0</v>
          </cell>
          <cell r="W3690">
            <v>0</v>
          </cell>
          <cell r="X3690">
            <v>0</v>
          </cell>
        </row>
        <row r="3691">
          <cell r="C3691" t="str">
            <v>Коммунальные услуги</v>
          </cell>
          <cell r="D3691">
            <v>0</v>
          </cell>
          <cell r="H3691">
            <v>0</v>
          </cell>
          <cell r="I3691">
            <v>0</v>
          </cell>
          <cell r="J3691">
            <v>0</v>
          </cell>
          <cell r="K3691">
            <v>0</v>
          </cell>
          <cell r="L3691">
            <v>0</v>
          </cell>
          <cell r="M3691">
            <v>0</v>
          </cell>
          <cell r="N3691">
            <v>0</v>
          </cell>
          <cell r="O3691">
            <v>0</v>
          </cell>
          <cell r="P3691">
            <v>0</v>
          </cell>
          <cell r="Q3691">
            <v>0</v>
          </cell>
          <cell r="R3691">
            <v>0</v>
          </cell>
          <cell r="S3691">
            <v>0</v>
          </cell>
          <cell r="T3691">
            <v>0</v>
          </cell>
          <cell r="U3691">
            <v>0</v>
          </cell>
          <cell r="V3691">
            <v>0</v>
          </cell>
          <cell r="W3691">
            <v>0</v>
          </cell>
          <cell r="X3691">
            <v>0</v>
          </cell>
        </row>
        <row r="3692">
          <cell r="C3692" t="str">
            <v>Повышение квалификации и проф.переподготовка</v>
          </cell>
          <cell r="D3692">
            <v>0</v>
          </cell>
          <cell r="H3692">
            <v>0</v>
          </cell>
          <cell r="I3692">
            <v>0</v>
          </cell>
          <cell r="J3692">
            <v>0</v>
          </cell>
          <cell r="K3692">
            <v>0</v>
          </cell>
          <cell r="L3692">
            <v>0</v>
          </cell>
          <cell r="M3692">
            <v>0</v>
          </cell>
          <cell r="N3692">
            <v>0</v>
          </cell>
          <cell r="O3692">
            <v>0</v>
          </cell>
          <cell r="P3692">
            <v>0</v>
          </cell>
          <cell r="Q3692">
            <v>0</v>
          </cell>
          <cell r="R3692">
            <v>0</v>
          </cell>
          <cell r="S3692">
            <v>0</v>
          </cell>
          <cell r="T3692">
            <v>0</v>
          </cell>
          <cell r="U3692">
            <v>0</v>
          </cell>
          <cell r="V3692">
            <v>0</v>
          </cell>
          <cell r="W3692">
            <v>0</v>
          </cell>
          <cell r="X3692">
            <v>0</v>
          </cell>
        </row>
        <row r="3693">
          <cell r="C3693" t="str">
            <v>Услуги по ремонту и обслуживанию оргтехники</v>
          </cell>
          <cell r="D3693">
            <v>0</v>
          </cell>
          <cell r="H3693">
            <v>0</v>
          </cell>
          <cell r="I3693">
            <v>0</v>
          </cell>
          <cell r="J3693">
            <v>0</v>
          </cell>
          <cell r="K3693">
            <v>0</v>
          </cell>
          <cell r="L3693">
            <v>0</v>
          </cell>
          <cell r="M3693">
            <v>0</v>
          </cell>
          <cell r="N3693">
            <v>0</v>
          </cell>
          <cell r="O3693">
            <v>0</v>
          </cell>
          <cell r="P3693">
            <v>0</v>
          </cell>
          <cell r="Q3693">
            <v>0</v>
          </cell>
          <cell r="R3693">
            <v>0</v>
          </cell>
          <cell r="S3693">
            <v>0</v>
          </cell>
          <cell r="T3693">
            <v>0</v>
          </cell>
          <cell r="U3693">
            <v>0</v>
          </cell>
          <cell r="V3693">
            <v>0</v>
          </cell>
          <cell r="W3693">
            <v>0</v>
          </cell>
          <cell r="X3693">
            <v>0</v>
          </cell>
        </row>
        <row r="3694">
          <cell r="C3694" t="str">
            <v>Запасные части и расходные материалы для оргтехники</v>
          </cell>
          <cell r="D3694">
            <v>0</v>
          </cell>
          <cell r="H3694">
            <v>0</v>
          </cell>
          <cell r="I3694">
            <v>0</v>
          </cell>
          <cell r="J3694">
            <v>0</v>
          </cell>
          <cell r="K3694">
            <v>0</v>
          </cell>
          <cell r="L3694">
            <v>0</v>
          </cell>
          <cell r="M3694">
            <v>0</v>
          </cell>
          <cell r="N3694">
            <v>0</v>
          </cell>
          <cell r="O3694">
            <v>0</v>
          </cell>
          <cell r="P3694">
            <v>0</v>
          </cell>
          <cell r="Q3694">
            <v>0</v>
          </cell>
          <cell r="R3694">
            <v>0</v>
          </cell>
          <cell r="S3694">
            <v>0</v>
          </cell>
          <cell r="T3694">
            <v>0</v>
          </cell>
          <cell r="U3694">
            <v>0</v>
          </cell>
          <cell r="V3694">
            <v>0</v>
          </cell>
          <cell r="W3694">
            <v>0</v>
          </cell>
          <cell r="X3694">
            <v>0</v>
          </cell>
        </row>
        <row r="3695">
          <cell r="C3695" t="str">
            <v>Аудиторские услуги</v>
          </cell>
          <cell r="D3695">
            <v>0</v>
          </cell>
          <cell r="H3695">
            <v>0</v>
          </cell>
          <cell r="I3695">
            <v>0</v>
          </cell>
          <cell r="J3695">
            <v>0</v>
          </cell>
          <cell r="K3695">
            <v>0</v>
          </cell>
          <cell r="L3695">
            <v>0</v>
          </cell>
          <cell r="M3695">
            <v>0</v>
          </cell>
          <cell r="N3695">
            <v>0</v>
          </cell>
          <cell r="O3695">
            <v>0</v>
          </cell>
          <cell r="P3695">
            <v>0</v>
          </cell>
          <cell r="Q3695">
            <v>0</v>
          </cell>
          <cell r="R3695">
            <v>0</v>
          </cell>
          <cell r="S3695">
            <v>0</v>
          </cell>
          <cell r="T3695">
            <v>0</v>
          </cell>
          <cell r="U3695">
            <v>0</v>
          </cell>
          <cell r="V3695">
            <v>0</v>
          </cell>
          <cell r="W3695">
            <v>0</v>
          </cell>
          <cell r="X3695">
            <v>0</v>
          </cell>
        </row>
        <row r="3696">
          <cell r="C3696" t="str">
            <v>Юридические услуги</v>
          </cell>
          <cell r="D3696">
            <v>0</v>
          </cell>
          <cell r="H3696">
            <v>0</v>
          </cell>
          <cell r="I3696">
            <v>0</v>
          </cell>
          <cell r="J3696">
            <v>0</v>
          </cell>
          <cell r="K3696">
            <v>0</v>
          </cell>
          <cell r="L3696">
            <v>0</v>
          </cell>
          <cell r="M3696">
            <v>0</v>
          </cell>
          <cell r="N3696">
            <v>0</v>
          </cell>
          <cell r="O3696">
            <v>0</v>
          </cell>
          <cell r="P3696">
            <v>0</v>
          </cell>
          <cell r="Q3696">
            <v>0</v>
          </cell>
          <cell r="R3696">
            <v>0</v>
          </cell>
          <cell r="S3696">
            <v>0</v>
          </cell>
          <cell r="T3696">
            <v>0</v>
          </cell>
          <cell r="U3696">
            <v>0</v>
          </cell>
          <cell r="V3696">
            <v>0</v>
          </cell>
          <cell r="W3696">
            <v>0</v>
          </cell>
          <cell r="X3696">
            <v>0</v>
          </cell>
        </row>
        <row r="3697">
          <cell r="C3697" t="str">
            <v>Консультационные услуги (семинары)</v>
          </cell>
          <cell r="D3697">
            <v>0</v>
          </cell>
          <cell r="H3697">
            <v>0</v>
          </cell>
          <cell r="I3697">
            <v>0</v>
          </cell>
          <cell r="J3697">
            <v>0</v>
          </cell>
          <cell r="K3697">
            <v>0</v>
          </cell>
          <cell r="L3697">
            <v>0</v>
          </cell>
          <cell r="M3697">
            <v>0</v>
          </cell>
          <cell r="N3697">
            <v>0</v>
          </cell>
          <cell r="O3697">
            <v>0</v>
          </cell>
          <cell r="P3697">
            <v>0</v>
          </cell>
          <cell r="Q3697">
            <v>0</v>
          </cell>
          <cell r="R3697">
            <v>0</v>
          </cell>
          <cell r="S3697">
            <v>0</v>
          </cell>
          <cell r="T3697">
            <v>0</v>
          </cell>
          <cell r="U3697">
            <v>0</v>
          </cell>
          <cell r="V3697">
            <v>0</v>
          </cell>
          <cell r="W3697">
            <v>0</v>
          </cell>
          <cell r="X3697">
            <v>0</v>
          </cell>
        </row>
        <row r="3698">
          <cell r="C3698" t="str">
            <v>Услуги пожарной, вневедомственной и сторожевой охраны</v>
          </cell>
          <cell r="D3698">
            <v>0</v>
          </cell>
          <cell r="H3698">
            <v>0</v>
          </cell>
          <cell r="I3698">
            <v>0</v>
          </cell>
          <cell r="J3698">
            <v>0</v>
          </cell>
          <cell r="K3698">
            <v>0</v>
          </cell>
          <cell r="L3698">
            <v>0</v>
          </cell>
          <cell r="M3698">
            <v>0</v>
          </cell>
          <cell r="N3698">
            <v>0</v>
          </cell>
          <cell r="O3698">
            <v>0</v>
          </cell>
          <cell r="P3698">
            <v>0</v>
          </cell>
          <cell r="Q3698">
            <v>0</v>
          </cell>
          <cell r="R3698">
            <v>0</v>
          </cell>
          <cell r="S3698">
            <v>0</v>
          </cell>
          <cell r="T3698">
            <v>0</v>
          </cell>
          <cell r="U3698">
            <v>0</v>
          </cell>
          <cell r="V3698">
            <v>0</v>
          </cell>
          <cell r="W3698">
            <v>0</v>
          </cell>
          <cell r="X3698">
            <v>0</v>
          </cell>
        </row>
        <row r="3699">
          <cell r="C3699" t="str">
            <v>Рекламно-информационные расходы</v>
          </cell>
          <cell r="D3699">
            <v>0</v>
          </cell>
          <cell r="H3699">
            <v>0</v>
          </cell>
          <cell r="I3699">
            <v>0</v>
          </cell>
          <cell r="J3699">
            <v>0</v>
          </cell>
          <cell r="K3699">
            <v>0</v>
          </cell>
          <cell r="L3699">
            <v>0</v>
          </cell>
          <cell r="M3699">
            <v>0</v>
          </cell>
          <cell r="N3699">
            <v>0</v>
          </cell>
          <cell r="O3699">
            <v>0</v>
          </cell>
          <cell r="P3699">
            <v>0</v>
          </cell>
          <cell r="Q3699">
            <v>0</v>
          </cell>
          <cell r="R3699">
            <v>0</v>
          </cell>
          <cell r="S3699">
            <v>0</v>
          </cell>
          <cell r="T3699">
            <v>0</v>
          </cell>
          <cell r="U3699">
            <v>0</v>
          </cell>
          <cell r="V3699">
            <v>0</v>
          </cell>
          <cell r="W3699">
            <v>0</v>
          </cell>
          <cell r="X3699">
            <v>0</v>
          </cell>
        </row>
        <row r="3700">
          <cell r="C3700" t="str">
            <v>Участие на выставках и семинарах</v>
          </cell>
          <cell r="D3700">
            <v>0</v>
          </cell>
          <cell r="H3700">
            <v>0</v>
          </cell>
          <cell r="I3700">
            <v>0</v>
          </cell>
          <cell r="J3700">
            <v>0</v>
          </cell>
          <cell r="K3700">
            <v>0</v>
          </cell>
          <cell r="L3700">
            <v>0</v>
          </cell>
          <cell r="M3700">
            <v>0</v>
          </cell>
          <cell r="N3700">
            <v>0</v>
          </cell>
          <cell r="O3700">
            <v>0</v>
          </cell>
          <cell r="P3700">
            <v>0</v>
          </cell>
          <cell r="Q3700">
            <v>0</v>
          </cell>
          <cell r="R3700">
            <v>0</v>
          </cell>
          <cell r="S3700">
            <v>0</v>
          </cell>
          <cell r="T3700">
            <v>0</v>
          </cell>
          <cell r="U3700">
            <v>0</v>
          </cell>
          <cell r="V3700">
            <v>0</v>
          </cell>
          <cell r="W3700">
            <v>0</v>
          </cell>
          <cell r="X3700">
            <v>0</v>
          </cell>
        </row>
        <row r="3701">
          <cell r="C3701" t="str">
            <v>Фирменная и сувенирная продукция</v>
          </cell>
          <cell r="D3701" t="str">
            <v>УК</v>
          </cell>
          <cell r="H3701">
            <v>0</v>
          </cell>
          <cell r="I3701">
            <v>0</v>
          </cell>
          <cell r="J3701">
            <v>0</v>
          </cell>
          <cell r="K3701">
            <v>0</v>
          </cell>
          <cell r="L3701">
            <v>0</v>
          </cell>
          <cell r="M3701">
            <v>0</v>
          </cell>
          <cell r="N3701">
            <v>100000</v>
          </cell>
          <cell r="O3701">
            <v>0</v>
          </cell>
          <cell r="P3701">
            <v>0</v>
          </cell>
          <cell r="Q3701">
            <v>0</v>
          </cell>
          <cell r="R3701">
            <v>0</v>
          </cell>
          <cell r="S3701">
            <v>0</v>
          </cell>
          <cell r="T3701">
            <v>0</v>
          </cell>
          <cell r="U3701">
            <v>0</v>
          </cell>
          <cell r="V3701">
            <v>300000</v>
          </cell>
          <cell r="W3701">
            <v>0</v>
          </cell>
          <cell r="X3701">
            <v>400000</v>
          </cell>
        </row>
        <row r="3702">
          <cell r="C3702" t="str">
            <v>Спонсорские и социальные проекты</v>
          </cell>
          <cell r="D3702">
            <v>0</v>
          </cell>
          <cell r="H3702">
            <v>0</v>
          </cell>
          <cell r="I3702">
            <v>0</v>
          </cell>
          <cell r="J3702">
            <v>0</v>
          </cell>
          <cell r="K3702">
            <v>0</v>
          </cell>
          <cell r="L3702">
            <v>0</v>
          </cell>
          <cell r="M3702">
            <v>0</v>
          </cell>
          <cell r="N3702">
            <v>0</v>
          </cell>
          <cell r="O3702">
            <v>0</v>
          </cell>
          <cell r="P3702">
            <v>0</v>
          </cell>
          <cell r="Q3702">
            <v>0</v>
          </cell>
          <cell r="R3702">
            <v>0</v>
          </cell>
          <cell r="S3702">
            <v>0</v>
          </cell>
          <cell r="T3702">
            <v>0</v>
          </cell>
          <cell r="U3702">
            <v>0</v>
          </cell>
          <cell r="V3702">
            <v>0</v>
          </cell>
          <cell r="W3702">
            <v>0</v>
          </cell>
          <cell r="X3702">
            <v>0</v>
          </cell>
        </row>
        <row r="3703">
          <cell r="C3703" t="str">
            <v>Прочие расходы (PR)</v>
          </cell>
          <cell r="D3703">
            <v>0</v>
          </cell>
          <cell r="H3703">
            <v>0</v>
          </cell>
          <cell r="I3703">
            <v>0</v>
          </cell>
          <cell r="J3703">
            <v>0</v>
          </cell>
          <cell r="K3703">
            <v>0</v>
          </cell>
          <cell r="L3703">
            <v>0</v>
          </cell>
          <cell r="M3703">
            <v>0</v>
          </cell>
          <cell r="N3703">
            <v>0</v>
          </cell>
          <cell r="O3703">
            <v>0</v>
          </cell>
          <cell r="P3703">
            <v>0</v>
          </cell>
          <cell r="Q3703">
            <v>0</v>
          </cell>
          <cell r="R3703">
            <v>0</v>
          </cell>
          <cell r="S3703">
            <v>0</v>
          </cell>
          <cell r="T3703">
            <v>0</v>
          </cell>
          <cell r="U3703">
            <v>0</v>
          </cell>
          <cell r="V3703">
            <v>0</v>
          </cell>
          <cell r="W3703">
            <v>0</v>
          </cell>
          <cell r="X3703">
            <v>0</v>
          </cell>
        </row>
        <row r="3704">
          <cell r="C3704" t="str">
            <v>Услуги  по подбору персонала</v>
          </cell>
          <cell r="D3704">
            <v>0</v>
          </cell>
          <cell r="H3704">
            <v>0</v>
          </cell>
          <cell r="I3704">
            <v>0</v>
          </cell>
          <cell r="J3704">
            <v>0</v>
          </cell>
          <cell r="K3704">
            <v>0</v>
          </cell>
          <cell r="L3704">
            <v>0</v>
          </cell>
          <cell r="M3704">
            <v>0</v>
          </cell>
          <cell r="N3704">
            <v>0</v>
          </cell>
          <cell r="O3704">
            <v>0</v>
          </cell>
          <cell r="P3704">
            <v>0</v>
          </cell>
          <cell r="Q3704">
            <v>0</v>
          </cell>
          <cell r="R3704">
            <v>0</v>
          </cell>
          <cell r="S3704">
            <v>0</v>
          </cell>
          <cell r="T3704">
            <v>0</v>
          </cell>
          <cell r="U3704">
            <v>0</v>
          </cell>
          <cell r="V3704">
            <v>0</v>
          </cell>
          <cell r="W3704">
            <v>0</v>
          </cell>
          <cell r="X3704">
            <v>0</v>
          </cell>
        </row>
        <row r="3705">
          <cell r="C3705" t="str">
            <v xml:space="preserve">Уборка </v>
          </cell>
          <cell r="D3705">
            <v>0</v>
          </cell>
          <cell r="H3705">
            <v>0</v>
          </cell>
          <cell r="I3705">
            <v>0</v>
          </cell>
          <cell r="J3705">
            <v>0</v>
          </cell>
          <cell r="K3705">
            <v>0</v>
          </cell>
          <cell r="L3705">
            <v>0</v>
          </cell>
          <cell r="M3705">
            <v>0</v>
          </cell>
          <cell r="N3705">
            <v>0</v>
          </cell>
          <cell r="O3705">
            <v>0</v>
          </cell>
          <cell r="P3705">
            <v>0</v>
          </cell>
          <cell r="Q3705">
            <v>0</v>
          </cell>
          <cell r="R3705">
            <v>0</v>
          </cell>
          <cell r="S3705">
            <v>0</v>
          </cell>
          <cell r="T3705">
            <v>0</v>
          </cell>
          <cell r="U3705">
            <v>0</v>
          </cell>
          <cell r="V3705">
            <v>0</v>
          </cell>
          <cell r="W3705">
            <v>0</v>
          </cell>
          <cell r="X3705">
            <v>0</v>
          </cell>
        </row>
        <row r="3706">
          <cell r="C3706" t="str">
            <v>Обустройство офиса</v>
          </cell>
          <cell r="D3706">
            <v>0</v>
          </cell>
          <cell r="H3706">
            <v>0</v>
          </cell>
          <cell r="I3706">
            <v>0</v>
          </cell>
          <cell r="J3706">
            <v>0</v>
          </cell>
          <cell r="K3706">
            <v>0</v>
          </cell>
          <cell r="L3706">
            <v>0</v>
          </cell>
          <cell r="M3706">
            <v>0</v>
          </cell>
          <cell r="N3706">
            <v>0</v>
          </cell>
          <cell r="O3706">
            <v>0</v>
          </cell>
          <cell r="P3706">
            <v>0</v>
          </cell>
          <cell r="Q3706">
            <v>0</v>
          </cell>
          <cell r="R3706">
            <v>0</v>
          </cell>
          <cell r="S3706">
            <v>0</v>
          </cell>
          <cell r="T3706">
            <v>0</v>
          </cell>
          <cell r="U3706">
            <v>0</v>
          </cell>
          <cell r="V3706">
            <v>0</v>
          </cell>
          <cell r="W3706">
            <v>0</v>
          </cell>
          <cell r="X3706">
            <v>0</v>
          </cell>
        </row>
        <row r="3707">
          <cell r="C3707" t="str">
            <v>Канцелярские расходы</v>
          </cell>
          <cell r="D3707">
            <v>0</v>
          </cell>
          <cell r="H3707">
            <v>0</v>
          </cell>
          <cell r="I3707">
            <v>0</v>
          </cell>
          <cell r="J3707">
            <v>0</v>
          </cell>
          <cell r="K3707">
            <v>0</v>
          </cell>
          <cell r="L3707">
            <v>0</v>
          </cell>
          <cell r="M3707">
            <v>0</v>
          </cell>
          <cell r="N3707">
            <v>0</v>
          </cell>
          <cell r="O3707">
            <v>0</v>
          </cell>
          <cell r="P3707">
            <v>0</v>
          </cell>
          <cell r="Q3707">
            <v>0</v>
          </cell>
          <cell r="R3707">
            <v>0</v>
          </cell>
          <cell r="S3707">
            <v>0</v>
          </cell>
          <cell r="T3707">
            <v>0</v>
          </cell>
          <cell r="U3707">
            <v>0</v>
          </cell>
          <cell r="V3707">
            <v>0</v>
          </cell>
          <cell r="W3707">
            <v>0</v>
          </cell>
          <cell r="X3707">
            <v>0</v>
          </cell>
        </row>
        <row r="3708">
          <cell r="C3708" t="str">
            <v>Хозяйственные расходы</v>
          </cell>
          <cell r="D3708">
            <v>0</v>
          </cell>
          <cell r="H3708">
            <v>0</v>
          </cell>
          <cell r="I3708">
            <v>0</v>
          </cell>
          <cell r="J3708">
            <v>0</v>
          </cell>
          <cell r="K3708">
            <v>0</v>
          </cell>
          <cell r="L3708">
            <v>0</v>
          </cell>
          <cell r="M3708">
            <v>0</v>
          </cell>
          <cell r="N3708">
            <v>0</v>
          </cell>
          <cell r="O3708">
            <v>0</v>
          </cell>
          <cell r="P3708">
            <v>0</v>
          </cell>
          <cell r="Q3708">
            <v>0</v>
          </cell>
          <cell r="R3708">
            <v>0</v>
          </cell>
          <cell r="S3708">
            <v>0</v>
          </cell>
          <cell r="T3708">
            <v>0</v>
          </cell>
          <cell r="U3708">
            <v>0</v>
          </cell>
          <cell r="V3708">
            <v>0</v>
          </cell>
          <cell r="W3708">
            <v>0</v>
          </cell>
          <cell r="X3708">
            <v>0</v>
          </cell>
        </row>
        <row r="3709">
          <cell r="C3709" t="str">
            <v>Вода, чай, кофе</v>
          </cell>
          <cell r="D3709">
            <v>0</v>
          </cell>
          <cell r="H3709">
            <v>0</v>
          </cell>
          <cell r="I3709">
            <v>0</v>
          </cell>
          <cell r="J3709">
            <v>0</v>
          </cell>
          <cell r="K3709">
            <v>0</v>
          </cell>
          <cell r="L3709">
            <v>0</v>
          </cell>
          <cell r="M3709">
            <v>0</v>
          </cell>
          <cell r="N3709">
            <v>0</v>
          </cell>
          <cell r="O3709">
            <v>0</v>
          </cell>
          <cell r="P3709">
            <v>0</v>
          </cell>
          <cell r="Q3709">
            <v>0</v>
          </cell>
          <cell r="R3709">
            <v>0</v>
          </cell>
          <cell r="S3709">
            <v>0</v>
          </cell>
          <cell r="T3709">
            <v>0</v>
          </cell>
          <cell r="U3709">
            <v>0</v>
          </cell>
          <cell r="V3709">
            <v>0</v>
          </cell>
          <cell r="W3709">
            <v>0</v>
          </cell>
          <cell r="X3709">
            <v>0</v>
          </cell>
        </row>
        <row r="3710">
          <cell r="C3710" t="str">
            <v>Ремонт/ТО автотранспорт</v>
          </cell>
          <cell r="D3710">
            <v>0</v>
          </cell>
          <cell r="H3710">
            <v>0</v>
          </cell>
          <cell r="I3710">
            <v>0</v>
          </cell>
          <cell r="J3710">
            <v>0</v>
          </cell>
          <cell r="K3710">
            <v>0</v>
          </cell>
          <cell r="L3710">
            <v>0</v>
          </cell>
          <cell r="M3710">
            <v>0</v>
          </cell>
          <cell r="N3710">
            <v>0</v>
          </cell>
          <cell r="O3710">
            <v>0</v>
          </cell>
          <cell r="P3710">
            <v>0</v>
          </cell>
          <cell r="Q3710">
            <v>0</v>
          </cell>
          <cell r="R3710">
            <v>0</v>
          </cell>
          <cell r="S3710">
            <v>0</v>
          </cell>
          <cell r="T3710">
            <v>0</v>
          </cell>
          <cell r="U3710">
            <v>0</v>
          </cell>
          <cell r="V3710">
            <v>0</v>
          </cell>
          <cell r="W3710">
            <v>0</v>
          </cell>
          <cell r="X3710">
            <v>0</v>
          </cell>
        </row>
        <row r="3711">
          <cell r="C3711" t="str">
            <v xml:space="preserve">Аренда машин </v>
          </cell>
          <cell r="D3711">
            <v>0</v>
          </cell>
          <cell r="H3711">
            <v>0</v>
          </cell>
          <cell r="I3711">
            <v>0</v>
          </cell>
          <cell r="J3711">
            <v>0</v>
          </cell>
          <cell r="K3711">
            <v>0</v>
          </cell>
          <cell r="L3711">
            <v>0</v>
          </cell>
          <cell r="M3711">
            <v>0</v>
          </cell>
          <cell r="N3711">
            <v>0</v>
          </cell>
          <cell r="O3711">
            <v>0</v>
          </cell>
          <cell r="P3711">
            <v>0</v>
          </cell>
          <cell r="Q3711">
            <v>0</v>
          </cell>
          <cell r="R3711">
            <v>0</v>
          </cell>
          <cell r="S3711">
            <v>0</v>
          </cell>
          <cell r="T3711">
            <v>0</v>
          </cell>
          <cell r="U3711">
            <v>0</v>
          </cell>
          <cell r="V3711">
            <v>0</v>
          </cell>
          <cell r="W3711">
            <v>0</v>
          </cell>
          <cell r="X3711">
            <v>0</v>
          </cell>
        </row>
        <row r="3712">
          <cell r="C3712" t="str">
            <v>Страхование автотранспорта</v>
          </cell>
          <cell r="D3712">
            <v>0</v>
          </cell>
          <cell r="H3712">
            <v>0</v>
          </cell>
          <cell r="I3712">
            <v>0</v>
          </cell>
          <cell r="J3712">
            <v>0</v>
          </cell>
          <cell r="K3712">
            <v>0</v>
          </cell>
          <cell r="L3712">
            <v>0</v>
          </cell>
          <cell r="M3712">
            <v>0</v>
          </cell>
          <cell r="N3712">
            <v>0</v>
          </cell>
          <cell r="O3712">
            <v>0</v>
          </cell>
          <cell r="P3712">
            <v>0</v>
          </cell>
          <cell r="Q3712">
            <v>0</v>
          </cell>
          <cell r="R3712">
            <v>0</v>
          </cell>
          <cell r="S3712">
            <v>0</v>
          </cell>
          <cell r="T3712">
            <v>0</v>
          </cell>
          <cell r="U3712">
            <v>0</v>
          </cell>
          <cell r="V3712">
            <v>0</v>
          </cell>
          <cell r="W3712">
            <v>0</v>
          </cell>
          <cell r="X3712">
            <v>0</v>
          </cell>
        </row>
        <row r="3713">
          <cell r="C3713" t="str">
            <v>ГСМ</v>
          </cell>
          <cell r="D3713">
            <v>0</v>
          </cell>
          <cell r="H3713">
            <v>0</v>
          </cell>
          <cell r="I3713">
            <v>0</v>
          </cell>
          <cell r="J3713">
            <v>0</v>
          </cell>
          <cell r="K3713">
            <v>0</v>
          </cell>
          <cell r="L3713">
            <v>0</v>
          </cell>
          <cell r="M3713">
            <v>0</v>
          </cell>
          <cell r="N3713">
            <v>0</v>
          </cell>
          <cell r="O3713">
            <v>0</v>
          </cell>
          <cell r="P3713">
            <v>0</v>
          </cell>
          <cell r="Q3713">
            <v>0</v>
          </cell>
          <cell r="R3713">
            <v>0</v>
          </cell>
          <cell r="S3713">
            <v>0</v>
          </cell>
          <cell r="T3713">
            <v>0</v>
          </cell>
          <cell r="U3713">
            <v>0</v>
          </cell>
          <cell r="V3713">
            <v>0</v>
          </cell>
          <cell r="W3713">
            <v>0</v>
          </cell>
          <cell r="X3713">
            <v>0</v>
          </cell>
        </row>
        <row r="3714">
          <cell r="C3714" t="str">
            <v>Мойка, парковка, прочее</v>
          </cell>
          <cell r="D3714">
            <v>0</v>
          </cell>
          <cell r="H3714">
            <v>0</v>
          </cell>
          <cell r="I3714">
            <v>0</v>
          </cell>
          <cell r="J3714">
            <v>0</v>
          </cell>
          <cell r="K3714">
            <v>0</v>
          </cell>
          <cell r="L3714">
            <v>0</v>
          </cell>
          <cell r="M3714">
            <v>0</v>
          </cell>
          <cell r="N3714">
            <v>0</v>
          </cell>
          <cell r="O3714">
            <v>0</v>
          </cell>
          <cell r="P3714">
            <v>0</v>
          </cell>
          <cell r="Q3714">
            <v>0</v>
          </cell>
          <cell r="R3714">
            <v>0</v>
          </cell>
          <cell r="S3714">
            <v>0</v>
          </cell>
          <cell r="T3714">
            <v>0</v>
          </cell>
          <cell r="U3714">
            <v>0</v>
          </cell>
          <cell r="V3714">
            <v>0</v>
          </cell>
          <cell r="W3714">
            <v>0</v>
          </cell>
          <cell r="X3714">
            <v>0</v>
          </cell>
        </row>
        <row r="3715">
          <cell r="C3715" t="str">
            <v>Аренда автостоянки</v>
          </cell>
          <cell r="D3715">
            <v>0</v>
          </cell>
          <cell r="H3715">
            <v>0</v>
          </cell>
          <cell r="I3715">
            <v>0</v>
          </cell>
          <cell r="J3715">
            <v>0</v>
          </cell>
          <cell r="K3715">
            <v>0</v>
          </cell>
          <cell r="L3715">
            <v>0</v>
          </cell>
          <cell r="M3715">
            <v>0</v>
          </cell>
          <cell r="N3715">
            <v>0</v>
          </cell>
          <cell r="O3715">
            <v>0</v>
          </cell>
          <cell r="P3715">
            <v>0</v>
          </cell>
          <cell r="Q3715">
            <v>0</v>
          </cell>
          <cell r="R3715">
            <v>0</v>
          </cell>
          <cell r="S3715">
            <v>0</v>
          </cell>
          <cell r="T3715">
            <v>0</v>
          </cell>
          <cell r="U3715">
            <v>0</v>
          </cell>
          <cell r="V3715">
            <v>0</v>
          </cell>
          <cell r="W3715">
            <v>0</v>
          </cell>
          <cell r="X3715">
            <v>0</v>
          </cell>
        </row>
        <row r="3716">
          <cell r="C3716" t="str">
            <v>Аутсорсинг</v>
          </cell>
          <cell r="D3716">
            <v>0</v>
          </cell>
          <cell r="H3716">
            <v>0</v>
          </cell>
          <cell r="I3716">
            <v>0</v>
          </cell>
          <cell r="J3716">
            <v>0</v>
          </cell>
          <cell r="K3716">
            <v>0</v>
          </cell>
          <cell r="L3716">
            <v>0</v>
          </cell>
          <cell r="M3716">
            <v>0</v>
          </cell>
          <cell r="N3716">
            <v>0</v>
          </cell>
          <cell r="O3716">
            <v>0</v>
          </cell>
          <cell r="P3716">
            <v>0</v>
          </cell>
          <cell r="Q3716">
            <v>0</v>
          </cell>
          <cell r="R3716">
            <v>0</v>
          </cell>
          <cell r="S3716">
            <v>0</v>
          </cell>
          <cell r="T3716">
            <v>0</v>
          </cell>
          <cell r="U3716">
            <v>0</v>
          </cell>
          <cell r="V3716">
            <v>0</v>
          </cell>
          <cell r="W3716">
            <v>0</v>
          </cell>
          <cell r="X3716">
            <v>0</v>
          </cell>
        </row>
        <row r="3717">
          <cell r="C3717" t="str">
            <v>Услуги по организации переводов</v>
          </cell>
          <cell r="D3717">
            <v>0</v>
          </cell>
          <cell r="H3717">
            <v>0</v>
          </cell>
          <cell r="I3717">
            <v>0</v>
          </cell>
          <cell r="J3717">
            <v>0</v>
          </cell>
          <cell r="K3717">
            <v>0</v>
          </cell>
          <cell r="L3717">
            <v>0</v>
          </cell>
          <cell r="M3717">
            <v>0</v>
          </cell>
          <cell r="N3717">
            <v>0</v>
          </cell>
          <cell r="O3717">
            <v>0</v>
          </cell>
          <cell r="P3717">
            <v>0</v>
          </cell>
          <cell r="Q3717">
            <v>0</v>
          </cell>
          <cell r="R3717">
            <v>0</v>
          </cell>
          <cell r="S3717">
            <v>0</v>
          </cell>
          <cell r="T3717">
            <v>0</v>
          </cell>
          <cell r="U3717">
            <v>0</v>
          </cell>
          <cell r="V3717">
            <v>0</v>
          </cell>
          <cell r="W3717">
            <v>0</v>
          </cell>
          <cell r="X3717">
            <v>0</v>
          </cell>
        </row>
        <row r="3718">
          <cell r="C3718" t="str">
            <v>Услуги регистраторов, нотариальные услуги, сертификация</v>
          </cell>
          <cell r="D3718">
            <v>0</v>
          </cell>
          <cell r="H3718">
            <v>0</v>
          </cell>
          <cell r="I3718">
            <v>0</v>
          </cell>
          <cell r="J3718">
            <v>0</v>
          </cell>
          <cell r="K3718">
            <v>0</v>
          </cell>
          <cell r="L3718">
            <v>0</v>
          </cell>
          <cell r="M3718">
            <v>0</v>
          </cell>
          <cell r="N3718">
            <v>0</v>
          </cell>
          <cell r="O3718">
            <v>0</v>
          </cell>
          <cell r="P3718">
            <v>0</v>
          </cell>
          <cell r="Q3718">
            <v>0</v>
          </cell>
          <cell r="R3718">
            <v>0</v>
          </cell>
          <cell r="S3718">
            <v>0</v>
          </cell>
          <cell r="T3718">
            <v>0</v>
          </cell>
          <cell r="U3718">
            <v>0</v>
          </cell>
          <cell r="V3718">
            <v>0</v>
          </cell>
          <cell r="W3718">
            <v>0</v>
          </cell>
          <cell r="X3718">
            <v>0</v>
          </cell>
        </row>
        <row r="3719">
          <cell r="C3719" t="str">
            <v>Справочно-правовые программы, 1С, КИАС</v>
          </cell>
          <cell r="D3719">
            <v>0</v>
          </cell>
          <cell r="H3719">
            <v>0</v>
          </cell>
          <cell r="I3719">
            <v>0</v>
          </cell>
          <cell r="J3719">
            <v>0</v>
          </cell>
          <cell r="K3719">
            <v>0</v>
          </cell>
          <cell r="L3719">
            <v>0</v>
          </cell>
          <cell r="M3719">
            <v>0</v>
          </cell>
          <cell r="N3719">
            <v>0</v>
          </cell>
          <cell r="O3719">
            <v>0</v>
          </cell>
          <cell r="P3719">
            <v>0</v>
          </cell>
          <cell r="Q3719">
            <v>0</v>
          </cell>
          <cell r="R3719">
            <v>0</v>
          </cell>
          <cell r="S3719">
            <v>0</v>
          </cell>
          <cell r="T3719">
            <v>0</v>
          </cell>
          <cell r="U3719">
            <v>0</v>
          </cell>
          <cell r="V3719">
            <v>0</v>
          </cell>
          <cell r="W3719">
            <v>0</v>
          </cell>
          <cell r="X3719">
            <v>0</v>
          </cell>
        </row>
        <row r="3720">
          <cell r="C3720" t="str">
            <v>Подписка на периодические издания</v>
          </cell>
          <cell r="D3720">
            <v>0</v>
          </cell>
          <cell r="H3720">
            <v>0</v>
          </cell>
          <cell r="I3720">
            <v>0</v>
          </cell>
          <cell r="J3720">
            <v>0</v>
          </cell>
          <cell r="K3720">
            <v>0</v>
          </cell>
          <cell r="L3720">
            <v>0</v>
          </cell>
          <cell r="M3720">
            <v>0</v>
          </cell>
          <cell r="N3720">
            <v>0</v>
          </cell>
          <cell r="O3720">
            <v>0</v>
          </cell>
          <cell r="P3720">
            <v>0</v>
          </cell>
          <cell r="Q3720">
            <v>0</v>
          </cell>
          <cell r="R3720">
            <v>0</v>
          </cell>
          <cell r="S3720">
            <v>0</v>
          </cell>
          <cell r="T3720">
            <v>0</v>
          </cell>
          <cell r="U3720">
            <v>0</v>
          </cell>
          <cell r="V3720">
            <v>0</v>
          </cell>
          <cell r="W3720">
            <v>0</v>
          </cell>
          <cell r="X3720">
            <v>0</v>
          </cell>
        </row>
        <row r="3721">
          <cell r="C3721" t="str">
            <v>Прочие работы и услуги сторонних организаций</v>
          </cell>
          <cell r="D3721">
            <v>0</v>
          </cell>
          <cell r="H3721">
            <v>0</v>
          </cell>
          <cell r="I3721">
            <v>0</v>
          </cell>
          <cell r="J3721">
            <v>0</v>
          </cell>
          <cell r="K3721">
            <v>0</v>
          </cell>
          <cell r="L3721">
            <v>0</v>
          </cell>
          <cell r="M3721">
            <v>0</v>
          </cell>
          <cell r="N3721">
            <v>0</v>
          </cell>
          <cell r="O3721">
            <v>0</v>
          </cell>
          <cell r="P3721">
            <v>0</v>
          </cell>
          <cell r="Q3721">
            <v>0</v>
          </cell>
          <cell r="R3721">
            <v>0</v>
          </cell>
          <cell r="S3721">
            <v>0</v>
          </cell>
          <cell r="T3721">
            <v>0</v>
          </cell>
          <cell r="U3721">
            <v>0</v>
          </cell>
          <cell r="V3721">
            <v>0</v>
          </cell>
          <cell r="W3721">
            <v>0</v>
          </cell>
          <cell r="X3721">
            <v>0</v>
          </cell>
        </row>
        <row r="3722">
          <cell r="C3722" t="str">
            <v>Командировочные расходы</v>
          </cell>
          <cell r="D3722" t="str">
            <v>УК</v>
          </cell>
          <cell r="H3722">
            <v>100000</v>
          </cell>
          <cell r="I3722">
            <v>100000</v>
          </cell>
          <cell r="J3722">
            <v>100000</v>
          </cell>
          <cell r="K3722">
            <v>300000</v>
          </cell>
          <cell r="L3722">
            <v>0</v>
          </cell>
          <cell r="M3722">
            <v>33400</v>
          </cell>
          <cell r="N3722">
            <v>66100</v>
          </cell>
          <cell r="O3722">
            <v>33400</v>
          </cell>
          <cell r="P3722">
            <v>66100</v>
          </cell>
          <cell r="Q3722">
            <v>100800</v>
          </cell>
          <cell r="R3722">
            <v>73400</v>
          </cell>
          <cell r="S3722">
            <v>81100</v>
          </cell>
          <cell r="T3722">
            <v>93100</v>
          </cell>
          <cell r="U3722">
            <v>81100</v>
          </cell>
          <cell r="V3722">
            <v>73400</v>
          </cell>
          <cell r="W3722">
            <v>100800</v>
          </cell>
          <cell r="X3722">
            <v>802700</v>
          </cell>
        </row>
        <row r="3723">
          <cell r="C3723" t="str">
            <v>Представительские расходы</v>
          </cell>
          <cell r="D3723" t="str">
            <v>УК</v>
          </cell>
          <cell r="H3723">
            <v>60000</v>
          </cell>
          <cell r="I3723">
            <v>60000</v>
          </cell>
          <cell r="J3723">
            <v>60000</v>
          </cell>
          <cell r="K3723">
            <v>180000</v>
          </cell>
          <cell r="L3723">
            <v>60000</v>
          </cell>
          <cell r="M3723">
            <v>60000</v>
          </cell>
          <cell r="N3723">
            <v>60000</v>
          </cell>
          <cell r="O3723">
            <v>60000</v>
          </cell>
          <cell r="P3723">
            <v>60000</v>
          </cell>
          <cell r="Q3723">
            <v>60000</v>
          </cell>
          <cell r="R3723">
            <v>60000</v>
          </cell>
          <cell r="S3723">
            <v>60000</v>
          </cell>
          <cell r="T3723">
            <v>60000</v>
          </cell>
          <cell r="U3723">
            <v>60000</v>
          </cell>
          <cell r="V3723">
            <v>60000</v>
          </cell>
          <cell r="W3723">
            <v>60000</v>
          </cell>
          <cell r="X3723">
            <v>720000</v>
          </cell>
        </row>
        <row r="3724">
          <cell r="C3724" t="str">
            <v>Арендная плата по направлениям (арендодателям)</v>
          </cell>
          <cell r="D3724">
            <v>0</v>
          </cell>
          <cell r="H3724">
            <v>0</v>
          </cell>
          <cell r="I3724">
            <v>0</v>
          </cell>
          <cell r="J3724">
            <v>0</v>
          </cell>
          <cell r="K3724">
            <v>0</v>
          </cell>
          <cell r="L3724">
            <v>0</v>
          </cell>
          <cell r="M3724">
            <v>0</v>
          </cell>
          <cell r="N3724">
            <v>0</v>
          </cell>
          <cell r="O3724">
            <v>0</v>
          </cell>
          <cell r="P3724">
            <v>0</v>
          </cell>
          <cell r="Q3724">
            <v>0</v>
          </cell>
          <cell r="R3724">
            <v>0</v>
          </cell>
          <cell r="S3724">
            <v>0</v>
          </cell>
          <cell r="T3724">
            <v>0</v>
          </cell>
          <cell r="U3724">
            <v>0</v>
          </cell>
          <cell r="V3724">
            <v>0</v>
          </cell>
          <cell r="W3724">
            <v>0</v>
          </cell>
          <cell r="X3724">
            <v>0</v>
          </cell>
        </row>
        <row r="3725">
          <cell r="C3725" t="str">
            <v>Лизинг</v>
          </cell>
          <cell r="D3725">
            <v>0</v>
          </cell>
          <cell r="H3725">
            <v>0</v>
          </cell>
          <cell r="I3725">
            <v>0</v>
          </cell>
          <cell r="J3725">
            <v>0</v>
          </cell>
          <cell r="K3725">
            <v>0</v>
          </cell>
          <cell r="L3725">
            <v>0</v>
          </cell>
          <cell r="M3725">
            <v>0</v>
          </cell>
          <cell r="N3725">
            <v>0</v>
          </cell>
          <cell r="O3725">
            <v>0</v>
          </cell>
          <cell r="P3725">
            <v>0</v>
          </cell>
          <cell r="Q3725">
            <v>0</v>
          </cell>
          <cell r="R3725">
            <v>0</v>
          </cell>
          <cell r="S3725">
            <v>0</v>
          </cell>
          <cell r="T3725">
            <v>0</v>
          </cell>
          <cell r="U3725">
            <v>0</v>
          </cell>
          <cell r="V3725">
            <v>0</v>
          </cell>
          <cell r="W3725">
            <v>0</v>
          </cell>
          <cell r="X3725">
            <v>0</v>
          </cell>
        </row>
        <row r="3726">
          <cell r="C3726" t="str">
            <v>Расходы на страхование</v>
          </cell>
          <cell r="D3726">
            <v>0</v>
          </cell>
          <cell r="H3726">
            <v>0</v>
          </cell>
          <cell r="I3726">
            <v>0</v>
          </cell>
          <cell r="J3726">
            <v>0</v>
          </cell>
          <cell r="K3726">
            <v>0</v>
          </cell>
          <cell r="L3726">
            <v>0</v>
          </cell>
          <cell r="M3726">
            <v>0</v>
          </cell>
          <cell r="N3726">
            <v>0</v>
          </cell>
          <cell r="O3726">
            <v>0</v>
          </cell>
          <cell r="P3726">
            <v>0</v>
          </cell>
          <cell r="Q3726">
            <v>0</v>
          </cell>
          <cell r="R3726">
            <v>0</v>
          </cell>
          <cell r="S3726">
            <v>0</v>
          </cell>
          <cell r="T3726">
            <v>0</v>
          </cell>
          <cell r="U3726">
            <v>0</v>
          </cell>
          <cell r="V3726">
            <v>0</v>
          </cell>
          <cell r="W3726">
            <v>0</v>
          </cell>
          <cell r="X3726">
            <v>0</v>
          </cell>
        </row>
        <row r="3727">
          <cell r="C3727" t="str">
            <v>Водный налог</v>
          </cell>
          <cell r="D3727">
            <v>0</v>
          </cell>
          <cell r="H3727">
            <v>0</v>
          </cell>
          <cell r="I3727">
            <v>0</v>
          </cell>
          <cell r="J3727">
            <v>0</v>
          </cell>
          <cell r="K3727">
            <v>0</v>
          </cell>
          <cell r="L3727">
            <v>0</v>
          </cell>
          <cell r="M3727">
            <v>0</v>
          </cell>
          <cell r="N3727">
            <v>0</v>
          </cell>
          <cell r="O3727">
            <v>0</v>
          </cell>
          <cell r="P3727">
            <v>0</v>
          </cell>
          <cell r="Q3727">
            <v>0</v>
          </cell>
          <cell r="R3727">
            <v>0</v>
          </cell>
          <cell r="S3727">
            <v>0</v>
          </cell>
          <cell r="T3727">
            <v>0</v>
          </cell>
          <cell r="U3727">
            <v>0</v>
          </cell>
          <cell r="V3727">
            <v>0</v>
          </cell>
          <cell r="W3727">
            <v>0</v>
          </cell>
          <cell r="X3727">
            <v>0</v>
          </cell>
        </row>
        <row r="3728">
          <cell r="C3728" t="str">
            <v>Плата за землю</v>
          </cell>
          <cell r="D3728">
            <v>0</v>
          </cell>
          <cell r="H3728">
            <v>0</v>
          </cell>
          <cell r="I3728">
            <v>0</v>
          </cell>
          <cell r="J3728">
            <v>0</v>
          </cell>
          <cell r="K3728">
            <v>0</v>
          </cell>
          <cell r="L3728">
            <v>0</v>
          </cell>
          <cell r="M3728">
            <v>0</v>
          </cell>
          <cell r="N3728">
            <v>0</v>
          </cell>
          <cell r="O3728">
            <v>0</v>
          </cell>
          <cell r="P3728">
            <v>0</v>
          </cell>
          <cell r="Q3728">
            <v>0</v>
          </cell>
          <cell r="R3728">
            <v>0</v>
          </cell>
          <cell r="S3728">
            <v>0</v>
          </cell>
          <cell r="T3728">
            <v>0</v>
          </cell>
          <cell r="U3728">
            <v>0</v>
          </cell>
          <cell r="V3728">
            <v>0</v>
          </cell>
          <cell r="W3728">
            <v>0</v>
          </cell>
          <cell r="X3728">
            <v>0</v>
          </cell>
        </row>
        <row r="3729">
          <cell r="C3729" t="str">
            <v>Транспортный налог</v>
          </cell>
          <cell r="D3729">
            <v>0</v>
          </cell>
          <cell r="H3729">
            <v>0</v>
          </cell>
          <cell r="I3729">
            <v>0</v>
          </cell>
          <cell r="J3729">
            <v>0</v>
          </cell>
          <cell r="K3729">
            <v>0</v>
          </cell>
          <cell r="L3729">
            <v>0</v>
          </cell>
          <cell r="M3729">
            <v>0</v>
          </cell>
          <cell r="N3729">
            <v>0</v>
          </cell>
          <cell r="O3729">
            <v>0</v>
          </cell>
          <cell r="P3729">
            <v>0</v>
          </cell>
          <cell r="Q3729">
            <v>0</v>
          </cell>
          <cell r="R3729">
            <v>0</v>
          </cell>
          <cell r="S3729">
            <v>0</v>
          </cell>
          <cell r="T3729">
            <v>0</v>
          </cell>
          <cell r="U3729">
            <v>0</v>
          </cell>
          <cell r="V3729">
            <v>0</v>
          </cell>
          <cell r="W3729">
            <v>0</v>
          </cell>
          <cell r="X3729">
            <v>0</v>
          </cell>
        </row>
        <row r="3730">
          <cell r="C3730" t="str">
            <v>Налог на имущество</v>
          </cell>
          <cell r="D3730">
            <v>0</v>
          </cell>
          <cell r="H3730">
            <v>0</v>
          </cell>
          <cell r="I3730">
            <v>0</v>
          </cell>
          <cell r="J3730">
            <v>0</v>
          </cell>
          <cell r="K3730">
            <v>0</v>
          </cell>
          <cell r="L3730">
            <v>0</v>
          </cell>
          <cell r="M3730">
            <v>0</v>
          </cell>
          <cell r="N3730">
            <v>0</v>
          </cell>
          <cell r="O3730">
            <v>0</v>
          </cell>
          <cell r="P3730">
            <v>0</v>
          </cell>
          <cell r="Q3730">
            <v>0</v>
          </cell>
          <cell r="R3730">
            <v>0</v>
          </cell>
          <cell r="S3730">
            <v>0</v>
          </cell>
          <cell r="T3730">
            <v>0</v>
          </cell>
          <cell r="U3730">
            <v>0</v>
          </cell>
          <cell r="V3730">
            <v>0</v>
          </cell>
          <cell r="W3730">
            <v>0</v>
          </cell>
          <cell r="X3730">
            <v>0</v>
          </cell>
        </row>
        <row r="3731">
          <cell r="C3731" t="str">
            <v xml:space="preserve">Прочие налоги, относимые на с/с </v>
          </cell>
          <cell r="D3731">
            <v>0</v>
          </cell>
          <cell r="H3731">
            <v>0</v>
          </cell>
          <cell r="I3731">
            <v>0</v>
          </cell>
          <cell r="J3731">
            <v>0</v>
          </cell>
          <cell r="K3731">
            <v>0</v>
          </cell>
          <cell r="L3731">
            <v>0</v>
          </cell>
          <cell r="M3731">
            <v>0</v>
          </cell>
          <cell r="N3731">
            <v>0</v>
          </cell>
          <cell r="O3731">
            <v>0</v>
          </cell>
          <cell r="P3731">
            <v>0</v>
          </cell>
          <cell r="Q3731">
            <v>0</v>
          </cell>
          <cell r="R3731">
            <v>0</v>
          </cell>
          <cell r="S3731">
            <v>0</v>
          </cell>
          <cell r="T3731">
            <v>0</v>
          </cell>
          <cell r="U3731">
            <v>0</v>
          </cell>
          <cell r="V3731">
            <v>0</v>
          </cell>
          <cell r="W3731">
            <v>0</v>
          </cell>
          <cell r="X3731">
            <v>0</v>
          </cell>
        </row>
        <row r="3732">
          <cell r="C3732" t="str">
            <v>Патентные расходы</v>
          </cell>
          <cell r="D3732">
            <v>0</v>
          </cell>
          <cell r="H3732">
            <v>0</v>
          </cell>
          <cell r="I3732">
            <v>0</v>
          </cell>
          <cell r="J3732">
            <v>0</v>
          </cell>
          <cell r="K3732">
            <v>0</v>
          </cell>
          <cell r="L3732">
            <v>0</v>
          </cell>
          <cell r="M3732">
            <v>0</v>
          </cell>
          <cell r="N3732">
            <v>0</v>
          </cell>
          <cell r="O3732">
            <v>0</v>
          </cell>
          <cell r="P3732">
            <v>0</v>
          </cell>
          <cell r="Q3732">
            <v>0</v>
          </cell>
          <cell r="R3732">
            <v>0</v>
          </cell>
          <cell r="S3732">
            <v>0</v>
          </cell>
          <cell r="T3732">
            <v>0</v>
          </cell>
          <cell r="U3732">
            <v>0</v>
          </cell>
          <cell r="V3732">
            <v>0</v>
          </cell>
          <cell r="W3732">
            <v>0</v>
          </cell>
          <cell r="X3732">
            <v>0</v>
          </cell>
        </row>
        <row r="3733">
          <cell r="C3733" t="str">
            <v>Затраты на экологию (кроме налогов и сборов (ст. ст. 20000 и 21500))</v>
          </cell>
          <cell r="D3733">
            <v>0</v>
          </cell>
          <cell r="H3733">
            <v>0</v>
          </cell>
          <cell r="I3733">
            <v>0</v>
          </cell>
          <cell r="J3733">
            <v>0</v>
          </cell>
          <cell r="K3733">
            <v>0</v>
          </cell>
          <cell r="L3733">
            <v>0</v>
          </cell>
          <cell r="M3733">
            <v>0</v>
          </cell>
          <cell r="N3733">
            <v>0</v>
          </cell>
          <cell r="O3733">
            <v>0</v>
          </cell>
          <cell r="P3733">
            <v>0</v>
          </cell>
          <cell r="Q3733">
            <v>0</v>
          </cell>
          <cell r="R3733">
            <v>0</v>
          </cell>
          <cell r="S3733">
            <v>0</v>
          </cell>
          <cell r="T3733">
            <v>0</v>
          </cell>
          <cell r="U3733">
            <v>0</v>
          </cell>
          <cell r="V3733">
            <v>0</v>
          </cell>
          <cell r="W3733">
            <v>0</v>
          </cell>
          <cell r="X3733">
            <v>0</v>
          </cell>
        </row>
        <row r="3734">
          <cell r="C3734" t="str">
            <v>Затраты на охрану труда</v>
          </cell>
          <cell r="D3734">
            <v>0</v>
          </cell>
          <cell r="H3734">
            <v>0</v>
          </cell>
          <cell r="I3734">
            <v>0</v>
          </cell>
          <cell r="J3734">
            <v>0</v>
          </cell>
          <cell r="K3734">
            <v>0</v>
          </cell>
          <cell r="L3734">
            <v>0</v>
          </cell>
          <cell r="M3734">
            <v>0</v>
          </cell>
          <cell r="N3734">
            <v>0</v>
          </cell>
          <cell r="O3734">
            <v>0</v>
          </cell>
          <cell r="P3734">
            <v>0</v>
          </cell>
          <cell r="Q3734">
            <v>0</v>
          </cell>
          <cell r="R3734">
            <v>0</v>
          </cell>
          <cell r="S3734">
            <v>0</v>
          </cell>
          <cell r="T3734">
            <v>0</v>
          </cell>
          <cell r="U3734">
            <v>0</v>
          </cell>
          <cell r="V3734">
            <v>0</v>
          </cell>
          <cell r="W3734">
            <v>0</v>
          </cell>
          <cell r="X3734">
            <v>0</v>
          </cell>
        </row>
        <row r="3735">
          <cell r="C3735" t="str">
            <v>Расходы социального характера</v>
          </cell>
          <cell r="D3735">
            <v>0</v>
          </cell>
          <cell r="H3735">
            <v>0</v>
          </cell>
          <cell r="I3735">
            <v>0</v>
          </cell>
          <cell r="J3735">
            <v>0</v>
          </cell>
          <cell r="K3735">
            <v>0</v>
          </cell>
          <cell r="L3735">
            <v>0</v>
          </cell>
          <cell r="M3735">
            <v>0</v>
          </cell>
          <cell r="N3735">
            <v>0</v>
          </cell>
          <cell r="O3735">
            <v>0</v>
          </cell>
          <cell r="P3735">
            <v>0</v>
          </cell>
          <cell r="Q3735">
            <v>0</v>
          </cell>
          <cell r="R3735">
            <v>0</v>
          </cell>
          <cell r="S3735">
            <v>0</v>
          </cell>
          <cell r="T3735">
            <v>0</v>
          </cell>
          <cell r="U3735">
            <v>0</v>
          </cell>
          <cell r="V3735">
            <v>0</v>
          </cell>
          <cell r="W3735">
            <v>0</v>
          </cell>
          <cell r="X3735">
            <v>0</v>
          </cell>
        </row>
        <row r="3736">
          <cell r="C3736" t="str">
            <v>НДС</v>
          </cell>
          <cell r="D3736">
            <v>0</v>
          </cell>
          <cell r="H3736">
            <v>0</v>
          </cell>
          <cell r="I3736">
            <v>0</v>
          </cell>
          <cell r="J3736">
            <v>0</v>
          </cell>
          <cell r="K3736">
            <v>0</v>
          </cell>
          <cell r="L3736">
            <v>0</v>
          </cell>
          <cell r="M3736">
            <v>0</v>
          </cell>
          <cell r="N3736">
            <v>0</v>
          </cell>
          <cell r="O3736">
            <v>0</v>
          </cell>
          <cell r="P3736">
            <v>0</v>
          </cell>
          <cell r="Q3736">
            <v>0</v>
          </cell>
          <cell r="R3736">
            <v>0</v>
          </cell>
          <cell r="S3736">
            <v>0</v>
          </cell>
          <cell r="T3736">
            <v>0</v>
          </cell>
          <cell r="U3736">
            <v>0</v>
          </cell>
          <cell r="V3736">
            <v>0</v>
          </cell>
          <cell r="W3736">
            <v>0</v>
          </cell>
          <cell r="X3736">
            <v>0</v>
          </cell>
        </row>
        <row r="3737">
          <cell r="C3737" t="str">
            <v>Налог на прибыль</v>
          </cell>
          <cell r="D3737">
            <v>0</v>
          </cell>
          <cell r="H3737">
            <v>0</v>
          </cell>
          <cell r="I3737">
            <v>0</v>
          </cell>
          <cell r="J3737">
            <v>0</v>
          </cell>
          <cell r="K3737">
            <v>0</v>
          </cell>
          <cell r="L3737">
            <v>0</v>
          </cell>
          <cell r="M3737">
            <v>0</v>
          </cell>
          <cell r="N3737">
            <v>0</v>
          </cell>
          <cell r="O3737">
            <v>0</v>
          </cell>
          <cell r="P3737">
            <v>0</v>
          </cell>
          <cell r="Q3737">
            <v>0</v>
          </cell>
          <cell r="R3737">
            <v>0</v>
          </cell>
          <cell r="S3737">
            <v>0</v>
          </cell>
          <cell r="T3737">
            <v>0</v>
          </cell>
          <cell r="U3737">
            <v>0</v>
          </cell>
          <cell r="V3737">
            <v>0</v>
          </cell>
          <cell r="W3737">
            <v>0</v>
          </cell>
          <cell r="X3737">
            <v>0</v>
          </cell>
        </row>
        <row r="3738">
          <cell r="C3738" t="str">
            <v>Прочие налоги</v>
          </cell>
          <cell r="D3738">
            <v>0</v>
          </cell>
          <cell r="H3738">
            <v>0</v>
          </cell>
          <cell r="I3738">
            <v>0</v>
          </cell>
          <cell r="J3738">
            <v>0</v>
          </cell>
          <cell r="K3738">
            <v>0</v>
          </cell>
          <cell r="L3738">
            <v>0</v>
          </cell>
          <cell r="M3738">
            <v>0</v>
          </cell>
          <cell r="N3738">
            <v>0</v>
          </cell>
          <cell r="O3738">
            <v>0</v>
          </cell>
          <cell r="P3738">
            <v>0</v>
          </cell>
          <cell r="Q3738">
            <v>0</v>
          </cell>
          <cell r="R3738">
            <v>0</v>
          </cell>
          <cell r="S3738">
            <v>0</v>
          </cell>
          <cell r="T3738">
            <v>0</v>
          </cell>
          <cell r="U3738">
            <v>0</v>
          </cell>
          <cell r="V3738">
            <v>0</v>
          </cell>
          <cell r="W3738">
            <v>0</v>
          </cell>
          <cell r="X3738">
            <v>0</v>
          </cell>
        </row>
        <row r="3739">
          <cell r="C3739" t="str">
            <v xml:space="preserve">Проценты по долгосрочным кредитам </v>
          </cell>
          <cell r="D3739">
            <v>0</v>
          </cell>
          <cell r="H3739">
            <v>0</v>
          </cell>
          <cell r="I3739">
            <v>0</v>
          </cell>
          <cell r="J3739">
            <v>0</v>
          </cell>
          <cell r="K3739">
            <v>0</v>
          </cell>
          <cell r="L3739">
            <v>0</v>
          </cell>
          <cell r="M3739">
            <v>0</v>
          </cell>
          <cell r="N3739">
            <v>0</v>
          </cell>
          <cell r="O3739">
            <v>0</v>
          </cell>
          <cell r="P3739">
            <v>0</v>
          </cell>
          <cell r="Q3739">
            <v>0</v>
          </cell>
          <cell r="R3739">
            <v>0</v>
          </cell>
          <cell r="S3739">
            <v>0</v>
          </cell>
          <cell r="T3739">
            <v>0</v>
          </cell>
          <cell r="U3739">
            <v>0</v>
          </cell>
          <cell r="V3739">
            <v>0</v>
          </cell>
          <cell r="W3739">
            <v>0</v>
          </cell>
          <cell r="X3739">
            <v>0</v>
          </cell>
        </row>
        <row r="3740">
          <cell r="C3740" t="str">
            <v>Проценты по краткосрочным кредитам</v>
          </cell>
          <cell r="D3740">
            <v>0</v>
          </cell>
          <cell r="H3740">
            <v>0</v>
          </cell>
          <cell r="I3740">
            <v>0</v>
          </cell>
          <cell r="J3740">
            <v>0</v>
          </cell>
          <cell r="K3740">
            <v>0</v>
          </cell>
          <cell r="L3740">
            <v>0</v>
          </cell>
          <cell r="M3740">
            <v>0</v>
          </cell>
          <cell r="N3740">
            <v>0</v>
          </cell>
          <cell r="O3740">
            <v>0</v>
          </cell>
          <cell r="P3740">
            <v>0</v>
          </cell>
          <cell r="Q3740">
            <v>0</v>
          </cell>
          <cell r="R3740">
            <v>0</v>
          </cell>
          <cell r="S3740">
            <v>0</v>
          </cell>
          <cell r="T3740">
            <v>0</v>
          </cell>
          <cell r="U3740">
            <v>0</v>
          </cell>
          <cell r="V3740">
            <v>0</v>
          </cell>
          <cell r="W3740">
            <v>0</v>
          </cell>
          <cell r="X3740">
            <v>0</v>
          </cell>
        </row>
        <row r="3741">
          <cell r="C3741" t="str">
            <v>Проценты по долгосрочным займам</v>
          </cell>
          <cell r="D3741">
            <v>0</v>
          </cell>
          <cell r="H3741">
            <v>0</v>
          </cell>
          <cell r="I3741">
            <v>0</v>
          </cell>
          <cell r="J3741">
            <v>0</v>
          </cell>
          <cell r="K3741">
            <v>0</v>
          </cell>
          <cell r="L3741">
            <v>0</v>
          </cell>
          <cell r="M3741">
            <v>0</v>
          </cell>
          <cell r="N3741">
            <v>0</v>
          </cell>
          <cell r="O3741">
            <v>0</v>
          </cell>
          <cell r="P3741">
            <v>0</v>
          </cell>
          <cell r="Q3741">
            <v>0</v>
          </cell>
          <cell r="R3741">
            <v>0</v>
          </cell>
          <cell r="S3741">
            <v>0</v>
          </cell>
          <cell r="T3741">
            <v>0</v>
          </cell>
          <cell r="U3741">
            <v>0</v>
          </cell>
          <cell r="V3741">
            <v>0</v>
          </cell>
          <cell r="W3741">
            <v>0</v>
          </cell>
          <cell r="X3741">
            <v>0</v>
          </cell>
        </row>
        <row r="3742">
          <cell r="C3742" t="str">
            <v>Проценты по краткосрочным займам</v>
          </cell>
          <cell r="D3742">
            <v>0</v>
          </cell>
          <cell r="H3742">
            <v>0</v>
          </cell>
          <cell r="I3742">
            <v>0</v>
          </cell>
          <cell r="J3742">
            <v>0</v>
          </cell>
          <cell r="K3742">
            <v>0</v>
          </cell>
          <cell r="L3742">
            <v>0</v>
          </cell>
          <cell r="M3742">
            <v>0</v>
          </cell>
          <cell r="N3742">
            <v>0</v>
          </cell>
          <cell r="O3742">
            <v>0</v>
          </cell>
          <cell r="P3742">
            <v>0</v>
          </cell>
          <cell r="Q3742">
            <v>0</v>
          </cell>
          <cell r="R3742">
            <v>0</v>
          </cell>
          <cell r="S3742">
            <v>0</v>
          </cell>
          <cell r="T3742">
            <v>0</v>
          </cell>
          <cell r="U3742">
            <v>0</v>
          </cell>
          <cell r="V3742">
            <v>0</v>
          </cell>
          <cell r="W3742">
            <v>0</v>
          </cell>
          <cell r="X3742">
            <v>0</v>
          </cell>
        </row>
        <row r="3743">
          <cell r="C3743" t="str">
            <v>Прочие проценты к уплате</v>
          </cell>
          <cell r="D3743">
            <v>0</v>
          </cell>
          <cell r="H3743">
            <v>0</v>
          </cell>
          <cell r="I3743">
            <v>0</v>
          </cell>
          <cell r="J3743">
            <v>0</v>
          </cell>
          <cell r="K3743">
            <v>0</v>
          </cell>
          <cell r="L3743">
            <v>0</v>
          </cell>
          <cell r="M3743">
            <v>0</v>
          </cell>
          <cell r="N3743">
            <v>0</v>
          </cell>
          <cell r="O3743">
            <v>0</v>
          </cell>
          <cell r="P3743">
            <v>0</v>
          </cell>
          <cell r="Q3743">
            <v>0</v>
          </cell>
          <cell r="R3743">
            <v>0</v>
          </cell>
          <cell r="S3743">
            <v>0</v>
          </cell>
          <cell r="T3743">
            <v>0</v>
          </cell>
          <cell r="U3743">
            <v>0</v>
          </cell>
          <cell r="V3743">
            <v>0</v>
          </cell>
          <cell r="W3743">
            <v>0</v>
          </cell>
          <cell r="X3743">
            <v>0</v>
          </cell>
        </row>
        <row r="3744">
          <cell r="C3744" t="str">
            <v>Оплата услуг кредитных организаций (за исключением ст. ст. 20500 и 21600)</v>
          </cell>
          <cell r="D3744">
            <v>0</v>
          </cell>
          <cell r="H3744">
            <v>0</v>
          </cell>
          <cell r="I3744">
            <v>0</v>
          </cell>
          <cell r="J3744">
            <v>0</v>
          </cell>
          <cell r="K3744">
            <v>0</v>
          </cell>
          <cell r="L3744">
            <v>0</v>
          </cell>
          <cell r="M3744">
            <v>0</v>
          </cell>
          <cell r="N3744">
            <v>0</v>
          </cell>
          <cell r="O3744">
            <v>0</v>
          </cell>
          <cell r="P3744">
            <v>0</v>
          </cell>
          <cell r="Q3744">
            <v>0</v>
          </cell>
          <cell r="R3744">
            <v>0</v>
          </cell>
          <cell r="S3744">
            <v>0</v>
          </cell>
          <cell r="T3744">
            <v>0</v>
          </cell>
          <cell r="U3744">
            <v>0</v>
          </cell>
          <cell r="V3744">
            <v>0</v>
          </cell>
          <cell r="W3744">
            <v>0</v>
          </cell>
          <cell r="X3744">
            <v>0</v>
          </cell>
        </row>
        <row r="3745">
          <cell r="C3745" t="str">
            <v>Пени, штрафы, неустойки признанные или по которым получено решение суда</v>
          </cell>
          <cell r="D3745">
            <v>0</v>
          </cell>
          <cell r="H3745">
            <v>0</v>
          </cell>
          <cell r="I3745">
            <v>0</v>
          </cell>
          <cell r="J3745">
            <v>0</v>
          </cell>
          <cell r="K3745">
            <v>0</v>
          </cell>
          <cell r="L3745">
            <v>0</v>
          </cell>
          <cell r="M3745">
            <v>0</v>
          </cell>
          <cell r="N3745">
            <v>0</v>
          </cell>
          <cell r="O3745">
            <v>0</v>
          </cell>
          <cell r="P3745">
            <v>0</v>
          </cell>
          <cell r="Q3745">
            <v>0</v>
          </cell>
          <cell r="R3745">
            <v>0</v>
          </cell>
          <cell r="S3745">
            <v>0</v>
          </cell>
          <cell r="T3745">
            <v>0</v>
          </cell>
          <cell r="U3745">
            <v>0</v>
          </cell>
          <cell r="V3745">
            <v>0</v>
          </cell>
          <cell r="W3745">
            <v>0</v>
          </cell>
          <cell r="X3745">
            <v>0</v>
          </cell>
        </row>
        <row r="3746">
          <cell r="C3746" t="str">
            <v>Затраты социального характера (кроме персонала)</v>
          </cell>
          <cell r="D3746">
            <v>0</v>
          </cell>
          <cell r="H3746">
            <v>0</v>
          </cell>
          <cell r="I3746">
            <v>0</v>
          </cell>
          <cell r="J3746">
            <v>0</v>
          </cell>
          <cell r="K3746">
            <v>0</v>
          </cell>
          <cell r="L3746">
            <v>0</v>
          </cell>
          <cell r="M3746">
            <v>0</v>
          </cell>
          <cell r="N3746">
            <v>0</v>
          </cell>
          <cell r="O3746">
            <v>0</v>
          </cell>
          <cell r="P3746">
            <v>0</v>
          </cell>
          <cell r="Q3746">
            <v>0</v>
          </cell>
          <cell r="R3746">
            <v>0</v>
          </cell>
          <cell r="S3746">
            <v>0</v>
          </cell>
          <cell r="T3746">
            <v>0</v>
          </cell>
          <cell r="U3746">
            <v>0</v>
          </cell>
          <cell r="V3746">
            <v>0</v>
          </cell>
          <cell r="W3746">
            <v>0</v>
          </cell>
          <cell r="X3746">
            <v>0</v>
          </cell>
        </row>
        <row r="3747">
          <cell r="C3747" t="str">
            <v>От содержания социальной сферы</v>
          </cell>
          <cell r="D3747">
            <v>0</v>
          </cell>
          <cell r="H3747">
            <v>0</v>
          </cell>
          <cell r="I3747">
            <v>0</v>
          </cell>
          <cell r="J3747">
            <v>0</v>
          </cell>
          <cell r="K3747">
            <v>0</v>
          </cell>
          <cell r="L3747">
            <v>0</v>
          </cell>
          <cell r="M3747">
            <v>0</v>
          </cell>
          <cell r="N3747">
            <v>0</v>
          </cell>
          <cell r="O3747">
            <v>0</v>
          </cell>
          <cell r="P3747">
            <v>0</v>
          </cell>
          <cell r="Q3747">
            <v>0</v>
          </cell>
          <cell r="R3747">
            <v>0</v>
          </cell>
          <cell r="S3747">
            <v>0</v>
          </cell>
          <cell r="T3747">
            <v>0</v>
          </cell>
          <cell r="U3747">
            <v>0</v>
          </cell>
          <cell r="V3747">
            <v>0</v>
          </cell>
          <cell r="W3747">
            <v>0</v>
          </cell>
          <cell r="X3747">
            <v>0</v>
          </cell>
        </row>
        <row r="3748">
          <cell r="C3748" t="str">
            <v>Добровольное медицинское страхование</v>
          </cell>
          <cell r="D3748">
            <v>0</v>
          </cell>
          <cell r="H3748">
            <v>0</v>
          </cell>
          <cell r="I3748">
            <v>0</v>
          </cell>
          <cell r="J3748">
            <v>0</v>
          </cell>
          <cell r="K3748">
            <v>0</v>
          </cell>
          <cell r="L3748">
            <v>0</v>
          </cell>
          <cell r="M3748">
            <v>0</v>
          </cell>
          <cell r="N3748">
            <v>0</v>
          </cell>
          <cell r="O3748">
            <v>0</v>
          </cell>
          <cell r="P3748">
            <v>0</v>
          </cell>
          <cell r="Q3748">
            <v>0</v>
          </cell>
          <cell r="R3748">
            <v>0</v>
          </cell>
          <cell r="S3748">
            <v>0</v>
          </cell>
          <cell r="T3748">
            <v>0</v>
          </cell>
          <cell r="U3748">
            <v>0</v>
          </cell>
          <cell r="V3748">
            <v>0</v>
          </cell>
          <cell r="W3748">
            <v>0</v>
          </cell>
          <cell r="X3748">
            <v>0</v>
          </cell>
        </row>
        <row r="3749">
          <cell r="C3749" t="str">
            <v>Выплаты вознаграждений членам Советов директоров и ревизионной комиссии</v>
          </cell>
          <cell r="D3749">
            <v>0</v>
          </cell>
          <cell r="H3749">
            <v>0</v>
          </cell>
          <cell r="I3749">
            <v>0</v>
          </cell>
          <cell r="J3749">
            <v>0</v>
          </cell>
          <cell r="K3749">
            <v>0</v>
          </cell>
          <cell r="L3749">
            <v>0</v>
          </cell>
          <cell r="M3749">
            <v>0</v>
          </cell>
          <cell r="N3749">
            <v>0</v>
          </cell>
          <cell r="O3749">
            <v>0</v>
          </cell>
          <cell r="P3749">
            <v>0</v>
          </cell>
          <cell r="Q3749">
            <v>0</v>
          </cell>
          <cell r="R3749">
            <v>0</v>
          </cell>
          <cell r="S3749">
            <v>0</v>
          </cell>
          <cell r="T3749">
            <v>0</v>
          </cell>
          <cell r="U3749">
            <v>0</v>
          </cell>
          <cell r="V3749">
            <v>0</v>
          </cell>
          <cell r="W3749">
            <v>0</v>
          </cell>
          <cell r="X3749">
            <v>0</v>
          </cell>
        </row>
        <row r="3750">
          <cell r="C3750" t="str">
            <v>Расходы на управление капиталом (переоценка, реестр, консультации)</v>
          </cell>
          <cell r="D3750">
            <v>0</v>
          </cell>
          <cell r="H3750">
            <v>0</v>
          </cell>
          <cell r="I3750">
            <v>0</v>
          </cell>
          <cell r="J3750">
            <v>0</v>
          </cell>
          <cell r="K3750">
            <v>0</v>
          </cell>
          <cell r="L3750">
            <v>0</v>
          </cell>
          <cell r="M3750">
            <v>0</v>
          </cell>
          <cell r="N3750">
            <v>0</v>
          </cell>
          <cell r="O3750">
            <v>0</v>
          </cell>
          <cell r="P3750">
            <v>0</v>
          </cell>
          <cell r="Q3750">
            <v>0</v>
          </cell>
          <cell r="R3750">
            <v>0</v>
          </cell>
          <cell r="S3750">
            <v>0</v>
          </cell>
          <cell r="T3750">
            <v>0</v>
          </cell>
          <cell r="U3750">
            <v>0</v>
          </cell>
          <cell r="V3750">
            <v>0</v>
          </cell>
          <cell r="W3750">
            <v>0</v>
          </cell>
          <cell r="X3750">
            <v>0</v>
          </cell>
        </row>
        <row r="3751">
          <cell r="C3751" t="str">
            <v xml:space="preserve">Расходы на проведение ежегодного собрания акционеров </v>
          </cell>
          <cell r="D3751">
            <v>0</v>
          </cell>
          <cell r="H3751">
            <v>0</v>
          </cell>
          <cell r="I3751">
            <v>0</v>
          </cell>
          <cell r="J3751">
            <v>0</v>
          </cell>
          <cell r="K3751">
            <v>0</v>
          </cell>
          <cell r="L3751">
            <v>0</v>
          </cell>
          <cell r="M3751">
            <v>0</v>
          </cell>
          <cell r="N3751">
            <v>0</v>
          </cell>
          <cell r="O3751">
            <v>0</v>
          </cell>
          <cell r="P3751">
            <v>0</v>
          </cell>
          <cell r="Q3751">
            <v>0</v>
          </cell>
          <cell r="R3751">
            <v>0</v>
          </cell>
          <cell r="S3751">
            <v>0</v>
          </cell>
          <cell r="T3751">
            <v>0</v>
          </cell>
          <cell r="U3751">
            <v>0</v>
          </cell>
          <cell r="V3751">
            <v>0</v>
          </cell>
          <cell r="W3751">
            <v>0</v>
          </cell>
          <cell r="X3751">
            <v>0</v>
          </cell>
        </row>
        <row r="3752">
          <cell r="C3752" t="str">
            <v>Расходы на службу безопасности</v>
          </cell>
          <cell r="D3752">
            <v>0</v>
          </cell>
          <cell r="H3752">
            <v>0</v>
          </cell>
          <cell r="I3752">
            <v>0</v>
          </cell>
          <cell r="J3752">
            <v>0</v>
          </cell>
          <cell r="K3752">
            <v>0</v>
          </cell>
          <cell r="L3752">
            <v>0</v>
          </cell>
          <cell r="M3752">
            <v>0</v>
          </cell>
          <cell r="N3752">
            <v>0</v>
          </cell>
          <cell r="O3752">
            <v>0</v>
          </cell>
          <cell r="P3752">
            <v>0</v>
          </cell>
          <cell r="Q3752">
            <v>0</v>
          </cell>
          <cell r="R3752">
            <v>0</v>
          </cell>
          <cell r="S3752">
            <v>0</v>
          </cell>
          <cell r="T3752">
            <v>0</v>
          </cell>
          <cell r="U3752">
            <v>0</v>
          </cell>
          <cell r="V3752">
            <v>0</v>
          </cell>
          <cell r="W3752">
            <v>0</v>
          </cell>
          <cell r="X3752">
            <v>0</v>
          </cell>
        </row>
        <row r="3753">
          <cell r="C3753" t="str">
            <v>Расходы на развитие</v>
          </cell>
          <cell r="D3753">
            <v>0</v>
          </cell>
          <cell r="H3753">
            <v>0</v>
          </cell>
          <cell r="I3753">
            <v>0</v>
          </cell>
          <cell r="J3753">
            <v>0</v>
          </cell>
          <cell r="K3753">
            <v>0</v>
          </cell>
          <cell r="L3753">
            <v>0</v>
          </cell>
          <cell r="M3753">
            <v>0</v>
          </cell>
          <cell r="N3753">
            <v>0</v>
          </cell>
          <cell r="O3753">
            <v>0</v>
          </cell>
          <cell r="P3753">
            <v>0</v>
          </cell>
          <cell r="Q3753">
            <v>0</v>
          </cell>
          <cell r="R3753">
            <v>0</v>
          </cell>
          <cell r="S3753">
            <v>0</v>
          </cell>
          <cell r="T3753">
            <v>0</v>
          </cell>
          <cell r="U3753">
            <v>0</v>
          </cell>
          <cell r="V3753">
            <v>0</v>
          </cell>
          <cell r="W3753">
            <v>0</v>
          </cell>
          <cell r="X3753">
            <v>0</v>
          </cell>
        </row>
        <row r="3754">
          <cell r="C3754" t="str">
            <v>Прочие расходы</v>
          </cell>
          <cell r="D3754">
            <v>0</v>
          </cell>
          <cell r="H3754">
            <v>0</v>
          </cell>
          <cell r="I3754">
            <v>0</v>
          </cell>
          <cell r="J3754">
            <v>0</v>
          </cell>
          <cell r="K3754">
            <v>0</v>
          </cell>
          <cell r="L3754">
            <v>0</v>
          </cell>
          <cell r="M3754">
            <v>0</v>
          </cell>
          <cell r="N3754">
            <v>0</v>
          </cell>
          <cell r="O3754">
            <v>0</v>
          </cell>
          <cell r="P3754">
            <v>0</v>
          </cell>
          <cell r="Q3754">
            <v>0</v>
          </cell>
          <cell r="R3754">
            <v>0</v>
          </cell>
          <cell r="S3754">
            <v>0</v>
          </cell>
          <cell r="T3754">
            <v>0</v>
          </cell>
          <cell r="U3754">
            <v>0</v>
          </cell>
          <cell r="V3754">
            <v>0</v>
          </cell>
          <cell r="W3754">
            <v>0</v>
          </cell>
          <cell r="X3754">
            <v>0</v>
          </cell>
        </row>
        <row r="3755">
          <cell r="C3755" t="str">
            <v>Поступления от реализации основных средств</v>
          </cell>
          <cell r="D3755">
            <v>0</v>
          </cell>
          <cell r="H3755">
            <v>0</v>
          </cell>
          <cell r="I3755">
            <v>0</v>
          </cell>
          <cell r="J3755">
            <v>0</v>
          </cell>
          <cell r="K3755">
            <v>0</v>
          </cell>
          <cell r="L3755">
            <v>0</v>
          </cell>
          <cell r="M3755">
            <v>0</v>
          </cell>
          <cell r="N3755">
            <v>0</v>
          </cell>
          <cell r="O3755">
            <v>0</v>
          </cell>
          <cell r="P3755">
            <v>0</v>
          </cell>
          <cell r="Q3755">
            <v>0</v>
          </cell>
          <cell r="R3755">
            <v>0</v>
          </cell>
          <cell r="S3755">
            <v>0</v>
          </cell>
          <cell r="T3755">
            <v>0</v>
          </cell>
          <cell r="U3755">
            <v>0</v>
          </cell>
          <cell r="V3755">
            <v>0</v>
          </cell>
          <cell r="W3755">
            <v>0</v>
          </cell>
          <cell r="X3755">
            <v>0</v>
          </cell>
        </row>
        <row r="3756">
          <cell r="C3756" t="str">
            <v>Поступления от реализации НМА</v>
          </cell>
          <cell r="D3756">
            <v>0</v>
          </cell>
          <cell r="H3756">
            <v>0</v>
          </cell>
          <cell r="I3756">
            <v>0</v>
          </cell>
          <cell r="J3756">
            <v>0</v>
          </cell>
          <cell r="K3756">
            <v>0</v>
          </cell>
          <cell r="L3756">
            <v>0</v>
          </cell>
          <cell r="M3756">
            <v>0</v>
          </cell>
          <cell r="N3756">
            <v>0</v>
          </cell>
          <cell r="O3756">
            <v>0</v>
          </cell>
          <cell r="P3756">
            <v>0</v>
          </cell>
          <cell r="Q3756">
            <v>0</v>
          </cell>
          <cell r="R3756">
            <v>0</v>
          </cell>
          <cell r="S3756">
            <v>0</v>
          </cell>
          <cell r="T3756">
            <v>0</v>
          </cell>
          <cell r="U3756">
            <v>0</v>
          </cell>
          <cell r="V3756">
            <v>0</v>
          </cell>
          <cell r="W3756">
            <v>0</v>
          </cell>
          <cell r="X3756">
            <v>0</v>
          </cell>
        </row>
        <row r="3757">
          <cell r="C3757" t="str">
            <v>Поступления от реализации прочих активов</v>
          </cell>
          <cell r="D3757">
            <v>0</v>
          </cell>
          <cell r="H3757">
            <v>0</v>
          </cell>
          <cell r="I3757">
            <v>0</v>
          </cell>
          <cell r="J3757">
            <v>0</v>
          </cell>
          <cell r="K3757">
            <v>0</v>
          </cell>
          <cell r="L3757">
            <v>0</v>
          </cell>
          <cell r="M3757">
            <v>0</v>
          </cell>
          <cell r="N3757">
            <v>0</v>
          </cell>
          <cell r="O3757">
            <v>0</v>
          </cell>
          <cell r="P3757">
            <v>0</v>
          </cell>
          <cell r="Q3757">
            <v>0</v>
          </cell>
          <cell r="R3757">
            <v>0</v>
          </cell>
          <cell r="S3757">
            <v>0</v>
          </cell>
          <cell r="T3757">
            <v>0</v>
          </cell>
          <cell r="U3757">
            <v>0</v>
          </cell>
          <cell r="V3757">
            <v>0</v>
          </cell>
          <cell r="W3757">
            <v>0</v>
          </cell>
          <cell r="X3757">
            <v>0</v>
          </cell>
        </row>
        <row r="3758">
          <cell r="C3758" t="str">
            <v>Доли в уставном капитале других компаний (долгосрочные поступления)</v>
          </cell>
          <cell r="D3758">
            <v>0</v>
          </cell>
          <cell r="H3758">
            <v>0</v>
          </cell>
          <cell r="I3758">
            <v>0</v>
          </cell>
          <cell r="J3758">
            <v>0</v>
          </cell>
          <cell r="K3758">
            <v>0</v>
          </cell>
          <cell r="L3758">
            <v>0</v>
          </cell>
          <cell r="M3758">
            <v>0</v>
          </cell>
          <cell r="N3758">
            <v>0</v>
          </cell>
          <cell r="O3758">
            <v>0</v>
          </cell>
          <cell r="P3758">
            <v>0</v>
          </cell>
          <cell r="Q3758">
            <v>0</v>
          </cell>
          <cell r="R3758">
            <v>0</v>
          </cell>
          <cell r="S3758">
            <v>0</v>
          </cell>
          <cell r="T3758">
            <v>0</v>
          </cell>
          <cell r="U3758">
            <v>0</v>
          </cell>
          <cell r="V3758">
            <v>0</v>
          </cell>
          <cell r="W3758">
            <v>0</v>
          </cell>
          <cell r="X3758">
            <v>0</v>
          </cell>
        </row>
        <row r="3759">
          <cell r="C3759" t="str">
            <v>Акции (долгосрочные поступления)</v>
          </cell>
          <cell r="D3759">
            <v>0</v>
          </cell>
          <cell r="H3759">
            <v>0</v>
          </cell>
          <cell r="I3759">
            <v>0</v>
          </cell>
          <cell r="J3759">
            <v>0</v>
          </cell>
          <cell r="K3759">
            <v>0</v>
          </cell>
          <cell r="L3759">
            <v>0</v>
          </cell>
          <cell r="M3759">
            <v>0</v>
          </cell>
          <cell r="N3759">
            <v>0</v>
          </cell>
          <cell r="O3759">
            <v>0</v>
          </cell>
          <cell r="P3759">
            <v>0</v>
          </cell>
          <cell r="Q3759">
            <v>0</v>
          </cell>
          <cell r="R3759">
            <v>0</v>
          </cell>
          <cell r="S3759">
            <v>0</v>
          </cell>
          <cell r="T3759">
            <v>0</v>
          </cell>
          <cell r="U3759">
            <v>0</v>
          </cell>
          <cell r="V3759">
            <v>0</v>
          </cell>
          <cell r="W3759">
            <v>0</v>
          </cell>
          <cell r="X3759">
            <v>0</v>
          </cell>
        </row>
        <row r="3760">
          <cell r="C3760" t="str">
            <v>Облигации (долгосрочные поступления)</v>
          </cell>
          <cell r="D3760">
            <v>0</v>
          </cell>
          <cell r="H3760">
            <v>0</v>
          </cell>
          <cell r="I3760">
            <v>0</v>
          </cell>
          <cell r="J3760">
            <v>0</v>
          </cell>
          <cell r="K3760">
            <v>0</v>
          </cell>
          <cell r="L3760">
            <v>0</v>
          </cell>
          <cell r="M3760">
            <v>0</v>
          </cell>
          <cell r="N3760">
            <v>0</v>
          </cell>
          <cell r="O3760">
            <v>0</v>
          </cell>
          <cell r="P3760">
            <v>0</v>
          </cell>
          <cell r="Q3760">
            <v>0</v>
          </cell>
          <cell r="R3760">
            <v>0</v>
          </cell>
          <cell r="S3760">
            <v>0</v>
          </cell>
          <cell r="T3760">
            <v>0</v>
          </cell>
          <cell r="U3760">
            <v>0</v>
          </cell>
          <cell r="V3760">
            <v>0</v>
          </cell>
          <cell r="W3760">
            <v>0</v>
          </cell>
          <cell r="X3760">
            <v>0</v>
          </cell>
        </row>
        <row r="3761">
          <cell r="C3761" t="str">
            <v>Векселя (долгосрочные поступления)</v>
          </cell>
          <cell r="D3761">
            <v>0</v>
          </cell>
          <cell r="H3761">
            <v>0</v>
          </cell>
          <cell r="I3761">
            <v>0</v>
          </cell>
          <cell r="J3761">
            <v>0</v>
          </cell>
          <cell r="K3761">
            <v>0</v>
          </cell>
          <cell r="L3761">
            <v>0</v>
          </cell>
          <cell r="M3761">
            <v>0</v>
          </cell>
          <cell r="N3761">
            <v>0</v>
          </cell>
          <cell r="O3761">
            <v>0</v>
          </cell>
          <cell r="P3761">
            <v>0</v>
          </cell>
          <cell r="Q3761">
            <v>0</v>
          </cell>
          <cell r="R3761">
            <v>0</v>
          </cell>
          <cell r="S3761">
            <v>0</v>
          </cell>
          <cell r="T3761">
            <v>0</v>
          </cell>
          <cell r="U3761">
            <v>0</v>
          </cell>
          <cell r="V3761">
            <v>0</v>
          </cell>
          <cell r="W3761">
            <v>0</v>
          </cell>
          <cell r="X3761">
            <v>0</v>
          </cell>
        </row>
        <row r="3762">
          <cell r="C3762" t="str">
            <v>Депозиты (долгосрочные поступления)</v>
          </cell>
          <cell r="D3762">
            <v>0</v>
          </cell>
          <cell r="H3762">
            <v>0</v>
          </cell>
          <cell r="I3762">
            <v>0</v>
          </cell>
          <cell r="J3762">
            <v>0</v>
          </cell>
          <cell r="K3762">
            <v>0</v>
          </cell>
          <cell r="L3762">
            <v>0</v>
          </cell>
          <cell r="M3762">
            <v>0</v>
          </cell>
          <cell r="N3762">
            <v>0</v>
          </cell>
          <cell r="O3762">
            <v>0</v>
          </cell>
          <cell r="P3762">
            <v>0</v>
          </cell>
          <cell r="Q3762">
            <v>0</v>
          </cell>
          <cell r="R3762">
            <v>0</v>
          </cell>
          <cell r="S3762">
            <v>0</v>
          </cell>
          <cell r="T3762">
            <v>0</v>
          </cell>
          <cell r="U3762">
            <v>0</v>
          </cell>
          <cell r="V3762">
            <v>0</v>
          </cell>
          <cell r="W3762">
            <v>0</v>
          </cell>
          <cell r="X3762">
            <v>0</v>
          </cell>
        </row>
        <row r="3763">
          <cell r="C3763" t="str">
            <v>Прочие долгосрочные активы (долгосрочные поступления)</v>
          </cell>
          <cell r="D3763">
            <v>0</v>
          </cell>
          <cell r="H3763">
            <v>0</v>
          </cell>
          <cell r="I3763">
            <v>0</v>
          </cell>
          <cell r="J3763">
            <v>0</v>
          </cell>
          <cell r="K3763">
            <v>0</v>
          </cell>
          <cell r="L3763">
            <v>0</v>
          </cell>
          <cell r="M3763">
            <v>0</v>
          </cell>
          <cell r="N3763">
            <v>0</v>
          </cell>
          <cell r="O3763">
            <v>0</v>
          </cell>
          <cell r="P3763">
            <v>0</v>
          </cell>
          <cell r="Q3763">
            <v>0</v>
          </cell>
          <cell r="R3763">
            <v>0</v>
          </cell>
          <cell r="S3763">
            <v>0</v>
          </cell>
          <cell r="T3763">
            <v>0</v>
          </cell>
          <cell r="U3763">
            <v>0</v>
          </cell>
          <cell r="V3763">
            <v>0</v>
          </cell>
          <cell r="W3763">
            <v>0</v>
          </cell>
          <cell r="X3763">
            <v>0</v>
          </cell>
        </row>
        <row r="3764">
          <cell r="C3764" t="str">
            <v>Возврат предоставленных долгосрочных кредитов и займов</v>
          </cell>
          <cell r="D3764">
            <v>0</v>
          </cell>
          <cell r="H3764">
            <v>0</v>
          </cell>
          <cell r="I3764">
            <v>0</v>
          </cell>
          <cell r="J3764">
            <v>0</v>
          </cell>
          <cell r="K3764">
            <v>0</v>
          </cell>
          <cell r="L3764">
            <v>0</v>
          </cell>
          <cell r="M3764">
            <v>0</v>
          </cell>
          <cell r="N3764">
            <v>0</v>
          </cell>
          <cell r="O3764">
            <v>0</v>
          </cell>
          <cell r="P3764">
            <v>0</v>
          </cell>
          <cell r="Q3764">
            <v>0</v>
          </cell>
          <cell r="R3764">
            <v>0</v>
          </cell>
          <cell r="S3764">
            <v>0</v>
          </cell>
          <cell r="T3764">
            <v>0</v>
          </cell>
          <cell r="U3764">
            <v>0</v>
          </cell>
          <cell r="V3764">
            <v>0</v>
          </cell>
          <cell r="W3764">
            <v>0</v>
          </cell>
          <cell r="X3764">
            <v>0</v>
          </cell>
        </row>
        <row r="3765">
          <cell r="C3765" t="str">
            <v>Возврат предоставленных краткосрочных кредитов и займов</v>
          </cell>
          <cell r="D3765">
            <v>0</v>
          </cell>
          <cell r="H3765">
            <v>0</v>
          </cell>
          <cell r="I3765">
            <v>0</v>
          </cell>
          <cell r="J3765">
            <v>0</v>
          </cell>
          <cell r="K3765">
            <v>0</v>
          </cell>
          <cell r="L3765">
            <v>0</v>
          </cell>
          <cell r="M3765">
            <v>0</v>
          </cell>
          <cell r="N3765">
            <v>0</v>
          </cell>
          <cell r="O3765">
            <v>0</v>
          </cell>
          <cell r="P3765">
            <v>0</v>
          </cell>
          <cell r="Q3765">
            <v>0</v>
          </cell>
          <cell r="R3765">
            <v>0</v>
          </cell>
          <cell r="S3765">
            <v>0</v>
          </cell>
          <cell r="T3765">
            <v>0</v>
          </cell>
          <cell r="U3765">
            <v>0</v>
          </cell>
          <cell r="V3765">
            <v>0</v>
          </cell>
          <cell r="W3765">
            <v>0</v>
          </cell>
          <cell r="X3765">
            <v>0</v>
          </cell>
        </row>
        <row r="3766">
          <cell r="C3766" t="str">
            <v>Возврат предоставленных прочих кредитов и займов</v>
          </cell>
          <cell r="D3766">
            <v>0</v>
          </cell>
          <cell r="H3766">
            <v>0</v>
          </cell>
          <cell r="I3766">
            <v>0</v>
          </cell>
          <cell r="J3766">
            <v>0</v>
          </cell>
          <cell r="K3766">
            <v>0</v>
          </cell>
          <cell r="L3766">
            <v>0</v>
          </cell>
          <cell r="M3766">
            <v>0</v>
          </cell>
          <cell r="N3766">
            <v>0</v>
          </cell>
          <cell r="O3766">
            <v>0</v>
          </cell>
          <cell r="P3766">
            <v>0</v>
          </cell>
          <cell r="Q3766">
            <v>0</v>
          </cell>
          <cell r="R3766">
            <v>0</v>
          </cell>
          <cell r="S3766">
            <v>0</v>
          </cell>
          <cell r="T3766">
            <v>0</v>
          </cell>
          <cell r="U3766">
            <v>0</v>
          </cell>
          <cell r="V3766">
            <v>0</v>
          </cell>
          <cell r="W3766">
            <v>0</v>
          </cell>
          <cell r="X3766">
            <v>0</v>
          </cell>
        </row>
        <row r="3767">
          <cell r="C3767" t="str">
            <v>Прочие поступления по инвестиционной деятельности</v>
          </cell>
          <cell r="D3767">
            <v>0</v>
          </cell>
          <cell r="H3767">
            <v>0</v>
          </cell>
          <cell r="I3767">
            <v>0</v>
          </cell>
          <cell r="J3767">
            <v>0</v>
          </cell>
          <cell r="K3767">
            <v>0</v>
          </cell>
          <cell r="L3767">
            <v>0</v>
          </cell>
          <cell r="M3767">
            <v>0</v>
          </cell>
          <cell r="N3767">
            <v>0</v>
          </cell>
          <cell r="O3767">
            <v>0</v>
          </cell>
          <cell r="P3767">
            <v>0</v>
          </cell>
          <cell r="Q3767">
            <v>0</v>
          </cell>
          <cell r="R3767">
            <v>0</v>
          </cell>
          <cell r="S3767">
            <v>0</v>
          </cell>
          <cell r="T3767">
            <v>0</v>
          </cell>
          <cell r="U3767">
            <v>0</v>
          </cell>
          <cell r="V3767">
            <v>0</v>
          </cell>
          <cell r="W3767">
            <v>0</v>
          </cell>
          <cell r="X3767">
            <v>0</v>
          </cell>
        </row>
        <row r="3768">
          <cell r="C3768" t="str">
            <v>Основное оборудование (01)</v>
          </cell>
          <cell r="D3768">
            <v>0</v>
          </cell>
          <cell r="H3768">
            <v>0</v>
          </cell>
          <cell r="I3768">
            <v>0</v>
          </cell>
          <cell r="J3768">
            <v>0</v>
          </cell>
          <cell r="K3768">
            <v>0</v>
          </cell>
          <cell r="L3768">
            <v>0</v>
          </cell>
          <cell r="M3768">
            <v>0</v>
          </cell>
          <cell r="N3768">
            <v>0</v>
          </cell>
          <cell r="O3768">
            <v>0</v>
          </cell>
          <cell r="P3768">
            <v>0</v>
          </cell>
          <cell r="Q3768">
            <v>0</v>
          </cell>
          <cell r="R3768">
            <v>0</v>
          </cell>
          <cell r="S3768">
            <v>0</v>
          </cell>
          <cell r="T3768">
            <v>0</v>
          </cell>
          <cell r="U3768">
            <v>0</v>
          </cell>
          <cell r="V3768">
            <v>0</v>
          </cell>
          <cell r="W3768">
            <v>0</v>
          </cell>
          <cell r="X3768">
            <v>0</v>
          </cell>
        </row>
        <row r="3769">
          <cell r="C3769" t="str">
            <v>Основное оборудование (02)</v>
          </cell>
          <cell r="D3769">
            <v>0</v>
          </cell>
          <cell r="H3769">
            <v>0</v>
          </cell>
          <cell r="I3769">
            <v>0</v>
          </cell>
          <cell r="J3769">
            <v>0</v>
          </cell>
          <cell r="K3769">
            <v>0</v>
          </cell>
          <cell r="L3769">
            <v>0</v>
          </cell>
          <cell r="M3769">
            <v>0</v>
          </cell>
          <cell r="N3769">
            <v>0</v>
          </cell>
          <cell r="O3769">
            <v>0</v>
          </cell>
          <cell r="P3769">
            <v>0</v>
          </cell>
          <cell r="Q3769">
            <v>0</v>
          </cell>
          <cell r="R3769">
            <v>0</v>
          </cell>
          <cell r="S3769">
            <v>0</v>
          </cell>
          <cell r="T3769">
            <v>0</v>
          </cell>
          <cell r="U3769">
            <v>0</v>
          </cell>
          <cell r="V3769">
            <v>0</v>
          </cell>
          <cell r="W3769">
            <v>0</v>
          </cell>
          <cell r="X3769">
            <v>0</v>
          </cell>
        </row>
        <row r="3770">
          <cell r="C3770" t="str">
            <v>Вспомогательное оборудование</v>
          </cell>
          <cell r="D3770">
            <v>0</v>
          </cell>
          <cell r="H3770">
            <v>0</v>
          </cell>
          <cell r="I3770">
            <v>0</v>
          </cell>
          <cell r="J3770">
            <v>0</v>
          </cell>
          <cell r="K3770">
            <v>0</v>
          </cell>
          <cell r="L3770">
            <v>0</v>
          </cell>
          <cell r="M3770">
            <v>0</v>
          </cell>
          <cell r="N3770">
            <v>0</v>
          </cell>
          <cell r="O3770">
            <v>0</v>
          </cell>
          <cell r="P3770">
            <v>0</v>
          </cell>
          <cell r="Q3770">
            <v>0</v>
          </cell>
          <cell r="R3770">
            <v>0</v>
          </cell>
          <cell r="S3770">
            <v>0</v>
          </cell>
          <cell r="T3770">
            <v>0</v>
          </cell>
          <cell r="U3770">
            <v>0</v>
          </cell>
          <cell r="V3770">
            <v>0</v>
          </cell>
          <cell r="W3770">
            <v>0</v>
          </cell>
          <cell r="X3770">
            <v>0</v>
          </cell>
        </row>
        <row r="3771">
          <cell r="C3771" t="str">
            <v>Покупка автотранспорта</v>
          </cell>
          <cell r="D3771">
            <v>0</v>
          </cell>
          <cell r="H3771">
            <v>0</v>
          </cell>
          <cell r="I3771">
            <v>0</v>
          </cell>
          <cell r="J3771">
            <v>0</v>
          </cell>
          <cell r="K3771">
            <v>0</v>
          </cell>
          <cell r="L3771">
            <v>0</v>
          </cell>
          <cell r="M3771">
            <v>0</v>
          </cell>
          <cell r="N3771">
            <v>0</v>
          </cell>
          <cell r="O3771">
            <v>0</v>
          </cell>
          <cell r="P3771">
            <v>0</v>
          </cell>
          <cell r="Q3771">
            <v>0</v>
          </cell>
          <cell r="R3771">
            <v>0</v>
          </cell>
          <cell r="S3771">
            <v>0</v>
          </cell>
          <cell r="T3771">
            <v>0</v>
          </cell>
          <cell r="U3771">
            <v>0</v>
          </cell>
          <cell r="V3771">
            <v>0</v>
          </cell>
          <cell r="W3771">
            <v>0</v>
          </cell>
          <cell r="X3771">
            <v>0</v>
          </cell>
        </row>
        <row r="3772">
          <cell r="C3772" t="str">
            <v>Мебель</v>
          </cell>
          <cell r="D3772">
            <v>0</v>
          </cell>
          <cell r="H3772">
            <v>0</v>
          </cell>
          <cell r="I3772">
            <v>0</v>
          </cell>
          <cell r="J3772">
            <v>0</v>
          </cell>
          <cell r="K3772">
            <v>0</v>
          </cell>
          <cell r="L3772">
            <v>0</v>
          </cell>
          <cell r="M3772">
            <v>0</v>
          </cell>
          <cell r="N3772">
            <v>0</v>
          </cell>
          <cell r="O3772">
            <v>0</v>
          </cell>
          <cell r="P3772">
            <v>0</v>
          </cell>
          <cell r="Q3772">
            <v>0</v>
          </cell>
          <cell r="R3772">
            <v>0</v>
          </cell>
          <cell r="S3772">
            <v>0</v>
          </cell>
          <cell r="T3772">
            <v>0</v>
          </cell>
          <cell r="U3772">
            <v>0</v>
          </cell>
          <cell r="V3772">
            <v>0</v>
          </cell>
          <cell r="W3772">
            <v>0</v>
          </cell>
          <cell r="X3772">
            <v>0</v>
          </cell>
        </row>
        <row r="3773">
          <cell r="C3773" t="str">
            <v>Компьютерное и офисное оборудование</v>
          </cell>
          <cell r="D3773">
            <v>0</v>
          </cell>
          <cell r="H3773">
            <v>0</v>
          </cell>
          <cell r="I3773">
            <v>0</v>
          </cell>
          <cell r="J3773">
            <v>0</v>
          </cell>
          <cell r="K3773">
            <v>0</v>
          </cell>
          <cell r="L3773">
            <v>0</v>
          </cell>
          <cell r="M3773">
            <v>0</v>
          </cell>
          <cell r="N3773">
            <v>0</v>
          </cell>
          <cell r="O3773">
            <v>0</v>
          </cell>
          <cell r="P3773">
            <v>0</v>
          </cell>
          <cell r="Q3773">
            <v>0</v>
          </cell>
          <cell r="R3773">
            <v>0</v>
          </cell>
          <cell r="S3773">
            <v>0</v>
          </cell>
          <cell r="T3773">
            <v>0</v>
          </cell>
          <cell r="U3773">
            <v>0</v>
          </cell>
          <cell r="V3773">
            <v>0</v>
          </cell>
          <cell r="W3773">
            <v>0</v>
          </cell>
          <cell r="X3773">
            <v>0</v>
          </cell>
        </row>
        <row r="3774">
          <cell r="C3774" t="str">
            <v>Оборудование для службы безопасности</v>
          </cell>
          <cell r="D3774">
            <v>0</v>
          </cell>
          <cell r="H3774">
            <v>0</v>
          </cell>
          <cell r="I3774">
            <v>0</v>
          </cell>
          <cell r="J3774">
            <v>0</v>
          </cell>
          <cell r="K3774">
            <v>0</v>
          </cell>
          <cell r="L3774">
            <v>0</v>
          </cell>
          <cell r="M3774">
            <v>0</v>
          </cell>
          <cell r="N3774">
            <v>0</v>
          </cell>
          <cell r="O3774">
            <v>0</v>
          </cell>
          <cell r="P3774">
            <v>0</v>
          </cell>
          <cell r="Q3774">
            <v>0</v>
          </cell>
          <cell r="R3774">
            <v>0</v>
          </cell>
          <cell r="S3774">
            <v>0</v>
          </cell>
          <cell r="T3774">
            <v>0</v>
          </cell>
          <cell r="U3774">
            <v>0</v>
          </cell>
          <cell r="V3774">
            <v>0</v>
          </cell>
          <cell r="W3774">
            <v>0</v>
          </cell>
          <cell r="X3774">
            <v>0</v>
          </cell>
        </row>
        <row r="3775">
          <cell r="C3775" t="str">
            <v>Земельные участки</v>
          </cell>
          <cell r="D3775">
            <v>0</v>
          </cell>
          <cell r="H3775">
            <v>0</v>
          </cell>
          <cell r="I3775">
            <v>0</v>
          </cell>
          <cell r="J3775">
            <v>0</v>
          </cell>
          <cell r="K3775">
            <v>0</v>
          </cell>
          <cell r="L3775">
            <v>0</v>
          </cell>
          <cell r="M3775">
            <v>0</v>
          </cell>
          <cell r="N3775">
            <v>0</v>
          </cell>
          <cell r="O3775">
            <v>0</v>
          </cell>
          <cell r="P3775">
            <v>0</v>
          </cell>
          <cell r="Q3775">
            <v>0</v>
          </cell>
          <cell r="R3775">
            <v>0</v>
          </cell>
          <cell r="S3775">
            <v>0</v>
          </cell>
          <cell r="T3775">
            <v>0</v>
          </cell>
          <cell r="U3775">
            <v>0</v>
          </cell>
          <cell r="V3775">
            <v>0</v>
          </cell>
          <cell r="W3775">
            <v>0</v>
          </cell>
          <cell r="X3775">
            <v>0</v>
          </cell>
        </row>
        <row r="3776">
          <cell r="C3776" t="str">
            <v>Прочее</v>
          </cell>
          <cell r="D3776">
            <v>0</v>
          </cell>
          <cell r="H3776">
            <v>0</v>
          </cell>
          <cell r="I3776">
            <v>0</v>
          </cell>
          <cell r="J3776">
            <v>0</v>
          </cell>
          <cell r="K3776">
            <v>0</v>
          </cell>
          <cell r="L3776">
            <v>0</v>
          </cell>
          <cell r="M3776">
            <v>0</v>
          </cell>
          <cell r="N3776">
            <v>0</v>
          </cell>
          <cell r="O3776">
            <v>0</v>
          </cell>
          <cell r="P3776">
            <v>0</v>
          </cell>
          <cell r="Q3776">
            <v>0</v>
          </cell>
          <cell r="R3776">
            <v>0</v>
          </cell>
          <cell r="S3776">
            <v>0</v>
          </cell>
          <cell r="T3776">
            <v>0</v>
          </cell>
          <cell r="U3776">
            <v>0</v>
          </cell>
          <cell r="V3776">
            <v>0</v>
          </cell>
          <cell r="W3776">
            <v>0</v>
          </cell>
          <cell r="X3776">
            <v>0</v>
          </cell>
        </row>
        <row r="3777">
          <cell r="C3777" t="str">
            <v>Приобретение программного обеспечения</v>
          </cell>
          <cell r="D3777">
            <v>0</v>
          </cell>
          <cell r="H3777">
            <v>0</v>
          </cell>
          <cell r="I3777">
            <v>0</v>
          </cell>
          <cell r="J3777">
            <v>0</v>
          </cell>
          <cell r="K3777">
            <v>0</v>
          </cell>
          <cell r="L3777">
            <v>0</v>
          </cell>
          <cell r="M3777">
            <v>0</v>
          </cell>
          <cell r="N3777">
            <v>0</v>
          </cell>
          <cell r="O3777">
            <v>0</v>
          </cell>
          <cell r="P3777">
            <v>0</v>
          </cell>
          <cell r="Q3777">
            <v>0</v>
          </cell>
          <cell r="R3777">
            <v>0</v>
          </cell>
          <cell r="S3777">
            <v>0</v>
          </cell>
          <cell r="T3777">
            <v>0</v>
          </cell>
          <cell r="U3777">
            <v>0</v>
          </cell>
          <cell r="V3777">
            <v>0</v>
          </cell>
          <cell r="W3777">
            <v>0</v>
          </cell>
          <cell r="X3777">
            <v>0</v>
          </cell>
        </row>
        <row r="3778">
          <cell r="C3778" t="str">
            <v>Приобретение прочих НМА</v>
          </cell>
          <cell r="D3778">
            <v>0</v>
          </cell>
          <cell r="H3778">
            <v>0</v>
          </cell>
          <cell r="I3778">
            <v>0</v>
          </cell>
          <cell r="J3778">
            <v>0</v>
          </cell>
          <cell r="K3778">
            <v>0</v>
          </cell>
          <cell r="L3778">
            <v>0</v>
          </cell>
          <cell r="M3778">
            <v>0</v>
          </cell>
          <cell r="N3778">
            <v>0</v>
          </cell>
          <cell r="O3778">
            <v>0</v>
          </cell>
          <cell r="P3778">
            <v>0</v>
          </cell>
          <cell r="Q3778">
            <v>0</v>
          </cell>
          <cell r="R3778">
            <v>0</v>
          </cell>
          <cell r="S3778">
            <v>0</v>
          </cell>
          <cell r="T3778">
            <v>0</v>
          </cell>
          <cell r="U3778">
            <v>0</v>
          </cell>
          <cell r="V3778">
            <v>0</v>
          </cell>
          <cell r="W3778">
            <v>0</v>
          </cell>
          <cell r="X3778">
            <v>0</v>
          </cell>
        </row>
        <row r="3779">
          <cell r="C3779" t="str">
            <v>Доли в уставном капитале других компаний (долгосрочные выплаты)</v>
          </cell>
          <cell r="D3779">
            <v>0</v>
          </cell>
          <cell r="H3779">
            <v>0</v>
          </cell>
          <cell r="I3779">
            <v>0</v>
          </cell>
          <cell r="J3779">
            <v>0</v>
          </cell>
          <cell r="K3779">
            <v>0</v>
          </cell>
          <cell r="L3779">
            <v>0</v>
          </cell>
          <cell r="M3779">
            <v>0</v>
          </cell>
          <cell r="N3779">
            <v>0</v>
          </cell>
          <cell r="O3779">
            <v>0</v>
          </cell>
          <cell r="P3779">
            <v>0</v>
          </cell>
          <cell r="Q3779">
            <v>0</v>
          </cell>
          <cell r="R3779">
            <v>0</v>
          </cell>
          <cell r="S3779">
            <v>0</v>
          </cell>
          <cell r="T3779">
            <v>0</v>
          </cell>
          <cell r="U3779">
            <v>0</v>
          </cell>
          <cell r="V3779">
            <v>0</v>
          </cell>
          <cell r="W3779">
            <v>0</v>
          </cell>
          <cell r="X3779">
            <v>0</v>
          </cell>
        </row>
        <row r="3780">
          <cell r="C3780" t="str">
            <v>Акции (долгосрочные выплаты)</v>
          </cell>
          <cell r="D3780">
            <v>0</v>
          </cell>
          <cell r="H3780">
            <v>0</v>
          </cell>
          <cell r="I3780">
            <v>0</v>
          </cell>
          <cell r="J3780">
            <v>0</v>
          </cell>
          <cell r="K3780">
            <v>0</v>
          </cell>
          <cell r="L3780">
            <v>0</v>
          </cell>
          <cell r="M3780">
            <v>0</v>
          </cell>
          <cell r="N3780">
            <v>0</v>
          </cell>
          <cell r="O3780">
            <v>0</v>
          </cell>
          <cell r="P3780">
            <v>0</v>
          </cell>
          <cell r="Q3780">
            <v>0</v>
          </cell>
          <cell r="R3780">
            <v>0</v>
          </cell>
          <cell r="S3780">
            <v>0</v>
          </cell>
          <cell r="T3780">
            <v>0</v>
          </cell>
          <cell r="U3780">
            <v>0</v>
          </cell>
          <cell r="V3780">
            <v>0</v>
          </cell>
          <cell r="W3780">
            <v>0</v>
          </cell>
          <cell r="X3780">
            <v>0</v>
          </cell>
        </row>
        <row r="3781">
          <cell r="C3781" t="str">
            <v>Облигации (долгосрочные выплаты)</v>
          </cell>
          <cell r="D3781">
            <v>0</v>
          </cell>
          <cell r="H3781">
            <v>0</v>
          </cell>
          <cell r="I3781">
            <v>0</v>
          </cell>
          <cell r="J3781">
            <v>0</v>
          </cell>
          <cell r="K3781">
            <v>0</v>
          </cell>
          <cell r="L3781">
            <v>0</v>
          </cell>
          <cell r="M3781">
            <v>0</v>
          </cell>
          <cell r="N3781">
            <v>0</v>
          </cell>
          <cell r="O3781">
            <v>0</v>
          </cell>
          <cell r="P3781">
            <v>0</v>
          </cell>
          <cell r="Q3781">
            <v>0</v>
          </cell>
          <cell r="R3781">
            <v>0</v>
          </cell>
          <cell r="S3781">
            <v>0</v>
          </cell>
          <cell r="T3781">
            <v>0</v>
          </cell>
          <cell r="U3781">
            <v>0</v>
          </cell>
          <cell r="V3781">
            <v>0</v>
          </cell>
          <cell r="W3781">
            <v>0</v>
          </cell>
          <cell r="X3781">
            <v>0</v>
          </cell>
        </row>
        <row r="3782">
          <cell r="C3782" t="str">
            <v>Векселя (долгосрочные выплаты)</v>
          </cell>
          <cell r="D3782">
            <v>0</v>
          </cell>
          <cell r="H3782">
            <v>0</v>
          </cell>
          <cell r="I3782">
            <v>0</v>
          </cell>
          <cell r="J3782">
            <v>0</v>
          </cell>
          <cell r="K3782">
            <v>0</v>
          </cell>
          <cell r="L3782">
            <v>0</v>
          </cell>
          <cell r="M3782">
            <v>0</v>
          </cell>
          <cell r="N3782">
            <v>0</v>
          </cell>
          <cell r="O3782">
            <v>0</v>
          </cell>
          <cell r="P3782">
            <v>0</v>
          </cell>
          <cell r="Q3782">
            <v>0</v>
          </cell>
          <cell r="R3782">
            <v>0</v>
          </cell>
          <cell r="S3782">
            <v>0</v>
          </cell>
          <cell r="T3782">
            <v>0</v>
          </cell>
          <cell r="U3782">
            <v>0</v>
          </cell>
          <cell r="V3782">
            <v>0</v>
          </cell>
          <cell r="W3782">
            <v>0</v>
          </cell>
          <cell r="X3782">
            <v>0</v>
          </cell>
        </row>
        <row r="3783">
          <cell r="C3783" t="str">
            <v>Депозиты (долгосрочные выплаты)</v>
          </cell>
          <cell r="D3783">
            <v>0</v>
          </cell>
          <cell r="H3783">
            <v>0</v>
          </cell>
          <cell r="I3783">
            <v>0</v>
          </cell>
          <cell r="J3783">
            <v>0</v>
          </cell>
          <cell r="K3783">
            <v>0</v>
          </cell>
          <cell r="L3783">
            <v>0</v>
          </cell>
          <cell r="M3783">
            <v>0</v>
          </cell>
          <cell r="N3783">
            <v>0</v>
          </cell>
          <cell r="O3783">
            <v>0</v>
          </cell>
          <cell r="P3783">
            <v>0</v>
          </cell>
          <cell r="Q3783">
            <v>0</v>
          </cell>
          <cell r="R3783">
            <v>0</v>
          </cell>
          <cell r="S3783">
            <v>0</v>
          </cell>
          <cell r="T3783">
            <v>0</v>
          </cell>
          <cell r="U3783">
            <v>0</v>
          </cell>
          <cell r="V3783">
            <v>0</v>
          </cell>
          <cell r="W3783">
            <v>0</v>
          </cell>
          <cell r="X3783">
            <v>0</v>
          </cell>
        </row>
        <row r="3784">
          <cell r="C3784" t="str">
            <v>Прочие долгосрочные активы (долгосрочные выплаты)</v>
          </cell>
          <cell r="D3784">
            <v>0</v>
          </cell>
          <cell r="H3784">
            <v>0</v>
          </cell>
          <cell r="I3784">
            <v>0</v>
          </cell>
          <cell r="J3784">
            <v>0</v>
          </cell>
          <cell r="K3784">
            <v>0</v>
          </cell>
          <cell r="L3784">
            <v>0</v>
          </cell>
          <cell r="M3784">
            <v>0</v>
          </cell>
          <cell r="N3784">
            <v>0</v>
          </cell>
          <cell r="O3784">
            <v>0</v>
          </cell>
          <cell r="P3784">
            <v>0</v>
          </cell>
          <cell r="Q3784">
            <v>0</v>
          </cell>
          <cell r="R3784">
            <v>0</v>
          </cell>
          <cell r="S3784">
            <v>0</v>
          </cell>
          <cell r="T3784">
            <v>0</v>
          </cell>
          <cell r="U3784">
            <v>0</v>
          </cell>
          <cell r="V3784">
            <v>0</v>
          </cell>
          <cell r="W3784">
            <v>0</v>
          </cell>
          <cell r="X3784">
            <v>0</v>
          </cell>
        </row>
        <row r="3785">
          <cell r="C3785" t="str">
            <v>Расходы на НИР и НИОКР</v>
          </cell>
          <cell r="D3785">
            <v>0</v>
          </cell>
          <cell r="H3785">
            <v>0</v>
          </cell>
          <cell r="I3785">
            <v>0</v>
          </cell>
          <cell r="J3785">
            <v>0</v>
          </cell>
          <cell r="K3785">
            <v>0</v>
          </cell>
          <cell r="L3785">
            <v>0</v>
          </cell>
          <cell r="M3785">
            <v>0</v>
          </cell>
          <cell r="N3785">
            <v>0</v>
          </cell>
          <cell r="O3785">
            <v>0</v>
          </cell>
          <cell r="P3785">
            <v>0</v>
          </cell>
          <cell r="Q3785">
            <v>0</v>
          </cell>
          <cell r="R3785">
            <v>0</v>
          </cell>
          <cell r="S3785">
            <v>0</v>
          </cell>
          <cell r="T3785">
            <v>0</v>
          </cell>
          <cell r="U3785">
            <v>0</v>
          </cell>
          <cell r="V3785">
            <v>0</v>
          </cell>
          <cell r="W3785">
            <v>0</v>
          </cell>
          <cell r="X3785">
            <v>0</v>
          </cell>
        </row>
        <row r="3786">
          <cell r="C3786" t="str">
            <v>Разработка ТЗ на проектирование оборудования</v>
          </cell>
          <cell r="D3786">
            <v>0</v>
          </cell>
          <cell r="H3786">
            <v>0</v>
          </cell>
          <cell r="I3786">
            <v>0</v>
          </cell>
          <cell r="J3786">
            <v>0</v>
          </cell>
          <cell r="K3786">
            <v>0</v>
          </cell>
          <cell r="L3786">
            <v>0</v>
          </cell>
          <cell r="M3786">
            <v>0</v>
          </cell>
          <cell r="N3786">
            <v>0</v>
          </cell>
          <cell r="O3786">
            <v>0</v>
          </cell>
          <cell r="P3786">
            <v>0</v>
          </cell>
          <cell r="Q3786">
            <v>0</v>
          </cell>
          <cell r="R3786">
            <v>0</v>
          </cell>
          <cell r="S3786">
            <v>0</v>
          </cell>
          <cell r="T3786">
            <v>0</v>
          </cell>
          <cell r="U3786">
            <v>0</v>
          </cell>
          <cell r="V3786">
            <v>0</v>
          </cell>
          <cell r="W3786">
            <v>0</v>
          </cell>
          <cell r="X3786">
            <v>0</v>
          </cell>
        </row>
        <row r="3787">
          <cell r="C3787" t="str">
            <v>Разработка ТЗ на проектирование размещения оборудования</v>
          </cell>
          <cell r="D3787">
            <v>0</v>
          </cell>
          <cell r="H3787">
            <v>0</v>
          </cell>
          <cell r="I3787">
            <v>0</v>
          </cell>
          <cell r="J3787">
            <v>0</v>
          </cell>
          <cell r="K3787">
            <v>0</v>
          </cell>
          <cell r="L3787">
            <v>0</v>
          </cell>
          <cell r="M3787">
            <v>0</v>
          </cell>
          <cell r="N3787">
            <v>0</v>
          </cell>
          <cell r="O3787">
            <v>0</v>
          </cell>
          <cell r="P3787">
            <v>0</v>
          </cell>
          <cell r="Q3787">
            <v>0</v>
          </cell>
          <cell r="R3787">
            <v>0</v>
          </cell>
          <cell r="S3787">
            <v>0</v>
          </cell>
          <cell r="T3787">
            <v>0</v>
          </cell>
          <cell r="U3787">
            <v>0</v>
          </cell>
          <cell r="V3787">
            <v>0</v>
          </cell>
          <cell r="W3787">
            <v>0</v>
          </cell>
          <cell r="X3787">
            <v>0</v>
          </cell>
        </row>
        <row r="3788">
          <cell r="C3788" t="str">
            <v>Разработка ТЗ на организацию закупки и запуск технологического оборудования</v>
          </cell>
          <cell r="D3788">
            <v>0</v>
          </cell>
          <cell r="H3788">
            <v>0</v>
          </cell>
          <cell r="I3788">
            <v>0</v>
          </cell>
          <cell r="J3788">
            <v>0</v>
          </cell>
          <cell r="K3788">
            <v>0</v>
          </cell>
          <cell r="L3788">
            <v>0</v>
          </cell>
          <cell r="M3788">
            <v>0</v>
          </cell>
          <cell r="N3788">
            <v>0</v>
          </cell>
          <cell r="O3788">
            <v>0</v>
          </cell>
          <cell r="P3788">
            <v>0</v>
          </cell>
          <cell r="Q3788">
            <v>0</v>
          </cell>
          <cell r="R3788">
            <v>0</v>
          </cell>
          <cell r="S3788">
            <v>0</v>
          </cell>
          <cell r="T3788">
            <v>0</v>
          </cell>
          <cell r="U3788">
            <v>0</v>
          </cell>
          <cell r="V3788">
            <v>0</v>
          </cell>
          <cell r="W3788">
            <v>0</v>
          </cell>
          <cell r="X3788">
            <v>0</v>
          </cell>
        </row>
        <row r="3789">
          <cell r="C3789" t="str">
            <v>Разработка ТЗ на обучение персонала</v>
          </cell>
          <cell r="D3789">
            <v>0</v>
          </cell>
          <cell r="H3789">
            <v>0</v>
          </cell>
          <cell r="I3789">
            <v>0</v>
          </cell>
          <cell r="J3789">
            <v>0</v>
          </cell>
          <cell r="K3789">
            <v>0</v>
          </cell>
          <cell r="L3789">
            <v>0</v>
          </cell>
          <cell r="M3789">
            <v>0</v>
          </cell>
          <cell r="N3789">
            <v>0</v>
          </cell>
          <cell r="O3789">
            <v>0</v>
          </cell>
          <cell r="P3789">
            <v>0</v>
          </cell>
          <cell r="Q3789">
            <v>0</v>
          </cell>
          <cell r="R3789">
            <v>0</v>
          </cell>
          <cell r="S3789">
            <v>0</v>
          </cell>
          <cell r="T3789">
            <v>0</v>
          </cell>
          <cell r="U3789">
            <v>0</v>
          </cell>
          <cell r="V3789">
            <v>0</v>
          </cell>
          <cell r="W3789">
            <v>0</v>
          </cell>
          <cell r="X3789">
            <v>0</v>
          </cell>
        </row>
        <row r="3790">
          <cell r="C3790" t="str">
            <v>Разработка ТЗ на оказание прочих работ, услуг</v>
          </cell>
          <cell r="D3790">
            <v>0</v>
          </cell>
          <cell r="H3790">
            <v>0</v>
          </cell>
          <cell r="I3790">
            <v>0</v>
          </cell>
          <cell r="J3790">
            <v>0</v>
          </cell>
          <cell r="K3790">
            <v>0</v>
          </cell>
          <cell r="L3790">
            <v>0</v>
          </cell>
          <cell r="M3790">
            <v>0</v>
          </cell>
          <cell r="N3790">
            <v>0</v>
          </cell>
          <cell r="O3790">
            <v>0</v>
          </cell>
          <cell r="P3790">
            <v>0</v>
          </cell>
          <cell r="Q3790">
            <v>0</v>
          </cell>
          <cell r="R3790">
            <v>0</v>
          </cell>
          <cell r="S3790">
            <v>0</v>
          </cell>
          <cell r="T3790">
            <v>0</v>
          </cell>
          <cell r="U3790">
            <v>0</v>
          </cell>
          <cell r="V3790">
            <v>0</v>
          </cell>
          <cell r="W3790">
            <v>0</v>
          </cell>
          <cell r="X3790">
            <v>0</v>
          </cell>
        </row>
        <row r="3791">
          <cell r="C3791" t="str">
            <v>Предоставление долгосрочных кредитов и займов</v>
          </cell>
          <cell r="D3791">
            <v>0</v>
          </cell>
          <cell r="H3791">
            <v>0</v>
          </cell>
          <cell r="I3791">
            <v>0</v>
          </cell>
          <cell r="J3791">
            <v>0</v>
          </cell>
          <cell r="K3791">
            <v>0</v>
          </cell>
          <cell r="L3791">
            <v>0</v>
          </cell>
          <cell r="M3791">
            <v>0</v>
          </cell>
          <cell r="N3791">
            <v>0</v>
          </cell>
          <cell r="O3791">
            <v>0</v>
          </cell>
          <cell r="P3791">
            <v>0</v>
          </cell>
          <cell r="Q3791">
            <v>0</v>
          </cell>
          <cell r="R3791">
            <v>0</v>
          </cell>
          <cell r="S3791">
            <v>0</v>
          </cell>
          <cell r="T3791">
            <v>0</v>
          </cell>
          <cell r="U3791">
            <v>0</v>
          </cell>
          <cell r="V3791">
            <v>0</v>
          </cell>
          <cell r="W3791">
            <v>0</v>
          </cell>
          <cell r="X3791">
            <v>0</v>
          </cell>
        </row>
        <row r="3792">
          <cell r="C3792" t="str">
            <v>Предоставление краткосрочных кредитов и займов</v>
          </cell>
          <cell r="D3792">
            <v>0</v>
          </cell>
          <cell r="H3792">
            <v>0</v>
          </cell>
          <cell r="I3792">
            <v>0</v>
          </cell>
          <cell r="J3792">
            <v>0</v>
          </cell>
          <cell r="K3792">
            <v>0</v>
          </cell>
          <cell r="L3792">
            <v>0</v>
          </cell>
          <cell r="M3792">
            <v>0</v>
          </cell>
          <cell r="N3792">
            <v>0</v>
          </cell>
          <cell r="O3792">
            <v>0</v>
          </cell>
          <cell r="P3792">
            <v>0</v>
          </cell>
          <cell r="Q3792">
            <v>0</v>
          </cell>
          <cell r="R3792">
            <v>0</v>
          </cell>
          <cell r="S3792">
            <v>0</v>
          </cell>
          <cell r="T3792">
            <v>0</v>
          </cell>
          <cell r="U3792">
            <v>0</v>
          </cell>
          <cell r="V3792">
            <v>0</v>
          </cell>
          <cell r="W3792">
            <v>0</v>
          </cell>
          <cell r="X3792">
            <v>0</v>
          </cell>
        </row>
        <row r="3793">
          <cell r="C3793" t="str">
            <v>Предоставление прочих кредитов и займов</v>
          </cell>
          <cell r="D3793">
            <v>0</v>
          </cell>
          <cell r="H3793">
            <v>0</v>
          </cell>
          <cell r="I3793">
            <v>0</v>
          </cell>
          <cell r="J3793">
            <v>0</v>
          </cell>
          <cell r="K3793">
            <v>0</v>
          </cell>
          <cell r="L3793">
            <v>0</v>
          </cell>
          <cell r="M3793">
            <v>0</v>
          </cell>
          <cell r="N3793">
            <v>0</v>
          </cell>
          <cell r="O3793">
            <v>0</v>
          </cell>
          <cell r="P3793">
            <v>0</v>
          </cell>
          <cell r="Q3793">
            <v>0</v>
          </cell>
          <cell r="R3793">
            <v>0</v>
          </cell>
          <cell r="S3793">
            <v>0</v>
          </cell>
          <cell r="T3793">
            <v>0</v>
          </cell>
          <cell r="U3793">
            <v>0</v>
          </cell>
          <cell r="V3793">
            <v>0</v>
          </cell>
          <cell r="W3793">
            <v>0</v>
          </cell>
          <cell r="X3793">
            <v>0</v>
          </cell>
        </row>
        <row r="3794">
          <cell r="C3794" t="str">
            <v>Проектирование</v>
          </cell>
          <cell r="D3794">
            <v>0</v>
          </cell>
          <cell r="H3794">
            <v>0</v>
          </cell>
          <cell r="I3794">
            <v>0</v>
          </cell>
          <cell r="J3794">
            <v>0</v>
          </cell>
          <cell r="K3794">
            <v>0</v>
          </cell>
          <cell r="L3794">
            <v>0</v>
          </cell>
          <cell r="M3794">
            <v>0</v>
          </cell>
          <cell r="N3794">
            <v>0</v>
          </cell>
          <cell r="O3794">
            <v>0</v>
          </cell>
          <cell r="P3794">
            <v>0</v>
          </cell>
          <cell r="Q3794">
            <v>0</v>
          </cell>
          <cell r="R3794">
            <v>0</v>
          </cell>
          <cell r="S3794">
            <v>0</v>
          </cell>
          <cell r="T3794">
            <v>0</v>
          </cell>
          <cell r="U3794">
            <v>0</v>
          </cell>
          <cell r="V3794">
            <v>0</v>
          </cell>
          <cell r="W3794">
            <v>0</v>
          </cell>
          <cell r="X3794">
            <v>0</v>
          </cell>
        </row>
        <row r="3795">
          <cell r="C3795" t="str">
            <v>Генеральный подряд</v>
          </cell>
          <cell r="D3795">
            <v>0</v>
          </cell>
          <cell r="H3795">
            <v>0</v>
          </cell>
          <cell r="I3795">
            <v>0</v>
          </cell>
          <cell r="J3795">
            <v>0</v>
          </cell>
          <cell r="K3795">
            <v>0</v>
          </cell>
          <cell r="L3795">
            <v>0</v>
          </cell>
          <cell r="M3795">
            <v>0</v>
          </cell>
          <cell r="N3795">
            <v>0</v>
          </cell>
          <cell r="O3795">
            <v>0</v>
          </cell>
          <cell r="P3795">
            <v>0</v>
          </cell>
          <cell r="Q3795">
            <v>0</v>
          </cell>
          <cell r="R3795">
            <v>0</v>
          </cell>
          <cell r="S3795">
            <v>0</v>
          </cell>
          <cell r="T3795">
            <v>0</v>
          </cell>
          <cell r="U3795">
            <v>0</v>
          </cell>
          <cell r="V3795">
            <v>0</v>
          </cell>
          <cell r="W3795">
            <v>0</v>
          </cell>
          <cell r="X3795">
            <v>0</v>
          </cell>
        </row>
        <row r="3796">
          <cell r="C3796" t="str">
            <v>Прочие СМР</v>
          </cell>
          <cell r="D3796">
            <v>0</v>
          </cell>
          <cell r="H3796">
            <v>0</v>
          </cell>
          <cell r="I3796">
            <v>0</v>
          </cell>
          <cell r="J3796">
            <v>0</v>
          </cell>
          <cell r="K3796">
            <v>0</v>
          </cell>
          <cell r="L3796">
            <v>0</v>
          </cell>
          <cell r="M3796">
            <v>0</v>
          </cell>
          <cell r="N3796">
            <v>0</v>
          </cell>
          <cell r="O3796">
            <v>0</v>
          </cell>
          <cell r="P3796">
            <v>0</v>
          </cell>
          <cell r="Q3796">
            <v>0</v>
          </cell>
          <cell r="R3796">
            <v>0</v>
          </cell>
          <cell r="S3796">
            <v>0</v>
          </cell>
          <cell r="T3796">
            <v>0</v>
          </cell>
          <cell r="U3796">
            <v>0</v>
          </cell>
          <cell r="V3796">
            <v>0</v>
          </cell>
          <cell r="W3796">
            <v>0</v>
          </cell>
          <cell r="X3796">
            <v>0</v>
          </cell>
        </row>
        <row r="3797">
          <cell r="C3797" t="str">
            <v>Услуги по управлению проектом</v>
          </cell>
          <cell r="D3797">
            <v>0</v>
          </cell>
          <cell r="H3797">
            <v>0</v>
          </cell>
          <cell r="I3797">
            <v>0</v>
          </cell>
          <cell r="J3797">
            <v>0</v>
          </cell>
          <cell r="K3797">
            <v>0</v>
          </cell>
          <cell r="L3797">
            <v>0</v>
          </cell>
          <cell r="M3797">
            <v>0</v>
          </cell>
          <cell r="N3797">
            <v>0</v>
          </cell>
          <cell r="O3797">
            <v>0</v>
          </cell>
          <cell r="P3797">
            <v>0</v>
          </cell>
          <cell r="Q3797">
            <v>0</v>
          </cell>
          <cell r="R3797">
            <v>0</v>
          </cell>
          <cell r="S3797">
            <v>0</v>
          </cell>
          <cell r="T3797">
            <v>0</v>
          </cell>
          <cell r="U3797">
            <v>0</v>
          </cell>
          <cell r="V3797">
            <v>0</v>
          </cell>
          <cell r="W3797">
            <v>0</v>
          </cell>
          <cell r="X3797">
            <v>0</v>
          </cell>
        </row>
        <row r="3798">
          <cell r="C3798" t="str">
            <v>Ремонт офисных зданий, сооружений</v>
          </cell>
          <cell r="D3798">
            <v>0</v>
          </cell>
          <cell r="H3798">
            <v>0</v>
          </cell>
          <cell r="I3798">
            <v>0</v>
          </cell>
          <cell r="J3798">
            <v>0</v>
          </cell>
          <cell r="K3798">
            <v>0</v>
          </cell>
          <cell r="L3798">
            <v>0</v>
          </cell>
          <cell r="M3798">
            <v>0</v>
          </cell>
          <cell r="N3798">
            <v>0</v>
          </cell>
          <cell r="O3798">
            <v>0</v>
          </cell>
          <cell r="P3798">
            <v>0</v>
          </cell>
          <cell r="Q3798">
            <v>0</v>
          </cell>
          <cell r="R3798">
            <v>0</v>
          </cell>
          <cell r="S3798">
            <v>0</v>
          </cell>
          <cell r="T3798">
            <v>0</v>
          </cell>
          <cell r="U3798">
            <v>0</v>
          </cell>
          <cell r="V3798">
            <v>0</v>
          </cell>
          <cell r="W3798">
            <v>0</v>
          </cell>
          <cell r="X3798">
            <v>0</v>
          </cell>
        </row>
        <row r="3799">
          <cell r="C3799" t="str">
            <v>Затраты на развитие</v>
          </cell>
          <cell r="D3799">
            <v>0</v>
          </cell>
          <cell r="H3799">
            <v>0</v>
          </cell>
          <cell r="I3799">
            <v>0</v>
          </cell>
          <cell r="J3799">
            <v>0</v>
          </cell>
          <cell r="K3799">
            <v>0</v>
          </cell>
          <cell r="L3799">
            <v>0</v>
          </cell>
          <cell r="M3799">
            <v>0</v>
          </cell>
          <cell r="N3799">
            <v>0</v>
          </cell>
          <cell r="O3799">
            <v>0</v>
          </cell>
          <cell r="P3799">
            <v>0</v>
          </cell>
          <cell r="Q3799">
            <v>0</v>
          </cell>
          <cell r="R3799">
            <v>0</v>
          </cell>
          <cell r="S3799">
            <v>0</v>
          </cell>
          <cell r="T3799">
            <v>0</v>
          </cell>
          <cell r="U3799">
            <v>0</v>
          </cell>
          <cell r="V3799">
            <v>0</v>
          </cell>
          <cell r="W3799">
            <v>0</v>
          </cell>
          <cell r="X3799">
            <v>0</v>
          </cell>
        </row>
        <row r="3800">
          <cell r="C3800" t="str">
            <v>Оплата ГК "Роснанотех" доли в уставном капитале проектной компании</v>
          </cell>
          <cell r="D3800">
            <v>0</v>
          </cell>
          <cell r="H3800">
            <v>0</v>
          </cell>
          <cell r="I3800">
            <v>0</v>
          </cell>
          <cell r="J3800">
            <v>0</v>
          </cell>
          <cell r="K3800">
            <v>0</v>
          </cell>
          <cell r="L3800">
            <v>0</v>
          </cell>
          <cell r="M3800">
            <v>0</v>
          </cell>
          <cell r="N3800">
            <v>0</v>
          </cell>
          <cell r="O3800">
            <v>0</v>
          </cell>
          <cell r="P3800">
            <v>0</v>
          </cell>
          <cell r="Q3800">
            <v>0</v>
          </cell>
          <cell r="R3800">
            <v>0</v>
          </cell>
          <cell r="S3800">
            <v>0</v>
          </cell>
          <cell r="T3800">
            <v>0</v>
          </cell>
          <cell r="U3800">
            <v>0</v>
          </cell>
          <cell r="V3800">
            <v>0</v>
          </cell>
          <cell r="W3800">
            <v>0</v>
          </cell>
          <cell r="X3800">
            <v>0</v>
          </cell>
        </row>
        <row r="3801">
          <cell r="C3801" t="str">
            <v>Оплата  Соинвесторами доли в уставном капитале проектной компании</v>
          </cell>
          <cell r="D3801">
            <v>0</v>
          </cell>
          <cell r="H3801">
            <v>0</v>
          </cell>
          <cell r="I3801">
            <v>0</v>
          </cell>
          <cell r="J3801">
            <v>0</v>
          </cell>
          <cell r="K3801">
            <v>0</v>
          </cell>
          <cell r="L3801">
            <v>0</v>
          </cell>
          <cell r="M3801">
            <v>0</v>
          </cell>
          <cell r="N3801">
            <v>0</v>
          </cell>
          <cell r="O3801">
            <v>0</v>
          </cell>
          <cell r="P3801">
            <v>0</v>
          </cell>
          <cell r="Q3801">
            <v>0</v>
          </cell>
          <cell r="R3801">
            <v>0</v>
          </cell>
          <cell r="S3801">
            <v>0</v>
          </cell>
          <cell r="T3801">
            <v>0</v>
          </cell>
          <cell r="U3801">
            <v>0</v>
          </cell>
          <cell r="V3801">
            <v>0</v>
          </cell>
          <cell r="W3801">
            <v>0</v>
          </cell>
          <cell r="X3801">
            <v>0</v>
          </cell>
        </row>
        <row r="3802">
          <cell r="C3802" t="str">
            <v>Получение долгосрочных кредитов и займов</v>
          </cell>
          <cell r="D3802">
            <v>0</v>
          </cell>
          <cell r="H3802">
            <v>0</v>
          </cell>
          <cell r="I3802">
            <v>0</v>
          </cell>
          <cell r="J3802">
            <v>0</v>
          </cell>
          <cell r="K3802">
            <v>0</v>
          </cell>
          <cell r="L3802">
            <v>0</v>
          </cell>
          <cell r="M3802">
            <v>0</v>
          </cell>
          <cell r="N3802">
            <v>0</v>
          </cell>
          <cell r="O3802">
            <v>0</v>
          </cell>
          <cell r="P3802">
            <v>0</v>
          </cell>
          <cell r="Q3802">
            <v>0</v>
          </cell>
          <cell r="R3802">
            <v>0</v>
          </cell>
          <cell r="S3802">
            <v>0</v>
          </cell>
          <cell r="T3802">
            <v>0</v>
          </cell>
          <cell r="U3802">
            <v>0</v>
          </cell>
          <cell r="V3802">
            <v>0</v>
          </cell>
          <cell r="W3802">
            <v>0</v>
          </cell>
          <cell r="X3802">
            <v>0</v>
          </cell>
        </row>
        <row r="3803">
          <cell r="C3803" t="str">
            <v>Получение краткосрочных кредитов и займов</v>
          </cell>
          <cell r="D3803">
            <v>0</v>
          </cell>
          <cell r="H3803">
            <v>0</v>
          </cell>
          <cell r="I3803">
            <v>0</v>
          </cell>
          <cell r="J3803">
            <v>0</v>
          </cell>
          <cell r="K3803">
            <v>0</v>
          </cell>
          <cell r="L3803">
            <v>0</v>
          </cell>
          <cell r="M3803">
            <v>0</v>
          </cell>
          <cell r="N3803">
            <v>0</v>
          </cell>
          <cell r="O3803">
            <v>0</v>
          </cell>
          <cell r="P3803">
            <v>0</v>
          </cell>
          <cell r="Q3803">
            <v>0</v>
          </cell>
          <cell r="R3803">
            <v>0</v>
          </cell>
          <cell r="S3803">
            <v>0</v>
          </cell>
          <cell r="T3803">
            <v>0</v>
          </cell>
          <cell r="U3803">
            <v>0</v>
          </cell>
          <cell r="V3803">
            <v>0</v>
          </cell>
          <cell r="W3803">
            <v>0</v>
          </cell>
          <cell r="X3803">
            <v>0</v>
          </cell>
        </row>
        <row r="3804">
          <cell r="C3804" t="str">
            <v>Доли в уставном капитале других компаний (краткосрочные поступления)</v>
          </cell>
          <cell r="D3804">
            <v>0</v>
          </cell>
          <cell r="H3804">
            <v>0</v>
          </cell>
          <cell r="I3804">
            <v>0</v>
          </cell>
          <cell r="J3804">
            <v>0</v>
          </cell>
          <cell r="K3804">
            <v>0</v>
          </cell>
          <cell r="L3804">
            <v>0</v>
          </cell>
          <cell r="M3804">
            <v>0</v>
          </cell>
          <cell r="N3804">
            <v>0</v>
          </cell>
          <cell r="O3804">
            <v>0</v>
          </cell>
          <cell r="P3804">
            <v>0</v>
          </cell>
          <cell r="Q3804">
            <v>0</v>
          </cell>
          <cell r="R3804">
            <v>0</v>
          </cell>
          <cell r="S3804">
            <v>0</v>
          </cell>
          <cell r="T3804">
            <v>0</v>
          </cell>
          <cell r="U3804">
            <v>0</v>
          </cell>
          <cell r="V3804">
            <v>0</v>
          </cell>
          <cell r="W3804">
            <v>0</v>
          </cell>
          <cell r="X3804">
            <v>0</v>
          </cell>
        </row>
        <row r="3805">
          <cell r="C3805" t="str">
            <v>Акции (краткосрочные поступления)</v>
          </cell>
          <cell r="D3805">
            <v>0</v>
          </cell>
          <cell r="H3805">
            <v>0</v>
          </cell>
          <cell r="I3805">
            <v>0</v>
          </cell>
          <cell r="J3805">
            <v>0</v>
          </cell>
          <cell r="K3805">
            <v>0</v>
          </cell>
          <cell r="L3805">
            <v>0</v>
          </cell>
          <cell r="M3805">
            <v>0</v>
          </cell>
          <cell r="N3805">
            <v>0</v>
          </cell>
          <cell r="O3805">
            <v>0</v>
          </cell>
          <cell r="P3805">
            <v>0</v>
          </cell>
          <cell r="Q3805">
            <v>0</v>
          </cell>
          <cell r="R3805">
            <v>0</v>
          </cell>
          <cell r="S3805">
            <v>0</v>
          </cell>
          <cell r="T3805">
            <v>0</v>
          </cell>
          <cell r="U3805">
            <v>0</v>
          </cell>
          <cell r="V3805">
            <v>0</v>
          </cell>
          <cell r="W3805">
            <v>0</v>
          </cell>
          <cell r="X3805">
            <v>0</v>
          </cell>
        </row>
        <row r="3806">
          <cell r="C3806" t="str">
            <v>Облигации (краткосрочные поступления)</v>
          </cell>
          <cell r="D3806">
            <v>0</v>
          </cell>
          <cell r="H3806">
            <v>0</v>
          </cell>
          <cell r="I3806">
            <v>0</v>
          </cell>
          <cell r="J3806">
            <v>0</v>
          </cell>
          <cell r="K3806">
            <v>0</v>
          </cell>
          <cell r="L3806">
            <v>0</v>
          </cell>
          <cell r="M3806">
            <v>0</v>
          </cell>
          <cell r="N3806">
            <v>0</v>
          </cell>
          <cell r="O3806">
            <v>0</v>
          </cell>
          <cell r="P3806">
            <v>0</v>
          </cell>
          <cell r="Q3806">
            <v>0</v>
          </cell>
          <cell r="R3806">
            <v>0</v>
          </cell>
          <cell r="S3806">
            <v>0</v>
          </cell>
          <cell r="T3806">
            <v>0</v>
          </cell>
          <cell r="U3806">
            <v>0</v>
          </cell>
          <cell r="V3806">
            <v>0</v>
          </cell>
          <cell r="W3806">
            <v>0</v>
          </cell>
          <cell r="X3806">
            <v>0</v>
          </cell>
        </row>
        <row r="3807">
          <cell r="C3807" t="str">
            <v>Векселя (краткосрочные поступления)</v>
          </cell>
          <cell r="D3807">
            <v>0</v>
          </cell>
          <cell r="H3807">
            <v>0</v>
          </cell>
          <cell r="I3807">
            <v>0</v>
          </cell>
          <cell r="J3807">
            <v>0</v>
          </cell>
          <cell r="K3807">
            <v>0</v>
          </cell>
          <cell r="L3807">
            <v>0</v>
          </cell>
          <cell r="M3807">
            <v>0</v>
          </cell>
          <cell r="N3807">
            <v>0</v>
          </cell>
          <cell r="O3807">
            <v>0</v>
          </cell>
          <cell r="P3807">
            <v>0</v>
          </cell>
          <cell r="Q3807">
            <v>0</v>
          </cell>
          <cell r="R3807">
            <v>0</v>
          </cell>
          <cell r="S3807">
            <v>0</v>
          </cell>
          <cell r="T3807">
            <v>0</v>
          </cell>
          <cell r="U3807">
            <v>0</v>
          </cell>
          <cell r="V3807">
            <v>0</v>
          </cell>
          <cell r="W3807">
            <v>0</v>
          </cell>
          <cell r="X3807">
            <v>0</v>
          </cell>
        </row>
        <row r="3808">
          <cell r="C3808" t="str">
            <v>Депозиты (краткосрочные поступления)</v>
          </cell>
          <cell r="D3808">
            <v>0</v>
          </cell>
          <cell r="H3808">
            <v>0</v>
          </cell>
          <cell r="I3808">
            <v>0</v>
          </cell>
          <cell r="J3808">
            <v>0</v>
          </cell>
          <cell r="K3808">
            <v>0</v>
          </cell>
          <cell r="L3808">
            <v>0</v>
          </cell>
          <cell r="M3808">
            <v>0</v>
          </cell>
          <cell r="N3808">
            <v>0</v>
          </cell>
          <cell r="O3808">
            <v>0</v>
          </cell>
          <cell r="P3808">
            <v>0</v>
          </cell>
          <cell r="Q3808">
            <v>0</v>
          </cell>
          <cell r="R3808">
            <v>0</v>
          </cell>
          <cell r="S3808">
            <v>0</v>
          </cell>
          <cell r="T3808">
            <v>0</v>
          </cell>
          <cell r="U3808">
            <v>0</v>
          </cell>
          <cell r="V3808">
            <v>0</v>
          </cell>
          <cell r="W3808">
            <v>0</v>
          </cell>
          <cell r="X3808">
            <v>0</v>
          </cell>
        </row>
        <row r="3809">
          <cell r="C3809" t="str">
            <v>Overnight (краткосрочные поступления)</v>
          </cell>
          <cell r="D3809">
            <v>0</v>
          </cell>
          <cell r="H3809">
            <v>0</v>
          </cell>
          <cell r="I3809">
            <v>0</v>
          </cell>
          <cell r="J3809">
            <v>0</v>
          </cell>
          <cell r="K3809">
            <v>0</v>
          </cell>
          <cell r="L3809">
            <v>0</v>
          </cell>
          <cell r="M3809">
            <v>0</v>
          </cell>
          <cell r="N3809">
            <v>0</v>
          </cell>
          <cell r="O3809">
            <v>0</v>
          </cell>
          <cell r="P3809">
            <v>0</v>
          </cell>
          <cell r="Q3809">
            <v>0</v>
          </cell>
          <cell r="R3809">
            <v>0</v>
          </cell>
          <cell r="S3809">
            <v>0</v>
          </cell>
          <cell r="T3809">
            <v>0</v>
          </cell>
          <cell r="U3809">
            <v>0</v>
          </cell>
          <cell r="V3809">
            <v>0</v>
          </cell>
          <cell r="W3809">
            <v>0</v>
          </cell>
          <cell r="X3809">
            <v>0</v>
          </cell>
        </row>
        <row r="3810">
          <cell r="C3810" t="str">
            <v>Прочие краткосрочные финансовые вложения (краткосрочные поступления)</v>
          </cell>
          <cell r="D3810">
            <v>0</v>
          </cell>
          <cell r="H3810">
            <v>0</v>
          </cell>
          <cell r="I3810">
            <v>0</v>
          </cell>
          <cell r="J3810">
            <v>0</v>
          </cell>
          <cell r="K3810">
            <v>0</v>
          </cell>
          <cell r="L3810">
            <v>0</v>
          </cell>
          <cell r="M3810">
            <v>0</v>
          </cell>
          <cell r="N3810">
            <v>0</v>
          </cell>
          <cell r="O3810">
            <v>0</v>
          </cell>
          <cell r="P3810">
            <v>0</v>
          </cell>
          <cell r="Q3810">
            <v>0</v>
          </cell>
          <cell r="R3810">
            <v>0</v>
          </cell>
          <cell r="S3810">
            <v>0</v>
          </cell>
          <cell r="T3810">
            <v>0</v>
          </cell>
          <cell r="U3810">
            <v>0</v>
          </cell>
          <cell r="V3810">
            <v>0</v>
          </cell>
          <cell r="W3810">
            <v>0</v>
          </cell>
          <cell r="X3810">
            <v>0</v>
          </cell>
        </row>
        <row r="3811">
          <cell r="C3811" t="str">
            <v>По договорам в рамках ДДУ (краткосрочные поступления)</v>
          </cell>
          <cell r="D3811">
            <v>0</v>
          </cell>
          <cell r="H3811">
            <v>0</v>
          </cell>
          <cell r="I3811">
            <v>0</v>
          </cell>
          <cell r="J3811">
            <v>0</v>
          </cell>
          <cell r="K3811">
            <v>0</v>
          </cell>
          <cell r="L3811">
            <v>0</v>
          </cell>
          <cell r="M3811">
            <v>0</v>
          </cell>
          <cell r="N3811">
            <v>0</v>
          </cell>
          <cell r="O3811">
            <v>0</v>
          </cell>
          <cell r="P3811">
            <v>0</v>
          </cell>
          <cell r="Q3811">
            <v>0</v>
          </cell>
          <cell r="R3811">
            <v>0</v>
          </cell>
          <cell r="S3811">
            <v>0</v>
          </cell>
          <cell r="T3811">
            <v>0</v>
          </cell>
          <cell r="U3811">
            <v>0</v>
          </cell>
          <cell r="V3811">
            <v>0</v>
          </cell>
          <cell r="W3811">
            <v>0</v>
          </cell>
          <cell r="X3811">
            <v>0</v>
          </cell>
        </row>
        <row r="3812">
          <cell r="C3812" t="str">
            <v>По прочим договорам (краткосрочные поступления)</v>
          </cell>
          <cell r="D3812">
            <v>0</v>
          </cell>
          <cell r="H3812">
            <v>0</v>
          </cell>
          <cell r="I3812">
            <v>0</v>
          </cell>
          <cell r="J3812">
            <v>0</v>
          </cell>
          <cell r="K3812">
            <v>0</v>
          </cell>
          <cell r="L3812">
            <v>0</v>
          </cell>
          <cell r="M3812">
            <v>0</v>
          </cell>
          <cell r="N3812">
            <v>0</v>
          </cell>
          <cell r="O3812">
            <v>0</v>
          </cell>
          <cell r="P3812">
            <v>0</v>
          </cell>
          <cell r="Q3812">
            <v>0</v>
          </cell>
          <cell r="R3812">
            <v>0</v>
          </cell>
          <cell r="S3812">
            <v>0</v>
          </cell>
          <cell r="T3812">
            <v>0</v>
          </cell>
          <cell r="U3812">
            <v>0</v>
          </cell>
          <cell r="V3812">
            <v>0</v>
          </cell>
          <cell r="W3812">
            <v>0</v>
          </cell>
          <cell r="X3812">
            <v>0</v>
          </cell>
        </row>
        <row r="3813">
          <cell r="C3813" t="str">
            <v>Эмиссия акций</v>
          </cell>
          <cell r="D3813">
            <v>0</v>
          </cell>
          <cell r="H3813">
            <v>0</v>
          </cell>
          <cell r="I3813">
            <v>0</v>
          </cell>
          <cell r="J3813">
            <v>0</v>
          </cell>
          <cell r="K3813">
            <v>0</v>
          </cell>
          <cell r="L3813">
            <v>0</v>
          </cell>
          <cell r="M3813">
            <v>0</v>
          </cell>
          <cell r="N3813">
            <v>0</v>
          </cell>
          <cell r="O3813">
            <v>0</v>
          </cell>
          <cell r="P3813">
            <v>0</v>
          </cell>
          <cell r="Q3813">
            <v>0</v>
          </cell>
          <cell r="R3813">
            <v>0</v>
          </cell>
          <cell r="S3813">
            <v>0</v>
          </cell>
          <cell r="T3813">
            <v>0</v>
          </cell>
          <cell r="U3813">
            <v>0</v>
          </cell>
          <cell r="V3813">
            <v>0</v>
          </cell>
          <cell r="W3813">
            <v>0</v>
          </cell>
          <cell r="X3813">
            <v>0</v>
          </cell>
        </row>
        <row r="3814">
          <cell r="C3814" t="str">
            <v>Дивиденды полученные</v>
          </cell>
          <cell r="D3814">
            <v>0</v>
          </cell>
          <cell r="H3814">
            <v>0</v>
          </cell>
          <cell r="I3814">
            <v>0</v>
          </cell>
          <cell r="J3814">
            <v>0</v>
          </cell>
          <cell r="K3814">
            <v>0</v>
          </cell>
          <cell r="L3814">
            <v>0</v>
          </cell>
          <cell r="M3814">
            <v>0</v>
          </cell>
          <cell r="N3814">
            <v>0</v>
          </cell>
          <cell r="O3814">
            <v>0</v>
          </cell>
          <cell r="P3814">
            <v>0</v>
          </cell>
          <cell r="Q3814">
            <v>0</v>
          </cell>
          <cell r="R3814">
            <v>0</v>
          </cell>
          <cell r="S3814">
            <v>0</v>
          </cell>
          <cell r="T3814">
            <v>0</v>
          </cell>
          <cell r="U3814">
            <v>0</v>
          </cell>
          <cell r="V3814">
            <v>0</v>
          </cell>
          <cell r="W3814">
            <v>0</v>
          </cell>
          <cell r="X3814">
            <v>0</v>
          </cell>
        </row>
        <row r="3815">
          <cell r="C3815" t="str">
            <v>Прочие поступления по финансовой деятельности</v>
          </cell>
          <cell r="D3815">
            <v>0</v>
          </cell>
          <cell r="H3815">
            <v>0</v>
          </cell>
          <cell r="I3815">
            <v>0</v>
          </cell>
          <cell r="J3815">
            <v>0</v>
          </cell>
          <cell r="K3815">
            <v>0</v>
          </cell>
          <cell r="L3815">
            <v>0</v>
          </cell>
          <cell r="M3815">
            <v>0</v>
          </cell>
          <cell r="N3815">
            <v>0</v>
          </cell>
          <cell r="O3815">
            <v>0</v>
          </cell>
          <cell r="P3815">
            <v>0</v>
          </cell>
          <cell r="Q3815">
            <v>0</v>
          </cell>
          <cell r="R3815">
            <v>0</v>
          </cell>
          <cell r="S3815">
            <v>0</v>
          </cell>
          <cell r="T3815">
            <v>0</v>
          </cell>
          <cell r="U3815">
            <v>0</v>
          </cell>
          <cell r="V3815">
            <v>0</v>
          </cell>
          <cell r="W3815">
            <v>0</v>
          </cell>
          <cell r="X3815">
            <v>0</v>
          </cell>
        </row>
        <row r="3816">
          <cell r="C3816" t="str">
            <v>Сокращение ГК "Роснанотех" доли в уставном капитале проектной компании</v>
          </cell>
          <cell r="D3816">
            <v>0</v>
          </cell>
          <cell r="H3816">
            <v>0</v>
          </cell>
          <cell r="I3816">
            <v>0</v>
          </cell>
          <cell r="J3816">
            <v>0</v>
          </cell>
          <cell r="K3816">
            <v>0</v>
          </cell>
          <cell r="L3816">
            <v>0</v>
          </cell>
          <cell r="M3816">
            <v>0</v>
          </cell>
          <cell r="N3816">
            <v>0</v>
          </cell>
          <cell r="O3816">
            <v>0</v>
          </cell>
          <cell r="P3816">
            <v>0</v>
          </cell>
          <cell r="Q3816">
            <v>0</v>
          </cell>
          <cell r="R3816">
            <v>0</v>
          </cell>
          <cell r="S3816">
            <v>0</v>
          </cell>
          <cell r="T3816">
            <v>0</v>
          </cell>
          <cell r="U3816">
            <v>0</v>
          </cell>
          <cell r="V3816">
            <v>0</v>
          </cell>
          <cell r="W3816">
            <v>0</v>
          </cell>
          <cell r="X3816">
            <v>0</v>
          </cell>
        </row>
        <row r="3817">
          <cell r="C3817" t="str">
            <v>Сокращение Соинвесторами доли в уставном капитале проектной компании</v>
          </cell>
          <cell r="D3817">
            <v>0</v>
          </cell>
          <cell r="H3817">
            <v>0</v>
          </cell>
          <cell r="I3817">
            <v>0</v>
          </cell>
          <cell r="J3817">
            <v>0</v>
          </cell>
          <cell r="K3817">
            <v>0</v>
          </cell>
          <cell r="L3817">
            <v>0</v>
          </cell>
          <cell r="M3817">
            <v>0</v>
          </cell>
          <cell r="N3817">
            <v>0</v>
          </cell>
          <cell r="O3817">
            <v>0</v>
          </cell>
          <cell r="P3817">
            <v>0</v>
          </cell>
          <cell r="Q3817">
            <v>0</v>
          </cell>
          <cell r="R3817">
            <v>0</v>
          </cell>
          <cell r="S3817">
            <v>0</v>
          </cell>
          <cell r="T3817">
            <v>0</v>
          </cell>
          <cell r="U3817">
            <v>0</v>
          </cell>
          <cell r="V3817">
            <v>0</v>
          </cell>
          <cell r="W3817">
            <v>0</v>
          </cell>
          <cell r="X3817">
            <v>0</v>
          </cell>
        </row>
        <row r="3818">
          <cell r="C3818" t="str">
            <v>Погашение долгосрочных кредитов и займов</v>
          </cell>
          <cell r="D3818">
            <v>0</v>
          </cell>
          <cell r="H3818">
            <v>0</v>
          </cell>
          <cell r="I3818">
            <v>0</v>
          </cell>
          <cell r="J3818">
            <v>0</v>
          </cell>
          <cell r="K3818">
            <v>0</v>
          </cell>
          <cell r="L3818">
            <v>0</v>
          </cell>
          <cell r="M3818">
            <v>0</v>
          </cell>
          <cell r="N3818">
            <v>0</v>
          </cell>
          <cell r="O3818">
            <v>0</v>
          </cell>
          <cell r="P3818">
            <v>0</v>
          </cell>
          <cell r="Q3818">
            <v>0</v>
          </cell>
          <cell r="R3818">
            <v>0</v>
          </cell>
          <cell r="S3818">
            <v>0</v>
          </cell>
          <cell r="T3818">
            <v>0</v>
          </cell>
          <cell r="U3818">
            <v>0</v>
          </cell>
          <cell r="V3818">
            <v>0</v>
          </cell>
          <cell r="W3818">
            <v>0</v>
          </cell>
          <cell r="X3818">
            <v>0</v>
          </cell>
        </row>
        <row r="3819">
          <cell r="C3819" t="str">
            <v>Погашение краткосрочных кредитов и займов</v>
          </cell>
          <cell r="D3819">
            <v>0</v>
          </cell>
          <cell r="H3819">
            <v>0</v>
          </cell>
          <cell r="I3819">
            <v>0</v>
          </cell>
          <cell r="J3819">
            <v>0</v>
          </cell>
          <cell r="K3819">
            <v>0</v>
          </cell>
          <cell r="L3819">
            <v>0</v>
          </cell>
          <cell r="M3819">
            <v>0</v>
          </cell>
          <cell r="N3819">
            <v>0</v>
          </cell>
          <cell r="O3819">
            <v>0</v>
          </cell>
          <cell r="P3819">
            <v>0</v>
          </cell>
          <cell r="Q3819">
            <v>0</v>
          </cell>
          <cell r="R3819">
            <v>0</v>
          </cell>
          <cell r="S3819">
            <v>0</v>
          </cell>
          <cell r="T3819">
            <v>0</v>
          </cell>
          <cell r="U3819">
            <v>0</v>
          </cell>
          <cell r="V3819">
            <v>0</v>
          </cell>
          <cell r="W3819">
            <v>0</v>
          </cell>
          <cell r="X3819">
            <v>0</v>
          </cell>
        </row>
        <row r="3820">
          <cell r="C3820" t="str">
            <v>Доли в уставном капитале других компаний (краткосрочные выплаты)</v>
          </cell>
          <cell r="D3820">
            <v>0</v>
          </cell>
          <cell r="H3820">
            <v>0</v>
          </cell>
          <cell r="I3820">
            <v>0</v>
          </cell>
          <cell r="J3820">
            <v>0</v>
          </cell>
          <cell r="K3820">
            <v>0</v>
          </cell>
          <cell r="L3820">
            <v>0</v>
          </cell>
          <cell r="M3820">
            <v>0</v>
          </cell>
          <cell r="N3820">
            <v>0</v>
          </cell>
          <cell r="O3820">
            <v>0</v>
          </cell>
          <cell r="P3820">
            <v>0</v>
          </cell>
          <cell r="Q3820">
            <v>0</v>
          </cell>
          <cell r="R3820">
            <v>0</v>
          </cell>
          <cell r="S3820">
            <v>0</v>
          </cell>
          <cell r="T3820">
            <v>0</v>
          </cell>
          <cell r="U3820">
            <v>0</v>
          </cell>
          <cell r="V3820">
            <v>0</v>
          </cell>
          <cell r="W3820">
            <v>0</v>
          </cell>
          <cell r="X3820">
            <v>0</v>
          </cell>
        </row>
        <row r="3821">
          <cell r="C3821" t="str">
            <v>Акции (краткосрочные выплаты)</v>
          </cell>
          <cell r="D3821">
            <v>0</v>
          </cell>
          <cell r="H3821">
            <v>0</v>
          </cell>
          <cell r="I3821">
            <v>0</v>
          </cell>
          <cell r="J3821">
            <v>0</v>
          </cell>
          <cell r="K3821">
            <v>0</v>
          </cell>
          <cell r="L3821">
            <v>0</v>
          </cell>
          <cell r="M3821">
            <v>0</v>
          </cell>
          <cell r="N3821">
            <v>0</v>
          </cell>
          <cell r="O3821">
            <v>0</v>
          </cell>
          <cell r="P3821">
            <v>0</v>
          </cell>
          <cell r="Q3821">
            <v>0</v>
          </cell>
          <cell r="R3821">
            <v>0</v>
          </cell>
          <cell r="S3821">
            <v>0</v>
          </cell>
          <cell r="T3821">
            <v>0</v>
          </cell>
          <cell r="U3821">
            <v>0</v>
          </cell>
          <cell r="V3821">
            <v>0</v>
          </cell>
          <cell r="W3821">
            <v>0</v>
          </cell>
          <cell r="X3821">
            <v>0</v>
          </cell>
        </row>
        <row r="3822">
          <cell r="C3822" t="str">
            <v>Облигации (краткосрочные выплаты)</v>
          </cell>
          <cell r="D3822">
            <v>0</v>
          </cell>
          <cell r="H3822">
            <v>0</v>
          </cell>
          <cell r="I3822">
            <v>0</v>
          </cell>
          <cell r="J3822">
            <v>0</v>
          </cell>
          <cell r="K3822">
            <v>0</v>
          </cell>
          <cell r="L3822">
            <v>0</v>
          </cell>
          <cell r="M3822">
            <v>0</v>
          </cell>
          <cell r="N3822">
            <v>0</v>
          </cell>
          <cell r="O3822">
            <v>0</v>
          </cell>
          <cell r="P3822">
            <v>0</v>
          </cell>
          <cell r="Q3822">
            <v>0</v>
          </cell>
          <cell r="R3822">
            <v>0</v>
          </cell>
          <cell r="S3822">
            <v>0</v>
          </cell>
          <cell r="T3822">
            <v>0</v>
          </cell>
          <cell r="U3822">
            <v>0</v>
          </cell>
          <cell r="V3822">
            <v>0</v>
          </cell>
          <cell r="W3822">
            <v>0</v>
          </cell>
          <cell r="X3822">
            <v>0</v>
          </cell>
        </row>
        <row r="3823">
          <cell r="C3823" t="str">
            <v>Векселя (краткосрочные выплаты)</v>
          </cell>
          <cell r="D3823">
            <v>0</v>
          </cell>
          <cell r="H3823">
            <v>0</v>
          </cell>
          <cell r="I3823">
            <v>0</v>
          </cell>
          <cell r="J3823">
            <v>0</v>
          </cell>
          <cell r="K3823">
            <v>0</v>
          </cell>
          <cell r="L3823">
            <v>0</v>
          </cell>
          <cell r="M3823">
            <v>0</v>
          </cell>
          <cell r="N3823">
            <v>0</v>
          </cell>
          <cell r="O3823">
            <v>0</v>
          </cell>
          <cell r="P3823">
            <v>0</v>
          </cell>
          <cell r="Q3823">
            <v>0</v>
          </cell>
          <cell r="R3823">
            <v>0</v>
          </cell>
          <cell r="S3823">
            <v>0</v>
          </cell>
          <cell r="T3823">
            <v>0</v>
          </cell>
          <cell r="U3823">
            <v>0</v>
          </cell>
          <cell r="V3823">
            <v>0</v>
          </cell>
          <cell r="W3823">
            <v>0</v>
          </cell>
          <cell r="X3823">
            <v>0</v>
          </cell>
        </row>
        <row r="3824">
          <cell r="C3824" t="str">
            <v>Депозиты (краткосрочные выплаты)</v>
          </cell>
          <cell r="D3824">
            <v>0</v>
          </cell>
          <cell r="H3824">
            <v>0</v>
          </cell>
          <cell r="I3824">
            <v>0</v>
          </cell>
          <cell r="J3824">
            <v>0</v>
          </cell>
          <cell r="K3824">
            <v>0</v>
          </cell>
          <cell r="L3824">
            <v>0</v>
          </cell>
          <cell r="M3824">
            <v>0</v>
          </cell>
          <cell r="N3824">
            <v>0</v>
          </cell>
          <cell r="O3824">
            <v>0</v>
          </cell>
          <cell r="P3824">
            <v>0</v>
          </cell>
          <cell r="Q3824">
            <v>0</v>
          </cell>
          <cell r="R3824">
            <v>0</v>
          </cell>
          <cell r="S3824">
            <v>0</v>
          </cell>
          <cell r="T3824">
            <v>0</v>
          </cell>
          <cell r="U3824">
            <v>0</v>
          </cell>
          <cell r="V3824">
            <v>0</v>
          </cell>
          <cell r="W3824">
            <v>0</v>
          </cell>
          <cell r="X3824">
            <v>0</v>
          </cell>
        </row>
        <row r="3825">
          <cell r="C3825" t="str">
            <v>Overnight (краткосрочные выплаты)</v>
          </cell>
          <cell r="D3825">
            <v>0</v>
          </cell>
          <cell r="H3825">
            <v>0</v>
          </cell>
          <cell r="I3825">
            <v>0</v>
          </cell>
          <cell r="J3825">
            <v>0</v>
          </cell>
          <cell r="K3825">
            <v>0</v>
          </cell>
          <cell r="L3825">
            <v>0</v>
          </cell>
          <cell r="M3825">
            <v>0</v>
          </cell>
          <cell r="N3825">
            <v>0</v>
          </cell>
          <cell r="O3825">
            <v>0</v>
          </cell>
          <cell r="P3825">
            <v>0</v>
          </cell>
          <cell r="Q3825">
            <v>0</v>
          </cell>
          <cell r="R3825">
            <v>0</v>
          </cell>
          <cell r="S3825">
            <v>0</v>
          </cell>
          <cell r="T3825">
            <v>0</v>
          </cell>
          <cell r="U3825">
            <v>0</v>
          </cell>
          <cell r="V3825">
            <v>0</v>
          </cell>
          <cell r="W3825">
            <v>0</v>
          </cell>
          <cell r="X3825">
            <v>0</v>
          </cell>
        </row>
        <row r="3826">
          <cell r="C3826" t="str">
            <v>Прочие краткосрочные финансовые вложения (краткосрочные выплаты)</v>
          </cell>
          <cell r="D3826">
            <v>0</v>
          </cell>
          <cell r="H3826">
            <v>0</v>
          </cell>
          <cell r="I3826">
            <v>0</v>
          </cell>
          <cell r="J3826">
            <v>0</v>
          </cell>
          <cell r="K3826">
            <v>0</v>
          </cell>
          <cell r="L3826">
            <v>0</v>
          </cell>
          <cell r="M3826">
            <v>0</v>
          </cell>
          <cell r="N3826">
            <v>0</v>
          </cell>
          <cell r="O3826">
            <v>0</v>
          </cell>
          <cell r="P3826">
            <v>0</v>
          </cell>
          <cell r="Q3826">
            <v>0</v>
          </cell>
          <cell r="R3826">
            <v>0</v>
          </cell>
          <cell r="S3826">
            <v>0</v>
          </cell>
          <cell r="T3826">
            <v>0</v>
          </cell>
          <cell r="U3826">
            <v>0</v>
          </cell>
          <cell r="V3826">
            <v>0</v>
          </cell>
          <cell r="W3826">
            <v>0</v>
          </cell>
          <cell r="X3826">
            <v>0</v>
          </cell>
        </row>
        <row r="3827">
          <cell r="C3827" t="str">
            <v>По договорам в рамках ДДУ (краткосрочные выплаты)</v>
          </cell>
          <cell r="D3827">
            <v>0</v>
          </cell>
          <cell r="H3827">
            <v>0</v>
          </cell>
          <cell r="I3827">
            <v>0</v>
          </cell>
          <cell r="J3827">
            <v>0</v>
          </cell>
          <cell r="K3827">
            <v>0</v>
          </cell>
          <cell r="L3827">
            <v>0</v>
          </cell>
          <cell r="M3827">
            <v>0</v>
          </cell>
          <cell r="N3827">
            <v>0</v>
          </cell>
          <cell r="O3827">
            <v>0</v>
          </cell>
          <cell r="P3827">
            <v>0</v>
          </cell>
          <cell r="Q3827">
            <v>0</v>
          </cell>
          <cell r="R3827">
            <v>0</v>
          </cell>
          <cell r="S3827">
            <v>0</v>
          </cell>
          <cell r="T3827">
            <v>0</v>
          </cell>
          <cell r="U3827">
            <v>0</v>
          </cell>
          <cell r="V3827">
            <v>0</v>
          </cell>
          <cell r="W3827">
            <v>0</v>
          </cell>
          <cell r="X3827">
            <v>0</v>
          </cell>
        </row>
        <row r="3828">
          <cell r="C3828" t="str">
            <v>По прочим договорам (краткосрочные выплаты)</v>
          </cell>
          <cell r="D3828">
            <v>0</v>
          </cell>
          <cell r="H3828">
            <v>0</v>
          </cell>
          <cell r="I3828">
            <v>0</v>
          </cell>
          <cell r="J3828">
            <v>0</v>
          </cell>
          <cell r="K3828">
            <v>0</v>
          </cell>
          <cell r="L3828">
            <v>0</v>
          </cell>
          <cell r="M3828">
            <v>0</v>
          </cell>
          <cell r="N3828">
            <v>0</v>
          </cell>
          <cell r="O3828">
            <v>0</v>
          </cell>
          <cell r="P3828">
            <v>0</v>
          </cell>
          <cell r="Q3828">
            <v>0</v>
          </cell>
          <cell r="R3828">
            <v>0</v>
          </cell>
          <cell r="S3828">
            <v>0</v>
          </cell>
          <cell r="T3828">
            <v>0</v>
          </cell>
          <cell r="U3828">
            <v>0</v>
          </cell>
          <cell r="V3828">
            <v>0</v>
          </cell>
          <cell r="W3828">
            <v>0</v>
          </cell>
          <cell r="X3828">
            <v>0</v>
          </cell>
        </row>
        <row r="3829">
          <cell r="C3829" t="str">
            <v>Выкуп акций</v>
          </cell>
          <cell r="D3829">
            <v>0</v>
          </cell>
          <cell r="H3829">
            <v>0</v>
          </cell>
          <cell r="I3829">
            <v>0</v>
          </cell>
          <cell r="J3829">
            <v>0</v>
          </cell>
          <cell r="K3829">
            <v>0</v>
          </cell>
          <cell r="L3829">
            <v>0</v>
          </cell>
          <cell r="M3829">
            <v>0</v>
          </cell>
          <cell r="N3829">
            <v>0</v>
          </cell>
          <cell r="O3829">
            <v>0</v>
          </cell>
          <cell r="P3829">
            <v>0</v>
          </cell>
          <cell r="Q3829">
            <v>0</v>
          </cell>
          <cell r="R3829">
            <v>0</v>
          </cell>
          <cell r="S3829">
            <v>0</v>
          </cell>
          <cell r="T3829">
            <v>0</v>
          </cell>
          <cell r="U3829">
            <v>0</v>
          </cell>
          <cell r="V3829">
            <v>0</v>
          </cell>
          <cell r="W3829">
            <v>0</v>
          </cell>
          <cell r="X3829">
            <v>0</v>
          </cell>
        </row>
        <row r="3830">
          <cell r="C3830" t="str">
            <v>Дивиденды выплаченные</v>
          </cell>
          <cell r="D3830">
            <v>0</v>
          </cell>
          <cell r="H3830">
            <v>0</v>
          </cell>
          <cell r="I3830">
            <v>0</v>
          </cell>
          <cell r="J3830">
            <v>0</v>
          </cell>
          <cell r="K3830">
            <v>0</v>
          </cell>
          <cell r="L3830">
            <v>0</v>
          </cell>
          <cell r="M3830">
            <v>0</v>
          </cell>
          <cell r="N3830">
            <v>0</v>
          </cell>
          <cell r="O3830">
            <v>0</v>
          </cell>
          <cell r="P3830">
            <v>0</v>
          </cell>
          <cell r="Q3830">
            <v>0</v>
          </cell>
          <cell r="R3830">
            <v>0</v>
          </cell>
          <cell r="S3830">
            <v>0</v>
          </cell>
          <cell r="T3830">
            <v>0</v>
          </cell>
          <cell r="U3830">
            <v>0</v>
          </cell>
          <cell r="V3830">
            <v>0</v>
          </cell>
          <cell r="W3830">
            <v>0</v>
          </cell>
          <cell r="X3830">
            <v>0</v>
          </cell>
        </row>
        <row r="3831">
          <cell r="C3831" t="str">
            <v>Прочие выплаты</v>
          </cell>
          <cell r="D3831">
            <v>0</v>
          </cell>
          <cell r="H3831">
            <v>0</v>
          </cell>
          <cell r="I3831">
            <v>0</v>
          </cell>
          <cell r="J3831">
            <v>0</v>
          </cell>
          <cell r="K3831">
            <v>0</v>
          </cell>
          <cell r="L3831">
            <v>0</v>
          </cell>
          <cell r="M3831">
            <v>0</v>
          </cell>
          <cell r="N3831">
            <v>0</v>
          </cell>
          <cell r="O3831">
            <v>0</v>
          </cell>
          <cell r="P3831">
            <v>0</v>
          </cell>
          <cell r="Q3831">
            <v>0</v>
          </cell>
          <cell r="R3831">
            <v>0</v>
          </cell>
          <cell r="S3831">
            <v>0</v>
          </cell>
          <cell r="T3831">
            <v>0</v>
          </cell>
          <cell r="U3831">
            <v>0</v>
          </cell>
          <cell r="V3831">
            <v>0</v>
          </cell>
          <cell r="W3831">
            <v>0</v>
          </cell>
          <cell r="X3831">
            <v>0</v>
          </cell>
        </row>
        <row r="3832">
          <cell r="D3832" t="str">
            <v>УК</v>
          </cell>
          <cell r="H3832">
            <v>-342400</v>
          </cell>
          <cell r="I3832">
            <v>-261000</v>
          </cell>
          <cell r="J3832">
            <v>-647680</v>
          </cell>
          <cell r="K3832">
            <v>-1251080</v>
          </cell>
          <cell r="L3832">
            <v>0</v>
          </cell>
          <cell r="M3832">
            <v>0</v>
          </cell>
          <cell r="N3832">
            <v>0</v>
          </cell>
          <cell r="O3832">
            <v>0</v>
          </cell>
          <cell r="P3832">
            <v>-396900</v>
          </cell>
          <cell r="Q3832">
            <v>-549200</v>
          </cell>
          <cell r="R3832">
            <v>-2490092.7999999998</v>
          </cell>
          <cell r="S3832">
            <v>-7718200</v>
          </cell>
          <cell r="T3832">
            <v>-7273911.2000000002</v>
          </cell>
          <cell r="U3832">
            <v>-5228019.2</v>
          </cell>
          <cell r="V3832">
            <v>-2231071.2000000002</v>
          </cell>
          <cell r="W3832">
            <v>-624900</v>
          </cell>
          <cell r="X3832">
            <v>-26512294.399999999</v>
          </cell>
        </row>
        <row r="3833">
          <cell r="C3833" t="str">
            <v>Поступления от реализации нанопродукции на внутреннем рынке</v>
          </cell>
          <cell r="D3833">
            <v>0</v>
          </cell>
          <cell r="H3833">
            <v>0</v>
          </cell>
          <cell r="I3833">
            <v>0</v>
          </cell>
          <cell r="J3833">
            <v>0</v>
          </cell>
          <cell r="K3833">
            <v>0</v>
          </cell>
          <cell r="L3833">
            <v>0</v>
          </cell>
          <cell r="M3833">
            <v>0</v>
          </cell>
          <cell r="N3833">
            <v>0</v>
          </cell>
          <cell r="O3833">
            <v>0</v>
          </cell>
          <cell r="P3833">
            <v>0</v>
          </cell>
          <cell r="Q3833">
            <v>0</v>
          </cell>
          <cell r="R3833">
            <v>0</v>
          </cell>
          <cell r="S3833">
            <v>0</v>
          </cell>
          <cell r="T3833">
            <v>0</v>
          </cell>
          <cell r="U3833">
            <v>0</v>
          </cell>
          <cell r="V3833">
            <v>0</v>
          </cell>
          <cell r="W3833">
            <v>0</v>
          </cell>
          <cell r="X3833">
            <v>0</v>
          </cell>
        </row>
        <row r="3834">
          <cell r="C3834" t="str">
            <v>Поступления от реализации нанопродукции на экспорт</v>
          </cell>
          <cell r="D3834">
            <v>0</v>
          </cell>
          <cell r="H3834">
            <v>0</v>
          </cell>
          <cell r="I3834">
            <v>0</v>
          </cell>
          <cell r="J3834">
            <v>0</v>
          </cell>
          <cell r="K3834">
            <v>0</v>
          </cell>
          <cell r="L3834">
            <v>0</v>
          </cell>
          <cell r="M3834">
            <v>0</v>
          </cell>
          <cell r="N3834">
            <v>0</v>
          </cell>
          <cell r="O3834">
            <v>0</v>
          </cell>
          <cell r="P3834">
            <v>0</v>
          </cell>
          <cell r="Q3834">
            <v>0</v>
          </cell>
          <cell r="R3834">
            <v>0</v>
          </cell>
          <cell r="S3834">
            <v>0</v>
          </cell>
          <cell r="T3834">
            <v>0</v>
          </cell>
          <cell r="U3834">
            <v>0</v>
          </cell>
          <cell r="V3834">
            <v>0</v>
          </cell>
          <cell r="W3834">
            <v>0</v>
          </cell>
          <cell r="X3834">
            <v>0</v>
          </cell>
        </row>
        <row r="3835">
          <cell r="C3835" t="str">
            <v>Поступления от прочей реализации</v>
          </cell>
          <cell r="D3835">
            <v>0</v>
          </cell>
          <cell r="H3835">
            <v>0</v>
          </cell>
          <cell r="I3835">
            <v>0</v>
          </cell>
          <cell r="J3835">
            <v>0</v>
          </cell>
          <cell r="K3835">
            <v>0</v>
          </cell>
          <cell r="L3835">
            <v>0</v>
          </cell>
          <cell r="M3835">
            <v>0</v>
          </cell>
          <cell r="N3835">
            <v>0</v>
          </cell>
          <cell r="O3835">
            <v>0</v>
          </cell>
          <cell r="P3835">
            <v>0</v>
          </cell>
          <cell r="Q3835">
            <v>0</v>
          </cell>
          <cell r="R3835">
            <v>0</v>
          </cell>
          <cell r="S3835">
            <v>0</v>
          </cell>
          <cell r="T3835">
            <v>0</v>
          </cell>
          <cell r="U3835">
            <v>0</v>
          </cell>
          <cell r="V3835">
            <v>0</v>
          </cell>
          <cell r="W3835">
            <v>0</v>
          </cell>
          <cell r="X3835">
            <v>0</v>
          </cell>
        </row>
        <row r="3836">
          <cell r="C3836" t="str">
            <v>Проценты по займам полученные</v>
          </cell>
          <cell r="D3836">
            <v>0</v>
          </cell>
          <cell r="H3836">
            <v>0</v>
          </cell>
          <cell r="I3836">
            <v>0</v>
          </cell>
          <cell r="J3836">
            <v>0</v>
          </cell>
          <cell r="K3836">
            <v>0</v>
          </cell>
          <cell r="L3836">
            <v>0</v>
          </cell>
          <cell r="M3836">
            <v>0</v>
          </cell>
          <cell r="N3836">
            <v>0</v>
          </cell>
          <cell r="O3836">
            <v>0</v>
          </cell>
          <cell r="P3836">
            <v>0</v>
          </cell>
          <cell r="Q3836">
            <v>0</v>
          </cell>
          <cell r="R3836">
            <v>0</v>
          </cell>
          <cell r="S3836">
            <v>0</v>
          </cell>
          <cell r="T3836">
            <v>0</v>
          </cell>
          <cell r="U3836">
            <v>0</v>
          </cell>
          <cell r="V3836">
            <v>0</v>
          </cell>
          <cell r="W3836">
            <v>0</v>
          </cell>
          <cell r="X3836">
            <v>0</v>
          </cell>
        </row>
        <row r="3837">
          <cell r="C3837" t="str">
            <v>Проценты по финансовым вложениям полученные</v>
          </cell>
          <cell r="D3837">
            <v>0</v>
          </cell>
          <cell r="H3837">
            <v>0</v>
          </cell>
          <cell r="I3837">
            <v>0</v>
          </cell>
          <cell r="J3837">
            <v>0</v>
          </cell>
          <cell r="K3837">
            <v>0</v>
          </cell>
          <cell r="L3837">
            <v>0</v>
          </cell>
          <cell r="M3837">
            <v>0</v>
          </cell>
          <cell r="N3837">
            <v>0</v>
          </cell>
          <cell r="O3837">
            <v>0</v>
          </cell>
          <cell r="P3837">
            <v>0</v>
          </cell>
          <cell r="Q3837">
            <v>0</v>
          </cell>
          <cell r="R3837">
            <v>0</v>
          </cell>
          <cell r="S3837">
            <v>0</v>
          </cell>
          <cell r="T3837">
            <v>0</v>
          </cell>
          <cell r="U3837">
            <v>0</v>
          </cell>
          <cell r="V3837">
            <v>0</v>
          </cell>
          <cell r="W3837">
            <v>0</v>
          </cell>
          <cell r="X3837">
            <v>0</v>
          </cell>
        </row>
        <row r="3838">
          <cell r="C3838" t="str">
            <v>Прочие проценты по финансовым вложениям полученные</v>
          </cell>
          <cell r="D3838">
            <v>0</v>
          </cell>
          <cell r="H3838">
            <v>0</v>
          </cell>
          <cell r="I3838">
            <v>0</v>
          </cell>
          <cell r="J3838">
            <v>0</v>
          </cell>
          <cell r="K3838">
            <v>0</v>
          </cell>
          <cell r="L3838">
            <v>0</v>
          </cell>
          <cell r="M3838">
            <v>0</v>
          </cell>
          <cell r="N3838">
            <v>0</v>
          </cell>
          <cell r="O3838">
            <v>0</v>
          </cell>
          <cell r="P3838">
            <v>0</v>
          </cell>
          <cell r="Q3838">
            <v>0</v>
          </cell>
          <cell r="R3838">
            <v>0</v>
          </cell>
          <cell r="S3838">
            <v>0</v>
          </cell>
          <cell r="T3838">
            <v>0</v>
          </cell>
          <cell r="U3838">
            <v>0</v>
          </cell>
          <cell r="V3838">
            <v>0</v>
          </cell>
          <cell r="W3838">
            <v>0</v>
          </cell>
          <cell r="X3838">
            <v>0</v>
          </cell>
        </row>
        <row r="3839">
          <cell r="C3839" t="str">
            <v>От совместной деятельности</v>
          </cell>
          <cell r="D3839">
            <v>0</v>
          </cell>
          <cell r="H3839">
            <v>0</v>
          </cell>
          <cell r="I3839">
            <v>0</v>
          </cell>
          <cell r="J3839">
            <v>0</v>
          </cell>
          <cell r="K3839">
            <v>0</v>
          </cell>
          <cell r="L3839">
            <v>0</v>
          </cell>
          <cell r="M3839">
            <v>0</v>
          </cell>
          <cell r="N3839">
            <v>0</v>
          </cell>
          <cell r="O3839">
            <v>0</v>
          </cell>
          <cell r="P3839">
            <v>0</v>
          </cell>
          <cell r="Q3839">
            <v>0</v>
          </cell>
          <cell r="R3839">
            <v>0</v>
          </cell>
          <cell r="S3839">
            <v>0</v>
          </cell>
          <cell r="T3839">
            <v>0</v>
          </cell>
          <cell r="U3839">
            <v>0</v>
          </cell>
          <cell r="V3839">
            <v>0</v>
          </cell>
          <cell r="W3839">
            <v>0</v>
          </cell>
          <cell r="X3839">
            <v>0</v>
          </cell>
        </row>
        <row r="3840">
          <cell r="C3840" t="str">
            <v>От реализации МПЗ (ТМЦ)</v>
          </cell>
          <cell r="D3840">
            <v>0</v>
          </cell>
          <cell r="H3840">
            <v>0</v>
          </cell>
          <cell r="I3840">
            <v>0</v>
          </cell>
          <cell r="J3840">
            <v>0</v>
          </cell>
          <cell r="K3840">
            <v>0</v>
          </cell>
          <cell r="L3840">
            <v>0</v>
          </cell>
          <cell r="M3840">
            <v>0</v>
          </cell>
          <cell r="N3840">
            <v>0</v>
          </cell>
          <cell r="O3840">
            <v>0</v>
          </cell>
          <cell r="P3840">
            <v>0</v>
          </cell>
          <cell r="Q3840">
            <v>0</v>
          </cell>
          <cell r="R3840">
            <v>0</v>
          </cell>
          <cell r="S3840">
            <v>0</v>
          </cell>
          <cell r="T3840">
            <v>0</v>
          </cell>
          <cell r="U3840">
            <v>0</v>
          </cell>
          <cell r="V3840">
            <v>0</v>
          </cell>
          <cell r="W3840">
            <v>0</v>
          </cell>
          <cell r="X3840">
            <v>0</v>
          </cell>
        </row>
        <row r="3841">
          <cell r="C3841" t="str">
            <v>От аренды</v>
          </cell>
          <cell r="D3841">
            <v>0</v>
          </cell>
          <cell r="H3841">
            <v>0</v>
          </cell>
          <cell r="I3841">
            <v>0</v>
          </cell>
          <cell r="J3841">
            <v>0</v>
          </cell>
          <cell r="K3841">
            <v>0</v>
          </cell>
          <cell r="L3841">
            <v>0</v>
          </cell>
          <cell r="M3841">
            <v>0</v>
          </cell>
          <cell r="N3841">
            <v>0</v>
          </cell>
          <cell r="O3841">
            <v>0</v>
          </cell>
          <cell r="P3841">
            <v>0</v>
          </cell>
          <cell r="Q3841">
            <v>0</v>
          </cell>
          <cell r="R3841">
            <v>0</v>
          </cell>
          <cell r="S3841">
            <v>0</v>
          </cell>
          <cell r="T3841">
            <v>0</v>
          </cell>
          <cell r="U3841">
            <v>0</v>
          </cell>
          <cell r="V3841">
            <v>0</v>
          </cell>
          <cell r="W3841">
            <v>0</v>
          </cell>
          <cell r="X3841">
            <v>0</v>
          </cell>
        </row>
        <row r="3842">
          <cell r="C3842" t="str">
            <v xml:space="preserve">От участия в других организациях  </v>
          </cell>
          <cell r="D3842">
            <v>0</v>
          </cell>
          <cell r="H3842">
            <v>0</v>
          </cell>
          <cell r="I3842">
            <v>0</v>
          </cell>
          <cell r="J3842">
            <v>0</v>
          </cell>
          <cell r="K3842">
            <v>0</v>
          </cell>
          <cell r="L3842">
            <v>0</v>
          </cell>
          <cell r="M3842">
            <v>0</v>
          </cell>
          <cell r="N3842">
            <v>0</v>
          </cell>
          <cell r="O3842">
            <v>0</v>
          </cell>
          <cell r="P3842">
            <v>0</v>
          </cell>
          <cell r="Q3842">
            <v>0</v>
          </cell>
          <cell r="R3842">
            <v>0</v>
          </cell>
          <cell r="S3842">
            <v>0</v>
          </cell>
          <cell r="T3842">
            <v>0</v>
          </cell>
          <cell r="U3842">
            <v>0</v>
          </cell>
          <cell r="V3842">
            <v>0</v>
          </cell>
          <cell r="W3842">
            <v>0</v>
          </cell>
          <cell r="X3842">
            <v>0</v>
          </cell>
        </row>
        <row r="3843">
          <cell r="C3843" t="str">
            <v>Пени, штрафы, неустойки</v>
          </cell>
          <cell r="D3843">
            <v>0</v>
          </cell>
          <cell r="H3843">
            <v>0</v>
          </cell>
          <cell r="I3843">
            <v>0</v>
          </cell>
          <cell r="J3843">
            <v>0</v>
          </cell>
          <cell r="K3843">
            <v>0</v>
          </cell>
          <cell r="L3843">
            <v>0</v>
          </cell>
          <cell r="M3843">
            <v>0</v>
          </cell>
          <cell r="N3843">
            <v>0</v>
          </cell>
          <cell r="O3843">
            <v>0</v>
          </cell>
          <cell r="P3843">
            <v>0</v>
          </cell>
          <cell r="Q3843">
            <v>0</v>
          </cell>
          <cell r="R3843">
            <v>0</v>
          </cell>
          <cell r="S3843">
            <v>0</v>
          </cell>
          <cell r="T3843">
            <v>0</v>
          </cell>
          <cell r="U3843">
            <v>0</v>
          </cell>
          <cell r="V3843">
            <v>0</v>
          </cell>
          <cell r="W3843">
            <v>0</v>
          </cell>
          <cell r="X3843">
            <v>0</v>
          </cell>
        </row>
        <row r="3844">
          <cell r="C3844" t="str">
            <v>Возмещение по страховым случаям</v>
          </cell>
          <cell r="D3844">
            <v>0</v>
          </cell>
          <cell r="H3844">
            <v>0</v>
          </cell>
          <cell r="I3844">
            <v>0</v>
          </cell>
          <cell r="J3844">
            <v>0</v>
          </cell>
          <cell r="K3844">
            <v>0</v>
          </cell>
          <cell r="L3844">
            <v>0</v>
          </cell>
          <cell r="M3844">
            <v>0</v>
          </cell>
          <cell r="N3844">
            <v>0</v>
          </cell>
          <cell r="O3844">
            <v>0</v>
          </cell>
          <cell r="P3844">
            <v>0</v>
          </cell>
          <cell r="Q3844">
            <v>0</v>
          </cell>
          <cell r="R3844">
            <v>0</v>
          </cell>
          <cell r="S3844">
            <v>0</v>
          </cell>
          <cell r="T3844">
            <v>0</v>
          </cell>
          <cell r="U3844">
            <v>0</v>
          </cell>
          <cell r="V3844">
            <v>0</v>
          </cell>
          <cell r="W3844">
            <v>0</v>
          </cell>
          <cell r="X3844">
            <v>0</v>
          </cell>
        </row>
        <row r="3845">
          <cell r="C3845" t="str">
            <v>Прочие поступления по операционной деятельности</v>
          </cell>
          <cell r="D3845">
            <v>0</v>
          </cell>
          <cell r="H3845">
            <v>0</v>
          </cell>
          <cell r="I3845">
            <v>0</v>
          </cell>
          <cell r="J3845">
            <v>0</v>
          </cell>
          <cell r="K3845">
            <v>0</v>
          </cell>
          <cell r="L3845">
            <v>0</v>
          </cell>
          <cell r="M3845">
            <v>0</v>
          </cell>
          <cell r="N3845">
            <v>0</v>
          </cell>
          <cell r="O3845">
            <v>0</v>
          </cell>
          <cell r="P3845">
            <v>0</v>
          </cell>
          <cell r="Q3845">
            <v>0</v>
          </cell>
          <cell r="R3845">
            <v>0</v>
          </cell>
          <cell r="S3845">
            <v>0</v>
          </cell>
          <cell r="T3845">
            <v>0</v>
          </cell>
          <cell r="U3845">
            <v>0</v>
          </cell>
          <cell r="V3845">
            <v>0</v>
          </cell>
          <cell r="W3845">
            <v>0</v>
          </cell>
          <cell r="X3845">
            <v>0</v>
          </cell>
        </row>
        <row r="3846">
          <cell r="C3846" t="str">
            <v>Сырье и основные материалы</v>
          </cell>
          <cell r="D3846">
            <v>0</v>
          </cell>
          <cell r="H3846">
            <v>0</v>
          </cell>
          <cell r="I3846">
            <v>0</v>
          </cell>
          <cell r="J3846">
            <v>0</v>
          </cell>
          <cell r="K3846">
            <v>0</v>
          </cell>
          <cell r="L3846">
            <v>0</v>
          </cell>
          <cell r="M3846">
            <v>0</v>
          </cell>
          <cell r="N3846">
            <v>0</v>
          </cell>
          <cell r="O3846">
            <v>0</v>
          </cell>
          <cell r="P3846">
            <v>0</v>
          </cell>
          <cell r="Q3846">
            <v>0</v>
          </cell>
          <cell r="R3846">
            <v>0</v>
          </cell>
          <cell r="S3846">
            <v>0</v>
          </cell>
          <cell r="T3846">
            <v>0</v>
          </cell>
          <cell r="U3846">
            <v>0</v>
          </cell>
          <cell r="V3846">
            <v>0</v>
          </cell>
          <cell r="W3846">
            <v>0</v>
          </cell>
          <cell r="X3846">
            <v>0</v>
          </cell>
        </row>
        <row r="3847">
          <cell r="C3847" t="str">
            <v>Вспомогательные материалы</v>
          </cell>
          <cell r="D3847">
            <v>0</v>
          </cell>
          <cell r="H3847">
            <v>0</v>
          </cell>
          <cell r="I3847">
            <v>0</v>
          </cell>
          <cell r="J3847">
            <v>0</v>
          </cell>
          <cell r="K3847">
            <v>0</v>
          </cell>
          <cell r="L3847">
            <v>0</v>
          </cell>
          <cell r="M3847">
            <v>0</v>
          </cell>
          <cell r="N3847">
            <v>0</v>
          </cell>
          <cell r="O3847">
            <v>0</v>
          </cell>
          <cell r="P3847">
            <v>0</v>
          </cell>
          <cell r="Q3847">
            <v>0</v>
          </cell>
          <cell r="R3847">
            <v>0</v>
          </cell>
          <cell r="S3847">
            <v>0</v>
          </cell>
          <cell r="T3847">
            <v>0</v>
          </cell>
          <cell r="U3847">
            <v>0</v>
          </cell>
          <cell r="V3847">
            <v>0</v>
          </cell>
          <cell r="W3847">
            <v>0</v>
          </cell>
          <cell r="X3847">
            <v>0</v>
          </cell>
        </row>
        <row r="3848">
          <cell r="C3848" t="str">
            <v>Топливо</v>
          </cell>
          <cell r="D3848">
            <v>0</v>
          </cell>
          <cell r="H3848">
            <v>0</v>
          </cell>
          <cell r="I3848">
            <v>0</v>
          </cell>
          <cell r="J3848">
            <v>0</v>
          </cell>
          <cell r="K3848">
            <v>0</v>
          </cell>
          <cell r="L3848">
            <v>0</v>
          </cell>
          <cell r="M3848">
            <v>0</v>
          </cell>
          <cell r="N3848">
            <v>0</v>
          </cell>
          <cell r="O3848">
            <v>0</v>
          </cell>
          <cell r="P3848">
            <v>0</v>
          </cell>
          <cell r="Q3848">
            <v>0</v>
          </cell>
          <cell r="R3848">
            <v>0</v>
          </cell>
          <cell r="S3848">
            <v>0</v>
          </cell>
          <cell r="T3848">
            <v>0</v>
          </cell>
          <cell r="U3848">
            <v>0</v>
          </cell>
          <cell r="V3848">
            <v>0</v>
          </cell>
          <cell r="W3848">
            <v>0</v>
          </cell>
          <cell r="X3848">
            <v>0</v>
          </cell>
        </row>
        <row r="3849">
          <cell r="C3849" t="str">
            <v>Электроэнергия</v>
          </cell>
          <cell r="D3849">
            <v>0</v>
          </cell>
          <cell r="H3849">
            <v>0</v>
          </cell>
          <cell r="I3849">
            <v>0</v>
          </cell>
          <cell r="J3849">
            <v>0</v>
          </cell>
          <cell r="K3849">
            <v>0</v>
          </cell>
          <cell r="L3849">
            <v>0</v>
          </cell>
          <cell r="M3849">
            <v>0</v>
          </cell>
          <cell r="N3849">
            <v>0</v>
          </cell>
          <cell r="O3849">
            <v>0</v>
          </cell>
          <cell r="P3849">
            <v>0</v>
          </cell>
          <cell r="Q3849">
            <v>0</v>
          </cell>
          <cell r="R3849">
            <v>0</v>
          </cell>
          <cell r="S3849">
            <v>0</v>
          </cell>
          <cell r="T3849">
            <v>0</v>
          </cell>
          <cell r="U3849">
            <v>0</v>
          </cell>
          <cell r="V3849">
            <v>0</v>
          </cell>
          <cell r="W3849">
            <v>0</v>
          </cell>
          <cell r="X3849">
            <v>0</v>
          </cell>
        </row>
        <row r="3850">
          <cell r="C3850" t="str">
            <v>Прочие материальные затраты</v>
          </cell>
          <cell r="D3850">
            <v>0</v>
          </cell>
          <cell r="H3850">
            <v>0</v>
          </cell>
          <cell r="I3850">
            <v>0</v>
          </cell>
          <cell r="J3850">
            <v>0</v>
          </cell>
          <cell r="K3850">
            <v>0</v>
          </cell>
          <cell r="L3850">
            <v>0</v>
          </cell>
          <cell r="M3850">
            <v>0</v>
          </cell>
          <cell r="N3850">
            <v>0</v>
          </cell>
          <cell r="O3850">
            <v>0</v>
          </cell>
          <cell r="P3850">
            <v>0</v>
          </cell>
          <cell r="Q3850">
            <v>0</v>
          </cell>
          <cell r="R3850">
            <v>0</v>
          </cell>
          <cell r="S3850">
            <v>0</v>
          </cell>
          <cell r="T3850">
            <v>0</v>
          </cell>
          <cell r="U3850">
            <v>0</v>
          </cell>
          <cell r="V3850">
            <v>0</v>
          </cell>
          <cell r="W3850">
            <v>0</v>
          </cell>
          <cell r="X3850">
            <v>0</v>
          </cell>
        </row>
        <row r="3851">
          <cell r="C3851" t="str">
            <v>Услуги подрядчиков по обслуживанию и ремонту оборудования</v>
          </cell>
          <cell r="D3851">
            <v>0</v>
          </cell>
          <cell r="H3851">
            <v>0</v>
          </cell>
          <cell r="I3851">
            <v>0</v>
          </cell>
          <cell r="J3851">
            <v>0</v>
          </cell>
          <cell r="K3851">
            <v>0</v>
          </cell>
          <cell r="L3851">
            <v>0</v>
          </cell>
          <cell r="M3851">
            <v>0</v>
          </cell>
          <cell r="N3851">
            <v>0</v>
          </cell>
          <cell r="O3851">
            <v>0</v>
          </cell>
          <cell r="P3851">
            <v>0</v>
          </cell>
          <cell r="Q3851">
            <v>0</v>
          </cell>
          <cell r="R3851">
            <v>0</v>
          </cell>
          <cell r="S3851">
            <v>0</v>
          </cell>
          <cell r="T3851">
            <v>0</v>
          </cell>
          <cell r="U3851">
            <v>0</v>
          </cell>
          <cell r="V3851">
            <v>0</v>
          </cell>
          <cell r="W3851">
            <v>0</v>
          </cell>
          <cell r="X3851">
            <v>0</v>
          </cell>
        </row>
        <row r="3852">
          <cell r="C3852" t="str">
            <v>Транспортные услуги</v>
          </cell>
          <cell r="D3852">
            <v>0</v>
          </cell>
          <cell r="H3852">
            <v>0</v>
          </cell>
          <cell r="I3852">
            <v>0</v>
          </cell>
          <cell r="J3852">
            <v>0</v>
          </cell>
          <cell r="K3852">
            <v>0</v>
          </cell>
          <cell r="L3852">
            <v>0</v>
          </cell>
          <cell r="M3852">
            <v>0</v>
          </cell>
          <cell r="N3852">
            <v>0</v>
          </cell>
          <cell r="O3852">
            <v>0</v>
          </cell>
          <cell r="P3852">
            <v>0</v>
          </cell>
          <cell r="Q3852">
            <v>0</v>
          </cell>
          <cell r="R3852">
            <v>0</v>
          </cell>
          <cell r="S3852">
            <v>0</v>
          </cell>
          <cell r="T3852">
            <v>0</v>
          </cell>
          <cell r="U3852">
            <v>0</v>
          </cell>
          <cell r="V3852">
            <v>0</v>
          </cell>
          <cell r="W3852">
            <v>0</v>
          </cell>
          <cell r="X3852">
            <v>0</v>
          </cell>
        </row>
        <row r="3853">
          <cell r="C3853" t="str">
            <v>Прочие услуги производственного характера</v>
          </cell>
          <cell r="D3853">
            <v>0</v>
          </cell>
          <cell r="H3853">
            <v>0</v>
          </cell>
          <cell r="I3853">
            <v>0</v>
          </cell>
          <cell r="J3853">
            <v>0</v>
          </cell>
          <cell r="K3853">
            <v>0</v>
          </cell>
          <cell r="L3853">
            <v>0</v>
          </cell>
          <cell r="M3853">
            <v>0</v>
          </cell>
          <cell r="N3853">
            <v>0</v>
          </cell>
          <cell r="O3853">
            <v>0</v>
          </cell>
          <cell r="P3853">
            <v>0</v>
          </cell>
          <cell r="Q3853">
            <v>0</v>
          </cell>
          <cell r="R3853">
            <v>0</v>
          </cell>
          <cell r="S3853">
            <v>0</v>
          </cell>
          <cell r="T3853">
            <v>0</v>
          </cell>
          <cell r="U3853">
            <v>0</v>
          </cell>
          <cell r="V3853">
            <v>0</v>
          </cell>
          <cell r="W3853">
            <v>0</v>
          </cell>
          <cell r="X3853">
            <v>0</v>
          </cell>
        </row>
        <row r="3854">
          <cell r="C3854" t="str">
            <v>Выплата на руки</v>
          </cell>
          <cell r="D3854">
            <v>0</v>
          </cell>
          <cell r="H3854">
            <v>0</v>
          </cell>
          <cell r="I3854">
            <v>0</v>
          </cell>
          <cell r="J3854">
            <v>0</v>
          </cell>
          <cell r="K3854">
            <v>0</v>
          </cell>
          <cell r="L3854">
            <v>0</v>
          </cell>
          <cell r="M3854">
            <v>0</v>
          </cell>
          <cell r="N3854">
            <v>0</v>
          </cell>
          <cell r="O3854">
            <v>0</v>
          </cell>
          <cell r="P3854">
            <v>0</v>
          </cell>
          <cell r="Q3854">
            <v>0</v>
          </cell>
          <cell r="R3854">
            <v>0</v>
          </cell>
          <cell r="S3854">
            <v>0</v>
          </cell>
          <cell r="T3854">
            <v>0</v>
          </cell>
          <cell r="U3854">
            <v>0</v>
          </cell>
          <cell r="V3854">
            <v>0</v>
          </cell>
          <cell r="W3854">
            <v>0</v>
          </cell>
          <cell r="X3854">
            <v>0</v>
          </cell>
        </row>
        <row r="3855">
          <cell r="C3855" t="str">
            <v>НДФЛ (только персонал)</v>
          </cell>
          <cell r="D3855">
            <v>0</v>
          </cell>
          <cell r="H3855">
            <v>0</v>
          </cell>
          <cell r="I3855">
            <v>0</v>
          </cell>
          <cell r="J3855">
            <v>0</v>
          </cell>
          <cell r="K3855">
            <v>0</v>
          </cell>
          <cell r="L3855">
            <v>0</v>
          </cell>
          <cell r="M3855">
            <v>0</v>
          </cell>
          <cell r="N3855">
            <v>0</v>
          </cell>
          <cell r="O3855">
            <v>0</v>
          </cell>
          <cell r="P3855">
            <v>0</v>
          </cell>
          <cell r="Q3855">
            <v>0</v>
          </cell>
          <cell r="R3855">
            <v>0</v>
          </cell>
          <cell r="S3855">
            <v>0</v>
          </cell>
          <cell r="T3855">
            <v>0</v>
          </cell>
          <cell r="U3855">
            <v>0</v>
          </cell>
          <cell r="V3855">
            <v>0</v>
          </cell>
          <cell r="W3855">
            <v>0</v>
          </cell>
          <cell r="X3855">
            <v>0</v>
          </cell>
        </row>
        <row r="3856">
          <cell r="C3856" t="str">
            <v>Премии на руки</v>
          </cell>
          <cell r="D3856">
            <v>0</v>
          </cell>
          <cell r="H3856">
            <v>0</v>
          </cell>
          <cell r="I3856">
            <v>0</v>
          </cell>
          <cell r="J3856">
            <v>0</v>
          </cell>
          <cell r="K3856">
            <v>0</v>
          </cell>
          <cell r="L3856">
            <v>0</v>
          </cell>
          <cell r="M3856">
            <v>0</v>
          </cell>
          <cell r="N3856">
            <v>0</v>
          </cell>
          <cell r="O3856">
            <v>0</v>
          </cell>
          <cell r="P3856">
            <v>0</v>
          </cell>
          <cell r="Q3856">
            <v>0</v>
          </cell>
          <cell r="R3856">
            <v>0</v>
          </cell>
          <cell r="S3856">
            <v>0</v>
          </cell>
          <cell r="T3856">
            <v>0</v>
          </cell>
          <cell r="U3856">
            <v>0</v>
          </cell>
          <cell r="V3856">
            <v>0</v>
          </cell>
          <cell r="W3856">
            <v>0</v>
          </cell>
          <cell r="X3856">
            <v>0</v>
          </cell>
        </row>
        <row r="3857">
          <cell r="C3857" t="str">
            <v>Льготы, компенсации</v>
          </cell>
          <cell r="D3857">
            <v>0</v>
          </cell>
          <cell r="H3857">
            <v>0</v>
          </cell>
          <cell r="I3857">
            <v>0</v>
          </cell>
          <cell r="J3857">
            <v>0</v>
          </cell>
          <cell r="K3857">
            <v>0</v>
          </cell>
          <cell r="L3857">
            <v>0</v>
          </cell>
          <cell r="M3857">
            <v>0</v>
          </cell>
          <cell r="N3857">
            <v>0</v>
          </cell>
          <cell r="O3857">
            <v>0</v>
          </cell>
          <cell r="P3857">
            <v>0</v>
          </cell>
          <cell r="Q3857">
            <v>0</v>
          </cell>
          <cell r="R3857">
            <v>0</v>
          </cell>
          <cell r="S3857">
            <v>0</v>
          </cell>
          <cell r="T3857">
            <v>0</v>
          </cell>
          <cell r="U3857">
            <v>0</v>
          </cell>
          <cell r="V3857">
            <v>0</v>
          </cell>
          <cell r="W3857">
            <v>0</v>
          </cell>
          <cell r="X3857">
            <v>0</v>
          </cell>
        </row>
        <row r="3858">
          <cell r="C3858" t="str">
            <v>Прочие удержания из з/п</v>
          </cell>
          <cell r="D3858">
            <v>0</v>
          </cell>
          <cell r="H3858">
            <v>0</v>
          </cell>
          <cell r="I3858">
            <v>0</v>
          </cell>
          <cell r="J3858">
            <v>0</v>
          </cell>
          <cell r="K3858">
            <v>0</v>
          </cell>
          <cell r="L3858">
            <v>0</v>
          </cell>
          <cell r="M3858">
            <v>0</v>
          </cell>
          <cell r="N3858">
            <v>0</v>
          </cell>
          <cell r="O3858">
            <v>0</v>
          </cell>
          <cell r="P3858">
            <v>0</v>
          </cell>
          <cell r="Q3858">
            <v>0</v>
          </cell>
          <cell r="R3858">
            <v>0</v>
          </cell>
          <cell r="S3858">
            <v>0</v>
          </cell>
          <cell r="T3858">
            <v>0</v>
          </cell>
          <cell r="U3858">
            <v>0</v>
          </cell>
          <cell r="V3858">
            <v>0</v>
          </cell>
          <cell r="W3858">
            <v>0</v>
          </cell>
          <cell r="X3858">
            <v>0</v>
          </cell>
        </row>
        <row r="3859">
          <cell r="C3859" t="str">
            <v>ЕСН – страховые взносы (включая ЕСН на выплаты членам СД)</v>
          </cell>
          <cell r="D3859">
            <v>0</v>
          </cell>
          <cell r="H3859">
            <v>0</v>
          </cell>
          <cell r="I3859">
            <v>0</v>
          </cell>
          <cell r="J3859">
            <v>0</v>
          </cell>
          <cell r="K3859">
            <v>0</v>
          </cell>
          <cell r="L3859">
            <v>0</v>
          </cell>
          <cell r="M3859">
            <v>0</v>
          </cell>
          <cell r="N3859">
            <v>0</v>
          </cell>
          <cell r="O3859">
            <v>0</v>
          </cell>
          <cell r="P3859">
            <v>0</v>
          </cell>
          <cell r="Q3859">
            <v>0</v>
          </cell>
          <cell r="R3859">
            <v>0</v>
          </cell>
          <cell r="S3859">
            <v>0</v>
          </cell>
          <cell r="T3859">
            <v>0</v>
          </cell>
          <cell r="U3859">
            <v>0</v>
          </cell>
          <cell r="V3859">
            <v>0</v>
          </cell>
          <cell r="W3859">
            <v>0</v>
          </cell>
          <cell r="X3859">
            <v>0</v>
          </cell>
        </row>
        <row r="3860">
          <cell r="C3860" t="str">
            <v>Услуги мобильной связи</v>
          </cell>
          <cell r="D3860" t="str">
            <v>УК</v>
          </cell>
          <cell r="H3860">
            <v>124000</v>
          </cell>
          <cell r="I3860">
            <v>124000</v>
          </cell>
          <cell r="J3860">
            <v>124000</v>
          </cell>
          <cell r="K3860">
            <v>372000</v>
          </cell>
          <cell r="L3860">
            <v>0</v>
          </cell>
          <cell r="M3860">
            <v>0</v>
          </cell>
          <cell r="N3860">
            <v>0</v>
          </cell>
          <cell r="O3860">
            <v>0</v>
          </cell>
          <cell r="P3860">
            <v>124000</v>
          </cell>
          <cell r="Q3860">
            <v>124000</v>
          </cell>
          <cell r="R3860">
            <v>124000</v>
          </cell>
          <cell r="S3860">
            <v>124000</v>
          </cell>
          <cell r="T3860">
            <v>124000</v>
          </cell>
          <cell r="U3860">
            <v>124000</v>
          </cell>
          <cell r="V3860">
            <v>124000</v>
          </cell>
          <cell r="W3860">
            <v>124000</v>
          </cell>
          <cell r="X3860">
            <v>992000</v>
          </cell>
        </row>
        <row r="3861">
          <cell r="C3861" t="str">
            <v>Услуги фиксированной связи</v>
          </cell>
          <cell r="D3861" t="str">
            <v>УК</v>
          </cell>
          <cell r="H3861">
            <v>50000</v>
          </cell>
          <cell r="I3861">
            <v>50000</v>
          </cell>
          <cell r="J3861">
            <v>50000</v>
          </cell>
          <cell r="K3861">
            <v>150000</v>
          </cell>
          <cell r="L3861">
            <v>0</v>
          </cell>
          <cell r="M3861">
            <v>0</v>
          </cell>
          <cell r="N3861">
            <v>0</v>
          </cell>
          <cell r="O3861">
            <v>0</v>
          </cell>
          <cell r="P3861">
            <v>80000</v>
          </cell>
          <cell r="Q3861">
            <v>80000</v>
          </cell>
          <cell r="R3861">
            <v>105000</v>
          </cell>
          <cell r="S3861">
            <v>90000</v>
          </cell>
          <cell r="T3861">
            <v>90000</v>
          </cell>
          <cell r="U3861">
            <v>90000</v>
          </cell>
          <cell r="V3861">
            <v>90000</v>
          </cell>
          <cell r="W3861">
            <v>90000</v>
          </cell>
          <cell r="X3861">
            <v>715000</v>
          </cell>
        </row>
        <row r="3862">
          <cell r="C3862" t="str">
            <v>Услуги Интернет</v>
          </cell>
          <cell r="D3862" t="str">
            <v>УК</v>
          </cell>
          <cell r="H3862">
            <v>33000</v>
          </cell>
          <cell r="I3862">
            <v>33000</v>
          </cell>
          <cell r="J3862">
            <v>40000</v>
          </cell>
          <cell r="K3862">
            <v>106000</v>
          </cell>
          <cell r="L3862">
            <v>0</v>
          </cell>
          <cell r="M3862">
            <v>0</v>
          </cell>
          <cell r="N3862">
            <v>0</v>
          </cell>
          <cell r="O3862">
            <v>0</v>
          </cell>
          <cell r="P3862">
            <v>43200</v>
          </cell>
          <cell r="Q3862">
            <v>43200</v>
          </cell>
          <cell r="R3862">
            <v>144200</v>
          </cell>
          <cell r="S3862">
            <v>93400</v>
          </cell>
          <cell r="T3862">
            <v>93400</v>
          </cell>
          <cell r="U3862">
            <v>93400</v>
          </cell>
          <cell r="V3862">
            <v>93400</v>
          </cell>
          <cell r="W3862">
            <v>99400</v>
          </cell>
          <cell r="X3862">
            <v>703600</v>
          </cell>
        </row>
        <row r="3863">
          <cell r="C3863" t="str">
            <v xml:space="preserve">Почтово-телеграфные и курьерские расходы </v>
          </cell>
          <cell r="D3863">
            <v>0</v>
          </cell>
          <cell r="H3863">
            <v>0</v>
          </cell>
          <cell r="I3863">
            <v>0</v>
          </cell>
          <cell r="J3863">
            <v>0</v>
          </cell>
          <cell r="K3863">
            <v>0</v>
          </cell>
          <cell r="L3863">
            <v>0</v>
          </cell>
          <cell r="M3863">
            <v>0</v>
          </cell>
          <cell r="N3863">
            <v>0</v>
          </cell>
          <cell r="O3863">
            <v>0</v>
          </cell>
          <cell r="P3863">
            <v>0</v>
          </cell>
          <cell r="Q3863">
            <v>0</v>
          </cell>
          <cell r="R3863">
            <v>0</v>
          </cell>
          <cell r="S3863">
            <v>0</v>
          </cell>
          <cell r="T3863">
            <v>0</v>
          </cell>
          <cell r="U3863">
            <v>0</v>
          </cell>
          <cell r="V3863">
            <v>0</v>
          </cell>
          <cell r="W3863">
            <v>0</v>
          </cell>
          <cell r="X3863">
            <v>0</v>
          </cell>
        </row>
        <row r="3864">
          <cell r="C3864" t="str">
            <v>Аренда каналов связи</v>
          </cell>
          <cell r="D3864">
            <v>0</v>
          </cell>
          <cell r="H3864">
            <v>0</v>
          </cell>
          <cell r="I3864">
            <v>0</v>
          </cell>
          <cell r="J3864">
            <v>0</v>
          </cell>
          <cell r="K3864">
            <v>0</v>
          </cell>
          <cell r="L3864">
            <v>0</v>
          </cell>
          <cell r="M3864">
            <v>0</v>
          </cell>
          <cell r="N3864">
            <v>0</v>
          </cell>
          <cell r="O3864">
            <v>0</v>
          </cell>
          <cell r="P3864">
            <v>0</v>
          </cell>
          <cell r="Q3864">
            <v>0</v>
          </cell>
          <cell r="R3864">
            <v>0</v>
          </cell>
          <cell r="S3864">
            <v>0</v>
          </cell>
          <cell r="T3864">
            <v>0</v>
          </cell>
          <cell r="U3864">
            <v>0</v>
          </cell>
          <cell r="V3864">
            <v>0</v>
          </cell>
          <cell r="W3864">
            <v>0</v>
          </cell>
          <cell r="X3864">
            <v>0</v>
          </cell>
        </row>
        <row r="3865">
          <cell r="C3865" t="str">
            <v>Коммунальные услуги</v>
          </cell>
          <cell r="D3865">
            <v>0</v>
          </cell>
          <cell r="H3865">
            <v>0</v>
          </cell>
          <cell r="I3865">
            <v>0</v>
          </cell>
          <cell r="J3865">
            <v>0</v>
          </cell>
          <cell r="K3865">
            <v>0</v>
          </cell>
          <cell r="L3865">
            <v>0</v>
          </cell>
          <cell r="M3865">
            <v>0</v>
          </cell>
          <cell r="N3865">
            <v>0</v>
          </cell>
          <cell r="O3865">
            <v>0</v>
          </cell>
          <cell r="P3865">
            <v>0</v>
          </cell>
          <cell r="Q3865">
            <v>0</v>
          </cell>
          <cell r="R3865">
            <v>0</v>
          </cell>
          <cell r="S3865">
            <v>0</v>
          </cell>
          <cell r="T3865">
            <v>0</v>
          </cell>
          <cell r="U3865">
            <v>0</v>
          </cell>
          <cell r="V3865">
            <v>0</v>
          </cell>
          <cell r="W3865">
            <v>0</v>
          </cell>
          <cell r="X3865">
            <v>0</v>
          </cell>
        </row>
        <row r="3866">
          <cell r="C3866" t="str">
            <v>Повышение квалификации и проф.переподготовка</v>
          </cell>
          <cell r="D3866">
            <v>0</v>
          </cell>
          <cell r="H3866">
            <v>0</v>
          </cell>
          <cell r="I3866">
            <v>0</v>
          </cell>
          <cell r="J3866">
            <v>0</v>
          </cell>
          <cell r="K3866">
            <v>0</v>
          </cell>
          <cell r="L3866">
            <v>0</v>
          </cell>
          <cell r="M3866">
            <v>0</v>
          </cell>
          <cell r="N3866">
            <v>0</v>
          </cell>
          <cell r="O3866">
            <v>0</v>
          </cell>
          <cell r="P3866">
            <v>0</v>
          </cell>
          <cell r="Q3866">
            <v>0</v>
          </cell>
          <cell r="R3866">
            <v>0</v>
          </cell>
          <cell r="S3866">
            <v>0</v>
          </cell>
          <cell r="T3866">
            <v>0</v>
          </cell>
          <cell r="U3866">
            <v>0</v>
          </cell>
          <cell r="V3866">
            <v>0</v>
          </cell>
          <cell r="W3866">
            <v>0</v>
          </cell>
          <cell r="X3866">
            <v>0</v>
          </cell>
        </row>
        <row r="3867">
          <cell r="C3867" t="str">
            <v>Услуги по ремонту и обслуживанию оргтехники</v>
          </cell>
          <cell r="D3867" t="str">
            <v>УК</v>
          </cell>
          <cell r="H3867">
            <v>10500</v>
          </cell>
          <cell r="I3867">
            <v>10500</v>
          </cell>
          <cell r="J3867">
            <v>28500</v>
          </cell>
          <cell r="K3867">
            <v>49500</v>
          </cell>
          <cell r="L3867">
            <v>0</v>
          </cell>
          <cell r="M3867">
            <v>0</v>
          </cell>
          <cell r="N3867">
            <v>0</v>
          </cell>
          <cell r="O3867">
            <v>0</v>
          </cell>
          <cell r="P3867">
            <v>11000</v>
          </cell>
          <cell r="Q3867">
            <v>36000</v>
          </cell>
          <cell r="R3867">
            <v>11000</v>
          </cell>
          <cell r="S3867">
            <v>11000</v>
          </cell>
          <cell r="T3867">
            <v>41000</v>
          </cell>
          <cell r="U3867">
            <v>11000</v>
          </cell>
          <cell r="V3867">
            <v>11000</v>
          </cell>
          <cell r="W3867">
            <v>41000</v>
          </cell>
          <cell r="X3867">
            <v>173000</v>
          </cell>
        </row>
        <row r="3868">
          <cell r="C3868" t="str">
            <v>Запасные части и расходные материалы для оргтехники</v>
          </cell>
          <cell r="D3868" t="str">
            <v>УК</v>
          </cell>
          <cell r="H3868">
            <v>39900</v>
          </cell>
          <cell r="I3868">
            <v>43500</v>
          </cell>
          <cell r="J3868">
            <v>50700</v>
          </cell>
          <cell r="K3868">
            <v>134100</v>
          </cell>
          <cell r="L3868">
            <v>0</v>
          </cell>
          <cell r="M3868">
            <v>0</v>
          </cell>
          <cell r="N3868">
            <v>0</v>
          </cell>
          <cell r="O3868">
            <v>0</v>
          </cell>
          <cell r="P3868">
            <v>49200</v>
          </cell>
          <cell r="Q3868">
            <v>42000</v>
          </cell>
          <cell r="R3868">
            <v>43500</v>
          </cell>
          <cell r="S3868">
            <v>58800</v>
          </cell>
          <cell r="T3868">
            <v>42000</v>
          </cell>
          <cell r="U3868">
            <v>43500</v>
          </cell>
          <cell r="V3868">
            <v>58800</v>
          </cell>
          <cell r="W3868">
            <v>42000</v>
          </cell>
          <cell r="X3868">
            <v>379800</v>
          </cell>
        </row>
        <row r="3869">
          <cell r="C3869" t="str">
            <v>Аудиторские услуги</v>
          </cell>
          <cell r="D3869">
            <v>0</v>
          </cell>
          <cell r="H3869">
            <v>0</v>
          </cell>
          <cell r="I3869">
            <v>0</v>
          </cell>
          <cell r="J3869">
            <v>0</v>
          </cell>
          <cell r="K3869">
            <v>0</v>
          </cell>
          <cell r="L3869">
            <v>0</v>
          </cell>
          <cell r="M3869">
            <v>0</v>
          </cell>
          <cell r="N3869">
            <v>0</v>
          </cell>
          <cell r="O3869">
            <v>0</v>
          </cell>
          <cell r="P3869">
            <v>0</v>
          </cell>
          <cell r="Q3869">
            <v>0</v>
          </cell>
          <cell r="R3869">
            <v>0</v>
          </cell>
          <cell r="S3869">
            <v>0</v>
          </cell>
          <cell r="T3869">
            <v>0</v>
          </cell>
          <cell r="U3869">
            <v>0</v>
          </cell>
          <cell r="V3869">
            <v>0</v>
          </cell>
          <cell r="W3869">
            <v>0</v>
          </cell>
          <cell r="X3869">
            <v>0</v>
          </cell>
        </row>
        <row r="3870">
          <cell r="C3870" t="str">
            <v>Юридические услуги</v>
          </cell>
          <cell r="D3870">
            <v>0</v>
          </cell>
          <cell r="H3870">
            <v>0</v>
          </cell>
          <cell r="I3870">
            <v>0</v>
          </cell>
          <cell r="J3870">
            <v>0</v>
          </cell>
          <cell r="K3870">
            <v>0</v>
          </cell>
          <cell r="L3870">
            <v>0</v>
          </cell>
          <cell r="M3870">
            <v>0</v>
          </cell>
          <cell r="N3870">
            <v>0</v>
          </cell>
          <cell r="O3870">
            <v>0</v>
          </cell>
          <cell r="P3870">
            <v>0</v>
          </cell>
          <cell r="Q3870">
            <v>0</v>
          </cell>
          <cell r="R3870">
            <v>0</v>
          </cell>
          <cell r="S3870">
            <v>0</v>
          </cell>
          <cell r="T3870">
            <v>0</v>
          </cell>
          <cell r="U3870">
            <v>0</v>
          </cell>
          <cell r="V3870">
            <v>0</v>
          </cell>
          <cell r="W3870">
            <v>0</v>
          </cell>
          <cell r="X3870">
            <v>0</v>
          </cell>
        </row>
        <row r="3871">
          <cell r="C3871" t="str">
            <v>Консультационные услуги (семинары)</v>
          </cell>
          <cell r="D3871">
            <v>0</v>
          </cell>
          <cell r="H3871">
            <v>0</v>
          </cell>
          <cell r="I3871">
            <v>0</v>
          </cell>
          <cell r="J3871">
            <v>0</v>
          </cell>
          <cell r="K3871">
            <v>0</v>
          </cell>
          <cell r="L3871">
            <v>0</v>
          </cell>
          <cell r="M3871">
            <v>0</v>
          </cell>
          <cell r="N3871">
            <v>0</v>
          </cell>
          <cell r="O3871">
            <v>0</v>
          </cell>
          <cell r="P3871">
            <v>0</v>
          </cell>
          <cell r="Q3871">
            <v>0</v>
          </cell>
          <cell r="R3871">
            <v>0</v>
          </cell>
          <cell r="S3871">
            <v>0</v>
          </cell>
          <cell r="T3871">
            <v>0</v>
          </cell>
          <cell r="U3871">
            <v>0</v>
          </cell>
          <cell r="V3871">
            <v>0</v>
          </cell>
          <cell r="W3871">
            <v>0</v>
          </cell>
          <cell r="X3871">
            <v>0</v>
          </cell>
        </row>
        <row r="3872">
          <cell r="C3872" t="str">
            <v>Услуги пожарной, вневедомственной и сторожевой охраны</v>
          </cell>
          <cell r="D3872">
            <v>0</v>
          </cell>
          <cell r="H3872">
            <v>0</v>
          </cell>
          <cell r="I3872">
            <v>0</v>
          </cell>
          <cell r="J3872">
            <v>0</v>
          </cell>
          <cell r="K3872">
            <v>0</v>
          </cell>
          <cell r="L3872">
            <v>0</v>
          </cell>
          <cell r="M3872">
            <v>0</v>
          </cell>
          <cell r="N3872">
            <v>0</v>
          </cell>
          <cell r="O3872">
            <v>0</v>
          </cell>
          <cell r="P3872">
            <v>0</v>
          </cell>
          <cell r="Q3872">
            <v>0</v>
          </cell>
          <cell r="R3872">
            <v>0</v>
          </cell>
          <cell r="S3872">
            <v>0</v>
          </cell>
          <cell r="T3872">
            <v>0</v>
          </cell>
          <cell r="U3872">
            <v>0</v>
          </cell>
          <cell r="V3872">
            <v>0</v>
          </cell>
          <cell r="W3872">
            <v>0</v>
          </cell>
          <cell r="X3872">
            <v>0</v>
          </cell>
        </row>
        <row r="3873">
          <cell r="C3873" t="str">
            <v>Рекламно-информационные расходы</v>
          </cell>
          <cell r="D3873">
            <v>0</v>
          </cell>
          <cell r="H3873">
            <v>0</v>
          </cell>
          <cell r="I3873">
            <v>0</v>
          </cell>
          <cell r="J3873">
            <v>0</v>
          </cell>
          <cell r="K3873">
            <v>0</v>
          </cell>
          <cell r="L3873">
            <v>0</v>
          </cell>
          <cell r="M3873">
            <v>0</v>
          </cell>
          <cell r="N3873">
            <v>0</v>
          </cell>
          <cell r="O3873">
            <v>0</v>
          </cell>
          <cell r="P3873">
            <v>0</v>
          </cell>
          <cell r="Q3873">
            <v>0</v>
          </cell>
          <cell r="R3873">
            <v>0</v>
          </cell>
          <cell r="S3873">
            <v>0</v>
          </cell>
          <cell r="T3873">
            <v>0</v>
          </cell>
          <cell r="U3873">
            <v>0</v>
          </cell>
          <cell r="V3873">
            <v>0</v>
          </cell>
          <cell r="W3873">
            <v>0</v>
          </cell>
          <cell r="X3873">
            <v>0</v>
          </cell>
        </row>
        <row r="3874">
          <cell r="C3874" t="str">
            <v>Участие на выставках и семинарах</v>
          </cell>
          <cell r="D3874">
            <v>0</v>
          </cell>
          <cell r="H3874">
            <v>0</v>
          </cell>
          <cell r="I3874">
            <v>0</v>
          </cell>
          <cell r="J3874">
            <v>0</v>
          </cell>
          <cell r="K3874">
            <v>0</v>
          </cell>
          <cell r="L3874">
            <v>0</v>
          </cell>
          <cell r="M3874">
            <v>0</v>
          </cell>
          <cell r="N3874">
            <v>0</v>
          </cell>
          <cell r="O3874">
            <v>0</v>
          </cell>
          <cell r="P3874">
            <v>0</v>
          </cell>
          <cell r="Q3874">
            <v>0</v>
          </cell>
          <cell r="R3874">
            <v>0</v>
          </cell>
          <cell r="S3874">
            <v>0</v>
          </cell>
          <cell r="T3874">
            <v>0</v>
          </cell>
          <cell r="U3874">
            <v>0</v>
          </cell>
          <cell r="V3874">
            <v>0</v>
          </cell>
          <cell r="W3874">
            <v>0</v>
          </cell>
          <cell r="X3874">
            <v>0</v>
          </cell>
        </row>
        <row r="3875">
          <cell r="C3875" t="str">
            <v>Фирменная и сувенирная продукция</v>
          </cell>
          <cell r="D3875">
            <v>0</v>
          </cell>
          <cell r="H3875">
            <v>0</v>
          </cell>
          <cell r="I3875">
            <v>0</v>
          </cell>
          <cell r="J3875">
            <v>0</v>
          </cell>
          <cell r="K3875">
            <v>0</v>
          </cell>
          <cell r="L3875">
            <v>0</v>
          </cell>
          <cell r="M3875">
            <v>0</v>
          </cell>
          <cell r="N3875">
            <v>0</v>
          </cell>
          <cell r="O3875">
            <v>0</v>
          </cell>
          <cell r="P3875">
            <v>0</v>
          </cell>
          <cell r="Q3875">
            <v>0</v>
          </cell>
          <cell r="R3875">
            <v>0</v>
          </cell>
          <cell r="S3875">
            <v>0</v>
          </cell>
          <cell r="T3875">
            <v>0</v>
          </cell>
          <cell r="U3875">
            <v>0</v>
          </cell>
          <cell r="V3875">
            <v>0</v>
          </cell>
          <cell r="W3875">
            <v>0</v>
          </cell>
          <cell r="X3875">
            <v>0</v>
          </cell>
        </row>
        <row r="3876">
          <cell r="C3876" t="str">
            <v>Спонсорские и социальные проекты</v>
          </cell>
          <cell r="D3876">
            <v>0</v>
          </cell>
          <cell r="H3876">
            <v>0</v>
          </cell>
          <cell r="I3876">
            <v>0</v>
          </cell>
          <cell r="J3876">
            <v>0</v>
          </cell>
          <cell r="K3876">
            <v>0</v>
          </cell>
          <cell r="L3876">
            <v>0</v>
          </cell>
          <cell r="M3876">
            <v>0</v>
          </cell>
          <cell r="N3876">
            <v>0</v>
          </cell>
          <cell r="O3876">
            <v>0</v>
          </cell>
          <cell r="P3876">
            <v>0</v>
          </cell>
          <cell r="Q3876">
            <v>0</v>
          </cell>
          <cell r="R3876">
            <v>0</v>
          </cell>
          <cell r="S3876">
            <v>0</v>
          </cell>
          <cell r="T3876">
            <v>0</v>
          </cell>
          <cell r="U3876">
            <v>0</v>
          </cell>
          <cell r="V3876">
            <v>0</v>
          </cell>
          <cell r="W3876">
            <v>0</v>
          </cell>
          <cell r="X3876">
            <v>0</v>
          </cell>
        </row>
        <row r="3877">
          <cell r="C3877" t="str">
            <v>Прочие расходы (PR)</v>
          </cell>
          <cell r="D3877">
            <v>0</v>
          </cell>
          <cell r="H3877">
            <v>0</v>
          </cell>
          <cell r="I3877">
            <v>0</v>
          </cell>
          <cell r="J3877">
            <v>0</v>
          </cell>
          <cell r="K3877">
            <v>0</v>
          </cell>
          <cell r="L3877">
            <v>0</v>
          </cell>
          <cell r="M3877">
            <v>0</v>
          </cell>
          <cell r="N3877">
            <v>0</v>
          </cell>
          <cell r="O3877">
            <v>0</v>
          </cell>
          <cell r="P3877">
            <v>0</v>
          </cell>
          <cell r="Q3877">
            <v>0</v>
          </cell>
          <cell r="R3877">
            <v>0</v>
          </cell>
          <cell r="S3877">
            <v>0</v>
          </cell>
          <cell r="T3877">
            <v>0</v>
          </cell>
          <cell r="U3877">
            <v>0</v>
          </cell>
          <cell r="V3877">
            <v>0</v>
          </cell>
          <cell r="W3877">
            <v>0</v>
          </cell>
          <cell r="X3877">
            <v>0</v>
          </cell>
        </row>
        <row r="3878">
          <cell r="C3878" t="str">
            <v>Услуги  по подбору персонала</v>
          </cell>
          <cell r="D3878">
            <v>0</v>
          </cell>
          <cell r="H3878">
            <v>0</v>
          </cell>
          <cell r="I3878">
            <v>0</v>
          </cell>
          <cell r="J3878">
            <v>0</v>
          </cell>
          <cell r="K3878">
            <v>0</v>
          </cell>
          <cell r="L3878">
            <v>0</v>
          </cell>
          <cell r="M3878">
            <v>0</v>
          </cell>
          <cell r="N3878">
            <v>0</v>
          </cell>
          <cell r="O3878">
            <v>0</v>
          </cell>
          <cell r="P3878">
            <v>0</v>
          </cell>
          <cell r="Q3878">
            <v>0</v>
          </cell>
          <cell r="R3878">
            <v>0</v>
          </cell>
          <cell r="S3878">
            <v>0</v>
          </cell>
          <cell r="T3878">
            <v>0</v>
          </cell>
          <cell r="U3878">
            <v>0</v>
          </cell>
          <cell r="V3878">
            <v>0</v>
          </cell>
          <cell r="W3878">
            <v>0</v>
          </cell>
          <cell r="X3878">
            <v>0</v>
          </cell>
        </row>
        <row r="3879">
          <cell r="C3879" t="str">
            <v xml:space="preserve">Уборка </v>
          </cell>
          <cell r="D3879">
            <v>0</v>
          </cell>
          <cell r="H3879">
            <v>0</v>
          </cell>
          <cell r="I3879">
            <v>0</v>
          </cell>
          <cell r="J3879">
            <v>0</v>
          </cell>
          <cell r="K3879">
            <v>0</v>
          </cell>
          <cell r="L3879">
            <v>0</v>
          </cell>
          <cell r="M3879">
            <v>0</v>
          </cell>
          <cell r="N3879">
            <v>0</v>
          </cell>
          <cell r="O3879">
            <v>0</v>
          </cell>
          <cell r="P3879">
            <v>0</v>
          </cell>
          <cell r="Q3879">
            <v>0</v>
          </cell>
          <cell r="R3879">
            <v>0</v>
          </cell>
          <cell r="S3879">
            <v>0</v>
          </cell>
          <cell r="T3879">
            <v>0</v>
          </cell>
          <cell r="U3879">
            <v>0</v>
          </cell>
          <cell r="V3879">
            <v>0</v>
          </cell>
          <cell r="W3879">
            <v>0</v>
          </cell>
          <cell r="X3879">
            <v>0</v>
          </cell>
        </row>
        <row r="3880">
          <cell r="C3880" t="str">
            <v>Обустройство офиса</v>
          </cell>
          <cell r="D3880">
            <v>0</v>
          </cell>
          <cell r="H3880">
            <v>0</v>
          </cell>
          <cell r="I3880">
            <v>0</v>
          </cell>
          <cell r="J3880">
            <v>0</v>
          </cell>
          <cell r="K3880">
            <v>0</v>
          </cell>
          <cell r="L3880">
            <v>0</v>
          </cell>
          <cell r="M3880">
            <v>0</v>
          </cell>
          <cell r="N3880">
            <v>0</v>
          </cell>
          <cell r="O3880">
            <v>0</v>
          </cell>
          <cell r="P3880">
            <v>0</v>
          </cell>
          <cell r="Q3880">
            <v>0</v>
          </cell>
          <cell r="R3880">
            <v>0</v>
          </cell>
          <cell r="S3880">
            <v>0</v>
          </cell>
          <cell r="T3880">
            <v>0</v>
          </cell>
          <cell r="U3880">
            <v>0</v>
          </cell>
          <cell r="V3880">
            <v>0</v>
          </cell>
          <cell r="W3880">
            <v>0</v>
          </cell>
          <cell r="X3880">
            <v>0</v>
          </cell>
        </row>
        <row r="3881">
          <cell r="C3881" t="str">
            <v>Канцелярские расходы</v>
          </cell>
          <cell r="D3881">
            <v>0</v>
          </cell>
          <cell r="H3881">
            <v>0</v>
          </cell>
          <cell r="I3881">
            <v>0</v>
          </cell>
          <cell r="J3881">
            <v>0</v>
          </cell>
          <cell r="K3881">
            <v>0</v>
          </cell>
          <cell r="L3881">
            <v>0</v>
          </cell>
          <cell r="M3881">
            <v>0</v>
          </cell>
          <cell r="N3881">
            <v>0</v>
          </cell>
          <cell r="O3881">
            <v>0</v>
          </cell>
          <cell r="P3881">
            <v>0</v>
          </cell>
          <cell r="Q3881">
            <v>0</v>
          </cell>
          <cell r="R3881">
            <v>0</v>
          </cell>
          <cell r="S3881">
            <v>0</v>
          </cell>
          <cell r="T3881">
            <v>0</v>
          </cell>
          <cell r="U3881">
            <v>0</v>
          </cell>
          <cell r="V3881">
            <v>0</v>
          </cell>
          <cell r="W3881">
            <v>0</v>
          </cell>
          <cell r="X3881">
            <v>0</v>
          </cell>
        </row>
        <row r="3882">
          <cell r="C3882" t="str">
            <v>Хозяйственные расходы</v>
          </cell>
          <cell r="D3882">
            <v>0</v>
          </cell>
          <cell r="H3882">
            <v>0</v>
          </cell>
          <cell r="I3882">
            <v>0</v>
          </cell>
          <cell r="J3882">
            <v>0</v>
          </cell>
          <cell r="K3882">
            <v>0</v>
          </cell>
          <cell r="L3882">
            <v>0</v>
          </cell>
          <cell r="M3882">
            <v>0</v>
          </cell>
          <cell r="N3882">
            <v>0</v>
          </cell>
          <cell r="O3882">
            <v>0</v>
          </cell>
          <cell r="P3882">
            <v>0</v>
          </cell>
          <cell r="Q3882">
            <v>0</v>
          </cell>
          <cell r="R3882">
            <v>0</v>
          </cell>
          <cell r="S3882">
            <v>0</v>
          </cell>
          <cell r="T3882">
            <v>0</v>
          </cell>
          <cell r="U3882">
            <v>0</v>
          </cell>
          <cell r="V3882">
            <v>0</v>
          </cell>
          <cell r="W3882">
            <v>0</v>
          </cell>
          <cell r="X3882">
            <v>0</v>
          </cell>
        </row>
        <row r="3883">
          <cell r="C3883" t="str">
            <v>Вода, чай, кофе</v>
          </cell>
          <cell r="D3883">
            <v>0</v>
          </cell>
          <cell r="H3883">
            <v>0</v>
          </cell>
          <cell r="I3883">
            <v>0</v>
          </cell>
          <cell r="J3883">
            <v>0</v>
          </cell>
          <cell r="K3883">
            <v>0</v>
          </cell>
          <cell r="L3883">
            <v>0</v>
          </cell>
          <cell r="M3883">
            <v>0</v>
          </cell>
          <cell r="N3883">
            <v>0</v>
          </cell>
          <cell r="O3883">
            <v>0</v>
          </cell>
          <cell r="P3883">
            <v>0</v>
          </cell>
          <cell r="Q3883">
            <v>0</v>
          </cell>
          <cell r="R3883">
            <v>0</v>
          </cell>
          <cell r="S3883">
            <v>0</v>
          </cell>
          <cell r="T3883">
            <v>0</v>
          </cell>
          <cell r="U3883">
            <v>0</v>
          </cell>
          <cell r="V3883">
            <v>0</v>
          </cell>
          <cell r="W3883">
            <v>0</v>
          </cell>
          <cell r="X3883">
            <v>0</v>
          </cell>
        </row>
        <row r="3884">
          <cell r="C3884" t="str">
            <v>Ремонт/ТО автотранспорт</v>
          </cell>
          <cell r="D3884">
            <v>0</v>
          </cell>
          <cell r="H3884">
            <v>0</v>
          </cell>
          <cell r="I3884">
            <v>0</v>
          </cell>
          <cell r="J3884">
            <v>0</v>
          </cell>
          <cell r="K3884">
            <v>0</v>
          </cell>
          <cell r="L3884">
            <v>0</v>
          </cell>
          <cell r="M3884">
            <v>0</v>
          </cell>
          <cell r="N3884">
            <v>0</v>
          </cell>
          <cell r="O3884">
            <v>0</v>
          </cell>
          <cell r="P3884">
            <v>0</v>
          </cell>
          <cell r="Q3884">
            <v>0</v>
          </cell>
          <cell r="R3884">
            <v>0</v>
          </cell>
          <cell r="S3884">
            <v>0</v>
          </cell>
          <cell r="T3884">
            <v>0</v>
          </cell>
          <cell r="U3884">
            <v>0</v>
          </cell>
          <cell r="V3884">
            <v>0</v>
          </cell>
          <cell r="W3884">
            <v>0</v>
          </cell>
          <cell r="X3884">
            <v>0</v>
          </cell>
        </row>
        <row r="3885">
          <cell r="C3885" t="str">
            <v xml:space="preserve">Аренда машин </v>
          </cell>
          <cell r="D3885">
            <v>0</v>
          </cell>
          <cell r="H3885">
            <v>0</v>
          </cell>
          <cell r="I3885">
            <v>0</v>
          </cell>
          <cell r="J3885">
            <v>0</v>
          </cell>
          <cell r="K3885">
            <v>0</v>
          </cell>
          <cell r="L3885">
            <v>0</v>
          </cell>
          <cell r="M3885">
            <v>0</v>
          </cell>
          <cell r="N3885">
            <v>0</v>
          </cell>
          <cell r="O3885">
            <v>0</v>
          </cell>
          <cell r="P3885">
            <v>0</v>
          </cell>
          <cell r="Q3885">
            <v>0</v>
          </cell>
          <cell r="R3885">
            <v>0</v>
          </cell>
          <cell r="S3885">
            <v>0</v>
          </cell>
          <cell r="T3885">
            <v>0</v>
          </cell>
          <cell r="U3885">
            <v>0</v>
          </cell>
          <cell r="V3885">
            <v>0</v>
          </cell>
          <cell r="W3885">
            <v>0</v>
          </cell>
          <cell r="X3885">
            <v>0</v>
          </cell>
        </row>
        <row r="3886">
          <cell r="C3886" t="str">
            <v>Страхование автотранспорта</v>
          </cell>
          <cell r="D3886">
            <v>0</v>
          </cell>
          <cell r="H3886">
            <v>0</v>
          </cell>
          <cell r="I3886">
            <v>0</v>
          </cell>
          <cell r="J3886">
            <v>0</v>
          </cell>
          <cell r="K3886">
            <v>0</v>
          </cell>
          <cell r="L3886">
            <v>0</v>
          </cell>
          <cell r="M3886">
            <v>0</v>
          </cell>
          <cell r="N3886">
            <v>0</v>
          </cell>
          <cell r="O3886">
            <v>0</v>
          </cell>
          <cell r="P3886">
            <v>0</v>
          </cell>
          <cell r="Q3886">
            <v>0</v>
          </cell>
          <cell r="R3886">
            <v>0</v>
          </cell>
          <cell r="S3886">
            <v>0</v>
          </cell>
          <cell r="T3886">
            <v>0</v>
          </cell>
          <cell r="U3886">
            <v>0</v>
          </cell>
          <cell r="V3886">
            <v>0</v>
          </cell>
          <cell r="W3886">
            <v>0</v>
          </cell>
          <cell r="X3886">
            <v>0</v>
          </cell>
        </row>
        <row r="3887">
          <cell r="C3887" t="str">
            <v>ГСМ</v>
          </cell>
          <cell r="D3887">
            <v>0</v>
          </cell>
          <cell r="H3887">
            <v>0</v>
          </cell>
          <cell r="I3887">
            <v>0</v>
          </cell>
          <cell r="J3887">
            <v>0</v>
          </cell>
          <cell r="K3887">
            <v>0</v>
          </cell>
          <cell r="L3887">
            <v>0</v>
          </cell>
          <cell r="M3887">
            <v>0</v>
          </cell>
          <cell r="N3887">
            <v>0</v>
          </cell>
          <cell r="O3887">
            <v>0</v>
          </cell>
          <cell r="P3887">
            <v>0</v>
          </cell>
          <cell r="Q3887">
            <v>0</v>
          </cell>
          <cell r="R3887">
            <v>0</v>
          </cell>
          <cell r="S3887">
            <v>0</v>
          </cell>
          <cell r="T3887">
            <v>0</v>
          </cell>
          <cell r="U3887">
            <v>0</v>
          </cell>
          <cell r="V3887">
            <v>0</v>
          </cell>
          <cell r="W3887">
            <v>0</v>
          </cell>
          <cell r="X3887">
            <v>0</v>
          </cell>
        </row>
        <row r="3888">
          <cell r="C3888" t="str">
            <v>Мойка, парковка, прочее</v>
          </cell>
          <cell r="D3888">
            <v>0</v>
          </cell>
          <cell r="H3888">
            <v>0</v>
          </cell>
          <cell r="I3888">
            <v>0</v>
          </cell>
          <cell r="J3888">
            <v>0</v>
          </cell>
          <cell r="K3888">
            <v>0</v>
          </cell>
          <cell r="L3888">
            <v>0</v>
          </cell>
          <cell r="M3888">
            <v>0</v>
          </cell>
          <cell r="N3888">
            <v>0</v>
          </cell>
          <cell r="O3888">
            <v>0</v>
          </cell>
          <cell r="P3888">
            <v>0</v>
          </cell>
          <cell r="Q3888">
            <v>0</v>
          </cell>
          <cell r="R3888">
            <v>0</v>
          </cell>
          <cell r="S3888">
            <v>0</v>
          </cell>
          <cell r="T3888">
            <v>0</v>
          </cell>
          <cell r="U3888">
            <v>0</v>
          </cell>
          <cell r="V3888">
            <v>0</v>
          </cell>
          <cell r="W3888">
            <v>0</v>
          </cell>
          <cell r="X3888">
            <v>0</v>
          </cell>
        </row>
        <row r="3889">
          <cell r="C3889" t="str">
            <v>Аренда автостоянки</v>
          </cell>
          <cell r="D3889">
            <v>0</v>
          </cell>
          <cell r="H3889">
            <v>0</v>
          </cell>
          <cell r="I3889">
            <v>0</v>
          </cell>
          <cell r="J3889">
            <v>0</v>
          </cell>
          <cell r="K3889">
            <v>0</v>
          </cell>
          <cell r="L3889">
            <v>0</v>
          </cell>
          <cell r="M3889">
            <v>0</v>
          </cell>
          <cell r="N3889">
            <v>0</v>
          </cell>
          <cell r="O3889">
            <v>0</v>
          </cell>
          <cell r="P3889">
            <v>0</v>
          </cell>
          <cell r="Q3889">
            <v>0</v>
          </cell>
          <cell r="R3889">
            <v>0</v>
          </cell>
          <cell r="S3889">
            <v>0</v>
          </cell>
          <cell r="T3889">
            <v>0</v>
          </cell>
          <cell r="U3889">
            <v>0</v>
          </cell>
          <cell r="V3889">
            <v>0</v>
          </cell>
          <cell r="W3889">
            <v>0</v>
          </cell>
          <cell r="X3889">
            <v>0</v>
          </cell>
        </row>
        <row r="3890">
          <cell r="C3890" t="str">
            <v>Аутсорсинг</v>
          </cell>
          <cell r="D3890">
            <v>0</v>
          </cell>
          <cell r="H3890">
            <v>0</v>
          </cell>
          <cell r="I3890">
            <v>0</v>
          </cell>
          <cell r="J3890">
            <v>0</v>
          </cell>
          <cell r="K3890">
            <v>0</v>
          </cell>
          <cell r="L3890">
            <v>0</v>
          </cell>
          <cell r="M3890">
            <v>0</v>
          </cell>
          <cell r="N3890">
            <v>0</v>
          </cell>
          <cell r="O3890">
            <v>0</v>
          </cell>
          <cell r="P3890">
            <v>0</v>
          </cell>
          <cell r="Q3890">
            <v>0</v>
          </cell>
          <cell r="R3890">
            <v>0</v>
          </cell>
          <cell r="S3890">
            <v>0</v>
          </cell>
          <cell r="T3890">
            <v>0</v>
          </cell>
          <cell r="U3890">
            <v>0</v>
          </cell>
          <cell r="V3890">
            <v>0</v>
          </cell>
          <cell r="W3890">
            <v>0</v>
          </cell>
          <cell r="X3890">
            <v>0</v>
          </cell>
        </row>
        <row r="3891">
          <cell r="C3891" t="str">
            <v>Услуги по организации переводов</v>
          </cell>
          <cell r="D3891">
            <v>0</v>
          </cell>
          <cell r="H3891">
            <v>0</v>
          </cell>
          <cell r="I3891">
            <v>0</v>
          </cell>
          <cell r="J3891">
            <v>0</v>
          </cell>
          <cell r="K3891">
            <v>0</v>
          </cell>
          <cell r="L3891">
            <v>0</v>
          </cell>
          <cell r="M3891">
            <v>0</v>
          </cell>
          <cell r="N3891">
            <v>0</v>
          </cell>
          <cell r="O3891">
            <v>0</v>
          </cell>
          <cell r="P3891">
            <v>0</v>
          </cell>
          <cell r="Q3891">
            <v>0</v>
          </cell>
          <cell r="R3891">
            <v>0</v>
          </cell>
          <cell r="S3891">
            <v>0</v>
          </cell>
          <cell r="T3891">
            <v>0</v>
          </cell>
          <cell r="U3891">
            <v>0</v>
          </cell>
          <cell r="V3891">
            <v>0</v>
          </cell>
          <cell r="W3891">
            <v>0</v>
          </cell>
          <cell r="X3891">
            <v>0</v>
          </cell>
        </row>
        <row r="3892">
          <cell r="C3892" t="str">
            <v>Услуги регистраторов, нотариальные услуги, сертификация</v>
          </cell>
          <cell r="D3892">
            <v>0</v>
          </cell>
          <cell r="H3892">
            <v>0</v>
          </cell>
          <cell r="I3892">
            <v>0</v>
          </cell>
          <cell r="J3892">
            <v>0</v>
          </cell>
          <cell r="K3892">
            <v>0</v>
          </cell>
          <cell r="L3892">
            <v>0</v>
          </cell>
          <cell r="M3892">
            <v>0</v>
          </cell>
          <cell r="N3892">
            <v>0</v>
          </cell>
          <cell r="O3892">
            <v>0</v>
          </cell>
          <cell r="P3892">
            <v>0</v>
          </cell>
          <cell r="Q3892">
            <v>0</v>
          </cell>
          <cell r="R3892">
            <v>0</v>
          </cell>
          <cell r="S3892">
            <v>0</v>
          </cell>
          <cell r="T3892">
            <v>0</v>
          </cell>
          <cell r="U3892">
            <v>0</v>
          </cell>
          <cell r="V3892">
            <v>0</v>
          </cell>
          <cell r="W3892">
            <v>0</v>
          </cell>
          <cell r="X3892">
            <v>0</v>
          </cell>
        </row>
        <row r="3893">
          <cell r="C3893" t="str">
            <v>Справочно-правовые программы, 1С, КИАС</v>
          </cell>
          <cell r="D3893" t="str">
            <v>УК</v>
          </cell>
          <cell r="H3893">
            <v>85000</v>
          </cell>
          <cell r="I3893">
            <v>0</v>
          </cell>
          <cell r="J3893">
            <v>173000</v>
          </cell>
          <cell r="K3893">
            <v>258000</v>
          </cell>
          <cell r="L3893">
            <v>0</v>
          </cell>
          <cell r="M3893">
            <v>0</v>
          </cell>
          <cell r="N3893">
            <v>0</v>
          </cell>
          <cell r="O3893">
            <v>0</v>
          </cell>
          <cell r="P3893">
            <v>89500</v>
          </cell>
          <cell r="Q3893">
            <v>90000</v>
          </cell>
          <cell r="R3893">
            <v>90500</v>
          </cell>
          <cell r="S3893">
            <v>91000</v>
          </cell>
          <cell r="T3893">
            <v>91500</v>
          </cell>
          <cell r="U3893">
            <v>92500</v>
          </cell>
          <cell r="V3893">
            <v>93500</v>
          </cell>
          <cell r="W3893">
            <v>94500</v>
          </cell>
          <cell r="X3893">
            <v>733000</v>
          </cell>
        </row>
        <row r="3894">
          <cell r="C3894" t="str">
            <v>Подписка на периодические издания</v>
          </cell>
          <cell r="D3894">
            <v>0</v>
          </cell>
          <cell r="H3894">
            <v>0</v>
          </cell>
          <cell r="I3894">
            <v>0</v>
          </cell>
          <cell r="J3894">
            <v>0</v>
          </cell>
          <cell r="K3894">
            <v>0</v>
          </cell>
          <cell r="L3894">
            <v>0</v>
          </cell>
          <cell r="M3894">
            <v>0</v>
          </cell>
          <cell r="N3894">
            <v>0</v>
          </cell>
          <cell r="O3894">
            <v>0</v>
          </cell>
          <cell r="P3894">
            <v>0</v>
          </cell>
          <cell r="Q3894">
            <v>0</v>
          </cell>
          <cell r="R3894">
            <v>0</v>
          </cell>
          <cell r="S3894">
            <v>0</v>
          </cell>
          <cell r="T3894">
            <v>0</v>
          </cell>
          <cell r="U3894">
            <v>0</v>
          </cell>
          <cell r="V3894">
            <v>0</v>
          </cell>
          <cell r="W3894">
            <v>0</v>
          </cell>
          <cell r="X3894">
            <v>0</v>
          </cell>
        </row>
        <row r="3895">
          <cell r="C3895" t="str">
            <v>Прочие работы и услуги сторонних организаций</v>
          </cell>
          <cell r="D3895">
            <v>0</v>
          </cell>
          <cell r="H3895">
            <v>0</v>
          </cell>
          <cell r="I3895">
            <v>0</v>
          </cell>
          <cell r="J3895">
            <v>0</v>
          </cell>
          <cell r="K3895">
            <v>0</v>
          </cell>
          <cell r="L3895">
            <v>0</v>
          </cell>
          <cell r="M3895">
            <v>0</v>
          </cell>
          <cell r="N3895">
            <v>0</v>
          </cell>
          <cell r="O3895">
            <v>0</v>
          </cell>
          <cell r="P3895">
            <v>0</v>
          </cell>
          <cell r="Q3895">
            <v>0</v>
          </cell>
          <cell r="R3895">
            <v>0</v>
          </cell>
          <cell r="S3895">
            <v>0</v>
          </cell>
          <cell r="T3895">
            <v>0</v>
          </cell>
          <cell r="U3895">
            <v>0</v>
          </cell>
          <cell r="V3895">
            <v>0</v>
          </cell>
          <cell r="W3895">
            <v>0</v>
          </cell>
          <cell r="X3895">
            <v>0</v>
          </cell>
        </row>
        <row r="3896">
          <cell r="C3896" t="str">
            <v>Командировочные расходы</v>
          </cell>
          <cell r="D3896" t="str">
            <v>УК</v>
          </cell>
          <cell r="H3896">
            <v>0</v>
          </cell>
          <cell r="I3896">
            <v>0</v>
          </cell>
          <cell r="J3896">
            <v>106480</v>
          </cell>
          <cell r="K3896">
            <v>106480</v>
          </cell>
          <cell r="L3896">
            <v>0</v>
          </cell>
          <cell r="M3896">
            <v>0</v>
          </cell>
          <cell r="N3896">
            <v>0</v>
          </cell>
          <cell r="O3896">
            <v>0</v>
          </cell>
          <cell r="P3896">
            <v>0</v>
          </cell>
          <cell r="Q3896">
            <v>54000</v>
          </cell>
          <cell r="R3896">
            <v>0</v>
          </cell>
          <cell r="S3896">
            <v>0</v>
          </cell>
          <cell r="T3896">
            <v>101280</v>
          </cell>
          <cell r="U3896">
            <v>0</v>
          </cell>
          <cell r="V3896">
            <v>0</v>
          </cell>
          <cell r="W3896">
            <v>54000</v>
          </cell>
          <cell r="X3896">
            <v>209280</v>
          </cell>
        </row>
        <row r="3897">
          <cell r="C3897" t="str">
            <v>Представительские расходы</v>
          </cell>
          <cell r="D3897">
            <v>0</v>
          </cell>
          <cell r="H3897">
            <v>0</v>
          </cell>
          <cell r="I3897">
            <v>0</v>
          </cell>
          <cell r="J3897">
            <v>0</v>
          </cell>
          <cell r="K3897">
            <v>0</v>
          </cell>
          <cell r="L3897">
            <v>0</v>
          </cell>
          <cell r="M3897">
            <v>0</v>
          </cell>
          <cell r="N3897">
            <v>0</v>
          </cell>
          <cell r="O3897">
            <v>0</v>
          </cell>
          <cell r="P3897">
            <v>0</v>
          </cell>
          <cell r="Q3897">
            <v>0</v>
          </cell>
          <cell r="R3897">
            <v>0</v>
          </cell>
          <cell r="S3897">
            <v>0</v>
          </cell>
          <cell r="T3897">
            <v>0</v>
          </cell>
          <cell r="U3897">
            <v>0</v>
          </cell>
          <cell r="V3897">
            <v>0</v>
          </cell>
          <cell r="W3897">
            <v>0</v>
          </cell>
          <cell r="X3897">
            <v>0</v>
          </cell>
        </row>
        <row r="3898">
          <cell r="C3898" t="str">
            <v>Арендная плата по направлениям (арендодателям)</v>
          </cell>
          <cell r="D3898">
            <v>0</v>
          </cell>
          <cell r="H3898">
            <v>0</v>
          </cell>
          <cell r="I3898">
            <v>0</v>
          </cell>
          <cell r="J3898">
            <v>0</v>
          </cell>
          <cell r="K3898">
            <v>0</v>
          </cell>
          <cell r="L3898">
            <v>0</v>
          </cell>
          <cell r="M3898">
            <v>0</v>
          </cell>
          <cell r="N3898">
            <v>0</v>
          </cell>
          <cell r="O3898">
            <v>0</v>
          </cell>
          <cell r="P3898">
            <v>0</v>
          </cell>
          <cell r="Q3898">
            <v>0</v>
          </cell>
          <cell r="R3898">
            <v>0</v>
          </cell>
          <cell r="S3898">
            <v>0</v>
          </cell>
          <cell r="T3898">
            <v>0</v>
          </cell>
          <cell r="U3898">
            <v>0</v>
          </cell>
          <cell r="V3898">
            <v>0</v>
          </cell>
          <cell r="W3898">
            <v>0</v>
          </cell>
          <cell r="X3898">
            <v>0</v>
          </cell>
        </row>
        <row r="3899">
          <cell r="C3899" t="str">
            <v>Лизинг</v>
          </cell>
          <cell r="D3899">
            <v>0</v>
          </cell>
          <cell r="H3899">
            <v>0</v>
          </cell>
          <cell r="I3899">
            <v>0</v>
          </cell>
          <cell r="J3899">
            <v>0</v>
          </cell>
          <cell r="K3899">
            <v>0</v>
          </cell>
          <cell r="L3899">
            <v>0</v>
          </cell>
          <cell r="M3899">
            <v>0</v>
          </cell>
          <cell r="N3899">
            <v>0</v>
          </cell>
          <cell r="O3899">
            <v>0</v>
          </cell>
          <cell r="P3899">
            <v>0</v>
          </cell>
          <cell r="Q3899">
            <v>0</v>
          </cell>
          <cell r="R3899">
            <v>0</v>
          </cell>
          <cell r="S3899">
            <v>0</v>
          </cell>
          <cell r="T3899">
            <v>0</v>
          </cell>
          <cell r="U3899">
            <v>0</v>
          </cell>
          <cell r="V3899">
            <v>0</v>
          </cell>
          <cell r="W3899">
            <v>0</v>
          </cell>
          <cell r="X3899">
            <v>0</v>
          </cell>
        </row>
        <row r="3900">
          <cell r="C3900" t="str">
            <v>Расходы на страхование</v>
          </cell>
          <cell r="D3900">
            <v>0</v>
          </cell>
          <cell r="H3900">
            <v>0</v>
          </cell>
          <cell r="I3900">
            <v>0</v>
          </cell>
          <cell r="J3900">
            <v>0</v>
          </cell>
          <cell r="K3900">
            <v>0</v>
          </cell>
          <cell r="L3900">
            <v>0</v>
          </cell>
          <cell r="M3900">
            <v>0</v>
          </cell>
          <cell r="N3900">
            <v>0</v>
          </cell>
          <cell r="O3900">
            <v>0</v>
          </cell>
          <cell r="P3900">
            <v>0</v>
          </cell>
          <cell r="Q3900">
            <v>0</v>
          </cell>
          <cell r="R3900">
            <v>0</v>
          </cell>
          <cell r="S3900">
            <v>0</v>
          </cell>
          <cell r="T3900">
            <v>0</v>
          </cell>
          <cell r="U3900">
            <v>0</v>
          </cell>
          <cell r="V3900">
            <v>0</v>
          </cell>
          <cell r="W3900">
            <v>0</v>
          </cell>
          <cell r="X3900">
            <v>0</v>
          </cell>
        </row>
        <row r="3901">
          <cell r="C3901" t="str">
            <v>Водный налог</v>
          </cell>
          <cell r="D3901">
            <v>0</v>
          </cell>
          <cell r="H3901">
            <v>0</v>
          </cell>
          <cell r="I3901">
            <v>0</v>
          </cell>
          <cell r="J3901">
            <v>0</v>
          </cell>
          <cell r="K3901">
            <v>0</v>
          </cell>
          <cell r="L3901">
            <v>0</v>
          </cell>
          <cell r="M3901">
            <v>0</v>
          </cell>
          <cell r="N3901">
            <v>0</v>
          </cell>
          <cell r="O3901">
            <v>0</v>
          </cell>
          <cell r="P3901">
            <v>0</v>
          </cell>
          <cell r="Q3901">
            <v>0</v>
          </cell>
          <cell r="R3901">
            <v>0</v>
          </cell>
          <cell r="S3901">
            <v>0</v>
          </cell>
          <cell r="T3901">
            <v>0</v>
          </cell>
          <cell r="U3901">
            <v>0</v>
          </cell>
          <cell r="V3901">
            <v>0</v>
          </cell>
          <cell r="W3901">
            <v>0</v>
          </cell>
          <cell r="X3901">
            <v>0</v>
          </cell>
        </row>
        <row r="3902">
          <cell r="C3902" t="str">
            <v>Плата за землю</v>
          </cell>
          <cell r="D3902">
            <v>0</v>
          </cell>
          <cell r="H3902">
            <v>0</v>
          </cell>
          <cell r="I3902">
            <v>0</v>
          </cell>
          <cell r="J3902">
            <v>0</v>
          </cell>
          <cell r="K3902">
            <v>0</v>
          </cell>
          <cell r="L3902">
            <v>0</v>
          </cell>
          <cell r="M3902">
            <v>0</v>
          </cell>
          <cell r="N3902">
            <v>0</v>
          </cell>
          <cell r="O3902">
            <v>0</v>
          </cell>
          <cell r="P3902">
            <v>0</v>
          </cell>
          <cell r="Q3902">
            <v>0</v>
          </cell>
          <cell r="R3902">
            <v>0</v>
          </cell>
          <cell r="S3902">
            <v>0</v>
          </cell>
          <cell r="T3902">
            <v>0</v>
          </cell>
          <cell r="U3902">
            <v>0</v>
          </cell>
          <cell r="V3902">
            <v>0</v>
          </cell>
          <cell r="W3902">
            <v>0</v>
          </cell>
          <cell r="X3902">
            <v>0</v>
          </cell>
        </row>
        <row r="3903">
          <cell r="C3903" t="str">
            <v>Транспортный налог</v>
          </cell>
          <cell r="D3903">
            <v>0</v>
          </cell>
          <cell r="H3903">
            <v>0</v>
          </cell>
          <cell r="I3903">
            <v>0</v>
          </cell>
          <cell r="J3903">
            <v>0</v>
          </cell>
          <cell r="K3903">
            <v>0</v>
          </cell>
          <cell r="L3903">
            <v>0</v>
          </cell>
          <cell r="M3903">
            <v>0</v>
          </cell>
          <cell r="N3903">
            <v>0</v>
          </cell>
          <cell r="O3903">
            <v>0</v>
          </cell>
          <cell r="P3903">
            <v>0</v>
          </cell>
          <cell r="Q3903">
            <v>0</v>
          </cell>
          <cell r="R3903">
            <v>0</v>
          </cell>
          <cell r="S3903">
            <v>0</v>
          </cell>
          <cell r="T3903">
            <v>0</v>
          </cell>
          <cell r="U3903">
            <v>0</v>
          </cell>
          <cell r="V3903">
            <v>0</v>
          </cell>
          <cell r="W3903">
            <v>0</v>
          </cell>
          <cell r="X3903">
            <v>0</v>
          </cell>
        </row>
        <row r="3904">
          <cell r="C3904" t="str">
            <v>Налог на имущество</v>
          </cell>
          <cell r="D3904">
            <v>0</v>
          </cell>
          <cell r="H3904">
            <v>0</v>
          </cell>
          <cell r="I3904">
            <v>0</v>
          </cell>
          <cell r="J3904">
            <v>0</v>
          </cell>
          <cell r="K3904">
            <v>0</v>
          </cell>
          <cell r="L3904">
            <v>0</v>
          </cell>
          <cell r="M3904">
            <v>0</v>
          </cell>
          <cell r="N3904">
            <v>0</v>
          </cell>
          <cell r="O3904">
            <v>0</v>
          </cell>
          <cell r="P3904">
            <v>0</v>
          </cell>
          <cell r="Q3904">
            <v>0</v>
          </cell>
          <cell r="R3904">
            <v>0</v>
          </cell>
          <cell r="S3904">
            <v>0</v>
          </cell>
          <cell r="T3904">
            <v>0</v>
          </cell>
          <cell r="U3904">
            <v>0</v>
          </cell>
          <cell r="V3904">
            <v>0</v>
          </cell>
          <cell r="W3904">
            <v>0</v>
          </cell>
          <cell r="X3904">
            <v>0</v>
          </cell>
        </row>
        <row r="3905">
          <cell r="C3905" t="str">
            <v xml:space="preserve">Прочие налоги, относимые на с/с </v>
          </cell>
          <cell r="D3905">
            <v>0</v>
          </cell>
          <cell r="H3905">
            <v>0</v>
          </cell>
          <cell r="I3905">
            <v>0</v>
          </cell>
          <cell r="J3905">
            <v>0</v>
          </cell>
          <cell r="K3905">
            <v>0</v>
          </cell>
          <cell r="L3905">
            <v>0</v>
          </cell>
          <cell r="M3905">
            <v>0</v>
          </cell>
          <cell r="N3905">
            <v>0</v>
          </cell>
          <cell r="O3905">
            <v>0</v>
          </cell>
          <cell r="P3905">
            <v>0</v>
          </cell>
          <cell r="Q3905">
            <v>0</v>
          </cell>
          <cell r="R3905">
            <v>0</v>
          </cell>
          <cell r="S3905">
            <v>0</v>
          </cell>
          <cell r="T3905">
            <v>0</v>
          </cell>
          <cell r="U3905">
            <v>0</v>
          </cell>
          <cell r="V3905">
            <v>0</v>
          </cell>
          <cell r="W3905">
            <v>0</v>
          </cell>
          <cell r="X3905">
            <v>0</v>
          </cell>
        </row>
        <row r="3906">
          <cell r="C3906" t="str">
            <v>Патентные расходы</v>
          </cell>
          <cell r="D3906">
            <v>0</v>
          </cell>
          <cell r="H3906">
            <v>0</v>
          </cell>
          <cell r="I3906">
            <v>0</v>
          </cell>
          <cell r="J3906">
            <v>0</v>
          </cell>
          <cell r="K3906">
            <v>0</v>
          </cell>
          <cell r="L3906">
            <v>0</v>
          </cell>
          <cell r="M3906">
            <v>0</v>
          </cell>
          <cell r="N3906">
            <v>0</v>
          </cell>
          <cell r="O3906">
            <v>0</v>
          </cell>
          <cell r="P3906">
            <v>0</v>
          </cell>
          <cell r="Q3906">
            <v>0</v>
          </cell>
          <cell r="R3906">
            <v>0</v>
          </cell>
          <cell r="S3906">
            <v>0</v>
          </cell>
          <cell r="T3906">
            <v>0</v>
          </cell>
          <cell r="U3906">
            <v>0</v>
          </cell>
          <cell r="V3906">
            <v>0</v>
          </cell>
          <cell r="W3906">
            <v>0</v>
          </cell>
          <cell r="X3906">
            <v>0</v>
          </cell>
        </row>
        <row r="3907">
          <cell r="C3907" t="str">
            <v>Затраты на экологию (кроме налогов и сборов (ст. ст. 20000 и 21500))</v>
          </cell>
          <cell r="D3907">
            <v>0</v>
          </cell>
          <cell r="H3907">
            <v>0</v>
          </cell>
          <cell r="I3907">
            <v>0</v>
          </cell>
          <cell r="J3907">
            <v>0</v>
          </cell>
          <cell r="K3907">
            <v>0</v>
          </cell>
          <cell r="L3907">
            <v>0</v>
          </cell>
          <cell r="M3907">
            <v>0</v>
          </cell>
          <cell r="N3907">
            <v>0</v>
          </cell>
          <cell r="O3907">
            <v>0</v>
          </cell>
          <cell r="P3907">
            <v>0</v>
          </cell>
          <cell r="Q3907">
            <v>0</v>
          </cell>
          <cell r="R3907">
            <v>0</v>
          </cell>
          <cell r="S3907">
            <v>0</v>
          </cell>
          <cell r="T3907">
            <v>0</v>
          </cell>
          <cell r="U3907">
            <v>0</v>
          </cell>
          <cell r="V3907">
            <v>0</v>
          </cell>
          <cell r="W3907">
            <v>0</v>
          </cell>
          <cell r="X3907">
            <v>0</v>
          </cell>
        </row>
        <row r="3908">
          <cell r="C3908" t="str">
            <v>Затраты на охрану труда</v>
          </cell>
          <cell r="D3908">
            <v>0</v>
          </cell>
          <cell r="H3908">
            <v>0</v>
          </cell>
          <cell r="I3908">
            <v>0</v>
          </cell>
          <cell r="J3908">
            <v>0</v>
          </cell>
          <cell r="K3908">
            <v>0</v>
          </cell>
          <cell r="L3908">
            <v>0</v>
          </cell>
          <cell r="M3908">
            <v>0</v>
          </cell>
          <cell r="N3908">
            <v>0</v>
          </cell>
          <cell r="O3908">
            <v>0</v>
          </cell>
          <cell r="P3908">
            <v>0</v>
          </cell>
          <cell r="Q3908">
            <v>0</v>
          </cell>
          <cell r="R3908">
            <v>0</v>
          </cell>
          <cell r="S3908">
            <v>0</v>
          </cell>
          <cell r="T3908">
            <v>0</v>
          </cell>
          <cell r="U3908">
            <v>0</v>
          </cell>
          <cell r="V3908">
            <v>0</v>
          </cell>
          <cell r="W3908">
            <v>0</v>
          </cell>
          <cell r="X3908">
            <v>0</v>
          </cell>
        </row>
        <row r="3909">
          <cell r="C3909" t="str">
            <v>Расходы социального характера</v>
          </cell>
          <cell r="D3909">
            <v>0</v>
          </cell>
          <cell r="H3909">
            <v>0</v>
          </cell>
          <cell r="I3909">
            <v>0</v>
          </cell>
          <cell r="J3909">
            <v>0</v>
          </cell>
          <cell r="K3909">
            <v>0</v>
          </cell>
          <cell r="L3909">
            <v>0</v>
          </cell>
          <cell r="M3909">
            <v>0</v>
          </cell>
          <cell r="N3909">
            <v>0</v>
          </cell>
          <cell r="O3909">
            <v>0</v>
          </cell>
          <cell r="P3909">
            <v>0</v>
          </cell>
          <cell r="Q3909">
            <v>0</v>
          </cell>
          <cell r="R3909">
            <v>0</v>
          </cell>
          <cell r="S3909">
            <v>0</v>
          </cell>
          <cell r="T3909">
            <v>0</v>
          </cell>
          <cell r="U3909">
            <v>0</v>
          </cell>
          <cell r="V3909">
            <v>0</v>
          </cell>
          <cell r="W3909">
            <v>0</v>
          </cell>
          <cell r="X3909">
            <v>0</v>
          </cell>
        </row>
        <row r="3910">
          <cell r="C3910" t="str">
            <v>НДС</v>
          </cell>
          <cell r="D3910">
            <v>0</v>
          </cell>
          <cell r="H3910">
            <v>0</v>
          </cell>
          <cell r="I3910">
            <v>0</v>
          </cell>
          <cell r="J3910">
            <v>0</v>
          </cell>
          <cell r="K3910">
            <v>0</v>
          </cell>
          <cell r="L3910">
            <v>0</v>
          </cell>
          <cell r="M3910">
            <v>0</v>
          </cell>
          <cell r="N3910">
            <v>0</v>
          </cell>
          <cell r="O3910">
            <v>0</v>
          </cell>
          <cell r="P3910">
            <v>0</v>
          </cell>
          <cell r="Q3910">
            <v>0</v>
          </cell>
          <cell r="R3910">
            <v>0</v>
          </cell>
          <cell r="S3910">
            <v>0</v>
          </cell>
          <cell r="T3910">
            <v>0</v>
          </cell>
          <cell r="U3910">
            <v>0</v>
          </cell>
          <cell r="V3910">
            <v>0</v>
          </cell>
          <cell r="W3910">
            <v>0</v>
          </cell>
          <cell r="X3910">
            <v>0</v>
          </cell>
        </row>
        <row r="3911">
          <cell r="C3911" t="str">
            <v>Налог на прибыль</v>
          </cell>
          <cell r="D3911">
            <v>0</v>
          </cell>
          <cell r="H3911">
            <v>0</v>
          </cell>
          <cell r="I3911">
            <v>0</v>
          </cell>
          <cell r="J3911">
            <v>0</v>
          </cell>
          <cell r="K3911">
            <v>0</v>
          </cell>
          <cell r="L3911">
            <v>0</v>
          </cell>
          <cell r="M3911">
            <v>0</v>
          </cell>
          <cell r="N3911">
            <v>0</v>
          </cell>
          <cell r="O3911">
            <v>0</v>
          </cell>
          <cell r="P3911">
            <v>0</v>
          </cell>
          <cell r="Q3911">
            <v>0</v>
          </cell>
          <cell r="R3911">
            <v>0</v>
          </cell>
          <cell r="S3911">
            <v>0</v>
          </cell>
          <cell r="T3911">
            <v>0</v>
          </cell>
          <cell r="U3911">
            <v>0</v>
          </cell>
          <cell r="V3911">
            <v>0</v>
          </cell>
          <cell r="W3911">
            <v>0</v>
          </cell>
          <cell r="X3911">
            <v>0</v>
          </cell>
        </row>
        <row r="3912">
          <cell r="C3912" t="str">
            <v>Прочие налоги</v>
          </cell>
          <cell r="D3912">
            <v>0</v>
          </cell>
          <cell r="H3912">
            <v>0</v>
          </cell>
          <cell r="I3912">
            <v>0</v>
          </cell>
          <cell r="J3912">
            <v>0</v>
          </cell>
          <cell r="K3912">
            <v>0</v>
          </cell>
          <cell r="L3912">
            <v>0</v>
          </cell>
          <cell r="M3912">
            <v>0</v>
          </cell>
          <cell r="N3912">
            <v>0</v>
          </cell>
          <cell r="O3912">
            <v>0</v>
          </cell>
          <cell r="P3912">
            <v>0</v>
          </cell>
          <cell r="Q3912">
            <v>0</v>
          </cell>
          <cell r="R3912">
            <v>0</v>
          </cell>
          <cell r="S3912">
            <v>0</v>
          </cell>
          <cell r="T3912">
            <v>0</v>
          </cell>
          <cell r="U3912">
            <v>0</v>
          </cell>
          <cell r="V3912">
            <v>0</v>
          </cell>
          <cell r="W3912">
            <v>0</v>
          </cell>
          <cell r="X3912">
            <v>0</v>
          </cell>
        </row>
        <row r="3913">
          <cell r="C3913" t="str">
            <v xml:space="preserve">Проценты по долгосрочным кредитам </v>
          </cell>
          <cell r="D3913">
            <v>0</v>
          </cell>
          <cell r="H3913">
            <v>0</v>
          </cell>
          <cell r="I3913">
            <v>0</v>
          </cell>
          <cell r="J3913">
            <v>0</v>
          </cell>
          <cell r="K3913">
            <v>0</v>
          </cell>
          <cell r="L3913">
            <v>0</v>
          </cell>
          <cell r="M3913">
            <v>0</v>
          </cell>
          <cell r="N3913">
            <v>0</v>
          </cell>
          <cell r="O3913">
            <v>0</v>
          </cell>
          <cell r="P3913">
            <v>0</v>
          </cell>
          <cell r="Q3913">
            <v>0</v>
          </cell>
          <cell r="R3913">
            <v>0</v>
          </cell>
          <cell r="S3913">
            <v>0</v>
          </cell>
          <cell r="T3913">
            <v>0</v>
          </cell>
          <cell r="U3913">
            <v>0</v>
          </cell>
          <cell r="V3913">
            <v>0</v>
          </cell>
          <cell r="W3913">
            <v>0</v>
          </cell>
          <cell r="X3913">
            <v>0</v>
          </cell>
        </row>
        <row r="3914">
          <cell r="C3914" t="str">
            <v>Проценты по краткосрочным кредитам</v>
          </cell>
          <cell r="D3914">
            <v>0</v>
          </cell>
          <cell r="H3914">
            <v>0</v>
          </cell>
          <cell r="I3914">
            <v>0</v>
          </cell>
          <cell r="J3914">
            <v>0</v>
          </cell>
          <cell r="K3914">
            <v>0</v>
          </cell>
          <cell r="L3914">
            <v>0</v>
          </cell>
          <cell r="M3914">
            <v>0</v>
          </cell>
          <cell r="N3914">
            <v>0</v>
          </cell>
          <cell r="O3914">
            <v>0</v>
          </cell>
          <cell r="P3914">
            <v>0</v>
          </cell>
          <cell r="Q3914">
            <v>0</v>
          </cell>
          <cell r="R3914">
            <v>0</v>
          </cell>
          <cell r="S3914">
            <v>0</v>
          </cell>
          <cell r="T3914">
            <v>0</v>
          </cell>
          <cell r="U3914">
            <v>0</v>
          </cell>
          <cell r="V3914">
            <v>0</v>
          </cell>
          <cell r="W3914">
            <v>0</v>
          </cell>
          <cell r="X3914">
            <v>0</v>
          </cell>
        </row>
        <row r="3915">
          <cell r="C3915" t="str">
            <v>Проценты по долгосрочным займам</v>
          </cell>
          <cell r="D3915">
            <v>0</v>
          </cell>
          <cell r="H3915">
            <v>0</v>
          </cell>
          <cell r="I3915">
            <v>0</v>
          </cell>
          <cell r="J3915">
            <v>0</v>
          </cell>
          <cell r="K3915">
            <v>0</v>
          </cell>
          <cell r="L3915">
            <v>0</v>
          </cell>
          <cell r="M3915">
            <v>0</v>
          </cell>
          <cell r="N3915">
            <v>0</v>
          </cell>
          <cell r="O3915">
            <v>0</v>
          </cell>
          <cell r="P3915">
            <v>0</v>
          </cell>
          <cell r="Q3915">
            <v>0</v>
          </cell>
          <cell r="R3915">
            <v>0</v>
          </cell>
          <cell r="S3915">
            <v>0</v>
          </cell>
          <cell r="T3915">
            <v>0</v>
          </cell>
          <cell r="U3915">
            <v>0</v>
          </cell>
          <cell r="V3915">
            <v>0</v>
          </cell>
          <cell r="W3915">
            <v>0</v>
          </cell>
          <cell r="X3915">
            <v>0</v>
          </cell>
        </row>
        <row r="3916">
          <cell r="C3916" t="str">
            <v>Проценты по краткосрочным займам</v>
          </cell>
          <cell r="D3916">
            <v>0</v>
          </cell>
          <cell r="H3916">
            <v>0</v>
          </cell>
          <cell r="I3916">
            <v>0</v>
          </cell>
          <cell r="J3916">
            <v>0</v>
          </cell>
          <cell r="K3916">
            <v>0</v>
          </cell>
          <cell r="L3916">
            <v>0</v>
          </cell>
          <cell r="M3916">
            <v>0</v>
          </cell>
          <cell r="N3916">
            <v>0</v>
          </cell>
          <cell r="O3916">
            <v>0</v>
          </cell>
          <cell r="P3916">
            <v>0</v>
          </cell>
          <cell r="Q3916">
            <v>0</v>
          </cell>
          <cell r="R3916">
            <v>0</v>
          </cell>
          <cell r="S3916">
            <v>0</v>
          </cell>
          <cell r="T3916">
            <v>0</v>
          </cell>
          <cell r="U3916">
            <v>0</v>
          </cell>
          <cell r="V3916">
            <v>0</v>
          </cell>
          <cell r="W3916">
            <v>0</v>
          </cell>
          <cell r="X3916">
            <v>0</v>
          </cell>
        </row>
        <row r="3917">
          <cell r="C3917" t="str">
            <v>Прочие проценты к уплате</v>
          </cell>
          <cell r="D3917">
            <v>0</v>
          </cell>
          <cell r="H3917">
            <v>0</v>
          </cell>
          <cell r="I3917">
            <v>0</v>
          </cell>
          <cell r="J3917">
            <v>0</v>
          </cell>
          <cell r="K3917">
            <v>0</v>
          </cell>
          <cell r="L3917">
            <v>0</v>
          </cell>
          <cell r="M3917">
            <v>0</v>
          </cell>
          <cell r="N3917">
            <v>0</v>
          </cell>
          <cell r="O3917">
            <v>0</v>
          </cell>
          <cell r="P3917">
            <v>0</v>
          </cell>
          <cell r="Q3917">
            <v>0</v>
          </cell>
          <cell r="R3917">
            <v>0</v>
          </cell>
          <cell r="S3917">
            <v>0</v>
          </cell>
          <cell r="T3917">
            <v>0</v>
          </cell>
          <cell r="U3917">
            <v>0</v>
          </cell>
          <cell r="V3917">
            <v>0</v>
          </cell>
          <cell r="W3917">
            <v>0</v>
          </cell>
          <cell r="X3917">
            <v>0</v>
          </cell>
        </row>
        <row r="3918">
          <cell r="C3918" t="str">
            <v>Оплата услуг кредитных организаций (за исключением ст. ст. 20500 и 21600)</v>
          </cell>
          <cell r="D3918">
            <v>0</v>
          </cell>
          <cell r="H3918">
            <v>0</v>
          </cell>
          <cell r="I3918">
            <v>0</v>
          </cell>
          <cell r="J3918">
            <v>0</v>
          </cell>
          <cell r="K3918">
            <v>0</v>
          </cell>
          <cell r="L3918">
            <v>0</v>
          </cell>
          <cell r="M3918">
            <v>0</v>
          </cell>
          <cell r="N3918">
            <v>0</v>
          </cell>
          <cell r="O3918">
            <v>0</v>
          </cell>
          <cell r="P3918">
            <v>0</v>
          </cell>
          <cell r="Q3918">
            <v>0</v>
          </cell>
          <cell r="R3918">
            <v>0</v>
          </cell>
          <cell r="S3918">
            <v>0</v>
          </cell>
          <cell r="T3918">
            <v>0</v>
          </cell>
          <cell r="U3918">
            <v>0</v>
          </cell>
          <cell r="V3918">
            <v>0</v>
          </cell>
          <cell r="W3918">
            <v>0</v>
          </cell>
          <cell r="X3918">
            <v>0</v>
          </cell>
        </row>
        <row r="3919">
          <cell r="C3919" t="str">
            <v>Пени, штрафы, неустойки признанные или по которым получено решение суда</v>
          </cell>
          <cell r="D3919">
            <v>0</v>
          </cell>
          <cell r="H3919">
            <v>0</v>
          </cell>
          <cell r="I3919">
            <v>0</v>
          </cell>
          <cell r="J3919">
            <v>0</v>
          </cell>
          <cell r="K3919">
            <v>0</v>
          </cell>
          <cell r="L3919">
            <v>0</v>
          </cell>
          <cell r="M3919">
            <v>0</v>
          </cell>
          <cell r="N3919">
            <v>0</v>
          </cell>
          <cell r="O3919">
            <v>0</v>
          </cell>
          <cell r="P3919">
            <v>0</v>
          </cell>
          <cell r="Q3919">
            <v>0</v>
          </cell>
          <cell r="R3919">
            <v>0</v>
          </cell>
          <cell r="S3919">
            <v>0</v>
          </cell>
          <cell r="T3919">
            <v>0</v>
          </cell>
          <cell r="U3919">
            <v>0</v>
          </cell>
          <cell r="V3919">
            <v>0</v>
          </cell>
          <cell r="W3919">
            <v>0</v>
          </cell>
          <cell r="X3919">
            <v>0</v>
          </cell>
        </row>
        <row r="3920">
          <cell r="C3920" t="str">
            <v>Затраты социального характера (кроме персонала)</v>
          </cell>
          <cell r="D3920">
            <v>0</v>
          </cell>
          <cell r="H3920">
            <v>0</v>
          </cell>
          <cell r="I3920">
            <v>0</v>
          </cell>
          <cell r="J3920">
            <v>0</v>
          </cell>
          <cell r="K3920">
            <v>0</v>
          </cell>
          <cell r="L3920">
            <v>0</v>
          </cell>
          <cell r="M3920">
            <v>0</v>
          </cell>
          <cell r="N3920">
            <v>0</v>
          </cell>
          <cell r="O3920">
            <v>0</v>
          </cell>
          <cell r="P3920">
            <v>0</v>
          </cell>
          <cell r="Q3920">
            <v>0</v>
          </cell>
          <cell r="R3920">
            <v>0</v>
          </cell>
          <cell r="S3920">
            <v>0</v>
          </cell>
          <cell r="T3920">
            <v>0</v>
          </cell>
          <cell r="U3920">
            <v>0</v>
          </cell>
          <cell r="V3920">
            <v>0</v>
          </cell>
          <cell r="W3920">
            <v>0</v>
          </cell>
          <cell r="X3920">
            <v>0</v>
          </cell>
        </row>
        <row r="3921">
          <cell r="C3921" t="str">
            <v>От содержания социальной сферы</v>
          </cell>
          <cell r="D3921">
            <v>0</v>
          </cell>
          <cell r="H3921">
            <v>0</v>
          </cell>
          <cell r="I3921">
            <v>0</v>
          </cell>
          <cell r="J3921">
            <v>0</v>
          </cell>
          <cell r="K3921">
            <v>0</v>
          </cell>
          <cell r="L3921">
            <v>0</v>
          </cell>
          <cell r="M3921">
            <v>0</v>
          </cell>
          <cell r="N3921">
            <v>0</v>
          </cell>
          <cell r="O3921">
            <v>0</v>
          </cell>
          <cell r="P3921">
            <v>0</v>
          </cell>
          <cell r="Q3921">
            <v>0</v>
          </cell>
          <cell r="R3921">
            <v>0</v>
          </cell>
          <cell r="S3921">
            <v>0</v>
          </cell>
          <cell r="T3921">
            <v>0</v>
          </cell>
          <cell r="U3921">
            <v>0</v>
          </cell>
          <cell r="V3921">
            <v>0</v>
          </cell>
          <cell r="W3921">
            <v>0</v>
          </cell>
          <cell r="X3921">
            <v>0</v>
          </cell>
        </row>
        <row r="3922">
          <cell r="C3922" t="str">
            <v>Добровольное медицинское страхование</v>
          </cell>
          <cell r="D3922">
            <v>0</v>
          </cell>
          <cell r="H3922">
            <v>0</v>
          </cell>
          <cell r="I3922">
            <v>0</v>
          </cell>
          <cell r="J3922">
            <v>0</v>
          </cell>
          <cell r="K3922">
            <v>0</v>
          </cell>
          <cell r="L3922">
            <v>0</v>
          </cell>
          <cell r="M3922">
            <v>0</v>
          </cell>
          <cell r="N3922">
            <v>0</v>
          </cell>
          <cell r="O3922">
            <v>0</v>
          </cell>
          <cell r="P3922">
            <v>0</v>
          </cell>
          <cell r="Q3922">
            <v>0</v>
          </cell>
          <cell r="R3922">
            <v>0</v>
          </cell>
          <cell r="S3922">
            <v>0</v>
          </cell>
          <cell r="T3922">
            <v>0</v>
          </cell>
          <cell r="U3922">
            <v>0</v>
          </cell>
          <cell r="V3922">
            <v>0</v>
          </cell>
          <cell r="W3922">
            <v>0</v>
          </cell>
          <cell r="X3922">
            <v>0</v>
          </cell>
        </row>
        <row r="3923">
          <cell r="C3923" t="str">
            <v>Выплаты вознаграждений членам Советов директоров и ревизионной комиссии</v>
          </cell>
          <cell r="D3923">
            <v>0</v>
          </cell>
          <cell r="H3923">
            <v>0</v>
          </cell>
          <cell r="I3923">
            <v>0</v>
          </cell>
          <cell r="J3923">
            <v>0</v>
          </cell>
          <cell r="K3923">
            <v>0</v>
          </cell>
          <cell r="L3923">
            <v>0</v>
          </cell>
          <cell r="M3923">
            <v>0</v>
          </cell>
          <cell r="N3923">
            <v>0</v>
          </cell>
          <cell r="O3923">
            <v>0</v>
          </cell>
          <cell r="P3923">
            <v>0</v>
          </cell>
          <cell r="Q3923">
            <v>0</v>
          </cell>
          <cell r="R3923">
            <v>0</v>
          </cell>
          <cell r="S3923">
            <v>0</v>
          </cell>
          <cell r="T3923">
            <v>0</v>
          </cell>
          <cell r="U3923">
            <v>0</v>
          </cell>
          <cell r="V3923">
            <v>0</v>
          </cell>
          <cell r="W3923">
            <v>0</v>
          </cell>
          <cell r="X3923">
            <v>0</v>
          </cell>
        </row>
        <row r="3924">
          <cell r="C3924" t="str">
            <v>Расходы на управление капиталом (переоценка, реестр, консультации)</v>
          </cell>
          <cell r="D3924">
            <v>0</v>
          </cell>
          <cell r="H3924">
            <v>0</v>
          </cell>
          <cell r="I3924">
            <v>0</v>
          </cell>
          <cell r="J3924">
            <v>0</v>
          </cell>
          <cell r="K3924">
            <v>0</v>
          </cell>
          <cell r="L3924">
            <v>0</v>
          </cell>
          <cell r="M3924">
            <v>0</v>
          </cell>
          <cell r="N3924">
            <v>0</v>
          </cell>
          <cell r="O3924">
            <v>0</v>
          </cell>
          <cell r="P3924">
            <v>0</v>
          </cell>
          <cell r="Q3924">
            <v>0</v>
          </cell>
          <cell r="R3924">
            <v>0</v>
          </cell>
          <cell r="S3924">
            <v>0</v>
          </cell>
          <cell r="T3924">
            <v>0</v>
          </cell>
          <cell r="U3924">
            <v>0</v>
          </cell>
          <cell r="V3924">
            <v>0</v>
          </cell>
          <cell r="W3924">
            <v>0</v>
          </cell>
          <cell r="X3924">
            <v>0</v>
          </cell>
        </row>
        <row r="3925">
          <cell r="C3925" t="str">
            <v xml:space="preserve">Расходы на проведение ежегодного собрания акционеров </v>
          </cell>
          <cell r="D3925">
            <v>0</v>
          </cell>
          <cell r="H3925">
            <v>0</v>
          </cell>
          <cell r="I3925">
            <v>0</v>
          </cell>
          <cell r="J3925">
            <v>0</v>
          </cell>
          <cell r="K3925">
            <v>0</v>
          </cell>
          <cell r="L3925">
            <v>0</v>
          </cell>
          <cell r="M3925">
            <v>0</v>
          </cell>
          <cell r="N3925">
            <v>0</v>
          </cell>
          <cell r="O3925">
            <v>0</v>
          </cell>
          <cell r="P3925">
            <v>0</v>
          </cell>
          <cell r="Q3925">
            <v>0</v>
          </cell>
          <cell r="R3925">
            <v>0</v>
          </cell>
          <cell r="S3925">
            <v>0</v>
          </cell>
          <cell r="T3925">
            <v>0</v>
          </cell>
          <cell r="U3925">
            <v>0</v>
          </cell>
          <cell r="V3925">
            <v>0</v>
          </cell>
          <cell r="W3925">
            <v>0</v>
          </cell>
          <cell r="X3925">
            <v>0</v>
          </cell>
        </row>
        <row r="3926">
          <cell r="C3926" t="str">
            <v>Расходы на службу безопасности</v>
          </cell>
          <cell r="D3926">
            <v>0</v>
          </cell>
          <cell r="H3926">
            <v>0</v>
          </cell>
          <cell r="I3926">
            <v>0</v>
          </cell>
          <cell r="J3926">
            <v>0</v>
          </cell>
          <cell r="K3926">
            <v>0</v>
          </cell>
          <cell r="L3926">
            <v>0</v>
          </cell>
          <cell r="M3926">
            <v>0</v>
          </cell>
          <cell r="N3926">
            <v>0</v>
          </cell>
          <cell r="O3926">
            <v>0</v>
          </cell>
          <cell r="P3926">
            <v>0</v>
          </cell>
          <cell r="Q3926">
            <v>0</v>
          </cell>
          <cell r="R3926">
            <v>0</v>
          </cell>
          <cell r="S3926">
            <v>0</v>
          </cell>
          <cell r="T3926">
            <v>0</v>
          </cell>
          <cell r="U3926">
            <v>0</v>
          </cell>
          <cell r="V3926">
            <v>0</v>
          </cell>
          <cell r="W3926">
            <v>0</v>
          </cell>
          <cell r="X3926">
            <v>0</v>
          </cell>
        </row>
        <row r="3927">
          <cell r="C3927" t="str">
            <v>Расходы на развитие</v>
          </cell>
          <cell r="D3927">
            <v>0</v>
          </cell>
          <cell r="H3927">
            <v>0</v>
          </cell>
          <cell r="I3927">
            <v>0</v>
          </cell>
          <cell r="J3927">
            <v>0</v>
          </cell>
          <cell r="K3927">
            <v>0</v>
          </cell>
          <cell r="L3927">
            <v>0</v>
          </cell>
          <cell r="M3927">
            <v>0</v>
          </cell>
          <cell r="N3927">
            <v>0</v>
          </cell>
          <cell r="O3927">
            <v>0</v>
          </cell>
          <cell r="P3927">
            <v>0</v>
          </cell>
          <cell r="Q3927">
            <v>0</v>
          </cell>
          <cell r="R3927">
            <v>0</v>
          </cell>
          <cell r="S3927">
            <v>0</v>
          </cell>
          <cell r="T3927">
            <v>0</v>
          </cell>
          <cell r="U3927">
            <v>0</v>
          </cell>
          <cell r="V3927">
            <v>0</v>
          </cell>
          <cell r="W3927">
            <v>0</v>
          </cell>
          <cell r="X3927">
            <v>0</v>
          </cell>
        </row>
        <row r="3928">
          <cell r="C3928" t="str">
            <v>Прочие расходы</v>
          </cell>
          <cell r="D3928">
            <v>0</v>
          </cell>
          <cell r="H3928">
            <v>0</v>
          </cell>
          <cell r="I3928">
            <v>0</v>
          </cell>
          <cell r="J3928">
            <v>0</v>
          </cell>
          <cell r="K3928">
            <v>0</v>
          </cell>
          <cell r="L3928">
            <v>0</v>
          </cell>
          <cell r="M3928">
            <v>0</v>
          </cell>
          <cell r="N3928">
            <v>0</v>
          </cell>
          <cell r="O3928">
            <v>0</v>
          </cell>
          <cell r="P3928">
            <v>0</v>
          </cell>
          <cell r="Q3928">
            <v>0</v>
          </cell>
          <cell r="R3928">
            <v>0</v>
          </cell>
          <cell r="S3928">
            <v>0</v>
          </cell>
          <cell r="T3928">
            <v>0</v>
          </cell>
          <cell r="U3928">
            <v>0</v>
          </cell>
          <cell r="V3928">
            <v>0</v>
          </cell>
          <cell r="W3928">
            <v>0</v>
          </cell>
          <cell r="X3928">
            <v>0</v>
          </cell>
        </row>
        <row r="3929">
          <cell r="C3929" t="str">
            <v>Поступления от реализации основных средств</v>
          </cell>
          <cell r="D3929">
            <v>0</v>
          </cell>
          <cell r="H3929">
            <v>0</v>
          </cell>
          <cell r="I3929">
            <v>0</v>
          </cell>
          <cell r="J3929">
            <v>0</v>
          </cell>
          <cell r="K3929">
            <v>0</v>
          </cell>
          <cell r="L3929">
            <v>0</v>
          </cell>
          <cell r="M3929">
            <v>0</v>
          </cell>
          <cell r="N3929">
            <v>0</v>
          </cell>
          <cell r="O3929">
            <v>0</v>
          </cell>
          <cell r="P3929">
            <v>0</v>
          </cell>
          <cell r="Q3929">
            <v>0</v>
          </cell>
          <cell r="R3929">
            <v>0</v>
          </cell>
          <cell r="S3929">
            <v>0</v>
          </cell>
          <cell r="T3929">
            <v>0</v>
          </cell>
          <cell r="U3929">
            <v>0</v>
          </cell>
          <cell r="V3929">
            <v>0</v>
          </cell>
          <cell r="W3929">
            <v>0</v>
          </cell>
          <cell r="X3929">
            <v>0</v>
          </cell>
        </row>
        <row r="3930">
          <cell r="C3930" t="str">
            <v>Поступления от реализации НМА</v>
          </cell>
          <cell r="D3930">
            <v>0</v>
          </cell>
          <cell r="H3930">
            <v>0</v>
          </cell>
          <cell r="I3930">
            <v>0</v>
          </cell>
          <cell r="J3930">
            <v>0</v>
          </cell>
          <cell r="K3930">
            <v>0</v>
          </cell>
          <cell r="L3930">
            <v>0</v>
          </cell>
          <cell r="M3930">
            <v>0</v>
          </cell>
          <cell r="N3930">
            <v>0</v>
          </cell>
          <cell r="O3930">
            <v>0</v>
          </cell>
          <cell r="P3930">
            <v>0</v>
          </cell>
          <cell r="Q3930">
            <v>0</v>
          </cell>
          <cell r="R3930">
            <v>0</v>
          </cell>
          <cell r="S3930">
            <v>0</v>
          </cell>
          <cell r="T3930">
            <v>0</v>
          </cell>
          <cell r="U3930">
            <v>0</v>
          </cell>
          <cell r="V3930">
            <v>0</v>
          </cell>
          <cell r="W3930">
            <v>0</v>
          </cell>
          <cell r="X3930">
            <v>0</v>
          </cell>
        </row>
        <row r="3931">
          <cell r="C3931" t="str">
            <v>Поступления от реализации прочих активов</v>
          </cell>
          <cell r="D3931">
            <v>0</v>
          </cell>
          <cell r="H3931">
            <v>0</v>
          </cell>
          <cell r="I3931">
            <v>0</v>
          </cell>
          <cell r="J3931">
            <v>0</v>
          </cell>
          <cell r="K3931">
            <v>0</v>
          </cell>
          <cell r="L3931">
            <v>0</v>
          </cell>
          <cell r="M3931">
            <v>0</v>
          </cell>
          <cell r="N3931">
            <v>0</v>
          </cell>
          <cell r="O3931">
            <v>0</v>
          </cell>
          <cell r="P3931">
            <v>0</v>
          </cell>
          <cell r="Q3931">
            <v>0</v>
          </cell>
          <cell r="R3931">
            <v>0</v>
          </cell>
          <cell r="S3931">
            <v>0</v>
          </cell>
          <cell r="T3931">
            <v>0</v>
          </cell>
          <cell r="U3931">
            <v>0</v>
          </cell>
          <cell r="V3931">
            <v>0</v>
          </cell>
          <cell r="W3931">
            <v>0</v>
          </cell>
          <cell r="X3931">
            <v>0</v>
          </cell>
        </row>
        <row r="3932">
          <cell r="C3932" t="str">
            <v>Доли в уставном капитале других компаний (долгосрочные поступления)</v>
          </cell>
          <cell r="D3932">
            <v>0</v>
          </cell>
          <cell r="H3932">
            <v>0</v>
          </cell>
          <cell r="I3932">
            <v>0</v>
          </cell>
          <cell r="J3932">
            <v>0</v>
          </cell>
          <cell r="K3932">
            <v>0</v>
          </cell>
          <cell r="L3932">
            <v>0</v>
          </cell>
          <cell r="M3932">
            <v>0</v>
          </cell>
          <cell r="N3932">
            <v>0</v>
          </cell>
          <cell r="O3932">
            <v>0</v>
          </cell>
          <cell r="P3932">
            <v>0</v>
          </cell>
          <cell r="Q3932">
            <v>0</v>
          </cell>
          <cell r="R3932">
            <v>0</v>
          </cell>
          <cell r="S3932">
            <v>0</v>
          </cell>
          <cell r="T3932">
            <v>0</v>
          </cell>
          <cell r="U3932">
            <v>0</v>
          </cell>
          <cell r="V3932">
            <v>0</v>
          </cell>
          <cell r="W3932">
            <v>0</v>
          </cell>
          <cell r="X3932">
            <v>0</v>
          </cell>
        </row>
        <row r="3933">
          <cell r="C3933" t="str">
            <v>Акции (долгосрочные поступления)</v>
          </cell>
          <cell r="D3933">
            <v>0</v>
          </cell>
          <cell r="H3933">
            <v>0</v>
          </cell>
          <cell r="I3933">
            <v>0</v>
          </cell>
          <cell r="J3933">
            <v>0</v>
          </cell>
          <cell r="K3933">
            <v>0</v>
          </cell>
          <cell r="L3933">
            <v>0</v>
          </cell>
          <cell r="M3933">
            <v>0</v>
          </cell>
          <cell r="N3933">
            <v>0</v>
          </cell>
          <cell r="O3933">
            <v>0</v>
          </cell>
          <cell r="P3933">
            <v>0</v>
          </cell>
          <cell r="Q3933">
            <v>0</v>
          </cell>
          <cell r="R3933">
            <v>0</v>
          </cell>
          <cell r="S3933">
            <v>0</v>
          </cell>
          <cell r="T3933">
            <v>0</v>
          </cell>
          <cell r="U3933">
            <v>0</v>
          </cell>
          <cell r="V3933">
            <v>0</v>
          </cell>
          <cell r="W3933">
            <v>0</v>
          </cell>
          <cell r="X3933">
            <v>0</v>
          </cell>
        </row>
        <row r="3934">
          <cell r="C3934" t="str">
            <v>Облигации (долгосрочные поступления)</v>
          </cell>
          <cell r="D3934">
            <v>0</v>
          </cell>
          <cell r="H3934">
            <v>0</v>
          </cell>
          <cell r="I3934">
            <v>0</v>
          </cell>
          <cell r="J3934">
            <v>0</v>
          </cell>
          <cell r="K3934">
            <v>0</v>
          </cell>
          <cell r="L3934">
            <v>0</v>
          </cell>
          <cell r="M3934">
            <v>0</v>
          </cell>
          <cell r="N3934">
            <v>0</v>
          </cell>
          <cell r="O3934">
            <v>0</v>
          </cell>
          <cell r="P3934">
            <v>0</v>
          </cell>
          <cell r="Q3934">
            <v>0</v>
          </cell>
          <cell r="R3934">
            <v>0</v>
          </cell>
          <cell r="S3934">
            <v>0</v>
          </cell>
          <cell r="T3934">
            <v>0</v>
          </cell>
          <cell r="U3934">
            <v>0</v>
          </cell>
          <cell r="V3934">
            <v>0</v>
          </cell>
          <cell r="W3934">
            <v>0</v>
          </cell>
          <cell r="X3934">
            <v>0</v>
          </cell>
        </row>
        <row r="3935">
          <cell r="C3935" t="str">
            <v>Векселя (долгосрочные поступления)</v>
          </cell>
          <cell r="D3935">
            <v>0</v>
          </cell>
          <cell r="H3935">
            <v>0</v>
          </cell>
          <cell r="I3935">
            <v>0</v>
          </cell>
          <cell r="J3935">
            <v>0</v>
          </cell>
          <cell r="K3935">
            <v>0</v>
          </cell>
          <cell r="L3935">
            <v>0</v>
          </cell>
          <cell r="M3935">
            <v>0</v>
          </cell>
          <cell r="N3935">
            <v>0</v>
          </cell>
          <cell r="O3935">
            <v>0</v>
          </cell>
          <cell r="P3935">
            <v>0</v>
          </cell>
          <cell r="Q3935">
            <v>0</v>
          </cell>
          <cell r="R3935">
            <v>0</v>
          </cell>
          <cell r="S3935">
            <v>0</v>
          </cell>
          <cell r="T3935">
            <v>0</v>
          </cell>
          <cell r="U3935">
            <v>0</v>
          </cell>
          <cell r="V3935">
            <v>0</v>
          </cell>
          <cell r="W3935">
            <v>0</v>
          </cell>
          <cell r="X3935">
            <v>0</v>
          </cell>
        </row>
        <row r="3936">
          <cell r="C3936" t="str">
            <v>Депозиты (долгосрочные поступления)</v>
          </cell>
          <cell r="D3936">
            <v>0</v>
          </cell>
          <cell r="H3936">
            <v>0</v>
          </cell>
          <cell r="I3936">
            <v>0</v>
          </cell>
          <cell r="J3936">
            <v>0</v>
          </cell>
          <cell r="K3936">
            <v>0</v>
          </cell>
          <cell r="L3936">
            <v>0</v>
          </cell>
          <cell r="M3936">
            <v>0</v>
          </cell>
          <cell r="N3936">
            <v>0</v>
          </cell>
          <cell r="O3936">
            <v>0</v>
          </cell>
          <cell r="P3936">
            <v>0</v>
          </cell>
          <cell r="Q3936">
            <v>0</v>
          </cell>
          <cell r="R3936">
            <v>0</v>
          </cell>
          <cell r="S3936">
            <v>0</v>
          </cell>
          <cell r="T3936">
            <v>0</v>
          </cell>
          <cell r="U3936">
            <v>0</v>
          </cell>
          <cell r="V3936">
            <v>0</v>
          </cell>
          <cell r="W3936">
            <v>0</v>
          </cell>
          <cell r="X3936">
            <v>0</v>
          </cell>
        </row>
        <row r="3937">
          <cell r="C3937" t="str">
            <v>Прочие долгосрочные активы (долгосрочные поступления)</v>
          </cell>
          <cell r="D3937">
            <v>0</v>
          </cell>
          <cell r="H3937">
            <v>0</v>
          </cell>
          <cell r="I3937">
            <v>0</v>
          </cell>
          <cell r="J3937">
            <v>0</v>
          </cell>
          <cell r="K3937">
            <v>0</v>
          </cell>
          <cell r="L3937">
            <v>0</v>
          </cell>
          <cell r="M3937">
            <v>0</v>
          </cell>
          <cell r="N3937">
            <v>0</v>
          </cell>
          <cell r="O3937">
            <v>0</v>
          </cell>
          <cell r="P3937">
            <v>0</v>
          </cell>
          <cell r="Q3937">
            <v>0</v>
          </cell>
          <cell r="R3937">
            <v>0</v>
          </cell>
          <cell r="S3937">
            <v>0</v>
          </cell>
          <cell r="T3937">
            <v>0</v>
          </cell>
          <cell r="U3937">
            <v>0</v>
          </cell>
          <cell r="V3937">
            <v>0</v>
          </cell>
          <cell r="W3937">
            <v>0</v>
          </cell>
          <cell r="X3937">
            <v>0</v>
          </cell>
        </row>
        <row r="3938">
          <cell r="C3938" t="str">
            <v>Возврат предоставленных долгосрочных кредитов и займов</v>
          </cell>
          <cell r="D3938">
            <v>0</v>
          </cell>
          <cell r="H3938">
            <v>0</v>
          </cell>
          <cell r="I3938">
            <v>0</v>
          </cell>
          <cell r="J3938">
            <v>0</v>
          </cell>
          <cell r="K3938">
            <v>0</v>
          </cell>
          <cell r="L3938">
            <v>0</v>
          </cell>
          <cell r="M3938">
            <v>0</v>
          </cell>
          <cell r="N3938">
            <v>0</v>
          </cell>
          <cell r="O3938">
            <v>0</v>
          </cell>
          <cell r="P3938">
            <v>0</v>
          </cell>
          <cell r="Q3938">
            <v>0</v>
          </cell>
          <cell r="R3938">
            <v>0</v>
          </cell>
          <cell r="S3938">
            <v>0</v>
          </cell>
          <cell r="T3938">
            <v>0</v>
          </cell>
          <cell r="U3938">
            <v>0</v>
          </cell>
          <cell r="V3938">
            <v>0</v>
          </cell>
          <cell r="W3938">
            <v>0</v>
          </cell>
          <cell r="X3938">
            <v>0</v>
          </cell>
        </row>
        <row r="3939">
          <cell r="C3939" t="str">
            <v>Возврат предоставленных краткосрочных кредитов и займов</v>
          </cell>
          <cell r="D3939">
            <v>0</v>
          </cell>
          <cell r="H3939">
            <v>0</v>
          </cell>
          <cell r="I3939">
            <v>0</v>
          </cell>
          <cell r="J3939">
            <v>0</v>
          </cell>
          <cell r="K3939">
            <v>0</v>
          </cell>
          <cell r="L3939">
            <v>0</v>
          </cell>
          <cell r="M3939">
            <v>0</v>
          </cell>
          <cell r="N3939">
            <v>0</v>
          </cell>
          <cell r="O3939">
            <v>0</v>
          </cell>
          <cell r="P3939">
            <v>0</v>
          </cell>
          <cell r="Q3939">
            <v>0</v>
          </cell>
          <cell r="R3939">
            <v>0</v>
          </cell>
          <cell r="S3939">
            <v>0</v>
          </cell>
          <cell r="T3939">
            <v>0</v>
          </cell>
          <cell r="U3939">
            <v>0</v>
          </cell>
          <cell r="V3939">
            <v>0</v>
          </cell>
          <cell r="W3939">
            <v>0</v>
          </cell>
          <cell r="X3939">
            <v>0</v>
          </cell>
        </row>
        <row r="3940">
          <cell r="C3940" t="str">
            <v>Возврат предоставленных прочих кредитов и займов</v>
          </cell>
          <cell r="D3940">
            <v>0</v>
          </cell>
          <cell r="H3940">
            <v>0</v>
          </cell>
          <cell r="I3940">
            <v>0</v>
          </cell>
          <cell r="J3940">
            <v>0</v>
          </cell>
          <cell r="K3940">
            <v>0</v>
          </cell>
          <cell r="L3940">
            <v>0</v>
          </cell>
          <cell r="M3940">
            <v>0</v>
          </cell>
          <cell r="N3940">
            <v>0</v>
          </cell>
          <cell r="O3940">
            <v>0</v>
          </cell>
          <cell r="P3940">
            <v>0</v>
          </cell>
          <cell r="Q3940">
            <v>0</v>
          </cell>
          <cell r="R3940">
            <v>0</v>
          </cell>
          <cell r="S3940">
            <v>0</v>
          </cell>
          <cell r="T3940">
            <v>0</v>
          </cell>
          <cell r="U3940">
            <v>0</v>
          </cell>
          <cell r="V3940">
            <v>0</v>
          </cell>
          <cell r="W3940">
            <v>0</v>
          </cell>
          <cell r="X3940">
            <v>0</v>
          </cell>
        </row>
        <row r="3941">
          <cell r="C3941" t="str">
            <v>Прочие поступления по инвестиционной деятельности</v>
          </cell>
          <cell r="D3941">
            <v>0</v>
          </cell>
          <cell r="H3941">
            <v>0</v>
          </cell>
          <cell r="I3941">
            <v>0</v>
          </cell>
          <cell r="J3941">
            <v>0</v>
          </cell>
          <cell r="K3941">
            <v>0</v>
          </cell>
          <cell r="L3941">
            <v>0</v>
          </cell>
          <cell r="M3941">
            <v>0</v>
          </cell>
          <cell r="N3941">
            <v>0</v>
          </cell>
          <cell r="O3941">
            <v>0</v>
          </cell>
          <cell r="P3941">
            <v>0</v>
          </cell>
          <cell r="Q3941">
            <v>0</v>
          </cell>
          <cell r="R3941">
            <v>0</v>
          </cell>
          <cell r="S3941">
            <v>0</v>
          </cell>
          <cell r="T3941">
            <v>0</v>
          </cell>
          <cell r="U3941">
            <v>0</v>
          </cell>
          <cell r="V3941">
            <v>0</v>
          </cell>
          <cell r="W3941">
            <v>0</v>
          </cell>
          <cell r="X3941">
            <v>0</v>
          </cell>
        </row>
        <row r="3942">
          <cell r="C3942" t="str">
            <v>Основное оборудование (01)</v>
          </cell>
          <cell r="D3942">
            <v>0</v>
          </cell>
          <cell r="H3942">
            <v>0</v>
          </cell>
          <cell r="I3942">
            <v>0</v>
          </cell>
          <cell r="J3942">
            <v>0</v>
          </cell>
          <cell r="K3942">
            <v>0</v>
          </cell>
          <cell r="L3942">
            <v>0</v>
          </cell>
          <cell r="M3942">
            <v>0</v>
          </cell>
          <cell r="N3942">
            <v>0</v>
          </cell>
          <cell r="O3942">
            <v>0</v>
          </cell>
          <cell r="P3942">
            <v>0</v>
          </cell>
          <cell r="Q3942">
            <v>0</v>
          </cell>
          <cell r="R3942">
            <v>0</v>
          </cell>
          <cell r="S3942">
            <v>0</v>
          </cell>
          <cell r="T3942">
            <v>0</v>
          </cell>
          <cell r="U3942">
            <v>0</v>
          </cell>
          <cell r="V3942">
            <v>0</v>
          </cell>
          <cell r="W3942">
            <v>0</v>
          </cell>
          <cell r="X3942">
            <v>0</v>
          </cell>
        </row>
        <row r="3943">
          <cell r="C3943" t="str">
            <v>Основное оборудование (02)</v>
          </cell>
          <cell r="D3943">
            <v>0</v>
          </cell>
          <cell r="H3943">
            <v>0</v>
          </cell>
          <cell r="I3943">
            <v>0</v>
          </cell>
          <cell r="J3943">
            <v>0</v>
          </cell>
          <cell r="K3943">
            <v>0</v>
          </cell>
          <cell r="L3943">
            <v>0</v>
          </cell>
          <cell r="M3943">
            <v>0</v>
          </cell>
          <cell r="N3943">
            <v>0</v>
          </cell>
          <cell r="O3943">
            <v>0</v>
          </cell>
          <cell r="P3943">
            <v>0</v>
          </cell>
          <cell r="Q3943">
            <v>0</v>
          </cell>
          <cell r="R3943">
            <v>0</v>
          </cell>
          <cell r="S3943">
            <v>0</v>
          </cell>
          <cell r="T3943">
            <v>0</v>
          </cell>
          <cell r="U3943">
            <v>0</v>
          </cell>
          <cell r="V3943">
            <v>0</v>
          </cell>
          <cell r="W3943">
            <v>0</v>
          </cell>
          <cell r="X3943">
            <v>0</v>
          </cell>
        </row>
        <row r="3944">
          <cell r="C3944" t="str">
            <v>Вспомогательное оборудование</v>
          </cell>
          <cell r="D3944">
            <v>0</v>
          </cell>
          <cell r="H3944">
            <v>0</v>
          </cell>
          <cell r="I3944">
            <v>0</v>
          </cell>
          <cell r="J3944">
            <v>0</v>
          </cell>
          <cell r="K3944">
            <v>0</v>
          </cell>
          <cell r="L3944">
            <v>0</v>
          </cell>
          <cell r="M3944">
            <v>0</v>
          </cell>
          <cell r="N3944">
            <v>0</v>
          </cell>
          <cell r="O3944">
            <v>0</v>
          </cell>
          <cell r="P3944">
            <v>0</v>
          </cell>
          <cell r="Q3944">
            <v>0</v>
          </cell>
          <cell r="R3944">
            <v>0</v>
          </cell>
          <cell r="S3944">
            <v>0</v>
          </cell>
          <cell r="T3944">
            <v>0</v>
          </cell>
          <cell r="U3944">
            <v>0</v>
          </cell>
          <cell r="V3944">
            <v>0</v>
          </cell>
          <cell r="W3944">
            <v>0</v>
          </cell>
          <cell r="X3944">
            <v>0</v>
          </cell>
        </row>
        <row r="3945">
          <cell r="C3945" t="str">
            <v>Покупка автотранспорта</v>
          </cell>
          <cell r="D3945">
            <v>0</v>
          </cell>
          <cell r="H3945">
            <v>0</v>
          </cell>
          <cell r="I3945">
            <v>0</v>
          </cell>
          <cell r="J3945">
            <v>0</v>
          </cell>
          <cell r="K3945">
            <v>0</v>
          </cell>
          <cell r="L3945">
            <v>0</v>
          </cell>
          <cell r="M3945">
            <v>0</v>
          </cell>
          <cell r="N3945">
            <v>0</v>
          </cell>
          <cell r="O3945">
            <v>0</v>
          </cell>
          <cell r="P3945">
            <v>0</v>
          </cell>
          <cell r="Q3945">
            <v>0</v>
          </cell>
          <cell r="R3945">
            <v>0</v>
          </cell>
          <cell r="S3945">
            <v>0</v>
          </cell>
          <cell r="T3945">
            <v>0</v>
          </cell>
          <cell r="U3945">
            <v>0</v>
          </cell>
          <cell r="V3945">
            <v>0</v>
          </cell>
          <cell r="W3945">
            <v>0</v>
          </cell>
          <cell r="X3945">
            <v>0</v>
          </cell>
        </row>
        <row r="3946">
          <cell r="C3946" t="str">
            <v>Мебель</v>
          </cell>
          <cell r="D3946">
            <v>0</v>
          </cell>
          <cell r="H3946">
            <v>0</v>
          </cell>
          <cell r="I3946">
            <v>0</v>
          </cell>
          <cell r="J3946">
            <v>0</v>
          </cell>
          <cell r="K3946">
            <v>0</v>
          </cell>
          <cell r="L3946">
            <v>0</v>
          </cell>
          <cell r="M3946">
            <v>0</v>
          </cell>
          <cell r="N3946">
            <v>0</v>
          </cell>
          <cell r="O3946">
            <v>0</v>
          </cell>
          <cell r="P3946">
            <v>0</v>
          </cell>
          <cell r="Q3946">
            <v>0</v>
          </cell>
          <cell r="R3946">
            <v>0</v>
          </cell>
          <cell r="S3946">
            <v>0</v>
          </cell>
          <cell r="T3946">
            <v>0</v>
          </cell>
          <cell r="U3946">
            <v>0</v>
          </cell>
          <cell r="V3946">
            <v>0</v>
          </cell>
          <cell r="W3946">
            <v>0</v>
          </cell>
          <cell r="X3946">
            <v>0</v>
          </cell>
        </row>
        <row r="3947">
          <cell r="C3947" t="str">
            <v>Компьютерное и офисное оборудование</v>
          </cell>
          <cell r="D3947" t="str">
            <v>УК</v>
          </cell>
          <cell r="H3947">
            <v>0</v>
          </cell>
          <cell r="I3947">
            <v>0</v>
          </cell>
          <cell r="J3947">
            <v>75000</v>
          </cell>
          <cell r="K3947">
            <v>75000</v>
          </cell>
          <cell r="L3947">
            <v>0</v>
          </cell>
          <cell r="M3947">
            <v>0</v>
          </cell>
          <cell r="N3947">
            <v>0</v>
          </cell>
          <cell r="O3947">
            <v>0</v>
          </cell>
          <cell r="P3947">
            <v>0</v>
          </cell>
          <cell r="Q3947">
            <v>80000</v>
          </cell>
          <cell r="R3947">
            <v>45000</v>
          </cell>
          <cell r="S3947">
            <v>2450000</v>
          </cell>
          <cell r="T3947">
            <v>1163800</v>
          </cell>
          <cell r="U3947">
            <v>0</v>
          </cell>
          <cell r="V3947">
            <v>0</v>
          </cell>
          <cell r="W3947">
            <v>80000</v>
          </cell>
          <cell r="X3947">
            <v>3818800</v>
          </cell>
        </row>
        <row r="3948">
          <cell r="C3948" t="str">
            <v>Оборудование для службы безопасности</v>
          </cell>
          <cell r="D3948">
            <v>0</v>
          </cell>
          <cell r="H3948">
            <v>0</v>
          </cell>
          <cell r="I3948">
            <v>0</v>
          </cell>
          <cell r="J3948">
            <v>0</v>
          </cell>
          <cell r="K3948">
            <v>0</v>
          </cell>
          <cell r="L3948">
            <v>0</v>
          </cell>
          <cell r="M3948">
            <v>0</v>
          </cell>
          <cell r="N3948">
            <v>0</v>
          </cell>
          <cell r="O3948">
            <v>0</v>
          </cell>
          <cell r="P3948">
            <v>0</v>
          </cell>
          <cell r="Q3948">
            <v>0</v>
          </cell>
          <cell r="R3948">
            <v>0</v>
          </cell>
          <cell r="S3948">
            <v>0</v>
          </cell>
          <cell r="T3948">
            <v>0</v>
          </cell>
          <cell r="U3948">
            <v>0</v>
          </cell>
          <cell r="V3948">
            <v>0</v>
          </cell>
          <cell r="W3948">
            <v>0</v>
          </cell>
          <cell r="X3948">
            <v>0</v>
          </cell>
        </row>
        <row r="3949">
          <cell r="C3949" t="str">
            <v>Земельные участки</v>
          </cell>
          <cell r="D3949">
            <v>0</v>
          </cell>
          <cell r="H3949">
            <v>0</v>
          </cell>
          <cell r="I3949">
            <v>0</v>
          </cell>
          <cell r="J3949">
            <v>0</v>
          </cell>
          <cell r="K3949">
            <v>0</v>
          </cell>
          <cell r="L3949">
            <v>0</v>
          </cell>
          <cell r="M3949">
            <v>0</v>
          </cell>
          <cell r="N3949">
            <v>0</v>
          </cell>
          <cell r="O3949">
            <v>0</v>
          </cell>
          <cell r="P3949">
            <v>0</v>
          </cell>
          <cell r="Q3949">
            <v>0</v>
          </cell>
          <cell r="R3949">
            <v>0</v>
          </cell>
          <cell r="S3949">
            <v>0</v>
          </cell>
          <cell r="T3949">
            <v>0</v>
          </cell>
          <cell r="U3949">
            <v>0</v>
          </cell>
          <cell r="V3949">
            <v>0</v>
          </cell>
          <cell r="W3949">
            <v>0</v>
          </cell>
          <cell r="X3949">
            <v>0</v>
          </cell>
        </row>
        <row r="3950">
          <cell r="C3950" t="str">
            <v>Прочее</v>
          </cell>
          <cell r="D3950">
            <v>0</v>
          </cell>
          <cell r="H3950">
            <v>0</v>
          </cell>
          <cell r="I3950">
            <v>0</v>
          </cell>
          <cell r="J3950">
            <v>0</v>
          </cell>
          <cell r="K3950">
            <v>0</v>
          </cell>
          <cell r="L3950">
            <v>0</v>
          </cell>
          <cell r="M3950">
            <v>0</v>
          </cell>
          <cell r="N3950">
            <v>0</v>
          </cell>
          <cell r="O3950">
            <v>0</v>
          </cell>
          <cell r="P3950">
            <v>0</v>
          </cell>
          <cell r="Q3950">
            <v>0</v>
          </cell>
          <cell r="R3950">
            <v>0</v>
          </cell>
          <cell r="S3950">
            <v>0</v>
          </cell>
          <cell r="T3950">
            <v>0</v>
          </cell>
          <cell r="U3950">
            <v>0</v>
          </cell>
          <cell r="V3950">
            <v>0</v>
          </cell>
          <cell r="W3950">
            <v>0</v>
          </cell>
          <cell r="X3950">
            <v>0</v>
          </cell>
        </row>
        <row r="3951">
          <cell r="C3951" t="str">
            <v>Приобретение программного обеспечения</v>
          </cell>
          <cell r="D3951" t="str">
            <v>УК</v>
          </cell>
          <cell r="H3951">
            <v>0</v>
          </cell>
          <cell r="I3951">
            <v>0</v>
          </cell>
          <cell r="J3951">
            <v>0</v>
          </cell>
          <cell r="K3951">
            <v>0</v>
          </cell>
          <cell r="L3951">
            <v>0</v>
          </cell>
          <cell r="M3951">
            <v>0</v>
          </cell>
          <cell r="N3951">
            <v>0</v>
          </cell>
          <cell r="O3951">
            <v>0</v>
          </cell>
          <cell r="P3951">
            <v>0</v>
          </cell>
          <cell r="Q3951">
            <v>0</v>
          </cell>
          <cell r="R3951">
            <v>1926892.8</v>
          </cell>
          <cell r="S3951">
            <v>4800000</v>
          </cell>
          <cell r="T3951">
            <v>5526931.2000000002</v>
          </cell>
          <cell r="U3951">
            <v>4773619.2</v>
          </cell>
          <cell r="V3951">
            <v>1760371.2000000002</v>
          </cell>
          <cell r="W3951">
            <v>0</v>
          </cell>
          <cell r="X3951">
            <v>18787814.399999999</v>
          </cell>
        </row>
        <row r="3952">
          <cell r="C3952" t="str">
            <v>Приобретение прочих НМА</v>
          </cell>
          <cell r="D3952">
            <v>0</v>
          </cell>
          <cell r="H3952">
            <v>0</v>
          </cell>
          <cell r="I3952">
            <v>0</v>
          </cell>
          <cell r="J3952">
            <v>0</v>
          </cell>
          <cell r="K3952">
            <v>0</v>
          </cell>
          <cell r="L3952">
            <v>0</v>
          </cell>
          <cell r="M3952">
            <v>0</v>
          </cell>
          <cell r="N3952">
            <v>0</v>
          </cell>
          <cell r="O3952">
            <v>0</v>
          </cell>
          <cell r="P3952">
            <v>0</v>
          </cell>
          <cell r="Q3952">
            <v>0</v>
          </cell>
          <cell r="R3952">
            <v>0</v>
          </cell>
          <cell r="S3952">
            <v>0</v>
          </cell>
          <cell r="T3952">
            <v>0</v>
          </cell>
          <cell r="U3952">
            <v>0</v>
          </cell>
          <cell r="V3952">
            <v>0</v>
          </cell>
          <cell r="W3952">
            <v>0</v>
          </cell>
          <cell r="X3952">
            <v>0</v>
          </cell>
        </row>
        <row r="3953">
          <cell r="C3953" t="str">
            <v>Доли в уставном капитале других компаний (долгосрочные выплаты)</v>
          </cell>
          <cell r="D3953">
            <v>0</v>
          </cell>
          <cell r="H3953">
            <v>0</v>
          </cell>
          <cell r="I3953">
            <v>0</v>
          </cell>
          <cell r="J3953">
            <v>0</v>
          </cell>
          <cell r="K3953">
            <v>0</v>
          </cell>
          <cell r="L3953">
            <v>0</v>
          </cell>
          <cell r="M3953">
            <v>0</v>
          </cell>
          <cell r="N3953">
            <v>0</v>
          </cell>
          <cell r="O3953">
            <v>0</v>
          </cell>
          <cell r="P3953">
            <v>0</v>
          </cell>
          <cell r="Q3953">
            <v>0</v>
          </cell>
          <cell r="R3953">
            <v>0</v>
          </cell>
          <cell r="S3953">
            <v>0</v>
          </cell>
          <cell r="T3953">
            <v>0</v>
          </cell>
          <cell r="U3953">
            <v>0</v>
          </cell>
          <cell r="V3953">
            <v>0</v>
          </cell>
          <cell r="W3953">
            <v>0</v>
          </cell>
          <cell r="X3953">
            <v>0</v>
          </cell>
        </row>
        <row r="3954">
          <cell r="C3954" t="str">
            <v>Акции (долгосрочные выплаты)</v>
          </cell>
          <cell r="D3954">
            <v>0</v>
          </cell>
          <cell r="H3954">
            <v>0</v>
          </cell>
          <cell r="I3954">
            <v>0</v>
          </cell>
          <cell r="J3954">
            <v>0</v>
          </cell>
          <cell r="K3954">
            <v>0</v>
          </cell>
          <cell r="L3954">
            <v>0</v>
          </cell>
          <cell r="M3954">
            <v>0</v>
          </cell>
          <cell r="N3954">
            <v>0</v>
          </cell>
          <cell r="O3954">
            <v>0</v>
          </cell>
          <cell r="P3954">
            <v>0</v>
          </cell>
          <cell r="Q3954">
            <v>0</v>
          </cell>
          <cell r="R3954">
            <v>0</v>
          </cell>
          <cell r="S3954">
            <v>0</v>
          </cell>
          <cell r="T3954">
            <v>0</v>
          </cell>
          <cell r="U3954">
            <v>0</v>
          </cell>
          <cell r="V3954">
            <v>0</v>
          </cell>
          <cell r="W3954">
            <v>0</v>
          </cell>
          <cell r="X3954">
            <v>0</v>
          </cell>
        </row>
        <row r="3955">
          <cell r="C3955" t="str">
            <v>Облигации (долгосрочные выплаты)</v>
          </cell>
          <cell r="D3955">
            <v>0</v>
          </cell>
          <cell r="H3955">
            <v>0</v>
          </cell>
          <cell r="I3955">
            <v>0</v>
          </cell>
          <cell r="J3955">
            <v>0</v>
          </cell>
          <cell r="K3955">
            <v>0</v>
          </cell>
          <cell r="L3955">
            <v>0</v>
          </cell>
          <cell r="M3955">
            <v>0</v>
          </cell>
          <cell r="N3955">
            <v>0</v>
          </cell>
          <cell r="O3955">
            <v>0</v>
          </cell>
          <cell r="P3955">
            <v>0</v>
          </cell>
          <cell r="Q3955">
            <v>0</v>
          </cell>
          <cell r="R3955">
            <v>0</v>
          </cell>
          <cell r="S3955">
            <v>0</v>
          </cell>
          <cell r="T3955">
            <v>0</v>
          </cell>
          <cell r="U3955">
            <v>0</v>
          </cell>
          <cell r="V3955">
            <v>0</v>
          </cell>
          <cell r="W3955">
            <v>0</v>
          </cell>
          <cell r="X3955">
            <v>0</v>
          </cell>
        </row>
        <row r="3956">
          <cell r="C3956" t="str">
            <v>Векселя (долгосрочные выплаты)</v>
          </cell>
          <cell r="D3956">
            <v>0</v>
          </cell>
          <cell r="H3956">
            <v>0</v>
          </cell>
          <cell r="I3956">
            <v>0</v>
          </cell>
          <cell r="J3956">
            <v>0</v>
          </cell>
          <cell r="K3956">
            <v>0</v>
          </cell>
          <cell r="L3956">
            <v>0</v>
          </cell>
          <cell r="M3956">
            <v>0</v>
          </cell>
          <cell r="N3956">
            <v>0</v>
          </cell>
          <cell r="O3956">
            <v>0</v>
          </cell>
          <cell r="P3956">
            <v>0</v>
          </cell>
          <cell r="Q3956">
            <v>0</v>
          </cell>
          <cell r="R3956">
            <v>0</v>
          </cell>
          <cell r="S3956">
            <v>0</v>
          </cell>
          <cell r="T3956">
            <v>0</v>
          </cell>
          <cell r="U3956">
            <v>0</v>
          </cell>
          <cell r="V3956">
            <v>0</v>
          </cell>
          <cell r="W3956">
            <v>0</v>
          </cell>
          <cell r="X3956">
            <v>0</v>
          </cell>
        </row>
        <row r="3957">
          <cell r="C3957" t="str">
            <v>Депозиты (долгосрочные выплаты)</v>
          </cell>
          <cell r="D3957">
            <v>0</v>
          </cell>
          <cell r="H3957">
            <v>0</v>
          </cell>
          <cell r="I3957">
            <v>0</v>
          </cell>
          <cell r="J3957">
            <v>0</v>
          </cell>
          <cell r="K3957">
            <v>0</v>
          </cell>
          <cell r="L3957">
            <v>0</v>
          </cell>
          <cell r="M3957">
            <v>0</v>
          </cell>
          <cell r="N3957">
            <v>0</v>
          </cell>
          <cell r="O3957">
            <v>0</v>
          </cell>
          <cell r="P3957">
            <v>0</v>
          </cell>
          <cell r="Q3957">
            <v>0</v>
          </cell>
          <cell r="R3957">
            <v>0</v>
          </cell>
          <cell r="S3957">
            <v>0</v>
          </cell>
          <cell r="T3957">
            <v>0</v>
          </cell>
          <cell r="U3957">
            <v>0</v>
          </cell>
          <cell r="V3957">
            <v>0</v>
          </cell>
          <cell r="W3957">
            <v>0</v>
          </cell>
          <cell r="X3957">
            <v>0</v>
          </cell>
        </row>
        <row r="3958">
          <cell r="C3958" t="str">
            <v>Прочие долгосрочные активы (долгосрочные выплаты)</v>
          </cell>
          <cell r="D3958">
            <v>0</v>
          </cell>
          <cell r="H3958">
            <v>0</v>
          </cell>
          <cell r="I3958">
            <v>0</v>
          </cell>
          <cell r="J3958">
            <v>0</v>
          </cell>
          <cell r="K3958">
            <v>0</v>
          </cell>
          <cell r="L3958">
            <v>0</v>
          </cell>
          <cell r="M3958">
            <v>0</v>
          </cell>
          <cell r="N3958">
            <v>0</v>
          </cell>
          <cell r="O3958">
            <v>0</v>
          </cell>
          <cell r="P3958">
            <v>0</v>
          </cell>
          <cell r="Q3958">
            <v>0</v>
          </cell>
          <cell r="R3958">
            <v>0</v>
          </cell>
          <cell r="S3958">
            <v>0</v>
          </cell>
          <cell r="T3958">
            <v>0</v>
          </cell>
          <cell r="U3958">
            <v>0</v>
          </cell>
          <cell r="V3958">
            <v>0</v>
          </cell>
          <cell r="W3958">
            <v>0</v>
          </cell>
          <cell r="X3958">
            <v>0</v>
          </cell>
        </row>
        <row r="3959">
          <cell r="C3959" t="str">
            <v>Расходы на НИР и НИОКР</v>
          </cell>
          <cell r="D3959">
            <v>0</v>
          </cell>
          <cell r="H3959">
            <v>0</v>
          </cell>
          <cell r="I3959">
            <v>0</v>
          </cell>
          <cell r="J3959">
            <v>0</v>
          </cell>
          <cell r="K3959">
            <v>0</v>
          </cell>
          <cell r="L3959">
            <v>0</v>
          </cell>
          <cell r="M3959">
            <v>0</v>
          </cell>
          <cell r="N3959">
            <v>0</v>
          </cell>
          <cell r="O3959">
            <v>0</v>
          </cell>
          <cell r="P3959">
            <v>0</v>
          </cell>
          <cell r="Q3959">
            <v>0</v>
          </cell>
          <cell r="R3959">
            <v>0</v>
          </cell>
          <cell r="S3959">
            <v>0</v>
          </cell>
          <cell r="T3959">
            <v>0</v>
          </cell>
          <cell r="U3959">
            <v>0</v>
          </cell>
          <cell r="V3959">
            <v>0</v>
          </cell>
          <cell r="W3959">
            <v>0</v>
          </cell>
          <cell r="X3959">
            <v>0</v>
          </cell>
        </row>
        <row r="3960">
          <cell r="C3960" t="str">
            <v>Разработка ТЗ на проектирование оборудования</v>
          </cell>
          <cell r="D3960">
            <v>0</v>
          </cell>
          <cell r="H3960">
            <v>0</v>
          </cell>
          <cell r="I3960">
            <v>0</v>
          </cell>
          <cell r="J3960">
            <v>0</v>
          </cell>
          <cell r="K3960">
            <v>0</v>
          </cell>
          <cell r="L3960">
            <v>0</v>
          </cell>
          <cell r="M3960">
            <v>0</v>
          </cell>
          <cell r="N3960">
            <v>0</v>
          </cell>
          <cell r="O3960">
            <v>0</v>
          </cell>
          <cell r="P3960">
            <v>0</v>
          </cell>
          <cell r="Q3960">
            <v>0</v>
          </cell>
          <cell r="R3960">
            <v>0</v>
          </cell>
          <cell r="S3960">
            <v>0</v>
          </cell>
          <cell r="T3960">
            <v>0</v>
          </cell>
          <cell r="U3960">
            <v>0</v>
          </cell>
          <cell r="V3960">
            <v>0</v>
          </cell>
          <cell r="W3960">
            <v>0</v>
          </cell>
          <cell r="X3960">
            <v>0</v>
          </cell>
        </row>
        <row r="3961">
          <cell r="C3961" t="str">
            <v>Разработка ТЗ на проектирование размещения оборудования</v>
          </cell>
          <cell r="D3961">
            <v>0</v>
          </cell>
          <cell r="H3961">
            <v>0</v>
          </cell>
          <cell r="I3961">
            <v>0</v>
          </cell>
          <cell r="J3961">
            <v>0</v>
          </cell>
          <cell r="K3961">
            <v>0</v>
          </cell>
          <cell r="L3961">
            <v>0</v>
          </cell>
          <cell r="M3961">
            <v>0</v>
          </cell>
          <cell r="N3961">
            <v>0</v>
          </cell>
          <cell r="O3961">
            <v>0</v>
          </cell>
          <cell r="P3961">
            <v>0</v>
          </cell>
          <cell r="Q3961">
            <v>0</v>
          </cell>
          <cell r="R3961">
            <v>0</v>
          </cell>
          <cell r="S3961">
            <v>0</v>
          </cell>
          <cell r="T3961">
            <v>0</v>
          </cell>
          <cell r="U3961">
            <v>0</v>
          </cell>
          <cell r="V3961">
            <v>0</v>
          </cell>
          <cell r="W3961">
            <v>0</v>
          </cell>
          <cell r="X3961">
            <v>0</v>
          </cell>
        </row>
        <row r="3962">
          <cell r="C3962" t="str">
            <v>Разработка ТЗ на организацию закупки и запуск технологического оборудования</v>
          </cell>
          <cell r="D3962">
            <v>0</v>
          </cell>
          <cell r="H3962">
            <v>0</v>
          </cell>
          <cell r="I3962">
            <v>0</v>
          </cell>
          <cell r="J3962">
            <v>0</v>
          </cell>
          <cell r="K3962">
            <v>0</v>
          </cell>
          <cell r="L3962">
            <v>0</v>
          </cell>
          <cell r="M3962">
            <v>0</v>
          </cell>
          <cell r="N3962">
            <v>0</v>
          </cell>
          <cell r="O3962">
            <v>0</v>
          </cell>
          <cell r="P3962">
            <v>0</v>
          </cell>
          <cell r="Q3962">
            <v>0</v>
          </cell>
          <cell r="R3962">
            <v>0</v>
          </cell>
          <cell r="S3962">
            <v>0</v>
          </cell>
          <cell r="T3962">
            <v>0</v>
          </cell>
          <cell r="U3962">
            <v>0</v>
          </cell>
          <cell r="V3962">
            <v>0</v>
          </cell>
          <cell r="W3962">
            <v>0</v>
          </cell>
          <cell r="X3962">
            <v>0</v>
          </cell>
        </row>
        <row r="3963">
          <cell r="C3963" t="str">
            <v>Разработка ТЗ на обучение персонала</v>
          </cell>
          <cell r="D3963">
            <v>0</v>
          </cell>
          <cell r="H3963">
            <v>0</v>
          </cell>
          <cell r="I3963">
            <v>0</v>
          </cell>
          <cell r="J3963">
            <v>0</v>
          </cell>
          <cell r="K3963">
            <v>0</v>
          </cell>
          <cell r="L3963">
            <v>0</v>
          </cell>
          <cell r="M3963">
            <v>0</v>
          </cell>
          <cell r="N3963">
            <v>0</v>
          </cell>
          <cell r="O3963">
            <v>0</v>
          </cell>
          <cell r="P3963">
            <v>0</v>
          </cell>
          <cell r="Q3963">
            <v>0</v>
          </cell>
          <cell r="R3963">
            <v>0</v>
          </cell>
          <cell r="S3963">
            <v>0</v>
          </cell>
          <cell r="T3963">
            <v>0</v>
          </cell>
          <cell r="U3963">
            <v>0</v>
          </cell>
          <cell r="V3963">
            <v>0</v>
          </cell>
          <cell r="W3963">
            <v>0</v>
          </cell>
          <cell r="X3963">
            <v>0</v>
          </cell>
        </row>
        <row r="3964">
          <cell r="C3964" t="str">
            <v>Разработка ТЗ на оказание прочих работ, услуг</v>
          </cell>
          <cell r="D3964">
            <v>0</v>
          </cell>
          <cell r="H3964">
            <v>0</v>
          </cell>
          <cell r="I3964">
            <v>0</v>
          </cell>
          <cell r="J3964">
            <v>0</v>
          </cell>
          <cell r="K3964">
            <v>0</v>
          </cell>
          <cell r="L3964">
            <v>0</v>
          </cell>
          <cell r="M3964">
            <v>0</v>
          </cell>
          <cell r="N3964">
            <v>0</v>
          </cell>
          <cell r="O3964">
            <v>0</v>
          </cell>
          <cell r="P3964">
            <v>0</v>
          </cell>
          <cell r="Q3964">
            <v>0</v>
          </cell>
          <cell r="R3964">
            <v>0</v>
          </cell>
          <cell r="S3964">
            <v>0</v>
          </cell>
          <cell r="T3964">
            <v>0</v>
          </cell>
          <cell r="U3964">
            <v>0</v>
          </cell>
          <cell r="V3964">
            <v>0</v>
          </cell>
          <cell r="W3964">
            <v>0</v>
          </cell>
          <cell r="X3964">
            <v>0</v>
          </cell>
        </row>
        <row r="3965">
          <cell r="C3965" t="str">
            <v>Предоставление долгосрочных кредитов и займов</v>
          </cell>
          <cell r="D3965">
            <v>0</v>
          </cell>
          <cell r="H3965">
            <v>0</v>
          </cell>
          <cell r="I3965">
            <v>0</v>
          </cell>
          <cell r="J3965">
            <v>0</v>
          </cell>
          <cell r="K3965">
            <v>0</v>
          </cell>
          <cell r="L3965">
            <v>0</v>
          </cell>
          <cell r="M3965">
            <v>0</v>
          </cell>
          <cell r="N3965">
            <v>0</v>
          </cell>
          <cell r="O3965">
            <v>0</v>
          </cell>
          <cell r="P3965">
            <v>0</v>
          </cell>
          <cell r="Q3965">
            <v>0</v>
          </cell>
          <cell r="R3965">
            <v>0</v>
          </cell>
          <cell r="S3965">
            <v>0</v>
          </cell>
          <cell r="T3965">
            <v>0</v>
          </cell>
          <cell r="U3965">
            <v>0</v>
          </cell>
          <cell r="V3965">
            <v>0</v>
          </cell>
          <cell r="W3965">
            <v>0</v>
          </cell>
          <cell r="X3965">
            <v>0</v>
          </cell>
        </row>
        <row r="3966">
          <cell r="C3966" t="str">
            <v>Предоставление краткосрочных кредитов и займов</v>
          </cell>
          <cell r="D3966">
            <v>0</v>
          </cell>
          <cell r="H3966">
            <v>0</v>
          </cell>
          <cell r="I3966">
            <v>0</v>
          </cell>
          <cell r="J3966">
            <v>0</v>
          </cell>
          <cell r="K3966">
            <v>0</v>
          </cell>
          <cell r="L3966">
            <v>0</v>
          </cell>
          <cell r="M3966">
            <v>0</v>
          </cell>
          <cell r="N3966">
            <v>0</v>
          </cell>
          <cell r="O3966">
            <v>0</v>
          </cell>
          <cell r="P3966">
            <v>0</v>
          </cell>
          <cell r="Q3966">
            <v>0</v>
          </cell>
          <cell r="R3966">
            <v>0</v>
          </cell>
          <cell r="S3966">
            <v>0</v>
          </cell>
          <cell r="T3966">
            <v>0</v>
          </cell>
          <cell r="U3966">
            <v>0</v>
          </cell>
          <cell r="V3966">
            <v>0</v>
          </cell>
          <cell r="W3966">
            <v>0</v>
          </cell>
          <cell r="X3966">
            <v>0</v>
          </cell>
        </row>
        <row r="3967">
          <cell r="C3967" t="str">
            <v>Предоставление прочих кредитов и займов</v>
          </cell>
          <cell r="D3967">
            <v>0</v>
          </cell>
          <cell r="H3967">
            <v>0</v>
          </cell>
          <cell r="I3967">
            <v>0</v>
          </cell>
          <cell r="J3967">
            <v>0</v>
          </cell>
          <cell r="K3967">
            <v>0</v>
          </cell>
          <cell r="L3967">
            <v>0</v>
          </cell>
          <cell r="M3967">
            <v>0</v>
          </cell>
          <cell r="N3967">
            <v>0</v>
          </cell>
          <cell r="O3967">
            <v>0</v>
          </cell>
          <cell r="P3967">
            <v>0</v>
          </cell>
          <cell r="Q3967">
            <v>0</v>
          </cell>
          <cell r="R3967">
            <v>0</v>
          </cell>
          <cell r="S3967">
            <v>0</v>
          </cell>
          <cell r="T3967">
            <v>0</v>
          </cell>
          <cell r="U3967">
            <v>0</v>
          </cell>
          <cell r="V3967">
            <v>0</v>
          </cell>
          <cell r="W3967">
            <v>0</v>
          </cell>
          <cell r="X3967">
            <v>0</v>
          </cell>
        </row>
        <row r="3968">
          <cell r="C3968" t="str">
            <v>Проектирование</v>
          </cell>
          <cell r="D3968">
            <v>0</v>
          </cell>
          <cell r="H3968">
            <v>0</v>
          </cell>
          <cell r="I3968">
            <v>0</v>
          </cell>
          <cell r="J3968">
            <v>0</v>
          </cell>
          <cell r="K3968">
            <v>0</v>
          </cell>
          <cell r="L3968">
            <v>0</v>
          </cell>
          <cell r="M3968">
            <v>0</v>
          </cell>
          <cell r="N3968">
            <v>0</v>
          </cell>
          <cell r="O3968">
            <v>0</v>
          </cell>
          <cell r="P3968">
            <v>0</v>
          </cell>
          <cell r="Q3968">
            <v>0</v>
          </cell>
          <cell r="R3968">
            <v>0</v>
          </cell>
          <cell r="S3968">
            <v>0</v>
          </cell>
          <cell r="T3968">
            <v>0</v>
          </cell>
          <cell r="U3968">
            <v>0</v>
          </cell>
          <cell r="V3968">
            <v>0</v>
          </cell>
          <cell r="W3968">
            <v>0</v>
          </cell>
          <cell r="X3968">
            <v>0</v>
          </cell>
        </row>
        <row r="3969">
          <cell r="C3969" t="str">
            <v>Генеральный подряд</v>
          </cell>
          <cell r="D3969">
            <v>0</v>
          </cell>
          <cell r="H3969">
            <v>0</v>
          </cell>
          <cell r="I3969">
            <v>0</v>
          </cell>
          <cell r="J3969">
            <v>0</v>
          </cell>
          <cell r="K3969">
            <v>0</v>
          </cell>
          <cell r="L3969">
            <v>0</v>
          </cell>
          <cell r="M3969">
            <v>0</v>
          </cell>
          <cell r="N3969">
            <v>0</v>
          </cell>
          <cell r="O3969">
            <v>0</v>
          </cell>
          <cell r="P3969">
            <v>0</v>
          </cell>
          <cell r="Q3969">
            <v>0</v>
          </cell>
          <cell r="R3969">
            <v>0</v>
          </cell>
          <cell r="S3969">
            <v>0</v>
          </cell>
          <cell r="T3969">
            <v>0</v>
          </cell>
          <cell r="U3969">
            <v>0</v>
          </cell>
          <cell r="V3969">
            <v>0</v>
          </cell>
          <cell r="W3969">
            <v>0</v>
          </cell>
          <cell r="X3969">
            <v>0</v>
          </cell>
        </row>
        <row r="3970">
          <cell r="C3970" t="str">
            <v>Прочие СМР</v>
          </cell>
          <cell r="D3970">
            <v>0</v>
          </cell>
          <cell r="H3970">
            <v>0</v>
          </cell>
          <cell r="I3970">
            <v>0</v>
          </cell>
          <cell r="J3970">
            <v>0</v>
          </cell>
          <cell r="K3970">
            <v>0</v>
          </cell>
          <cell r="L3970">
            <v>0</v>
          </cell>
          <cell r="M3970">
            <v>0</v>
          </cell>
          <cell r="N3970">
            <v>0</v>
          </cell>
          <cell r="O3970">
            <v>0</v>
          </cell>
          <cell r="P3970">
            <v>0</v>
          </cell>
          <cell r="Q3970">
            <v>0</v>
          </cell>
          <cell r="R3970">
            <v>0</v>
          </cell>
          <cell r="S3970">
            <v>0</v>
          </cell>
          <cell r="T3970">
            <v>0</v>
          </cell>
          <cell r="U3970">
            <v>0</v>
          </cell>
          <cell r="V3970">
            <v>0</v>
          </cell>
          <cell r="W3970">
            <v>0</v>
          </cell>
          <cell r="X3970">
            <v>0</v>
          </cell>
        </row>
        <row r="3971">
          <cell r="C3971" t="str">
            <v>Услуги по управлению проектом</v>
          </cell>
          <cell r="D3971">
            <v>0</v>
          </cell>
          <cell r="H3971">
            <v>0</v>
          </cell>
          <cell r="I3971">
            <v>0</v>
          </cell>
          <cell r="J3971">
            <v>0</v>
          </cell>
          <cell r="K3971">
            <v>0</v>
          </cell>
          <cell r="L3971">
            <v>0</v>
          </cell>
          <cell r="M3971">
            <v>0</v>
          </cell>
          <cell r="N3971">
            <v>0</v>
          </cell>
          <cell r="O3971">
            <v>0</v>
          </cell>
          <cell r="P3971">
            <v>0</v>
          </cell>
          <cell r="Q3971">
            <v>0</v>
          </cell>
          <cell r="R3971">
            <v>0</v>
          </cell>
          <cell r="S3971">
            <v>0</v>
          </cell>
          <cell r="T3971">
            <v>0</v>
          </cell>
          <cell r="U3971">
            <v>0</v>
          </cell>
          <cell r="V3971">
            <v>0</v>
          </cell>
          <cell r="W3971">
            <v>0</v>
          </cell>
          <cell r="X3971">
            <v>0</v>
          </cell>
        </row>
        <row r="3972">
          <cell r="C3972" t="str">
            <v>Ремонт офисных зданий, сооружений</v>
          </cell>
          <cell r="D3972">
            <v>0</v>
          </cell>
          <cell r="H3972">
            <v>0</v>
          </cell>
          <cell r="I3972">
            <v>0</v>
          </cell>
          <cell r="J3972">
            <v>0</v>
          </cell>
          <cell r="K3972">
            <v>0</v>
          </cell>
          <cell r="L3972">
            <v>0</v>
          </cell>
          <cell r="M3972">
            <v>0</v>
          </cell>
          <cell r="N3972">
            <v>0</v>
          </cell>
          <cell r="O3972">
            <v>0</v>
          </cell>
          <cell r="P3972">
            <v>0</v>
          </cell>
          <cell r="Q3972">
            <v>0</v>
          </cell>
          <cell r="R3972">
            <v>0</v>
          </cell>
          <cell r="S3972">
            <v>0</v>
          </cell>
          <cell r="T3972">
            <v>0</v>
          </cell>
          <cell r="U3972">
            <v>0</v>
          </cell>
          <cell r="V3972">
            <v>0</v>
          </cell>
          <cell r="W3972">
            <v>0</v>
          </cell>
          <cell r="X3972">
            <v>0</v>
          </cell>
        </row>
        <row r="3973">
          <cell r="C3973" t="str">
            <v>Затраты на развитие</v>
          </cell>
          <cell r="D3973">
            <v>0</v>
          </cell>
          <cell r="H3973">
            <v>0</v>
          </cell>
          <cell r="I3973">
            <v>0</v>
          </cell>
          <cell r="J3973">
            <v>0</v>
          </cell>
          <cell r="K3973">
            <v>0</v>
          </cell>
          <cell r="L3973">
            <v>0</v>
          </cell>
          <cell r="M3973">
            <v>0</v>
          </cell>
          <cell r="N3973">
            <v>0</v>
          </cell>
          <cell r="O3973">
            <v>0</v>
          </cell>
          <cell r="P3973">
            <v>0</v>
          </cell>
          <cell r="Q3973">
            <v>0</v>
          </cell>
          <cell r="R3973">
            <v>0</v>
          </cell>
          <cell r="S3973">
            <v>0</v>
          </cell>
          <cell r="T3973">
            <v>0</v>
          </cell>
          <cell r="U3973">
            <v>0</v>
          </cell>
          <cell r="V3973">
            <v>0</v>
          </cell>
          <cell r="W3973">
            <v>0</v>
          </cell>
          <cell r="X3973">
            <v>0</v>
          </cell>
        </row>
        <row r="3974">
          <cell r="C3974" t="str">
            <v>Оплата ГК "Роснанотех" доли в уставном капитале проектной компании</v>
          </cell>
          <cell r="D3974">
            <v>0</v>
          </cell>
          <cell r="H3974">
            <v>0</v>
          </cell>
          <cell r="I3974">
            <v>0</v>
          </cell>
          <cell r="J3974">
            <v>0</v>
          </cell>
          <cell r="K3974">
            <v>0</v>
          </cell>
          <cell r="L3974">
            <v>0</v>
          </cell>
          <cell r="M3974">
            <v>0</v>
          </cell>
          <cell r="N3974">
            <v>0</v>
          </cell>
          <cell r="O3974">
            <v>0</v>
          </cell>
          <cell r="P3974">
            <v>0</v>
          </cell>
          <cell r="Q3974">
            <v>0</v>
          </cell>
          <cell r="R3974">
            <v>0</v>
          </cell>
          <cell r="S3974">
            <v>0</v>
          </cell>
          <cell r="T3974">
            <v>0</v>
          </cell>
          <cell r="U3974">
            <v>0</v>
          </cell>
          <cell r="V3974">
            <v>0</v>
          </cell>
          <cell r="W3974">
            <v>0</v>
          </cell>
          <cell r="X3974">
            <v>0</v>
          </cell>
        </row>
        <row r="3975">
          <cell r="C3975" t="str">
            <v>Оплата  Соинвесторами доли в уставном капитале проектной компании</v>
          </cell>
          <cell r="D3975">
            <v>0</v>
          </cell>
          <cell r="H3975">
            <v>0</v>
          </cell>
          <cell r="I3975">
            <v>0</v>
          </cell>
          <cell r="J3975">
            <v>0</v>
          </cell>
          <cell r="K3975">
            <v>0</v>
          </cell>
          <cell r="L3975">
            <v>0</v>
          </cell>
          <cell r="M3975">
            <v>0</v>
          </cell>
          <cell r="N3975">
            <v>0</v>
          </cell>
          <cell r="O3975">
            <v>0</v>
          </cell>
          <cell r="P3975">
            <v>0</v>
          </cell>
          <cell r="Q3975">
            <v>0</v>
          </cell>
          <cell r="R3975">
            <v>0</v>
          </cell>
          <cell r="S3975">
            <v>0</v>
          </cell>
          <cell r="T3975">
            <v>0</v>
          </cell>
          <cell r="U3975">
            <v>0</v>
          </cell>
          <cell r="V3975">
            <v>0</v>
          </cell>
          <cell r="W3975">
            <v>0</v>
          </cell>
          <cell r="X3975">
            <v>0</v>
          </cell>
        </row>
        <row r="3976">
          <cell r="C3976" t="str">
            <v>Получение долгосрочных кредитов и займов</v>
          </cell>
          <cell r="D3976">
            <v>0</v>
          </cell>
          <cell r="H3976">
            <v>0</v>
          </cell>
          <cell r="I3976">
            <v>0</v>
          </cell>
          <cell r="J3976">
            <v>0</v>
          </cell>
          <cell r="K3976">
            <v>0</v>
          </cell>
          <cell r="L3976">
            <v>0</v>
          </cell>
          <cell r="M3976">
            <v>0</v>
          </cell>
          <cell r="N3976">
            <v>0</v>
          </cell>
          <cell r="O3976">
            <v>0</v>
          </cell>
          <cell r="P3976">
            <v>0</v>
          </cell>
          <cell r="Q3976">
            <v>0</v>
          </cell>
          <cell r="R3976">
            <v>0</v>
          </cell>
          <cell r="S3976">
            <v>0</v>
          </cell>
          <cell r="T3976">
            <v>0</v>
          </cell>
          <cell r="U3976">
            <v>0</v>
          </cell>
          <cell r="V3976">
            <v>0</v>
          </cell>
          <cell r="W3976">
            <v>0</v>
          </cell>
          <cell r="X3976">
            <v>0</v>
          </cell>
        </row>
        <row r="3977">
          <cell r="C3977" t="str">
            <v>Получение краткосрочных кредитов и займов</v>
          </cell>
          <cell r="D3977">
            <v>0</v>
          </cell>
          <cell r="H3977">
            <v>0</v>
          </cell>
          <cell r="I3977">
            <v>0</v>
          </cell>
          <cell r="J3977">
            <v>0</v>
          </cell>
          <cell r="K3977">
            <v>0</v>
          </cell>
          <cell r="L3977">
            <v>0</v>
          </cell>
          <cell r="M3977">
            <v>0</v>
          </cell>
          <cell r="N3977">
            <v>0</v>
          </cell>
          <cell r="O3977">
            <v>0</v>
          </cell>
          <cell r="P3977">
            <v>0</v>
          </cell>
          <cell r="Q3977">
            <v>0</v>
          </cell>
          <cell r="R3977">
            <v>0</v>
          </cell>
          <cell r="S3977">
            <v>0</v>
          </cell>
          <cell r="T3977">
            <v>0</v>
          </cell>
          <cell r="U3977">
            <v>0</v>
          </cell>
          <cell r="V3977">
            <v>0</v>
          </cell>
          <cell r="W3977">
            <v>0</v>
          </cell>
          <cell r="X3977">
            <v>0</v>
          </cell>
        </row>
        <row r="3978">
          <cell r="C3978" t="str">
            <v>Доли в уставном капитале других компаний (краткосрочные поступления)</v>
          </cell>
          <cell r="D3978">
            <v>0</v>
          </cell>
          <cell r="H3978">
            <v>0</v>
          </cell>
          <cell r="I3978">
            <v>0</v>
          </cell>
          <cell r="J3978">
            <v>0</v>
          </cell>
          <cell r="K3978">
            <v>0</v>
          </cell>
          <cell r="L3978">
            <v>0</v>
          </cell>
          <cell r="M3978">
            <v>0</v>
          </cell>
          <cell r="N3978">
            <v>0</v>
          </cell>
          <cell r="O3978">
            <v>0</v>
          </cell>
          <cell r="P3978">
            <v>0</v>
          </cell>
          <cell r="Q3978">
            <v>0</v>
          </cell>
          <cell r="R3978">
            <v>0</v>
          </cell>
          <cell r="S3978">
            <v>0</v>
          </cell>
          <cell r="T3978">
            <v>0</v>
          </cell>
          <cell r="U3978">
            <v>0</v>
          </cell>
          <cell r="V3978">
            <v>0</v>
          </cell>
          <cell r="W3978">
            <v>0</v>
          </cell>
          <cell r="X3978">
            <v>0</v>
          </cell>
        </row>
        <row r="3979">
          <cell r="C3979" t="str">
            <v>Акции (краткосрочные поступления)</v>
          </cell>
          <cell r="D3979">
            <v>0</v>
          </cell>
          <cell r="H3979">
            <v>0</v>
          </cell>
          <cell r="I3979">
            <v>0</v>
          </cell>
          <cell r="J3979">
            <v>0</v>
          </cell>
          <cell r="K3979">
            <v>0</v>
          </cell>
          <cell r="L3979">
            <v>0</v>
          </cell>
          <cell r="M3979">
            <v>0</v>
          </cell>
          <cell r="N3979">
            <v>0</v>
          </cell>
          <cell r="O3979">
            <v>0</v>
          </cell>
          <cell r="P3979">
            <v>0</v>
          </cell>
          <cell r="Q3979">
            <v>0</v>
          </cell>
          <cell r="R3979">
            <v>0</v>
          </cell>
          <cell r="S3979">
            <v>0</v>
          </cell>
          <cell r="T3979">
            <v>0</v>
          </cell>
          <cell r="U3979">
            <v>0</v>
          </cell>
          <cell r="V3979">
            <v>0</v>
          </cell>
          <cell r="W3979">
            <v>0</v>
          </cell>
          <cell r="X3979">
            <v>0</v>
          </cell>
        </row>
        <row r="3980">
          <cell r="C3980" t="str">
            <v>Облигации (краткосрочные поступления)</v>
          </cell>
          <cell r="D3980">
            <v>0</v>
          </cell>
          <cell r="H3980">
            <v>0</v>
          </cell>
          <cell r="I3980">
            <v>0</v>
          </cell>
          <cell r="J3980">
            <v>0</v>
          </cell>
          <cell r="K3980">
            <v>0</v>
          </cell>
          <cell r="L3980">
            <v>0</v>
          </cell>
          <cell r="M3980">
            <v>0</v>
          </cell>
          <cell r="N3980">
            <v>0</v>
          </cell>
          <cell r="O3980">
            <v>0</v>
          </cell>
          <cell r="P3980">
            <v>0</v>
          </cell>
          <cell r="Q3980">
            <v>0</v>
          </cell>
          <cell r="R3980">
            <v>0</v>
          </cell>
          <cell r="S3980">
            <v>0</v>
          </cell>
          <cell r="T3980">
            <v>0</v>
          </cell>
          <cell r="U3980">
            <v>0</v>
          </cell>
          <cell r="V3980">
            <v>0</v>
          </cell>
          <cell r="W3980">
            <v>0</v>
          </cell>
          <cell r="X3980">
            <v>0</v>
          </cell>
        </row>
        <row r="3981">
          <cell r="C3981" t="str">
            <v>Векселя (краткосрочные поступления)</v>
          </cell>
          <cell r="D3981">
            <v>0</v>
          </cell>
          <cell r="H3981">
            <v>0</v>
          </cell>
          <cell r="I3981">
            <v>0</v>
          </cell>
          <cell r="J3981">
            <v>0</v>
          </cell>
          <cell r="K3981">
            <v>0</v>
          </cell>
          <cell r="L3981">
            <v>0</v>
          </cell>
          <cell r="M3981">
            <v>0</v>
          </cell>
          <cell r="N3981">
            <v>0</v>
          </cell>
          <cell r="O3981">
            <v>0</v>
          </cell>
          <cell r="P3981">
            <v>0</v>
          </cell>
          <cell r="Q3981">
            <v>0</v>
          </cell>
          <cell r="R3981">
            <v>0</v>
          </cell>
          <cell r="S3981">
            <v>0</v>
          </cell>
          <cell r="T3981">
            <v>0</v>
          </cell>
          <cell r="U3981">
            <v>0</v>
          </cell>
          <cell r="V3981">
            <v>0</v>
          </cell>
          <cell r="W3981">
            <v>0</v>
          </cell>
          <cell r="X3981">
            <v>0</v>
          </cell>
        </row>
        <row r="3982">
          <cell r="C3982" t="str">
            <v>Депозиты (краткосрочные поступления)</v>
          </cell>
          <cell r="D3982">
            <v>0</v>
          </cell>
          <cell r="H3982">
            <v>0</v>
          </cell>
          <cell r="I3982">
            <v>0</v>
          </cell>
          <cell r="J3982">
            <v>0</v>
          </cell>
          <cell r="K3982">
            <v>0</v>
          </cell>
          <cell r="L3982">
            <v>0</v>
          </cell>
          <cell r="M3982">
            <v>0</v>
          </cell>
          <cell r="N3982">
            <v>0</v>
          </cell>
          <cell r="O3982">
            <v>0</v>
          </cell>
          <cell r="P3982">
            <v>0</v>
          </cell>
          <cell r="Q3982">
            <v>0</v>
          </cell>
          <cell r="R3982">
            <v>0</v>
          </cell>
          <cell r="S3982">
            <v>0</v>
          </cell>
          <cell r="T3982">
            <v>0</v>
          </cell>
          <cell r="U3982">
            <v>0</v>
          </cell>
          <cell r="V3982">
            <v>0</v>
          </cell>
          <cell r="W3982">
            <v>0</v>
          </cell>
          <cell r="X3982">
            <v>0</v>
          </cell>
        </row>
        <row r="3983">
          <cell r="C3983" t="str">
            <v>Overnight (краткосрочные поступления)</v>
          </cell>
          <cell r="D3983">
            <v>0</v>
          </cell>
          <cell r="H3983">
            <v>0</v>
          </cell>
          <cell r="I3983">
            <v>0</v>
          </cell>
          <cell r="J3983">
            <v>0</v>
          </cell>
          <cell r="K3983">
            <v>0</v>
          </cell>
          <cell r="L3983">
            <v>0</v>
          </cell>
          <cell r="M3983">
            <v>0</v>
          </cell>
          <cell r="N3983">
            <v>0</v>
          </cell>
          <cell r="O3983">
            <v>0</v>
          </cell>
          <cell r="P3983">
            <v>0</v>
          </cell>
          <cell r="Q3983">
            <v>0</v>
          </cell>
          <cell r="R3983">
            <v>0</v>
          </cell>
          <cell r="S3983">
            <v>0</v>
          </cell>
          <cell r="T3983">
            <v>0</v>
          </cell>
          <cell r="U3983">
            <v>0</v>
          </cell>
          <cell r="V3983">
            <v>0</v>
          </cell>
          <cell r="W3983">
            <v>0</v>
          </cell>
          <cell r="X3983">
            <v>0</v>
          </cell>
        </row>
        <row r="3984">
          <cell r="C3984" t="str">
            <v>Прочие краткосрочные финансовые вложения (краткосрочные поступления)</v>
          </cell>
          <cell r="D3984">
            <v>0</v>
          </cell>
          <cell r="H3984">
            <v>0</v>
          </cell>
          <cell r="I3984">
            <v>0</v>
          </cell>
          <cell r="J3984">
            <v>0</v>
          </cell>
          <cell r="K3984">
            <v>0</v>
          </cell>
          <cell r="L3984">
            <v>0</v>
          </cell>
          <cell r="M3984">
            <v>0</v>
          </cell>
          <cell r="N3984">
            <v>0</v>
          </cell>
          <cell r="O3984">
            <v>0</v>
          </cell>
          <cell r="P3984">
            <v>0</v>
          </cell>
          <cell r="Q3984">
            <v>0</v>
          </cell>
          <cell r="R3984">
            <v>0</v>
          </cell>
          <cell r="S3984">
            <v>0</v>
          </cell>
          <cell r="T3984">
            <v>0</v>
          </cell>
          <cell r="U3984">
            <v>0</v>
          </cell>
          <cell r="V3984">
            <v>0</v>
          </cell>
          <cell r="W3984">
            <v>0</v>
          </cell>
          <cell r="X3984">
            <v>0</v>
          </cell>
        </row>
        <row r="3985">
          <cell r="C3985" t="str">
            <v>По договорам в рамках ДДУ (краткосрочные поступления)</v>
          </cell>
          <cell r="D3985">
            <v>0</v>
          </cell>
          <cell r="H3985">
            <v>0</v>
          </cell>
          <cell r="I3985">
            <v>0</v>
          </cell>
          <cell r="J3985">
            <v>0</v>
          </cell>
          <cell r="K3985">
            <v>0</v>
          </cell>
          <cell r="L3985">
            <v>0</v>
          </cell>
          <cell r="M3985">
            <v>0</v>
          </cell>
          <cell r="N3985">
            <v>0</v>
          </cell>
          <cell r="O3985">
            <v>0</v>
          </cell>
          <cell r="P3985">
            <v>0</v>
          </cell>
          <cell r="Q3985">
            <v>0</v>
          </cell>
          <cell r="R3985">
            <v>0</v>
          </cell>
          <cell r="S3985">
            <v>0</v>
          </cell>
          <cell r="T3985">
            <v>0</v>
          </cell>
          <cell r="U3985">
            <v>0</v>
          </cell>
          <cell r="V3985">
            <v>0</v>
          </cell>
          <cell r="W3985">
            <v>0</v>
          </cell>
          <cell r="X3985">
            <v>0</v>
          </cell>
        </row>
        <row r="3986">
          <cell r="C3986" t="str">
            <v>По прочим договорам (краткосрочные поступления)</v>
          </cell>
          <cell r="D3986">
            <v>0</v>
          </cell>
          <cell r="H3986">
            <v>0</v>
          </cell>
          <cell r="I3986">
            <v>0</v>
          </cell>
          <cell r="J3986">
            <v>0</v>
          </cell>
          <cell r="K3986">
            <v>0</v>
          </cell>
          <cell r="L3986">
            <v>0</v>
          </cell>
          <cell r="M3986">
            <v>0</v>
          </cell>
          <cell r="N3986">
            <v>0</v>
          </cell>
          <cell r="O3986">
            <v>0</v>
          </cell>
          <cell r="P3986">
            <v>0</v>
          </cell>
          <cell r="Q3986">
            <v>0</v>
          </cell>
          <cell r="R3986">
            <v>0</v>
          </cell>
          <cell r="S3986">
            <v>0</v>
          </cell>
          <cell r="T3986">
            <v>0</v>
          </cell>
          <cell r="U3986">
            <v>0</v>
          </cell>
          <cell r="V3986">
            <v>0</v>
          </cell>
          <cell r="W3986">
            <v>0</v>
          </cell>
          <cell r="X3986">
            <v>0</v>
          </cell>
        </row>
        <row r="3987">
          <cell r="C3987" t="str">
            <v>Эмиссия акций</v>
          </cell>
          <cell r="D3987">
            <v>0</v>
          </cell>
          <cell r="H3987">
            <v>0</v>
          </cell>
          <cell r="I3987">
            <v>0</v>
          </cell>
          <cell r="J3987">
            <v>0</v>
          </cell>
          <cell r="K3987">
            <v>0</v>
          </cell>
          <cell r="L3987">
            <v>0</v>
          </cell>
          <cell r="M3987">
            <v>0</v>
          </cell>
          <cell r="N3987">
            <v>0</v>
          </cell>
          <cell r="O3987">
            <v>0</v>
          </cell>
          <cell r="P3987">
            <v>0</v>
          </cell>
          <cell r="Q3987">
            <v>0</v>
          </cell>
          <cell r="R3987">
            <v>0</v>
          </cell>
          <cell r="S3987">
            <v>0</v>
          </cell>
          <cell r="T3987">
            <v>0</v>
          </cell>
          <cell r="U3987">
            <v>0</v>
          </cell>
          <cell r="V3987">
            <v>0</v>
          </cell>
          <cell r="W3987">
            <v>0</v>
          </cell>
          <cell r="X3987">
            <v>0</v>
          </cell>
        </row>
        <row r="3988">
          <cell r="C3988" t="str">
            <v>Дивиденды полученные</v>
          </cell>
          <cell r="D3988">
            <v>0</v>
          </cell>
          <cell r="H3988">
            <v>0</v>
          </cell>
          <cell r="I3988">
            <v>0</v>
          </cell>
          <cell r="J3988">
            <v>0</v>
          </cell>
          <cell r="K3988">
            <v>0</v>
          </cell>
          <cell r="L3988">
            <v>0</v>
          </cell>
          <cell r="M3988">
            <v>0</v>
          </cell>
          <cell r="N3988">
            <v>0</v>
          </cell>
          <cell r="O3988">
            <v>0</v>
          </cell>
          <cell r="P3988">
            <v>0</v>
          </cell>
          <cell r="Q3988">
            <v>0</v>
          </cell>
          <cell r="R3988">
            <v>0</v>
          </cell>
          <cell r="S3988">
            <v>0</v>
          </cell>
          <cell r="T3988">
            <v>0</v>
          </cell>
          <cell r="U3988">
            <v>0</v>
          </cell>
          <cell r="V3988">
            <v>0</v>
          </cell>
          <cell r="W3988">
            <v>0</v>
          </cell>
          <cell r="X3988">
            <v>0</v>
          </cell>
        </row>
        <row r="3989">
          <cell r="C3989" t="str">
            <v>Прочие поступления по финансовой деятельности</v>
          </cell>
          <cell r="D3989">
            <v>0</v>
          </cell>
          <cell r="H3989">
            <v>0</v>
          </cell>
          <cell r="I3989">
            <v>0</v>
          </cell>
          <cell r="J3989">
            <v>0</v>
          </cell>
          <cell r="K3989">
            <v>0</v>
          </cell>
          <cell r="L3989">
            <v>0</v>
          </cell>
          <cell r="M3989">
            <v>0</v>
          </cell>
          <cell r="N3989">
            <v>0</v>
          </cell>
          <cell r="O3989">
            <v>0</v>
          </cell>
          <cell r="P3989">
            <v>0</v>
          </cell>
          <cell r="Q3989">
            <v>0</v>
          </cell>
          <cell r="R3989">
            <v>0</v>
          </cell>
          <cell r="S3989">
            <v>0</v>
          </cell>
          <cell r="T3989">
            <v>0</v>
          </cell>
          <cell r="U3989">
            <v>0</v>
          </cell>
          <cell r="V3989">
            <v>0</v>
          </cell>
          <cell r="W3989">
            <v>0</v>
          </cell>
          <cell r="X3989">
            <v>0</v>
          </cell>
        </row>
        <row r="3990">
          <cell r="C3990" t="str">
            <v>Сокращение ГК "Роснанотех" доли в уставном капитале проектной компании</v>
          </cell>
          <cell r="D3990">
            <v>0</v>
          </cell>
          <cell r="H3990">
            <v>0</v>
          </cell>
          <cell r="I3990">
            <v>0</v>
          </cell>
          <cell r="J3990">
            <v>0</v>
          </cell>
          <cell r="K3990">
            <v>0</v>
          </cell>
          <cell r="L3990">
            <v>0</v>
          </cell>
          <cell r="M3990">
            <v>0</v>
          </cell>
          <cell r="N3990">
            <v>0</v>
          </cell>
          <cell r="O3990">
            <v>0</v>
          </cell>
          <cell r="P3990">
            <v>0</v>
          </cell>
          <cell r="Q3990">
            <v>0</v>
          </cell>
          <cell r="R3990">
            <v>0</v>
          </cell>
          <cell r="S3990">
            <v>0</v>
          </cell>
          <cell r="T3990">
            <v>0</v>
          </cell>
          <cell r="U3990">
            <v>0</v>
          </cell>
          <cell r="V3990">
            <v>0</v>
          </cell>
          <cell r="W3990">
            <v>0</v>
          </cell>
          <cell r="X3990">
            <v>0</v>
          </cell>
        </row>
        <row r="3991">
          <cell r="C3991" t="str">
            <v>Сокращение Соинвесторами доли в уставном капитале проектной компании</v>
          </cell>
          <cell r="D3991">
            <v>0</v>
          </cell>
          <cell r="H3991">
            <v>0</v>
          </cell>
          <cell r="I3991">
            <v>0</v>
          </cell>
          <cell r="J3991">
            <v>0</v>
          </cell>
          <cell r="K3991">
            <v>0</v>
          </cell>
          <cell r="L3991">
            <v>0</v>
          </cell>
          <cell r="M3991">
            <v>0</v>
          </cell>
          <cell r="N3991">
            <v>0</v>
          </cell>
          <cell r="O3991">
            <v>0</v>
          </cell>
          <cell r="P3991">
            <v>0</v>
          </cell>
          <cell r="Q3991">
            <v>0</v>
          </cell>
          <cell r="R3991">
            <v>0</v>
          </cell>
          <cell r="S3991">
            <v>0</v>
          </cell>
          <cell r="T3991">
            <v>0</v>
          </cell>
          <cell r="U3991">
            <v>0</v>
          </cell>
          <cell r="V3991">
            <v>0</v>
          </cell>
          <cell r="W3991">
            <v>0</v>
          </cell>
          <cell r="X3991">
            <v>0</v>
          </cell>
        </row>
        <row r="3992">
          <cell r="C3992" t="str">
            <v>Погашение долгосрочных кредитов и займов</v>
          </cell>
          <cell r="D3992">
            <v>0</v>
          </cell>
          <cell r="H3992">
            <v>0</v>
          </cell>
          <cell r="I3992">
            <v>0</v>
          </cell>
          <cell r="J3992">
            <v>0</v>
          </cell>
          <cell r="K3992">
            <v>0</v>
          </cell>
          <cell r="L3992">
            <v>0</v>
          </cell>
          <cell r="M3992">
            <v>0</v>
          </cell>
          <cell r="N3992">
            <v>0</v>
          </cell>
          <cell r="O3992">
            <v>0</v>
          </cell>
          <cell r="P3992">
            <v>0</v>
          </cell>
          <cell r="Q3992">
            <v>0</v>
          </cell>
          <cell r="R3992">
            <v>0</v>
          </cell>
          <cell r="S3992">
            <v>0</v>
          </cell>
          <cell r="T3992">
            <v>0</v>
          </cell>
          <cell r="U3992">
            <v>0</v>
          </cell>
          <cell r="V3992">
            <v>0</v>
          </cell>
          <cell r="W3992">
            <v>0</v>
          </cell>
          <cell r="X3992">
            <v>0</v>
          </cell>
        </row>
        <row r="3993">
          <cell r="C3993" t="str">
            <v>Погашение краткосрочных кредитов и займов</v>
          </cell>
          <cell r="D3993">
            <v>0</v>
          </cell>
          <cell r="H3993">
            <v>0</v>
          </cell>
          <cell r="I3993">
            <v>0</v>
          </cell>
          <cell r="J3993">
            <v>0</v>
          </cell>
          <cell r="K3993">
            <v>0</v>
          </cell>
          <cell r="L3993">
            <v>0</v>
          </cell>
          <cell r="M3993">
            <v>0</v>
          </cell>
          <cell r="N3993">
            <v>0</v>
          </cell>
          <cell r="O3993">
            <v>0</v>
          </cell>
          <cell r="P3993">
            <v>0</v>
          </cell>
          <cell r="Q3993">
            <v>0</v>
          </cell>
          <cell r="R3993">
            <v>0</v>
          </cell>
          <cell r="S3993">
            <v>0</v>
          </cell>
          <cell r="T3993">
            <v>0</v>
          </cell>
          <cell r="U3993">
            <v>0</v>
          </cell>
          <cell r="V3993">
            <v>0</v>
          </cell>
          <cell r="W3993">
            <v>0</v>
          </cell>
          <cell r="X3993">
            <v>0</v>
          </cell>
        </row>
        <row r="3994">
          <cell r="C3994" t="str">
            <v>Доли в уставном капитале других компаний (краткосрочные выплаты)</v>
          </cell>
          <cell r="D3994">
            <v>0</v>
          </cell>
          <cell r="H3994">
            <v>0</v>
          </cell>
          <cell r="I3994">
            <v>0</v>
          </cell>
          <cell r="J3994">
            <v>0</v>
          </cell>
          <cell r="K3994">
            <v>0</v>
          </cell>
          <cell r="L3994">
            <v>0</v>
          </cell>
          <cell r="M3994">
            <v>0</v>
          </cell>
          <cell r="N3994">
            <v>0</v>
          </cell>
          <cell r="O3994">
            <v>0</v>
          </cell>
          <cell r="P3994">
            <v>0</v>
          </cell>
          <cell r="Q3994">
            <v>0</v>
          </cell>
          <cell r="R3994">
            <v>0</v>
          </cell>
          <cell r="S3994">
            <v>0</v>
          </cell>
          <cell r="T3994">
            <v>0</v>
          </cell>
          <cell r="U3994">
            <v>0</v>
          </cell>
          <cell r="V3994">
            <v>0</v>
          </cell>
          <cell r="W3994">
            <v>0</v>
          </cell>
          <cell r="X3994">
            <v>0</v>
          </cell>
        </row>
        <row r="3995">
          <cell r="C3995" t="str">
            <v>Акции (краткосрочные выплаты)</v>
          </cell>
          <cell r="D3995">
            <v>0</v>
          </cell>
          <cell r="H3995">
            <v>0</v>
          </cell>
          <cell r="I3995">
            <v>0</v>
          </cell>
          <cell r="J3995">
            <v>0</v>
          </cell>
          <cell r="K3995">
            <v>0</v>
          </cell>
          <cell r="L3995">
            <v>0</v>
          </cell>
          <cell r="M3995">
            <v>0</v>
          </cell>
          <cell r="N3995">
            <v>0</v>
          </cell>
          <cell r="O3995">
            <v>0</v>
          </cell>
          <cell r="P3995">
            <v>0</v>
          </cell>
          <cell r="Q3995">
            <v>0</v>
          </cell>
          <cell r="R3995">
            <v>0</v>
          </cell>
          <cell r="S3995">
            <v>0</v>
          </cell>
          <cell r="T3995">
            <v>0</v>
          </cell>
          <cell r="U3995">
            <v>0</v>
          </cell>
          <cell r="V3995">
            <v>0</v>
          </cell>
          <cell r="W3995">
            <v>0</v>
          </cell>
          <cell r="X3995">
            <v>0</v>
          </cell>
        </row>
        <row r="3996">
          <cell r="C3996" t="str">
            <v>Облигации (краткосрочные выплаты)</v>
          </cell>
          <cell r="D3996">
            <v>0</v>
          </cell>
          <cell r="H3996">
            <v>0</v>
          </cell>
          <cell r="I3996">
            <v>0</v>
          </cell>
          <cell r="J3996">
            <v>0</v>
          </cell>
          <cell r="K3996">
            <v>0</v>
          </cell>
          <cell r="L3996">
            <v>0</v>
          </cell>
          <cell r="M3996">
            <v>0</v>
          </cell>
          <cell r="N3996">
            <v>0</v>
          </cell>
          <cell r="O3996">
            <v>0</v>
          </cell>
          <cell r="P3996">
            <v>0</v>
          </cell>
          <cell r="Q3996">
            <v>0</v>
          </cell>
          <cell r="R3996">
            <v>0</v>
          </cell>
          <cell r="S3996">
            <v>0</v>
          </cell>
          <cell r="T3996">
            <v>0</v>
          </cell>
          <cell r="U3996">
            <v>0</v>
          </cell>
          <cell r="V3996">
            <v>0</v>
          </cell>
          <cell r="W3996">
            <v>0</v>
          </cell>
          <cell r="X3996">
            <v>0</v>
          </cell>
        </row>
        <row r="3997">
          <cell r="C3997" t="str">
            <v>Векселя (краткосрочные выплаты)</v>
          </cell>
          <cell r="D3997">
            <v>0</v>
          </cell>
          <cell r="H3997">
            <v>0</v>
          </cell>
          <cell r="I3997">
            <v>0</v>
          </cell>
          <cell r="J3997">
            <v>0</v>
          </cell>
          <cell r="K3997">
            <v>0</v>
          </cell>
          <cell r="L3997">
            <v>0</v>
          </cell>
          <cell r="M3997">
            <v>0</v>
          </cell>
          <cell r="N3997">
            <v>0</v>
          </cell>
          <cell r="O3997">
            <v>0</v>
          </cell>
          <cell r="P3997">
            <v>0</v>
          </cell>
          <cell r="Q3997">
            <v>0</v>
          </cell>
          <cell r="R3997">
            <v>0</v>
          </cell>
          <cell r="S3997">
            <v>0</v>
          </cell>
          <cell r="T3997">
            <v>0</v>
          </cell>
          <cell r="U3997">
            <v>0</v>
          </cell>
          <cell r="V3997">
            <v>0</v>
          </cell>
          <cell r="W3997">
            <v>0</v>
          </cell>
          <cell r="X3997">
            <v>0</v>
          </cell>
        </row>
        <row r="3998">
          <cell r="C3998" t="str">
            <v>Депозиты (краткосрочные выплаты)</v>
          </cell>
          <cell r="D3998">
            <v>0</v>
          </cell>
          <cell r="H3998">
            <v>0</v>
          </cell>
          <cell r="I3998">
            <v>0</v>
          </cell>
          <cell r="J3998">
            <v>0</v>
          </cell>
          <cell r="K3998">
            <v>0</v>
          </cell>
          <cell r="L3998">
            <v>0</v>
          </cell>
          <cell r="M3998">
            <v>0</v>
          </cell>
          <cell r="N3998">
            <v>0</v>
          </cell>
          <cell r="O3998">
            <v>0</v>
          </cell>
          <cell r="P3998">
            <v>0</v>
          </cell>
          <cell r="Q3998">
            <v>0</v>
          </cell>
          <cell r="R3998">
            <v>0</v>
          </cell>
          <cell r="S3998">
            <v>0</v>
          </cell>
          <cell r="T3998">
            <v>0</v>
          </cell>
          <cell r="U3998">
            <v>0</v>
          </cell>
          <cell r="V3998">
            <v>0</v>
          </cell>
          <cell r="W3998">
            <v>0</v>
          </cell>
          <cell r="X3998">
            <v>0</v>
          </cell>
        </row>
        <row r="3999">
          <cell r="C3999" t="str">
            <v>Overnight (краткосрочные выплаты)</v>
          </cell>
          <cell r="D3999">
            <v>0</v>
          </cell>
          <cell r="H3999">
            <v>0</v>
          </cell>
          <cell r="I3999">
            <v>0</v>
          </cell>
          <cell r="J3999">
            <v>0</v>
          </cell>
          <cell r="K3999">
            <v>0</v>
          </cell>
          <cell r="L3999">
            <v>0</v>
          </cell>
          <cell r="M3999">
            <v>0</v>
          </cell>
          <cell r="N3999">
            <v>0</v>
          </cell>
          <cell r="O3999">
            <v>0</v>
          </cell>
          <cell r="P3999">
            <v>0</v>
          </cell>
          <cell r="Q3999">
            <v>0</v>
          </cell>
          <cell r="R3999">
            <v>0</v>
          </cell>
          <cell r="S3999">
            <v>0</v>
          </cell>
          <cell r="T3999">
            <v>0</v>
          </cell>
          <cell r="U3999">
            <v>0</v>
          </cell>
          <cell r="V3999">
            <v>0</v>
          </cell>
          <cell r="W3999">
            <v>0</v>
          </cell>
          <cell r="X3999">
            <v>0</v>
          </cell>
        </row>
        <row r="4000">
          <cell r="C4000" t="str">
            <v>Прочие краткосрочные финансовые вложения (краткосрочные выплаты)</v>
          </cell>
          <cell r="D4000">
            <v>0</v>
          </cell>
          <cell r="H4000">
            <v>0</v>
          </cell>
          <cell r="I4000">
            <v>0</v>
          </cell>
          <cell r="J4000">
            <v>0</v>
          </cell>
          <cell r="K4000">
            <v>0</v>
          </cell>
          <cell r="L4000">
            <v>0</v>
          </cell>
          <cell r="M4000">
            <v>0</v>
          </cell>
          <cell r="N4000">
            <v>0</v>
          </cell>
          <cell r="O4000">
            <v>0</v>
          </cell>
          <cell r="P4000">
            <v>0</v>
          </cell>
          <cell r="Q4000">
            <v>0</v>
          </cell>
          <cell r="R4000">
            <v>0</v>
          </cell>
          <cell r="S4000">
            <v>0</v>
          </cell>
          <cell r="T4000">
            <v>0</v>
          </cell>
          <cell r="U4000">
            <v>0</v>
          </cell>
          <cell r="V4000">
            <v>0</v>
          </cell>
          <cell r="W4000">
            <v>0</v>
          </cell>
          <cell r="X4000">
            <v>0</v>
          </cell>
        </row>
        <row r="4001">
          <cell r="C4001" t="str">
            <v>По договорам в рамках ДДУ (краткосрочные выплаты)</v>
          </cell>
          <cell r="D4001">
            <v>0</v>
          </cell>
          <cell r="H4001">
            <v>0</v>
          </cell>
          <cell r="I4001">
            <v>0</v>
          </cell>
          <cell r="J4001">
            <v>0</v>
          </cell>
          <cell r="K4001">
            <v>0</v>
          </cell>
          <cell r="L4001">
            <v>0</v>
          </cell>
          <cell r="M4001">
            <v>0</v>
          </cell>
          <cell r="N4001">
            <v>0</v>
          </cell>
          <cell r="O4001">
            <v>0</v>
          </cell>
          <cell r="P4001">
            <v>0</v>
          </cell>
          <cell r="Q4001">
            <v>0</v>
          </cell>
          <cell r="R4001">
            <v>0</v>
          </cell>
          <cell r="S4001">
            <v>0</v>
          </cell>
          <cell r="T4001">
            <v>0</v>
          </cell>
          <cell r="U4001">
            <v>0</v>
          </cell>
          <cell r="V4001">
            <v>0</v>
          </cell>
          <cell r="W4001">
            <v>0</v>
          </cell>
          <cell r="X4001">
            <v>0</v>
          </cell>
        </row>
        <row r="4002">
          <cell r="C4002" t="str">
            <v>По прочим договорам (краткосрочные выплаты)</v>
          </cell>
          <cell r="D4002">
            <v>0</v>
          </cell>
          <cell r="H4002">
            <v>0</v>
          </cell>
          <cell r="I4002">
            <v>0</v>
          </cell>
          <cell r="J4002">
            <v>0</v>
          </cell>
          <cell r="K4002">
            <v>0</v>
          </cell>
          <cell r="L4002">
            <v>0</v>
          </cell>
          <cell r="M4002">
            <v>0</v>
          </cell>
          <cell r="N4002">
            <v>0</v>
          </cell>
          <cell r="O4002">
            <v>0</v>
          </cell>
          <cell r="P4002">
            <v>0</v>
          </cell>
          <cell r="Q4002">
            <v>0</v>
          </cell>
          <cell r="R4002">
            <v>0</v>
          </cell>
          <cell r="S4002">
            <v>0</v>
          </cell>
          <cell r="T4002">
            <v>0</v>
          </cell>
          <cell r="U4002">
            <v>0</v>
          </cell>
          <cell r="V4002">
            <v>0</v>
          </cell>
          <cell r="W4002">
            <v>0</v>
          </cell>
          <cell r="X4002">
            <v>0</v>
          </cell>
        </row>
        <row r="4003">
          <cell r="C4003" t="str">
            <v>Выкуп акций</v>
          </cell>
          <cell r="D4003">
            <v>0</v>
          </cell>
          <cell r="H4003">
            <v>0</v>
          </cell>
          <cell r="I4003">
            <v>0</v>
          </cell>
          <cell r="J4003">
            <v>0</v>
          </cell>
          <cell r="K4003">
            <v>0</v>
          </cell>
          <cell r="L4003">
            <v>0</v>
          </cell>
          <cell r="M4003">
            <v>0</v>
          </cell>
          <cell r="N4003">
            <v>0</v>
          </cell>
          <cell r="O4003">
            <v>0</v>
          </cell>
          <cell r="P4003">
            <v>0</v>
          </cell>
          <cell r="Q4003">
            <v>0</v>
          </cell>
          <cell r="R4003">
            <v>0</v>
          </cell>
          <cell r="S4003">
            <v>0</v>
          </cell>
          <cell r="T4003">
            <v>0</v>
          </cell>
          <cell r="U4003">
            <v>0</v>
          </cell>
          <cell r="V4003">
            <v>0</v>
          </cell>
          <cell r="W4003">
            <v>0</v>
          </cell>
          <cell r="X4003">
            <v>0</v>
          </cell>
        </row>
        <row r="4004">
          <cell r="C4004" t="str">
            <v>Дивиденды выплаченные</v>
          </cell>
          <cell r="D4004">
            <v>0</v>
          </cell>
          <cell r="H4004">
            <v>0</v>
          </cell>
          <cell r="I4004">
            <v>0</v>
          </cell>
          <cell r="J4004">
            <v>0</v>
          </cell>
          <cell r="K4004">
            <v>0</v>
          </cell>
          <cell r="L4004">
            <v>0</v>
          </cell>
          <cell r="M4004">
            <v>0</v>
          </cell>
          <cell r="N4004">
            <v>0</v>
          </cell>
          <cell r="O4004">
            <v>0</v>
          </cell>
          <cell r="P4004">
            <v>0</v>
          </cell>
          <cell r="Q4004">
            <v>0</v>
          </cell>
          <cell r="R4004">
            <v>0</v>
          </cell>
          <cell r="S4004">
            <v>0</v>
          </cell>
          <cell r="T4004">
            <v>0</v>
          </cell>
          <cell r="U4004">
            <v>0</v>
          </cell>
          <cell r="V4004">
            <v>0</v>
          </cell>
          <cell r="W4004">
            <v>0</v>
          </cell>
          <cell r="X4004">
            <v>0</v>
          </cell>
        </row>
        <row r="4005">
          <cell r="C4005" t="str">
            <v>Прочие выплаты</v>
          </cell>
          <cell r="D4005">
            <v>0</v>
          </cell>
          <cell r="H4005">
            <v>0</v>
          </cell>
          <cell r="I4005">
            <v>0</v>
          </cell>
          <cell r="J4005">
            <v>0</v>
          </cell>
          <cell r="K4005">
            <v>0</v>
          </cell>
          <cell r="L4005">
            <v>0</v>
          </cell>
          <cell r="M4005">
            <v>0</v>
          </cell>
          <cell r="N4005">
            <v>0</v>
          </cell>
          <cell r="O4005">
            <v>0</v>
          </cell>
          <cell r="P4005">
            <v>0</v>
          </cell>
          <cell r="Q4005">
            <v>0</v>
          </cell>
          <cell r="R4005">
            <v>0</v>
          </cell>
          <cell r="S4005">
            <v>0</v>
          </cell>
          <cell r="T4005">
            <v>0</v>
          </cell>
          <cell r="U4005">
            <v>0</v>
          </cell>
          <cell r="V4005">
            <v>0</v>
          </cell>
          <cell r="W4005">
            <v>0</v>
          </cell>
          <cell r="X4005">
            <v>0</v>
          </cell>
        </row>
        <row r="4006">
          <cell r="D4006" t="str">
            <v>УК</v>
          </cell>
          <cell r="H4006">
            <v>0</v>
          </cell>
          <cell r="I4006">
            <v>-10000</v>
          </cell>
          <cell r="J4006">
            <v>-10000</v>
          </cell>
          <cell r="K4006">
            <v>-20000</v>
          </cell>
          <cell r="L4006">
            <v>-25000</v>
          </cell>
          <cell r="M4006">
            <v>-25000</v>
          </cell>
          <cell r="N4006">
            <v>-202000</v>
          </cell>
          <cell r="O4006">
            <v>-25000</v>
          </cell>
          <cell r="P4006">
            <v>-197800</v>
          </cell>
          <cell r="Q4006">
            <v>-223800</v>
          </cell>
          <cell r="R4006">
            <v>-2991600</v>
          </cell>
          <cell r="S4006">
            <v>-35000</v>
          </cell>
          <cell r="T4006">
            <v>-1163600</v>
          </cell>
          <cell r="U4006">
            <v>-766800</v>
          </cell>
          <cell r="V4006">
            <v>-25000</v>
          </cell>
          <cell r="W4006">
            <v>-25000</v>
          </cell>
          <cell r="X4006">
            <v>-5705600</v>
          </cell>
        </row>
        <row r="4007">
          <cell r="C4007" t="str">
            <v>Поступления от реализации нанопродукции на внутреннем рынке</v>
          </cell>
          <cell r="D4007">
            <v>0</v>
          </cell>
          <cell r="H4007">
            <v>0</v>
          </cell>
          <cell r="I4007">
            <v>0</v>
          </cell>
          <cell r="J4007">
            <v>0</v>
          </cell>
          <cell r="K4007">
            <v>0</v>
          </cell>
          <cell r="L4007">
            <v>0</v>
          </cell>
          <cell r="M4007">
            <v>0</v>
          </cell>
          <cell r="N4007">
            <v>0</v>
          </cell>
          <cell r="O4007">
            <v>0</v>
          </cell>
          <cell r="P4007">
            <v>0</v>
          </cell>
          <cell r="Q4007">
            <v>0</v>
          </cell>
          <cell r="R4007">
            <v>0</v>
          </cell>
          <cell r="S4007">
            <v>0</v>
          </cell>
          <cell r="T4007">
            <v>0</v>
          </cell>
          <cell r="U4007">
            <v>0</v>
          </cell>
          <cell r="V4007">
            <v>0</v>
          </cell>
          <cell r="W4007">
            <v>0</v>
          </cell>
          <cell r="X4007">
            <v>0</v>
          </cell>
        </row>
        <row r="4008">
          <cell r="C4008" t="str">
            <v>Поступления от реализации нанопродукции на экспорт</v>
          </cell>
          <cell r="D4008">
            <v>0</v>
          </cell>
          <cell r="H4008">
            <v>0</v>
          </cell>
          <cell r="I4008">
            <v>0</v>
          </cell>
          <cell r="J4008">
            <v>0</v>
          </cell>
          <cell r="K4008">
            <v>0</v>
          </cell>
          <cell r="L4008">
            <v>0</v>
          </cell>
          <cell r="M4008">
            <v>0</v>
          </cell>
          <cell r="N4008">
            <v>0</v>
          </cell>
          <cell r="O4008">
            <v>0</v>
          </cell>
          <cell r="P4008">
            <v>0</v>
          </cell>
          <cell r="Q4008">
            <v>0</v>
          </cell>
          <cell r="R4008">
            <v>0</v>
          </cell>
          <cell r="S4008">
            <v>0</v>
          </cell>
          <cell r="T4008">
            <v>0</v>
          </cell>
          <cell r="U4008">
            <v>0</v>
          </cell>
          <cell r="V4008">
            <v>0</v>
          </cell>
          <cell r="W4008">
            <v>0</v>
          </cell>
          <cell r="X4008">
            <v>0</v>
          </cell>
        </row>
        <row r="4009">
          <cell r="C4009" t="str">
            <v>Поступления от прочей реализации</v>
          </cell>
          <cell r="D4009">
            <v>0</v>
          </cell>
          <cell r="H4009">
            <v>0</v>
          </cell>
          <cell r="I4009">
            <v>0</v>
          </cell>
          <cell r="J4009">
            <v>0</v>
          </cell>
          <cell r="K4009">
            <v>0</v>
          </cell>
          <cell r="L4009">
            <v>0</v>
          </cell>
          <cell r="M4009">
            <v>0</v>
          </cell>
          <cell r="N4009">
            <v>0</v>
          </cell>
          <cell r="O4009">
            <v>0</v>
          </cell>
          <cell r="P4009">
            <v>0</v>
          </cell>
          <cell r="Q4009">
            <v>0</v>
          </cell>
          <cell r="R4009">
            <v>0</v>
          </cell>
          <cell r="S4009">
            <v>0</v>
          </cell>
          <cell r="T4009">
            <v>0</v>
          </cell>
          <cell r="U4009">
            <v>0</v>
          </cell>
          <cell r="V4009">
            <v>0</v>
          </cell>
          <cell r="W4009">
            <v>0</v>
          </cell>
          <cell r="X4009">
            <v>0</v>
          </cell>
        </row>
        <row r="4010">
          <cell r="C4010" t="str">
            <v>Проценты по займам полученные</v>
          </cell>
          <cell r="D4010">
            <v>0</v>
          </cell>
          <cell r="H4010">
            <v>0</v>
          </cell>
          <cell r="I4010">
            <v>0</v>
          </cell>
          <cell r="J4010">
            <v>0</v>
          </cell>
          <cell r="K4010">
            <v>0</v>
          </cell>
          <cell r="L4010">
            <v>0</v>
          </cell>
          <cell r="M4010">
            <v>0</v>
          </cell>
          <cell r="N4010">
            <v>0</v>
          </cell>
          <cell r="O4010">
            <v>0</v>
          </cell>
          <cell r="P4010">
            <v>0</v>
          </cell>
          <cell r="Q4010">
            <v>0</v>
          </cell>
          <cell r="R4010">
            <v>0</v>
          </cell>
          <cell r="S4010">
            <v>0</v>
          </cell>
          <cell r="T4010">
            <v>0</v>
          </cell>
          <cell r="U4010">
            <v>0</v>
          </cell>
          <cell r="V4010">
            <v>0</v>
          </cell>
          <cell r="W4010">
            <v>0</v>
          </cell>
          <cell r="X4010">
            <v>0</v>
          </cell>
        </row>
        <row r="4011">
          <cell r="C4011" t="str">
            <v>Проценты по финансовым вложениям полученные</v>
          </cell>
          <cell r="D4011">
            <v>0</v>
          </cell>
          <cell r="H4011">
            <v>0</v>
          </cell>
          <cell r="I4011">
            <v>0</v>
          </cell>
          <cell r="J4011">
            <v>0</v>
          </cell>
          <cell r="K4011">
            <v>0</v>
          </cell>
          <cell r="L4011">
            <v>0</v>
          </cell>
          <cell r="M4011">
            <v>0</v>
          </cell>
          <cell r="N4011">
            <v>0</v>
          </cell>
          <cell r="O4011">
            <v>0</v>
          </cell>
          <cell r="P4011">
            <v>0</v>
          </cell>
          <cell r="Q4011">
            <v>0</v>
          </cell>
          <cell r="R4011">
            <v>0</v>
          </cell>
          <cell r="S4011">
            <v>0</v>
          </cell>
          <cell r="T4011">
            <v>0</v>
          </cell>
          <cell r="U4011">
            <v>0</v>
          </cell>
          <cell r="V4011">
            <v>0</v>
          </cell>
          <cell r="W4011">
            <v>0</v>
          </cell>
          <cell r="X4011">
            <v>0</v>
          </cell>
        </row>
        <row r="4012">
          <cell r="C4012" t="str">
            <v>Прочие проценты по финансовым вложениям полученные</v>
          </cell>
          <cell r="D4012">
            <v>0</v>
          </cell>
          <cell r="H4012">
            <v>0</v>
          </cell>
          <cell r="I4012">
            <v>0</v>
          </cell>
          <cell r="J4012">
            <v>0</v>
          </cell>
          <cell r="K4012">
            <v>0</v>
          </cell>
          <cell r="L4012">
            <v>0</v>
          </cell>
          <cell r="M4012">
            <v>0</v>
          </cell>
          <cell r="N4012">
            <v>0</v>
          </cell>
          <cell r="O4012">
            <v>0</v>
          </cell>
          <cell r="P4012">
            <v>0</v>
          </cell>
          <cell r="Q4012">
            <v>0</v>
          </cell>
          <cell r="R4012">
            <v>0</v>
          </cell>
          <cell r="S4012">
            <v>0</v>
          </cell>
          <cell r="T4012">
            <v>0</v>
          </cell>
          <cell r="U4012">
            <v>0</v>
          </cell>
          <cell r="V4012">
            <v>0</v>
          </cell>
          <cell r="W4012">
            <v>0</v>
          </cell>
          <cell r="X4012">
            <v>0</v>
          </cell>
        </row>
        <row r="4013">
          <cell r="C4013" t="str">
            <v>От совместной деятельности</v>
          </cell>
          <cell r="D4013">
            <v>0</v>
          </cell>
          <cell r="H4013">
            <v>0</v>
          </cell>
          <cell r="I4013">
            <v>0</v>
          </cell>
          <cell r="J4013">
            <v>0</v>
          </cell>
          <cell r="K4013">
            <v>0</v>
          </cell>
          <cell r="L4013">
            <v>0</v>
          </cell>
          <cell r="M4013">
            <v>0</v>
          </cell>
          <cell r="N4013">
            <v>0</v>
          </cell>
          <cell r="O4013">
            <v>0</v>
          </cell>
          <cell r="P4013">
            <v>0</v>
          </cell>
          <cell r="Q4013">
            <v>0</v>
          </cell>
          <cell r="R4013">
            <v>0</v>
          </cell>
          <cell r="S4013">
            <v>0</v>
          </cell>
          <cell r="T4013">
            <v>0</v>
          </cell>
          <cell r="U4013">
            <v>0</v>
          </cell>
          <cell r="V4013">
            <v>0</v>
          </cell>
          <cell r="W4013">
            <v>0</v>
          </cell>
          <cell r="X4013">
            <v>0</v>
          </cell>
        </row>
        <row r="4014">
          <cell r="C4014" t="str">
            <v>От реализации МПЗ (ТМЦ)</v>
          </cell>
          <cell r="D4014">
            <v>0</v>
          </cell>
          <cell r="H4014">
            <v>0</v>
          </cell>
          <cell r="I4014">
            <v>0</v>
          </cell>
          <cell r="J4014">
            <v>0</v>
          </cell>
          <cell r="K4014">
            <v>0</v>
          </cell>
          <cell r="L4014">
            <v>0</v>
          </cell>
          <cell r="M4014">
            <v>0</v>
          </cell>
          <cell r="N4014">
            <v>0</v>
          </cell>
          <cell r="O4014">
            <v>0</v>
          </cell>
          <cell r="P4014">
            <v>0</v>
          </cell>
          <cell r="Q4014">
            <v>0</v>
          </cell>
          <cell r="R4014">
            <v>0</v>
          </cell>
          <cell r="S4014">
            <v>0</v>
          </cell>
          <cell r="T4014">
            <v>0</v>
          </cell>
          <cell r="U4014">
            <v>0</v>
          </cell>
          <cell r="V4014">
            <v>0</v>
          </cell>
          <cell r="W4014">
            <v>0</v>
          </cell>
          <cell r="X4014">
            <v>0</v>
          </cell>
        </row>
        <row r="4015">
          <cell r="C4015" t="str">
            <v>От аренды</v>
          </cell>
          <cell r="D4015">
            <v>0</v>
          </cell>
          <cell r="H4015">
            <v>0</v>
          </cell>
          <cell r="I4015">
            <v>0</v>
          </cell>
          <cell r="J4015">
            <v>0</v>
          </cell>
          <cell r="K4015">
            <v>0</v>
          </cell>
          <cell r="L4015">
            <v>0</v>
          </cell>
          <cell r="M4015">
            <v>0</v>
          </cell>
          <cell r="N4015">
            <v>0</v>
          </cell>
          <cell r="O4015">
            <v>0</v>
          </cell>
          <cell r="P4015">
            <v>0</v>
          </cell>
          <cell r="Q4015">
            <v>0</v>
          </cell>
          <cell r="R4015">
            <v>0</v>
          </cell>
          <cell r="S4015">
            <v>0</v>
          </cell>
          <cell r="T4015">
            <v>0</v>
          </cell>
          <cell r="U4015">
            <v>0</v>
          </cell>
          <cell r="V4015">
            <v>0</v>
          </cell>
          <cell r="W4015">
            <v>0</v>
          </cell>
          <cell r="X4015">
            <v>0</v>
          </cell>
        </row>
        <row r="4016">
          <cell r="C4016" t="str">
            <v xml:space="preserve">От участия в других организациях  </v>
          </cell>
          <cell r="D4016">
            <v>0</v>
          </cell>
          <cell r="H4016">
            <v>0</v>
          </cell>
          <cell r="I4016">
            <v>0</v>
          </cell>
          <cell r="J4016">
            <v>0</v>
          </cell>
          <cell r="K4016">
            <v>0</v>
          </cell>
          <cell r="L4016">
            <v>0</v>
          </cell>
          <cell r="M4016">
            <v>0</v>
          </cell>
          <cell r="N4016">
            <v>0</v>
          </cell>
          <cell r="O4016">
            <v>0</v>
          </cell>
          <cell r="P4016">
            <v>0</v>
          </cell>
          <cell r="Q4016">
            <v>0</v>
          </cell>
          <cell r="R4016">
            <v>0</v>
          </cell>
          <cell r="S4016">
            <v>0</v>
          </cell>
          <cell r="T4016">
            <v>0</v>
          </cell>
          <cell r="U4016">
            <v>0</v>
          </cell>
          <cell r="V4016">
            <v>0</v>
          </cell>
          <cell r="W4016">
            <v>0</v>
          </cell>
          <cell r="X4016">
            <v>0</v>
          </cell>
        </row>
        <row r="4017">
          <cell r="C4017" t="str">
            <v>Пени, штрафы, неустойки</v>
          </cell>
          <cell r="D4017">
            <v>0</v>
          </cell>
          <cell r="H4017">
            <v>0</v>
          </cell>
          <cell r="I4017">
            <v>0</v>
          </cell>
          <cell r="J4017">
            <v>0</v>
          </cell>
          <cell r="K4017">
            <v>0</v>
          </cell>
          <cell r="L4017">
            <v>0</v>
          </cell>
          <cell r="M4017">
            <v>0</v>
          </cell>
          <cell r="N4017">
            <v>0</v>
          </cell>
          <cell r="O4017">
            <v>0</v>
          </cell>
          <cell r="P4017">
            <v>0</v>
          </cell>
          <cell r="Q4017">
            <v>0</v>
          </cell>
          <cell r="R4017">
            <v>0</v>
          </cell>
          <cell r="S4017">
            <v>0</v>
          </cell>
          <cell r="T4017">
            <v>0</v>
          </cell>
          <cell r="U4017">
            <v>0</v>
          </cell>
          <cell r="V4017">
            <v>0</v>
          </cell>
          <cell r="W4017">
            <v>0</v>
          </cell>
          <cell r="X4017">
            <v>0</v>
          </cell>
        </row>
        <row r="4018">
          <cell r="C4018" t="str">
            <v>Возмещение по страховым случаям</v>
          </cell>
          <cell r="D4018">
            <v>0</v>
          </cell>
          <cell r="H4018">
            <v>0</v>
          </cell>
          <cell r="I4018">
            <v>0</v>
          </cell>
          <cell r="J4018">
            <v>0</v>
          </cell>
          <cell r="K4018">
            <v>0</v>
          </cell>
          <cell r="L4018">
            <v>0</v>
          </cell>
          <cell r="M4018">
            <v>0</v>
          </cell>
          <cell r="N4018">
            <v>0</v>
          </cell>
          <cell r="O4018">
            <v>0</v>
          </cell>
          <cell r="P4018">
            <v>0</v>
          </cell>
          <cell r="Q4018">
            <v>0</v>
          </cell>
          <cell r="R4018">
            <v>0</v>
          </cell>
          <cell r="S4018">
            <v>0</v>
          </cell>
          <cell r="T4018">
            <v>0</v>
          </cell>
          <cell r="U4018">
            <v>0</v>
          </cell>
          <cell r="V4018">
            <v>0</v>
          </cell>
          <cell r="W4018">
            <v>0</v>
          </cell>
          <cell r="X4018">
            <v>0</v>
          </cell>
        </row>
        <row r="4019">
          <cell r="C4019" t="str">
            <v>Прочие поступления по операционной деятельности</v>
          </cell>
          <cell r="D4019">
            <v>0</v>
          </cell>
          <cell r="H4019">
            <v>0</v>
          </cell>
          <cell r="I4019">
            <v>0</v>
          </cell>
          <cell r="J4019">
            <v>0</v>
          </cell>
          <cell r="K4019">
            <v>0</v>
          </cell>
          <cell r="L4019">
            <v>0</v>
          </cell>
          <cell r="M4019">
            <v>0</v>
          </cell>
          <cell r="N4019">
            <v>0</v>
          </cell>
          <cell r="O4019">
            <v>0</v>
          </cell>
          <cell r="P4019">
            <v>0</v>
          </cell>
          <cell r="Q4019">
            <v>0</v>
          </cell>
          <cell r="R4019">
            <v>0</v>
          </cell>
          <cell r="S4019">
            <v>0</v>
          </cell>
          <cell r="T4019">
            <v>0</v>
          </cell>
          <cell r="U4019">
            <v>0</v>
          </cell>
          <cell r="V4019">
            <v>0</v>
          </cell>
          <cell r="W4019">
            <v>0</v>
          </cell>
          <cell r="X4019">
            <v>0</v>
          </cell>
        </row>
        <row r="4020">
          <cell r="C4020" t="str">
            <v>Сырье и основные материалы</v>
          </cell>
          <cell r="D4020">
            <v>0</v>
          </cell>
          <cell r="H4020">
            <v>0</v>
          </cell>
          <cell r="I4020">
            <v>0</v>
          </cell>
          <cell r="J4020">
            <v>0</v>
          </cell>
          <cell r="K4020">
            <v>0</v>
          </cell>
          <cell r="L4020">
            <v>0</v>
          </cell>
          <cell r="M4020">
            <v>0</v>
          </cell>
          <cell r="N4020">
            <v>0</v>
          </cell>
          <cell r="O4020">
            <v>0</v>
          </cell>
          <cell r="P4020">
            <v>0</v>
          </cell>
          <cell r="Q4020">
            <v>0</v>
          </cell>
          <cell r="R4020">
            <v>0</v>
          </cell>
          <cell r="S4020">
            <v>0</v>
          </cell>
          <cell r="T4020">
            <v>0</v>
          </cell>
          <cell r="U4020">
            <v>0</v>
          </cell>
          <cell r="V4020">
            <v>0</v>
          </cell>
          <cell r="W4020">
            <v>0</v>
          </cell>
          <cell r="X4020">
            <v>0</v>
          </cell>
        </row>
        <row r="4021">
          <cell r="C4021" t="str">
            <v>Вспомогательные материалы</v>
          </cell>
          <cell r="D4021">
            <v>0</v>
          </cell>
          <cell r="H4021">
            <v>0</v>
          </cell>
          <cell r="I4021">
            <v>0</v>
          </cell>
          <cell r="J4021">
            <v>0</v>
          </cell>
          <cell r="K4021">
            <v>0</v>
          </cell>
          <cell r="L4021">
            <v>0</v>
          </cell>
          <cell r="M4021">
            <v>0</v>
          </cell>
          <cell r="N4021">
            <v>0</v>
          </cell>
          <cell r="O4021">
            <v>0</v>
          </cell>
          <cell r="P4021">
            <v>0</v>
          </cell>
          <cell r="Q4021">
            <v>0</v>
          </cell>
          <cell r="R4021">
            <v>0</v>
          </cell>
          <cell r="S4021">
            <v>0</v>
          </cell>
          <cell r="T4021">
            <v>0</v>
          </cell>
          <cell r="U4021">
            <v>0</v>
          </cell>
          <cell r="V4021">
            <v>0</v>
          </cell>
          <cell r="W4021">
            <v>0</v>
          </cell>
          <cell r="X4021">
            <v>0</v>
          </cell>
        </row>
        <row r="4022">
          <cell r="C4022" t="str">
            <v>Топливо</v>
          </cell>
          <cell r="D4022">
            <v>0</v>
          </cell>
          <cell r="H4022">
            <v>0</v>
          </cell>
          <cell r="I4022">
            <v>0</v>
          </cell>
          <cell r="J4022">
            <v>0</v>
          </cell>
          <cell r="K4022">
            <v>0</v>
          </cell>
          <cell r="L4022">
            <v>0</v>
          </cell>
          <cell r="M4022">
            <v>0</v>
          </cell>
          <cell r="N4022">
            <v>0</v>
          </cell>
          <cell r="O4022">
            <v>0</v>
          </cell>
          <cell r="P4022">
            <v>0</v>
          </cell>
          <cell r="Q4022">
            <v>0</v>
          </cell>
          <cell r="R4022">
            <v>0</v>
          </cell>
          <cell r="S4022">
            <v>0</v>
          </cell>
          <cell r="T4022">
            <v>0</v>
          </cell>
          <cell r="U4022">
            <v>0</v>
          </cell>
          <cell r="V4022">
            <v>0</v>
          </cell>
          <cell r="W4022">
            <v>0</v>
          </cell>
          <cell r="X4022">
            <v>0</v>
          </cell>
        </row>
        <row r="4023">
          <cell r="C4023" t="str">
            <v>Электроэнергия</v>
          </cell>
          <cell r="D4023">
            <v>0</v>
          </cell>
          <cell r="H4023">
            <v>0</v>
          </cell>
          <cell r="I4023">
            <v>0</v>
          </cell>
          <cell r="J4023">
            <v>0</v>
          </cell>
          <cell r="K4023">
            <v>0</v>
          </cell>
          <cell r="L4023">
            <v>0</v>
          </cell>
          <cell r="M4023">
            <v>0</v>
          </cell>
          <cell r="N4023">
            <v>0</v>
          </cell>
          <cell r="O4023">
            <v>0</v>
          </cell>
          <cell r="P4023">
            <v>0</v>
          </cell>
          <cell r="Q4023">
            <v>0</v>
          </cell>
          <cell r="R4023">
            <v>0</v>
          </cell>
          <cell r="S4023">
            <v>0</v>
          </cell>
          <cell r="T4023">
            <v>0</v>
          </cell>
          <cell r="U4023">
            <v>0</v>
          </cell>
          <cell r="V4023">
            <v>0</v>
          </cell>
          <cell r="W4023">
            <v>0</v>
          </cell>
          <cell r="X4023">
            <v>0</v>
          </cell>
        </row>
        <row r="4024">
          <cell r="C4024" t="str">
            <v>Прочие материальные затраты</v>
          </cell>
          <cell r="D4024">
            <v>0</v>
          </cell>
          <cell r="H4024">
            <v>0</v>
          </cell>
          <cell r="I4024">
            <v>0</v>
          </cell>
          <cell r="J4024">
            <v>0</v>
          </cell>
          <cell r="K4024">
            <v>0</v>
          </cell>
          <cell r="L4024">
            <v>0</v>
          </cell>
          <cell r="M4024">
            <v>0</v>
          </cell>
          <cell r="N4024">
            <v>0</v>
          </cell>
          <cell r="O4024">
            <v>0</v>
          </cell>
          <cell r="P4024">
            <v>0</v>
          </cell>
          <cell r="Q4024">
            <v>0</v>
          </cell>
          <cell r="R4024">
            <v>0</v>
          </cell>
          <cell r="S4024">
            <v>0</v>
          </cell>
          <cell r="T4024">
            <v>0</v>
          </cell>
          <cell r="U4024">
            <v>0</v>
          </cell>
          <cell r="V4024">
            <v>0</v>
          </cell>
          <cell r="W4024">
            <v>0</v>
          </cell>
          <cell r="X4024">
            <v>0</v>
          </cell>
        </row>
        <row r="4025">
          <cell r="C4025" t="str">
            <v>Услуги подрядчиков по обслуживанию и ремонту оборудования</v>
          </cell>
          <cell r="D4025">
            <v>0</v>
          </cell>
          <cell r="H4025">
            <v>0</v>
          </cell>
          <cell r="I4025">
            <v>0</v>
          </cell>
          <cell r="J4025">
            <v>0</v>
          </cell>
          <cell r="K4025">
            <v>0</v>
          </cell>
          <cell r="L4025">
            <v>0</v>
          </cell>
          <cell r="M4025">
            <v>0</v>
          </cell>
          <cell r="N4025">
            <v>0</v>
          </cell>
          <cell r="O4025">
            <v>0</v>
          </cell>
          <cell r="P4025">
            <v>0</v>
          </cell>
          <cell r="Q4025">
            <v>0</v>
          </cell>
          <cell r="R4025">
            <v>0</v>
          </cell>
          <cell r="S4025">
            <v>0</v>
          </cell>
          <cell r="T4025">
            <v>0</v>
          </cell>
          <cell r="U4025">
            <v>0</v>
          </cell>
          <cell r="V4025">
            <v>0</v>
          </cell>
          <cell r="W4025">
            <v>0</v>
          </cell>
          <cell r="X4025">
            <v>0</v>
          </cell>
        </row>
        <row r="4026">
          <cell r="C4026" t="str">
            <v>Транспортные услуги</v>
          </cell>
          <cell r="D4026">
            <v>0</v>
          </cell>
          <cell r="H4026">
            <v>0</v>
          </cell>
          <cell r="I4026">
            <v>0</v>
          </cell>
          <cell r="J4026">
            <v>0</v>
          </cell>
          <cell r="K4026">
            <v>0</v>
          </cell>
          <cell r="L4026">
            <v>0</v>
          </cell>
          <cell r="M4026">
            <v>0</v>
          </cell>
          <cell r="N4026">
            <v>0</v>
          </cell>
          <cell r="O4026">
            <v>0</v>
          </cell>
          <cell r="P4026">
            <v>0</v>
          </cell>
          <cell r="Q4026">
            <v>0</v>
          </cell>
          <cell r="R4026">
            <v>0</v>
          </cell>
          <cell r="S4026">
            <v>0</v>
          </cell>
          <cell r="T4026">
            <v>0</v>
          </cell>
          <cell r="U4026">
            <v>0</v>
          </cell>
          <cell r="V4026">
            <v>0</v>
          </cell>
          <cell r="W4026">
            <v>0</v>
          </cell>
          <cell r="X4026">
            <v>0</v>
          </cell>
        </row>
        <row r="4027">
          <cell r="C4027" t="str">
            <v>Прочие услуги производственного характера</v>
          </cell>
          <cell r="D4027">
            <v>0</v>
          </cell>
          <cell r="H4027">
            <v>0</v>
          </cell>
          <cell r="I4027">
            <v>0</v>
          </cell>
          <cell r="J4027">
            <v>0</v>
          </cell>
          <cell r="K4027">
            <v>0</v>
          </cell>
          <cell r="L4027">
            <v>0</v>
          </cell>
          <cell r="M4027">
            <v>0</v>
          </cell>
          <cell r="N4027">
            <v>0</v>
          </cell>
          <cell r="O4027">
            <v>0</v>
          </cell>
          <cell r="P4027">
            <v>0</v>
          </cell>
          <cell r="Q4027">
            <v>0</v>
          </cell>
          <cell r="R4027">
            <v>0</v>
          </cell>
          <cell r="S4027">
            <v>0</v>
          </cell>
          <cell r="T4027">
            <v>0</v>
          </cell>
          <cell r="U4027">
            <v>0</v>
          </cell>
          <cell r="V4027">
            <v>0</v>
          </cell>
          <cell r="W4027">
            <v>0</v>
          </cell>
          <cell r="X4027">
            <v>0</v>
          </cell>
        </row>
        <row r="4028">
          <cell r="C4028" t="str">
            <v>Выплата на руки</v>
          </cell>
          <cell r="D4028">
            <v>0</v>
          </cell>
          <cell r="H4028">
            <v>0</v>
          </cell>
          <cell r="I4028">
            <v>0</v>
          </cell>
          <cell r="J4028">
            <v>0</v>
          </cell>
          <cell r="K4028">
            <v>0</v>
          </cell>
          <cell r="L4028">
            <v>0</v>
          </cell>
          <cell r="M4028">
            <v>0</v>
          </cell>
          <cell r="N4028">
            <v>0</v>
          </cell>
          <cell r="O4028">
            <v>0</v>
          </cell>
          <cell r="P4028">
            <v>0</v>
          </cell>
          <cell r="Q4028">
            <v>0</v>
          </cell>
          <cell r="R4028">
            <v>0</v>
          </cell>
          <cell r="S4028">
            <v>0</v>
          </cell>
          <cell r="T4028">
            <v>0</v>
          </cell>
          <cell r="U4028">
            <v>0</v>
          </cell>
          <cell r="V4028">
            <v>0</v>
          </cell>
          <cell r="W4028">
            <v>0</v>
          </cell>
          <cell r="X4028">
            <v>0</v>
          </cell>
        </row>
        <row r="4029">
          <cell r="C4029" t="str">
            <v>НДФЛ (только персонал)</v>
          </cell>
          <cell r="D4029">
            <v>0</v>
          </cell>
          <cell r="H4029">
            <v>0</v>
          </cell>
          <cell r="I4029">
            <v>0</v>
          </cell>
          <cell r="J4029">
            <v>0</v>
          </cell>
          <cell r="K4029">
            <v>0</v>
          </cell>
          <cell r="L4029">
            <v>0</v>
          </cell>
          <cell r="M4029">
            <v>0</v>
          </cell>
          <cell r="N4029">
            <v>0</v>
          </cell>
          <cell r="O4029">
            <v>0</v>
          </cell>
          <cell r="P4029">
            <v>0</v>
          </cell>
          <cell r="Q4029">
            <v>0</v>
          </cell>
          <cell r="R4029">
            <v>0</v>
          </cell>
          <cell r="S4029">
            <v>0</v>
          </cell>
          <cell r="T4029">
            <v>0</v>
          </cell>
          <cell r="U4029">
            <v>0</v>
          </cell>
          <cell r="V4029">
            <v>0</v>
          </cell>
          <cell r="W4029">
            <v>0</v>
          </cell>
          <cell r="X4029">
            <v>0</v>
          </cell>
        </row>
        <row r="4030">
          <cell r="C4030" t="str">
            <v>Премии на руки</v>
          </cell>
          <cell r="D4030">
            <v>0</v>
          </cell>
          <cell r="H4030">
            <v>0</v>
          </cell>
          <cell r="I4030">
            <v>0</v>
          </cell>
          <cell r="J4030">
            <v>0</v>
          </cell>
          <cell r="K4030">
            <v>0</v>
          </cell>
          <cell r="L4030">
            <v>0</v>
          </cell>
          <cell r="M4030">
            <v>0</v>
          </cell>
          <cell r="N4030">
            <v>0</v>
          </cell>
          <cell r="O4030">
            <v>0</v>
          </cell>
          <cell r="P4030">
            <v>0</v>
          </cell>
          <cell r="Q4030">
            <v>0</v>
          </cell>
          <cell r="R4030">
            <v>0</v>
          </cell>
          <cell r="S4030">
            <v>0</v>
          </cell>
          <cell r="T4030">
            <v>0</v>
          </cell>
          <cell r="U4030">
            <v>0</v>
          </cell>
          <cell r="V4030">
            <v>0</v>
          </cell>
          <cell r="W4030">
            <v>0</v>
          </cell>
          <cell r="X4030">
            <v>0</v>
          </cell>
        </row>
        <row r="4031">
          <cell r="C4031" t="str">
            <v>Льготы, компенсации</v>
          </cell>
          <cell r="D4031">
            <v>0</v>
          </cell>
          <cell r="H4031">
            <v>0</v>
          </cell>
          <cell r="I4031">
            <v>0</v>
          </cell>
          <cell r="J4031">
            <v>0</v>
          </cell>
          <cell r="K4031">
            <v>0</v>
          </cell>
          <cell r="L4031">
            <v>0</v>
          </cell>
          <cell r="M4031">
            <v>0</v>
          </cell>
          <cell r="N4031">
            <v>0</v>
          </cell>
          <cell r="O4031">
            <v>0</v>
          </cell>
          <cell r="P4031">
            <v>0</v>
          </cell>
          <cell r="Q4031">
            <v>0</v>
          </cell>
          <cell r="R4031">
            <v>0</v>
          </cell>
          <cell r="S4031">
            <v>0</v>
          </cell>
          <cell r="T4031">
            <v>0</v>
          </cell>
          <cell r="U4031">
            <v>0</v>
          </cell>
          <cell r="V4031">
            <v>0</v>
          </cell>
          <cell r="W4031">
            <v>0</v>
          </cell>
          <cell r="X4031">
            <v>0</v>
          </cell>
        </row>
        <row r="4032">
          <cell r="C4032" t="str">
            <v>Прочие удержания из з/п</v>
          </cell>
          <cell r="D4032">
            <v>0</v>
          </cell>
          <cell r="H4032">
            <v>0</v>
          </cell>
          <cell r="I4032">
            <v>0</v>
          </cell>
          <cell r="J4032">
            <v>0</v>
          </cell>
          <cell r="K4032">
            <v>0</v>
          </cell>
          <cell r="L4032">
            <v>0</v>
          </cell>
          <cell r="M4032">
            <v>0</v>
          </cell>
          <cell r="N4032">
            <v>0</v>
          </cell>
          <cell r="O4032">
            <v>0</v>
          </cell>
          <cell r="P4032">
            <v>0</v>
          </cell>
          <cell r="Q4032">
            <v>0</v>
          </cell>
          <cell r="R4032">
            <v>0</v>
          </cell>
          <cell r="S4032">
            <v>0</v>
          </cell>
          <cell r="T4032">
            <v>0</v>
          </cell>
          <cell r="U4032">
            <v>0</v>
          </cell>
          <cell r="V4032">
            <v>0</v>
          </cell>
          <cell r="W4032">
            <v>0</v>
          </cell>
          <cell r="X4032">
            <v>0</v>
          </cell>
        </row>
        <row r="4033">
          <cell r="C4033" t="str">
            <v>ЕСН – страховые взносы (включая ЕСН на выплаты членам СД)</v>
          </cell>
          <cell r="D4033">
            <v>0</v>
          </cell>
          <cell r="H4033">
            <v>0</v>
          </cell>
          <cell r="I4033">
            <v>0</v>
          </cell>
          <cell r="J4033">
            <v>0</v>
          </cell>
          <cell r="K4033">
            <v>0</v>
          </cell>
          <cell r="L4033">
            <v>0</v>
          </cell>
          <cell r="M4033">
            <v>0</v>
          </cell>
          <cell r="N4033">
            <v>0</v>
          </cell>
          <cell r="O4033">
            <v>0</v>
          </cell>
          <cell r="P4033">
            <v>0</v>
          </cell>
          <cell r="Q4033">
            <v>0</v>
          </cell>
          <cell r="R4033">
            <v>0</v>
          </cell>
          <cell r="S4033">
            <v>0</v>
          </cell>
          <cell r="T4033">
            <v>0</v>
          </cell>
          <cell r="U4033">
            <v>0</v>
          </cell>
          <cell r="V4033">
            <v>0</v>
          </cell>
          <cell r="W4033">
            <v>0</v>
          </cell>
          <cell r="X4033">
            <v>0</v>
          </cell>
        </row>
        <row r="4034">
          <cell r="C4034" t="str">
            <v>Услуги мобильной связи</v>
          </cell>
          <cell r="D4034">
            <v>0</v>
          </cell>
          <cell r="H4034">
            <v>0</v>
          </cell>
          <cell r="I4034">
            <v>0</v>
          </cell>
          <cell r="J4034">
            <v>0</v>
          </cell>
          <cell r="K4034">
            <v>0</v>
          </cell>
          <cell r="L4034">
            <v>0</v>
          </cell>
          <cell r="M4034">
            <v>0</v>
          </cell>
          <cell r="N4034">
            <v>0</v>
          </cell>
          <cell r="O4034">
            <v>0</v>
          </cell>
          <cell r="P4034">
            <v>0</v>
          </cell>
          <cell r="Q4034">
            <v>0</v>
          </cell>
          <cell r="R4034">
            <v>0</v>
          </cell>
          <cell r="S4034">
            <v>0</v>
          </cell>
          <cell r="T4034">
            <v>0</v>
          </cell>
          <cell r="U4034">
            <v>0</v>
          </cell>
          <cell r="V4034">
            <v>0</v>
          </cell>
          <cell r="W4034">
            <v>0</v>
          </cell>
          <cell r="X4034">
            <v>0</v>
          </cell>
        </row>
        <row r="4035">
          <cell r="C4035" t="str">
            <v>Услуги фиксированной связи</v>
          </cell>
          <cell r="D4035">
            <v>0</v>
          </cell>
          <cell r="H4035">
            <v>0</v>
          </cell>
          <cell r="I4035">
            <v>0</v>
          </cell>
          <cell r="J4035">
            <v>0</v>
          </cell>
          <cell r="K4035">
            <v>0</v>
          </cell>
          <cell r="L4035">
            <v>0</v>
          </cell>
          <cell r="M4035">
            <v>0</v>
          </cell>
          <cell r="N4035">
            <v>0</v>
          </cell>
          <cell r="O4035">
            <v>0</v>
          </cell>
          <cell r="P4035">
            <v>0</v>
          </cell>
          <cell r="Q4035">
            <v>0</v>
          </cell>
          <cell r="R4035">
            <v>0</v>
          </cell>
          <cell r="S4035">
            <v>0</v>
          </cell>
          <cell r="T4035">
            <v>0</v>
          </cell>
          <cell r="U4035">
            <v>0</v>
          </cell>
          <cell r="V4035">
            <v>0</v>
          </cell>
          <cell r="W4035">
            <v>0</v>
          </cell>
          <cell r="X4035">
            <v>0</v>
          </cell>
        </row>
        <row r="4036">
          <cell r="C4036" t="str">
            <v>Услуги Интернет</v>
          </cell>
          <cell r="D4036">
            <v>0</v>
          </cell>
          <cell r="H4036">
            <v>0</v>
          </cell>
          <cell r="I4036">
            <v>0</v>
          </cell>
          <cell r="J4036">
            <v>0</v>
          </cell>
          <cell r="K4036">
            <v>0</v>
          </cell>
          <cell r="L4036">
            <v>0</v>
          </cell>
          <cell r="M4036">
            <v>0</v>
          </cell>
          <cell r="N4036">
            <v>0</v>
          </cell>
          <cell r="O4036">
            <v>0</v>
          </cell>
          <cell r="P4036">
            <v>0</v>
          </cell>
          <cell r="Q4036">
            <v>0</v>
          </cell>
          <cell r="R4036">
            <v>0</v>
          </cell>
          <cell r="S4036">
            <v>0</v>
          </cell>
          <cell r="T4036">
            <v>0</v>
          </cell>
          <cell r="U4036">
            <v>0</v>
          </cell>
          <cell r="V4036">
            <v>0</v>
          </cell>
          <cell r="W4036">
            <v>0</v>
          </cell>
          <cell r="X4036">
            <v>0</v>
          </cell>
        </row>
        <row r="4037">
          <cell r="C4037" t="str">
            <v xml:space="preserve">Почтово-телеграфные и курьерские расходы </v>
          </cell>
          <cell r="D4037">
            <v>0</v>
          </cell>
          <cell r="H4037">
            <v>0</v>
          </cell>
          <cell r="I4037">
            <v>0</v>
          </cell>
          <cell r="J4037">
            <v>0</v>
          </cell>
          <cell r="K4037">
            <v>0</v>
          </cell>
          <cell r="L4037">
            <v>0</v>
          </cell>
          <cell r="M4037">
            <v>0</v>
          </cell>
          <cell r="N4037">
            <v>0</v>
          </cell>
          <cell r="O4037">
            <v>0</v>
          </cell>
          <cell r="P4037">
            <v>0</v>
          </cell>
          <cell r="Q4037">
            <v>0</v>
          </cell>
          <cell r="R4037">
            <v>0</v>
          </cell>
          <cell r="S4037">
            <v>0</v>
          </cell>
          <cell r="T4037">
            <v>0</v>
          </cell>
          <cell r="U4037">
            <v>0</v>
          </cell>
          <cell r="V4037">
            <v>0</v>
          </cell>
          <cell r="W4037">
            <v>0</v>
          </cell>
          <cell r="X4037">
            <v>0</v>
          </cell>
        </row>
        <row r="4038">
          <cell r="C4038" t="str">
            <v>Аренда каналов связи</v>
          </cell>
          <cell r="D4038">
            <v>0</v>
          </cell>
          <cell r="H4038">
            <v>0</v>
          </cell>
          <cell r="I4038">
            <v>0</v>
          </cell>
          <cell r="J4038">
            <v>0</v>
          </cell>
          <cell r="K4038">
            <v>0</v>
          </cell>
          <cell r="L4038">
            <v>0</v>
          </cell>
          <cell r="M4038">
            <v>0</v>
          </cell>
          <cell r="N4038">
            <v>0</v>
          </cell>
          <cell r="O4038">
            <v>0</v>
          </cell>
          <cell r="P4038">
            <v>0</v>
          </cell>
          <cell r="Q4038">
            <v>0</v>
          </cell>
          <cell r="R4038">
            <v>0</v>
          </cell>
          <cell r="S4038">
            <v>0</v>
          </cell>
          <cell r="T4038">
            <v>0</v>
          </cell>
          <cell r="U4038">
            <v>0</v>
          </cell>
          <cell r="V4038">
            <v>0</v>
          </cell>
          <cell r="W4038">
            <v>0</v>
          </cell>
          <cell r="X4038">
            <v>0</v>
          </cell>
        </row>
        <row r="4039">
          <cell r="C4039" t="str">
            <v>Коммунальные услуги</v>
          </cell>
          <cell r="D4039">
            <v>0</v>
          </cell>
          <cell r="H4039">
            <v>0</v>
          </cell>
          <cell r="I4039">
            <v>0</v>
          </cell>
          <cell r="J4039">
            <v>0</v>
          </cell>
          <cell r="K4039">
            <v>0</v>
          </cell>
          <cell r="L4039">
            <v>0</v>
          </cell>
          <cell r="M4039">
            <v>0</v>
          </cell>
          <cell r="N4039">
            <v>0</v>
          </cell>
          <cell r="O4039">
            <v>0</v>
          </cell>
          <cell r="P4039">
            <v>0</v>
          </cell>
          <cell r="Q4039">
            <v>0</v>
          </cell>
          <cell r="R4039">
            <v>0</v>
          </cell>
          <cell r="S4039">
            <v>0</v>
          </cell>
          <cell r="T4039">
            <v>0</v>
          </cell>
          <cell r="U4039">
            <v>0</v>
          </cell>
          <cell r="V4039">
            <v>0</v>
          </cell>
          <cell r="W4039">
            <v>0</v>
          </cell>
          <cell r="X4039">
            <v>0</v>
          </cell>
        </row>
        <row r="4040">
          <cell r="C4040" t="str">
            <v>Повышение квалификации и проф.переподготовка</v>
          </cell>
          <cell r="D4040">
            <v>0</v>
          </cell>
          <cell r="H4040">
            <v>0</v>
          </cell>
          <cell r="I4040">
            <v>0</v>
          </cell>
          <cell r="J4040">
            <v>0</v>
          </cell>
          <cell r="K4040">
            <v>0</v>
          </cell>
          <cell r="L4040">
            <v>0</v>
          </cell>
          <cell r="M4040">
            <v>0</v>
          </cell>
          <cell r="N4040">
            <v>0</v>
          </cell>
          <cell r="O4040">
            <v>0</v>
          </cell>
          <cell r="P4040">
            <v>0</v>
          </cell>
          <cell r="Q4040">
            <v>0</v>
          </cell>
          <cell r="R4040">
            <v>0</v>
          </cell>
          <cell r="S4040">
            <v>0</v>
          </cell>
          <cell r="T4040">
            <v>0</v>
          </cell>
          <cell r="U4040">
            <v>0</v>
          </cell>
          <cell r="V4040">
            <v>0</v>
          </cell>
          <cell r="W4040">
            <v>0</v>
          </cell>
          <cell r="X4040">
            <v>0</v>
          </cell>
        </row>
        <row r="4041">
          <cell r="C4041" t="str">
            <v>Услуги по ремонту и обслуживанию оргтехники</v>
          </cell>
          <cell r="D4041">
            <v>0</v>
          </cell>
          <cell r="H4041">
            <v>0</v>
          </cell>
          <cell r="I4041">
            <v>0</v>
          </cell>
          <cell r="J4041">
            <v>0</v>
          </cell>
          <cell r="K4041">
            <v>0</v>
          </cell>
          <cell r="L4041">
            <v>0</v>
          </cell>
          <cell r="M4041">
            <v>0</v>
          </cell>
          <cell r="N4041">
            <v>0</v>
          </cell>
          <cell r="O4041">
            <v>0</v>
          </cell>
          <cell r="P4041">
            <v>0</v>
          </cell>
          <cell r="Q4041">
            <v>0</v>
          </cell>
          <cell r="R4041">
            <v>0</v>
          </cell>
          <cell r="S4041">
            <v>0</v>
          </cell>
          <cell r="T4041">
            <v>0</v>
          </cell>
          <cell r="U4041">
            <v>0</v>
          </cell>
          <cell r="V4041">
            <v>0</v>
          </cell>
          <cell r="W4041">
            <v>0</v>
          </cell>
          <cell r="X4041">
            <v>0</v>
          </cell>
        </row>
        <row r="4042">
          <cell r="C4042" t="str">
            <v>Запасные части и расходные материалы для оргтехники</v>
          </cell>
          <cell r="D4042">
            <v>0</v>
          </cell>
          <cell r="H4042">
            <v>0</v>
          </cell>
          <cell r="I4042">
            <v>0</v>
          </cell>
          <cell r="J4042">
            <v>0</v>
          </cell>
          <cell r="K4042">
            <v>0</v>
          </cell>
          <cell r="L4042">
            <v>0</v>
          </cell>
          <cell r="M4042">
            <v>0</v>
          </cell>
          <cell r="N4042">
            <v>0</v>
          </cell>
          <cell r="O4042">
            <v>0</v>
          </cell>
          <cell r="P4042">
            <v>0</v>
          </cell>
          <cell r="Q4042">
            <v>0</v>
          </cell>
          <cell r="R4042">
            <v>0</v>
          </cell>
          <cell r="S4042">
            <v>0</v>
          </cell>
          <cell r="T4042">
            <v>0</v>
          </cell>
          <cell r="U4042">
            <v>0</v>
          </cell>
          <cell r="V4042">
            <v>0</v>
          </cell>
          <cell r="W4042">
            <v>0</v>
          </cell>
          <cell r="X4042">
            <v>0</v>
          </cell>
        </row>
        <row r="4043">
          <cell r="C4043" t="str">
            <v>Аудиторские услуги</v>
          </cell>
          <cell r="D4043">
            <v>0</v>
          </cell>
          <cell r="H4043">
            <v>0</v>
          </cell>
          <cell r="I4043">
            <v>0</v>
          </cell>
          <cell r="J4043">
            <v>0</v>
          </cell>
          <cell r="K4043">
            <v>0</v>
          </cell>
          <cell r="L4043">
            <v>0</v>
          </cell>
          <cell r="M4043">
            <v>0</v>
          </cell>
          <cell r="N4043">
            <v>0</v>
          </cell>
          <cell r="O4043">
            <v>0</v>
          </cell>
          <cell r="P4043">
            <v>0</v>
          </cell>
          <cell r="Q4043">
            <v>0</v>
          </cell>
          <cell r="R4043">
            <v>0</v>
          </cell>
          <cell r="S4043">
            <v>0</v>
          </cell>
          <cell r="T4043">
            <v>0</v>
          </cell>
          <cell r="U4043">
            <v>0</v>
          </cell>
          <cell r="V4043">
            <v>0</v>
          </cell>
          <cell r="W4043">
            <v>0</v>
          </cell>
          <cell r="X4043">
            <v>0</v>
          </cell>
        </row>
        <row r="4044">
          <cell r="C4044" t="str">
            <v>Юридические услуги</v>
          </cell>
          <cell r="D4044">
            <v>0</v>
          </cell>
          <cell r="H4044">
            <v>0</v>
          </cell>
          <cell r="I4044">
            <v>0</v>
          </cell>
          <cell r="J4044">
            <v>0</v>
          </cell>
          <cell r="K4044">
            <v>0</v>
          </cell>
          <cell r="L4044">
            <v>0</v>
          </cell>
          <cell r="M4044">
            <v>0</v>
          </cell>
          <cell r="N4044">
            <v>0</v>
          </cell>
          <cell r="O4044">
            <v>0</v>
          </cell>
          <cell r="P4044">
            <v>0</v>
          </cell>
          <cell r="Q4044">
            <v>0</v>
          </cell>
          <cell r="R4044">
            <v>0</v>
          </cell>
          <cell r="S4044">
            <v>0</v>
          </cell>
          <cell r="T4044">
            <v>0</v>
          </cell>
          <cell r="U4044">
            <v>0</v>
          </cell>
          <cell r="V4044">
            <v>0</v>
          </cell>
          <cell r="W4044">
            <v>0</v>
          </cell>
          <cell r="X4044">
            <v>0</v>
          </cell>
        </row>
        <row r="4045">
          <cell r="C4045" t="str">
            <v>Консультационные услуги (семинары)</v>
          </cell>
          <cell r="D4045">
            <v>0</v>
          </cell>
          <cell r="H4045">
            <v>0</v>
          </cell>
          <cell r="I4045">
            <v>0</v>
          </cell>
          <cell r="J4045">
            <v>0</v>
          </cell>
          <cell r="K4045">
            <v>0</v>
          </cell>
          <cell r="L4045">
            <v>0</v>
          </cell>
          <cell r="M4045">
            <v>0</v>
          </cell>
          <cell r="N4045">
            <v>0</v>
          </cell>
          <cell r="O4045">
            <v>0</v>
          </cell>
          <cell r="P4045">
            <v>0</v>
          </cell>
          <cell r="Q4045">
            <v>0</v>
          </cell>
          <cell r="R4045">
            <v>0</v>
          </cell>
          <cell r="S4045">
            <v>0</v>
          </cell>
          <cell r="T4045">
            <v>0</v>
          </cell>
          <cell r="U4045">
            <v>0</v>
          </cell>
          <cell r="V4045">
            <v>0</v>
          </cell>
          <cell r="W4045">
            <v>0</v>
          </cell>
          <cell r="X4045">
            <v>0</v>
          </cell>
        </row>
        <row r="4046">
          <cell r="C4046" t="str">
            <v>Услуги пожарной, вневедомственной и сторожевой охраны</v>
          </cell>
          <cell r="D4046">
            <v>0</v>
          </cell>
          <cell r="H4046">
            <v>0</v>
          </cell>
          <cell r="I4046">
            <v>0</v>
          </cell>
          <cell r="J4046">
            <v>0</v>
          </cell>
          <cell r="K4046">
            <v>0</v>
          </cell>
          <cell r="L4046">
            <v>0</v>
          </cell>
          <cell r="M4046">
            <v>0</v>
          </cell>
          <cell r="N4046">
            <v>0</v>
          </cell>
          <cell r="O4046">
            <v>0</v>
          </cell>
          <cell r="P4046">
            <v>0</v>
          </cell>
          <cell r="Q4046">
            <v>0</v>
          </cell>
          <cell r="R4046">
            <v>0</v>
          </cell>
          <cell r="S4046">
            <v>0</v>
          </cell>
          <cell r="T4046">
            <v>0</v>
          </cell>
          <cell r="U4046">
            <v>0</v>
          </cell>
          <cell r="V4046">
            <v>0</v>
          </cell>
          <cell r="W4046">
            <v>0</v>
          </cell>
          <cell r="X4046">
            <v>0</v>
          </cell>
        </row>
        <row r="4047">
          <cell r="C4047" t="str">
            <v>Рекламно-информационные расходы</v>
          </cell>
          <cell r="D4047" t="str">
            <v>УК</v>
          </cell>
          <cell r="H4047">
            <v>0</v>
          </cell>
          <cell r="I4047">
            <v>10000</v>
          </cell>
          <cell r="J4047">
            <v>10000</v>
          </cell>
          <cell r="K4047">
            <v>20000</v>
          </cell>
          <cell r="L4047">
            <v>10000</v>
          </cell>
          <cell r="M4047">
            <v>10000</v>
          </cell>
          <cell r="N4047">
            <v>10000</v>
          </cell>
          <cell r="O4047">
            <v>10000</v>
          </cell>
          <cell r="P4047">
            <v>10000</v>
          </cell>
          <cell r="Q4047">
            <v>20000</v>
          </cell>
          <cell r="R4047">
            <v>1520000</v>
          </cell>
          <cell r="S4047">
            <v>20000</v>
          </cell>
          <cell r="T4047">
            <v>10000</v>
          </cell>
          <cell r="U4047">
            <v>10000</v>
          </cell>
          <cell r="V4047">
            <v>10000</v>
          </cell>
          <cell r="W4047">
            <v>10000</v>
          </cell>
          <cell r="X4047">
            <v>1650000</v>
          </cell>
        </row>
        <row r="4048">
          <cell r="C4048" t="str">
            <v>Участие на выставках и семинарах</v>
          </cell>
          <cell r="D4048" t="str">
            <v>УК</v>
          </cell>
          <cell r="H4048">
            <v>0</v>
          </cell>
          <cell r="I4048">
            <v>0</v>
          </cell>
          <cell r="J4048">
            <v>0</v>
          </cell>
          <cell r="K4048">
            <v>0</v>
          </cell>
          <cell r="L4048">
            <v>0</v>
          </cell>
          <cell r="M4048">
            <v>0</v>
          </cell>
          <cell r="N4048">
            <v>177000</v>
          </cell>
          <cell r="O4048">
            <v>0</v>
          </cell>
          <cell r="P4048">
            <v>0</v>
          </cell>
          <cell r="Q4048">
            <v>30000</v>
          </cell>
          <cell r="R4048">
            <v>1025000</v>
          </cell>
          <cell r="S4048">
            <v>0</v>
          </cell>
          <cell r="T4048">
            <v>1007000</v>
          </cell>
          <cell r="U4048">
            <v>690000</v>
          </cell>
          <cell r="V4048">
            <v>0</v>
          </cell>
          <cell r="W4048">
            <v>0</v>
          </cell>
          <cell r="X4048">
            <v>2929000</v>
          </cell>
        </row>
        <row r="4049">
          <cell r="C4049" t="str">
            <v>Фирменная и сувенирная продукция</v>
          </cell>
          <cell r="D4049" t="str">
            <v>УК</v>
          </cell>
          <cell r="H4049">
            <v>0</v>
          </cell>
          <cell r="I4049">
            <v>0</v>
          </cell>
          <cell r="J4049">
            <v>0</v>
          </cell>
          <cell r="K4049">
            <v>0</v>
          </cell>
          <cell r="L4049">
            <v>0</v>
          </cell>
          <cell r="M4049">
            <v>0</v>
          </cell>
          <cell r="N4049">
            <v>0</v>
          </cell>
          <cell r="O4049">
            <v>0</v>
          </cell>
          <cell r="P4049">
            <v>0</v>
          </cell>
          <cell r="Q4049">
            <v>0</v>
          </cell>
          <cell r="R4049">
            <v>300000</v>
          </cell>
          <cell r="S4049">
            <v>0</v>
          </cell>
          <cell r="T4049">
            <v>0</v>
          </cell>
          <cell r="U4049">
            <v>0</v>
          </cell>
          <cell r="V4049">
            <v>0</v>
          </cell>
          <cell r="W4049">
            <v>0</v>
          </cell>
          <cell r="X4049">
            <v>300000</v>
          </cell>
        </row>
        <row r="4050">
          <cell r="C4050" t="str">
            <v>Спонсорские и социальные проекты</v>
          </cell>
          <cell r="D4050">
            <v>0</v>
          </cell>
          <cell r="H4050">
            <v>0</v>
          </cell>
          <cell r="I4050">
            <v>0</v>
          </cell>
          <cell r="J4050">
            <v>0</v>
          </cell>
          <cell r="K4050">
            <v>0</v>
          </cell>
          <cell r="L4050">
            <v>0</v>
          </cell>
          <cell r="M4050">
            <v>0</v>
          </cell>
          <cell r="N4050">
            <v>0</v>
          </cell>
          <cell r="O4050">
            <v>0</v>
          </cell>
          <cell r="P4050">
            <v>0</v>
          </cell>
          <cell r="Q4050">
            <v>0</v>
          </cell>
          <cell r="R4050">
            <v>0</v>
          </cell>
          <cell r="S4050">
            <v>0</v>
          </cell>
          <cell r="T4050">
            <v>0</v>
          </cell>
          <cell r="U4050">
            <v>0</v>
          </cell>
          <cell r="V4050">
            <v>0</v>
          </cell>
          <cell r="W4050">
            <v>0</v>
          </cell>
          <cell r="X4050">
            <v>0</v>
          </cell>
        </row>
        <row r="4051">
          <cell r="C4051" t="str">
            <v>Прочие расходы (PR)</v>
          </cell>
          <cell r="D4051" t="str">
            <v>УК</v>
          </cell>
          <cell r="H4051">
            <v>0</v>
          </cell>
          <cell r="I4051">
            <v>0</v>
          </cell>
          <cell r="J4051">
            <v>0</v>
          </cell>
          <cell r="K4051">
            <v>0</v>
          </cell>
          <cell r="L4051">
            <v>0</v>
          </cell>
          <cell r="M4051">
            <v>0</v>
          </cell>
          <cell r="N4051">
            <v>0</v>
          </cell>
          <cell r="O4051">
            <v>0</v>
          </cell>
          <cell r="P4051">
            <v>0</v>
          </cell>
          <cell r="Q4051">
            <v>50000</v>
          </cell>
          <cell r="R4051">
            <v>50000</v>
          </cell>
          <cell r="S4051">
            <v>0</v>
          </cell>
          <cell r="T4051">
            <v>0</v>
          </cell>
          <cell r="U4051">
            <v>0</v>
          </cell>
          <cell r="V4051">
            <v>0</v>
          </cell>
          <cell r="W4051">
            <v>0</v>
          </cell>
          <cell r="X4051">
            <v>100000</v>
          </cell>
        </row>
        <row r="4052">
          <cell r="C4052" t="str">
            <v>Услуги  по подбору персонала</v>
          </cell>
          <cell r="D4052">
            <v>0</v>
          </cell>
          <cell r="H4052">
            <v>0</v>
          </cell>
          <cell r="I4052">
            <v>0</v>
          </cell>
          <cell r="J4052">
            <v>0</v>
          </cell>
          <cell r="K4052">
            <v>0</v>
          </cell>
          <cell r="L4052">
            <v>0</v>
          </cell>
          <cell r="M4052">
            <v>0</v>
          </cell>
          <cell r="N4052">
            <v>0</v>
          </cell>
          <cell r="O4052">
            <v>0</v>
          </cell>
          <cell r="P4052">
            <v>0</v>
          </cell>
          <cell r="Q4052">
            <v>0</v>
          </cell>
          <cell r="R4052">
            <v>0</v>
          </cell>
          <cell r="S4052">
            <v>0</v>
          </cell>
          <cell r="T4052">
            <v>0</v>
          </cell>
          <cell r="U4052">
            <v>0</v>
          </cell>
          <cell r="V4052">
            <v>0</v>
          </cell>
          <cell r="W4052">
            <v>0</v>
          </cell>
          <cell r="X4052">
            <v>0</v>
          </cell>
        </row>
        <row r="4053">
          <cell r="C4053" t="str">
            <v xml:space="preserve">Уборка </v>
          </cell>
          <cell r="D4053">
            <v>0</v>
          </cell>
          <cell r="H4053">
            <v>0</v>
          </cell>
          <cell r="I4053">
            <v>0</v>
          </cell>
          <cell r="J4053">
            <v>0</v>
          </cell>
          <cell r="K4053">
            <v>0</v>
          </cell>
          <cell r="L4053">
            <v>0</v>
          </cell>
          <cell r="M4053">
            <v>0</v>
          </cell>
          <cell r="N4053">
            <v>0</v>
          </cell>
          <cell r="O4053">
            <v>0</v>
          </cell>
          <cell r="P4053">
            <v>0</v>
          </cell>
          <cell r="Q4053">
            <v>0</v>
          </cell>
          <cell r="R4053">
            <v>0</v>
          </cell>
          <cell r="S4053">
            <v>0</v>
          </cell>
          <cell r="T4053">
            <v>0</v>
          </cell>
          <cell r="U4053">
            <v>0</v>
          </cell>
          <cell r="V4053">
            <v>0</v>
          </cell>
          <cell r="W4053">
            <v>0</v>
          </cell>
          <cell r="X4053">
            <v>0</v>
          </cell>
        </row>
        <row r="4054">
          <cell r="C4054" t="str">
            <v>Обустройство офиса</v>
          </cell>
          <cell r="D4054">
            <v>0</v>
          </cell>
          <cell r="H4054">
            <v>0</v>
          </cell>
          <cell r="I4054">
            <v>0</v>
          </cell>
          <cell r="J4054">
            <v>0</v>
          </cell>
          <cell r="K4054">
            <v>0</v>
          </cell>
          <cell r="L4054">
            <v>0</v>
          </cell>
          <cell r="M4054">
            <v>0</v>
          </cell>
          <cell r="N4054">
            <v>0</v>
          </cell>
          <cell r="O4054">
            <v>0</v>
          </cell>
          <cell r="P4054">
            <v>0</v>
          </cell>
          <cell r="Q4054">
            <v>0</v>
          </cell>
          <cell r="R4054">
            <v>0</v>
          </cell>
          <cell r="S4054">
            <v>0</v>
          </cell>
          <cell r="T4054">
            <v>0</v>
          </cell>
          <cell r="U4054">
            <v>0</v>
          </cell>
          <cell r="V4054">
            <v>0</v>
          </cell>
          <cell r="W4054">
            <v>0</v>
          </cell>
          <cell r="X4054">
            <v>0</v>
          </cell>
        </row>
        <row r="4055">
          <cell r="C4055" t="str">
            <v>Канцелярские расходы</v>
          </cell>
          <cell r="D4055">
            <v>0</v>
          </cell>
          <cell r="H4055">
            <v>0</v>
          </cell>
          <cell r="I4055">
            <v>0</v>
          </cell>
          <cell r="J4055">
            <v>0</v>
          </cell>
          <cell r="K4055">
            <v>0</v>
          </cell>
          <cell r="L4055">
            <v>0</v>
          </cell>
          <cell r="M4055">
            <v>0</v>
          </cell>
          <cell r="N4055">
            <v>0</v>
          </cell>
          <cell r="O4055">
            <v>0</v>
          </cell>
          <cell r="P4055">
            <v>0</v>
          </cell>
          <cell r="Q4055">
            <v>0</v>
          </cell>
          <cell r="R4055">
            <v>0</v>
          </cell>
          <cell r="S4055">
            <v>0</v>
          </cell>
          <cell r="T4055">
            <v>0</v>
          </cell>
          <cell r="U4055">
            <v>0</v>
          </cell>
          <cell r="V4055">
            <v>0</v>
          </cell>
          <cell r="W4055">
            <v>0</v>
          </cell>
          <cell r="X4055">
            <v>0</v>
          </cell>
        </row>
        <row r="4056">
          <cell r="C4056" t="str">
            <v>Хозяйственные расходы</v>
          </cell>
          <cell r="D4056">
            <v>0</v>
          </cell>
          <cell r="H4056">
            <v>0</v>
          </cell>
          <cell r="I4056">
            <v>0</v>
          </cell>
          <cell r="J4056">
            <v>0</v>
          </cell>
          <cell r="K4056">
            <v>0</v>
          </cell>
          <cell r="L4056">
            <v>0</v>
          </cell>
          <cell r="M4056">
            <v>0</v>
          </cell>
          <cell r="N4056">
            <v>0</v>
          </cell>
          <cell r="O4056">
            <v>0</v>
          </cell>
          <cell r="P4056">
            <v>0</v>
          </cell>
          <cell r="Q4056">
            <v>0</v>
          </cell>
          <cell r="R4056">
            <v>0</v>
          </cell>
          <cell r="S4056">
            <v>0</v>
          </cell>
          <cell r="T4056">
            <v>0</v>
          </cell>
          <cell r="U4056">
            <v>0</v>
          </cell>
          <cell r="V4056">
            <v>0</v>
          </cell>
          <cell r="W4056">
            <v>0</v>
          </cell>
          <cell r="X4056">
            <v>0</v>
          </cell>
        </row>
        <row r="4057">
          <cell r="C4057" t="str">
            <v>Вода, чай, кофе</v>
          </cell>
          <cell r="D4057">
            <v>0</v>
          </cell>
          <cell r="H4057">
            <v>0</v>
          </cell>
          <cell r="I4057">
            <v>0</v>
          </cell>
          <cell r="J4057">
            <v>0</v>
          </cell>
          <cell r="K4057">
            <v>0</v>
          </cell>
          <cell r="L4057">
            <v>0</v>
          </cell>
          <cell r="M4057">
            <v>0</v>
          </cell>
          <cell r="N4057">
            <v>0</v>
          </cell>
          <cell r="O4057">
            <v>0</v>
          </cell>
          <cell r="P4057">
            <v>0</v>
          </cell>
          <cell r="Q4057">
            <v>0</v>
          </cell>
          <cell r="R4057">
            <v>0</v>
          </cell>
          <cell r="S4057">
            <v>0</v>
          </cell>
          <cell r="T4057">
            <v>0</v>
          </cell>
          <cell r="U4057">
            <v>0</v>
          </cell>
          <cell r="V4057">
            <v>0</v>
          </cell>
          <cell r="W4057">
            <v>0</v>
          </cell>
          <cell r="X4057">
            <v>0</v>
          </cell>
        </row>
        <row r="4058">
          <cell r="C4058" t="str">
            <v>Ремонт/ТО автотранспорт</v>
          </cell>
          <cell r="D4058">
            <v>0</v>
          </cell>
          <cell r="H4058">
            <v>0</v>
          </cell>
          <cell r="I4058">
            <v>0</v>
          </cell>
          <cell r="J4058">
            <v>0</v>
          </cell>
          <cell r="K4058">
            <v>0</v>
          </cell>
          <cell r="L4058">
            <v>0</v>
          </cell>
          <cell r="M4058">
            <v>0</v>
          </cell>
          <cell r="N4058">
            <v>0</v>
          </cell>
          <cell r="O4058">
            <v>0</v>
          </cell>
          <cell r="P4058">
            <v>0</v>
          </cell>
          <cell r="Q4058">
            <v>0</v>
          </cell>
          <cell r="R4058">
            <v>0</v>
          </cell>
          <cell r="S4058">
            <v>0</v>
          </cell>
          <cell r="T4058">
            <v>0</v>
          </cell>
          <cell r="U4058">
            <v>0</v>
          </cell>
          <cell r="V4058">
            <v>0</v>
          </cell>
          <cell r="W4058">
            <v>0</v>
          </cell>
          <cell r="X4058">
            <v>0</v>
          </cell>
        </row>
        <row r="4059">
          <cell r="C4059" t="str">
            <v xml:space="preserve">Аренда машин </v>
          </cell>
          <cell r="D4059">
            <v>0</v>
          </cell>
          <cell r="H4059">
            <v>0</v>
          </cell>
          <cell r="I4059">
            <v>0</v>
          </cell>
          <cell r="J4059">
            <v>0</v>
          </cell>
          <cell r="K4059">
            <v>0</v>
          </cell>
          <cell r="L4059">
            <v>0</v>
          </cell>
          <cell r="M4059">
            <v>0</v>
          </cell>
          <cell r="N4059">
            <v>0</v>
          </cell>
          <cell r="O4059">
            <v>0</v>
          </cell>
          <cell r="P4059">
            <v>0</v>
          </cell>
          <cell r="Q4059">
            <v>0</v>
          </cell>
          <cell r="R4059">
            <v>0</v>
          </cell>
          <cell r="S4059">
            <v>0</v>
          </cell>
          <cell r="T4059">
            <v>0</v>
          </cell>
          <cell r="U4059">
            <v>0</v>
          </cell>
          <cell r="V4059">
            <v>0</v>
          </cell>
          <cell r="W4059">
            <v>0</v>
          </cell>
          <cell r="X4059">
            <v>0</v>
          </cell>
        </row>
        <row r="4060">
          <cell r="C4060" t="str">
            <v>Страхование автотранспорта</v>
          </cell>
          <cell r="D4060">
            <v>0</v>
          </cell>
          <cell r="H4060">
            <v>0</v>
          </cell>
          <cell r="I4060">
            <v>0</v>
          </cell>
          <cell r="J4060">
            <v>0</v>
          </cell>
          <cell r="K4060">
            <v>0</v>
          </cell>
          <cell r="L4060">
            <v>0</v>
          </cell>
          <cell r="M4060">
            <v>0</v>
          </cell>
          <cell r="N4060">
            <v>0</v>
          </cell>
          <cell r="O4060">
            <v>0</v>
          </cell>
          <cell r="P4060">
            <v>0</v>
          </cell>
          <cell r="Q4060">
            <v>0</v>
          </cell>
          <cell r="R4060">
            <v>0</v>
          </cell>
          <cell r="S4060">
            <v>0</v>
          </cell>
          <cell r="T4060">
            <v>0</v>
          </cell>
          <cell r="U4060">
            <v>0</v>
          </cell>
          <cell r="V4060">
            <v>0</v>
          </cell>
          <cell r="W4060">
            <v>0</v>
          </cell>
          <cell r="X4060">
            <v>0</v>
          </cell>
        </row>
        <row r="4061">
          <cell r="C4061" t="str">
            <v>ГСМ</v>
          </cell>
          <cell r="D4061">
            <v>0</v>
          </cell>
          <cell r="H4061">
            <v>0</v>
          </cell>
          <cell r="I4061">
            <v>0</v>
          </cell>
          <cell r="J4061">
            <v>0</v>
          </cell>
          <cell r="K4061">
            <v>0</v>
          </cell>
          <cell r="L4061">
            <v>0</v>
          </cell>
          <cell r="M4061">
            <v>0</v>
          </cell>
          <cell r="N4061">
            <v>0</v>
          </cell>
          <cell r="O4061">
            <v>0</v>
          </cell>
          <cell r="P4061">
            <v>0</v>
          </cell>
          <cell r="Q4061">
            <v>0</v>
          </cell>
          <cell r="R4061">
            <v>0</v>
          </cell>
          <cell r="S4061">
            <v>0</v>
          </cell>
          <cell r="T4061">
            <v>0</v>
          </cell>
          <cell r="U4061">
            <v>0</v>
          </cell>
          <cell r="V4061">
            <v>0</v>
          </cell>
          <cell r="W4061">
            <v>0</v>
          </cell>
          <cell r="X4061">
            <v>0</v>
          </cell>
        </row>
        <row r="4062">
          <cell r="C4062" t="str">
            <v>Мойка, парковка, прочее</v>
          </cell>
          <cell r="D4062">
            <v>0</v>
          </cell>
          <cell r="H4062">
            <v>0</v>
          </cell>
          <cell r="I4062">
            <v>0</v>
          </cell>
          <cell r="J4062">
            <v>0</v>
          </cell>
          <cell r="K4062">
            <v>0</v>
          </cell>
          <cell r="L4062">
            <v>0</v>
          </cell>
          <cell r="M4062">
            <v>0</v>
          </cell>
          <cell r="N4062">
            <v>0</v>
          </cell>
          <cell r="O4062">
            <v>0</v>
          </cell>
          <cell r="P4062">
            <v>0</v>
          </cell>
          <cell r="Q4062">
            <v>0</v>
          </cell>
          <cell r="R4062">
            <v>0</v>
          </cell>
          <cell r="S4062">
            <v>0</v>
          </cell>
          <cell r="T4062">
            <v>0</v>
          </cell>
          <cell r="U4062">
            <v>0</v>
          </cell>
          <cell r="V4062">
            <v>0</v>
          </cell>
          <cell r="W4062">
            <v>0</v>
          </cell>
          <cell r="X4062">
            <v>0</v>
          </cell>
        </row>
        <row r="4063">
          <cell r="C4063" t="str">
            <v>Аренда автостоянки</v>
          </cell>
          <cell r="D4063">
            <v>0</v>
          </cell>
          <cell r="H4063">
            <v>0</v>
          </cell>
          <cell r="I4063">
            <v>0</v>
          </cell>
          <cell r="J4063">
            <v>0</v>
          </cell>
          <cell r="K4063">
            <v>0</v>
          </cell>
          <cell r="L4063">
            <v>0</v>
          </cell>
          <cell r="M4063">
            <v>0</v>
          </cell>
          <cell r="N4063">
            <v>0</v>
          </cell>
          <cell r="O4063">
            <v>0</v>
          </cell>
          <cell r="P4063">
            <v>0</v>
          </cell>
          <cell r="Q4063">
            <v>0</v>
          </cell>
          <cell r="R4063">
            <v>0</v>
          </cell>
          <cell r="S4063">
            <v>0</v>
          </cell>
          <cell r="T4063">
            <v>0</v>
          </cell>
          <cell r="U4063">
            <v>0</v>
          </cell>
          <cell r="V4063">
            <v>0</v>
          </cell>
          <cell r="W4063">
            <v>0</v>
          </cell>
          <cell r="X4063">
            <v>0</v>
          </cell>
        </row>
        <row r="4064">
          <cell r="C4064" t="str">
            <v>Аутсорсинг</v>
          </cell>
          <cell r="D4064">
            <v>0</v>
          </cell>
          <cell r="H4064">
            <v>0</v>
          </cell>
          <cell r="I4064">
            <v>0</v>
          </cell>
          <cell r="J4064">
            <v>0</v>
          </cell>
          <cell r="K4064">
            <v>0</v>
          </cell>
          <cell r="L4064">
            <v>0</v>
          </cell>
          <cell r="M4064">
            <v>0</v>
          </cell>
          <cell r="N4064">
            <v>0</v>
          </cell>
          <cell r="O4064">
            <v>0</v>
          </cell>
          <cell r="P4064">
            <v>0</v>
          </cell>
          <cell r="Q4064">
            <v>0</v>
          </cell>
          <cell r="R4064">
            <v>0</v>
          </cell>
          <cell r="S4064">
            <v>0</v>
          </cell>
          <cell r="T4064">
            <v>0</v>
          </cell>
          <cell r="U4064">
            <v>0</v>
          </cell>
          <cell r="V4064">
            <v>0</v>
          </cell>
          <cell r="W4064">
            <v>0</v>
          </cell>
          <cell r="X4064">
            <v>0</v>
          </cell>
        </row>
        <row r="4065">
          <cell r="C4065" t="str">
            <v>Услуги по организации переводов</v>
          </cell>
          <cell r="D4065">
            <v>0</v>
          </cell>
          <cell r="H4065">
            <v>0</v>
          </cell>
          <cell r="I4065">
            <v>0</v>
          </cell>
          <cell r="J4065">
            <v>0</v>
          </cell>
          <cell r="K4065">
            <v>0</v>
          </cell>
          <cell r="L4065">
            <v>0</v>
          </cell>
          <cell r="M4065">
            <v>0</v>
          </cell>
          <cell r="N4065">
            <v>0</v>
          </cell>
          <cell r="O4065">
            <v>0</v>
          </cell>
          <cell r="P4065">
            <v>0</v>
          </cell>
          <cell r="Q4065">
            <v>0</v>
          </cell>
          <cell r="R4065">
            <v>0</v>
          </cell>
          <cell r="S4065">
            <v>0</v>
          </cell>
          <cell r="T4065">
            <v>0</v>
          </cell>
          <cell r="U4065">
            <v>0</v>
          </cell>
          <cell r="V4065">
            <v>0</v>
          </cell>
          <cell r="W4065">
            <v>0</v>
          </cell>
          <cell r="X4065">
            <v>0</v>
          </cell>
        </row>
        <row r="4066">
          <cell r="C4066" t="str">
            <v>Услуги регистраторов, нотариальные услуги, сертификация</v>
          </cell>
          <cell r="D4066">
            <v>0</v>
          </cell>
          <cell r="H4066">
            <v>0</v>
          </cell>
          <cell r="I4066">
            <v>0</v>
          </cell>
          <cell r="J4066">
            <v>0</v>
          </cell>
          <cell r="K4066">
            <v>0</v>
          </cell>
          <cell r="L4066">
            <v>0</v>
          </cell>
          <cell r="M4066">
            <v>0</v>
          </cell>
          <cell r="N4066">
            <v>0</v>
          </cell>
          <cell r="O4066">
            <v>0</v>
          </cell>
          <cell r="P4066">
            <v>0</v>
          </cell>
          <cell r="Q4066">
            <v>0</v>
          </cell>
          <cell r="R4066">
            <v>0</v>
          </cell>
          <cell r="S4066">
            <v>0</v>
          </cell>
          <cell r="T4066">
            <v>0</v>
          </cell>
          <cell r="U4066">
            <v>0</v>
          </cell>
          <cell r="V4066">
            <v>0</v>
          </cell>
          <cell r="W4066">
            <v>0</v>
          </cell>
          <cell r="X4066">
            <v>0</v>
          </cell>
        </row>
        <row r="4067">
          <cell r="C4067" t="str">
            <v>Справочно-правовые программы, 1С, КИАС</v>
          </cell>
          <cell r="D4067">
            <v>0</v>
          </cell>
          <cell r="H4067">
            <v>0</v>
          </cell>
          <cell r="I4067">
            <v>0</v>
          </cell>
          <cell r="J4067">
            <v>0</v>
          </cell>
          <cell r="K4067">
            <v>0</v>
          </cell>
          <cell r="L4067">
            <v>0</v>
          </cell>
          <cell r="M4067">
            <v>0</v>
          </cell>
          <cell r="N4067">
            <v>0</v>
          </cell>
          <cell r="O4067">
            <v>0</v>
          </cell>
          <cell r="P4067">
            <v>0</v>
          </cell>
          <cell r="Q4067">
            <v>0</v>
          </cell>
          <cell r="R4067">
            <v>0</v>
          </cell>
          <cell r="S4067">
            <v>0</v>
          </cell>
          <cell r="T4067">
            <v>0</v>
          </cell>
          <cell r="U4067">
            <v>0</v>
          </cell>
          <cell r="V4067">
            <v>0</v>
          </cell>
          <cell r="W4067">
            <v>0</v>
          </cell>
          <cell r="X4067">
            <v>0</v>
          </cell>
        </row>
        <row r="4068">
          <cell r="C4068" t="str">
            <v>Подписка на периодические издания</v>
          </cell>
          <cell r="D4068">
            <v>0</v>
          </cell>
          <cell r="H4068">
            <v>0</v>
          </cell>
          <cell r="I4068">
            <v>0</v>
          </cell>
          <cell r="J4068">
            <v>0</v>
          </cell>
          <cell r="K4068">
            <v>0</v>
          </cell>
          <cell r="L4068">
            <v>0</v>
          </cell>
          <cell r="M4068">
            <v>0</v>
          </cell>
          <cell r="N4068">
            <v>0</v>
          </cell>
          <cell r="O4068">
            <v>0</v>
          </cell>
          <cell r="P4068">
            <v>0</v>
          </cell>
          <cell r="Q4068">
            <v>0</v>
          </cell>
          <cell r="R4068">
            <v>0</v>
          </cell>
          <cell r="S4068">
            <v>0</v>
          </cell>
          <cell r="T4068">
            <v>0</v>
          </cell>
          <cell r="U4068">
            <v>0</v>
          </cell>
          <cell r="V4068">
            <v>0</v>
          </cell>
          <cell r="W4068">
            <v>0</v>
          </cell>
          <cell r="X4068">
            <v>0</v>
          </cell>
        </row>
        <row r="4069">
          <cell r="C4069" t="str">
            <v>Прочие работы и услуги сторонних организаций</v>
          </cell>
          <cell r="D4069">
            <v>0</v>
          </cell>
          <cell r="H4069">
            <v>0</v>
          </cell>
          <cell r="I4069">
            <v>0</v>
          </cell>
          <cell r="J4069">
            <v>0</v>
          </cell>
          <cell r="K4069">
            <v>0</v>
          </cell>
          <cell r="L4069">
            <v>0</v>
          </cell>
          <cell r="M4069">
            <v>0</v>
          </cell>
          <cell r="N4069">
            <v>0</v>
          </cell>
          <cell r="O4069">
            <v>0</v>
          </cell>
          <cell r="P4069">
            <v>0</v>
          </cell>
          <cell r="Q4069">
            <v>0</v>
          </cell>
          <cell r="R4069">
            <v>0</v>
          </cell>
          <cell r="S4069">
            <v>0</v>
          </cell>
          <cell r="T4069">
            <v>0</v>
          </cell>
          <cell r="U4069">
            <v>0</v>
          </cell>
          <cell r="V4069">
            <v>0</v>
          </cell>
          <cell r="W4069">
            <v>0</v>
          </cell>
          <cell r="X4069">
            <v>0</v>
          </cell>
        </row>
        <row r="4070">
          <cell r="C4070" t="str">
            <v>Командировочные расходы</v>
          </cell>
          <cell r="D4070" t="str">
            <v>УК</v>
          </cell>
          <cell r="H4070">
            <v>0</v>
          </cell>
          <cell r="I4070">
            <v>0</v>
          </cell>
          <cell r="J4070">
            <v>0</v>
          </cell>
          <cell r="K4070">
            <v>0</v>
          </cell>
          <cell r="L4070">
            <v>0</v>
          </cell>
          <cell r="M4070">
            <v>0</v>
          </cell>
          <cell r="N4070">
            <v>0</v>
          </cell>
          <cell r="O4070">
            <v>0</v>
          </cell>
          <cell r="P4070">
            <v>172800</v>
          </cell>
          <cell r="Q4070">
            <v>108800</v>
          </cell>
          <cell r="R4070">
            <v>81600</v>
          </cell>
          <cell r="S4070">
            <v>0</v>
          </cell>
          <cell r="T4070">
            <v>131600</v>
          </cell>
          <cell r="U4070">
            <v>51800</v>
          </cell>
          <cell r="V4070">
            <v>0</v>
          </cell>
          <cell r="W4070">
            <v>0</v>
          </cell>
          <cell r="X4070">
            <v>546600</v>
          </cell>
        </row>
        <row r="4071">
          <cell r="C4071" t="str">
            <v>Представительские расходы</v>
          </cell>
          <cell r="D4071" t="str">
            <v>УК</v>
          </cell>
          <cell r="H4071">
            <v>0</v>
          </cell>
          <cell r="I4071">
            <v>0</v>
          </cell>
          <cell r="J4071">
            <v>0</v>
          </cell>
          <cell r="K4071">
            <v>0</v>
          </cell>
          <cell r="L4071">
            <v>15000</v>
          </cell>
          <cell r="M4071">
            <v>15000</v>
          </cell>
          <cell r="N4071">
            <v>15000</v>
          </cell>
          <cell r="O4071">
            <v>15000</v>
          </cell>
          <cell r="P4071">
            <v>15000</v>
          </cell>
          <cell r="Q4071">
            <v>15000</v>
          </cell>
          <cell r="R4071">
            <v>15000</v>
          </cell>
          <cell r="S4071">
            <v>15000</v>
          </cell>
          <cell r="T4071">
            <v>15000</v>
          </cell>
          <cell r="U4071">
            <v>15000</v>
          </cell>
          <cell r="V4071">
            <v>15000</v>
          </cell>
          <cell r="W4071">
            <v>15000</v>
          </cell>
          <cell r="X4071">
            <v>180000</v>
          </cell>
        </row>
        <row r="4072">
          <cell r="C4072" t="str">
            <v>Арендная плата по направлениям (арендодателям)</v>
          </cell>
          <cell r="D4072">
            <v>0</v>
          </cell>
          <cell r="H4072">
            <v>0</v>
          </cell>
          <cell r="I4072">
            <v>0</v>
          </cell>
          <cell r="J4072">
            <v>0</v>
          </cell>
          <cell r="K4072">
            <v>0</v>
          </cell>
          <cell r="L4072">
            <v>0</v>
          </cell>
          <cell r="M4072">
            <v>0</v>
          </cell>
          <cell r="N4072">
            <v>0</v>
          </cell>
          <cell r="O4072">
            <v>0</v>
          </cell>
          <cell r="P4072">
            <v>0</v>
          </cell>
          <cell r="Q4072">
            <v>0</v>
          </cell>
          <cell r="R4072">
            <v>0</v>
          </cell>
          <cell r="S4072">
            <v>0</v>
          </cell>
          <cell r="T4072">
            <v>0</v>
          </cell>
          <cell r="U4072">
            <v>0</v>
          </cell>
          <cell r="V4072">
            <v>0</v>
          </cell>
          <cell r="W4072">
            <v>0</v>
          </cell>
          <cell r="X4072">
            <v>0</v>
          </cell>
        </row>
        <row r="4073">
          <cell r="C4073" t="str">
            <v>Лизинг</v>
          </cell>
          <cell r="D4073">
            <v>0</v>
          </cell>
          <cell r="H4073">
            <v>0</v>
          </cell>
          <cell r="I4073">
            <v>0</v>
          </cell>
          <cell r="J4073">
            <v>0</v>
          </cell>
          <cell r="K4073">
            <v>0</v>
          </cell>
          <cell r="L4073">
            <v>0</v>
          </cell>
          <cell r="M4073">
            <v>0</v>
          </cell>
          <cell r="N4073">
            <v>0</v>
          </cell>
          <cell r="O4073">
            <v>0</v>
          </cell>
          <cell r="P4073">
            <v>0</v>
          </cell>
          <cell r="Q4073">
            <v>0</v>
          </cell>
          <cell r="R4073">
            <v>0</v>
          </cell>
          <cell r="S4073">
            <v>0</v>
          </cell>
          <cell r="T4073">
            <v>0</v>
          </cell>
          <cell r="U4073">
            <v>0</v>
          </cell>
          <cell r="V4073">
            <v>0</v>
          </cell>
          <cell r="W4073">
            <v>0</v>
          </cell>
          <cell r="X4073">
            <v>0</v>
          </cell>
        </row>
        <row r="4074">
          <cell r="C4074" t="str">
            <v>Расходы на страхование</v>
          </cell>
          <cell r="D4074">
            <v>0</v>
          </cell>
          <cell r="H4074">
            <v>0</v>
          </cell>
          <cell r="I4074">
            <v>0</v>
          </cell>
          <cell r="J4074">
            <v>0</v>
          </cell>
          <cell r="K4074">
            <v>0</v>
          </cell>
          <cell r="L4074">
            <v>0</v>
          </cell>
          <cell r="M4074">
            <v>0</v>
          </cell>
          <cell r="N4074">
            <v>0</v>
          </cell>
          <cell r="O4074">
            <v>0</v>
          </cell>
          <cell r="P4074">
            <v>0</v>
          </cell>
          <cell r="Q4074">
            <v>0</v>
          </cell>
          <cell r="R4074">
            <v>0</v>
          </cell>
          <cell r="S4074">
            <v>0</v>
          </cell>
          <cell r="T4074">
            <v>0</v>
          </cell>
          <cell r="U4074">
            <v>0</v>
          </cell>
          <cell r="V4074">
            <v>0</v>
          </cell>
          <cell r="W4074">
            <v>0</v>
          </cell>
          <cell r="X4074">
            <v>0</v>
          </cell>
        </row>
        <row r="4075">
          <cell r="C4075" t="str">
            <v>Водный налог</v>
          </cell>
          <cell r="D4075">
            <v>0</v>
          </cell>
          <cell r="H4075">
            <v>0</v>
          </cell>
          <cell r="I4075">
            <v>0</v>
          </cell>
          <cell r="J4075">
            <v>0</v>
          </cell>
          <cell r="K4075">
            <v>0</v>
          </cell>
          <cell r="L4075">
            <v>0</v>
          </cell>
          <cell r="M4075">
            <v>0</v>
          </cell>
          <cell r="N4075">
            <v>0</v>
          </cell>
          <cell r="O4075">
            <v>0</v>
          </cell>
          <cell r="P4075">
            <v>0</v>
          </cell>
          <cell r="Q4075">
            <v>0</v>
          </cell>
          <cell r="R4075">
            <v>0</v>
          </cell>
          <cell r="S4075">
            <v>0</v>
          </cell>
          <cell r="T4075">
            <v>0</v>
          </cell>
          <cell r="U4075">
            <v>0</v>
          </cell>
          <cell r="V4075">
            <v>0</v>
          </cell>
          <cell r="W4075">
            <v>0</v>
          </cell>
          <cell r="X4075">
            <v>0</v>
          </cell>
        </row>
        <row r="4076">
          <cell r="C4076" t="str">
            <v>Плата за землю</v>
          </cell>
          <cell r="D4076">
            <v>0</v>
          </cell>
          <cell r="H4076">
            <v>0</v>
          </cell>
          <cell r="I4076">
            <v>0</v>
          </cell>
          <cell r="J4076">
            <v>0</v>
          </cell>
          <cell r="K4076">
            <v>0</v>
          </cell>
          <cell r="L4076">
            <v>0</v>
          </cell>
          <cell r="M4076">
            <v>0</v>
          </cell>
          <cell r="N4076">
            <v>0</v>
          </cell>
          <cell r="O4076">
            <v>0</v>
          </cell>
          <cell r="P4076">
            <v>0</v>
          </cell>
          <cell r="Q4076">
            <v>0</v>
          </cell>
          <cell r="R4076">
            <v>0</v>
          </cell>
          <cell r="S4076">
            <v>0</v>
          </cell>
          <cell r="T4076">
            <v>0</v>
          </cell>
          <cell r="U4076">
            <v>0</v>
          </cell>
          <cell r="V4076">
            <v>0</v>
          </cell>
          <cell r="W4076">
            <v>0</v>
          </cell>
          <cell r="X4076">
            <v>0</v>
          </cell>
        </row>
        <row r="4077">
          <cell r="C4077" t="str">
            <v>Транспортный налог</v>
          </cell>
          <cell r="D4077">
            <v>0</v>
          </cell>
          <cell r="H4077">
            <v>0</v>
          </cell>
          <cell r="I4077">
            <v>0</v>
          </cell>
          <cell r="J4077">
            <v>0</v>
          </cell>
          <cell r="K4077">
            <v>0</v>
          </cell>
          <cell r="L4077">
            <v>0</v>
          </cell>
          <cell r="M4077">
            <v>0</v>
          </cell>
          <cell r="N4077">
            <v>0</v>
          </cell>
          <cell r="O4077">
            <v>0</v>
          </cell>
          <cell r="P4077">
            <v>0</v>
          </cell>
          <cell r="Q4077">
            <v>0</v>
          </cell>
          <cell r="R4077">
            <v>0</v>
          </cell>
          <cell r="S4077">
            <v>0</v>
          </cell>
          <cell r="T4077">
            <v>0</v>
          </cell>
          <cell r="U4077">
            <v>0</v>
          </cell>
          <cell r="V4077">
            <v>0</v>
          </cell>
          <cell r="W4077">
            <v>0</v>
          </cell>
          <cell r="X4077">
            <v>0</v>
          </cell>
        </row>
        <row r="4078">
          <cell r="C4078" t="str">
            <v>Налог на имущество</v>
          </cell>
          <cell r="D4078">
            <v>0</v>
          </cell>
          <cell r="H4078">
            <v>0</v>
          </cell>
          <cell r="I4078">
            <v>0</v>
          </cell>
          <cell r="J4078">
            <v>0</v>
          </cell>
          <cell r="K4078">
            <v>0</v>
          </cell>
          <cell r="L4078">
            <v>0</v>
          </cell>
          <cell r="M4078">
            <v>0</v>
          </cell>
          <cell r="N4078">
            <v>0</v>
          </cell>
          <cell r="O4078">
            <v>0</v>
          </cell>
          <cell r="P4078">
            <v>0</v>
          </cell>
          <cell r="Q4078">
            <v>0</v>
          </cell>
          <cell r="R4078">
            <v>0</v>
          </cell>
          <cell r="S4078">
            <v>0</v>
          </cell>
          <cell r="T4078">
            <v>0</v>
          </cell>
          <cell r="U4078">
            <v>0</v>
          </cell>
          <cell r="V4078">
            <v>0</v>
          </cell>
          <cell r="W4078">
            <v>0</v>
          </cell>
          <cell r="X4078">
            <v>0</v>
          </cell>
        </row>
        <row r="4079">
          <cell r="C4079" t="str">
            <v xml:space="preserve">Прочие налоги, относимые на с/с </v>
          </cell>
          <cell r="D4079">
            <v>0</v>
          </cell>
          <cell r="H4079">
            <v>0</v>
          </cell>
          <cell r="I4079">
            <v>0</v>
          </cell>
          <cell r="J4079">
            <v>0</v>
          </cell>
          <cell r="K4079">
            <v>0</v>
          </cell>
          <cell r="L4079">
            <v>0</v>
          </cell>
          <cell r="M4079">
            <v>0</v>
          </cell>
          <cell r="N4079">
            <v>0</v>
          </cell>
          <cell r="O4079">
            <v>0</v>
          </cell>
          <cell r="P4079">
            <v>0</v>
          </cell>
          <cell r="Q4079">
            <v>0</v>
          </cell>
          <cell r="R4079">
            <v>0</v>
          </cell>
          <cell r="S4079">
            <v>0</v>
          </cell>
          <cell r="T4079">
            <v>0</v>
          </cell>
          <cell r="U4079">
            <v>0</v>
          </cell>
          <cell r="V4079">
            <v>0</v>
          </cell>
          <cell r="W4079">
            <v>0</v>
          </cell>
          <cell r="X4079">
            <v>0</v>
          </cell>
        </row>
        <row r="4080">
          <cell r="C4080" t="str">
            <v>Патентные расходы</v>
          </cell>
          <cell r="D4080">
            <v>0</v>
          </cell>
          <cell r="H4080">
            <v>0</v>
          </cell>
          <cell r="I4080">
            <v>0</v>
          </cell>
          <cell r="J4080">
            <v>0</v>
          </cell>
          <cell r="K4080">
            <v>0</v>
          </cell>
          <cell r="L4080">
            <v>0</v>
          </cell>
          <cell r="M4080">
            <v>0</v>
          </cell>
          <cell r="N4080">
            <v>0</v>
          </cell>
          <cell r="O4080">
            <v>0</v>
          </cell>
          <cell r="P4080">
            <v>0</v>
          </cell>
          <cell r="Q4080">
            <v>0</v>
          </cell>
          <cell r="R4080">
            <v>0</v>
          </cell>
          <cell r="S4080">
            <v>0</v>
          </cell>
          <cell r="T4080">
            <v>0</v>
          </cell>
          <cell r="U4080">
            <v>0</v>
          </cell>
          <cell r="V4080">
            <v>0</v>
          </cell>
          <cell r="W4080">
            <v>0</v>
          </cell>
          <cell r="X4080">
            <v>0</v>
          </cell>
        </row>
        <row r="4081">
          <cell r="C4081" t="str">
            <v>Затраты на экологию (кроме налогов и сборов (ст. ст. 20000 и 21500))</v>
          </cell>
          <cell r="D4081">
            <v>0</v>
          </cell>
          <cell r="H4081">
            <v>0</v>
          </cell>
          <cell r="I4081">
            <v>0</v>
          </cell>
          <cell r="J4081">
            <v>0</v>
          </cell>
          <cell r="K4081">
            <v>0</v>
          </cell>
          <cell r="L4081">
            <v>0</v>
          </cell>
          <cell r="M4081">
            <v>0</v>
          </cell>
          <cell r="N4081">
            <v>0</v>
          </cell>
          <cell r="O4081">
            <v>0</v>
          </cell>
          <cell r="P4081">
            <v>0</v>
          </cell>
          <cell r="Q4081">
            <v>0</v>
          </cell>
          <cell r="R4081">
            <v>0</v>
          </cell>
          <cell r="S4081">
            <v>0</v>
          </cell>
          <cell r="T4081">
            <v>0</v>
          </cell>
          <cell r="U4081">
            <v>0</v>
          </cell>
          <cell r="V4081">
            <v>0</v>
          </cell>
          <cell r="W4081">
            <v>0</v>
          </cell>
          <cell r="X4081">
            <v>0</v>
          </cell>
        </row>
        <row r="4082">
          <cell r="C4082" t="str">
            <v>Затраты на охрану труда</v>
          </cell>
          <cell r="D4082">
            <v>0</v>
          </cell>
          <cell r="H4082">
            <v>0</v>
          </cell>
          <cell r="I4082">
            <v>0</v>
          </cell>
          <cell r="J4082">
            <v>0</v>
          </cell>
          <cell r="K4082">
            <v>0</v>
          </cell>
          <cell r="L4082">
            <v>0</v>
          </cell>
          <cell r="M4082">
            <v>0</v>
          </cell>
          <cell r="N4082">
            <v>0</v>
          </cell>
          <cell r="O4082">
            <v>0</v>
          </cell>
          <cell r="P4082">
            <v>0</v>
          </cell>
          <cell r="Q4082">
            <v>0</v>
          </cell>
          <cell r="R4082">
            <v>0</v>
          </cell>
          <cell r="S4082">
            <v>0</v>
          </cell>
          <cell r="T4082">
            <v>0</v>
          </cell>
          <cell r="U4082">
            <v>0</v>
          </cell>
          <cell r="V4082">
            <v>0</v>
          </cell>
          <cell r="W4082">
            <v>0</v>
          </cell>
          <cell r="X4082">
            <v>0</v>
          </cell>
        </row>
        <row r="4083">
          <cell r="C4083" t="str">
            <v>Расходы социального характера</v>
          </cell>
          <cell r="D4083">
            <v>0</v>
          </cell>
          <cell r="H4083">
            <v>0</v>
          </cell>
          <cell r="I4083">
            <v>0</v>
          </cell>
          <cell r="J4083">
            <v>0</v>
          </cell>
          <cell r="K4083">
            <v>0</v>
          </cell>
          <cell r="L4083">
            <v>0</v>
          </cell>
          <cell r="M4083">
            <v>0</v>
          </cell>
          <cell r="N4083">
            <v>0</v>
          </cell>
          <cell r="O4083">
            <v>0</v>
          </cell>
          <cell r="P4083">
            <v>0</v>
          </cell>
          <cell r="Q4083">
            <v>0</v>
          </cell>
          <cell r="R4083">
            <v>0</v>
          </cell>
          <cell r="S4083">
            <v>0</v>
          </cell>
          <cell r="T4083">
            <v>0</v>
          </cell>
          <cell r="U4083">
            <v>0</v>
          </cell>
          <cell r="V4083">
            <v>0</v>
          </cell>
          <cell r="W4083">
            <v>0</v>
          </cell>
          <cell r="X4083">
            <v>0</v>
          </cell>
        </row>
        <row r="4084">
          <cell r="C4084" t="str">
            <v>НДС</v>
          </cell>
          <cell r="D4084">
            <v>0</v>
          </cell>
          <cell r="H4084">
            <v>0</v>
          </cell>
          <cell r="I4084">
            <v>0</v>
          </cell>
          <cell r="J4084">
            <v>0</v>
          </cell>
          <cell r="K4084">
            <v>0</v>
          </cell>
          <cell r="L4084">
            <v>0</v>
          </cell>
          <cell r="M4084">
            <v>0</v>
          </cell>
          <cell r="N4084">
            <v>0</v>
          </cell>
          <cell r="O4084">
            <v>0</v>
          </cell>
          <cell r="P4084">
            <v>0</v>
          </cell>
          <cell r="Q4084">
            <v>0</v>
          </cell>
          <cell r="R4084">
            <v>0</v>
          </cell>
          <cell r="S4084">
            <v>0</v>
          </cell>
          <cell r="T4084">
            <v>0</v>
          </cell>
          <cell r="U4084">
            <v>0</v>
          </cell>
          <cell r="V4084">
            <v>0</v>
          </cell>
          <cell r="W4084">
            <v>0</v>
          </cell>
          <cell r="X4084">
            <v>0</v>
          </cell>
        </row>
        <row r="4085">
          <cell r="C4085" t="str">
            <v>Налог на прибыль</v>
          </cell>
          <cell r="D4085">
            <v>0</v>
          </cell>
          <cell r="H4085">
            <v>0</v>
          </cell>
          <cell r="I4085">
            <v>0</v>
          </cell>
          <cell r="J4085">
            <v>0</v>
          </cell>
          <cell r="K4085">
            <v>0</v>
          </cell>
          <cell r="L4085">
            <v>0</v>
          </cell>
          <cell r="M4085">
            <v>0</v>
          </cell>
          <cell r="N4085">
            <v>0</v>
          </cell>
          <cell r="O4085">
            <v>0</v>
          </cell>
          <cell r="P4085">
            <v>0</v>
          </cell>
          <cell r="Q4085">
            <v>0</v>
          </cell>
          <cell r="R4085">
            <v>0</v>
          </cell>
          <cell r="S4085">
            <v>0</v>
          </cell>
          <cell r="T4085">
            <v>0</v>
          </cell>
          <cell r="U4085">
            <v>0</v>
          </cell>
          <cell r="V4085">
            <v>0</v>
          </cell>
          <cell r="W4085">
            <v>0</v>
          </cell>
          <cell r="X4085">
            <v>0</v>
          </cell>
        </row>
        <row r="4086">
          <cell r="C4086" t="str">
            <v>Прочие налоги</v>
          </cell>
          <cell r="D4086">
            <v>0</v>
          </cell>
          <cell r="H4086">
            <v>0</v>
          </cell>
          <cell r="I4086">
            <v>0</v>
          </cell>
          <cell r="J4086">
            <v>0</v>
          </cell>
          <cell r="K4086">
            <v>0</v>
          </cell>
          <cell r="L4086">
            <v>0</v>
          </cell>
          <cell r="M4086">
            <v>0</v>
          </cell>
          <cell r="N4086">
            <v>0</v>
          </cell>
          <cell r="O4086">
            <v>0</v>
          </cell>
          <cell r="P4086">
            <v>0</v>
          </cell>
          <cell r="Q4086">
            <v>0</v>
          </cell>
          <cell r="R4086">
            <v>0</v>
          </cell>
          <cell r="S4086">
            <v>0</v>
          </cell>
          <cell r="T4086">
            <v>0</v>
          </cell>
          <cell r="U4086">
            <v>0</v>
          </cell>
          <cell r="V4086">
            <v>0</v>
          </cell>
          <cell r="W4086">
            <v>0</v>
          </cell>
          <cell r="X4086">
            <v>0</v>
          </cell>
        </row>
        <row r="4087">
          <cell r="C4087" t="str">
            <v xml:space="preserve">Проценты по долгосрочным кредитам </v>
          </cell>
          <cell r="D4087">
            <v>0</v>
          </cell>
          <cell r="H4087">
            <v>0</v>
          </cell>
          <cell r="I4087">
            <v>0</v>
          </cell>
          <cell r="J4087">
            <v>0</v>
          </cell>
          <cell r="K4087">
            <v>0</v>
          </cell>
          <cell r="L4087">
            <v>0</v>
          </cell>
          <cell r="M4087">
            <v>0</v>
          </cell>
          <cell r="N4087">
            <v>0</v>
          </cell>
          <cell r="O4087">
            <v>0</v>
          </cell>
          <cell r="P4087">
            <v>0</v>
          </cell>
          <cell r="Q4087">
            <v>0</v>
          </cell>
          <cell r="R4087">
            <v>0</v>
          </cell>
          <cell r="S4087">
            <v>0</v>
          </cell>
          <cell r="T4087">
            <v>0</v>
          </cell>
          <cell r="U4087">
            <v>0</v>
          </cell>
          <cell r="V4087">
            <v>0</v>
          </cell>
          <cell r="W4087">
            <v>0</v>
          </cell>
          <cell r="X4087">
            <v>0</v>
          </cell>
        </row>
        <row r="4088">
          <cell r="C4088" t="str">
            <v>Проценты по краткосрочным кредитам</v>
          </cell>
          <cell r="D4088">
            <v>0</v>
          </cell>
          <cell r="H4088">
            <v>0</v>
          </cell>
          <cell r="I4088">
            <v>0</v>
          </cell>
          <cell r="J4088">
            <v>0</v>
          </cell>
          <cell r="K4088">
            <v>0</v>
          </cell>
          <cell r="L4088">
            <v>0</v>
          </cell>
          <cell r="M4088">
            <v>0</v>
          </cell>
          <cell r="N4088">
            <v>0</v>
          </cell>
          <cell r="O4088">
            <v>0</v>
          </cell>
          <cell r="P4088">
            <v>0</v>
          </cell>
          <cell r="Q4088">
            <v>0</v>
          </cell>
          <cell r="R4088">
            <v>0</v>
          </cell>
          <cell r="S4088">
            <v>0</v>
          </cell>
          <cell r="T4088">
            <v>0</v>
          </cell>
          <cell r="U4088">
            <v>0</v>
          </cell>
          <cell r="V4088">
            <v>0</v>
          </cell>
          <cell r="W4088">
            <v>0</v>
          </cell>
          <cell r="X4088">
            <v>0</v>
          </cell>
        </row>
        <row r="4089">
          <cell r="C4089" t="str">
            <v>Проценты по долгосрочным займам</v>
          </cell>
          <cell r="D4089">
            <v>0</v>
          </cell>
          <cell r="H4089">
            <v>0</v>
          </cell>
          <cell r="I4089">
            <v>0</v>
          </cell>
          <cell r="J4089">
            <v>0</v>
          </cell>
          <cell r="K4089">
            <v>0</v>
          </cell>
          <cell r="L4089">
            <v>0</v>
          </cell>
          <cell r="M4089">
            <v>0</v>
          </cell>
          <cell r="N4089">
            <v>0</v>
          </cell>
          <cell r="O4089">
            <v>0</v>
          </cell>
          <cell r="P4089">
            <v>0</v>
          </cell>
          <cell r="Q4089">
            <v>0</v>
          </cell>
          <cell r="R4089">
            <v>0</v>
          </cell>
          <cell r="S4089">
            <v>0</v>
          </cell>
          <cell r="T4089">
            <v>0</v>
          </cell>
          <cell r="U4089">
            <v>0</v>
          </cell>
          <cell r="V4089">
            <v>0</v>
          </cell>
          <cell r="W4089">
            <v>0</v>
          </cell>
          <cell r="X4089">
            <v>0</v>
          </cell>
        </row>
        <row r="4090">
          <cell r="C4090" t="str">
            <v>Проценты по краткосрочным займам</v>
          </cell>
          <cell r="D4090">
            <v>0</v>
          </cell>
          <cell r="H4090">
            <v>0</v>
          </cell>
          <cell r="I4090">
            <v>0</v>
          </cell>
          <cell r="J4090">
            <v>0</v>
          </cell>
          <cell r="K4090">
            <v>0</v>
          </cell>
          <cell r="L4090">
            <v>0</v>
          </cell>
          <cell r="M4090">
            <v>0</v>
          </cell>
          <cell r="N4090">
            <v>0</v>
          </cell>
          <cell r="O4090">
            <v>0</v>
          </cell>
          <cell r="P4090">
            <v>0</v>
          </cell>
          <cell r="Q4090">
            <v>0</v>
          </cell>
          <cell r="R4090">
            <v>0</v>
          </cell>
          <cell r="S4090">
            <v>0</v>
          </cell>
          <cell r="T4090">
            <v>0</v>
          </cell>
          <cell r="U4090">
            <v>0</v>
          </cell>
          <cell r="V4090">
            <v>0</v>
          </cell>
          <cell r="W4090">
            <v>0</v>
          </cell>
          <cell r="X4090">
            <v>0</v>
          </cell>
        </row>
        <row r="4091">
          <cell r="C4091" t="str">
            <v>Прочие проценты к уплате</v>
          </cell>
          <cell r="D4091">
            <v>0</v>
          </cell>
          <cell r="H4091">
            <v>0</v>
          </cell>
          <cell r="I4091">
            <v>0</v>
          </cell>
          <cell r="J4091">
            <v>0</v>
          </cell>
          <cell r="K4091">
            <v>0</v>
          </cell>
          <cell r="L4091">
            <v>0</v>
          </cell>
          <cell r="M4091">
            <v>0</v>
          </cell>
          <cell r="N4091">
            <v>0</v>
          </cell>
          <cell r="O4091">
            <v>0</v>
          </cell>
          <cell r="P4091">
            <v>0</v>
          </cell>
          <cell r="Q4091">
            <v>0</v>
          </cell>
          <cell r="R4091">
            <v>0</v>
          </cell>
          <cell r="S4091">
            <v>0</v>
          </cell>
          <cell r="T4091">
            <v>0</v>
          </cell>
          <cell r="U4091">
            <v>0</v>
          </cell>
          <cell r="V4091">
            <v>0</v>
          </cell>
          <cell r="W4091">
            <v>0</v>
          </cell>
          <cell r="X4091">
            <v>0</v>
          </cell>
        </row>
        <row r="4092">
          <cell r="C4092" t="str">
            <v>Оплата услуг кредитных организаций (за исключением ст. ст. 20500 и 21600)</v>
          </cell>
          <cell r="D4092">
            <v>0</v>
          </cell>
          <cell r="H4092">
            <v>0</v>
          </cell>
          <cell r="I4092">
            <v>0</v>
          </cell>
          <cell r="J4092">
            <v>0</v>
          </cell>
          <cell r="K4092">
            <v>0</v>
          </cell>
          <cell r="L4092">
            <v>0</v>
          </cell>
          <cell r="M4092">
            <v>0</v>
          </cell>
          <cell r="N4092">
            <v>0</v>
          </cell>
          <cell r="O4092">
            <v>0</v>
          </cell>
          <cell r="P4092">
            <v>0</v>
          </cell>
          <cell r="Q4092">
            <v>0</v>
          </cell>
          <cell r="R4092">
            <v>0</v>
          </cell>
          <cell r="S4092">
            <v>0</v>
          </cell>
          <cell r="T4092">
            <v>0</v>
          </cell>
          <cell r="U4092">
            <v>0</v>
          </cell>
          <cell r="V4092">
            <v>0</v>
          </cell>
          <cell r="W4092">
            <v>0</v>
          </cell>
          <cell r="X4092">
            <v>0</v>
          </cell>
        </row>
        <row r="4093">
          <cell r="C4093" t="str">
            <v>Пени, штрафы, неустойки признанные или по которым получено решение суда</v>
          </cell>
          <cell r="D4093">
            <v>0</v>
          </cell>
          <cell r="H4093">
            <v>0</v>
          </cell>
          <cell r="I4093">
            <v>0</v>
          </cell>
          <cell r="J4093">
            <v>0</v>
          </cell>
          <cell r="K4093">
            <v>0</v>
          </cell>
          <cell r="L4093">
            <v>0</v>
          </cell>
          <cell r="M4093">
            <v>0</v>
          </cell>
          <cell r="N4093">
            <v>0</v>
          </cell>
          <cell r="O4093">
            <v>0</v>
          </cell>
          <cell r="P4093">
            <v>0</v>
          </cell>
          <cell r="Q4093">
            <v>0</v>
          </cell>
          <cell r="R4093">
            <v>0</v>
          </cell>
          <cell r="S4093">
            <v>0</v>
          </cell>
          <cell r="T4093">
            <v>0</v>
          </cell>
          <cell r="U4093">
            <v>0</v>
          </cell>
          <cell r="V4093">
            <v>0</v>
          </cell>
          <cell r="W4093">
            <v>0</v>
          </cell>
          <cell r="X4093">
            <v>0</v>
          </cell>
        </row>
        <row r="4094">
          <cell r="C4094" t="str">
            <v>Затраты социального характера (кроме персонала)</v>
          </cell>
          <cell r="D4094">
            <v>0</v>
          </cell>
          <cell r="H4094">
            <v>0</v>
          </cell>
          <cell r="I4094">
            <v>0</v>
          </cell>
          <cell r="J4094">
            <v>0</v>
          </cell>
          <cell r="K4094">
            <v>0</v>
          </cell>
          <cell r="L4094">
            <v>0</v>
          </cell>
          <cell r="M4094">
            <v>0</v>
          </cell>
          <cell r="N4094">
            <v>0</v>
          </cell>
          <cell r="O4094">
            <v>0</v>
          </cell>
          <cell r="P4094">
            <v>0</v>
          </cell>
          <cell r="Q4094">
            <v>0</v>
          </cell>
          <cell r="R4094">
            <v>0</v>
          </cell>
          <cell r="S4094">
            <v>0</v>
          </cell>
          <cell r="T4094">
            <v>0</v>
          </cell>
          <cell r="U4094">
            <v>0</v>
          </cell>
          <cell r="V4094">
            <v>0</v>
          </cell>
          <cell r="W4094">
            <v>0</v>
          </cell>
          <cell r="X4094">
            <v>0</v>
          </cell>
        </row>
        <row r="4095">
          <cell r="C4095" t="str">
            <v>От содержания социальной сферы</v>
          </cell>
          <cell r="D4095">
            <v>0</v>
          </cell>
          <cell r="H4095">
            <v>0</v>
          </cell>
          <cell r="I4095">
            <v>0</v>
          </cell>
          <cell r="J4095">
            <v>0</v>
          </cell>
          <cell r="K4095">
            <v>0</v>
          </cell>
          <cell r="L4095">
            <v>0</v>
          </cell>
          <cell r="M4095">
            <v>0</v>
          </cell>
          <cell r="N4095">
            <v>0</v>
          </cell>
          <cell r="O4095">
            <v>0</v>
          </cell>
          <cell r="P4095">
            <v>0</v>
          </cell>
          <cell r="Q4095">
            <v>0</v>
          </cell>
          <cell r="R4095">
            <v>0</v>
          </cell>
          <cell r="S4095">
            <v>0</v>
          </cell>
          <cell r="T4095">
            <v>0</v>
          </cell>
          <cell r="U4095">
            <v>0</v>
          </cell>
          <cell r="V4095">
            <v>0</v>
          </cell>
          <cell r="W4095">
            <v>0</v>
          </cell>
          <cell r="X4095">
            <v>0</v>
          </cell>
        </row>
        <row r="4096">
          <cell r="C4096" t="str">
            <v>Добровольное медицинское страхование</v>
          </cell>
          <cell r="D4096">
            <v>0</v>
          </cell>
          <cell r="H4096">
            <v>0</v>
          </cell>
          <cell r="I4096">
            <v>0</v>
          </cell>
          <cell r="J4096">
            <v>0</v>
          </cell>
          <cell r="K4096">
            <v>0</v>
          </cell>
          <cell r="L4096">
            <v>0</v>
          </cell>
          <cell r="M4096">
            <v>0</v>
          </cell>
          <cell r="N4096">
            <v>0</v>
          </cell>
          <cell r="O4096">
            <v>0</v>
          </cell>
          <cell r="P4096">
            <v>0</v>
          </cell>
          <cell r="Q4096">
            <v>0</v>
          </cell>
          <cell r="R4096">
            <v>0</v>
          </cell>
          <cell r="S4096">
            <v>0</v>
          </cell>
          <cell r="T4096">
            <v>0</v>
          </cell>
          <cell r="U4096">
            <v>0</v>
          </cell>
          <cell r="V4096">
            <v>0</v>
          </cell>
          <cell r="W4096">
            <v>0</v>
          </cell>
          <cell r="X4096">
            <v>0</v>
          </cell>
        </row>
        <row r="4097">
          <cell r="C4097" t="str">
            <v>Выплаты вознаграждений членам Советов директоров и ревизионной комиссии</v>
          </cell>
          <cell r="D4097">
            <v>0</v>
          </cell>
          <cell r="H4097">
            <v>0</v>
          </cell>
          <cell r="I4097">
            <v>0</v>
          </cell>
          <cell r="J4097">
            <v>0</v>
          </cell>
          <cell r="K4097">
            <v>0</v>
          </cell>
          <cell r="L4097">
            <v>0</v>
          </cell>
          <cell r="M4097">
            <v>0</v>
          </cell>
          <cell r="N4097">
            <v>0</v>
          </cell>
          <cell r="O4097">
            <v>0</v>
          </cell>
          <cell r="P4097">
            <v>0</v>
          </cell>
          <cell r="Q4097">
            <v>0</v>
          </cell>
          <cell r="R4097">
            <v>0</v>
          </cell>
          <cell r="S4097">
            <v>0</v>
          </cell>
          <cell r="T4097">
            <v>0</v>
          </cell>
          <cell r="U4097">
            <v>0</v>
          </cell>
          <cell r="V4097">
            <v>0</v>
          </cell>
          <cell r="W4097">
            <v>0</v>
          </cell>
          <cell r="X4097">
            <v>0</v>
          </cell>
        </row>
        <row r="4098">
          <cell r="C4098" t="str">
            <v>Расходы на управление капиталом (переоценка, реестр, консультации)</v>
          </cell>
          <cell r="D4098">
            <v>0</v>
          </cell>
          <cell r="H4098">
            <v>0</v>
          </cell>
          <cell r="I4098">
            <v>0</v>
          </cell>
          <cell r="J4098">
            <v>0</v>
          </cell>
          <cell r="K4098">
            <v>0</v>
          </cell>
          <cell r="L4098">
            <v>0</v>
          </cell>
          <cell r="M4098">
            <v>0</v>
          </cell>
          <cell r="N4098">
            <v>0</v>
          </cell>
          <cell r="O4098">
            <v>0</v>
          </cell>
          <cell r="P4098">
            <v>0</v>
          </cell>
          <cell r="Q4098">
            <v>0</v>
          </cell>
          <cell r="R4098">
            <v>0</v>
          </cell>
          <cell r="S4098">
            <v>0</v>
          </cell>
          <cell r="T4098">
            <v>0</v>
          </cell>
          <cell r="U4098">
            <v>0</v>
          </cell>
          <cell r="V4098">
            <v>0</v>
          </cell>
          <cell r="W4098">
            <v>0</v>
          </cell>
          <cell r="X4098">
            <v>0</v>
          </cell>
        </row>
        <row r="4099">
          <cell r="C4099" t="str">
            <v xml:space="preserve">Расходы на проведение ежегодного собрания акционеров </v>
          </cell>
          <cell r="D4099">
            <v>0</v>
          </cell>
          <cell r="H4099">
            <v>0</v>
          </cell>
          <cell r="I4099">
            <v>0</v>
          </cell>
          <cell r="J4099">
            <v>0</v>
          </cell>
          <cell r="K4099">
            <v>0</v>
          </cell>
          <cell r="L4099">
            <v>0</v>
          </cell>
          <cell r="M4099">
            <v>0</v>
          </cell>
          <cell r="N4099">
            <v>0</v>
          </cell>
          <cell r="O4099">
            <v>0</v>
          </cell>
          <cell r="P4099">
            <v>0</v>
          </cell>
          <cell r="Q4099">
            <v>0</v>
          </cell>
          <cell r="R4099">
            <v>0</v>
          </cell>
          <cell r="S4099">
            <v>0</v>
          </cell>
          <cell r="T4099">
            <v>0</v>
          </cell>
          <cell r="U4099">
            <v>0</v>
          </cell>
          <cell r="V4099">
            <v>0</v>
          </cell>
          <cell r="W4099">
            <v>0</v>
          </cell>
          <cell r="X4099">
            <v>0</v>
          </cell>
        </row>
        <row r="4100">
          <cell r="C4100" t="str">
            <v>Расходы на службу безопасности</v>
          </cell>
          <cell r="D4100">
            <v>0</v>
          </cell>
          <cell r="H4100">
            <v>0</v>
          </cell>
          <cell r="I4100">
            <v>0</v>
          </cell>
          <cell r="J4100">
            <v>0</v>
          </cell>
          <cell r="K4100">
            <v>0</v>
          </cell>
          <cell r="L4100">
            <v>0</v>
          </cell>
          <cell r="M4100">
            <v>0</v>
          </cell>
          <cell r="N4100">
            <v>0</v>
          </cell>
          <cell r="O4100">
            <v>0</v>
          </cell>
          <cell r="P4100">
            <v>0</v>
          </cell>
          <cell r="Q4100">
            <v>0</v>
          </cell>
          <cell r="R4100">
            <v>0</v>
          </cell>
          <cell r="S4100">
            <v>0</v>
          </cell>
          <cell r="T4100">
            <v>0</v>
          </cell>
          <cell r="U4100">
            <v>0</v>
          </cell>
          <cell r="V4100">
            <v>0</v>
          </cell>
          <cell r="W4100">
            <v>0</v>
          </cell>
          <cell r="X4100">
            <v>0</v>
          </cell>
        </row>
        <row r="4101">
          <cell r="C4101" t="str">
            <v>Расходы на развитие</v>
          </cell>
          <cell r="D4101">
            <v>0</v>
          </cell>
          <cell r="H4101">
            <v>0</v>
          </cell>
          <cell r="I4101">
            <v>0</v>
          </cell>
          <cell r="J4101">
            <v>0</v>
          </cell>
          <cell r="K4101">
            <v>0</v>
          </cell>
          <cell r="L4101">
            <v>0</v>
          </cell>
          <cell r="M4101">
            <v>0</v>
          </cell>
          <cell r="N4101">
            <v>0</v>
          </cell>
          <cell r="O4101">
            <v>0</v>
          </cell>
          <cell r="P4101">
            <v>0</v>
          </cell>
          <cell r="Q4101">
            <v>0</v>
          </cell>
          <cell r="R4101">
            <v>0</v>
          </cell>
          <cell r="S4101">
            <v>0</v>
          </cell>
          <cell r="T4101">
            <v>0</v>
          </cell>
          <cell r="U4101">
            <v>0</v>
          </cell>
          <cell r="V4101">
            <v>0</v>
          </cell>
          <cell r="W4101">
            <v>0</v>
          </cell>
          <cell r="X4101">
            <v>0</v>
          </cell>
        </row>
        <row r="4102">
          <cell r="C4102" t="str">
            <v>Прочие расходы</v>
          </cell>
          <cell r="D4102">
            <v>0</v>
          </cell>
          <cell r="H4102">
            <v>0</v>
          </cell>
          <cell r="I4102">
            <v>0</v>
          </cell>
          <cell r="J4102">
            <v>0</v>
          </cell>
          <cell r="K4102">
            <v>0</v>
          </cell>
          <cell r="L4102">
            <v>0</v>
          </cell>
          <cell r="M4102">
            <v>0</v>
          </cell>
          <cell r="N4102">
            <v>0</v>
          </cell>
          <cell r="O4102">
            <v>0</v>
          </cell>
          <cell r="P4102">
            <v>0</v>
          </cell>
          <cell r="Q4102">
            <v>0</v>
          </cell>
          <cell r="R4102">
            <v>0</v>
          </cell>
          <cell r="S4102">
            <v>0</v>
          </cell>
          <cell r="T4102">
            <v>0</v>
          </cell>
          <cell r="U4102">
            <v>0</v>
          </cell>
          <cell r="V4102">
            <v>0</v>
          </cell>
          <cell r="W4102">
            <v>0</v>
          </cell>
          <cell r="X4102">
            <v>0</v>
          </cell>
        </row>
        <row r="4103">
          <cell r="C4103" t="str">
            <v>Поступления от реализации основных средств</v>
          </cell>
          <cell r="D4103">
            <v>0</v>
          </cell>
          <cell r="H4103">
            <v>0</v>
          </cell>
          <cell r="I4103">
            <v>0</v>
          </cell>
          <cell r="J4103">
            <v>0</v>
          </cell>
          <cell r="K4103">
            <v>0</v>
          </cell>
          <cell r="L4103">
            <v>0</v>
          </cell>
          <cell r="M4103">
            <v>0</v>
          </cell>
          <cell r="N4103">
            <v>0</v>
          </cell>
          <cell r="O4103">
            <v>0</v>
          </cell>
          <cell r="P4103">
            <v>0</v>
          </cell>
          <cell r="Q4103">
            <v>0</v>
          </cell>
          <cell r="R4103">
            <v>0</v>
          </cell>
          <cell r="S4103">
            <v>0</v>
          </cell>
          <cell r="T4103">
            <v>0</v>
          </cell>
          <cell r="U4103">
            <v>0</v>
          </cell>
          <cell r="V4103">
            <v>0</v>
          </cell>
          <cell r="W4103">
            <v>0</v>
          </cell>
          <cell r="X4103">
            <v>0</v>
          </cell>
        </row>
        <row r="4104">
          <cell r="C4104" t="str">
            <v>Поступления от реализации НМА</v>
          </cell>
          <cell r="D4104">
            <v>0</v>
          </cell>
          <cell r="H4104">
            <v>0</v>
          </cell>
          <cell r="I4104">
            <v>0</v>
          </cell>
          <cell r="J4104">
            <v>0</v>
          </cell>
          <cell r="K4104">
            <v>0</v>
          </cell>
          <cell r="L4104">
            <v>0</v>
          </cell>
          <cell r="M4104">
            <v>0</v>
          </cell>
          <cell r="N4104">
            <v>0</v>
          </cell>
          <cell r="O4104">
            <v>0</v>
          </cell>
          <cell r="P4104">
            <v>0</v>
          </cell>
          <cell r="Q4104">
            <v>0</v>
          </cell>
          <cell r="R4104">
            <v>0</v>
          </cell>
          <cell r="S4104">
            <v>0</v>
          </cell>
          <cell r="T4104">
            <v>0</v>
          </cell>
          <cell r="U4104">
            <v>0</v>
          </cell>
          <cell r="V4104">
            <v>0</v>
          </cell>
          <cell r="W4104">
            <v>0</v>
          </cell>
          <cell r="X4104">
            <v>0</v>
          </cell>
        </row>
        <row r="4105">
          <cell r="C4105" t="str">
            <v>Поступления от реализации прочих активов</v>
          </cell>
          <cell r="D4105">
            <v>0</v>
          </cell>
          <cell r="H4105">
            <v>0</v>
          </cell>
          <cell r="I4105">
            <v>0</v>
          </cell>
          <cell r="J4105">
            <v>0</v>
          </cell>
          <cell r="K4105">
            <v>0</v>
          </cell>
          <cell r="L4105">
            <v>0</v>
          </cell>
          <cell r="M4105">
            <v>0</v>
          </cell>
          <cell r="N4105">
            <v>0</v>
          </cell>
          <cell r="O4105">
            <v>0</v>
          </cell>
          <cell r="P4105">
            <v>0</v>
          </cell>
          <cell r="Q4105">
            <v>0</v>
          </cell>
          <cell r="R4105">
            <v>0</v>
          </cell>
          <cell r="S4105">
            <v>0</v>
          </cell>
          <cell r="T4105">
            <v>0</v>
          </cell>
          <cell r="U4105">
            <v>0</v>
          </cell>
          <cell r="V4105">
            <v>0</v>
          </cell>
          <cell r="W4105">
            <v>0</v>
          </cell>
          <cell r="X4105">
            <v>0</v>
          </cell>
        </row>
        <row r="4106">
          <cell r="C4106" t="str">
            <v>Доли в уставном капитале других компаний (долгосрочные поступления)</v>
          </cell>
          <cell r="D4106">
            <v>0</v>
          </cell>
          <cell r="H4106">
            <v>0</v>
          </cell>
          <cell r="I4106">
            <v>0</v>
          </cell>
          <cell r="J4106">
            <v>0</v>
          </cell>
          <cell r="K4106">
            <v>0</v>
          </cell>
          <cell r="L4106">
            <v>0</v>
          </cell>
          <cell r="M4106">
            <v>0</v>
          </cell>
          <cell r="N4106">
            <v>0</v>
          </cell>
          <cell r="O4106">
            <v>0</v>
          </cell>
          <cell r="P4106">
            <v>0</v>
          </cell>
          <cell r="Q4106">
            <v>0</v>
          </cell>
          <cell r="R4106">
            <v>0</v>
          </cell>
          <cell r="S4106">
            <v>0</v>
          </cell>
          <cell r="T4106">
            <v>0</v>
          </cell>
          <cell r="U4106">
            <v>0</v>
          </cell>
          <cell r="V4106">
            <v>0</v>
          </cell>
          <cell r="W4106">
            <v>0</v>
          </cell>
          <cell r="X4106">
            <v>0</v>
          </cell>
        </row>
        <row r="4107">
          <cell r="C4107" t="str">
            <v>Акции (долгосрочные поступления)</v>
          </cell>
          <cell r="D4107">
            <v>0</v>
          </cell>
          <cell r="H4107">
            <v>0</v>
          </cell>
          <cell r="I4107">
            <v>0</v>
          </cell>
          <cell r="J4107">
            <v>0</v>
          </cell>
          <cell r="K4107">
            <v>0</v>
          </cell>
          <cell r="L4107">
            <v>0</v>
          </cell>
          <cell r="M4107">
            <v>0</v>
          </cell>
          <cell r="N4107">
            <v>0</v>
          </cell>
          <cell r="O4107">
            <v>0</v>
          </cell>
          <cell r="P4107">
            <v>0</v>
          </cell>
          <cell r="Q4107">
            <v>0</v>
          </cell>
          <cell r="R4107">
            <v>0</v>
          </cell>
          <cell r="S4107">
            <v>0</v>
          </cell>
          <cell r="T4107">
            <v>0</v>
          </cell>
          <cell r="U4107">
            <v>0</v>
          </cell>
          <cell r="V4107">
            <v>0</v>
          </cell>
          <cell r="W4107">
            <v>0</v>
          </cell>
          <cell r="X4107">
            <v>0</v>
          </cell>
        </row>
        <row r="4108">
          <cell r="C4108" t="str">
            <v>Облигации (долгосрочные поступления)</v>
          </cell>
          <cell r="D4108">
            <v>0</v>
          </cell>
          <cell r="H4108">
            <v>0</v>
          </cell>
          <cell r="I4108">
            <v>0</v>
          </cell>
          <cell r="J4108">
            <v>0</v>
          </cell>
          <cell r="K4108">
            <v>0</v>
          </cell>
          <cell r="L4108">
            <v>0</v>
          </cell>
          <cell r="M4108">
            <v>0</v>
          </cell>
          <cell r="N4108">
            <v>0</v>
          </cell>
          <cell r="O4108">
            <v>0</v>
          </cell>
          <cell r="P4108">
            <v>0</v>
          </cell>
          <cell r="Q4108">
            <v>0</v>
          </cell>
          <cell r="R4108">
            <v>0</v>
          </cell>
          <cell r="S4108">
            <v>0</v>
          </cell>
          <cell r="T4108">
            <v>0</v>
          </cell>
          <cell r="U4108">
            <v>0</v>
          </cell>
          <cell r="V4108">
            <v>0</v>
          </cell>
          <cell r="W4108">
            <v>0</v>
          </cell>
          <cell r="X4108">
            <v>0</v>
          </cell>
        </row>
        <row r="4109">
          <cell r="C4109" t="str">
            <v>Векселя (долгосрочные поступления)</v>
          </cell>
          <cell r="D4109">
            <v>0</v>
          </cell>
          <cell r="H4109">
            <v>0</v>
          </cell>
          <cell r="I4109">
            <v>0</v>
          </cell>
          <cell r="J4109">
            <v>0</v>
          </cell>
          <cell r="K4109">
            <v>0</v>
          </cell>
          <cell r="L4109">
            <v>0</v>
          </cell>
          <cell r="M4109">
            <v>0</v>
          </cell>
          <cell r="N4109">
            <v>0</v>
          </cell>
          <cell r="O4109">
            <v>0</v>
          </cell>
          <cell r="P4109">
            <v>0</v>
          </cell>
          <cell r="Q4109">
            <v>0</v>
          </cell>
          <cell r="R4109">
            <v>0</v>
          </cell>
          <cell r="S4109">
            <v>0</v>
          </cell>
          <cell r="T4109">
            <v>0</v>
          </cell>
          <cell r="U4109">
            <v>0</v>
          </cell>
          <cell r="V4109">
            <v>0</v>
          </cell>
          <cell r="W4109">
            <v>0</v>
          </cell>
          <cell r="X4109">
            <v>0</v>
          </cell>
        </row>
        <row r="4110">
          <cell r="C4110" t="str">
            <v>Депозиты (долгосрочные поступления)</v>
          </cell>
          <cell r="D4110">
            <v>0</v>
          </cell>
          <cell r="H4110">
            <v>0</v>
          </cell>
          <cell r="I4110">
            <v>0</v>
          </cell>
          <cell r="J4110">
            <v>0</v>
          </cell>
          <cell r="K4110">
            <v>0</v>
          </cell>
          <cell r="L4110">
            <v>0</v>
          </cell>
          <cell r="M4110">
            <v>0</v>
          </cell>
          <cell r="N4110">
            <v>0</v>
          </cell>
          <cell r="O4110">
            <v>0</v>
          </cell>
          <cell r="P4110">
            <v>0</v>
          </cell>
          <cell r="Q4110">
            <v>0</v>
          </cell>
          <cell r="R4110">
            <v>0</v>
          </cell>
          <cell r="S4110">
            <v>0</v>
          </cell>
          <cell r="T4110">
            <v>0</v>
          </cell>
          <cell r="U4110">
            <v>0</v>
          </cell>
          <cell r="V4110">
            <v>0</v>
          </cell>
          <cell r="W4110">
            <v>0</v>
          </cell>
          <cell r="X4110">
            <v>0</v>
          </cell>
        </row>
        <row r="4111">
          <cell r="C4111" t="str">
            <v>Прочие долгосрочные активы (долгосрочные поступления)</v>
          </cell>
          <cell r="D4111">
            <v>0</v>
          </cell>
          <cell r="H4111">
            <v>0</v>
          </cell>
          <cell r="I4111">
            <v>0</v>
          </cell>
          <cell r="J4111">
            <v>0</v>
          </cell>
          <cell r="K4111">
            <v>0</v>
          </cell>
          <cell r="L4111">
            <v>0</v>
          </cell>
          <cell r="M4111">
            <v>0</v>
          </cell>
          <cell r="N4111">
            <v>0</v>
          </cell>
          <cell r="O4111">
            <v>0</v>
          </cell>
          <cell r="P4111">
            <v>0</v>
          </cell>
          <cell r="Q4111">
            <v>0</v>
          </cell>
          <cell r="R4111">
            <v>0</v>
          </cell>
          <cell r="S4111">
            <v>0</v>
          </cell>
          <cell r="T4111">
            <v>0</v>
          </cell>
          <cell r="U4111">
            <v>0</v>
          </cell>
          <cell r="V4111">
            <v>0</v>
          </cell>
          <cell r="W4111">
            <v>0</v>
          </cell>
          <cell r="X4111">
            <v>0</v>
          </cell>
        </row>
        <row r="4112">
          <cell r="C4112" t="str">
            <v>Возврат предоставленных долгосрочных кредитов и займов</v>
          </cell>
          <cell r="D4112">
            <v>0</v>
          </cell>
          <cell r="H4112">
            <v>0</v>
          </cell>
          <cell r="I4112">
            <v>0</v>
          </cell>
          <cell r="J4112">
            <v>0</v>
          </cell>
          <cell r="K4112">
            <v>0</v>
          </cell>
          <cell r="L4112">
            <v>0</v>
          </cell>
          <cell r="M4112">
            <v>0</v>
          </cell>
          <cell r="N4112">
            <v>0</v>
          </cell>
          <cell r="O4112">
            <v>0</v>
          </cell>
          <cell r="P4112">
            <v>0</v>
          </cell>
          <cell r="Q4112">
            <v>0</v>
          </cell>
          <cell r="R4112">
            <v>0</v>
          </cell>
          <cell r="S4112">
            <v>0</v>
          </cell>
          <cell r="T4112">
            <v>0</v>
          </cell>
          <cell r="U4112">
            <v>0</v>
          </cell>
          <cell r="V4112">
            <v>0</v>
          </cell>
          <cell r="W4112">
            <v>0</v>
          </cell>
          <cell r="X4112">
            <v>0</v>
          </cell>
        </row>
        <row r="4113">
          <cell r="C4113" t="str">
            <v>Возврат предоставленных краткосрочных кредитов и займов</v>
          </cell>
          <cell r="D4113">
            <v>0</v>
          </cell>
          <cell r="H4113">
            <v>0</v>
          </cell>
          <cell r="I4113">
            <v>0</v>
          </cell>
          <cell r="J4113">
            <v>0</v>
          </cell>
          <cell r="K4113">
            <v>0</v>
          </cell>
          <cell r="L4113">
            <v>0</v>
          </cell>
          <cell r="M4113">
            <v>0</v>
          </cell>
          <cell r="N4113">
            <v>0</v>
          </cell>
          <cell r="O4113">
            <v>0</v>
          </cell>
          <cell r="P4113">
            <v>0</v>
          </cell>
          <cell r="Q4113">
            <v>0</v>
          </cell>
          <cell r="R4113">
            <v>0</v>
          </cell>
          <cell r="S4113">
            <v>0</v>
          </cell>
          <cell r="T4113">
            <v>0</v>
          </cell>
          <cell r="U4113">
            <v>0</v>
          </cell>
          <cell r="V4113">
            <v>0</v>
          </cell>
          <cell r="W4113">
            <v>0</v>
          </cell>
          <cell r="X4113">
            <v>0</v>
          </cell>
        </row>
        <row r="4114">
          <cell r="C4114" t="str">
            <v>Возврат предоставленных прочих кредитов и займов</v>
          </cell>
          <cell r="D4114">
            <v>0</v>
          </cell>
          <cell r="H4114">
            <v>0</v>
          </cell>
          <cell r="I4114">
            <v>0</v>
          </cell>
          <cell r="J4114">
            <v>0</v>
          </cell>
          <cell r="K4114">
            <v>0</v>
          </cell>
          <cell r="L4114">
            <v>0</v>
          </cell>
          <cell r="M4114">
            <v>0</v>
          </cell>
          <cell r="N4114">
            <v>0</v>
          </cell>
          <cell r="O4114">
            <v>0</v>
          </cell>
          <cell r="P4114">
            <v>0</v>
          </cell>
          <cell r="Q4114">
            <v>0</v>
          </cell>
          <cell r="R4114">
            <v>0</v>
          </cell>
          <cell r="S4114">
            <v>0</v>
          </cell>
          <cell r="T4114">
            <v>0</v>
          </cell>
          <cell r="U4114">
            <v>0</v>
          </cell>
          <cell r="V4114">
            <v>0</v>
          </cell>
          <cell r="W4114">
            <v>0</v>
          </cell>
          <cell r="X4114">
            <v>0</v>
          </cell>
        </row>
        <row r="4115">
          <cell r="C4115" t="str">
            <v>Прочие поступления по инвестиционной деятельности</v>
          </cell>
          <cell r="D4115">
            <v>0</v>
          </cell>
          <cell r="H4115">
            <v>0</v>
          </cell>
          <cell r="I4115">
            <v>0</v>
          </cell>
          <cell r="J4115">
            <v>0</v>
          </cell>
          <cell r="K4115">
            <v>0</v>
          </cell>
          <cell r="L4115">
            <v>0</v>
          </cell>
          <cell r="M4115">
            <v>0</v>
          </cell>
          <cell r="N4115">
            <v>0</v>
          </cell>
          <cell r="O4115">
            <v>0</v>
          </cell>
          <cell r="P4115">
            <v>0</v>
          </cell>
          <cell r="Q4115">
            <v>0</v>
          </cell>
          <cell r="R4115">
            <v>0</v>
          </cell>
          <cell r="S4115">
            <v>0</v>
          </cell>
          <cell r="T4115">
            <v>0</v>
          </cell>
          <cell r="U4115">
            <v>0</v>
          </cell>
          <cell r="V4115">
            <v>0</v>
          </cell>
          <cell r="W4115">
            <v>0</v>
          </cell>
          <cell r="X4115">
            <v>0</v>
          </cell>
        </row>
        <row r="4116">
          <cell r="C4116" t="str">
            <v>Основное оборудование (01)</v>
          </cell>
          <cell r="D4116">
            <v>0</v>
          </cell>
          <cell r="H4116">
            <v>0</v>
          </cell>
          <cell r="I4116">
            <v>0</v>
          </cell>
          <cell r="J4116">
            <v>0</v>
          </cell>
          <cell r="K4116">
            <v>0</v>
          </cell>
          <cell r="L4116">
            <v>0</v>
          </cell>
          <cell r="M4116">
            <v>0</v>
          </cell>
          <cell r="N4116">
            <v>0</v>
          </cell>
          <cell r="O4116">
            <v>0</v>
          </cell>
          <cell r="P4116">
            <v>0</v>
          </cell>
          <cell r="Q4116">
            <v>0</v>
          </cell>
          <cell r="R4116">
            <v>0</v>
          </cell>
          <cell r="S4116">
            <v>0</v>
          </cell>
          <cell r="T4116">
            <v>0</v>
          </cell>
          <cell r="U4116">
            <v>0</v>
          </cell>
          <cell r="V4116">
            <v>0</v>
          </cell>
          <cell r="W4116">
            <v>0</v>
          </cell>
          <cell r="X4116">
            <v>0</v>
          </cell>
        </row>
        <row r="4117">
          <cell r="C4117" t="str">
            <v>Основное оборудование (02)</v>
          </cell>
          <cell r="D4117">
            <v>0</v>
          </cell>
          <cell r="H4117">
            <v>0</v>
          </cell>
          <cell r="I4117">
            <v>0</v>
          </cell>
          <cell r="J4117">
            <v>0</v>
          </cell>
          <cell r="K4117">
            <v>0</v>
          </cell>
          <cell r="L4117">
            <v>0</v>
          </cell>
          <cell r="M4117">
            <v>0</v>
          </cell>
          <cell r="N4117">
            <v>0</v>
          </cell>
          <cell r="O4117">
            <v>0</v>
          </cell>
          <cell r="P4117">
            <v>0</v>
          </cell>
          <cell r="Q4117">
            <v>0</v>
          </cell>
          <cell r="R4117">
            <v>0</v>
          </cell>
          <cell r="S4117">
            <v>0</v>
          </cell>
          <cell r="T4117">
            <v>0</v>
          </cell>
          <cell r="U4117">
            <v>0</v>
          </cell>
          <cell r="V4117">
            <v>0</v>
          </cell>
          <cell r="W4117">
            <v>0</v>
          </cell>
          <cell r="X4117">
            <v>0</v>
          </cell>
        </row>
        <row r="4118">
          <cell r="C4118" t="str">
            <v>Вспомогательное оборудование</v>
          </cell>
          <cell r="D4118">
            <v>0</v>
          </cell>
          <cell r="H4118">
            <v>0</v>
          </cell>
          <cell r="I4118">
            <v>0</v>
          </cell>
          <cell r="J4118">
            <v>0</v>
          </cell>
          <cell r="K4118">
            <v>0</v>
          </cell>
          <cell r="L4118">
            <v>0</v>
          </cell>
          <cell r="M4118">
            <v>0</v>
          </cell>
          <cell r="N4118">
            <v>0</v>
          </cell>
          <cell r="O4118">
            <v>0</v>
          </cell>
          <cell r="P4118">
            <v>0</v>
          </cell>
          <cell r="Q4118">
            <v>0</v>
          </cell>
          <cell r="R4118">
            <v>0</v>
          </cell>
          <cell r="S4118">
            <v>0</v>
          </cell>
          <cell r="T4118">
            <v>0</v>
          </cell>
          <cell r="U4118">
            <v>0</v>
          </cell>
          <cell r="V4118">
            <v>0</v>
          </cell>
          <cell r="W4118">
            <v>0</v>
          </cell>
          <cell r="X4118">
            <v>0</v>
          </cell>
        </row>
        <row r="4119">
          <cell r="C4119" t="str">
            <v>Покупка автотранспорта</v>
          </cell>
          <cell r="D4119">
            <v>0</v>
          </cell>
          <cell r="H4119">
            <v>0</v>
          </cell>
          <cell r="I4119">
            <v>0</v>
          </cell>
          <cell r="J4119">
            <v>0</v>
          </cell>
          <cell r="K4119">
            <v>0</v>
          </cell>
          <cell r="L4119">
            <v>0</v>
          </cell>
          <cell r="M4119">
            <v>0</v>
          </cell>
          <cell r="N4119">
            <v>0</v>
          </cell>
          <cell r="O4119">
            <v>0</v>
          </cell>
          <cell r="P4119">
            <v>0</v>
          </cell>
          <cell r="Q4119">
            <v>0</v>
          </cell>
          <cell r="R4119">
            <v>0</v>
          </cell>
          <cell r="S4119">
            <v>0</v>
          </cell>
          <cell r="T4119">
            <v>0</v>
          </cell>
          <cell r="U4119">
            <v>0</v>
          </cell>
          <cell r="V4119">
            <v>0</v>
          </cell>
          <cell r="W4119">
            <v>0</v>
          </cell>
          <cell r="X4119">
            <v>0</v>
          </cell>
        </row>
        <row r="4120">
          <cell r="C4120" t="str">
            <v>Мебель</v>
          </cell>
          <cell r="D4120">
            <v>0</v>
          </cell>
          <cell r="H4120">
            <v>0</v>
          </cell>
          <cell r="I4120">
            <v>0</v>
          </cell>
          <cell r="J4120">
            <v>0</v>
          </cell>
          <cell r="K4120">
            <v>0</v>
          </cell>
          <cell r="L4120">
            <v>0</v>
          </cell>
          <cell r="M4120">
            <v>0</v>
          </cell>
          <cell r="N4120">
            <v>0</v>
          </cell>
          <cell r="O4120">
            <v>0</v>
          </cell>
          <cell r="P4120">
            <v>0</v>
          </cell>
          <cell r="Q4120">
            <v>0</v>
          </cell>
          <cell r="R4120">
            <v>0</v>
          </cell>
          <cell r="S4120">
            <v>0</v>
          </cell>
          <cell r="T4120">
            <v>0</v>
          </cell>
          <cell r="U4120">
            <v>0</v>
          </cell>
          <cell r="V4120">
            <v>0</v>
          </cell>
          <cell r="W4120">
            <v>0</v>
          </cell>
          <cell r="X4120">
            <v>0</v>
          </cell>
        </row>
        <row r="4121">
          <cell r="C4121" t="str">
            <v>Компьютерное и офисное оборудование</v>
          </cell>
          <cell r="D4121">
            <v>0</v>
          </cell>
          <cell r="H4121">
            <v>0</v>
          </cell>
          <cell r="I4121">
            <v>0</v>
          </cell>
          <cell r="J4121">
            <v>0</v>
          </cell>
          <cell r="K4121">
            <v>0</v>
          </cell>
          <cell r="L4121">
            <v>0</v>
          </cell>
          <cell r="M4121">
            <v>0</v>
          </cell>
          <cell r="N4121">
            <v>0</v>
          </cell>
          <cell r="O4121">
            <v>0</v>
          </cell>
          <cell r="P4121">
            <v>0</v>
          </cell>
          <cell r="Q4121">
            <v>0</v>
          </cell>
          <cell r="R4121">
            <v>0</v>
          </cell>
          <cell r="S4121">
            <v>0</v>
          </cell>
          <cell r="T4121">
            <v>0</v>
          </cell>
          <cell r="U4121">
            <v>0</v>
          </cell>
          <cell r="V4121">
            <v>0</v>
          </cell>
          <cell r="W4121">
            <v>0</v>
          </cell>
          <cell r="X4121">
            <v>0</v>
          </cell>
        </row>
        <row r="4122">
          <cell r="C4122" t="str">
            <v>Оборудование для службы безопасности</v>
          </cell>
          <cell r="D4122">
            <v>0</v>
          </cell>
          <cell r="H4122">
            <v>0</v>
          </cell>
          <cell r="I4122">
            <v>0</v>
          </cell>
          <cell r="J4122">
            <v>0</v>
          </cell>
          <cell r="K4122">
            <v>0</v>
          </cell>
          <cell r="L4122">
            <v>0</v>
          </cell>
          <cell r="M4122">
            <v>0</v>
          </cell>
          <cell r="N4122">
            <v>0</v>
          </cell>
          <cell r="O4122">
            <v>0</v>
          </cell>
          <cell r="P4122">
            <v>0</v>
          </cell>
          <cell r="Q4122">
            <v>0</v>
          </cell>
          <cell r="R4122">
            <v>0</v>
          </cell>
          <cell r="S4122">
            <v>0</v>
          </cell>
          <cell r="T4122">
            <v>0</v>
          </cell>
          <cell r="U4122">
            <v>0</v>
          </cell>
          <cell r="V4122">
            <v>0</v>
          </cell>
          <cell r="W4122">
            <v>0</v>
          </cell>
          <cell r="X4122">
            <v>0</v>
          </cell>
        </row>
        <row r="4123">
          <cell r="C4123" t="str">
            <v>Земельные участки</v>
          </cell>
          <cell r="D4123">
            <v>0</v>
          </cell>
          <cell r="H4123">
            <v>0</v>
          </cell>
          <cell r="I4123">
            <v>0</v>
          </cell>
          <cell r="J4123">
            <v>0</v>
          </cell>
          <cell r="K4123">
            <v>0</v>
          </cell>
          <cell r="L4123">
            <v>0</v>
          </cell>
          <cell r="M4123">
            <v>0</v>
          </cell>
          <cell r="N4123">
            <v>0</v>
          </cell>
          <cell r="O4123">
            <v>0</v>
          </cell>
          <cell r="P4123">
            <v>0</v>
          </cell>
          <cell r="Q4123">
            <v>0</v>
          </cell>
          <cell r="R4123">
            <v>0</v>
          </cell>
          <cell r="S4123">
            <v>0</v>
          </cell>
          <cell r="T4123">
            <v>0</v>
          </cell>
          <cell r="U4123">
            <v>0</v>
          </cell>
          <cell r="V4123">
            <v>0</v>
          </cell>
          <cell r="W4123">
            <v>0</v>
          </cell>
          <cell r="X4123">
            <v>0</v>
          </cell>
        </row>
        <row r="4124">
          <cell r="C4124" t="str">
            <v>Прочее</v>
          </cell>
          <cell r="D4124">
            <v>0</v>
          </cell>
          <cell r="H4124">
            <v>0</v>
          </cell>
          <cell r="I4124">
            <v>0</v>
          </cell>
          <cell r="J4124">
            <v>0</v>
          </cell>
          <cell r="K4124">
            <v>0</v>
          </cell>
          <cell r="L4124">
            <v>0</v>
          </cell>
          <cell r="M4124">
            <v>0</v>
          </cell>
          <cell r="N4124">
            <v>0</v>
          </cell>
          <cell r="O4124">
            <v>0</v>
          </cell>
          <cell r="P4124">
            <v>0</v>
          </cell>
          <cell r="Q4124">
            <v>0</v>
          </cell>
          <cell r="R4124">
            <v>0</v>
          </cell>
          <cell r="S4124">
            <v>0</v>
          </cell>
          <cell r="T4124">
            <v>0</v>
          </cell>
          <cell r="U4124">
            <v>0</v>
          </cell>
          <cell r="V4124">
            <v>0</v>
          </cell>
          <cell r="W4124">
            <v>0</v>
          </cell>
          <cell r="X4124">
            <v>0</v>
          </cell>
        </row>
        <row r="4125">
          <cell r="C4125" t="str">
            <v>Приобретение программного обеспечения</v>
          </cell>
          <cell r="D4125">
            <v>0</v>
          </cell>
          <cell r="H4125">
            <v>0</v>
          </cell>
          <cell r="I4125">
            <v>0</v>
          </cell>
          <cell r="J4125">
            <v>0</v>
          </cell>
          <cell r="K4125">
            <v>0</v>
          </cell>
          <cell r="L4125">
            <v>0</v>
          </cell>
          <cell r="M4125">
            <v>0</v>
          </cell>
          <cell r="N4125">
            <v>0</v>
          </cell>
          <cell r="O4125">
            <v>0</v>
          </cell>
          <cell r="P4125">
            <v>0</v>
          </cell>
          <cell r="Q4125">
            <v>0</v>
          </cell>
          <cell r="R4125">
            <v>0</v>
          </cell>
          <cell r="S4125">
            <v>0</v>
          </cell>
          <cell r="T4125">
            <v>0</v>
          </cell>
          <cell r="U4125">
            <v>0</v>
          </cell>
          <cell r="V4125">
            <v>0</v>
          </cell>
          <cell r="W4125">
            <v>0</v>
          </cell>
          <cell r="X4125">
            <v>0</v>
          </cell>
        </row>
        <row r="4126">
          <cell r="C4126" t="str">
            <v>Приобретение прочих НМА</v>
          </cell>
          <cell r="D4126">
            <v>0</v>
          </cell>
          <cell r="H4126">
            <v>0</v>
          </cell>
          <cell r="I4126">
            <v>0</v>
          </cell>
          <cell r="J4126">
            <v>0</v>
          </cell>
          <cell r="K4126">
            <v>0</v>
          </cell>
          <cell r="L4126">
            <v>0</v>
          </cell>
          <cell r="M4126">
            <v>0</v>
          </cell>
          <cell r="N4126">
            <v>0</v>
          </cell>
          <cell r="O4126">
            <v>0</v>
          </cell>
          <cell r="P4126">
            <v>0</v>
          </cell>
          <cell r="Q4126">
            <v>0</v>
          </cell>
          <cell r="R4126">
            <v>0</v>
          </cell>
          <cell r="S4126">
            <v>0</v>
          </cell>
          <cell r="T4126">
            <v>0</v>
          </cell>
          <cell r="U4126">
            <v>0</v>
          </cell>
          <cell r="V4126">
            <v>0</v>
          </cell>
          <cell r="W4126">
            <v>0</v>
          </cell>
          <cell r="X4126">
            <v>0</v>
          </cell>
        </row>
        <row r="4127">
          <cell r="C4127" t="str">
            <v>Доли в уставном капитале других компаний (долгосрочные выплаты)</v>
          </cell>
          <cell r="D4127">
            <v>0</v>
          </cell>
          <cell r="H4127">
            <v>0</v>
          </cell>
          <cell r="I4127">
            <v>0</v>
          </cell>
          <cell r="J4127">
            <v>0</v>
          </cell>
          <cell r="K4127">
            <v>0</v>
          </cell>
          <cell r="L4127">
            <v>0</v>
          </cell>
          <cell r="M4127">
            <v>0</v>
          </cell>
          <cell r="N4127">
            <v>0</v>
          </cell>
          <cell r="O4127">
            <v>0</v>
          </cell>
          <cell r="P4127">
            <v>0</v>
          </cell>
          <cell r="Q4127">
            <v>0</v>
          </cell>
          <cell r="R4127">
            <v>0</v>
          </cell>
          <cell r="S4127">
            <v>0</v>
          </cell>
          <cell r="T4127">
            <v>0</v>
          </cell>
          <cell r="U4127">
            <v>0</v>
          </cell>
          <cell r="V4127">
            <v>0</v>
          </cell>
          <cell r="W4127">
            <v>0</v>
          </cell>
          <cell r="X4127">
            <v>0</v>
          </cell>
        </row>
        <row r="4128">
          <cell r="C4128" t="str">
            <v>Акции (долгосрочные выплаты)</v>
          </cell>
          <cell r="D4128">
            <v>0</v>
          </cell>
          <cell r="H4128">
            <v>0</v>
          </cell>
          <cell r="I4128">
            <v>0</v>
          </cell>
          <cell r="J4128">
            <v>0</v>
          </cell>
          <cell r="K4128">
            <v>0</v>
          </cell>
          <cell r="L4128">
            <v>0</v>
          </cell>
          <cell r="M4128">
            <v>0</v>
          </cell>
          <cell r="N4128">
            <v>0</v>
          </cell>
          <cell r="O4128">
            <v>0</v>
          </cell>
          <cell r="P4128">
            <v>0</v>
          </cell>
          <cell r="Q4128">
            <v>0</v>
          </cell>
          <cell r="R4128">
            <v>0</v>
          </cell>
          <cell r="S4128">
            <v>0</v>
          </cell>
          <cell r="T4128">
            <v>0</v>
          </cell>
          <cell r="U4128">
            <v>0</v>
          </cell>
          <cell r="V4128">
            <v>0</v>
          </cell>
          <cell r="W4128">
            <v>0</v>
          </cell>
          <cell r="X4128">
            <v>0</v>
          </cell>
        </row>
        <row r="4129">
          <cell r="C4129" t="str">
            <v>Облигации (долгосрочные выплаты)</v>
          </cell>
          <cell r="D4129">
            <v>0</v>
          </cell>
          <cell r="H4129">
            <v>0</v>
          </cell>
          <cell r="I4129">
            <v>0</v>
          </cell>
          <cell r="J4129">
            <v>0</v>
          </cell>
          <cell r="K4129">
            <v>0</v>
          </cell>
          <cell r="L4129">
            <v>0</v>
          </cell>
          <cell r="M4129">
            <v>0</v>
          </cell>
          <cell r="N4129">
            <v>0</v>
          </cell>
          <cell r="O4129">
            <v>0</v>
          </cell>
          <cell r="P4129">
            <v>0</v>
          </cell>
          <cell r="Q4129">
            <v>0</v>
          </cell>
          <cell r="R4129">
            <v>0</v>
          </cell>
          <cell r="S4129">
            <v>0</v>
          </cell>
          <cell r="T4129">
            <v>0</v>
          </cell>
          <cell r="U4129">
            <v>0</v>
          </cell>
          <cell r="V4129">
            <v>0</v>
          </cell>
          <cell r="W4129">
            <v>0</v>
          </cell>
          <cell r="X4129">
            <v>0</v>
          </cell>
        </row>
        <row r="4130">
          <cell r="C4130" t="str">
            <v>Векселя (долгосрочные выплаты)</v>
          </cell>
          <cell r="D4130">
            <v>0</v>
          </cell>
          <cell r="H4130">
            <v>0</v>
          </cell>
          <cell r="I4130">
            <v>0</v>
          </cell>
          <cell r="J4130">
            <v>0</v>
          </cell>
          <cell r="K4130">
            <v>0</v>
          </cell>
          <cell r="L4130">
            <v>0</v>
          </cell>
          <cell r="M4130">
            <v>0</v>
          </cell>
          <cell r="N4130">
            <v>0</v>
          </cell>
          <cell r="O4130">
            <v>0</v>
          </cell>
          <cell r="P4130">
            <v>0</v>
          </cell>
          <cell r="Q4130">
            <v>0</v>
          </cell>
          <cell r="R4130">
            <v>0</v>
          </cell>
          <cell r="S4130">
            <v>0</v>
          </cell>
          <cell r="T4130">
            <v>0</v>
          </cell>
          <cell r="U4130">
            <v>0</v>
          </cell>
          <cell r="V4130">
            <v>0</v>
          </cell>
          <cell r="W4130">
            <v>0</v>
          </cell>
          <cell r="X4130">
            <v>0</v>
          </cell>
        </row>
        <row r="4131">
          <cell r="C4131" t="str">
            <v>Депозиты (долгосрочные выплаты)</v>
          </cell>
          <cell r="D4131">
            <v>0</v>
          </cell>
          <cell r="H4131">
            <v>0</v>
          </cell>
          <cell r="I4131">
            <v>0</v>
          </cell>
          <cell r="J4131">
            <v>0</v>
          </cell>
          <cell r="K4131">
            <v>0</v>
          </cell>
          <cell r="L4131">
            <v>0</v>
          </cell>
          <cell r="M4131">
            <v>0</v>
          </cell>
          <cell r="N4131">
            <v>0</v>
          </cell>
          <cell r="O4131">
            <v>0</v>
          </cell>
          <cell r="P4131">
            <v>0</v>
          </cell>
          <cell r="Q4131">
            <v>0</v>
          </cell>
          <cell r="R4131">
            <v>0</v>
          </cell>
          <cell r="S4131">
            <v>0</v>
          </cell>
          <cell r="T4131">
            <v>0</v>
          </cell>
          <cell r="U4131">
            <v>0</v>
          </cell>
          <cell r="V4131">
            <v>0</v>
          </cell>
          <cell r="W4131">
            <v>0</v>
          </cell>
          <cell r="X4131">
            <v>0</v>
          </cell>
        </row>
        <row r="4132">
          <cell r="C4132" t="str">
            <v>Прочие долгосрочные активы (долгосрочные выплаты)</v>
          </cell>
          <cell r="D4132">
            <v>0</v>
          </cell>
          <cell r="H4132">
            <v>0</v>
          </cell>
          <cell r="I4132">
            <v>0</v>
          </cell>
          <cell r="J4132">
            <v>0</v>
          </cell>
          <cell r="K4132">
            <v>0</v>
          </cell>
          <cell r="L4132">
            <v>0</v>
          </cell>
          <cell r="M4132">
            <v>0</v>
          </cell>
          <cell r="N4132">
            <v>0</v>
          </cell>
          <cell r="O4132">
            <v>0</v>
          </cell>
          <cell r="P4132">
            <v>0</v>
          </cell>
          <cell r="Q4132">
            <v>0</v>
          </cell>
          <cell r="R4132">
            <v>0</v>
          </cell>
          <cell r="S4132">
            <v>0</v>
          </cell>
          <cell r="T4132">
            <v>0</v>
          </cell>
          <cell r="U4132">
            <v>0</v>
          </cell>
          <cell r="V4132">
            <v>0</v>
          </cell>
          <cell r="W4132">
            <v>0</v>
          </cell>
          <cell r="X4132">
            <v>0</v>
          </cell>
        </row>
        <row r="4133">
          <cell r="C4133" t="str">
            <v>Расходы на НИР и НИОКР</v>
          </cell>
          <cell r="D4133">
            <v>0</v>
          </cell>
          <cell r="H4133">
            <v>0</v>
          </cell>
          <cell r="I4133">
            <v>0</v>
          </cell>
          <cell r="J4133">
            <v>0</v>
          </cell>
          <cell r="K4133">
            <v>0</v>
          </cell>
          <cell r="L4133">
            <v>0</v>
          </cell>
          <cell r="M4133">
            <v>0</v>
          </cell>
          <cell r="N4133">
            <v>0</v>
          </cell>
          <cell r="O4133">
            <v>0</v>
          </cell>
          <cell r="P4133">
            <v>0</v>
          </cell>
          <cell r="Q4133">
            <v>0</v>
          </cell>
          <cell r="R4133">
            <v>0</v>
          </cell>
          <cell r="S4133">
            <v>0</v>
          </cell>
          <cell r="T4133">
            <v>0</v>
          </cell>
          <cell r="U4133">
            <v>0</v>
          </cell>
          <cell r="V4133">
            <v>0</v>
          </cell>
          <cell r="W4133">
            <v>0</v>
          </cell>
          <cell r="X4133">
            <v>0</v>
          </cell>
        </row>
        <row r="4134">
          <cell r="C4134" t="str">
            <v>Разработка ТЗ на проектирование оборудования</v>
          </cell>
          <cell r="D4134">
            <v>0</v>
          </cell>
          <cell r="H4134">
            <v>0</v>
          </cell>
          <cell r="I4134">
            <v>0</v>
          </cell>
          <cell r="J4134">
            <v>0</v>
          </cell>
          <cell r="K4134">
            <v>0</v>
          </cell>
          <cell r="L4134">
            <v>0</v>
          </cell>
          <cell r="M4134">
            <v>0</v>
          </cell>
          <cell r="N4134">
            <v>0</v>
          </cell>
          <cell r="O4134">
            <v>0</v>
          </cell>
          <cell r="P4134">
            <v>0</v>
          </cell>
          <cell r="Q4134">
            <v>0</v>
          </cell>
          <cell r="R4134">
            <v>0</v>
          </cell>
          <cell r="S4134">
            <v>0</v>
          </cell>
          <cell r="T4134">
            <v>0</v>
          </cell>
          <cell r="U4134">
            <v>0</v>
          </cell>
          <cell r="V4134">
            <v>0</v>
          </cell>
          <cell r="W4134">
            <v>0</v>
          </cell>
          <cell r="X4134">
            <v>0</v>
          </cell>
        </row>
        <row r="4135">
          <cell r="C4135" t="str">
            <v>Разработка ТЗ на проектирование размещения оборудования</v>
          </cell>
          <cell r="D4135">
            <v>0</v>
          </cell>
          <cell r="H4135">
            <v>0</v>
          </cell>
          <cell r="I4135">
            <v>0</v>
          </cell>
          <cell r="J4135">
            <v>0</v>
          </cell>
          <cell r="K4135">
            <v>0</v>
          </cell>
          <cell r="L4135">
            <v>0</v>
          </cell>
          <cell r="M4135">
            <v>0</v>
          </cell>
          <cell r="N4135">
            <v>0</v>
          </cell>
          <cell r="O4135">
            <v>0</v>
          </cell>
          <cell r="P4135">
            <v>0</v>
          </cell>
          <cell r="Q4135">
            <v>0</v>
          </cell>
          <cell r="R4135">
            <v>0</v>
          </cell>
          <cell r="S4135">
            <v>0</v>
          </cell>
          <cell r="T4135">
            <v>0</v>
          </cell>
          <cell r="U4135">
            <v>0</v>
          </cell>
          <cell r="V4135">
            <v>0</v>
          </cell>
          <cell r="W4135">
            <v>0</v>
          </cell>
          <cell r="X4135">
            <v>0</v>
          </cell>
        </row>
        <row r="4136">
          <cell r="C4136" t="str">
            <v>Разработка ТЗ на организацию закупки и запуск технологического оборудования</v>
          </cell>
          <cell r="D4136">
            <v>0</v>
          </cell>
          <cell r="H4136">
            <v>0</v>
          </cell>
          <cell r="I4136">
            <v>0</v>
          </cell>
          <cell r="J4136">
            <v>0</v>
          </cell>
          <cell r="K4136">
            <v>0</v>
          </cell>
          <cell r="L4136">
            <v>0</v>
          </cell>
          <cell r="M4136">
            <v>0</v>
          </cell>
          <cell r="N4136">
            <v>0</v>
          </cell>
          <cell r="O4136">
            <v>0</v>
          </cell>
          <cell r="P4136">
            <v>0</v>
          </cell>
          <cell r="Q4136">
            <v>0</v>
          </cell>
          <cell r="R4136">
            <v>0</v>
          </cell>
          <cell r="S4136">
            <v>0</v>
          </cell>
          <cell r="T4136">
            <v>0</v>
          </cell>
          <cell r="U4136">
            <v>0</v>
          </cell>
          <cell r="V4136">
            <v>0</v>
          </cell>
          <cell r="W4136">
            <v>0</v>
          </cell>
          <cell r="X4136">
            <v>0</v>
          </cell>
        </row>
        <row r="4137">
          <cell r="C4137" t="str">
            <v>Разработка ТЗ на обучение персонала</v>
          </cell>
          <cell r="D4137">
            <v>0</v>
          </cell>
          <cell r="H4137">
            <v>0</v>
          </cell>
          <cell r="I4137">
            <v>0</v>
          </cell>
          <cell r="J4137">
            <v>0</v>
          </cell>
          <cell r="K4137">
            <v>0</v>
          </cell>
          <cell r="L4137">
            <v>0</v>
          </cell>
          <cell r="M4137">
            <v>0</v>
          </cell>
          <cell r="N4137">
            <v>0</v>
          </cell>
          <cell r="O4137">
            <v>0</v>
          </cell>
          <cell r="P4137">
            <v>0</v>
          </cell>
          <cell r="Q4137">
            <v>0</v>
          </cell>
          <cell r="R4137">
            <v>0</v>
          </cell>
          <cell r="S4137">
            <v>0</v>
          </cell>
          <cell r="T4137">
            <v>0</v>
          </cell>
          <cell r="U4137">
            <v>0</v>
          </cell>
          <cell r="V4137">
            <v>0</v>
          </cell>
          <cell r="W4137">
            <v>0</v>
          </cell>
          <cell r="X4137">
            <v>0</v>
          </cell>
        </row>
        <row r="4138">
          <cell r="C4138" t="str">
            <v>Разработка ТЗ на оказание прочих работ, услуг</v>
          </cell>
          <cell r="D4138">
            <v>0</v>
          </cell>
          <cell r="H4138">
            <v>0</v>
          </cell>
          <cell r="I4138">
            <v>0</v>
          </cell>
          <cell r="J4138">
            <v>0</v>
          </cell>
          <cell r="K4138">
            <v>0</v>
          </cell>
          <cell r="L4138">
            <v>0</v>
          </cell>
          <cell r="M4138">
            <v>0</v>
          </cell>
          <cell r="N4138">
            <v>0</v>
          </cell>
          <cell r="O4138">
            <v>0</v>
          </cell>
          <cell r="P4138">
            <v>0</v>
          </cell>
          <cell r="Q4138">
            <v>0</v>
          </cell>
          <cell r="R4138">
            <v>0</v>
          </cell>
          <cell r="S4138">
            <v>0</v>
          </cell>
          <cell r="T4138">
            <v>0</v>
          </cell>
          <cell r="U4138">
            <v>0</v>
          </cell>
          <cell r="V4138">
            <v>0</v>
          </cell>
          <cell r="W4138">
            <v>0</v>
          </cell>
          <cell r="X4138">
            <v>0</v>
          </cell>
        </row>
        <row r="4139">
          <cell r="C4139" t="str">
            <v>Предоставление долгосрочных кредитов и займов</v>
          </cell>
          <cell r="D4139">
            <v>0</v>
          </cell>
          <cell r="H4139">
            <v>0</v>
          </cell>
          <cell r="I4139">
            <v>0</v>
          </cell>
          <cell r="J4139">
            <v>0</v>
          </cell>
          <cell r="K4139">
            <v>0</v>
          </cell>
          <cell r="L4139">
            <v>0</v>
          </cell>
          <cell r="M4139">
            <v>0</v>
          </cell>
          <cell r="N4139">
            <v>0</v>
          </cell>
          <cell r="O4139">
            <v>0</v>
          </cell>
          <cell r="P4139">
            <v>0</v>
          </cell>
          <cell r="Q4139">
            <v>0</v>
          </cell>
          <cell r="R4139">
            <v>0</v>
          </cell>
          <cell r="S4139">
            <v>0</v>
          </cell>
          <cell r="T4139">
            <v>0</v>
          </cell>
          <cell r="U4139">
            <v>0</v>
          </cell>
          <cell r="V4139">
            <v>0</v>
          </cell>
          <cell r="W4139">
            <v>0</v>
          </cell>
          <cell r="X4139">
            <v>0</v>
          </cell>
        </row>
        <row r="4140">
          <cell r="C4140" t="str">
            <v>Предоставление краткосрочных кредитов и займов</v>
          </cell>
          <cell r="D4140">
            <v>0</v>
          </cell>
          <cell r="H4140">
            <v>0</v>
          </cell>
          <cell r="I4140">
            <v>0</v>
          </cell>
          <cell r="J4140">
            <v>0</v>
          </cell>
          <cell r="K4140">
            <v>0</v>
          </cell>
          <cell r="L4140">
            <v>0</v>
          </cell>
          <cell r="M4140">
            <v>0</v>
          </cell>
          <cell r="N4140">
            <v>0</v>
          </cell>
          <cell r="O4140">
            <v>0</v>
          </cell>
          <cell r="P4140">
            <v>0</v>
          </cell>
          <cell r="Q4140">
            <v>0</v>
          </cell>
          <cell r="R4140">
            <v>0</v>
          </cell>
          <cell r="S4140">
            <v>0</v>
          </cell>
          <cell r="T4140">
            <v>0</v>
          </cell>
          <cell r="U4140">
            <v>0</v>
          </cell>
          <cell r="V4140">
            <v>0</v>
          </cell>
          <cell r="W4140">
            <v>0</v>
          </cell>
          <cell r="X4140">
            <v>0</v>
          </cell>
        </row>
        <row r="4141">
          <cell r="C4141" t="str">
            <v>Предоставление прочих кредитов и займов</v>
          </cell>
          <cell r="D4141">
            <v>0</v>
          </cell>
          <cell r="H4141">
            <v>0</v>
          </cell>
          <cell r="I4141">
            <v>0</v>
          </cell>
          <cell r="J4141">
            <v>0</v>
          </cell>
          <cell r="K4141">
            <v>0</v>
          </cell>
          <cell r="L4141">
            <v>0</v>
          </cell>
          <cell r="M4141">
            <v>0</v>
          </cell>
          <cell r="N4141">
            <v>0</v>
          </cell>
          <cell r="O4141">
            <v>0</v>
          </cell>
          <cell r="P4141">
            <v>0</v>
          </cell>
          <cell r="Q4141">
            <v>0</v>
          </cell>
          <cell r="R4141">
            <v>0</v>
          </cell>
          <cell r="S4141">
            <v>0</v>
          </cell>
          <cell r="T4141">
            <v>0</v>
          </cell>
          <cell r="U4141">
            <v>0</v>
          </cell>
          <cell r="V4141">
            <v>0</v>
          </cell>
          <cell r="W4141">
            <v>0</v>
          </cell>
          <cell r="X4141">
            <v>0</v>
          </cell>
        </row>
        <row r="4142">
          <cell r="C4142" t="str">
            <v>Проектирование</v>
          </cell>
          <cell r="D4142">
            <v>0</v>
          </cell>
          <cell r="H4142">
            <v>0</v>
          </cell>
          <cell r="I4142">
            <v>0</v>
          </cell>
          <cell r="J4142">
            <v>0</v>
          </cell>
          <cell r="K4142">
            <v>0</v>
          </cell>
          <cell r="L4142">
            <v>0</v>
          </cell>
          <cell r="M4142">
            <v>0</v>
          </cell>
          <cell r="N4142">
            <v>0</v>
          </cell>
          <cell r="O4142">
            <v>0</v>
          </cell>
          <cell r="P4142">
            <v>0</v>
          </cell>
          <cell r="Q4142">
            <v>0</v>
          </cell>
          <cell r="R4142">
            <v>0</v>
          </cell>
          <cell r="S4142">
            <v>0</v>
          </cell>
          <cell r="T4142">
            <v>0</v>
          </cell>
          <cell r="U4142">
            <v>0</v>
          </cell>
          <cell r="V4142">
            <v>0</v>
          </cell>
          <cell r="W4142">
            <v>0</v>
          </cell>
          <cell r="X4142">
            <v>0</v>
          </cell>
        </row>
        <row r="4143">
          <cell r="C4143" t="str">
            <v>Генеральный подряд</v>
          </cell>
          <cell r="D4143">
            <v>0</v>
          </cell>
          <cell r="H4143">
            <v>0</v>
          </cell>
          <cell r="I4143">
            <v>0</v>
          </cell>
          <cell r="J4143">
            <v>0</v>
          </cell>
          <cell r="K4143">
            <v>0</v>
          </cell>
          <cell r="L4143">
            <v>0</v>
          </cell>
          <cell r="M4143">
            <v>0</v>
          </cell>
          <cell r="N4143">
            <v>0</v>
          </cell>
          <cell r="O4143">
            <v>0</v>
          </cell>
          <cell r="P4143">
            <v>0</v>
          </cell>
          <cell r="Q4143">
            <v>0</v>
          </cell>
          <cell r="R4143">
            <v>0</v>
          </cell>
          <cell r="S4143">
            <v>0</v>
          </cell>
          <cell r="T4143">
            <v>0</v>
          </cell>
          <cell r="U4143">
            <v>0</v>
          </cell>
          <cell r="V4143">
            <v>0</v>
          </cell>
          <cell r="W4143">
            <v>0</v>
          </cell>
          <cell r="X4143">
            <v>0</v>
          </cell>
        </row>
        <row r="4144">
          <cell r="C4144" t="str">
            <v>Прочие СМР</v>
          </cell>
          <cell r="D4144">
            <v>0</v>
          </cell>
          <cell r="H4144">
            <v>0</v>
          </cell>
          <cell r="I4144">
            <v>0</v>
          </cell>
          <cell r="J4144">
            <v>0</v>
          </cell>
          <cell r="K4144">
            <v>0</v>
          </cell>
          <cell r="L4144">
            <v>0</v>
          </cell>
          <cell r="M4144">
            <v>0</v>
          </cell>
          <cell r="N4144">
            <v>0</v>
          </cell>
          <cell r="O4144">
            <v>0</v>
          </cell>
          <cell r="P4144">
            <v>0</v>
          </cell>
          <cell r="Q4144">
            <v>0</v>
          </cell>
          <cell r="R4144">
            <v>0</v>
          </cell>
          <cell r="S4144">
            <v>0</v>
          </cell>
          <cell r="T4144">
            <v>0</v>
          </cell>
          <cell r="U4144">
            <v>0</v>
          </cell>
          <cell r="V4144">
            <v>0</v>
          </cell>
          <cell r="W4144">
            <v>0</v>
          </cell>
          <cell r="X4144">
            <v>0</v>
          </cell>
        </row>
        <row r="4145">
          <cell r="C4145" t="str">
            <v>Услуги по управлению проектом</v>
          </cell>
          <cell r="D4145">
            <v>0</v>
          </cell>
          <cell r="H4145">
            <v>0</v>
          </cell>
          <cell r="I4145">
            <v>0</v>
          </cell>
          <cell r="J4145">
            <v>0</v>
          </cell>
          <cell r="K4145">
            <v>0</v>
          </cell>
          <cell r="L4145">
            <v>0</v>
          </cell>
          <cell r="M4145">
            <v>0</v>
          </cell>
          <cell r="N4145">
            <v>0</v>
          </cell>
          <cell r="O4145">
            <v>0</v>
          </cell>
          <cell r="P4145">
            <v>0</v>
          </cell>
          <cell r="Q4145">
            <v>0</v>
          </cell>
          <cell r="R4145">
            <v>0</v>
          </cell>
          <cell r="S4145">
            <v>0</v>
          </cell>
          <cell r="T4145">
            <v>0</v>
          </cell>
          <cell r="U4145">
            <v>0</v>
          </cell>
          <cell r="V4145">
            <v>0</v>
          </cell>
          <cell r="W4145">
            <v>0</v>
          </cell>
          <cell r="X4145">
            <v>0</v>
          </cell>
        </row>
        <row r="4146">
          <cell r="C4146" t="str">
            <v>Ремонт офисных зданий, сооружений</v>
          </cell>
          <cell r="D4146">
            <v>0</v>
          </cell>
          <cell r="H4146">
            <v>0</v>
          </cell>
          <cell r="I4146">
            <v>0</v>
          </cell>
          <cell r="J4146">
            <v>0</v>
          </cell>
          <cell r="K4146">
            <v>0</v>
          </cell>
          <cell r="L4146">
            <v>0</v>
          </cell>
          <cell r="M4146">
            <v>0</v>
          </cell>
          <cell r="N4146">
            <v>0</v>
          </cell>
          <cell r="O4146">
            <v>0</v>
          </cell>
          <cell r="P4146">
            <v>0</v>
          </cell>
          <cell r="Q4146">
            <v>0</v>
          </cell>
          <cell r="R4146">
            <v>0</v>
          </cell>
          <cell r="S4146">
            <v>0</v>
          </cell>
          <cell r="T4146">
            <v>0</v>
          </cell>
          <cell r="U4146">
            <v>0</v>
          </cell>
          <cell r="V4146">
            <v>0</v>
          </cell>
          <cell r="W4146">
            <v>0</v>
          </cell>
          <cell r="X4146">
            <v>0</v>
          </cell>
        </row>
        <row r="4147">
          <cell r="C4147" t="str">
            <v>Затраты на развитие</v>
          </cell>
          <cell r="D4147">
            <v>0</v>
          </cell>
          <cell r="H4147">
            <v>0</v>
          </cell>
          <cell r="I4147">
            <v>0</v>
          </cell>
          <cell r="J4147">
            <v>0</v>
          </cell>
          <cell r="K4147">
            <v>0</v>
          </cell>
          <cell r="L4147">
            <v>0</v>
          </cell>
          <cell r="M4147">
            <v>0</v>
          </cell>
          <cell r="N4147">
            <v>0</v>
          </cell>
          <cell r="O4147">
            <v>0</v>
          </cell>
          <cell r="P4147">
            <v>0</v>
          </cell>
          <cell r="Q4147">
            <v>0</v>
          </cell>
          <cell r="R4147">
            <v>0</v>
          </cell>
          <cell r="S4147">
            <v>0</v>
          </cell>
          <cell r="T4147">
            <v>0</v>
          </cell>
          <cell r="U4147">
            <v>0</v>
          </cell>
          <cell r="V4147">
            <v>0</v>
          </cell>
          <cell r="W4147">
            <v>0</v>
          </cell>
          <cell r="X4147">
            <v>0</v>
          </cell>
        </row>
        <row r="4148">
          <cell r="C4148" t="str">
            <v>Оплата ГК "Роснанотех" доли в уставном капитале проектной компании</v>
          </cell>
          <cell r="D4148">
            <v>0</v>
          </cell>
          <cell r="H4148">
            <v>0</v>
          </cell>
          <cell r="I4148">
            <v>0</v>
          </cell>
          <cell r="J4148">
            <v>0</v>
          </cell>
          <cell r="K4148">
            <v>0</v>
          </cell>
          <cell r="L4148">
            <v>0</v>
          </cell>
          <cell r="M4148">
            <v>0</v>
          </cell>
          <cell r="N4148">
            <v>0</v>
          </cell>
          <cell r="O4148">
            <v>0</v>
          </cell>
          <cell r="P4148">
            <v>0</v>
          </cell>
          <cell r="Q4148">
            <v>0</v>
          </cell>
          <cell r="R4148">
            <v>0</v>
          </cell>
          <cell r="S4148">
            <v>0</v>
          </cell>
          <cell r="T4148">
            <v>0</v>
          </cell>
          <cell r="U4148">
            <v>0</v>
          </cell>
          <cell r="V4148">
            <v>0</v>
          </cell>
          <cell r="W4148">
            <v>0</v>
          </cell>
          <cell r="X4148">
            <v>0</v>
          </cell>
        </row>
        <row r="4149">
          <cell r="C4149" t="str">
            <v>Оплата  Соинвесторами доли в уставном капитале проектной компании</v>
          </cell>
          <cell r="D4149">
            <v>0</v>
          </cell>
          <cell r="H4149">
            <v>0</v>
          </cell>
          <cell r="I4149">
            <v>0</v>
          </cell>
          <cell r="J4149">
            <v>0</v>
          </cell>
          <cell r="K4149">
            <v>0</v>
          </cell>
          <cell r="L4149">
            <v>0</v>
          </cell>
          <cell r="M4149">
            <v>0</v>
          </cell>
          <cell r="N4149">
            <v>0</v>
          </cell>
          <cell r="O4149">
            <v>0</v>
          </cell>
          <cell r="P4149">
            <v>0</v>
          </cell>
          <cell r="Q4149">
            <v>0</v>
          </cell>
          <cell r="R4149">
            <v>0</v>
          </cell>
          <cell r="S4149">
            <v>0</v>
          </cell>
          <cell r="T4149">
            <v>0</v>
          </cell>
          <cell r="U4149">
            <v>0</v>
          </cell>
          <cell r="V4149">
            <v>0</v>
          </cell>
          <cell r="W4149">
            <v>0</v>
          </cell>
          <cell r="X4149">
            <v>0</v>
          </cell>
        </row>
        <row r="4150">
          <cell r="C4150" t="str">
            <v>Получение долгосрочных кредитов и займов</v>
          </cell>
          <cell r="D4150">
            <v>0</v>
          </cell>
          <cell r="H4150">
            <v>0</v>
          </cell>
          <cell r="I4150">
            <v>0</v>
          </cell>
          <cell r="J4150">
            <v>0</v>
          </cell>
          <cell r="K4150">
            <v>0</v>
          </cell>
          <cell r="L4150">
            <v>0</v>
          </cell>
          <cell r="M4150">
            <v>0</v>
          </cell>
          <cell r="N4150">
            <v>0</v>
          </cell>
          <cell r="O4150">
            <v>0</v>
          </cell>
          <cell r="P4150">
            <v>0</v>
          </cell>
          <cell r="Q4150">
            <v>0</v>
          </cell>
          <cell r="R4150">
            <v>0</v>
          </cell>
          <cell r="S4150">
            <v>0</v>
          </cell>
          <cell r="T4150">
            <v>0</v>
          </cell>
          <cell r="U4150">
            <v>0</v>
          </cell>
          <cell r="V4150">
            <v>0</v>
          </cell>
          <cell r="W4150">
            <v>0</v>
          </cell>
          <cell r="X4150">
            <v>0</v>
          </cell>
        </row>
        <row r="4151">
          <cell r="C4151" t="str">
            <v>Получение краткосрочных кредитов и займов</v>
          </cell>
          <cell r="D4151">
            <v>0</v>
          </cell>
          <cell r="H4151">
            <v>0</v>
          </cell>
          <cell r="I4151">
            <v>0</v>
          </cell>
          <cell r="J4151">
            <v>0</v>
          </cell>
          <cell r="K4151">
            <v>0</v>
          </cell>
          <cell r="L4151">
            <v>0</v>
          </cell>
          <cell r="M4151">
            <v>0</v>
          </cell>
          <cell r="N4151">
            <v>0</v>
          </cell>
          <cell r="O4151">
            <v>0</v>
          </cell>
          <cell r="P4151">
            <v>0</v>
          </cell>
          <cell r="Q4151">
            <v>0</v>
          </cell>
          <cell r="R4151">
            <v>0</v>
          </cell>
          <cell r="S4151">
            <v>0</v>
          </cell>
          <cell r="T4151">
            <v>0</v>
          </cell>
          <cell r="U4151">
            <v>0</v>
          </cell>
          <cell r="V4151">
            <v>0</v>
          </cell>
          <cell r="W4151">
            <v>0</v>
          </cell>
          <cell r="X4151">
            <v>0</v>
          </cell>
        </row>
        <row r="4152">
          <cell r="C4152" t="str">
            <v>Доли в уставном капитале других компаний (краткосрочные поступления)</v>
          </cell>
          <cell r="D4152">
            <v>0</v>
          </cell>
          <cell r="H4152">
            <v>0</v>
          </cell>
          <cell r="I4152">
            <v>0</v>
          </cell>
          <cell r="J4152">
            <v>0</v>
          </cell>
          <cell r="K4152">
            <v>0</v>
          </cell>
          <cell r="L4152">
            <v>0</v>
          </cell>
          <cell r="M4152">
            <v>0</v>
          </cell>
          <cell r="N4152">
            <v>0</v>
          </cell>
          <cell r="O4152">
            <v>0</v>
          </cell>
          <cell r="P4152">
            <v>0</v>
          </cell>
          <cell r="Q4152">
            <v>0</v>
          </cell>
          <cell r="R4152">
            <v>0</v>
          </cell>
          <cell r="S4152">
            <v>0</v>
          </cell>
          <cell r="T4152">
            <v>0</v>
          </cell>
          <cell r="U4152">
            <v>0</v>
          </cell>
          <cell r="V4152">
            <v>0</v>
          </cell>
          <cell r="W4152">
            <v>0</v>
          </cell>
          <cell r="X4152">
            <v>0</v>
          </cell>
        </row>
        <row r="4153">
          <cell r="C4153" t="str">
            <v>Акции (краткосрочные поступления)</v>
          </cell>
          <cell r="D4153">
            <v>0</v>
          </cell>
          <cell r="H4153">
            <v>0</v>
          </cell>
          <cell r="I4153">
            <v>0</v>
          </cell>
          <cell r="J4153">
            <v>0</v>
          </cell>
          <cell r="K4153">
            <v>0</v>
          </cell>
          <cell r="L4153">
            <v>0</v>
          </cell>
          <cell r="M4153">
            <v>0</v>
          </cell>
          <cell r="N4153">
            <v>0</v>
          </cell>
          <cell r="O4153">
            <v>0</v>
          </cell>
          <cell r="P4153">
            <v>0</v>
          </cell>
          <cell r="Q4153">
            <v>0</v>
          </cell>
          <cell r="R4153">
            <v>0</v>
          </cell>
          <cell r="S4153">
            <v>0</v>
          </cell>
          <cell r="T4153">
            <v>0</v>
          </cell>
          <cell r="U4153">
            <v>0</v>
          </cell>
          <cell r="V4153">
            <v>0</v>
          </cell>
          <cell r="W4153">
            <v>0</v>
          </cell>
          <cell r="X4153">
            <v>0</v>
          </cell>
        </row>
        <row r="4154">
          <cell r="C4154" t="str">
            <v>Облигации (краткосрочные поступления)</v>
          </cell>
          <cell r="D4154">
            <v>0</v>
          </cell>
          <cell r="H4154">
            <v>0</v>
          </cell>
          <cell r="I4154">
            <v>0</v>
          </cell>
          <cell r="J4154">
            <v>0</v>
          </cell>
          <cell r="K4154">
            <v>0</v>
          </cell>
          <cell r="L4154">
            <v>0</v>
          </cell>
          <cell r="M4154">
            <v>0</v>
          </cell>
          <cell r="N4154">
            <v>0</v>
          </cell>
          <cell r="O4154">
            <v>0</v>
          </cell>
          <cell r="P4154">
            <v>0</v>
          </cell>
          <cell r="Q4154">
            <v>0</v>
          </cell>
          <cell r="R4154">
            <v>0</v>
          </cell>
          <cell r="S4154">
            <v>0</v>
          </cell>
          <cell r="T4154">
            <v>0</v>
          </cell>
          <cell r="U4154">
            <v>0</v>
          </cell>
          <cell r="V4154">
            <v>0</v>
          </cell>
          <cell r="W4154">
            <v>0</v>
          </cell>
          <cell r="X4154">
            <v>0</v>
          </cell>
        </row>
        <row r="4155">
          <cell r="C4155" t="str">
            <v>Векселя (краткосрочные поступления)</v>
          </cell>
          <cell r="D4155">
            <v>0</v>
          </cell>
          <cell r="H4155">
            <v>0</v>
          </cell>
          <cell r="I4155">
            <v>0</v>
          </cell>
          <cell r="J4155">
            <v>0</v>
          </cell>
          <cell r="K4155">
            <v>0</v>
          </cell>
          <cell r="L4155">
            <v>0</v>
          </cell>
          <cell r="M4155">
            <v>0</v>
          </cell>
          <cell r="N4155">
            <v>0</v>
          </cell>
          <cell r="O4155">
            <v>0</v>
          </cell>
          <cell r="P4155">
            <v>0</v>
          </cell>
          <cell r="Q4155">
            <v>0</v>
          </cell>
          <cell r="R4155">
            <v>0</v>
          </cell>
          <cell r="S4155">
            <v>0</v>
          </cell>
          <cell r="T4155">
            <v>0</v>
          </cell>
          <cell r="U4155">
            <v>0</v>
          </cell>
          <cell r="V4155">
            <v>0</v>
          </cell>
          <cell r="W4155">
            <v>0</v>
          </cell>
          <cell r="X4155">
            <v>0</v>
          </cell>
        </row>
        <row r="4156">
          <cell r="C4156" t="str">
            <v>Депозиты (краткосрочные поступления)</v>
          </cell>
          <cell r="D4156">
            <v>0</v>
          </cell>
          <cell r="H4156">
            <v>0</v>
          </cell>
          <cell r="I4156">
            <v>0</v>
          </cell>
          <cell r="J4156">
            <v>0</v>
          </cell>
          <cell r="K4156">
            <v>0</v>
          </cell>
          <cell r="L4156">
            <v>0</v>
          </cell>
          <cell r="M4156">
            <v>0</v>
          </cell>
          <cell r="N4156">
            <v>0</v>
          </cell>
          <cell r="O4156">
            <v>0</v>
          </cell>
          <cell r="P4156">
            <v>0</v>
          </cell>
          <cell r="Q4156">
            <v>0</v>
          </cell>
          <cell r="R4156">
            <v>0</v>
          </cell>
          <cell r="S4156">
            <v>0</v>
          </cell>
          <cell r="T4156">
            <v>0</v>
          </cell>
          <cell r="U4156">
            <v>0</v>
          </cell>
          <cell r="V4156">
            <v>0</v>
          </cell>
          <cell r="W4156">
            <v>0</v>
          </cell>
          <cell r="X4156">
            <v>0</v>
          </cell>
        </row>
        <row r="4157">
          <cell r="C4157" t="str">
            <v>Overnight (краткосрочные поступления)</v>
          </cell>
          <cell r="D4157">
            <v>0</v>
          </cell>
          <cell r="H4157">
            <v>0</v>
          </cell>
          <cell r="I4157">
            <v>0</v>
          </cell>
          <cell r="J4157">
            <v>0</v>
          </cell>
          <cell r="K4157">
            <v>0</v>
          </cell>
          <cell r="L4157">
            <v>0</v>
          </cell>
          <cell r="M4157">
            <v>0</v>
          </cell>
          <cell r="N4157">
            <v>0</v>
          </cell>
          <cell r="O4157">
            <v>0</v>
          </cell>
          <cell r="P4157">
            <v>0</v>
          </cell>
          <cell r="Q4157">
            <v>0</v>
          </cell>
          <cell r="R4157">
            <v>0</v>
          </cell>
          <cell r="S4157">
            <v>0</v>
          </cell>
          <cell r="T4157">
            <v>0</v>
          </cell>
          <cell r="U4157">
            <v>0</v>
          </cell>
          <cell r="V4157">
            <v>0</v>
          </cell>
          <cell r="W4157">
            <v>0</v>
          </cell>
          <cell r="X4157">
            <v>0</v>
          </cell>
        </row>
        <row r="4158">
          <cell r="C4158" t="str">
            <v>Прочие краткосрочные финансовые вложения (краткосрочные поступления)</v>
          </cell>
          <cell r="D4158">
            <v>0</v>
          </cell>
          <cell r="H4158">
            <v>0</v>
          </cell>
          <cell r="I4158">
            <v>0</v>
          </cell>
          <cell r="J4158">
            <v>0</v>
          </cell>
          <cell r="K4158">
            <v>0</v>
          </cell>
          <cell r="L4158">
            <v>0</v>
          </cell>
          <cell r="M4158">
            <v>0</v>
          </cell>
          <cell r="N4158">
            <v>0</v>
          </cell>
          <cell r="O4158">
            <v>0</v>
          </cell>
          <cell r="P4158">
            <v>0</v>
          </cell>
          <cell r="Q4158">
            <v>0</v>
          </cell>
          <cell r="R4158">
            <v>0</v>
          </cell>
          <cell r="S4158">
            <v>0</v>
          </cell>
          <cell r="T4158">
            <v>0</v>
          </cell>
          <cell r="U4158">
            <v>0</v>
          </cell>
          <cell r="V4158">
            <v>0</v>
          </cell>
          <cell r="W4158">
            <v>0</v>
          </cell>
          <cell r="X4158">
            <v>0</v>
          </cell>
        </row>
        <row r="4159">
          <cell r="C4159" t="str">
            <v>По договорам в рамках ДДУ (краткосрочные поступления)</v>
          </cell>
          <cell r="D4159">
            <v>0</v>
          </cell>
          <cell r="H4159">
            <v>0</v>
          </cell>
          <cell r="I4159">
            <v>0</v>
          </cell>
          <cell r="J4159">
            <v>0</v>
          </cell>
          <cell r="K4159">
            <v>0</v>
          </cell>
          <cell r="L4159">
            <v>0</v>
          </cell>
          <cell r="M4159">
            <v>0</v>
          </cell>
          <cell r="N4159">
            <v>0</v>
          </cell>
          <cell r="O4159">
            <v>0</v>
          </cell>
          <cell r="P4159">
            <v>0</v>
          </cell>
          <cell r="Q4159">
            <v>0</v>
          </cell>
          <cell r="R4159">
            <v>0</v>
          </cell>
          <cell r="S4159">
            <v>0</v>
          </cell>
          <cell r="T4159">
            <v>0</v>
          </cell>
          <cell r="U4159">
            <v>0</v>
          </cell>
          <cell r="V4159">
            <v>0</v>
          </cell>
          <cell r="W4159">
            <v>0</v>
          </cell>
          <cell r="X4159">
            <v>0</v>
          </cell>
        </row>
        <row r="4160">
          <cell r="C4160" t="str">
            <v>По прочим договорам (краткосрочные поступления)</v>
          </cell>
          <cell r="D4160">
            <v>0</v>
          </cell>
          <cell r="H4160">
            <v>0</v>
          </cell>
          <cell r="I4160">
            <v>0</v>
          </cell>
          <cell r="J4160">
            <v>0</v>
          </cell>
          <cell r="K4160">
            <v>0</v>
          </cell>
          <cell r="L4160">
            <v>0</v>
          </cell>
          <cell r="M4160">
            <v>0</v>
          </cell>
          <cell r="N4160">
            <v>0</v>
          </cell>
          <cell r="O4160">
            <v>0</v>
          </cell>
          <cell r="P4160">
            <v>0</v>
          </cell>
          <cell r="Q4160">
            <v>0</v>
          </cell>
          <cell r="R4160">
            <v>0</v>
          </cell>
          <cell r="S4160">
            <v>0</v>
          </cell>
          <cell r="T4160">
            <v>0</v>
          </cell>
          <cell r="U4160">
            <v>0</v>
          </cell>
          <cell r="V4160">
            <v>0</v>
          </cell>
          <cell r="W4160">
            <v>0</v>
          </cell>
          <cell r="X4160">
            <v>0</v>
          </cell>
        </row>
        <row r="4161">
          <cell r="C4161" t="str">
            <v>Эмиссия акций</v>
          </cell>
          <cell r="D4161">
            <v>0</v>
          </cell>
          <cell r="H4161">
            <v>0</v>
          </cell>
          <cell r="I4161">
            <v>0</v>
          </cell>
          <cell r="J4161">
            <v>0</v>
          </cell>
          <cell r="K4161">
            <v>0</v>
          </cell>
          <cell r="L4161">
            <v>0</v>
          </cell>
          <cell r="M4161">
            <v>0</v>
          </cell>
          <cell r="N4161">
            <v>0</v>
          </cell>
          <cell r="O4161">
            <v>0</v>
          </cell>
          <cell r="P4161">
            <v>0</v>
          </cell>
          <cell r="Q4161">
            <v>0</v>
          </cell>
          <cell r="R4161">
            <v>0</v>
          </cell>
          <cell r="S4161">
            <v>0</v>
          </cell>
          <cell r="T4161">
            <v>0</v>
          </cell>
          <cell r="U4161">
            <v>0</v>
          </cell>
          <cell r="V4161">
            <v>0</v>
          </cell>
          <cell r="W4161">
            <v>0</v>
          </cell>
          <cell r="X4161">
            <v>0</v>
          </cell>
        </row>
        <row r="4162">
          <cell r="C4162" t="str">
            <v>Дивиденды полученные</v>
          </cell>
          <cell r="D4162">
            <v>0</v>
          </cell>
          <cell r="H4162">
            <v>0</v>
          </cell>
          <cell r="I4162">
            <v>0</v>
          </cell>
          <cell r="J4162">
            <v>0</v>
          </cell>
          <cell r="K4162">
            <v>0</v>
          </cell>
          <cell r="L4162">
            <v>0</v>
          </cell>
          <cell r="M4162">
            <v>0</v>
          </cell>
          <cell r="N4162">
            <v>0</v>
          </cell>
          <cell r="O4162">
            <v>0</v>
          </cell>
          <cell r="P4162">
            <v>0</v>
          </cell>
          <cell r="Q4162">
            <v>0</v>
          </cell>
          <cell r="R4162">
            <v>0</v>
          </cell>
          <cell r="S4162">
            <v>0</v>
          </cell>
          <cell r="T4162">
            <v>0</v>
          </cell>
          <cell r="U4162">
            <v>0</v>
          </cell>
          <cell r="V4162">
            <v>0</v>
          </cell>
          <cell r="W4162">
            <v>0</v>
          </cell>
          <cell r="X4162">
            <v>0</v>
          </cell>
        </row>
        <row r="4163">
          <cell r="C4163" t="str">
            <v>Прочие поступления по финансовой деятельности</v>
          </cell>
          <cell r="D4163">
            <v>0</v>
          </cell>
          <cell r="H4163">
            <v>0</v>
          </cell>
          <cell r="I4163">
            <v>0</v>
          </cell>
          <cell r="J4163">
            <v>0</v>
          </cell>
          <cell r="K4163">
            <v>0</v>
          </cell>
          <cell r="L4163">
            <v>0</v>
          </cell>
          <cell r="M4163">
            <v>0</v>
          </cell>
          <cell r="N4163">
            <v>0</v>
          </cell>
          <cell r="O4163">
            <v>0</v>
          </cell>
          <cell r="P4163">
            <v>0</v>
          </cell>
          <cell r="Q4163">
            <v>0</v>
          </cell>
          <cell r="R4163">
            <v>0</v>
          </cell>
          <cell r="S4163">
            <v>0</v>
          </cell>
          <cell r="T4163">
            <v>0</v>
          </cell>
          <cell r="U4163">
            <v>0</v>
          </cell>
          <cell r="V4163">
            <v>0</v>
          </cell>
          <cell r="W4163">
            <v>0</v>
          </cell>
          <cell r="X4163">
            <v>0</v>
          </cell>
        </row>
        <row r="4164">
          <cell r="C4164" t="str">
            <v>Сокращение ГК "Роснанотех" доли в уставном капитале проектной компании</v>
          </cell>
          <cell r="D4164">
            <v>0</v>
          </cell>
          <cell r="H4164">
            <v>0</v>
          </cell>
          <cell r="I4164">
            <v>0</v>
          </cell>
          <cell r="J4164">
            <v>0</v>
          </cell>
          <cell r="K4164">
            <v>0</v>
          </cell>
          <cell r="L4164">
            <v>0</v>
          </cell>
          <cell r="M4164">
            <v>0</v>
          </cell>
          <cell r="N4164">
            <v>0</v>
          </cell>
          <cell r="O4164">
            <v>0</v>
          </cell>
          <cell r="P4164">
            <v>0</v>
          </cell>
          <cell r="Q4164">
            <v>0</v>
          </cell>
          <cell r="R4164">
            <v>0</v>
          </cell>
          <cell r="S4164">
            <v>0</v>
          </cell>
          <cell r="T4164">
            <v>0</v>
          </cell>
          <cell r="U4164">
            <v>0</v>
          </cell>
          <cell r="V4164">
            <v>0</v>
          </cell>
          <cell r="W4164">
            <v>0</v>
          </cell>
          <cell r="X4164">
            <v>0</v>
          </cell>
        </row>
        <row r="4165">
          <cell r="C4165" t="str">
            <v>Сокращение Соинвесторами доли в уставном капитале проектной компании</v>
          </cell>
          <cell r="D4165">
            <v>0</v>
          </cell>
          <cell r="H4165">
            <v>0</v>
          </cell>
          <cell r="I4165">
            <v>0</v>
          </cell>
          <cell r="J4165">
            <v>0</v>
          </cell>
          <cell r="K4165">
            <v>0</v>
          </cell>
          <cell r="L4165">
            <v>0</v>
          </cell>
          <cell r="M4165">
            <v>0</v>
          </cell>
          <cell r="N4165">
            <v>0</v>
          </cell>
          <cell r="O4165">
            <v>0</v>
          </cell>
          <cell r="P4165">
            <v>0</v>
          </cell>
          <cell r="Q4165">
            <v>0</v>
          </cell>
          <cell r="R4165">
            <v>0</v>
          </cell>
          <cell r="S4165">
            <v>0</v>
          </cell>
          <cell r="T4165">
            <v>0</v>
          </cell>
          <cell r="U4165">
            <v>0</v>
          </cell>
          <cell r="V4165">
            <v>0</v>
          </cell>
          <cell r="W4165">
            <v>0</v>
          </cell>
          <cell r="X4165">
            <v>0</v>
          </cell>
        </row>
        <row r="4166">
          <cell r="C4166" t="str">
            <v>Погашение долгосрочных кредитов и займов</v>
          </cell>
          <cell r="D4166">
            <v>0</v>
          </cell>
          <cell r="H4166">
            <v>0</v>
          </cell>
          <cell r="I4166">
            <v>0</v>
          </cell>
          <cell r="J4166">
            <v>0</v>
          </cell>
          <cell r="K4166">
            <v>0</v>
          </cell>
          <cell r="L4166">
            <v>0</v>
          </cell>
          <cell r="M4166">
            <v>0</v>
          </cell>
          <cell r="N4166">
            <v>0</v>
          </cell>
          <cell r="O4166">
            <v>0</v>
          </cell>
          <cell r="P4166">
            <v>0</v>
          </cell>
          <cell r="Q4166">
            <v>0</v>
          </cell>
          <cell r="R4166">
            <v>0</v>
          </cell>
          <cell r="S4166">
            <v>0</v>
          </cell>
          <cell r="T4166">
            <v>0</v>
          </cell>
          <cell r="U4166">
            <v>0</v>
          </cell>
          <cell r="V4166">
            <v>0</v>
          </cell>
          <cell r="W4166">
            <v>0</v>
          </cell>
          <cell r="X4166">
            <v>0</v>
          </cell>
        </row>
        <row r="4167">
          <cell r="C4167" t="str">
            <v>Погашение краткосрочных кредитов и займов</v>
          </cell>
          <cell r="D4167">
            <v>0</v>
          </cell>
          <cell r="H4167">
            <v>0</v>
          </cell>
          <cell r="I4167">
            <v>0</v>
          </cell>
          <cell r="J4167">
            <v>0</v>
          </cell>
          <cell r="K4167">
            <v>0</v>
          </cell>
          <cell r="L4167">
            <v>0</v>
          </cell>
          <cell r="M4167">
            <v>0</v>
          </cell>
          <cell r="N4167">
            <v>0</v>
          </cell>
          <cell r="O4167">
            <v>0</v>
          </cell>
          <cell r="P4167">
            <v>0</v>
          </cell>
          <cell r="Q4167">
            <v>0</v>
          </cell>
          <cell r="R4167">
            <v>0</v>
          </cell>
          <cell r="S4167">
            <v>0</v>
          </cell>
          <cell r="T4167">
            <v>0</v>
          </cell>
          <cell r="U4167">
            <v>0</v>
          </cell>
          <cell r="V4167">
            <v>0</v>
          </cell>
          <cell r="W4167">
            <v>0</v>
          </cell>
          <cell r="X4167">
            <v>0</v>
          </cell>
        </row>
        <row r="4168">
          <cell r="C4168" t="str">
            <v>Доли в уставном капитале других компаний (краткосрочные выплаты)</v>
          </cell>
          <cell r="D4168">
            <v>0</v>
          </cell>
          <cell r="H4168">
            <v>0</v>
          </cell>
          <cell r="I4168">
            <v>0</v>
          </cell>
          <cell r="J4168">
            <v>0</v>
          </cell>
          <cell r="K4168">
            <v>0</v>
          </cell>
          <cell r="L4168">
            <v>0</v>
          </cell>
          <cell r="M4168">
            <v>0</v>
          </cell>
          <cell r="N4168">
            <v>0</v>
          </cell>
          <cell r="O4168">
            <v>0</v>
          </cell>
          <cell r="P4168">
            <v>0</v>
          </cell>
          <cell r="Q4168">
            <v>0</v>
          </cell>
          <cell r="R4168">
            <v>0</v>
          </cell>
          <cell r="S4168">
            <v>0</v>
          </cell>
          <cell r="T4168">
            <v>0</v>
          </cell>
          <cell r="U4168">
            <v>0</v>
          </cell>
          <cell r="V4168">
            <v>0</v>
          </cell>
          <cell r="W4168">
            <v>0</v>
          </cell>
          <cell r="X4168">
            <v>0</v>
          </cell>
        </row>
        <row r="4169">
          <cell r="C4169" t="str">
            <v>Акции (краткосрочные выплаты)</v>
          </cell>
          <cell r="D4169">
            <v>0</v>
          </cell>
          <cell r="H4169">
            <v>0</v>
          </cell>
          <cell r="I4169">
            <v>0</v>
          </cell>
          <cell r="J4169">
            <v>0</v>
          </cell>
          <cell r="K4169">
            <v>0</v>
          </cell>
          <cell r="L4169">
            <v>0</v>
          </cell>
          <cell r="M4169">
            <v>0</v>
          </cell>
          <cell r="N4169">
            <v>0</v>
          </cell>
          <cell r="O4169">
            <v>0</v>
          </cell>
          <cell r="P4169">
            <v>0</v>
          </cell>
          <cell r="Q4169">
            <v>0</v>
          </cell>
          <cell r="R4169">
            <v>0</v>
          </cell>
          <cell r="S4169">
            <v>0</v>
          </cell>
          <cell r="T4169">
            <v>0</v>
          </cell>
          <cell r="U4169">
            <v>0</v>
          </cell>
          <cell r="V4169">
            <v>0</v>
          </cell>
          <cell r="W4169">
            <v>0</v>
          </cell>
          <cell r="X4169">
            <v>0</v>
          </cell>
        </row>
        <row r="4170">
          <cell r="C4170" t="str">
            <v>Облигации (краткосрочные выплаты)</v>
          </cell>
          <cell r="D4170">
            <v>0</v>
          </cell>
          <cell r="H4170">
            <v>0</v>
          </cell>
          <cell r="I4170">
            <v>0</v>
          </cell>
          <cell r="J4170">
            <v>0</v>
          </cell>
          <cell r="K4170">
            <v>0</v>
          </cell>
          <cell r="L4170">
            <v>0</v>
          </cell>
          <cell r="M4170">
            <v>0</v>
          </cell>
          <cell r="N4170">
            <v>0</v>
          </cell>
          <cell r="O4170">
            <v>0</v>
          </cell>
          <cell r="P4170">
            <v>0</v>
          </cell>
          <cell r="Q4170">
            <v>0</v>
          </cell>
          <cell r="R4170">
            <v>0</v>
          </cell>
          <cell r="S4170">
            <v>0</v>
          </cell>
          <cell r="T4170">
            <v>0</v>
          </cell>
          <cell r="U4170">
            <v>0</v>
          </cell>
          <cell r="V4170">
            <v>0</v>
          </cell>
          <cell r="W4170">
            <v>0</v>
          </cell>
          <cell r="X4170">
            <v>0</v>
          </cell>
        </row>
        <row r="4171">
          <cell r="C4171" t="str">
            <v>Векселя (краткосрочные выплаты)</v>
          </cell>
          <cell r="D4171">
            <v>0</v>
          </cell>
          <cell r="H4171">
            <v>0</v>
          </cell>
          <cell r="I4171">
            <v>0</v>
          </cell>
          <cell r="J4171">
            <v>0</v>
          </cell>
          <cell r="K4171">
            <v>0</v>
          </cell>
          <cell r="L4171">
            <v>0</v>
          </cell>
          <cell r="M4171">
            <v>0</v>
          </cell>
          <cell r="N4171">
            <v>0</v>
          </cell>
          <cell r="O4171">
            <v>0</v>
          </cell>
          <cell r="P4171">
            <v>0</v>
          </cell>
          <cell r="Q4171">
            <v>0</v>
          </cell>
          <cell r="R4171">
            <v>0</v>
          </cell>
          <cell r="S4171">
            <v>0</v>
          </cell>
          <cell r="T4171">
            <v>0</v>
          </cell>
          <cell r="U4171">
            <v>0</v>
          </cell>
          <cell r="V4171">
            <v>0</v>
          </cell>
          <cell r="W4171">
            <v>0</v>
          </cell>
          <cell r="X4171">
            <v>0</v>
          </cell>
        </row>
        <row r="4172">
          <cell r="C4172" t="str">
            <v>Депозиты (краткосрочные выплаты)</v>
          </cell>
          <cell r="D4172">
            <v>0</v>
          </cell>
          <cell r="H4172">
            <v>0</v>
          </cell>
          <cell r="I4172">
            <v>0</v>
          </cell>
          <cell r="J4172">
            <v>0</v>
          </cell>
          <cell r="K4172">
            <v>0</v>
          </cell>
          <cell r="L4172">
            <v>0</v>
          </cell>
          <cell r="M4172">
            <v>0</v>
          </cell>
          <cell r="N4172">
            <v>0</v>
          </cell>
          <cell r="O4172">
            <v>0</v>
          </cell>
          <cell r="P4172">
            <v>0</v>
          </cell>
          <cell r="Q4172">
            <v>0</v>
          </cell>
          <cell r="R4172">
            <v>0</v>
          </cell>
          <cell r="S4172">
            <v>0</v>
          </cell>
          <cell r="T4172">
            <v>0</v>
          </cell>
          <cell r="U4172">
            <v>0</v>
          </cell>
          <cell r="V4172">
            <v>0</v>
          </cell>
          <cell r="W4172">
            <v>0</v>
          </cell>
          <cell r="X4172">
            <v>0</v>
          </cell>
        </row>
        <row r="4173">
          <cell r="C4173" t="str">
            <v>Overnight (краткосрочные выплаты)</v>
          </cell>
          <cell r="D4173">
            <v>0</v>
          </cell>
          <cell r="H4173">
            <v>0</v>
          </cell>
          <cell r="I4173">
            <v>0</v>
          </cell>
          <cell r="J4173">
            <v>0</v>
          </cell>
          <cell r="K4173">
            <v>0</v>
          </cell>
          <cell r="L4173">
            <v>0</v>
          </cell>
          <cell r="M4173">
            <v>0</v>
          </cell>
          <cell r="N4173">
            <v>0</v>
          </cell>
          <cell r="O4173">
            <v>0</v>
          </cell>
          <cell r="P4173">
            <v>0</v>
          </cell>
          <cell r="Q4173">
            <v>0</v>
          </cell>
          <cell r="R4173">
            <v>0</v>
          </cell>
          <cell r="S4173">
            <v>0</v>
          </cell>
          <cell r="T4173">
            <v>0</v>
          </cell>
          <cell r="U4173">
            <v>0</v>
          </cell>
          <cell r="V4173">
            <v>0</v>
          </cell>
          <cell r="W4173">
            <v>0</v>
          </cell>
          <cell r="X4173">
            <v>0</v>
          </cell>
        </row>
        <row r="4174">
          <cell r="C4174" t="str">
            <v>Прочие краткосрочные финансовые вложения (краткосрочные выплаты)</v>
          </cell>
          <cell r="D4174">
            <v>0</v>
          </cell>
          <cell r="H4174">
            <v>0</v>
          </cell>
          <cell r="I4174">
            <v>0</v>
          </cell>
          <cell r="J4174">
            <v>0</v>
          </cell>
          <cell r="K4174">
            <v>0</v>
          </cell>
          <cell r="L4174">
            <v>0</v>
          </cell>
          <cell r="M4174">
            <v>0</v>
          </cell>
          <cell r="N4174">
            <v>0</v>
          </cell>
          <cell r="O4174">
            <v>0</v>
          </cell>
          <cell r="P4174">
            <v>0</v>
          </cell>
          <cell r="Q4174">
            <v>0</v>
          </cell>
          <cell r="R4174">
            <v>0</v>
          </cell>
          <cell r="S4174">
            <v>0</v>
          </cell>
          <cell r="T4174">
            <v>0</v>
          </cell>
          <cell r="U4174">
            <v>0</v>
          </cell>
          <cell r="V4174">
            <v>0</v>
          </cell>
          <cell r="W4174">
            <v>0</v>
          </cell>
          <cell r="X4174">
            <v>0</v>
          </cell>
        </row>
        <row r="4175">
          <cell r="C4175" t="str">
            <v>По договорам в рамках ДДУ (краткосрочные выплаты)</v>
          </cell>
          <cell r="D4175">
            <v>0</v>
          </cell>
          <cell r="H4175">
            <v>0</v>
          </cell>
          <cell r="I4175">
            <v>0</v>
          </cell>
          <cell r="J4175">
            <v>0</v>
          </cell>
          <cell r="K4175">
            <v>0</v>
          </cell>
          <cell r="L4175">
            <v>0</v>
          </cell>
          <cell r="M4175">
            <v>0</v>
          </cell>
          <cell r="N4175">
            <v>0</v>
          </cell>
          <cell r="O4175">
            <v>0</v>
          </cell>
          <cell r="P4175">
            <v>0</v>
          </cell>
          <cell r="Q4175">
            <v>0</v>
          </cell>
          <cell r="R4175">
            <v>0</v>
          </cell>
          <cell r="S4175">
            <v>0</v>
          </cell>
          <cell r="T4175">
            <v>0</v>
          </cell>
          <cell r="U4175">
            <v>0</v>
          </cell>
          <cell r="V4175">
            <v>0</v>
          </cell>
          <cell r="W4175">
            <v>0</v>
          </cell>
          <cell r="X4175">
            <v>0</v>
          </cell>
        </row>
        <row r="4176">
          <cell r="C4176" t="str">
            <v>По прочим договорам (краткосрочные выплаты)</v>
          </cell>
          <cell r="D4176">
            <v>0</v>
          </cell>
          <cell r="H4176">
            <v>0</v>
          </cell>
          <cell r="I4176">
            <v>0</v>
          </cell>
          <cell r="J4176">
            <v>0</v>
          </cell>
          <cell r="K4176">
            <v>0</v>
          </cell>
          <cell r="L4176">
            <v>0</v>
          </cell>
          <cell r="M4176">
            <v>0</v>
          </cell>
          <cell r="N4176">
            <v>0</v>
          </cell>
          <cell r="O4176">
            <v>0</v>
          </cell>
          <cell r="P4176">
            <v>0</v>
          </cell>
          <cell r="Q4176">
            <v>0</v>
          </cell>
          <cell r="R4176">
            <v>0</v>
          </cell>
          <cell r="S4176">
            <v>0</v>
          </cell>
          <cell r="T4176">
            <v>0</v>
          </cell>
          <cell r="U4176">
            <v>0</v>
          </cell>
          <cell r="V4176">
            <v>0</v>
          </cell>
          <cell r="W4176">
            <v>0</v>
          </cell>
          <cell r="X4176">
            <v>0</v>
          </cell>
        </row>
        <row r="4177">
          <cell r="C4177" t="str">
            <v>Выкуп акций</v>
          </cell>
          <cell r="D4177">
            <v>0</v>
          </cell>
          <cell r="H4177">
            <v>0</v>
          </cell>
          <cell r="I4177">
            <v>0</v>
          </cell>
          <cell r="J4177">
            <v>0</v>
          </cell>
          <cell r="K4177">
            <v>0</v>
          </cell>
          <cell r="L4177">
            <v>0</v>
          </cell>
          <cell r="M4177">
            <v>0</v>
          </cell>
          <cell r="N4177">
            <v>0</v>
          </cell>
          <cell r="O4177">
            <v>0</v>
          </cell>
          <cell r="P4177">
            <v>0</v>
          </cell>
          <cell r="Q4177">
            <v>0</v>
          </cell>
          <cell r="R4177">
            <v>0</v>
          </cell>
          <cell r="S4177">
            <v>0</v>
          </cell>
          <cell r="T4177">
            <v>0</v>
          </cell>
          <cell r="U4177">
            <v>0</v>
          </cell>
          <cell r="V4177">
            <v>0</v>
          </cell>
          <cell r="W4177">
            <v>0</v>
          </cell>
          <cell r="X4177">
            <v>0</v>
          </cell>
        </row>
        <row r="4178">
          <cell r="C4178" t="str">
            <v>Дивиденды выплаченные</v>
          </cell>
          <cell r="D4178">
            <v>0</v>
          </cell>
          <cell r="H4178">
            <v>0</v>
          </cell>
          <cell r="I4178">
            <v>0</v>
          </cell>
          <cell r="J4178">
            <v>0</v>
          </cell>
          <cell r="K4178">
            <v>0</v>
          </cell>
          <cell r="L4178">
            <v>0</v>
          </cell>
          <cell r="M4178">
            <v>0</v>
          </cell>
          <cell r="N4178">
            <v>0</v>
          </cell>
          <cell r="O4178">
            <v>0</v>
          </cell>
          <cell r="P4178">
            <v>0</v>
          </cell>
          <cell r="Q4178">
            <v>0</v>
          </cell>
          <cell r="R4178">
            <v>0</v>
          </cell>
          <cell r="S4178">
            <v>0</v>
          </cell>
          <cell r="T4178">
            <v>0</v>
          </cell>
          <cell r="U4178">
            <v>0</v>
          </cell>
          <cell r="V4178">
            <v>0</v>
          </cell>
          <cell r="W4178">
            <v>0</v>
          </cell>
          <cell r="X4178">
            <v>0</v>
          </cell>
        </row>
        <row r="4179">
          <cell r="C4179" t="str">
            <v>Прочие выплаты</v>
          </cell>
          <cell r="D4179">
            <v>0</v>
          </cell>
          <cell r="H4179">
            <v>0</v>
          </cell>
          <cell r="I4179">
            <v>0</v>
          </cell>
          <cell r="J4179">
            <v>0</v>
          </cell>
          <cell r="K4179">
            <v>0</v>
          </cell>
          <cell r="L4179">
            <v>0</v>
          </cell>
          <cell r="M4179">
            <v>0</v>
          </cell>
          <cell r="N4179">
            <v>0</v>
          </cell>
          <cell r="O4179">
            <v>0</v>
          </cell>
          <cell r="P4179">
            <v>0</v>
          </cell>
          <cell r="Q4179">
            <v>0</v>
          </cell>
          <cell r="R4179">
            <v>0</v>
          </cell>
          <cell r="S4179">
            <v>0</v>
          </cell>
          <cell r="T4179">
            <v>0</v>
          </cell>
          <cell r="U4179">
            <v>0</v>
          </cell>
          <cell r="V4179">
            <v>0</v>
          </cell>
          <cell r="W4179">
            <v>0</v>
          </cell>
          <cell r="X4179">
            <v>0</v>
          </cell>
        </row>
        <row r="4180">
          <cell r="D4180" t="str">
            <v>УК</v>
          </cell>
          <cell r="H4180">
            <v>-2812079</v>
          </cell>
          <cell r="I4180">
            <v>-2630079</v>
          </cell>
          <cell r="J4180">
            <v>-2639929</v>
          </cell>
          <cell r="K4180">
            <v>-8082087</v>
          </cell>
          <cell r="L4180">
            <v>-2582912.3333333335</v>
          </cell>
          <cell r="M4180">
            <v>-2703712.3333333335</v>
          </cell>
          <cell r="N4180">
            <v>-3102768.4333333336</v>
          </cell>
          <cell r="O4180">
            <v>-2490963.3333333335</v>
          </cell>
          <cell r="P4180">
            <v>-2373643.3333333335</v>
          </cell>
          <cell r="Q4180">
            <v>-5972243.333333334</v>
          </cell>
          <cell r="R4180">
            <v>-75033433.333333343</v>
          </cell>
          <cell r="S4180">
            <v>-8928547.6190476194</v>
          </cell>
          <cell r="T4180">
            <v>-9051947.6190476194</v>
          </cell>
          <cell r="U4180">
            <v>-9018747.6190476194</v>
          </cell>
          <cell r="V4180">
            <v>-7001947.6190476185</v>
          </cell>
          <cell r="W4180">
            <v>-7309247.6190476185</v>
          </cell>
          <cell r="X4180">
            <v>-135570114.5285714</v>
          </cell>
        </row>
        <row r="4181">
          <cell r="C4181" t="str">
            <v>Поступления от реализации нанопродукции на внутреннем рынке</v>
          </cell>
          <cell r="D4181">
            <v>0</v>
          </cell>
          <cell r="H4181">
            <v>0</v>
          </cell>
          <cell r="I4181">
            <v>0</v>
          </cell>
          <cell r="J4181">
            <v>0</v>
          </cell>
          <cell r="K4181">
            <v>0</v>
          </cell>
          <cell r="L4181">
            <v>0</v>
          </cell>
          <cell r="M4181">
            <v>0</v>
          </cell>
          <cell r="N4181">
            <v>0</v>
          </cell>
          <cell r="O4181">
            <v>0</v>
          </cell>
          <cell r="P4181">
            <v>0</v>
          </cell>
          <cell r="Q4181">
            <v>0</v>
          </cell>
          <cell r="R4181">
            <v>0</v>
          </cell>
          <cell r="S4181">
            <v>0</v>
          </cell>
          <cell r="T4181">
            <v>0</v>
          </cell>
          <cell r="U4181">
            <v>0</v>
          </cell>
          <cell r="V4181">
            <v>0</v>
          </cell>
          <cell r="W4181">
            <v>0</v>
          </cell>
          <cell r="X4181">
            <v>0</v>
          </cell>
        </row>
        <row r="4182">
          <cell r="C4182" t="str">
            <v>Поступления от реализации нанопродукции на экспорт</v>
          </cell>
          <cell r="D4182">
            <v>0</v>
          </cell>
          <cell r="H4182">
            <v>0</v>
          </cell>
          <cell r="I4182">
            <v>0</v>
          </cell>
          <cell r="J4182">
            <v>0</v>
          </cell>
          <cell r="K4182">
            <v>0</v>
          </cell>
          <cell r="L4182">
            <v>0</v>
          </cell>
          <cell r="M4182">
            <v>0</v>
          </cell>
          <cell r="N4182">
            <v>0</v>
          </cell>
          <cell r="O4182">
            <v>0</v>
          </cell>
          <cell r="P4182">
            <v>0</v>
          </cell>
          <cell r="Q4182">
            <v>0</v>
          </cell>
          <cell r="R4182">
            <v>0</v>
          </cell>
          <cell r="S4182">
            <v>0</v>
          </cell>
          <cell r="T4182">
            <v>0</v>
          </cell>
          <cell r="U4182">
            <v>0</v>
          </cell>
          <cell r="V4182">
            <v>0</v>
          </cell>
          <cell r="W4182">
            <v>0</v>
          </cell>
          <cell r="X4182">
            <v>0</v>
          </cell>
        </row>
        <row r="4183">
          <cell r="C4183" t="str">
            <v>Поступления от прочей реализации</v>
          </cell>
          <cell r="D4183">
            <v>0</v>
          </cell>
          <cell r="H4183">
            <v>0</v>
          </cell>
          <cell r="I4183">
            <v>0</v>
          </cell>
          <cell r="J4183">
            <v>0</v>
          </cell>
          <cell r="K4183">
            <v>0</v>
          </cell>
          <cell r="L4183">
            <v>0</v>
          </cell>
          <cell r="M4183">
            <v>0</v>
          </cell>
          <cell r="N4183">
            <v>0</v>
          </cell>
          <cell r="O4183">
            <v>0</v>
          </cell>
          <cell r="P4183">
            <v>0</v>
          </cell>
          <cell r="Q4183">
            <v>0</v>
          </cell>
          <cell r="R4183">
            <v>0</v>
          </cell>
          <cell r="S4183">
            <v>0</v>
          </cell>
          <cell r="T4183">
            <v>0</v>
          </cell>
          <cell r="U4183">
            <v>0</v>
          </cell>
          <cell r="V4183">
            <v>0</v>
          </cell>
          <cell r="W4183">
            <v>0</v>
          </cell>
          <cell r="X4183">
            <v>0</v>
          </cell>
        </row>
        <row r="4184">
          <cell r="C4184" t="str">
            <v>Проценты по займам полученные</v>
          </cell>
          <cell r="D4184">
            <v>0</v>
          </cell>
          <cell r="H4184">
            <v>0</v>
          </cell>
          <cell r="I4184">
            <v>0</v>
          </cell>
          <cell r="J4184">
            <v>0</v>
          </cell>
          <cell r="K4184">
            <v>0</v>
          </cell>
          <cell r="L4184">
            <v>0</v>
          </cell>
          <cell r="M4184">
            <v>0</v>
          </cell>
          <cell r="N4184">
            <v>0</v>
          </cell>
          <cell r="O4184">
            <v>0</v>
          </cell>
          <cell r="P4184">
            <v>0</v>
          </cell>
          <cell r="Q4184">
            <v>0</v>
          </cell>
          <cell r="R4184">
            <v>0</v>
          </cell>
          <cell r="S4184">
            <v>0</v>
          </cell>
          <cell r="T4184">
            <v>0</v>
          </cell>
          <cell r="U4184">
            <v>0</v>
          </cell>
          <cell r="V4184">
            <v>0</v>
          </cell>
          <cell r="W4184">
            <v>0</v>
          </cell>
          <cell r="X4184">
            <v>0</v>
          </cell>
        </row>
        <row r="4185">
          <cell r="C4185" t="str">
            <v>Проценты по финансовым вложениям полученные</v>
          </cell>
          <cell r="D4185">
            <v>0</v>
          </cell>
          <cell r="H4185">
            <v>0</v>
          </cell>
          <cell r="I4185">
            <v>0</v>
          </cell>
          <cell r="J4185">
            <v>0</v>
          </cell>
          <cell r="K4185">
            <v>0</v>
          </cell>
          <cell r="L4185">
            <v>0</v>
          </cell>
          <cell r="M4185">
            <v>0</v>
          </cell>
          <cell r="N4185">
            <v>0</v>
          </cell>
          <cell r="O4185">
            <v>0</v>
          </cell>
          <cell r="P4185">
            <v>0</v>
          </cell>
          <cell r="Q4185">
            <v>0</v>
          </cell>
          <cell r="R4185">
            <v>0</v>
          </cell>
          <cell r="S4185">
            <v>0</v>
          </cell>
          <cell r="T4185">
            <v>0</v>
          </cell>
          <cell r="U4185">
            <v>0</v>
          </cell>
          <cell r="V4185">
            <v>0</v>
          </cell>
          <cell r="W4185">
            <v>0</v>
          </cell>
          <cell r="X4185">
            <v>0</v>
          </cell>
        </row>
        <row r="4186">
          <cell r="C4186" t="str">
            <v>Прочие проценты по финансовым вложениям полученные</v>
          </cell>
          <cell r="D4186">
            <v>0</v>
          </cell>
          <cell r="H4186">
            <v>0</v>
          </cell>
          <cell r="I4186">
            <v>0</v>
          </cell>
          <cell r="J4186">
            <v>0</v>
          </cell>
          <cell r="K4186">
            <v>0</v>
          </cell>
          <cell r="L4186">
            <v>0</v>
          </cell>
          <cell r="M4186">
            <v>0</v>
          </cell>
          <cell r="N4186">
            <v>0</v>
          </cell>
          <cell r="O4186">
            <v>0</v>
          </cell>
          <cell r="P4186">
            <v>0</v>
          </cell>
          <cell r="Q4186">
            <v>0</v>
          </cell>
          <cell r="R4186">
            <v>0</v>
          </cell>
          <cell r="S4186">
            <v>0</v>
          </cell>
          <cell r="T4186">
            <v>0</v>
          </cell>
          <cell r="U4186">
            <v>0</v>
          </cell>
          <cell r="V4186">
            <v>0</v>
          </cell>
          <cell r="W4186">
            <v>0</v>
          </cell>
          <cell r="X4186">
            <v>0</v>
          </cell>
        </row>
        <row r="4187">
          <cell r="C4187" t="str">
            <v>От совместной деятельности</v>
          </cell>
          <cell r="D4187">
            <v>0</v>
          </cell>
          <cell r="H4187">
            <v>0</v>
          </cell>
          <cell r="I4187">
            <v>0</v>
          </cell>
          <cell r="J4187">
            <v>0</v>
          </cell>
          <cell r="K4187">
            <v>0</v>
          </cell>
          <cell r="L4187">
            <v>0</v>
          </cell>
          <cell r="M4187">
            <v>0</v>
          </cell>
          <cell r="N4187">
            <v>0</v>
          </cell>
          <cell r="O4187">
            <v>0</v>
          </cell>
          <cell r="P4187">
            <v>0</v>
          </cell>
          <cell r="Q4187">
            <v>0</v>
          </cell>
          <cell r="R4187">
            <v>0</v>
          </cell>
          <cell r="S4187">
            <v>0</v>
          </cell>
          <cell r="T4187">
            <v>0</v>
          </cell>
          <cell r="U4187">
            <v>0</v>
          </cell>
          <cell r="V4187">
            <v>0</v>
          </cell>
          <cell r="W4187">
            <v>0</v>
          </cell>
          <cell r="X4187">
            <v>0</v>
          </cell>
        </row>
        <row r="4188">
          <cell r="C4188" t="str">
            <v>От реализации МПЗ (ТМЦ)</v>
          </cell>
          <cell r="D4188">
            <v>0</v>
          </cell>
          <cell r="H4188">
            <v>0</v>
          </cell>
          <cell r="I4188">
            <v>0</v>
          </cell>
          <cell r="J4188">
            <v>0</v>
          </cell>
          <cell r="K4188">
            <v>0</v>
          </cell>
          <cell r="L4188">
            <v>0</v>
          </cell>
          <cell r="M4188">
            <v>0</v>
          </cell>
          <cell r="N4188">
            <v>0</v>
          </cell>
          <cell r="O4188">
            <v>0</v>
          </cell>
          <cell r="P4188">
            <v>0</v>
          </cell>
          <cell r="Q4188">
            <v>0</v>
          </cell>
          <cell r="R4188">
            <v>0</v>
          </cell>
          <cell r="S4188">
            <v>0</v>
          </cell>
          <cell r="T4188">
            <v>0</v>
          </cell>
          <cell r="U4188">
            <v>0</v>
          </cell>
          <cell r="V4188">
            <v>0</v>
          </cell>
          <cell r="W4188">
            <v>0</v>
          </cell>
          <cell r="X4188">
            <v>0</v>
          </cell>
        </row>
        <row r="4189">
          <cell r="C4189" t="str">
            <v>От аренды</v>
          </cell>
          <cell r="D4189">
            <v>0</v>
          </cell>
          <cell r="H4189">
            <v>0</v>
          </cell>
          <cell r="I4189">
            <v>0</v>
          </cell>
          <cell r="J4189">
            <v>0</v>
          </cell>
          <cell r="K4189">
            <v>0</v>
          </cell>
          <cell r="L4189">
            <v>0</v>
          </cell>
          <cell r="M4189">
            <v>0</v>
          </cell>
          <cell r="N4189">
            <v>0</v>
          </cell>
          <cell r="O4189">
            <v>0</v>
          </cell>
          <cell r="P4189">
            <v>0</v>
          </cell>
          <cell r="Q4189">
            <v>0</v>
          </cell>
          <cell r="R4189">
            <v>0</v>
          </cell>
          <cell r="S4189">
            <v>0</v>
          </cell>
          <cell r="T4189">
            <v>0</v>
          </cell>
          <cell r="U4189">
            <v>0</v>
          </cell>
          <cell r="V4189">
            <v>0</v>
          </cell>
          <cell r="W4189">
            <v>0</v>
          </cell>
          <cell r="X4189">
            <v>0</v>
          </cell>
        </row>
        <row r="4190">
          <cell r="C4190" t="str">
            <v xml:space="preserve">От участия в других организациях  </v>
          </cell>
          <cell r="D4190">
            <v>0</v>
          </cell>
          <cell r="H4190">
            <v>0</v>
          </cell>
          <cell r="I4190">
            <v>0</v>
          </cell>
          <cell r="J4190">
            <v>0</v>
          </cell>
          <cell r="K4190">
            <v>0</v>
          </cell>
          <cell r="L4190">
            <v>0</v>
          </cell>
          <cell r="M4190">
            <v>0</v>
          </cell>
          <cell r="N4190">
            <v>0</v>
          </cell>
          <cell r="O4190">
            <v>0</v>
          </cell>
          <cell r="P4190">
            <v>0</v>
          </cell>
          <cell r="Q4190">
            <v>0</v>
          </cell>
          <cell r="R4190">
            <v>0</v>
          </cell>
          <cell r="S4190">
            <v>0</v>
          </cell>
          <cell r="T4190">
            <v>0</v>
          </cell>
          <cell r="U4190">
            <v>0</v>
          </cell>
          <cell r="V4190">
            <v>0</v>
          </cell>
          <cell r="W4190">
            <v>0</v>
          </cell>
          <cell r="X4190">
            <v>0</v>
          </cell>
        </row>
        <row r="4191">
          <cell r="C4191" t="str">
            <v>Пени, штрафы, неустойки</v>
          </cell>
          <cell r="D4191">
            <v>0</v>
          </cell>
          <cell r="H4191">
            <v>0</v>
          </cell>
          <cell r="I4191">
            <v>0</v>
          </cell>
          <cell r="J4191">
            <v>0</v>
          </cell>
          <cell r="K4191">
            <v>0</v>
          </cell>
          <cell r="L4191">
            <v>0</v>
          </cell>
          <cell r="M4191">
            <v>0</v>
          </cell>
          <cell r="N4191">
            <v>0</v>
          </cell>
          <cell r="O4191">
            <v>0</v>
          </cell>
          <cell r="P4191">
            <v>0</v>
          </cell>
          <cell r="Q4191">
            <v>0</v>
          </cell>
          <cell r="R4191">
            <v>0</v>
          </cell>
          <cell r="S4191">
            <v>0</v>
          </cell>
          <cell r="T4191">
            <v>0</v>
          </cell>
          <cell r="U4191">
            <v>0</v>
          </cell>
          <cell r="V4191">
            <v>0</v>
          </cell>
          <cell r="W4191">
            <v>0</v>
          </cell>
          <cell r="X4191">
            <v>0</v>
          </cell>
        </row>
        <row r="4192">
          <cell r="C4192" t="str">
            <v>Возмещение по страховым случаям</v>
          </cell>
          <cell r="D4192">
            <v>0</v>
          </cell>
          <cell r="H4192">
            <v>0</v>
          </cell>
          <cell r="I4192">
            <v>0</v>
          </cell>
          <cell r="J4192">
            <v>0</v>
          </cell>
          <cell r="K4192">
            <v>0</v>
          </cell>
          <cell r="L4192">
            <v>0</v>
          </cell>
          <cell r="M4192">
            <v>0</v>
          </cell>
          <cell r="N4192">
            <v>0</v>
          </cell>
          <cell r="O4192">
            <v>0</v>
          </cell>
          <cell r="P4192">
            <v>0</v>
          </cell>
          <cell r="Q4192">
            <v>0</v>
          </cell>
          <cell r="R4192">
            <v>0</v>
          </cell>
          <cell r="S4192">
            <v>0</v>
          </cell>
          <cell r="T4192">
            <v>0</v>
          </cell>
          <cell r="U4192">
            <v>0</v>
          </cell>
          <cell r="V4192">
            <v>0</v>
          </cell>
          <cell r="W4192">
            <v>0</v>
          </cell>
          <cell r="X4192">
            <v>0</v>
          </cell>
        </row>
        <row r="4193">
          <cell r="C4193" t="str">
            <v>Прочие поступления по операционной деятельности</v>
          </cell>
          <cell r="D4193">
            <v>0</v>
          </cell>
          <cell r="H4193">
            <v>0</v>
          </cell>
          <cell r="I4193">
            <v>0</v>
          </cell>
          <cell r="J4193">
            <v>0</v>
          </cell>
          <cell r="K4193">
            <v>0</v>
          </cell>
          <cell r="L4193">
            <v>0</v>
          </cell>
          <cell r="M4193">
            <v>0</v>
          </cell>
          <cell r="N4193">
            <v>0</v>
          </cell>
          <cell r="O4193">
            <v>0</v>
          </cell>
          <cell r="P4193">
            <v>0</v>
          </cell>
          <cell r="Q4193">
            <v>0</v>
          </cell>
          <cell r="R4193">
            <v>0</v>
          </cell>
          <cell r="S4193">
            <v>0</v>
          </cell>
          <cell r="T4193">
            <v>0</v>
          </cell>
          <cell r="U4193">
            <v>0</v>
          </cell>
          <cell r="V4193">
            <v>0</v>
          </cell>
          <cell r="W4193">
            <v>0</v>
          </cell>
          <cell r="X4193">
            <v>0</v>
          </cell>
        </row>
        <row r="4194">
          <cell r="C4194" t="str">
            <v>Сырье и основные материалы</v>
          </cell>
          <cell r="D4194">
            <v>0</v>
          </cell>
          <cell r="H4194">
            <v>0</v>
          </cell>
          <cell r="I4194">
            <v>0</v>
          </cell>
          <cell r="J4194">
            <v>0</v>
          </cell>
          <cell r="K4194">
            <v>0</v>
          </cell>
          <cell r="L4194">
            <v>0</v>
          </cell>
          <cell r="M4194">
            <v>0</v>
          </cell>
          <cell r="N4194">
            <v>0</v>
          </cell>
          <cell r="O4194">
            <v>0</v>
          </cell>
          <cell r="P4194">
            <v>0</v>
          </cell>
          <cell r="Q4194">
            <v>0</v>
          </cell>
          <cell r="R4194">
            <v>0</v>
          </cell>
          <cell r="S4194">
            <v>0</v>
          </cell>
          <cell r="T4194">
            <v>0</v>
          </cell>
          <cell r="U4194">
            <v>0</v>
          </cell>
          <cell r="V4194">
            <v>0</v>
          </cell>
          <cell r="W4194">
            <v>0</v>
          </cell>
          <cell r="X4194">
            <v>0</v>
          </cell>
        </row>
        <row r="4195">
          <cell r="C4195" t="str">
            <v>Вспомогательные материалы</v>
          </cell>
          <cell r="D4195">
            <v>0</v>
          </cell>
          <cell r="H4195">
            <v>0</v>
          </cell>
          <cell r="I4195">
            <v>0</v>
          </cell>
          <cell r="J4195">
            <v>0</v>
          </cell>
          <cell r="K4195">
            <v>0</v>
          </cell>
          <cell r="L4195">
            <v>0</v>
          </cell>
          <cell r="M4195">
            <v>0</v>
          </cell>
          <cell r="N4195">
            <v>0</v>
          </cell>
          <cell r="O4195">
            <v>0</v>
          </cell>
          <cell r="P4195">
            <v>0</v>
          </cell>
          <cell r="Q4195">
            <v>0</v>
          </cell>
          <cell r="R4195">
            <v>0</v>
          </cell>
          <cell r="S4195">
            <v>0</v>
          </cell>
          <cell r="T4195">
            <v>0</v>
          </cell>
          <cell r="U4195">
            <v>0</v>
          </cell>
          <cell r="V4195">
            <v>0</v>
          </cell>
          <cell r="W4195">
            <v>0</v>
          </cell>
          <cell r="X4195">
            <v>0</v>
          </cell>
        </row>
        <row r="4196">
          <cell r="C4196" t="str">
            <v>Топливо</v>
          </cell>
          <cell r="D4196">
            <v>0</v>
          </cell>
          <cell r="H4196">
            <v>0</v>
          </cell>
          <cell r="I4196">
            <v>0</v>
          </cell>
          <cell r="J4196">
            <v>0</v>
          </cell>
          <cell r="K4196">
            <v>0</v>
          </cell>
          <cell r="L4196">
            <v>0</v>
          </cell>
          <cell r="M4196">
            <v>0</v>
          </cell>
          <cell r="N4196">
            <v>0</v>
          </cell>
          <cell r="O4196">
            <v>0</v>
          </cell>
          <cell r="P4196">
            <v>0</v>
          </cell>
          <cell r="Q4196">
            <v>0</v>
          </cell>
          <cell r="R4196">
            <v>0</v>
          </cell>
          <cell r="S4196">
            <v>0</v>
          </cell>
          <cell r="T4196">
            <v>0</v>
          </cell>
          <cell r="U4196">
            <v>0</v>
          </cell>
          <cell r="V4196">
            <v>0</v>
          </cell>
          <cell r="W4196">
            <v>0</v>
          </cell>
          <cell r="X4196">
            <v>0</v>
          </cell>
        </row>
        <row r="4197">
          <cell r="C4197" t="str">
            <v>Электроэнергия</v>
          </cell>
          <cell r="D4197">
            <v>0</v>
          </cell>
          <cell r="H4197">
            <v>0</v>
          </cell>
          <cell r="I4197">
            <v>0</v>
          </cell>
          <cell r="J4197">
            <v>0</v>
          </cell>
          <cell r="K4197">
            <v>0</v>
          </cell>
          <cell r="L4197">
            <v>0</v>
          </cell>
          <cell r="M4197">
            <v>0</v>
          </cell>
          <cell r="N4197">
            <v>0</v>
          </cell>
          <cell r="O4197">
            <v>0</v>
          </cell>
          <cell r="P4197">
            <v>0</v>
          </cell>
          <cell r="Q4197">
            <v>0</v>
          </cell>
          <cell r="R4197">
            <v>0</v>
          </cell>
          <cell r="S4197">
            <v>0</v>
          </cell>
          <cell r="T4197">
            <v>0</v>
          </cell>
          <cell r="U4197">
            <v>0</v>
          </cell>
          <cell r="V4197">
            <v>0</v>
          </cell>
          <cell r="W4197">
            <v>0</v>
          </cell>
          <cell r="X4197">
            <v>0</v>
          </cell>
        </row>
        <row r="4198">
          <cell r="C4198" t="str">
            <v>Прочие материальные затраты</v>
          </cell>
          <cell r="D4198">
            <v>0</v>
          </cell>
          <cell r="H4198">
            <v>0</v>
          </cell>
          <cell r="I4198">
            <v>0</v>
          </cell>
          <cell r="J4198">
            <v>0</v>
          </cell>
          <cell r="K4198">
            <v>0</v>
          </cell>
          <cell r="L4198">
            <v>0</v>
          </cell>
          <cell r="M4198">
            <v>0</v>
          </cell>
          <cell r="N4198">
            <v>0</v>
          </cell>
          <cell r="O4198">
            <v>0</v>
          </cell>
          <cell r="P4198">
            <v>0</v>
          </cell>
          <cell r="Q4198">
            <v>0</v>
          </cell>
          <cell r="R4198">
            <v>0</v>
          </cell>
          <cell r="S4198">
            <v>0</v>
          </cell>
          <cell r="T4198">
            <v>0</v>
          </cell>
          <cell r="U4198">
            <v>0</v>
          </cell>
          <cell r="V4198">
            <v>0</v>
          </cell>
          <cell r="W4198">
            <v>0</v>
          </cell>
          <cell r="X4198">
            <v>0</v>
          </cell>
        </row>
        <row r="4199">
          <cell r="C4199" t="str">
            <v>Услуги подрядчиков по обслуживанию и ремонту оборудования</v>
          </cell>
          <cell r="D4199">
            <v>0</v>
          </cell>
          <cell r="H4199">
            <v>0</v>
          </cell>
          <cell r="I4199">
            <v>0</v>
          </cell>
          <cell r="J4199">
            <v>0</v>
          </cell>
          <cell r="K4199">
            <v>0</v>
          </cell>
          <cell r="L4199">
            <v>0</v>
          </cell>
          <cell r="M4199">
            <v>0</v>
          </cell>
          <cell r="N4199">
            <v>0</v>
          </cell>
          <cell r="O4199">
            <v>0</v>
          </cell>
          <cell r="P4199">
            <v>0</v>
          </cell>
          <cell r="Q4199">
            <v>0</v>
          </cell>
          <cell r="R4199">
            <v>0</v>
          </cell>
          <cell r="S4199">
            <v>0</v>
          </cell>
          <cell r="T4199">
            <v>0</v>
          </cell>
          <cell r="U4199">
            <v>0</v>
          </cell>
          <cell r="V4199">
            <v>0</v>
          </cell>
          <cell r="W4199">
            <v>0</v>
          </cell>
          <cell r="X4199">
            <v>0</v>
          </cell>
        </row>
        <row r="4200">
          <cell r="C4200" t="str">
            <v>Транспортные услуги</v>
          </cell>
          <cell r="D4200">
            <v>0</v>
          </cell>
          <cell r="H4200">
            <v>0</v>
          </cell>
          <cell r="I4200">
            <v>0</v>
          </cell>
          <cell r="J4200">
            <v>0</v>
          </cell>
          <cell r="K4200">
            <v>0</v>
          </cell>
          <cell r="L4200">
            <v>0</v>
          </cell>
          <cell r="M4200">
            <v>0</v>
          </cell>
          <cell r="N4200">
            <v>0</v>
          </cell>
          <cell r="O4200">
            <v>0</v>
          </cell>
          <cell r="P4200">
            <v>0</v>
          </cell>
          <cell r="Q4200">
            <v>0</v>
          </cell>
          <cell r="R4200">
            <v>0</v>
          </cell>
          <cell r="S4200">
            <v>0</v>
          </cell>
          <cell r="T4200">
            <v>0</v>
          </cell>
          <cell r="U4200">
            <v>0</v>
          </cell>
          <cell r="V4200">
            <v>0</v>
          </cell>
          <cell r="W4200">
            <v>0</v>
          </cell>
          <cell r="X4200">
            <v>0</v>
          </cell>
        </row>
        <row r="4201">
          <cell r="C4201" t="str">
            <v>Прочие услуги производственного характера</v>
          </cell>
          <cell r="D4201">
            <v>0</v>
          </cell>
          <cell r="H4201">
            <v>0</v>
          </cell>
          <cell r="I4201">
            <v>0</v>
          </cell>
          <cell r="J4201">
            <v>0</v>
          </cell>
          <cell r="K4201">
            <v>0</v>
          </cell>
          <cell r="L4201">
            <v>0</v>
          </cell>
          <cell r="M4201">
            <v>0</v>
          </cell>
          <cell r="N4201">
            <v>0</v>
          </cell>
          <cell r="O4201">
            <v>0</v>
          </cell>
          <cell r="P4201">
            <v>0</v>
          </cell>
          <cell r="Q4201">
            <v>0</v>
          </cell>
          <cell r="R4201">
            <v>0</v>
          </cell>
          <cell r="S4201">
            <v>0</v>
          </cell>
          <cell r="T4201">
            <v>0</v>
          </cell>
          <cell r="U4201">
            <v>0</v>
          </cell>
          <cell r="V4201">
            <v>0</v>
          </cell>
          <cell r="W4201">
            <v>0</v>
          </cell>
          <cell r="X4201">
            <v>0</v>
          </cell>
        </row>
        <row r="4202">
          <cell r="C4202" t="str">
            <v>Выплата на руки</v>
          </cell>
          <cell r="D4202">
            <v>0</v>
          </cell>
          <cell r="H4202">
            <v>0</v>
          </cell>
          <cell r="I4202">
            <v>0</v>
          </cell>
          <cell r="J4202">
            <v>0</v>
          </cell>
          <cell r="K4202">
            <v>0</v>
          </cell>
          <cell r="L4202">
            <v>0</v>
          </cell>
          <cell r="M4202">
            <v>0</v>
          </cell>
          <cell r="N4202">
            <v>0</v>
          </cell>
          <cell r="O4202">
            <v>0</v>
          </cell>
          <cell r="P4202">
            <v>0</v>
          </cell>
          <cell r="Q4202">
            <v>0</v>
          </cell>
          <cell r="R4202">
            <v>0</v>
          </cell>
          <cell r="S4202">
            <v>0</v>
          </cell>
          <cell r="T4202">
            <v>0</v>
          </cell>
          <cell r="U4202">
            <v>0</v>
          </cell>
          <cell r="V4202">
            <v>0</v>
          </cell>
          <cell r="W4202">
            <v>0</v>
          </cell>
          <cell r="X4202">
            <v>0</v>
          </cell>
        </row>
        <row r="4203">
          <cell r="C4203" t="str">
            <v>НДФЛ (только персонал)</v>
          </cell>
          <cell r="D4203">
            <v>0</v>
          </cell>
          <cell r="H4203">
            <v>0</v>
          </cell>
          <cell r="I4203">
            <v>0</v>
          </cell>
          <cell r="J4203">
            <v>0</v>
          </cell>
          <cell r="K4203">
            <v>0</v>
          </cell>
          <cell r="L4203">
            <v>0</v>
          </cell>
          <cell r="M4203">
            <v>0</v>
          </cell>
          <cell r="N4203">
            <v>0</v>
          </cell>
          <cell r="O4203">
            <v>0</v>
          </cell>
          <cell r="P4203">
            <v>0</v>
          </cell>
          <cell r="Q4203">
            <v>0</v>
          </cell>
          <cell r="R4203">
            <v>0</v>
          </cell>
          <cell r="S4203">
            <v>0</v>
          </cell>
          <cell r="T4203">
            <v>0</v>
          </cell>
          <cell r="U4203">
            <v>0</v>
          </cell>
          <cell r="V4203">
            <v>0</v>
          </cell>
          <cell r="W4203">
            <v>0</v>
          </cell>
          <cell r="X4203">
            <v>0</v>
          </cell>
        </row>
        <row r="4204">
          <cell r="C4204" t="str">
            <v>Премии на руки</v>
          </cell>
          <cell r="D4204">
            <v>0</v>
          </cell>
          <cell r="H4204">
            <v>0</v>
          </cell>
          <cell r="I4204">
            <v>0</v>
          </cell>
          <cell r="J4204">
            <v>0</v>
          </cell>
          <cell r="K4204">
            <v>0</v>
          </cell>
          <cell r="L4204">
            <v>0</v>
          </cell>
          <cell r="M4204">
            <v>0</v>
          </cell>
          <cell r="N4204">
            <v>0</v>
          </cell>
          <cell r="O4204">
            <v>0</v>
          </cell>
          <cell r="P4204">
            <v>0</v>
          </cell>
          <cell r="Q4204">
            <v>0</v>
          </cell>
          <cell r="R4204">
            <v>0</v>
          </cell>
          <cell r="S4204">
            <v>0</v>
          </cell>
          <cell r="T4204">
            <v>0</v>
          </cell>
          <cell r="U4204">
            <v>0</v>
          </cell>
          <cell r="V4204">
            <v>0</v>
          </cell>
          <cell r="W4204">
            <v>0</v>
          </cell>
          <cell r="X4204">
            <v>0</v>
          </cell>
        </row>
        <row r="4205">
          <cell r="C4205" t="str">
            <v>Льготы, компенсации</v>
          </cell>
          <cell r="D4205">
            <v>0</v>
          </cell>
          <cell r="H4205">
            <v>0</v>
          </cell>
          <cell r="I4205">
            <v>0</v>
          </cell>
          <cell r="J4205">
            <v>0</v>
          </cell>
          <cell r="K4205">
            <v>0</v>
          </cell>
          <cell r="L4205">
            <v>0</v>
          </cell>
          <cell r="M4205">
            <v>0</v>
          </cell>
          <cell r="N4205">
            <v>0</v>
          </cell>
          <cell r="O4205">
            <v>0</v>
          </cell>
          <cell r="P4205">
            <v>0</v>
          </cell>
          <cell r="Q4205">
            <v>0</v>
          </cell>
          <cell r="R4205">
            <v>0</v>
          </cell>
          <cell r="S4205">
            <v>0</v>
          </cell>
          <cell r="T4205">
            <v>0</v>
          </cell>
          <cell r="U4205">
            <v>0</v>
          </cell>
          <cell r="V4205">
            <v>0</v>
          </cell>
          <cell r="W4205">
            <v>0</v>
          </cell>
          <cell r="X4205">
            <v>0</v>
          </cell>
        </row>
        <row r="4206">
          <cell r="C4206" t="str">
            <v>Прочие удержания из з/п</v>
          </cell>
          <cell r="D4206">
            <v>0</v>
          </cell>
          <cell r="H4206">
            <v>0</v>
          </cell>
          <cell r="I4206">
            <v>0</v>
          </cell>
          <cell r="J4206">
            <v>0</v>
          </cell>
          <cell r="K4206">
            <v>0</v>
          </cell>
          <cell r="L4206">
            <v>0</v>
          </cell>
          <cell r="M4206">
            <v>0</v>
          </cell>
          <cell r="N4206">
            <v>0</v>
          </cell>
          <cell r="O4206">
            <v>0</v>
          </cell>
          <cell r="P4206">
            <v>0</v>
          </cell>
          <cell r="Q4206">
            <v>0</v>
          </cell>
          <cell r="R4206">
            <v>0</v>
          </cell>
          <cell r="S4206">
            <v>0</v>
          </cell>
          <cell r="T4206">
            <v>0</v>
          </cell>
          <cell r="U4206">
            <v>0</v>
          </cell>
          <cell r="V4206">
            <v>0</v>
          </cell>
          <cell r="W4206">
            <v>0</v>
          </cell>
          <cell r="X4206">
            <v>0</v>
          </cell>
        </row>
        <row r="4207">
          <cell r="C4207" t="str">
            <v>ЕСН – страховые взносы (включая ЕСН на выплаты членам СД)</v>
          </cell>
          <cell r="D4207">
            <v>0</v>
          </cell>
          <cell r="H4207">
            <v>0</v>
          </cell>
          <cell r="I4207">
            <v>0</v>
          </cell>
          <cell r="J4207">
            <v>0</v>
          </cell>
          <cell r="K4207">
            <v>0</v>
          </cell>
          <cell r="L4207">
            <v>0</v>
          </cell>
          <cell r="M4207">
            <v>0</v>
          </cell>
          <cell r="N4207">
            <v>0</v>
          </cell>
          <cell r="O4207">
            <v>0</v>
          </cell>
          <cell r="P4207">
            <v>0</v>
          </cell>
          <cell r="Q4207">
            <v>0</v>
          </cell>
          <cell r="R4207">
            <v>0</v>
          </cell>
          <cell r="S4207">
            <v>0</v>
          </cell>
          <cell r="T4207">
            <v>0</v>
          </cell>
          <cell r="U4207">
            <v>0</v>
          </cell>
          <cell r="V4207">
            <v>0</v>
          </cell>
          <cell r="W4207">
            <v>0</v>
          </cell>
          <cell r="X4207">
            <v>0</v>
          </cell>
        </row>
        <row r="4208">
          <cell r="C4208" t="str">
            <v>Услуги мобильной связи</v>
          </cell>
          <cell r="D4208">
            <v>0</v>
          </cell>
          <cell r="H4208">
            <v>0</v>
          </cell>
          <cell r="I4208">
            <v>0</v>
          </cell>
          <cell r="J4208">
            <v>0</v>
          </cell>
          <cell r="K4208">
            <v>0</v>
          </cell>
          <cell r="L4208">
            <v>0</v>
          </cell>
          <cell r="M4208">
            <v>0</v>
          </cell>
          <cell r="N4208">
            <v>0</v>
          </cell>
          <cell r="O4208">
            <v>0</v>
          </cell>
          <cell r="P4208">
            <v>0</v>
          </cell>
          <cell r="Q4208">
            <v>0</v>
          </cell>
          <cell r="R4208">
            <v>0</v>
          </cell>
          <cell r="S4208">
            <v>0</v>
          </cell>
          <cell r="T4208">
            <v>0</v>
          </cell>
          <cell r="U4208">
            <v>0</v>
          </cell>
          <cell r="V4208">
            <v>0</v>
          </cell>
          <cell r="W4208">
            <v>0</v>
          </cell>
          <cell r="X4208">
            <v>0</v>
          </cell>
        </row>
        <row r="4209">
          <cell r="C4209" t="str">
            <v>Услуги фиксированной связи</v>
          </cell>
          <cell r="D4209">
            <v>0</v>
          </cell>
          <cell r="H4209">
            <v>0</v>
          </cell>
          <cell r="I4209">
            <v>0</v>
          </cell>
          <cell r="J4209">
            <v>0</v>
          </cell>
          <cell r="K4209">
            <v>0</v>
          </cell>
          <cell r="L4209">
            <v>0</v>
          </cell>
          <cell r="M4209">
            <v>0</v>
          </cell>
          <cell r="N4209">
            <v>0</v>
          </cell>
          <cell r="O4209">
            <v>0</v>
          </cell>
          <cell r="P4209">
            <v>0</v>
          </cell>
          <cell r="Q4209">
            <v>0</v>
          </cell>
          <cell r="R4209">
            <v>0</v>
          </cell>
          <cell r="S4209">
            <v>0</v>
          </cell>
          <cell r="T4209">
            <v>0</v>
          </cell>
          <cell r="U4209">
            <v>0</v>
          </cell>
          <cell r="V4209">
            <v>0</v>
          </cell>
          <cell r="W4209">
            <v>0</v>
          </cell>
          <cell r="X4209">
            <v>0</v>
          </cell>
        </row>
        <row r="4210">
          <cell r="C4210" t="str">
            <v>Услуги Интернет</v>
          </cell>
          <cell r="D4210">
            <v>0</v>
          </cell>
          <cell r="H4210">
            <v>0</v>
          </cell>
          <cell r="I4210">
            <v>0</v>
          </cell>
          <cell r="J4210">
            <v>0</v>
          </cell>
          <cell r="K4210">
            <v>0</v>
          </cell>
          <cell r="L4210">
            <v>0</v>
          </cell>
          <cell r="M4210">
            <v>0</v>
          </cell>
          <cell r="N4210">
            <v>0</v>
          </cell>
          <cell r="O4210">
            <v>0</v>
          </cell>
          <cell r="P4210">
            <v>0</v>
          </cell>
          <cell r="Q4210">
            <v>0</v>
          </cell>
          <cell r="R4210">
            <v>0</v>
          </cell>
          <cell r="S4210">
            <v>0</v>
          </cell>
          <cell r="T4210">
            <v>0</v>
          </cell>
          <cell r="U4210">
            <v>0</v>
          </cell>
          <cell r="V4210">
            <v>0</v>
          </cell>
          <cell r="W4210">
            <v>0</v>
          </cell>
          <cell r="X4210">
            <v>0</v>
          </cell>
        </row>
        <row r="4211">
          <cell r="C4211" t="str">
            <v xml:space="preserve">Почтово-телеграфные и курьерские расходы </v>
          </cell>
          <cell r="D4211" t="str">
            <v>УК</v>
          </cell>
          <cell r="H4211">
            <v>31000</v>
          </cell>
          <cell r="I4211">
            <v>31000</v>
          </cell>
          <cell r="J4211">
            <v>31000</v>
          </cell>
          <cell r="K4211">
            <v>93000</v>
          </cell>
          <cell r="L4211">
            <v>31000</v>
          </cell>
          <cell r="M4211">
            <v>31000</v>
          </cell>
          <cell r="N4211">
            <v>30000</v>
          </cell>
          <cell r="O4211">
            <v>30000</v>
          </cell>
          <cell r="P4211">
            <v>30000</v>
          </cell>
          <cell r="Q4211">
            <v>30000</v>
          </cell>
          <cell r="R4211">
            <v>30000</v>
          </cell>
          <cell r="S4211">
            <v>30000</v>
          </cell>
          <cell r="T4211">
            <v>30000</v>
          </cell>
          <cell r="U4211">
            <v>30000</v>
          </cell>
          <cell r="V4211">
            <v>30000</v>
          </cell>
          <cell r="W4211">
            <v>30000</v>
          </cell>
          <cell r="X4211">
            <v>362000</v>
          </cell>
        </row>
        <row r="4212">
          <cell r="C4212" t="str">
            <v>Аренда каналов связи</v>
          </cell>
          <cell r="D4212">
            <v>0</v>
          </cell>
          <cell r="H4212">
            <v>0</v>
          </cell>
          <cell r="I4212">
            <v>0</v>
          </cell>
          <cell r="J4212">
            <v>0</v>
          </cell>
          <cell r="K4212">
            <v>0</v>
          </cell>
          <cell r="L4212">
            <v>0</v>
          </cell>
          <cell r="M4212">
            <v>0</v>
          </cell>
          <cell r="N4212">
            <v>0</v>
          </cell>
          <cell r="O4212">
            <v>0</v>
          </cell>
          <cell r="P4212">
            <v>0</v>
          </cell>
          <cell r="Q4212">
            <v>0</v>
          </cell>
          <cell r="R4212">
            <v>0</v>
          </cell>
          <cell r="S4212">
            <v>0</v>
          </cell>
          <cell r="T4212">
            <v>0</v>
          </cell>
          <cell r="U4212">
            <v>0</v>
          </cell>
          <cell r="V4212">
            <v>0</v>
          </cell>
          <cell r="W4212">
            <v>0</v>
          </cell>
          <cell r="X4212">
            <v>0</v>
          </cell>
        </row>
        <row r="4213">
          <cell r="C4213" t="str">
            <v>Коммунальные услуги</v>
          </cell>
          <cell r="D4213" t="str">
            <v>УК</v>
          </cell>
          <cell r="H4213">
            <v>45000</v>
          </cell>
          <cell r="I4213">
            <v>45000</v>
          </cell>
          <cell r="J4213">
            <v>50000</v>
          </cell>
          <cell r="K4213">
            <v>140000</v>
          </cell>
          <cell r="L4213">
            <v>40000</v>
          </cell>
          <cell r="M4213">
            <v>50000</v>
          </cell>
          <cell r="N4213">
            <v>50000</v>
          </cell>
          <cell r="O4213">
            <v>45000</v>
          </cell>
          <cell r="P4213">
            <v>45000</v>
          </cell>
          <cell r="Q4213">
            <v>50000</v>
          </cell>
          <cell r="R4213">
            <v>50000</v>
          </cell>
          <cell r="S4213">
            <v>50000</v>
          </cell>
          <cell r="T4213">
            <v>45000</v>
          </cell>
          <cell r="U4213">
            <v>45000</v>
          </cell>
          <cell r="V4213">
            <v>45000</v>
          </cell>
          <cell r="W4213">
            <v>50000</v>
          </cell>
          <cell r="X4213">
            <v>565000</v>
          </cell>
        </row>
        <row r="4214">
          <cell r="C4214" t="str">
            <v>Повышение квалификации и проф.переподготовка</v>
          </cell>
          <cell r="D4214">
            <v>0</v>
          </cell>
          <cell r="H4214">
            <v>0</v>
          </cell>
          <cell r="I4214">
            <v>0</v>
          </cell>
          <cell r="J4214">
            <v>0</v>
          </cell>
          <cell r="K4214">
            <v>0</v>
          </cell>
          <cell r="L4214">
            <v>0</v>
          </cell>
          <cell r="M4214">
            <v>0</v>
          </cell>
          <cell r="N4214">
            <v>0</v>
          </cell>
          <cell r="O4214">
            <v>0</v>
          </cell>
          <cell r="P4214">
            <v>0</v>
          </cell>
          <cell r="Q4214">
            <v>0</v>
          </cell>
          <cell r="R4214">
            <v>0</v>
          </cell>
          <cell r="S4214">
            <v>0</v>
          </cell>
          <cell r="T4214">
            <v>0</v>
          </cell>
          <cell r="U4214">
            <v>0</v>
          </cell>
          <cell r="V4214">
            <v>0</v>
          </cell>
          <cell r="W4214">
            <v>0</v>
          </cell>
          <cell r="X4214">
            <v>0</v>
          </cell>
        </row>
        <row r="4215">
          <cell r="C4215" t="str">
            <v>Услуги по ремонту и обслуживанию оргтехники</v>
          </cell>
          <cell r="D4215">
            <v>0</v>
          </cell>
          <cell r="H4215">
            <v>0</v>
          </cell>
          <cell r="I4215">
            <v>0</v>
          </cell>
          <cell r="J4215">
            <v>0</v>
          </cell>
          <cell r="K4215">
            <v>0</v>
          </cell>
          <cell r="L4215">
            <v>0</v>
          </cell>
          <cell r="M4215">
            <v>0</v>
          </cell>
          <cell r="N4215">
            <v>0</v>
          </cell>
          <cell r="O4215">
            <v>0</v>
          </cell>
          <cell r="P4215">
            <v>0</v>
          </cell>
          <cell r="Q4215">
            <v>0</v>
          </cell>
          <cell r="R4215">
            <v>0</v>
          </cell>
          <cell r="S4215">
            <v>0</v>
          </cell>
          <cell r="T4215">
            <v>0</v>
          </cell>
          <cell r="U4215">
            <v>0</v>
          </cell>
          <cell r="V4215">
            <v>0</v>
          </cell>
          <cell r="W4215">
            <v>0</v>
          </cell>
          <cell r="X4215">
            <v>0</v>
          </cell>
        </row>
        <row r="4216">
          <cell r="C4216" t="str">
            <v>Запасные части и расходные материалы для оргтехники</v>
          </cell>
          <cell r="D4216">
            <v>0</v>
          </cell>
          <cell r="H4216">
            <v>0</v>
          </cell>
          <cell r="I4216">
            <v>0</v>
          </cell>
          <cell r="J4216">
            <v>0</v>
          </cell>
          <cell r="K4216">
            <v>0</v>
          </cell>
          <cell r="L4216">
            <v>0</v>
          </cell>
          <cell r="M4216">
            <v>0</v>
          </cell>
          <cell r="N4216">
            <v>0</v>
          </cell>
          <cell r="O4216">
            <v>0</v>
          </cell>
          <cell r="P4216">
            <v>0</v>
          </cell>
          <cell r="Q4216">
            <v>0</v>
          </cell>
          <cell r="R4216">
            <v>0</v>
          </cell>
          <cell r="S4216">
            <v>0</v>
          </cell>
          <cell r="T4216">
            <v>0</v>
          </cell>
          <cell r="U4216">
            <v>0</v>
          </cell>
          <cell r="V4216">
            <v>0</v>
          </cell>
          <cell r="W4216">
            <v>0</v>
          </cell>
          <cell r="X4216">
            <v>0</v>
          </cell>
        </row>
        <row r="4217">
          <cell r="C4217" t="str">
            <v>Аудиторские услуги</v>
          </cell>
          <cell r="D4217">
            <v>0</v>
          </cell>
          <cell r="H4217">
            <v>0</v>
          </cell>
          <cell r="I4217">
            <v>0</v>
          </cell>
          <cell r="J4217">
            <v>0</v>
          </cell>
          <cell r="K4217">
            <v>0</v>
          </cell>
          <cell r="L4217">
            <v>0</v>
          </cell>
          <cell r="M4217">
            <v>0</v>
          </cell>
          <cell r="N4217">
            <v>0</v>
          </cell>
          <cell r="O4217">
            <v>0</v>
          </cell>
          <cell r="P4217">
            <v>0</v>
          </cell>
          <cell r="Q4217">
            <v>0</v>
          </cell>
          <cell r="R4217">
            <v>0</v>
          </cell>
          <cell r="S4217">
            <v>0</v>
          </cell>
          <cell r="T4217">
            <v>0</v>
          </cell>
          <cell r="U4217">
            <v>0</v>
          </cell>
          <cell r="V4217">
            <v>0</v>
          </cell>
          <cell r="W4217">
            <v>0</v>
          </cell>
          <cell r="X4217">
            <v>0</v>
          </cell>
        </row>
        <row r="4218">
          <cell r="C4218" t="str">
            <v>Юридические услуги</v>
          </cell>
          <cell r="D4218">
            <v>0</v>
          </cell>
          <cell r="H4218">
            <v>0</v>
          </cell>
          <cell r="I4218">
            <v>0</v>
          </cell>
          <cell r="J4218">
            <v>0</v>
          </cell>
          <cell r="K4218">
            <v>0</v>
          </cell>
          <cell r="L4218">
            <v>0</v>
          </cell>
          <cell r="M4218">
            <v>0</v>
          </cell>
          <cell r="N4218">
            <v>0</v>
          </cell>
          <cell r="O4218">
            <v>0</v>
          </cell>
          <cell r="P4218">
            <v>0</v>
          </cell>
          <cell r="Q4218">
            <v>0</v>
          </cell>
          <cell r="R4218">
            <v>0</v>
          </cell>
          <cell r="S4218">
            <v>0</v>
          </cell>
          <cell r="T4218">
            <v>0</v>
          </cell>
          <cell r="U4218">
            <v>0</v>
          </cell>
          <cell r="V4218">
            <v>0</v>
          </cell>
          <cell r="W4218">
            <v>0</v>
          </cell>
          <cell r="X4218">
            <v>0</v>
          </cell>
        </row>
        <row r="4219">
          <cell r="C4219" t="str">
            <v>Консультационные услуги (семинары)</v>
          </cell>
          <cell r="D4219">
            <v>0</v>
          </cell>
          <cell r="H4219">
            <v>0</v>
          </cell>
          <cell r="I4219">
            <v>0</v>
          </cell>
          <cell r="J4219">
            <v>0</v>
          </cell>
          <cell r="K4219">
            <v>0</v>
          </cell>
          <cell r="L4219">
            <v>0</v>
          </cell>
          <cell r="M4219">
            <v>0</v>
          </cell>
          <cell r="N4219">
            <v>0</v>
          </cell>
          <cell r="O4219">
            <v>0</v>
          </cell>
          <cell r="P4219">
            <v>0</v>
          </cell>
          <cell r="Q4219">
            <v>0</v>
          </cell>
          <cell r="R4219">
            <v>0</v>
          </cell>
          <cell r="S4219">
            <v>0</v>
          </cell>
          <cell r="T4219">
            <v>0</v>
          </cell>
          <cell r="U4219">
            <v>0</v>
          </cell>
          <cell r="V4219">
            <v>0</v>
          </cell>
          <cell r="W4219">
            <v>0</v>
          </cell>
          <cell r="X4219">
            <v>0</v>
          </cell>
        </row>
        <row r="4220">
          <cell r="C4220" t="str">
            <v>Услуги пожарной, вневедомственной и сторожевой охраны</v>
          </cell>
          <cell r="D4220">
            <v>0</v>
          </cell>
          <cell r="H4220">
            <v>0</v>
          </cell>
          <cell r="I4220">
            <v>0</v>
          </cell>
          <cell r="J4220">
            <v>0</v>
          </cell>
          <cell r="K4220">
            <v>0</v>
          </cell>
          <cell r="L4220">
            <v>0</v>
          </cell>
          <cell r="M4220">
            <v>0</v>
          </cell>
          <cell r="N4220">
            <v>0</v>
          </cell>
          <cell r="O4220">
            <v>0</v>
          </cell>
          <cell r="P4220">
            <v>0</v>
          </cell>
          <cell r="Q4220">
            <v>0</v>
          </cell>
          <cell r="R4220">
            <v>0</v>
          </cell>
          <cell r="S4220">
            <v>0</v>
          </cell>
          <cell r="T4220">
            <v>0</v>
          </cell>
          <cell r="U4220">
            <v>0</v>
          </cell>
          <cell r="V4220">
            <v>0</v>
          </cell>
          <cell r="W4220">
            <v>0</v>
          </cell>
          <cell r="X4220">
            <v>0</v>
          </cell>
        </row>
        <row r="4221">
          <cell r="C4221" t="str">
            <v>Рекламно-информационные расходы</v>
          </cell>
          <cell r="D4221">
            <v>0</v>
          </cell>
          <cell r="H4221">
            <v>0</v>
          </cell>
          <cell r="I4221">
            <v>0</v>
          </cell>
          <cell r="J4221">
            <v>0</v>
          </cell>
          <cell r="K4221">
            <v>0</v>
          </cell>
          <cell r="L4221">
            <v>0</v>
          </cell>
          <cell r="M4221">
            <v>0</v>
          </cell>
          <cell r="N4221">
            <v>0</v>
          </cell>
          <cell r="O4221">
            <v>0</v>
          </cell>
          <cell r="P4221">
            <v>0</v>
          </cell>
          <cell r="Q4221">
            <v>0</v>
          </cell>
          <cell r="R4221">
            <v>0</v>
          </cell>
          <cell r="S4221">
            <v>0</v>
          </cell>
          <cell r="T4221">
            <v>0</v>
          </cell>
          <cell r="U4221">
            <v>0</v>
          </cell>
          <cell r="V4221">
            <v>0</v>
          </cell>
          <cell r="W4221">
            <v>0</v>
          </cell>
          <cell r="X4221">
            <v>0</v>
          </cell>
        </row>
        <row r="4222">
          <cell r="C4222" t="str">
            <v>Участие на выставках и семинарах</v>
          </cell>
          <cell r="D4222">
            <v>0</v>
          </cell>
          <cell r="H4222">
            <v>0</v>
          </cell>
          <cell r="I4222">
            <v>0</v>
          </cell>
          <cell r="J4222">
            <v>0</v>
          </cell>
          <cell r="K4222">
            <v>0</v>
          </cell>
          <cell r="L4222">
            <v>0</v>
          </cell>
          <cell r="M4222">
            <v>0</v>
          </cell>
          <cell r="N4222">
            <v>0</v>
          </cell>
          <cell r="O4222">
            <v>0</v>
          </cell>
          <cell r="P4222">
            <v>0</v>
          </cell>
          <cell r="Q4222">
            <v>0</v>
          </cell>
          <cell r="R4222">
            <v>0</v>
          </cell>
          <cell r="S4222">
            <v>0</v>
          </cell>
          <cell r="T4222">
            <v>0</v>
          </cell>
          <cell r="U4222">
            <v>0</v>
          </cell>
          <cell r="V4222">
            <v>0</v>
          </cell>
          <cell r="W4222">
            <v>0</v>
          </cell>
          <cell r="X4222">
            <v>0</v>
          </cell>
        </row>
        <row r="4223">
          <cell r="C4223" t="str">
            <v>Фирменная и сувенирная продукция</v>
          </cell>
          <cell r="D4223" t="str">
            <v>УК</v>
          </cell>
          <cell r="H4223">
            <v>2800</v>
          </cell>
          <cell r="I4223">
            <v>2800</v>
          </cell>
          <cell r="J4223">
            <v>2800</v>
          </cell>
          <cell r="K4223">
            <v>8400</v>
          </cell>
          <cell r="L4223">
            <v>2800</v>
          </cell>
          <cell r="M4223">
            <v>2800</v>
          </cell>
          <cell r="N4223">
            <v>2800</v>
          </cell>
          <cell r="O4223">
            <v>1400</v>
          </cell>
          <cell r="P4223">
            <v>2800</v>
          </cell>
          <cell r="Q4223">
            <v>1400</v>
          </cell>
          <cell r="R4223">
            <v>2800</v>
          </cell>
          <cell r="S4223">
            <v>1400</v>
          </cell>
          <cell r="T4223">
            <v>2800</v>
          </cell>
          <cell r="U4223">
            <v>2800</v>
          </cell>
          <cell r="V4223">
            <v>2800</v>
          </cell>
          <cell r="W4223">
            <v>2800</v>
          </cell>
          <cell r="X4223">
            <v>29400</v>
          </cell>
        </row>
        <row r="4224">
          <cell r="C4224" t="str">
            <v>Спонсорские и социальные проекты</v>
          </cell>
          <cell r="D4224">
            <v>0</v>
          </cell>
          <cell r="H4224">
            <v>0</v>
          </cell>
          <cell r="I4224">
            <v>0</v>
          </cell>
          <cell r="J4224">
            <v>0</v>
          </cell>
          <cell r="K4224">
            <v>0</v>
          </cell>
          <cell r="L4224">
            <v>0</v>
          </cell>
          <cell r="M4224">
            <v>0</v>
          </cell>
          <cell r="N4224">
            <v>0</v>
          </cell>
          <cell r="O4224">
            <v>0</v>
          </cell>
          <cell r="P4224">
            <v>0</v>
          </cell>
          <cell r="Q4224">
            <v>0</v>
          </cell>
          <cell r="R4224">
            <v>0</v>
          </cell>
          <cell r="S4224">
            <v>0</v>
          </cell>
          <cell r="T4224">
            <v>0</v>
          </cell>
          <cell r="U4224">
            <v>0</v>
          </cell>
          <cell r="V4224">
            <v>0</v>
          </cell>
          <cell r="W4224">
            <v>0</v>
          </cell>
          <cell r="X4224">
            <v>0</v>
          </cell>
        </row>
        <row r="4225">
          <cell r="C4225" t="str">
            <v>Прочие расходы (PR)</v>
          </cell>
          <cell r="D4225">
            <v>0</v>
          </cell>
          <cell r="H4225">
            <v>0</v>
          </cell>
          <cell r="I4225">
            <v>0</v>
          </cell>
          <cell r="J4225">
            <v>0</v>
          </cell>
          <cell r="K4225">
            <v>0</v>
          </cell>
          <cell r="L4225">
            <v>0</v>
          </cell>
          <cell r="M4225">
            <v>0</v>
          </cell>
          <cell r="N4225">
            <v>0</v>
          </cell>
          <cell r="O4225">
            <v>0</v>
          </cell>
          <cell r="P4225">
            <v>0</v>
          </cell>
          <cell r="Q4225">
            <v>0</v>
          </cell>
          <cell r="R4225">
            <v>0</v>
          </cell>
          <cell r="S4225">
            <v>0</v>
          </cell>
          <cell r="T4225">
            <v>0</v>
          </cell>
          <cell r="U4225">
            <v>0</v>
          </cell>
          <cell r="V4225">
            <v>0</v>
          </cell>
          <cell r="W4225">
            <v>0</v>
          </cell>
          <cell r="X4225">
            <v>0</v>
          </cell>
        </row>
        <row r="4226">
          <cell r="C4226" t="str">
            <v>Услуги  по подбору персонала</v>
          </cell>
          <cell r="D4226">
            <v>0</v>
          </cell>
          <cell r="H4226">
            <v>0</v>
          </cell>
          <cell r="I4226">
            <v>0</v>
          </cell>
          <cell r="J4226">
            <v>0</v>
          </cell>
          <cell r="K4226">
            <v>0</v>
          </cell>
          <cell r="L4226">
            <v>0</v>
          </cell>
          <cell r="M4226">
            <v>0</v>
          </cell>
          <cell r="N4226">
            <v>0</v>
          </cell>
          <cell r="O4226">
            <v>0</v>
          </cell>
          <cell r="P4226">
            <v>0</v>
          </cell>
          <cell r="Q4226">
            <v>0</v>
          </cell>
          <cell r="R4226">
            <v>0</v>
          </cell>
          <cell r="S4226">
            <v>0</v>
          </cell>
          <cell r="T4226">
            <v>0</v>
          </cell>
          <cell r="U4226">
            <v>0</v>
          </cell>
          <cell r="V4226">
            <v>0</v>
          </cell>
          <cell r="W4226">
            <v>0</v>
          </cell>
          <cell r="X4226">
            <v>0</v>
          </cell>
        </row>
        <row r="4227">
          <cell r="C4227" t="str">
            <v xml:space="preserve">Уборка </v>
          </cell>
          <cell r="D4227">
            <v>0</v>
          </cell>
          <cell r="H4227">
            <v>0</v>
          </cell>
          <cell r="I4227">
            <v>0</v>
          </cell>
          <cell r="J4227">
            <v>0</v>
          </cell>
          <cell r="K4227">
            <v>0</v>
          </cell>
          <cell r="L4227">
            <v>0</v>
          </cell>
          <cell r="M4227">
            <v>0</v>
          </cell>
          <cell r="N4227">
            <v>0</v>
          </cell>
          <cell r="O4227">
            <v>0</v>
          </cell>
          <cell r="P4227">
            <v>0</v>
          </cell>
          <cell r="Q4227">
            <v>0</v>
          </cell>
          <cell r="R4227">
            <v>0</v>
          </cell>
          <cell r="S4227">
            <v>0</v>
          </cell>
          <cell r="T4227">
            <v>0</v>
          </cell>
          <cell r="U4227">
            <v>0</v>
          </cell>
          <cell r="V4227">
            <v>0</v>
          </cell>
          <cell r="W4227">
            <v>0</v>
          </cell>
          <cell r="X4227">
            <v>0</v>
          </cell>
        </row>
        <row r="4228">
          <cell r="C4228" t="str">
            <v>Обустройство офиса</v>
          </cell>
          <cell r="D4228" t="str">
            <v>УК</v>
          </cell>
          <cell r="H4228">
            <v>13200</v>
          </cell>
          <cell r="I4228">
            <v>13200</v>
          </cell>
          <cell r="J4228">
            <v>13500</v>
          </cell>
          <cell r="K4228">
            <v>39900</v>
          </cell>
          <cell r="L4228">
            <v>0</v>
          </cell>
          <cell r="M4228">
            <v>0</v>
          </cell>
          <cell r="N4228">
            <v>13500</v>
          </cell>
          <cell r="O4228">
            <v>0</v>
          </cell>
          <cell r="P4228">
            <v>0</v>
          </cell>
          <cell r="Q4228" t="str">
            <v xml:space="preserve"> </v>
          </cell>
          <cell r="R4228">
            <v>0</v>
          </cell>
          <cell r="S4228">
            <v>0</v>
          </cell>
          <cell r="T4228">
            <v>0</v>
          </cell>
          <cell r="U4228">
            <v>0</v>
          </cell>
          <cell r="V4228">
            <v>0</v>
          </cell>
          <cell r="W4228">
            <v>0</v>
          </cell>
          <cell r="X4228">
            <v>13500</v>
          </cell>
        </row>
        <row r="4229">
          <cell r="C4229" t="str">
            <v>Канцелярские расходы</v>
          </cell>
          <cell r="D4229" t="str">
            <v>УК</v>
          </cell>
          <cell r="H4229">
            <v>15600</v>
          </cell>
          <cell r="I4229">
            <v>15600</v>
          </cell>
          <cell r="J4229">
            <v>8200</v>
          </cell>
          <cell r="K4229">
            <v>39400</v>
          </cell>
          <cell r="L4229">
            <v>8200</v>
          </cell>
          <cell r="M4229">
            <v>8400</v>
          </cell>
          <cell r="N4229">
            <v>8600</v>
          </cell>
          <cell r="O4229">
            <v>8800</v>
          </cell>
          <cell r="P4229">
            <v>8800</v>
          </cell>
          <cell r="Q4229">
            <v>8800</v>
          </cell>
          <cell r="R4229">
            <v>13200</v>
          </cell>
          <cell r="S4229">
            <v>13200</v>
          </cell>
          <cell r="T4229">
            <v>13200</v>
          </cell>
          <cell r="U4229">
            <v>13200</v>
          </cell>
          <cell r="V4229">
            <v>13200</v>
          </cell>
          <cell r="W4229">
            <v>13200</v>
          </cell>
          <cell r="X4229">
            <v>130800</v>
          </cell>
        </row>
        <row r="4230">
          <cell r="C4230" t="str">
            <v>Хозяйственные расходы</v>
          </cell>
          <cell r="D4230" t="str">
            <v>УК</v>
          </cell>
          <cell r="H4230">
            <v>11700</v>
          </cell>
          <cell r="I4230">
            <v>11700</v>
          </cell>
          <cell r="J4230">
            <v>6150</v>
          </cell>
          <cell r="K4230">
            <v>29550</v>
          </cell>
          <cell r="L4230">
            <v>14350</v>
          </cell>
          <cell r="M4230">
            <v>14700</v>
          </cell>
          <cell r="N4230">
            <v>15050</v>
          </cell>
          <cell r="O4230">
            <v>15400</v>
          </cell>
          <cell r="P4230">
            <v>15400</v>
          </cell>
          <cell r="Q4230">
            <v>15400</v>
          </cell>
          <cell r="R4230">
            <v>17600</v>
          </cell>
          <cell r="S4230">
            <v>17600</v>
          </cell>
          <cell r="T4230">
            <v>17600</v>
          </cell>
          <cell r="U4230">
            <v>17600</v>
          </cell>
          <cell r="V4230">
            <v>17600</v>
          </cell>
          <cell r="W4230">
            <v>17600</v>
          </cell>
          <cell r="X4230">
            <v>195900</v>
          </cell>
        </row>
        <row r="4231">
          <cell r="C4231" t="str">
            <v>Вода, чай, кофе</v>
          </cell>
          <cell r="D4231" t="str">
            <v>УК</v>
          </cell>
          <cell r="H4231">
            <v>27600</v>
          </cell>
          <cell r="I4231">
            <v>27600</v>
          </cell>
          <cell r="J4231">
            <v>20200</v>
          </cell>
          <cell r="K4231">
            <v>75400</v>
          </cell>
          <cell r="L4231">
            <v>10250</v>
          </cell>
          <cell r="M4231">
            <v>10500</v>
          </cell>
          <cell r="N4231">
            <v>10750</v>
          </cell>
          <cell r="O4231">
            <v>11000</v>
          </cell>
          <cell r="P4231">
            <v>13200</v>
          </cell>
          <cell r="Q4231">
            <v>13200</v>
          </cell>
          <cell r="R4231">
            <v>19800</v>
          </cell>
          <cell r="S4231">
            <v>19800</v>
          </cell>
          <cell r="T4231">
            <v>19800</v>
          </cell>
          <cell r="U4231">
            <v>17600</v>
          </cell>
          <cell r="V4231">
            <v>17600</v>
          </cell>
          <cell r="W4231">
            <v>17600</v>
          </cell>
          <cell r="X4231">
            <v>181100</v>
          </cell>
        </row>
        <row r="4232">
          <cell r="C4232" t="str">
            <v>Ремонт/ТО автотранспорт</v>
          </cell>
          <cell r="D4232">
            <v>0</v>
          </cell>
          <cell r="H4232">
            <v>0</v>
          </cell>
          <cell r="I4232">
            <v>0</v>
          </cell>
          <cell r="J4232">
            <v>0</v>
          </cell>
          <cell r="K4232">
            <v>0</v>
          </cell>
          <cell r="L4232">
            <v>0</v>
          </cell>
          <cell r="M4232">
            <v>0</v>
          </cell>
          <cell r="N4232">
            <v>0</v>
          </cell>
          <cell r="O4232">
            <v>0</v>
          </cell>
          <cell r="P4232">
            <v>0</v>
          </cell>
          <cell r="Q4232">
            <v>0</v>
          </cell>
          <cell r="R4232">
            <v>0</v>
          </cell>
          <cell r="S4232">
            <v>0</v>
          </cell>
          <cell r="T4232">
            <v>0</v>
          </cell>
          <cell r="U4232">
            <v>0</v>
          </cell>
          <cell r="V4232">
            <v>0</v>
          </cell>
          <cell r="W4232">
            <v>0</v>
          </cell>
          <cell r="X4232">
            <v>0</v>
          </cell>
        </row>
        <row r="4233">
          <cell r="C4233" t="str">
            <v xml:space="preserve">Аренда машин </v>
          </cell>
          <cell r="D4233">
            <v>0</v>
          </cell>
          <cell r="H4233">
            <v>0</v>
          </cell>
          <cell r="I4233">
            <v>0</v>
          </cell>
          <cell r="J4233">
            <v>0</v>
          </cell>
          <cell r="K4233">
            <v>0</v>
          </cell>
          <cell r="L4233">
            <v>0</v>
          </cell>
          <cell r="M4233">
            <v>0</v>
          </cell>
          <cell r="N4233">
            <v>0</v>
          </cell>
          <cell r="O4233">
            <v>0</v>
          </cell>
          <cell r="P4233">
            <v>0</v>
          </cell>
          <cell r="Q4233">
            <v>0</v>
          </cell>
          <cell r="R4233">
            <v>0</v>
          </cell>
          <cell r="S4233">
            <v>0</v>
          </cell>
          <cell r="T4233">
            <v>0</v>
          </cell>
          <cell r="U4233">
            <v>0</v>
          </cell>
          <cell r="V4233">
            <v>0</v>
          </cell>
          <cell r="W4233">
            <v>0</v>
          </cell>
          <cell r="X4233">
            <v>0</v>
          </cell>
        </row>
        <row r="4234">
          <cell r="C4234" t="str">
            <v>Страхование автотранспорта</v>
          </cell>
          <cell r="D4234">
            <v>0</v>
          </cell>
          <cell r="H4234">
            <v>0</v>
          </cell>
          <cell r="I4234">
            <v>0</v>
          </cell>
          <cell r="J4234">
            <v>0</v>
          </cell>
          <cell r="K4234">
            <v>0</v>
          </cell>
          <cell r="L4234">
            <v>0</v>
          </cell>
          <cell r="M4234">
            <v>0</v>
          </cell>
          <cell r="N4234">
            <v>0</v>
          </cell>
          <cell r="O4234">
            <v>0</v>
          </cell>
          <cell r="P4234">
            <v>0</v>
          </cell>
          <cell r="Q4234">
            <v>0</v>
          </cell>
          <cell r="R4234">
            <v>0</v>
          </cell>
          <cell r="S4234">
            <v>0</v>
          </cell>
          <cell r="T4234">
            <v>0</v>
          </cell>
          <cell r="U4234">
            <v>0</v>
          </cell>
          <cell r="V4234">
            <v>0</v>
          </cell>
          <cell r="W4234">
            <v>0</v>
          </cell>
          <cell r="X4234">
            <v>0</v>
          </cell>
        </row>
        <row r="4235">
          <cell r="C4235" t="str">
            <v>ГСМ</v>
          </cell>
          <cell r="D4235">
            <v>0</v>
          </cell>
          <cell r="H4235">
            <v>0</v>
          </cell>
          <cell r="I4235">
            <v>0</v>
          </cell>
          <cell r="J4235">
            <v>0</v>
          </cell>
          <cell r="K4235">
            <v>0</v>
          </cell>
          <cell r="L4235">
            <v>0</v>
          </cell>
          <cell r="M4235">
            <v>0</v>
          </cell>
          <cell r="N4235">
            <v>0</v>
          </cell>
          <cell r="O4235">
            <v>0</v>
          </cell>
          <cell r="P4235">
            <v>0</v>
          </cell>
          <cell r="Q4235">
            <v>0</v>
          </cell>
          <cell r="R4235">
            <v>0</v>
          </cell>
          <cell r="S4235">
            <v>0</v>
          </cell>
          <cell r="T4235">
            <v>0</v>
          </cell>
          <cell r="U4235">
            <v>0</v>
          </cell>
          <cell r="V4235">
            <v>0</v>
          </cell>
          <cell r="W4235">
            <v>0</v>
          </cell>
          <cell r="X4235">
            <v>0</v>
          </cell>
        </row>
        <row r="4236">
          <cell r="C4236" t="str">
            <v>Мойка, парковка, прочее</v>
          </cell>
          <cell r="D4236">
            <v>0</v>
          </cell>
          <cell r="H4236">
            <v>0</v>
          </cell>
          <cell r="I4236">
            <v>0</v>
          </cell>
          <cell r="J4236">
            <v>0</v>
          </cell>
          <cell r="K4236">
            <v>0</v>
          </cell>
          <cell r="L4236">
            <v>0</v>
          </cell>
          <cell r="M4236">
            <v>0</v>
          </cell>
          <cell r="N4236">
            <v>0</v>
          </cell>
          <cell r="O4236">
            <v>0</v>
          </cell>
          <cell r="P4236">
            <v>0</v>
          </cell>
          <cell r="Q4236">
            <v>0</v>
          </cell>
          <cell r="R4236">
            <v>0</v>
          </cell>
          <cell r="S4236">
            <v>0</v>
          </cell>
          <cell r="T4236">
            <v>0</v>
          </cell>
          <cell r="U4236">
            <v>0</v>
          </cell>
          <cell r="V4236">
            <v>0</v>
          </cell>
          <cell r="W4236">
            <v>0</v>
          </cell>
          <cell r="X4236">
            <v>0</v>
          </cell>
        </row>
        <row r="4237">
          <cell r="C4237" t="str">
            <v>Аренда автостоянки</v>
          </cell>
          <cell r="D4237" t="str">
            <v>УК</v>
          </cell>
          <cell r="H4237">
            <v>85100</v>
          </cell>
          <cell r="I4237">
            <v>85100</v>
          </cell>
          <cell r="J4237">
            <v>85100</v>
          </cell>
          <cell r="K4237">
            <v>255300</v>
          </cell>
          <cell r="L4237">
            <v>75000</v>
          </cell>
          <cell r="M4237">
            <v>75000</v>
          </cell>
          <cell r="N4237">
            <v>78800</v>
          </cell>
          <cell r="O4237">
            <v>82600</v>
          </cell>
          <cell r="P4237">
            <v>82600</v>
          </cell>
          <cell r="Q4237">
            <v>82600</v>
          </cell>
          <cell r="R4237">
            <v>82600</v>
          </cell>
          <cell r="S4237">
            <v>82600</v>
          </cell>
          <cell r="T4237">
            <v>82600</v>
          </cell>
          <cell r="U4237">
            <v>82600</v>
          </cell>
          <cell r="V4237">
            <v>82600</v>
          </cell>
          <cell r="W4237">
            <v>310100</v>
          </cell>
          <cell r="X4237">
            <v>1199700</v>
          </cell>
        </row>
        <row r="4238">
          <cell r="C4238" t="str">
            <v>Аутсорсинг</v>
          </cell>
          <cell r="D4238">
            <v>0</v>
          </cell>
          <cell r="H4238">
            <v>0</v>
          </cell>
          <cell r="I4238">
            <v>0</v>
          </cell>
          <cell r="J4238">
            <v>0</v>
          </cell>
          <cell r="K4238">
            <v>0</v>
          </cell>
          <cell r="L4238">
            <v>0</v>
          </cell>
          <cell r="M4238">
            <v>0</v>
          </cell>
          <cell r="N4238">
            <v>0</v>
          </cell>
          <cell r="O4238">
            <v>0</v>
          </cell>
          <cell r="P4238">
            <v>0</v>
          </cell>
          <cell r="Q4238">
            <v>0</v>
          </cell>
          <cell r="R4238">
            <v>0</v>
          </cell>
          <cell r="S4238">
            <v>0</v>
          </cell>
          <cell r="T4238">
            <v>0</v>
          </cell>
          <cell r="U4238">
            <v>0</v>
          </cell>
          <cell r="V4238">
            <v>0</v>
          </cell>
          <cell r="W4238">
            <v>0</v>
          </cell>
          <cell r="X4238">
            <v>0</v>
          </cell>
        </row>
        <row r="4239">
          <cell r="C4239" t="str">
            <v>Услуги по организации переводов</v>
          </cell>
          <cell r="D4239" t="str">
            <v>УК</v>
          </cell>
          <cell r="H4239">
            <v>0</v>
          </cell>
          <cell r="I4239">
            <v>2000</v>
          </cell>
          <cell r="J4239">
            <v>0</v>
          </cell>
          <cell r="K4239">
            <v>2000</v>
          </cell>
          <cell r="L4239">
            <v>0</v>
          </cell>
          <cell r="M4239">
            <v>2000</v>
          </cell>
          <cell r="N4239">
            <v>0</v>
          </cell>
          <cell r="O4239">
            <v>2000</v>
          </cell>
          <cell r="P4239">
            <v>0</v>
          </cell>
          <cell r="Q4239">
            <v>2000</v>
          </cell>
          <cell r="R4239">
            <v>0</v>
          </cell>
          <cell r="S4239">
            <v>2000</v>
          </cell>
          <cell r="T4239">
            <v>0</v>
          </cell>
          <cell r="U4239">
            <v>2000</v>
          </cell>
          <cell r="V4239">
            <v>0</v>
          </cell>
          <cell r="W4239">
            <v>2000</v>
          </cell>
          <cell r="X4239">
            <v>12000</v>
          </cell>
        </row>
        <row r="4240">
          <cell r="C4240" t="str">
            <v>Услуги регистраторов, нотариальные услуги, сертификация</v>
          </cell>
          <cell r="D4240" t="str">
            <v>УК</v>
          </cell>
          <cell r="H4240">
            <v>0</v>
          </cell>
          <cell r="I4240">
            <v>3000</v>
          </cell>
          <cell r="J4240">
            <v>0</v>
          </cell>
          <cell r="K4240">
            <v>3000</v>
          </cell>
          <cell r="L4240">
            <v>0</v>
          </cell>
          <cell r="M4240">
            <v>3000</v>
          </cell>
          <cell r="N4240">
            <v>0</v>
          </cell>
          <cell r="O4240">
            <v>3000</v>
          </cell>
          <cell r="P4240">
            <v>0</v>
          </cell>
          <cell r="Q4240">
            <v>3000</v>
          </cell>
          <cell r="R4240">
            <v>0</v>
          </cell>
          <cell r="S4240">
            <v>3000</v>
          </cell>
          <cell r="T4240">
            <v>0</v>
          </cell>
          <cell r="U4240">
            <v>3000</v>
          </cell>
          <cell r="V4240">
            <v>0</v>
          </cell>
          <cell r="W4240">
            <v>3000</v>
          </cell>
          <cell r="X4240">
            <v>18000</v>
          </cell>
        </row>
        <row r="4241">
          <cell r="C4241" t="str">
            <v>Справочно-правовые программы, 1С, КИАС</v>
          </cell>
          <cell r="D4241">
            <v>0</v>
          </cell>
          <cell r="H4241">
            <v>0</v>
          </cell>
          <cell r="I4241">
            <v>0</v>
          </cell>
          <cell r="J4241">
            <v>0</v>
          </cell>
          <cell r="K4241">
            <v>0</v>
          </cell>
          <cell r="L4241">
            <v>0</v>
          </cell>
          <cell r="M4241">
            <v>0</v>
          </cell>
          <cell r="N4241">
            <v>0</v>
          </cell>
          <cell r="O4241">
            <v>0</v>
          </cell>
          <cell r="P4241">
            <v>0</v>
          </cell>
          <cell r="Q4241">
            <v>0</v>
          </cell>
          <cell r="R4241">
            <v>0</v>
          </cell>
          <cell r="S4241">
            <v>0</v>
          </cell>
          <cell r="T4241">
            <v>0</v>
          </cell>
          <cell r="U4241">
            <v>0</v>
          </cell>
          <cell r="V4241">
            <v>0</v>
          </cell>
          <cell r="W4241">
            <v>0</v>
          </cell>
          <cell r="X4241">
            <v>0</v>
          </cell>
        </row>
        <row r="4242">
          <cell r="C4242" t="str">
            <v>Подписка на периодические издания</v>
          </cell>
          <cell r="D4242">
            <v>0</v>
          </cell>
          <cell r="H4242">
            <v>0</v>
          </cell>
          <cell r="I4242">
            <v>0</v>
          </cell>
          <cell r="J4242">
            <v>0</v>
          </cell>
          <cell r="K4242">
            <v>0</v>
          </cell>
          <cell r="L4242">
            <v>0</v>
          </cell>
          <cell r="M4242">
            <v>0</v>
          </cell>
          <cell r="N4242">
            <v>0</v>
          </cell>
          <cell r="O4242">
            <v>0</v>
          </cell>
          <cell r="P4242">
            <v>0</v>
          </cell>
          <cell r="Q4242">
            <v>0</v>
          </cell>
          <cell r="R4242">
            <v>0</v>
          </cell>
          <cell r="S4242">
            <v>0</v>
          </cell>
          <cell r="T4242">
            <v>0</v>
          </cell>
          <cell r="U4242">
            <v>0</v>
          </cell>
          <cell r="V4242">
            <v>0</v>
          </cell>
          <cell r="W4242">
            <v>0</v>
          </cell>
          <cell r="X4242">
            <v>0</v>
          </cell>
        </row>
        <row r="4243">
          <cell r="C4243" t="str">
            <v>Прочие работы и услуги сторонних организаций</v>
          </cell>
          <cell r="D4243">
            <v>0</v>
          </cell>
          <cell r="H4243">
            <v>0</v>
          </cell>
          <cell r="I4243">
            <v>0</v>
          </cell>
          <cell r="J4243">
            <v>0</v>
          </cell>
          <cell r="K4243">
            <v>0</v>
          </cell>
          <cell r="L4243">
            <v>0</v>
          </cell>
          <cell r="M4243">
            <v>0</v>
          </cell>
          <cell r="N4243">
            <v>0</v>
          </cell>
          <cell r="O4243">
            <v>0</v>
          </cell>
          <cell r="P4243">
            <v>0</v>
          </cell>
          <cell r="Q4243">
            <v>0</v>
          </cell>
          <cell r="R4243">
            <v>0</v>
          </cell>
          <cell r="S4243">
            <v>0</v>
          </cell>
          <cell r="T4243">
            <v>0</v>
          </cell>
          <cell r="U4243">
            <v>0</v>
          </cell>
          <cell r="V4243">
            <v>0</v>
          </cell>
          <cell r="W4243">
            <v>0</v>
          </cell>
          <cell r="X4243">
            <v>0</v>
          </cell>
        </row>
        <row r="4244">
          <cell r="C4244" t="str">
            <v>Командировочные расходы</v>
          </cell>
          <cell r="D4244" t="str">
            <v>УК</v>
          </cell>
          <cell r="H4244">
            <v>396000</v>
          </cell>
          <cell r="I4244">
            <v>209000</v>
          </cell>
          <cell r="J4244">
            <v>238900</v>
          </cell>
          <cell r="K4244">
            <v>843900</v>
          </cell>
          <cell r="L4244">
            <v>223900</v>
          </cell>
          <cell r="M4244">
            <v>328900</v>
          </cell>
          <cell r="N4244">
            <v>460900</v>
          </cell>
          <cell r="O4244">
            <v>297430</v>
          </cell>
          <cell r="P4244">
            <v>181510</v>
          </cell>
          <cell r="Q4244">
            <v>195510</v>
          </cell>
          <cell r="R4244">
            <v>269100</v>
          </cell>
          <cell r="S4244">
            <v>288900</v>
          </cell>
          <cell r="T4244">
            <v>420900</v>
          </cell>
          <cell r="U4244">
            <v>384900</v>
          </cell>
          <cell r="V4244">
            <v>284100</v>
          </cell>
          <cell r="W4244">
            <v>353900</v>
          </cell>
          <cell r="X4244">
            <v>3689950</v>
          </cell>
        </row>
        <row r="4245">
          <cell r="C4245" t="str">
            <v>Представительские расходы</v>
          </cell>
          <cell r="D4245" t="str">
            <v>УК</v>
          </cell>
          <cell r="H4245">
            <v>90000</v>
          </cell>
          <cell r="I4245">
            <v>90000</v>
          </cell>
          <cell r="J4245">
            <v>90000</v>
          </cell>
          <cell r="K4245">
            <v>270000</v>
          </cell>
          <cell r="L4245">
            <v>83333.333333333328</v>
          </cell>
          <cell r="M4245">
            <v>83333.333333333328</v>
          </cell>
          <cell r="N4245">
            <v>83333.333333333328</v>
          </cell>
          <cell r="O4245">
            <v>83333.333333333328</v>
          </cell>
          <cell r="P4245">
            <v>83333.333333333328</v>
          </cell>
          <cell r="Q4245">
            <v>83333.333333333328</v>
          </cell>
          <cell r="R4245">
            <v>83333.333333333328</v>
          </cell>
          <cell r="S4245">
            <v>83333.333333333328</v>
          </cell>
          <cell r="T4245">
            <v>83333.333333333328</v>
          </cell>
          <cell r="U4245">
            <v>83333.333333333328</v>
          </cell>
          <cell r="V4245">
            <v>83333.333333333328</v>
          </cell>
          <cell r="W4245">
            <v>83333.333333333328</v>
          </cell>
          <cell r="X4245">
            <v>1000000.0000000001</v>
          </cell>
        </row>
        <row r="4246">
          <cell r="C4246" t="str">
            <v>Арендная плата по направлениям (арендодателям)</v>
          </cell>
          <cell r="D4246" t="str">
            <v>УК</v>
          </cell>
          <cell r="H4246">
            <v>2094079</v>
          </cell>
          <cell r="I4246">
            <v>2094079</v>
          </cell>
          <cell r="J4246">
            <v>2094079</v>
          </cell>
          <cell r="K4246">
            <v>6282237</v>
          </cell>
          <cell r="L4246">
            <v>2094079</v>
          </cell>
          <cell r="M4246">
            <v>2094079</v>
          </cell>
          <cell r="N4246">
            <v>2349035.1</v>
          </cell>
          <cell r="O4246">
            <v>1911000</v>
          </cell>
          <cell r="P4246">
            <v>1911000</v>
          </cell>
          <cell r="Q4246">
            <v>1911000</v>
          </cell>
          <cell r="R4246">
            <v>42365000</v>
          </cell>
          <cell r="S4246">
            <v>1911000</v>
          </cell>
          <cell r="T4246">
            <v>1911000</v>
          </cell>
          <cell r="U4246">
            <v>1911000</v>
          </cell>
          <cell r="V4246">
            <v>0</v>
          </cell>
          <cell r="W4246">
            <v>0</v>
          </cell>
          <cell r="X4246">
            <v>60368193.100000001</v>
          </cell>
        </row>
        <row r="4247">
          <cell r="C4247" t="str">
            <v>Лизинг</v>
          </cell>
          <cell r="D4247">
            <v>0</v>
          </cell>
          <cell r="H4247">
            <v>0</v>
          </cell>
          <cell r="I4247">
            <v>0</v>
          </cell>
          <cell r="J4247">
            <v>0</v>
          </cell>
          <cell r="K4247">
            <v>0</v>
          </cell>
          <cell r="L4247">
            <v>0</v>
          </cell>
          <cell r="M4247">
            <v>0</v>
          </cell>
          <cell r="N4247">
            <v>0</v>
          </cell>
          <cell r="O4247">
            <v>0</v>
          </cell>
          <cell r="P4247">
            <v>0</v>
          </cell>
          <cell r="Q4247">
            <v>0</v>
          </cell>
          <cell r="R4247">
            <v>0</v>
          </cell>
          <cell r="S4247">
            <v>0</v>
          </cell>
          <cell r="T4247">
            <v>0</v>
          </cell>
          <cell r="U4247">
            <v>0</v>
          </cell>
          <cell r="V4247">
            <v>0</v>
          </cell>
          <cell r="W4247">
            <v>0</v>
          </cell>
          <cell r="X4247">
            <v>0</v>
          </cell>
        </row>
        <row r="4248">
          <cell r="C4248" t="str">
            <v>Расходы на страхование</v>
          </cell>
          <cell r="D4248" t="str">
            <v>УК</v>
          </cell>
          <cell r="H4248">
            <v>0</v>
          </cell>
          <cell r="I4248">
            <v>0</v>
          </cell>
          <cell r="J4248">
            <v>0</v>
          </cell>
          <cell r="K4248">
            <v>0</v>
          </cell>
          <cell r="L4248">
            <v>0</v>
          </cell>
          <cell r="M4248">
            <v>0</v>
          </cell>
          <cell r="N4248">
            <v>0</v>
          </cell>
          <cell r="O4248">
            <v>0</v>
          </cell>
          <cell r="P4248">
            <v>0</v>
          </cell>
          <cell r="Q4248">
            <v>0</v>
          </cell>
          <cell r="R4248">
            <v>1500000</v>
          </cell>
          <cell r="S4248">
            <v>0</v>
          </cell>
          <cell r="T4248">
            <v>0</v>
          </cell>
          <cell r="U4248">
            <v>0</v>
          </cell>
          <cell r="V4248">
            <v>0</v>
          </cell>
          <cell r="W4248">
            <v>0</v>
          </cell>
          <cell r="X4248">
            <v>1500000</v>
          </cell>
        </row>
        <row r="4249">
          <cell r="C4249" t="str">
            <v>Водный налог</v>
          </cell>
          <cell r="D4249">
            <v>0</v>
          </cell>
          <cell r="H4249">
            <v>0</v>
          </cell>
          <cell r="I4249">
            <v>0</v>
          </cell>
          <cell r="J4249">
            <v>0</v>
          </cell>
          <cell r="K4249">
            <v>0</v>
          </cell>
          <cell r="L4249">
            <v>0</v>
          </cell>
          <cell r="M4249">
            <v>0</v>
          </cell>
          <cell r="N4249">
            <v>0</v>
          </cell>
          <cell r="O4249">
            <v>0</v>
          </cell>
          <cell r="P4249">
            <v>0</v>
          </cell>
          <cell r="Q4249">
            <v>0</v>
          </cell>
          <cell r="R4249">
            <v>0</v>
          </cell>
          <cell r="S4249">
            <v>0</v>
          </cell>
          <cell r="T4249">
            <v>0</v>
          </cell>
          <cell r="U4249">
            <v>0</v>
          </cell>
          <cell r="V4249">
            <v>0</v>
          </cell>
          <cell r="W4249">
            <v>0</v>
          </cell>
          <cell r="X4249">
            <v>0</v>
          </cell>
        </row>
        <row r="4250">
          <cell r="C4250" t="str">
            <v>Плата за землю</v>
          </cell>
          <cell r="D4250">
            <v>0</v>
          </cell>
          <cell r="H4250">
            <v>0</v>
          </cell>
          <cell r="I4250">
            <v>0</v>
          </cell>
          <cell r="J4250">
            <v>0</v>
          </cell>
          <cell r="K4250">
            <v>0</v>
          </cell>
          <cell r="L4250">
            <v>0</v>
          </cell>
          <cell r="M4250">
            <v>0</v>
          </cell>
          <cell r="N4250">
            <v>0</v>
          </cell>
          <cell r="O4250">
            <v>0</v>
          </cell>
          <cell r="P4250">
            <v>0</v>
          </cell>
          <cell r="Q4250">
            <v>0</v>
          </cell>
          <cell r="R4250">
            <v>0</v>
          </cell>
          <cell r="S4250">
            <v>0</v>
          </cell>
          <cell r="T4250">
            <v>0</v>
          </cell>
          <cell r="U4250">
            <v>0</v>
          </cell>
          <cell r="V4250">
            <v>0</v>
          </cell>
          <cell r="W4250">
            <v>0</v>
          </cell>
          <cell r="X4250">
            <v>0</v>
          </cell>
        </row>
        <row r="4251">
          <cell r="C4251" t="str">
            <v>Транспортный налог</v>
          </cell>
          <cell r="D4251">
            <v>0</v>
          </cell>
          <cell r="H4251">
            <v>0</v>
          </cell>
          <cell r="I4251">
            <v>0</v>
          </cell>
          <cell r="J4251">
            <v>0</v>
          </cell>
          <cell r="K4251">
            <v>0</v>
          </cell>
          <cell r="L4251">
            <v>0</v>
          </cell>
          <cell r="M4251">
            <v>0</v>
          </cell>
          <cell r="N4251">
            <v>0</v>
          </cell>
          <cell r="O4251">
            <v>0</v>
          </cell>
          <cell r="P4251">
            <v>0</v>
          </cell>
          <cell r="Q4251">
            <v>0</v>
          </cell>
          <cell r="R4251">
            <v>0</v>
          </cell>
          <cell r="S4251">
            <v>0</v>
          </cell>
          <cell r="T4251">
            <v>0</v>
          </cell>
          <cell r="U4251">
            <v>0</v>
          </cell>
          <cell r="V4251">
            <v>0</v>
          </cell>
          <cell r="W4251">
            <v>0</v>
          </cell>
          <cell r="X4251">
            <v>0</v>
          </cell>
        </row>
        <row r="4252">
          <cell r="C4252" t="str">
            <v>Налог на имущество</v>
          </cell>
          <cell r="D4252">
            <v>0</v>
          </cell>
          <cell r="H4252">
            <v>0</v>
          </cell>
          <cell r="I4252">
            <v>0</v>
          </cell>
          <cell r="J4252">
            <v>0</v>
          </cell>
          <cell r="K4252">
            <v>0</v>
          </cell>
          <cell r="L4252">
            <v>0</v>
          </cell>
          <cell r="M4252">
            <v>0</v>
          </cell>
          <cell r="N4252">
            <v>0</v>
          </cell>
          <cell r="O4252">
            <v>0</v>
          </cell>
          <cell r="P4252">
            <v>0</v>
          </cell>
          <cell r="Q4252">
            <v>0</v>
          </cell>
          <cell r="R4252">
            <v>0</v>
          </cell>
          <cell r="S4252">
            <v>0</v>
          </cell>
          <cell r="T4252">
            <v>0</v>
          </cell>
          <cell r="U4252">
            <v>0</v>
          </cell>
          <cell r="V4252">
            <v>0</v>
          </cell>
          <cell r="W4252">
            <v>0</v>
          </cell>
          <cell r="X4252">
            <v>0</v>
          </cell>
        </row>
        <row r="4253">
          <cell r="C4253" t="str">
            <v xml:space="preserve">Прочие налоги, относимые на с/с </v>
          </cell>
          <cell r="D4253">
            <v>0</v>
          </cell>
          <cell r="H4253">
            <v>0</v>
          </cell>
          <cell r="I4253">
            <v>0</v>
          </cell>
          <cell r="J4253">
            <v>0</v>
          </cell>
          <cell r="K4253">
            <v>0</v>
          </cell>
          <cell r="L4253">
            <v>0</v>
          </cell>
          <cell r="M4253">
            <v>0</v>
          </cell>
          <cell r="N4253">
            <v>0</v>
          </cell>
          <cell r="O4253">
            <v>0</v>
          </cell>
          <cell r="P4253">
            <v>0</v>
          </cell>
          <cell r="Q4253">
            <v>0</v>
          </cell>
          <cell r="R4253">
            <v>0</v>
          </cell>
          <cell r="S4253">
            <v>0</v>
          </cell>
          <cell r="T4253">
            <v>0</v>
          </cell>
          <cell r="U4253">
            <v>0</v>
          </cell>
          <cell r="V4253">
            <v>0</v>
          </cell>
          <cell r="W4253">
            <v>0</v>
          </cell>
          <cell r="X4253">
            <v>0</v>
          </cell>
        </row>
        <row r="4254">
          <cell r="C4254" t="str">
            <v>Патентные расходы</v>
          </cell>
          <cell r="D4254">
            <v>0</v>
          </cell>
          <cell r="H4254">
            <v>0</v>
          </cell>
          <cell r="I4254">
            <v>0</v>
          </cell>
          <cell r="J4254">
            <v>0</v>
          </cell>
          <cell r="K4254">
            <v>0</v>
          </cell>
          <cell r="L4254">
            <v>0</v>
          </cell>
          <cell r="M4254">
            <v>0</v>
          </cell>
          <cell r="N4254">
            <v>0</v>
          </cell>
          <cell r="O4254">
            <v>0</v>
          </cell>
          <cell r="P4254">
            <v>0</v>
          </cell>
          <cell r="Q4254">
            <v>0</v>
          </cell>
          <cell r="R4254">
            <v>0</v>
          </cell>
          <cell r="S4254">
            <v>0</v>
          </cell>
          <cell r="T4254">
            <v>0</v>
          </cell>
          <cell r="U4254">
            <v>0</v>
          </cell>
          <cell r="V4254">
            <v>0</v>
          </cell>
          <cell r="W4254">
            <v>0</v>
          </cell>
          <cell r="X4254">
            <v>0</v>
          </cell>
        </row>
        <row r="4255">
          <cell r="C4255" t="str">
            <v>Затраты на экологию (кроме налогов и сборов (ст. ст. 20000 и 21500))</v>
          </cell>
          <cell r="D4255">
            <v>0</v>
          </cell>
          <cell r="H4255">
            <v>0</v>
          </cell>
          <cell r="I4255">
            <v>0</v>
          </cell>
          <cell r="J4255">
            <v>0</v>
          </cell>
          <cell r="K4255">
            <v>0</v>
          </cell>
          <cell r="L4255">
            <v>0</v>
          </cell>
          <cell r="M4255">
            <v>0</v>
          </cell>
          <cell r="N4255">
            <v>0</v>
          </cell>
          <cell r="O4255">
            <v>0</v>
          </cell>
          <cell r="P4255">
            <v>0</v>
          </cell>
          <cell r="Q4255">
            <v>0</v>
          </cell>
          <cell r="R4255">
            <v>0</v>
          </cell>
          <cell r="S4255">
            <v>0</v>
          </cell>
          <cell r="T4255">
            <v>0</v>
          </cell>
          <cell r="U4255">
            <v>0</v>
          </cell>
          <cell r="V4255">
            <v>0</v>
          </cell>
          <cell r="W4255">
            <v>0</v>
          </cell>
          <cell r="X4255">
            <v>0</v>
          </cell>
        </row>
        <row r="4256">
          <cell r="C4256" t="str">
            <v>Затраты на охрану труда</v>
          </cell>
          <cell r="D4256">
            <v>0</v>
          </cell>
          <cell r="H4256">
            <v>0</v>
          </cell>
          <cell r="I4256">
            <v>0</v>
          </cell>
          <cell r="J4256">
            <v>0</v>
          </cell>
          <cell r="K4256">
            <v>0</v>
          </cell>
          <cell r="L4256">
            <v>0</v>
          </cell>
          <cell r="M4256">
            <v>0</v>
          </cell>
          <cell r="N4256">
            <v>0</v>
          </cell>
          <cell r="O4256">
            <v>0</v>
          </cell>
          <cell r="P4256">
            <v>0</v>
          </cell>
          <cell r="Q4256">
            <v>0</v>
          </cell>
          <cell r="R4256">
            <v>0</v>
          </cell>
          <cell r="S4256">
            <v>0</v>
          </cell>
          <cell r="T4256">
            <v>0</v>
          </cell>
          <cell r="U4256">
            <v>0</v>
          </cell>
          <cell r="V4256">
            <v>0</v>
          </cell>
          <cell r="W4256">
            <v>0</v>
          </cell>
          <cell r="X4256">
            <v>0</v>
          </cell>
        </row>
        <row r="4257">
          <cell r="C4257" t="str">
            <v>Расходы социального характера</v>
          </cell>
          <cell r="D4257">
            <v>0</v>
          </cell>
          <cell r="H4257">
            <v>0</v>
          </cell>
          <cell r="I4257">
            <v>0</v>
          </cell>
          <cell r="J4257">
            <v>0</v>
          </cell>
          <cell r="K4257">
            <v>0</v>
          </cell>
          <cell r="L4257">
            <v>0</v>
          </cell>
          <cell r="M4257">
            <v>0</v>
          </cell>
          <cell r="N4257">
            <v>0</v>
          </cell>
          <cell r="O4257">
            <v>0</v>
          </cell>
          <cell r="P4257">
            <v>0</v>
          </cell>
          <cell r="Q4257">
            <v>0</v>
          </cell>
          <cell r="R4257">
            <v>0</v>
          </cell>
          <cell r="S4257">
            <v>0</v>
          </cell>
          <cell r="T4257">
            <v>0</v>
          </cell>
          <cell r="U4257">
            <v>0</v>
          </cell>
          <cell r="V4257">
            <v>0</v>
          </cell>
          <cell r="W4257">
            <v>0</v>
          </cell>
          <cell r="X4257">
            <v>0</v>
          </cell>
        </row>
        <row r="4258">
          <cell r="C4258" t="str">
            <v>НДС</v>
          </cell>
          <cell r="D4258">
            <v>0</v>
          </cell>
          <cell r="H4258">
            <v>0</v>
          </cell>
          <cell r="I4258">
            <v>0</v>
          </cell>
          <cell r="J4258">
            <v>0</v>
          </cell>
          <cell r="K4258">
            <v>0</v>
          </cell>
          <cell r="L4258">
            <v>0</v>
          </cell>
          <cell r="M4258">
            <v>0</v>
          </cell>
          <cell r="N4258">
            <v>0</v>
          </cell>
          <cell r="O4258">
            <v>0</v>
          </cell>
          <cell r="P4258">
            <v>0</v>
          </cell>
          <cell r="Q4258">
            <v>0</v>
          </cell>
          <cell r="R4258">
            <v>0</v>
          </cell>
          <cell r="S4258">
            <v>0</v>
          </cell>
          <cell r="T4258">
            <v>0</v>
          </cell>
          <cell r="U4258">
            <v>0</v>
          </cell>
          <cell r="V4258">
            <v>0</v>
          </cell>
          <cell r="W4258">
            <v>0</v>
          </cell>
          <cell r="X4258">
            <v>0</v>
          </cell>
        </row>
        <row r="4259">
          <cell r="C4259" t="str">
            <v>Налог на прибыль</v>
          </cell>
          <cell r="D4259">
            <v>0</v>
          </cell>
          <cell r="H4259">
            <v>0</v>
          </cell>
          <cell r="I4259">
            <v>0</v>
          </cell>
          <cell r="J4259">
            <v>0</v>
          </cell>
          <cell r="K4259">
            <v>0</v>
          </cell>
          <cell r="L4259">
            <v>0</v>
          </cell>
          <cell r="M4259">
            <v>0</v>
          </cell>
          <cell r="N4259">
            <v>0</v>
          </cell>
          <cell r="O4259">
            <v>0</v>
          </cell>
          <cell r="P4259">
            <v>0</v>
          </cell>
          <cell r="Q4259">
            <v>0</v>
          </cell>
          <cell r="R4259">
            <v>0</v>
          </cell>
          <cell r="S4259">
            <v>0</v>
          </cell>
          <cell r="T4259">
            <v>0</v>
          </cell>
          <cell r="U4259">
            <v>0</v>
          </cell>
          <cell r="V4259">
            <v>0</v>
          </cell>
          <cell r="W4259">
            <v>0</v>
          </cell>
          <cell r="X4259">
            <v>0</v>
          </cell>
        </row>
        <row r="4260">
          <cell r="C4260" t="str">
            <v>Прочие налоги</v>
          </cell>
          <cell r="D4260">
            <v>0</v>
          </cell>
          <cell r="H4260">
            <v>0</v>
          </cell>
          <cell r="I4260">
            <v>0</v>
          </cell>
          <cell r="J4260">
            <v>0</v>
          </cell>
          <cell r="K4260">
            <v>0</v>
          </cell>
          <cell r="L4260">
            <v>0</v>
          </cell>
          <cell r="M4260">
            <v>0</v>
          </cell>
          <cell r="N4260">
            <v>0</v>
          </cell>
          <cell r="O4260">
            <v>0</v>
          </cell>
          <cell r="P4260">
            <v>0</v>
          </cell>
          <cell r="Q4260">
            <v>0</v>
          </cell>
          <cell r="R4260">
            <v>0</v>
          </cell>
          <cell r="S4260">
            <v>0</v>
          </cell>
          <cell r="T4260">
            <v>0</v>
          </cell>
          <cell r="U4260">
            <v>0</v>
          </cell>
          <cell r="V4260">
            <v>0</v>
          </cell>
          <cell r="W4260">
            <v>0</v>
          </cell>
          <cell r="X4260">
            <v>0</v>
          </cell>
        </row>
        <row r="4261">
          <cell r="C4261" t="str">
            <v xml:space="preserve">Проценты по долгосрочным кредитам </v>
          </cell>
          <cell r="D4261">
            <v>0</v>
          </cell>
          <cell r="H4261">
            <v>0</v>
          </cell>
          <cell r="I4261">
            <v>0</v>
          </cell>
          <cell r="J4261">
            <v>0</v>
          </cell>
          <cell r="K4261">
            <v>0</v>
          </cell>
          <cell r="L4261">
            <v>0</v>
          </cell>
          <cell r="M4261">
            <v>0</v>
          </cell>
          <cell r="N4261">
            <v>0</v>
          </cell>
          <cell r="O4261">
            <v>0</v>
          </cell>
          <cell r="P4261">
            <v>0</v>
          </cell>
          <cell r="Q4261">
            <v>0</v>
          </cell>
          <cell r="R4261">
            <v>0</v>
          </cell>
          <cell r="S4261">
            <v>0</v>
          </cell>
          <cell r="T4261">
            <v>0</v>
          </cell>
          <cell r="U4261">
            <v>0</v>
          </cell>
          <cell r="V4261">
            <v>0</v>
          </cell>
          <cell r="W4261">
            <v>0</v>
          </cell>
          <cell r="X4261">
            <v>0</v>
          </cell>
        </row>
        <row r="4262">
          <cell r="C4262" t="str">
            <v>Проценты по краткосрочным кредитам</v>
          </cell>
          <cell r="D4262">
            <v>0</v>
          </cell>
          <cell r="H4262">
            <v>0</v>
          </cell>
          <cell r="I4262">
            <v>0</v>
          </cell>
          <cell r="J4262">
            <v>0</v>
          </cell>
          <cell r="K4262">
            <v>0</v>
          </cell>
          <cell r="L4262">
            <v>0</v>
          </cell>
          <cell r="M4262">
            <v>0</v>
          </cell>
          <cell r="N4262">
            <v>0</v>
          </cell>
          <cell r="O4262">
            <v>0</v>
          </cell>
          <cell r="P4262">
            <v>0</v>
          </cell>
          <cell r="Q4262">
            <v>0</v>
          </cell>
          <cell r="R4262">
            <v>0</v>
          </cell>
          <cell r="S4262">
            <v>0</v>
          </cell>
          <cell r="T4262">
            <v>0</v>
          </cell>
          <cell r="U4262">
            <v>0</v>
          </cell>
          <cell r="V4262">
            <v>0</v>
          </cell>
          <cell r="W4262">
            <v>0</v>
          </cell>
          <cell r="X4262">
            <v>0</v>
          </cell>
        </row>
        <row r="4263">
          <cell r="C4263" t="str">
            <v>Проценты по долгосрочным займам</v>
          </cell>
          <cell r="D4263">
            <v>0</v>
          </cell>
          <cell r="H4263">
            <v>0</v>
          </cell>
          <cell r="I4263">
            <v>0</v>
          </cell>
          <cell r="J4263">
            <v>0</v>
          </cell>
          <cell r="K4263">
            <v>0</v>
          </cell>
          <cell r="L4263">
            <v>0</v>
          </cell>
          <cell r="M4263">
            <v>0</v>
          </cell>
          <cell r="N4263">
            <v>0</v>
          </cell>
          <cell r="O4263">
            <v>0</v>
          </cell>
          <cell r="P4263">
            <v>0</v>
          </cell>
          <cell r="Q4263">
            <v>0</v>
          </cell>
          <cell r="R4263">
            <v>0</v>
          </cell>
          <cell r="S4263">
            <v>0</v>
          </cell>
          <cell r="T4263">
            <v>0</v>
          </cell>
          <cell r="U4263">
            <v>0</v>
          </cell>
          <cell r="V4263">
            <v>0</v>
          </cell>
          <cell r="W4263">
            <v>0</v>
          </cell>
          <cell r="X4263">
            <v>0</v>
          </cell>
        </row>
        <row r="4264">
          <cell r="C4264" t="str">
            <v>Проценты по краткосрочным займам</v>
          </cell>
          <cell r="D4264">
            <v>0</v>
          </cell>
          <cell r="H4264">
            <v>0</v>
          </cell>
          <cell r="I4264">
            <v>0</v>
          </cell>
          <cell r="J4264">
            <v>0</v>
          </cell>
          <cell r="K4264">
            <v>0</v>
          </cell>
          <cell r="L4264">
            <v>0</v>
          </cell>
          <cell r="M4264">
            <v>0</v>
          </cell>
          <cell r="N4264">
            <v>0</v>
          </cell>
          <cell r="O4264">
            <v>0</v>
          </cell>
          <cell r="P4264">
            <v>0</v>
          </cell>
          <cell r="Q4264">
            <v>0</v>
          </cell>
          <cell r="R4264">
            <v>0</v>
          </cell>
          <cell r="S4264">
            <v>0</v>
          </cell>
          <cell r="T4264">
            <v>0</v>
          </cell>
          <cell r="U4264">
            <v>0</v>
          </cell>
          <cell r="V4264">
            <v>0</v>
          </cell>
          <cell r="W4264">
            <v>0</v>
          </cell>
          <cell r="X4264">
            <v>0</v>
          </cell>
        </row>
        <row r="4265">
          <cell r="C4265" t="str">
            <v>Прочие проценты к уплате</v>
          </cell>
          <cell r="D4265">
            <v>0</v>
          </cell>
          <cell r="H4265">
            <v>0</v>
          </cell>
          <cell r="I4265">
            <v>0</v>
          </cell>
          <cell r="J4265">
            <v>0</v>
          </cell>
          <cell r="K4265">
            <v>0</v>
          </cell>
          <cell r="L4265">
            <v>0</v>
          </cell>
          <cell r="M4265">
            <v>0</v>
          </cell>
          <cell r="N4265">
            <v>0</v>
          </cell>
          <cell r="O4265">
            <v>0</v>
          </cell>
          <cell r="P4265">
            <v>0</v>
          </cell>
          <cell r="Q4265">
            <v>0</v>
          </cell>
          <cell r="R4265">
            <v>0</v>
          </cell>
          <cell r="S4265">
            <v>0</v>
          </cell>
          <cell r="T4265">
            <v>0</v>
          </cell>
          <cell r="U4265">
            <v>0</v>
          </cell>
          <cell r="V4265">
            <v>0</v>
          </cell>
          <cell r="W4265">
            <v>0</v>
          </cell>
          <cell r="X4265">
            <v>0</v>
          </cell>
        </row>
        <row r="4266">
          <cell r="C4266" t="str">
            <v>Оплата услуг кредитных организаций (за исключением ст. ст. 20500 и 21600)</v>
          </cell>
          <cell r="D4266">
            <v>0</v>
          </cell>
          <cell r="H4266">
            <v>0</v>
          </cell>
          <cell r="I4266">
            <v>0</v>
          </cell>
          <cell r="J4266">
            <v>0</v>
          </cell>
          <cell r="K4266">
            <v>0</v>
          </cell>
          <cell r="L4266">
            <v>0</v>
          </cell>
          <cell r="M4266">
            <v>0</v>
          </cell>
          <cell r="N4266">
            <v>0</v>
          </cell>
          <cell r="O4266">
            <v>0</v>
          </cell>
          <cell r="P4266">
            <v>0</v>
          </cell>
          <cell r="Q4266">
            <v>0</v>
          </cell>
          <cell r="R4266">
            <v>0</v>
          </cell>
          <cell r="S4266">
            <v>0</v>
          </cell>
          <cell r="T4266">
            <v>0</v>
          </cell>
          <cell r="U4266">
            <v>0</v>
          </cell>
          <cell r="V4266">
            <v>0</v>
          </cell>
          <cell r="W4266">
            <v>0</v>
          </cell>
          <cell r="X4266">
            <v>0</v>
          </cell>
        </row>
        <row r="4267">
          <cell r="C4267" t="str">
            <v>Пени, штрафы, неустойки признанные или по которым получено решение суда</v>
          </cell>
          <cell r="D4267">
            <v>0</v>
          </cell>
          <cell r="H4267">
            <v>0</v>
          </cell>
          <cell r="I4267">
            <v>0</v>
          </cell>
          <cell r="J4267">
            <v>0</v>
          </cell>
          <cell r="K4267">
            <v>0</v>
          </cell>
          <cell r="L4267">
            <v>0</v>
          </cell>
          <cell r="M4267">
            <v>0</v>
          </cell>
          <cell r="N4267">
            <v>0</v>
          </cell>
          <cell r="O4267">
            <v>0</v>
          </cell>
          <cell r="P4267">
            <v>0</v>
          </cell>
          <cell r="Q4267">
            <v>0</v>
          </cell>
          <cell r="R4267">
            <v>0</v>
          </cell>
          <cell r="S4267">
            <v>0</v>
          </cell>
          <cell r="T4267">
            <v>0</v>
          </cell>
          <cell r="U4267">
            <v>0</v>
          </cell>
          <cell r="V4267">
            <v>0</v>
          </cell>
          <cell r="W4267">
            <v>0</v>
          </cell>
          <cell r="X4267">
            <v>0</v>
          </cell>
        </row>
        <row r="4268">
          <cell r="C4268" t="str">
            <v>Затраты социального характера (кроме персонала)</v>
          </cell>
          <cell r="D4268">
            <v>0</v>
          </cell>
          <cell r="H4268">
            <v>0</v>
          </cell>
          <cell r="I4268">
            <v>0</v>
          </cell>
          <cell r="J4268">
            <v>0</v>
          </cell>
          <cell r="K4268">
            <v>0</v>
          </cell>
          <cell r="L4268">
            <v>0</v>
          </cell>
          <cell r="M4268">
            <v>0</v>
          </cell>
          <cell r="N4268">
            <v>0</v>
          </cell>
          <cell r="O4268">
            <v>0</v>
          </cell>
          <cell r="P4268">
            <v>0</v>
          </cell>
          <cell r="Q4268">
            <v>0</v>
          </cell>
          <cell r="R4268">
            <v>0</v>
          </cell>
          <cell r="S4268">
            <v>0</v>
          </cell>
          <cell r="T4268">
            <v>0</v>
          </cell>
          <cell r="U4268">
            <v>0</v>
          </cell>
          <cell r="V4268">
            <v>0</v>
          </cell>
          <cell r="W4268">
            <v>0</v>
          </cell>
          <cell r="X4268">
            <v>0</v>
          </cell>
        </row>
        <row r="4269">
          <cell r="C4269" t="str">
            <v>От содержания социальной сферы</v>
          </cell>
          <cell r="D4269">
            <v>0</v>
          </cell>
          <cell r="H4269">
            <v>0</v>
          </cell>
          <cell r="I4269">
            <v>0</v>
          </cell>
          <cell r="J4269">
            <v>0</v>
          </cell>
          <cell r="K4269">
            <v>0</v>
          </cell>
          <cell r="L4269">
            <v>0</v>
          </cell>
          <cell r="M4269">
            <v>0</v>
          </cell>
          <cell r="N4269">
            <v>0</v>
          </cell>
          <cell r="O4269">
            <v>0</v>
          </cell>
          <cell r="P4269">
            <v>0</v>
          </cell>
          <cell r="Q4269">
            <v>0</v>
          </cell>
          <cell r="R4269">
            <v>0</v>
          </cell>
          <cell r="S4269">
            <v>0</v>
          </cell>
          <cell r="T4269">
            <v>0</v>
          </cell>
          <cell r="U4269">
            <v>0</v>
          </cell>
          <cell r="V4269">
            <v>0</v>
          </cell>
          <cell r="W4269">
            <v>0</v>
          </cell>
          <cell r="X4269">
            <v>0</v>
          </cell>
        </row>
        <row r="4270">
          <cell r="C4270" t="str">
            <v>Добровольное медицинское страхование</v>
          </cell>
          <cell r="D4270">
            <v>0</v>
          </cell>
          <cell r="H4270">
            <v>0</v>
          </cell>
          <cell r="I4270">
            <v>0</v>
          </cell>
          <cell r="J4270">
            <v>0</v>
          </cell>
          <cell r="K4270">
            <v>0</v>
          </cell>
          <cell r="L4270">
            <v>0</v>
          </cell>
          <cell r="M4270">
            <v>0</v>
          </cell>
          <cell r="N4270">
            <v>0</v>
          </cell>
          <cell r="O4270">
            <v>0</v>
          </cell>
          <cell r="P4270">
            <v>0</v>
          </cell>
          <cell r="Q4270">
            <v>0</v>
          </cell>
          <cell r="R4270">
            <v>0</v>
          </cell>
          <cell r="S4270">
            <v>0</v>
          </cell>
          <cell r="T4270">
            <v>0</v>
          </cell>
          <cell r="U4270">
            <v>0</v>
          </cell>
          <cell r="V4270">
            <v>0</v>
          </cell>
          <cell r="W4270">
            <v>0</v>
          </cell>
          <cell r="X4270">
            <v>0</v>
          </cell>
        </row>
        <row r="4271">
          <cell r="C4271" t="str">
            <v>Выплаты вознаграждений членам Советов директоров и ревизионной комиссии</v>
          </cell>
          <cell r="D4271">
            <v>0</v>
          </cell>
          <cell r="H4271">
            <v>0</v>
          </cell>
          <cell r="I4271">
            <v>0</v>
          </cell>
          <cell r="J4271">
            <v>0</v>
          </cell>
          <cell r="K4271">
            <v>0</v>
          </cell>
          <cell r="L4271">
            <v>0</v>
          </cell>
          <cell r="M4271">
            <v>0</v>
          </cell>
          <cell r="N4271">
            <v>0</v>
          </cell>
          <cell r="O4271">
            <v>0</v>
          </cell>
          <cell r="P4271">
            <v>0</v>
          </cell>
          <cell r="Q4271">
            <v>0</v>
          </cell>
          <cell r="R4271">
            <v>0</v>
          </cell>
          <cell r="S4271">
            <v>0</v>
          </cell>
          <cell r="T4271">
            <v>0</v>
          </cell>
          <cell r="U4271">
            <v>0</v>
          </cell>
          <cell r="V4271">
            <v>0</v>
          </cell>
          <cell r="W4271">
            <v>0</v>
          </cell>
          <cell r="X4271">
            <v>0</v>
          </cell>
        </row>
        <row r="4272">
          <cell r="C4272" t="str">
            <v>Расходы на управление капиталом (переоценка, реестр, консультации)</v>
          </cell>
          <cell r="D4272">
            <v>0</v>
          </cell>
          <cell r="H4272">
            <v>0</v>
          </cell>
          <cell r="I4272">
            <v>0</v>
          </cell>
          <cell r="J4272">
            <v>0</v>
          </cell>
          <cell r="K4272">
            <v>0</v>
          </cell>
          <cell r="L4272">
            <v>0</v>
          </cell>
          <cell r="M4272">
            <v>0</v>
          </cell>
          <cell r="N4272">
            <v>0</v>
          </cell>
          <cell r="O4272">
            <v>0</v>
          </cell>
          <cell r="P4272">
            <v>0</v>
          </cell>
          <cell r="Q4272">
            <v>0</v>
          </cell>
          <cell r="R4272">
            <v>0</v>
          </cell>
          <cell r="S4272">
            <v>0</v>
          </cell>
          <cell r="T4272">
            <v>0</v>
          </cell>
          <cell r="U4272">
            <v>0</v>
          </cell>
          <cell r="V4272">
            <v>0</v>
          </cell>
          <cell r="W4272">
            <v>0</v>
          </cell>
          <cell r="X4272">
            <v>0</v>
          </cell>
        </row>
        <row r="4273">
          <cell r="C4273" t="str">
            <v xml:space="preserve">Расходы на проведение ежегодного собрания акционеров </v>
          </cell>
          <cell r="D4273">
            <v>0</v>
          </cell>
          <cell r="H4273">
            <v>0</v>
          </cell>
          <cell r="I4273">
            <v>0</v>
          </cell>
          <cell r="J4273">
            <v>0</v>
          </cell>
          <cell r="K4273">
            <v>0</v>
          </cell>
          <cell r="L4273">
            <v>0</v>
          </cell>
          <cell r="M4273">
            <v>0</v>
          </cell>
          <cell r="N4273">
            <v>0</v>
          </cell>
          <cell r="O4273">
            <v>0</v>
          </cell>
          <cell r="P4273">
            <v>0</v>
          </cell>
          <cell r="Q4273">
            <v>0</v>
          </cell>
          <cell r="R4273">
            <v>0</v>
          </cell>
          <cell r="S4273">
            <v>0</v>
          </cell>
          <cell r="T4273">
            <v>0</v>
          </cell>
          <cell r="U4273">
            <v>0</v>
          </cell>
          <cell r="V4273">
            <v>0</v>
          </cell>
          <cell r="W4273">
            <v>0</v>
          </cell>
          <cell r="X4273">
            <v>0</v>
          </cell>
        </row>
        <row r="4274">
          <cell r="C4274" t="str">
            <v>Расходы на службу безопасности</v>
          </cell>
          <cell r="D4274">
            <v>0</v>
          </cell>
          <cell r="H4274">
            <v>0</v>
          </cell>
          <cell r="I4274">
            <v>0</v>
          </cell>
          <cell r="J4274">
            <v>0</v>
          </cell>
          <cell r="K4274">
            <v>0</v>
          </cell>
          <cell r="L4274">
            <v>0</v>
          </cell>
          <cell r="M4274">
            <v>0</v>
          </cell>
          <cell r="N4274">
            <v>0</v>
          </cell>
          <cell r="O4274">
            <v>0</v>
          </cell>
          <cell r="P4274">
            <v>0</v>
          </cell>
          <cell r="Q4274">
            <v>0</v>
          </cell>
          <cell r="R4274">
            <v>0</v>
          </cell>
          <cell r="S4274">
            <v>0</v>
          </cell>
          <cell r="T4274">
            <v>0</v>
          </cell>
          <cell r="U4274">
            <v>0</v>
          </cell>
          <cell r="V4274">
            <v>0</v>
          </cell>
          <cell r="W4274">
            <v>0</v>
          </cell>
          <cell r="X4274">
            <v>0</v>
          </cell>
        </row>
        <row r="4275">
          <cell r="C4275" t="str">
            <v>Расходы на развитие</v>
          </cell>
          <cell r="D4275">
            <v>0</v>
          </cell>
          <cell r="H4275">
            <v>0</v>
          </cell>
          <cell r="I4275">
            <v>0</v>
          </cell>
          <cell r="J4275">
            <v>0</v>
          </cell>
          <cell r="K4275">
            <v>0</v>
          </cell>
          <cell r="L4275">
            <v>0</v>
          </cell>
          <cell r="M4275">
            <v>0</v>
          </cell>
          <cell r="N4275">
            <v>0</v>
          </cell>
          <cell r="O4275">
            <v>0</v>
          </cell>
          <cell r="P4275">
            <v>0</v>
          </cell>
          <cell r="Q4275">
            <v>0</v>
          </cell>
          <cell r="R4275">
            <v>0</v>
          </cell>
          <cell r="S4275">
            <v>0</v>
          </cell>
          <cell r="T4275">
            <v>0</v>
          </cell>
          <cell r="U4275">
            <v>0</v>
          </cell>
          <cell r="V4275">
            <v>0</v>
          </cell>
          <cell r="W4275">
            <v>0</v>
          </cell>
          <cell r="X4275">
            <v>0</v>
          </cell>
        </row>
        <row r="4276">
          <cell r="C4276" t="str">
            <v>Прочие расходы</v>
          </cell>
          <cell r="D4276">
            <v>0</v>
          </cell>
          <cell r="H4276">
            <v>0</v>
          </cell>
          <cell r="I4276">
            <v>0</v>
          </cell>
          <cell r="J4276">
            <v>0</v>
          </cell>
          <cell r="K4276">
            <v>0</v>
          </cell>
          <cell r="L4276">
            <v>0</v>
          </cell>
          <cell r="M4276">
            <v>0</v>
          </cell>
          <cell r="N4276">
            <v>0</v>
          </cell>
          <cell r="O4276">
            <v>0</v>
          </cell>
          <cell r="P4276">
            <v>0</v>
          </cell>
          <cell r="Q4276">
            <v>0</v>
          </cell>
          <cell r="R4276">
            <v>0</v>
          </cell>
          <cell r="S4276">
            <v>0</v>
          </cell>
          <cell r="T4276">
            <v>0</v>
          </cell>
          <cell r="U4276">
            <v>0</v>
          </cell>
          <cell r="V4276">
            <v>0</v>
          </cell>
          <cell r="W4276">
            <v>0</v>
          </cell>
          <cell r="X4276">
            <v>0</v>
          </cell>
        </row>
        <row r="4277">
          <cell r="C4277" t="str">
            <v>Поступления от реализации основных средств</v>
          </cell>
          <cell r="D4277">
            <v>0</v>
          </cell>
          <cell r="H4277">
            <v>0</v>
          </cell>
          <cell r="I4277">
            <v>0</v>
          </cell>
          <cell r="J4277">
            <v>0</v>
          </cell>
          <cell r="K4277">
            <v>0</v>
          </cell>
          <cell r="L4277">
            <v>0</v>
          </cell>
          <cell r="M4277">
            <v>0</v>
          </cell>
          <cell r="N4277">
            <v>0</v>
          </cell>
          <cell r="O4277">
            <v>0</v>
          </cell>
          <cell r="P4277">
            <v>0</v>
          </cell>
          <cell r="Q4277">
            <v>0</v>
          </cell>
          <cell r="R4277">
            <v>0</v>
          </cell>
          <cell r="S4277">
            <v>0</v>
          </cell>
          <cell r="T4277">
            <v>0</v>
          </cell>
          <cell r="U4277">
            <v>0</v>
          </cell>
          <cell r="V4277">
            <v>0</v>
          </cell>
          <cell r="W4277">
            <v>0</v>
          </cell>
          <cell r="X4277">
            <v>0</v>
          </cell>
        </row>
        <row r="4278">
          <cell r="C4278" t="str">
            <v>Поступления от реализации НМА</v>
          </cell>
          <cell r="D4278">
            <v>0</v>
          </cell>
          <cell r="H4278">
            <v>0</v>
          </cell>
          <cell r="I4278">
            <v>0</v>
          </cell>
          <cell r="J4278">
            <v>0</v>
          </cell>
          <cell r="K4278">
            <v>0</v>
          </cell>
          <cell r="L4278">
            <v>0</v>
          </cell>
          <cell r="M4278">
            <v>0</v>
          </cell>
          <cell r="N4278">
            <v>0</v>
          </cell>
          <cell r="O4278">
            <v>0</v>
          </cell>
          <cell r="P4278">
            <v>0</v>
          </cell>
          <cell r="Q4278">
            <v>0</v>
          </cell>
          <cell r="R4278">
            <v>0</v>
          </cell>
          <cell r="S4278">
            <v>0</v>
          </cell>
          <cell r="T4278">
            <v>0</v>
          </cell>
          <cell r="U4278">
            <v>0</v>
          </cell>
          <cell r="V4278">
            <v>0</v>
          </cell>
          <cell r="W4278">
            <v>0</v>
          </cell>
          <cell r="X4278">
            <v>0</v>
          </cell>
        </row>
        <row r="4279">
          <cell r="C4279" t="str">
            <v>Поступления от реализации прочих активов</v>
          </cell>
          <cell r="D4279">
            <v>0</v>
          </cell>
          <cell r="H4279">
            <v>0</v>
          </cell>
          <cell r="I4279">
            <v>0</v>
          </cell>
          <cell r="J4279">
            <v>0</v>
          </cell>
          <cell r="K4279">
            <v>0</v>
          </cell>
          <cell r="L4279">
            <v>0</v>
          </cell>
          <cell r="M4279">
            <v>0</v>
          </cell>
          <cell r="N4279">
            <v>0</v>
          </cell>
          <cell r="O4279">
            <v>0</v>
          </cell>
          <cell r="P4279">
            <v>0</v>
          </cell>
          <cell r="Q4279">
            <v>0</v>
          </cell>
          <cell r="R4279">
            <v>0</v>
          </cell>
          <cell r="S4279">
            <v>0</v>
          </cell>
          <cell r="T4279">
            <v>0</v>
          </cell>
          <cell r="U4279">
            <v>0</v>
          </cell>
          <cell r="V4279">
            <v>0</v>
          </cell>
          <cell r="W4279">
            <v>0</v>
          </cell>
          <cell r="X4279">
            <v>0</v>
          </cell>
        </row>
        <row r="4280">
          <cell r="C4280" t="str">
            <v>Доли в уставном капитале других компаний (долгосрочные поступления)</v>
          </cell>
          <cell r="D4280">
            <v>0</v>
          </cell>
          <cell r="H4280">
            <v>0</v>
          </cell>
          <cell r="I4280">
            <v>0</v>
          </cell>
          <cell r="J4280">
            <v>0</v>
          </cell>
          <cell r="K4280">
            <v>0</v>
          </cell>
          <cell r="L4280">
            <v>0</v>
          </cell>
          <cell r="M4280">
            <v>0</v>
          </cell>
          <cell r="N4280">
            <v>0</v>
          </cell>
          <cell r="O4280">
            <v>0</v>
          </cell>
          <cell r="P4280">
            <v>0</v>
          </cell>
          <cell r="Q4280">
            <v>0</v>
          </cell>
          <cell r="R4280">
            <v>0</v>
          </cell>
          <cell r="S4280">
            <v>0</v>
          </cell>
          <cell r="T4280">
            <v>0</v>
          </cell>
          <cell r="U4280">
            <v>0</v>
          </cell>
          <cell r="V4280">
            <v>0</v>
          </cell>
          <cell r="W4280">
            <v>0</v>
          </cell>
          <cell r="X4280">
            <v>0</v>
          </cell>
        </row>
        <row r="4281">
          <cell r="C4281" t="str">
            <v>Акции (долгосрочные поступления)</v>
          </cell>
          <cell r="D4281">
            <v>0</v>
          </cell>
          <cell r="H4281">
            <v>0</v>
          </cell>
          <cell r="I4281">
            <v>0</v>
          </cell>
          <cell r="J4281">
            <v>0</v>
          </cell>
          <cell r="K4281">
            <v>0</v>
          </cell>
          <cell r="L4281">
            <v>0</v>
          </cell>
          <cell r="M4281">
            <v>0</v>
          </cell>
          <cell r="N4281">
            <v>0</v>
          </cell>
          <cell r="O4281">
            <v>0</v>
          </cell>
          <cell r="P4281">
            <v>0</v>
          </cell>
          <cell r="Q4281">
            <v>0</v>
          </cell>
          <cell r="R4281">
            <v>0</v>
          </cell>
          <cell r="S4281">
            <v>0</v>
          </cell>
          <cell r="T4281">
            <v>0</v>
          </cell>
          <cell r="U4281">
            <v>0</v>
          </cell>
          <cell r="V4281">
            <v>0</v>
          </cell>
          <cell r="W4281">
            <v>0</v>
          </cell>
          <cell r="X4281">
            <v>0</v>
          </cell>
        </row>
        <row r="4282">
          <cell r="C4282" t="str">
            <v>Облигации (долгосрочные поступления)</v>
          </cell>
          <cell r="D4282">
            <v>0</v>
          </cell>
          <cell r="H4282">
            <v>0</v>
          </cell>
          <cell r="I4282">
            <v>0</v>
          </cell>
          <cell r="J4282">
            <v>0</v>
          </cell>
          <cell r="K4282">
            <v>0</v>
          </cell>
          <cell r="L4282">
            <v>0</v>
          </cell>
          <cell r="M4282">
            <v>0</v>
          </cell>
          <cell r="N4282">
            <v>0</v>
          </cell>
          <cell r="O4282">
            <v>0</v>
          </cell>
          <cell r="P4282">
            <v>0</v>
          </cell>
          <cell r="Q4282">
            <v>0</v>
          </cell>
          <cell r="R4282">
            <v>0</v>
          </cell>
          <cell r="S4282">
            <v>0</v>
          </cell>
          <cell r="T4282">
            <v>0</v>
          </cell>
          <cell r="U4282">
            <v>0</v>
          </cell>
          <cell r="V4282">
            <v>0</v>
          </cell>
          <cell r="W4282">
            <v>0</v>
          </cell>
          <cell r="X4282">
            <v>0</v>
          </cell>
        </row>
        <row r="4283">
          <cell r="C4283" t="str">
            <v>Векселя (долгосрочные поступления)</v>
          </cell>
          <cell r="D4283">
            <v>0</v>
          </cell>
          <cell r="H4283">
            <v>0</v>
          </cell>
          <cell r="I4283">
            <v>0</v>
          </cell>
          <cell r="J4283">
            <v>0</v>
          </cell>
          <cell r="K4283">
            <v>0</v>
          </cell>
          <cell r="L4283">
            <v>0</v>
          </cell>
          <cell r="M4283">
            <v>0</v>
          </cell>
          <cell r="N4283">
            <v>0</v>
          </cell>
          <cell r="O4283">
            <v>0</v>
          </cell>
          <cell r="P4283">
            <v>0</v>
          </cell>
          <cell r="Q4283">
            <v>0</v>
          </cell>
          <cell r="R4283">
            <v>0</v>
          </cell>
          <cell r="S4283">
            <v>0</v>
          </cell>
          <cell r="T4283">
            <v>0</v>
          </cell>
          <cell r="U4283">
            <v>0</v>
          </cell>
          <cell r="V4283">
            <v>0</v>
          </cell>
          <cell r="W4283">
            <v>0</v>
          </cell>
          <cell r="X4283">
            <v>0</v>
          </cell>
        </row>
        <row r="4284">
          <cell r="C4284" t="str">
            <v>Депозиты (долгосрочные поступления)</v>
          </cell>
          <cell r="D4284">
            <v>0</v>
          </cell>
          <cell r="H4284">
            <v>0</v>
          </cell>
          <cell r="I4284">
            <v>0</v>
          </cell>
          <cell r="J4284">
            <v>0</v>
          </cell>
          <cell r="K4284">
            <v>0</v>
          </cell>
          <cell r="L4284">
            <v>0</v>
          </cell>
          <cell r="M4284">
            <v>0</v>
          </cell>
          <cell r="N4284">
            <v>0</v>
          </cell>
          <cell r="O4284">
            <v>0</v>
          </cell>
          <cell r="P4284">
            <v>0</v>
          </cell>
          <cell r="Q4284">
            <v>0</v>
          </cell>
          <cell r="R4284">
            <v>0</v>
          </cell>
          <cell r="S4284">
            <v>0</v>
          </cell>
          <cell r="T4284">
            <v>0</v>
          </cell>
          <cell r="U4284">
            <v>0</v>
          </cell>
          <cell r="V4284">
            <v>0</v>
          </cell>
          <cell r="W4284">
            <v>0</v>
          </cell>
          <cell r="X4284">
            <v>0</v>
          </cell>
        </row>
        <row r="4285">
          <cell r="C4285" t="str">
            <v>Прочие долгосрочные активы (долгосрочные поступления)</v>
          </cell>
          <cell r="D4285">
            <v>0</v>
          </cell>
          <cell r="H4285">
            <v>0</v>
          </cell>
          <cell r="I4285">
            <v>0</v>
          </cell>
          <cell r="J4285">
            <v>0</v>
          </cell>
          <cell r="K4285">
            <v>0</v>
          </cell>
          <cell r="L4285">
            <v>0</v>
          </cell>
          <cell r="M4285">
            <v>0</v>
          </cell>
          <cell r="N4285">
            <v>0</v>
          </cell>
          <cell r="O4285">
            <v>0</v>
          </cell>
          <cell r="P4285">
            <v>0</v>
          </cell>
          <cell r="Q4285">
            <v>0</v>
          </cell>
          <cell r="R4285">
            <v>0</v>
          </cell>
          <cell r="S4285">
            <v>0</v>
          </cell>
          <cell r="T4285">
            <v>0</v>
          </cell>
          <cell r="U4285">
            <v>0</v>
          </cell>
          <cell r="V4285">
            <v>0</v>
          </cell>
          <cell r="W4285">
            <v>0</v>
          </cell>
          <cell r="X4285">
            <v>0</v>
          </cell>
        </row>
        <row r="4286">
          <cell r="C4286" t="str">
            <v>Возврат предоставленных долгосрочных кредитов и займов</v>
          </cell>
          <cell r="D4286">
            <v>0</v>
          </cell>
          <cell r="H4286">
            <v>0</v>
          </cell>
          <cell r="I4286">
            <v>0</v>
          </cell>
          <cell r="J4286">
            <v>0</v>
          </cell>
          <cell r="K4286">
            <v>0</v>
          </cell>
          <cell r="L4286">
            <v>0</v>
          </cell>
          <cell r="M4286">
            <v>0</v>
          </cell>
          <cell r="N4286">
            <v>0</v>
          </cell>
          <cell r="O4286">
            <v>0</v>
          </cell>
          <cell r="P4286">
            <v>0</v>
          </cell>
          <cell r="Q4286">
            <v>0</v>
          </cell>
          <cell r="R4286">
            <v>0</v>
          </cell>
          <cell r="S4286">
            <v>0</v>
          </cell>
          <cell r="T4286">
            <v>0</v>
          </cell>
          <cell r="U4286">
            <v>0</v>
          </cell>
          <cell r="V4286">
            <v>0</v>
          </cell>
          <cell r="W4286">
            <v>0</v>
          </cell>
          <cell r="X4286">
            <v>0</v>
          </cell>
        </row>
        <row r="4287">
          <cell r="C4287" t="str">
            <v>Возврат предоставленных краткосрочных кредитов и займов</v>
          </cell>
          <cell r="D4287">
            <v>0</v>
          </cell>
          <cell r="H4287">
            <v>0</v>
          </cell>
          <cell r="I4287">
            <v>0</v>
          </cell>
          <cell r="J4287">
            <v>0</v>
          </cell>
          <cell r="K4287">
            <v>0</v>
          </cell>
          <cell r="L4287">
            <v>0</v>
          </cell>
          <cell r="M4287">
            <v>0</v>
          </cell>
          <cell r="N4287">
            <v>0</v>
          </cell>
          <cell r="O4287">
            <v>0</v>
          </cell>
          <cell r="P4287">
            <v>0</v>
          </cell>
          <cell r="Q4287">
            <v>0</v>
          </cell>
          <cell r="R4287">
            <v>0</v>
          </cell>
          <cell r="S4287">
            <v>0</v>
          </cell>
          <cell r="T4287">
            <v>0</v>
          </cell>
          <cell r="U4287">
            <v>0</v>
          </cell>
          <cell r="V4287">
            <v>0</v>
          </cell>
          <cell r="W4287">
            <v>0</v>
          </cell>
          <cell r="X4287">
            <v>0</v>
          </cell>
        </row>
        <row r="4288">
          <cell r="C4288" t="str">
            <v>Возврат предоставленных прочих кредитов и займов</v>
          </cell>
          <cell r="D4288">
            <v>0</v>
          </cell>
          <cell r="H4288">
            <v>0</v>
          </cell>
          <cell r="I4288">
            <v>0</v>
          </cell>
          <cell r="J4288">
            <v>0</v>
          </cell>
          <cell r="K4288">
            <v>0</v>
          </cell>
          <cell r="L4288">
            <v>0</v>
          </cell>
          <cell r="M4288">
            <v>0</v>
          </cell>
          <cell r="N4288">
            <v>0</v>
          </cell>
          <cell r="O4288">
            <v>0</v>
          </cell>
          <cell r="P4288">
            <v>0</v>
          </cell>
          <cell r="Q4288">
            <v>0</v>
          </cell>
          <cell r="R4288">
            <v>0</v>
          </cell>
          <cell r="S4288">
            <v>0</v>
          </cell>
          <cell r="T4288">
            <v>0</v>
          </cell>
          <cell r="U4288">
            <v>0</v>
          </cell>
          <cell r="V4288">
            <v>0</v>
          </cell>
          <cell r="W4288">
            <v>0</v>
          </cell>
          <cell r="X4288">
            <v>0</v>
          </cell>
        </row>
        <row r="4289">
          <cell r="C4289" t="str">
            <v>Прочие поступления по инвестиционной деятельности</v>
          </cell>
          <cell r="D4289">
            <v>0</v>
          </cell>
          <cell r="H4289">
            <v>0</v>
          </cell>
          <cell r="I4289">
            <v>0</v>
          </cell>
          <cell r="J4289">
            <v>0</v>
          </cell>
          <cell r="K4289">
            <v>0</v>
          </cell>
          <cell r="L4289">
            <v>0</v>
          </cell>
          <cell r="M4289">
            <v>0</v>
          </cell>
          <cell r="N4289">
            <v>0</v>
          </cell>
          <cell r="O4289">
            <v>0</v>
          </cell>
          <cell r="P4289">
            <v>0</v>
          </cell>
          <cell r="Q4289">
            <v>0</v>
          </cell>
          <cell r="R4289">
            <v>0</v>
          </cell>
          <cell r="S4289">
            <v>0</v>
          </cell>
          <cell r="T4289">
            <v>0</v>
          </cell>
          <cell r="U4289">
            <v>0</v>
          </cell>
          <cell r="V4289">
            <v>0</v>
          </cell>
          <cell r="W4289">
            <v>0</v>
          </cell>
          <cell r="X4289">
            <v>0</v>
          </cell>
        </row>
        <row r="4290">
          <cell r="C4290" t="str">
            <v>Основное оборудование (01)</v>
          </cell>
          <cell r="D4290">
            <v>0</v>
          </cell>
          <cell r="H4290">
            <v>0</v>
          </cell>
          <cell r="I4290">
            <v>0</v>
          </cell>
          <cell r="J4290">
            <v>0</v>
          </cell>
          <cell r="K4290">
            <v>0</v>
          </cell>
          <cell r="L4290">
            <v>0</v>
          </cell>
          <cell r="M4290">
            <v>0</v>
          </cell>
          <cell r="N4290">
            <v>0</v>
          </cell>
          <cell r="O4290">
            <v>0</v>
          </cell>
          <cell r="P4290">
            <v>0</v>
          </cell>
          <cell r="Q4290">
            <v>0</v>
          </cell>
          <cell r="R4290">
            <v>0</v>
          </cell>
          <cell r="S4290">
            <v>0</v>
          </cell>
          <cell r="T4290">
            <v>0</v>
          </cell>
          <cell r="U4290">
            <v>0</v>
          </cell>
          <cell r="V4290">
            <v>0</v>
          </cell>
          <cell r="W4290">
            <v>0</v>
          </cell>
          <cell r="X4290">
            <v>0</v>
          </cell>
        </row>
        <row r="4291">
          <cell r="C4291" t="str">
            <v>Основное оборудование (02)</v>
          </cell>
          <cell r="D4291">
            <v>0</v>
          </cell>
          <cell r="H4291">
            <v>0</v>
          </cell>
          <cell r="I4291">
            <v>0</v>
          </cell>
          <cell r="J4291">
            <v>0</v>
          </cell>
          <cell r="K4291">
            <v>0</v>
          </cell>
          <cell r="L4291">
            <v>0</v>
          </cell>
          <cell r="M4291">
            <v>0</v>
          </cell>
          <cell r="N4291">
            <v>0</v>
          </cell>
          <cell r="O4291">
            <v>0</v>
          </cell>
          <cell r="P4291">
            <v>0</v>
          </cell>
          <cell r="Q4291">
            <v>0</v>
          </cell>
          <cell r="R4291">
            <v>0</v>
          </cell>
          <cell r="S4291">
            <v>0</v>
          </cell>
          <cell r="T4291">
            <v>0</v>
          </cell>
          <cell r="U4291">
            <v>0</v>
          </cell>
          <cell r="V4291">
            <v>0</v>
          </cell>
          <cell r="W4291">
            <v>0</v>
          </cell>
          <cell r="X4291">
            <v>0</v>
          </cell>
        </row>
        <row r="4292">
          <cell r="C4292" t="str">
            <v>Вспомогательное оборудование</v>
          </cell>
          <cell r="D4292">
            <v>0</v>
          </cell>
          <cell r="H4292">
            <v>0</v>
          </cell>
          <cell r="I4292">
            <v>0</v>
          </cell>
          <cell r="J4292">
            <v>0</v>
          </cell>
          <cell r="K4292">
            <v>0</v>
          </cell>
          <cell r="L4292">
            <v>0</v>
          </cell>
          <cell r="M4292">
            <v>0</v>
          </cell>
          <cell r="N4292">
            <v>0</v>
          </cell>
          <cell r="O4292">
            <v>0</v>
          </cell>
          <cell r="P4292">
            <v>0</v>
          </cell>
          <cell r="Q4292">
            <v>0</v>
          </cell>
          <cell r="R4292">
            <v>0</v>
          </cell>
          <cell r="S4292">
            <v>0</v>
          </cell>
          <cell r="T4292">
            <v>0</v>
          </cell>
          <cell r="U4292">
            <v>0</v>
          </cell>
          <cell r="V4292">
            <v>0</v>
          </cell>
          <cell r="W4292">
            <v>0</v>
          </cell>
          <cell r="X4292">
            <v>0</v>
          </cell>
        </row>
        <row r="4293">
          <cell r="C4293" t="str">
            <v>Покупка автотранспорта</v>
          </cell>
          <cell r="D4293">
            <v>0</v>
          </cell>
          <cell r="H4293">
            <v>0</v>
          </cell>
          <cell r="I4293">
            <v>0</v>
          </cell>
          <cell r="J4293">
            <v>0</v>
          </cell>
          <cell r="K4293">
            <v>0</v>
          </cell>
          <cell r="L4293">
            <v>0</v>
          </cell>
          <cell r="M4293">
            <v>0</v>
          </cell>
          <cell r="N4293">
            <v>0</v>
          </cell>
          <cell r="O4293">
            <v>0</v>
          </cell>
          <cell r="P4293">
            <v>0</v>
          </cell>
          <cell r="Q4293">
            <v>0</v>
          </cell>
          <cell r="R4293">
            <v>0</v>
          </cell>
          <cell r="S4293">
            <v>0</v>
          </cell>
          <cell r="T4293">
            <v>0</v>
          </cell>
          <cell r="U4293">
            <v>0</v>
          </cell>
          <cell r="V4293">
            <v>0</v>
          </cell>
          <cell r="W4293">
            <v>0</v>
          </cell>
          <cell r="X4293">
            <v>0</v>
          </cell>
        </row>
        <row r="4294">
          <cell r="C4294" t="str">
            <v>Мебель</v>
          </cell>
          <cell r="D4294">
            <v>0</v>
          </cell>
          <cell r="H4294">
            <v>0</v>
          </cell>
          <cell r="I4294">
            <v>0</v>
          </cell>
          <cell r="J4294">
            <v>0</v>
          </cell>
          <cell r="K4294">
            <v>0</v>
          </cell>
          <cell r="L4294">
            <v>0</v>
          </cell>
          <cell r="M4294">
            <v>0</v>
          </cell>
          <cell r="N4294">
            <v>0</v>
          </cell>
          <cell r="O4294">
            <v>0</v>
          </cell>
          <cell r="P4294">
            <v>0</v>
          </cell>
          <cell r="Q4294">
            <v>0</v>
          </cell>
          <cell r="R4294">
            <v>0</v>
          </cell>
          <cell r="S4294">
            <v>0</v>
          </cell>
          <cell r="T4294">
            <v>0</v>
          </cell>
          <cell r="U4294">
            <v>0</v>
          </cell>
          <cell r="V4294">
            <v>0</v>
          </cell>
          <cell r="W4294">
            <v>0</v>
          </cell>
          <cell r="X4294">
            <v>0</v>
          </cell>
        </row>
        <row r="4295">
          <cell r="C4295" t="str">
            <v>Компьютерное и офисное оборудование</v>
          </cell>
          <cell r="D4295">
            <v>0</v>
          </cell>
          <cell r="H4295">
            <v>0</v>
          </cell>
          <cell r="I4295">
            <v>0</v>
          </cell>
          <cell r="J4295">
            <v>0</v>
          </cell>
          <cell r="K4295">
            <v>0</v>
          </cell>
          <cell r="L4295">
            <v>0</v>
          </cell>
          <cell r="M4295">
            <v>0</v>
          </cell>
          <cell r="N4295">
            <v>0</v>
          </cell>
          <cell r="O4295">
            <v>0</v>
          </cell>
          <cell r="P4295">
            <v>0</v>
          </cell>
          <cell r="Q4295">
            <v>0</v>
          </cell>
          <cell r="R4295">
            <v>0</v>
          </cell>
          <cell r="S4295">
            <v>0</v>
          </cell>
          <cell r="T4295">
            <v>0</v>
          </cell>
          <cell r="U4295">
            <v>0</v>
          </cell>
          <cell r="V4295">
            <v>0</v>
          </cell>
          <cell r="W4295">
            <v>0</v>
          </cell>
          <cell r="X4295">
            <v>0</v>
          </cell>
        </row>
        <row r="4296">
          <cell r="C4296" t="str">
            <v>Оборудование для службы безопасности</v>
          </cell>
          <cell r="D4296">
            <v>0</v>
          </cell>
          <cell r="H4296">
            <v>0</v>
          </cell>
          <cell r="I4296">
            <v>0</v>
          </cell>
          <cell r="J4296">
            <v>0</v>
          </cell>
          <cell r="K4296">
            <v>0</v>
          </cell>
          <cell r="L4296">
            <v>0</v>
          </cell>
          <cell r="M4296">
            <v>0</v>
          </cell>
          <cell r="N4296">
            <v>0</v>
          </cell>
          <cell r="O4296">
            <v>0</v>
          </cell>
          <cell r="P4296">
            <v>0</v>
          </cell>
          <cell r="Q4296">
            <v>0</v>
          </cell>
          <cell r="R4296">
            <v>0</v>
          </cell>
          <cell r="S4296">
            <v>0</v>
          </cell>
          <cell r="T4296">
            <v>0</v>
          </cell>
          <cell r="U4296">
            <v>0</v>
          </cell>
          <cell r="V4296">
            <v>0</v>
          </cell>
          <cell r="W4296">
            <v>0</v>
          </cell>
          <cell r="X4296">
            <v>0</v>
          </cell>
        </row>
        <row r="4297">
          <cell r="C4297" t="str">
            <v>Земельные участки</v>
          </cell>
          <cell r="D4297">
            <v>0</v>
          </cell>
          <cell r="H4297">
            <v>0</v>
          </cell>
          <cell r="I4297">
            <v>0</v>
          </cell>
          <cell r="J4297">
            <v>0</v>
          </cell>
          <cell r="K4297">
            <v>0</v>
          </cell>
          <cell r="L4297">
            <v>0</v>
          </cell>
          <cell r="M4297">
            <v>0</v>
          </cell>
          <cell r="N4297">
            <v>0</v>
          </cell>
          <cell r="O4297">
            <v>0</v>
          </cell>
          <cell r="P4297">
            <v>0</v>
          </cell>
          <cell r="Q4297">
            <v>0</v>
          </cell>
          <cell r="R4297">
            <v>0</v>
          </cell>
          <cell r="S4297">
            <v>0</v>
          </cell>
          <cell r="T4297">
            <v>0</v>
          </cell>
          <cell r="U4297">
            <v>0</v>
          </cell>
          <cell r="V4297">
            <v>0</v>
          </cell>
          <cell r="W4297">
            <v>0</v>
          </cell>
          <cell r="X4297">
            <v>0</v>
          </cell>
        </row>
        <row r="4298">
          <cell r="C4298" t="str">
            <v>Прочее</v>
          </cell>
          <cell r="D4298">
            <v>0</v>
          </cell>
          <cell r="H4298">
            <v>0</v>
          </cell>
          <cell r="I4298">
            <v>0</v>
          </cell>
          <cell r="J4298">
            <v>0</v>
          </cell>
          <cell r="K4298">
            <v>0</v>
          </cell>
          <cell r="L4298">
            <v>0</v>
          </cell>
          <cell r="M4298">
            <v>0</v>
          </cell>
          <cell r="N4298">
            <v>0</v>
          </cell>
          <cell r="O4298">
            <v>0</v>
          </cell>
          <cell r="P4298">
            <v>0</v>
          </cell>
          <cell r="Q4298">
            <v>0</v>
          </cell>
          <cell r="R4298">
            <v>0</v>
          </cell>
          <cell r="S4298">
            <v>0</v>
          </cell>
          <cell r="T4298">
            <v>0</v>
          </cell>
          <cell r="U4298">
            <v>0</v>
          </cell>
          <cell r="V4298">
            <v>0</v>
          </cell>
          <cell r="W4298">
            <v>0</v>
          </cell>
          <cell r="X4298">
            <v>0</v>
          </cell>
        </row>
        <row r="4299">
          <cell r="C4299" t="str">
            <v>Приобретение программного обеспечения</v>
          </cell>
          <cell r="D4299">
            <v>0</v>
          </cell>
          <cell r="H4299">
            <v>0</v>
          </cell>
          <cell r="I4299">
            <v>0</v>
          </cell>
          <cell r="J4299">
            <v>0</v>
          </cell>
          <cell r="K4299">
            <v>0</v>
          </cell>
          <cell r="L4299">
            <v>0</v>
          </cell>
          <cell r="M4299">
            <v>0</v>
          </cell>
          <cell r="N4299">
            <v>0</v>
          </cell>
          <cell r="O4299">
            <v>0</v>
          </cell>
          <cell r="P4299">
            <v>0</v>
          </cell>
          <cell r="Q4299">
            <v>0</v>
          </cell>
          <cell r="R4299">
            <v>0</v>
          </cell>
          <cell r="S4299">
            <v>0</v>
          </cell>
          <cell r="T4299">
            <v>0</v>
          </cell>
          <cell r="U4299">
            <v>0</v>
          </cell>
          <cell r="V4299">
            <v>0</v>
          </cell>
          <cell r="W4299">
            <v>0</v>
          </cell>
          <cell r="X4299">
            <v>0</v>
          </cell>
        </row>
        <row r="4300">
          <cell r="C4300" t="str">
            <v>Приобретение прочих НМА</v>
          </cell>
          <cell r="D4300">
            <v>0</v>
          </cell>
          <cell r="H4300">
            <v>0</v>
          </cell>
          <cell r="I4300">
            <v>0</v>
          </cell>
          <cell r="J4300">
            <v>0</v>
          </cell>
          <cell r="K4300">
            <v>0</v>
          </cell>
          <cell r="L4300">
            <v>0</v>
          </cell>
          <cell r="M4300">
            <v>0</v>
          </cell>
          <cell r="N4300">
            <v>0</v>
          </cell>
          <cell r="O4300">
            <v>0</v>
          </cell>
          <cell r="P4300">
            <v>0</v>
          </cell>
          <cell r="Q4300">
            <v>0</v>
          </cell>
          <cell r="R4300">
            <v>0</v>
          </cell>
          <cell r="S4300">
            <v>0</v>
          </cell>
          <cell r="T4300">
            <v>0</v>
          </cell>
          <cell r="U4300">
            <v>0</v>
          </cell>
          <cell r="V4300">
            <v>0</v>
          </cell>
          <cell r="W4300">
            <v>0</v>
          </cell>
          <cell r="X4300">
            <v>0</v>
          </cell>
        </row>
        <row r="4301">
          <cell r="C4301" t="str">
            <v>Доли в уставном капитале других компаний (долгосрочные выплаты)</v>
          </cell>
          <cell r="D4301">
            <v>0</v>
          </cell>
          <cell r="H4301">
            <v>0</v>
          </cell>
          <cell r="I4301">
            <v>0</v>
          </cell>
          <cell r="J4301">
            <v>0</v>
          </cell>
          <cell r="K4301">
            <v>0</v>
          </cell>
          <cell r="L4301">
            <v>0</v>
          </cell>
          <cell r="M4301">
            <v>0</v>
          </cell>
          <cell r="N4301">
            <v>0</v>
          </cell>
          <cell r="O4301">
            <v>0</v>
          </cell>
          <cell r="P4301">
            <v>0</v>
          </cell>
          <cell r="Q4301">
            <v>0</v>
          </cell>
          <cell r="R4301">
            <v>0</v>
          </cell>
          <cell r="S4301">
            <v>0</v>
          </cell>
          <cell r="T4301">
            <v>0</v>
          </cell>
          <cell r="U4301">
            <v>0</v>
          </cell>
          <cell r="V4301">
            <v>0</v>
          </cell>
          <cell r="W4301">
            <v>0</v>
          </cell>
          <cell r="X4301">
            <v>0</v>
          </cell>
        </row>
        <row r="4302">
          <cell r="C4302" t="str">
            <v>Акции (долгосрочные выплаты)</v>
          </cell>
          <cell r="D4302">
            <v>0</v>
          </cell>
          <cell r="H4302">
            <v>0</v>
          </cell>
          <cell r="I4302">
            <v>0</v>
          </cell>
          <cell r="J4302">
            <v>0</v>
          </cell>
          <cell r="K4302">
            <v>0</v>
          </cell>
          <cell r="L4302">
            <v>0</v>
          </cell>
          <cell r="M4302">
            <v>0</v>
          </cell>
          <cell r="N4302">
            <v>0</v>
          </cell>
          <cell r="O4302">
            <v>0</v>
          </cell>
          <cell r="P4302">
            <v>0</v>
          </cell>
          <cell r="Q4302">
            <v>0</v>
          </cell>
          <cell r="R4302">
            <v>0</v>
          </cell>
          <cell r="S4302">
            <v>0</v>
          </cell>
          <cell r="T4302">
            <v>0</v>
          </cell>
          <cell r="U4302">
            <v>0</v>
          </cell>
          <cell r="V4302">
            <v>0</v>
          </cell>
          <cell r="W4302">
            <v>0</v>
          </cell>
          <cell r="X4302">
            <v>0</v>
          </cell>
        </row>
        <row r="4303">
          <cell r="C4303" t="str">
            <v>Облигации (долгосрочные выплаты)</v>
          </cell>
          <cell r="D4303">
            <v>0</v>
          </cell>
          <cell r="H4303">
            <v>0</v>
          </cell>
          <cell r="I4303">
            <v>0</v>
          </cell>
          <cell r="J4303">
            <v>0</v>
          </cell>
          <cell r="K4303">
            <v>0</v>
          </cell>
          <cell r="L4303">
            <v>0</v>
          </cell>
          <cell r="M4303">
            <v>0</v>
          </cell>
          <cell r="N4303">
            <v>0</v>
          </cell>
          <cell r="O4303">
            <v>0</v>
          </cell>
          <cell r="P4303">
            <v>0</v>
          </cell>
          <cell r="Q4303">
            <v>0</v>
          </cell>
          <cell r="R4303">
            <v>0</v>
          </cell>
          <cell r="S4303">
            <v>0</v>
          </cell>
          <cell r="T4303">
            <v>0</v>
          </cell>
          <cell r="U4303">
            <v>0</v>
          </cell>
          <cell r="V4303">
            <v>0</v>
          </cell>
          <cell r="W4303">
            <v>0</v>
          </cell>
          <cell r="X4303">
            <v>0</v>
          </cell>
        </row>
        <row r="4304">
          <cell r="C4304" t="str">
            <v>Векселя (долгосрочные выплаты)</v>
          </cell>
          <cell r="D4304">
            <v>0</v>
          </cell>
          <cell r="H4304">
            <v>0</v>
          </cell>
          <cell r="I4304">
            <v>0</v>
          </cell>
          <cell r="J4304">
            <v>0</v>
          </cell>
          <cell r="K4304">
            <v>0</v>
          </cell>
          <cell r="L4304">
            <v>0</v>
          </cell>
          <cell r="M4304">
            <v>0</v>
          </cell>
          <cell r="N4304">
            <v>0</v>
          </cell>
          <cell r="O4304">
            <v>0</v>
          </cell>
          <cell r="P4304">
            <v>0</v>
          </cell>
          <cell r="Q4304">
            <v>0</v>
          </cell>
          <cell r="R4304">
            <v>0</v>
          </cell>
          <cell r="S4304">
            <v>0</v>
          </cell>
          <cell r="T4304">
            <v>0</v>
          </cell>
          <cell r="U4304">
            <v>0</v>
          </cell>
          <cell r="V4304">
            <v>0</v>
          </cell>
          <cell r="W4304">
            <v>0</v>
          </cell>
          <cell r="X4304">
            <v>0</v>
          </cell>
        </row>
        <row r="4305">
          <cell r="C4305" t="str">
            <v>Депозиты (долгосрочные выплаты)</v>
          </cell>
          <cell r="D4305">
            <v>0</v>
          </cell>
          <cell r="H4305">
            <v>0</v>
          </cell>
          <cell r="I4305">
            <v>0</v>
          </cell>
          <cell r="J4305">
            <v>0</v>
          </cell>
          <cell r="K4305">
            <v>0</v>
          </cell>
          <cell r="L4305">
            <v>0</v>
          </cell>
          <cell r="M4305">
            <v>0</v>
          </cell>
          <cell r="N4305">
            <v>0</v>
          </cell>
          <cell r="O4305">
            <v>0</v>
          </cell>
          <cell r="P4305">
            <v>0</v>
          </cell>
          <cell r="Q4305">
            <v>0</v>
          </cell>
          <cell r="R4305">
            <v>0</v>
          </cell>
          <cell r="S4305">
            <v>0</v>
          </cell>
          <cell r="T4305">
            <v>0</v>
          </cell>
          <cell r="U4305">
            <v>0</v>
          </cell>
          <cell r="V4305">
            <v>0</v>
          </cell>
          <cell r="W4305">
            <v>0</v>
          </cell>
          <cell r="X4305">
            <v>0</v>
          </cell>
        </row>
        <row r="4306">
          <cell r="C4306" t="str">
            <v>Прочие долгосрочные активы (долгосрочные выплаты)</v>
          </cell>
          <cell r="D4306">
            <v>0</v>
          </cell>
          <cell r="H4306">
            <v>0</v>
          </cell>
          <cell r="I4306">
            <v>0</v>
          </cell>
          <cell r="J4306">
            <v>0</v>
          </cell>
          <cell r="K4306">
            <v>0</v>
          </cell>
          <cell r="L4306">
            <v>0</v>
          </cell>
          <cell r="M4306">
            <v>0</v>
          </cell>
          <cell r="N4306">
            <v>0</v>
          </cell>
          <cell r="O4306">
            <v>0</v>
          </cell>
          <cell r="P4306">
            <v>0</v>
          </cell>
          <cell r="Q4306">
            <v>0</v>
          </cell>
          <cell r="R4306">
            <v>0</v>
          </cell>
          <cell r="S4306">
            <v>0</v>
          </cell>
          <cell r="T4306">
            <v>0</v>
          </cell>
          <cell r="U4306">
            <v>0</v>
          </cell>
          <cell r="V4306">
            <v>0</v>
          </cell>
          <cell r="W4306">
            <v>0</v>
          </cell>
          <cell r="X4306">
            <v>0</v>
          </cell>
        </row>
        <row r="4307">
          <cell r="C4307" t="str">
            <v>Расходы на НИР и НИОКР</v>
          </cell>
          <cell r="D4307">
            <v>0</v>
          </cell>
          <cell r="H4307">
            <v>0</v>
          </cell>
          <cell r="I4307">
            <v>0</v>
          </cell>
          <cell r="J4307">
            <v>0</v>
          </cell>
          <cell r="K4307">
            <v>0</v>
          </cell>
          <cell r="L4307">
            <v>0</v>
          </cell>
          <cell r="M4307">
            <v>0</v>
          </cell>
          <cell r="N4307">
            <v>0</v>
          </cell>
          <cell r="O4307">
            <v>0</v>
          </cell>
          <cell r="P4307">
            <v>0</v>
          </cell>
          <cell r="Q4307">
            <v>0</v>
          </cell>
          <cell r="R4307">
            <v>0</v>
          </cell>
          <cell r="S4307">
            <v>0</v>
          </cell>
          <cell r="T4307">
            <v>0</v>
          </cell>
          <cell r="U4307">
            <v>0</v>
          </cell>
          <cell r="V4307">
            <v>0</v>
          </cell>
          <cell r="W4307">
            <v>0</v>
          </cell>
          <cell r="X4307">
            <v>0</v>
          </cell>
        </row>
        <row r="4308">
          <cell r="C4308" t="str">
            <v>Разработка ТЗ на проектирование оборудования</v>
          </cell>
          <cell r="D4308">
            <v>0</v>
          </cell>
          <cell r="H4308">
            <v>0</v>
          </cell>
          <cell r="I4308">
            <v>0</v>
          </cell>
          <cell r="J4308">
            <v>0</v>
          </cell>
          <cell r="K4308">
            <v>0</v>
          </cell>
          <cell r="L4308">
            <v>0</v>
          </cell>
          <cell r="M4308">
            <v>0</v>
          </cell>
          <cell r="N4308">
            <v>0</v>
          </cell>
          <cell r="O4308">
            <v>0</v>
          </cell>
          <cell r="P4308">
            <v>0</v>
          </cell>
          <cell r="Q4308">
            <v>0</v>
          </cell>
          <cell r="R4308">
            <v>0</v>
          </cell>
          <cell r="S4308">
            <v>0</v>
          </cell>
          <cell r="T4308">
            <v>0</v>
          </cell>
          <cell r="U4308">
            <v>0</v>
          </cell>
          <cell r="V4308">
            <v>0</v>
          </cell>
          <cell r="W4308">
            <v>0</v>
          </cell>
          <cell r="X4308">
            <v>0</v>
          </cell>
        </row>
        <row r="4309">
          <cell r="C4309" t="str">
            <v>Разработка ТЗ на проектирование размещения оборудования</v>
          </cell>
          <cell r="D4309">
            <v>0</v>
          </cell>
          <cell r="H4309">
            <v>0</v>
          </cell>
          <cell r="I4309">
            <v>0</v>
          </cell>
          <cell r="J4309">
            <v>0</v>
          </cell>
          <cell r="K4309">
            <v>0</v>
          </cell>
          <cell r="L4309">
            <v>0</v>
          </cell>
          <cell r="M4309">
            <v>0</v>
          </cell>
          <cell r="N4309">
            <v>0</v>
          </cell>
          <cell r="O4309">
            <v>0</v>
          </cell>
          <cell r="P4309">
            <v>0</v>
          </cell>
          <cell r="Q4309">
            <v>0</v>
          </cell>
          <cell r="R4309">
            <v>0</v>
          </cell>
          <cell r="S4309">
            <v>0</v>
          </cell>
          <cell r="T4309">
            <v>0</v>
          </cell>
          <cell r="U4309">
            <v>0</v>
          </cell>
          <cell r="V4309">
            <v>0</v>
          </cell>
          <cell r="W4309">
            <v>0</v>
          </cell>
          <cell r="X4309">
            <v>0</v>
          </cell>
        </row>
        <row r="4310">
          <cell r="C4310" t="str">
            <v>Разработка ТЗ на организацию закупки и запуск технологического оборудования</v>
          </cell>
          <cell r="D4310">
            <v>0</v>
          </cell>
          <cell r="H4310">
            <v>0</v>
          </cell>
          <cell r="I4310">
            <v>0</v>
          </cell>
          <cell r="J4310">
            <v>0</v>
          </cell>
          <cell r="K4310">
            <v>0</v>
          </cell>
          <cell r="L4310">
            <v>0</v>
          </cell>
          <cell r="M4310">
            <v>0</v>
          </cell>
          <cell r="N4310">
            <v>0</v>
          </cell>
          <cell r="O4310">
            <v>0</v>
          </cell>
          <cell r="P4310">
            <v>0</v>
          </cell>
          <cell r="Q4310">
            <v>0</v>
          </cell>
          <cell r="R4310">
            <v>0</v>
          </cell>
          <cell r="S4310">
            <v>0</v>
          </cell>
          <cell r="T4310">
            <v>0</v>
          </cell>
          <cell r="U4310">
            <v>0</v>
          </cell>
          <cell r="V4310">
            <v>0</v>
          </cell>
          <cell r="W4310">
            <v>0</v>
          </cell>
          <cell r="X4310">
            <v>0</v>
          </cell>
        </row>
        <row r="4311">
          <cell r="C4311" t="str">
            <v>Разработка ТЗ на обучение персонала</v>
          </cell>
          <cell r="D4311">
            <v>0</v>
          </cell>
          <cell r="H4311">
            <v>0</v>
          </cell>
          <cell r="I4311">
            <v>0</v>
          </cell>
          <cell r="J4311">
            <v>0</v>
          </cell>
          <cell r="K4311">
            <v>0</v>
          </cell>
          <cell r="L4311">
            <v>0</v>
          </cell>
          <cell r="M4311">
            <v>0</v>
          </cell>
          <cell r="N4311">
            <v>0</v>
          </cell>
          <cell r="O4311">
            <v>0</v>
          </cell>
          <cell r="P4311">
            <v>0</v>
          </cell>
          <cell r="Q4311">
            <v>0</v>
          </cell>
          <cell r="R4311">
            <v>0</v>
          </cell>
          <cell r="S4311">
            <v>0</v>
          </cell>
          <cell r="T4311">
            <v>0</v>
          </cell>
          <cell r="U4311">
            <v>0</v>
          </cell>
          <cell r="V4311">
            <v>0</v>
          </cell>
          <cell r="W4311">
            <v>0</v>
          </cell>
          <cell r="X4311">
            <v>0</v>
          </cell>
        </row>
        <row r="4312">
          <cell r="C4312" t="str">
            <v>Разработка ТЗ на оказание прочих работ, услуг</v>
          </cell>
          <cell r="D4312">
            <v>0</v>
          </cell>
          <cell r="H4312">
            <v>0</v>
          </cell>
          <cell r="I4312">
            <v>0</v>
          </cell>
          <cell r="J4312">
            <v>0</v>
          </cell>
          <cell r="K4312">
            <v>0</v>
          </cell>
          <cell r="L4312">
            <v>0</v>
          </cell>
          <cell r="M4312">
            <v>0</v>
          </cell>
          <cell r="N4312">
            <v>0</v>
          </cell>
          <cell r="O4312">
            <v>0</v>
          </cell>
          <cell r="P4312">
            <v>0</v>
          </cell>
          <cell r="Q4312">
            <v>0</v>
          </cell>
          <cell r="R4312">
            <v>0</v>
          </cell>
          <cell r="S4312">
            <v>0</v>
          </cell>
          <cell r="T4312">
            <v>0</v>
          </cell>
          <cell r="U4312">
            <v>0</v>
          </cell>
          <cell r="V4312">
            <v>0</v>
          </cell>
          <cell r="W4312">
            <v>0</v>
          </cell>
          <cell r="X4312">
            <v>0</v>
          </cell>
        </row>
        <row r="4313">
          <cell r="C4313" t="str">
            <v>Предоставление долгосрочных кредитов и займов</v>
          </cell>
          <cell r="D4313">
            <v>0</v>
          </cell>
          <cell r="H4313">
            <v>0</v>
          </cell>
          <cell r="I4313">
            <v>0</v>
          </cell>
          <cell r="J4313">
            <v>0</v>
          </cell>
          <cell r="K4313">
            <v>0</v>
          </cell>
          <cell r="L4313">
            <v>0</v>
          </cell>
          <cell r="M4313">
            <v>0</v>
          </cell>
          <cell r="N4313">
            <v>0</v>
          </cell>
          <cell r="O4313">
            <v>0</v>
          </cell>
          <cell r="P4313">
            <v>0</v>
          </cell>
          <cell r="Q4313">
            <v>0</v>
          </cell>
          <cell r="R4313">
            <v>0</v>
          </cell>
          <cell r="S4313">
            <v>0</v>
          </cell>
          <cell r="T4313">
            <v>0</v>
          </cell>
          <cell r="U4313">
            <v>0</v>
          </cell>
          <cell r="V4313">
            <v>0</v>
          </cell>
          <cell r="W4313">
            <v>0</v>
          </cell>
          <cell r="X4313">
            <v>0</v>
          </cell>
        </row>
        <row r="4314">
          <cell r="C4314" t="str">
            <v>Предоставление краткосрочных кредитов и займов</v>
          </cell>
          <cell r="D4314">
            <v>0</v>
          </cell>
          <cell r="H4314">
            <v>0</v>
          </cell>
          <cell r="I4314">
            <v>0</v>
          </cell>
          <cell r="J4314">
            <v>0</v>
          </cell>
          <cell r="K4314">
            <v>0</v>
          </cell>
          <cell r="L4314">
            <v>0</v>
          </cell>
          <cell r="M4314">
            <v>0</v>
          </cell>
          <cell r="N4314">
            <v>0</v>
          </cell>
          <cell r="O4314">
            <v>0</v>
          </cell>
          <cell r="P4314">
            <v>0</v>
          </cell>
          <cell r="Q4314">
            <v>0</v>
          </cell>
          <cell r="R4314">
            <v>0</v>
          </cell>
          <cell r="S4314">
            <v>0</v>
          </cell>
          <cell r="T4314">
            <v>0</v>
          </cell>
          <cell r="U4314">
            <v>0</v>
          </cell>
          <cell r="V4314">
            <v>0</v>
          </cell>
          <cell r="W4314">
            <v>0</v>
          </cell>
          <cell r="X4314">
            <v>0</v>
          </cell>
        </row>
        <row r="4315">
          <cell r="C4315" t="str">
            <v>Предоставление прочих кредитов и займов</v>
          </cell>
          <cell r="D4315">
            <v>0</v>
          </cell>
          <cell r="H4315">
            <v>0</v>
          </cell>
          <cell r="I4315">
            <v>0</v>
          </cell>
          <cell r="J4315">
            <v>0</v>
          </cell>
          <cell r="K4315">
            <v>0</v>
          </cell>
          <cell r="L4315">
            <v>0</v>
          </cell>
          <cell r="M4315">
            <v>0</v>
          </cell>
          <cell r="N4315">
            <v>0</v>
          </cell>
          <cell r="O4315">
            <v>0</v>
          </cell>
          <cell r="P4315">
            <v>0</v>
          </cell>
          <cell r="Q4315">
            <v>0</v>
          </cell>
          <cell r="R4315">
            <v>0</v>
          </cell>
          <cell r="S4315">
            <v>0</v>
          </cell>
          <cell r="T4315">
            <v>0</v>
          </cell>
          <cell r="U4315">
            <v>0</v>
          </cell>
          <cell r="V4315">
            <v>0</v>
          </cell>
          <cell r="W4315">
            <v>0</v>
          </cell>
          <cell r="X4315">
            <v>0</v>
          </cell>
        </row>
        <row r="4316">
          <cell r="C4316" t="str">
            <v>Проектирование</v>
          </cell>
          <cell r="D4316">
            <v>0</v>
          </cell>
          <cell r="H4316">
            <v>0</v>
          </cell>
          <cell r="I4316">
            <v>0</v>
          </cell>
          <cell r="J4316">
            <v>0</v>
          </cell>
          <cell r="K4316">
            <v>0</v>
          </cell>
          <cell r="L4316">
            <v>0</v>
          </cell>
          <cell r="M4316">
            <v>0</v>
          </cell>
          <cell r="N4316">
            <v>0</v>
          </cell>
          <cell r="O4316">
            <v>0</v>
          </cell>
          <cell r="P4316">
            <v>0</v>
          </cell>
          <cell r="Q4316">
            <v>0</v>
          </cell>
          <cell r="R4316">
            <v>0</v>
          </cell>
          <cell r="S4316">
            <v>0</v>
          </cell>
          <cell r="T4316">
            <v>0</v>
          </cell>
          <cell r="U4316">
            <v>0</v>
          </cell>
          <cell r="V4316">
            <v>0</v>
          </cell>
          <cell r="W4316">
            <v>0</v>
          </cell>
          <cell r="X4316">
            <v>0</v>
          </cell>
        </row>
        <row r="4317">
          <cell r="C4317" t="str">
            <v>Генеральный подряд</v>
          </cell>
          <cell r="D4317">
            <v>0</v>
          </cell>
          <cell r="H4317">
            <v>0</v>
          </cell>
          <cell r="I4317">
            <v>0</v>
          </cell>
          <cell r="J4317">
            <v>0</v>
          </cell>
          <cell r="K4317">
            <v>0</v>
          </cell>
          <cell r="L4317">
            <v>0</v>
          </cell>
          <cell r="M4317">
            <v>0</v>
          </cell>
          <cell r="N4317">
            <v>0</v>
          </cell>
          <cell r="O4317">
            <v>0</v>
          </cell>
          <cell r="P4317">
            <v>0</v>
          </cell>
          <cell r="Q4317">
            <v>0</v>
          </cell>
          <cell r="R4317">
            <v>0</v>
          </cell>
          <cell r="S4317">
            <v>0</v>
          </cell>
          <cell r="T4317">
            <v>0</v>
          </cell>
          <cell r="U4317">
            <v>0</v>
          </cell>
          <cell r="V4317">
            <v>0</v>
          </cell>
          <cell r="W4317">
            <v>0</v>
          </cell>
          <cell r="X4317">
            <v>0</v>
          </cell>
        </row>
        <row r="4318">
          <cell r="C4318" t="str">
            <v>Прочие СМР</v>
          </cell>
          <cell r="D4318">
            <v>0</v>
          </cell>
          <cell r="H4318">
            <v>0</v>
          </cell>
          <cell r="I4318">
            <v>0</v>
          </cell>
          <cell r="J4318">
            <v>0</v>
          </cell>
          <cell r="K4318">
            <v>0</v>
          </cell>
          <cell r="L4318">
            <v>0</v>
          </cell>
          <cell r="M4318">
            <v>0</v>
          </cell>
          <cell r="N4318">
            <v>0</v>
          </cell>
          <cell r="O4318">
            <v>0</v>
          </cell>
          <cell r="P4318">
            <v>0</v>
          </cell>
          <cell r="Q4318">
            <v>0</v>
          </cell>
          <cell r="R4318">
            <v>0</v>
          </cell>
          <cell r="S4318">
            <v>0</v>
          </cell>
          <cell r="T4318">
            <v>0</v>
          </cell>
          <cell r="U4318">
            <v>0</v>
          </cell>
          <cell r="V4318">
            <v>0</v>
          </cell>
          <cell r="W4318">
            <v>0</v>
          </cell>
          <cell r="X4318">
            <v>0</v>
          </cell>
        </row>
        <row r="4319">
          <cell r="C4319" t="str">
            <v>Услуги по управлению проектом</v>
          </cell>
          <cell r="D4319">
            <v>0</v>
          </cell>
          <cell r="H4319">
            <v>0</v>
          </cell>
          <cell r="I4319">
            <v>0</v>
          </cell>
          <cell r="J4319">
            <v>0</v>
          </cell>
          <cell r="K4319">
            <v>0</v>
          </cell>
          <cell r="L4319">
            <v>0</v>
          </cell>
          <cell r="M4319">
            <v>0</v>
          </cell>
          <cell r="N4319">
            <v>0</v>
          </cell>
          <cell r="O4319">
            <v>0</v>
          </cell>
          <cell r="P4319">
            <v>0</v>
          </cell>
          <cell r="Q4319">
            <v>0</v>
          </cell>
          <cell r="R4319">
            <v>0</v>
          </cell>
          <cell r="S4319">
            <v>0</v>
          </cell>
          <cell r="T4319">
            <v>0</v>
          </cell>
          <cell r="U4319">
            <v>0</v>
          </cell>
          <cell r="V4319">
            <v>0</v>
          </cell>
          <cell r="W4319">
            <v>0</v>
          </cell>
          <cell r="X4319">
            <v>0</v>
          </cell>
        </row>
        <row r="4320">
          <cell r="C4320" t="str">
            <v>Ремонт офисных зданий, сооружений</v>
          </cell>
          <cell r="D4320" t="str">
            <v>УК</v>
          </cell>
          <cell r="H4320">
            <v>0</v>
          </cell>
          <cell r="I4320">
            <v>0</v>
          </cell>
          <cell r="J4320">
            <v>0</v>
          </cell>
          <cell r="K4320">
            <v>0</v>
          </cell>
          <cell r="L4320">
            <v>0</v>
          </cell>
          <cell r="M4320">
            <v>0</v>
          </cell>
          <cell r="N4320">
            <v>0</v>
          </cell>
          <cell r="O4320">
            <v>0</v>
          </cell>
          <cell r="P4320">
            <v>0</v>
          </cell>
          <cell r="Q4320">
            <v>3576000</v>
          </cell>
          <cell r="R4320">
            <v>30600000</v>
          </cell>
          <cell r="S4320">
            <v>6425714.2857142854</v>
          </cell>
          <cell r="T4320">
            <v>6425714.2857142854</v>
          </cell>
          <cell r="U4320">
            <v>6425714.2857142854</v>
          </cell>
          <cell r="V4320">
            <v>6425714.2857142854</v>
          </cell>
          <cell r="W4320">
            <v>6425714.2857142854</v>
          </cell>
          <cell r="X4320">
            <v>66304571.428571418</v>
          </cell>
        </row>
        <row r="4321">
          <cell r="C4321" t="str">
            <v>Затраты на развитие</v>
          </cell>
          <cell r="D4321">
            <v>0</v>
          </cell>
          <cell r="H4321">
            <v>0</v>
          </cell>
          <cell r="I4321">
            <v>0</v>
          </cell>
          <cell r="J4321">
            <v>0</v>
          </cell>
          <cell r="K4321">
            <v>0</v>
          </cell>
          <cell r="L4321">
            <v>0</v>
          </cell>
          <cell r="M4321">
            <v>0</v>
          </cell>
          <cell r="N4321">
            <v>0</v>
          </cell>
          <cell r="O4321">
            <v>0</v>
          </cell>
          <cell r="P4321">
            <v>0</v>
          </cell>
          <cell r="Q4321">
            <v>0</v>
          </cell>
          <cell r="R4321">
            <v>0</v>
          </cell>
          <cell r="S4321">
            <v>0</v>
          </cell>
          <cell r="T4321">
            <v>0</v>
          </cell>
          <cell r="U4321">
            <v>0</v>
          </cell>
          <cell r="V4321">
            <v>0</v>
          </cell>
          <cell r="W4321">
            <v>0</v>
          </cell>
          <cell r="X4321">
            <v>0</v>
          </cell>
        </row>
        <row r="4322">
          <cell r="C4322" t="str">
            <v>Оплата ГК "Роснанотех" доли в уставном капитале проектной компании</v>
          </cell>
          <cell r="D4322">
            <v>0</v>
          </cell>
          <cell r="H4322">
            <v>0</v>
          </cell>
          <cell r="I4322">
            <v>0</v>
          </cell>
          <cell r="J4322">
            <v>0</v>
          </cell>
          <cell r="K4322">
            <v>0</v>
          </cell>
          <cell r="L4322">
            <v>0</v>
          </cell>
          <cell r="M4322">
            <v>0</v>
          </cell>
          <cell r="N4322">
            <v>0</v>
          </cell>
          <cell r="O4322">
            <v>0</v>
          </cell>
          <cell r="P4322">
            <v>0</v>
          </cell>
          <cell r="Q4322">
            <v>0</v>
          </cell>
          <cell r="R4322">
            <v>0</v>
          </cell>
          <cell r="S4322">
            <v>0</v>
          </cell>
          <cell r="T4322">
            <v>0</v>
          </cell>
          <cell r="U4322">
            <v>0</v>
          </cell>
          <cell r="V4322">
            <v>0</v>
          </cell>
          <cell r="W4322">
            <v>0</v>
          </cell>
          <cell r="X4322">
            <v>0</v>
          </cell>
        </row>
        <row r="4323">
          <cell r="C4323" t="str">
            <v>Оплата  Соинвесторами доли в уставном капитале проектной компании</v>
          </cell>
          <cell r="D4323">
            <v>0</v>
          </cell>
          <cell r="H4323">
            <v>0</v>
          </cell>
          <cell r="I4323">
            <v>0</v>
          </cell>
          <cell r="J4323">
            <v>0</v>
          </cell>
          <cell r="K4323">
            <v>0</v>
          </cell>
          <cell r="L4323">
            <v>0</v>
          </cell>
          <cell r="M4323">
            <v>0</v>
          </cell>
          <cell r="N4323">
            <v>0</v>
          </cell>
          <cell r="O4323">
            <v>0</v>
          </cell>
          <cell r="P4323">
            <v>0</v>
          </cell>
          <cell r="Q4323">
            <v>0</v>
          </cell>
          <cell r="R4323">
            <v>0</v>
          </cell>
          <cell r="S4323">
            <v>0</v>
          </cell>
          <cell r="T4323">
            <v>0</v>
          </cell>
          <cell r="U4323">
            <v>0</v>
          </cell>
          <cell r="V4323">
            <v>0</v>
          </cell>
          <cell r="W4323">
            <v>0</v>
          </cell>
          <cell r="X4323">
            <v>0</v>
          </cell>
        </row>
        <row r="4324">
          <cell r="C4324" t="str">
            <v>Получение долгосрочных кредитов и займов</v>
          </cell>
          <cell r="D4324">
            <v>0</v>
          </cell>
          <cell r="H4324">
            <v>0</v>
          </cell>
          <cell r="I4324">
            <v>0</v>
          </cell>
          <cell r="J4324">
            <v>0</v>
          </cell>
          <cell r="K4324">
            <v>0</v>
          </cell>
          <cell r="L4324">
            <v>0</v>
          </cell>
          <cell r="M4324">
            <v>0</v>
          </cell>
          <cell r="N4324">
            <v>0</v>
          </cell>
          <cell r="O4324">
            <v>0</v>
          </cell>
          <cell r="P4324">
            <v>0</v>
          </cell>
          <cell r="Q4324">
            <v>0</v>
          </cell>
          <cell r="R4324">
            <v>0</v>
          </cell>
          <cell r="S4324">
            <v>0</v>
          </cell>
          <cell r="T4324">
            <v>0</v>
          </cell>
          <cell r="U4324">
            <v>0</v>
          </cell>
          <cell r="V4324">
            <v>0</v>
          </cell>
          <cell r="W4324">
            <v>0</v>
          </cell>
          <cell r="X4324">
            <v>0</v>
          </cell>
        </row>
        <row r="4325">
          <cell r="C4325" t="str">
            <v>Получение краткосрочных кредитов и займов</v>
          </cell>
          <cell r="D4325">
            <v>0</v>
          </cell>
          <cell r="H4325">
            <v>0</v>
          </cell>
          <cell r="I4325">
            <v>0</v>
          </cell>
          <cell r="J4325">
            <v>0</v>
          </cell>
          <cell r="K4325">
            <v>0</v>
          </cell>
          <cell r="L4325">
            <v>0</v>
          </cell>
          <cell r="M4325">
            <v>0</v>
          </cell>
          <cell r="N4325">
            <v>0</v>
          </cell>
          <cell r="O4325">
            <v>0</v>
          </cell>
          <cell r="P4325">
            <v>0</v>
          </cell>
          <cell r="Q4325">
            <v>0</v>
          </cell>
          <cell r="R4325">
            <v>0</v>
          </cell>
          <cell r="S4325">
            <v>0</v>
          </cell>
          <cell r="T4325">
            <v>0</v>
          </cell>
          <cell r="U4325">
            <v>0</v>
          </cell>
          <cell r="V4325">
            <v>0</v>
          </cell>
          <cell r="W4325">
            <v>0</v>
          </cell>
          <cell r="X4325">
            <v>0</v>
          </cell>
        </row>
        <row r="4326">
          <cell r="C4326" t="str">
            <v>Доли в уставном капитале других компаний (краткосрочные поступления)</v>
          </cell>
          <cell r="D4326">
            <v>0</v>
          </cell>
          <cell r="H4326">
            <v>0</v>
          </cell>
          <cell r="I4326">
            <v>0</v>
          </cell>
          <cell r="J4326">
            <v>0</v>
          </cell>
          <cell r="K4326">
            <v>0</v>
          </cell>
          <cell r="L4326">
            <v>0</v>
          </cell>
          <cell r="M4326">
            <v>0</v>
          </cell>
          <cell r="N4326">
            <v>0</v>
          </cell>
          <cell r="O4326">
            <v>0</v>
          </cell>
          <cell r="P4326">
            <v>0</v>
          </cell>
          <cell r="Q4326">
            <v>0</v>
          </cell>
          <cell r="R4326">
            <v>0</v>
          </cell>
          <cell r="S4326">
            <v>0</v>
          </cell>
          <cell r="T4326">
            <v>0</v>
          </cell>
          <cell r="U4326">
            <v>0</v>
          </cell>
          <cell r="V4326">
            <v>0</v>
          </cell>
          <cell r="W4326">
            <v>0</v>
          </cell>
          <cell r="X4326">
            <v>0</v>
          </cell>
        </row>
        <row r="4327">
          <cell r="C4327" t="str">
            <v>Акции (краткосрочные поступления)</v>
          </cell>
          <cell r="D4327">
            <v>0</v>
          </cell>
          <cell r="H4327">
            <v>0</v>
          </cell>
          <cell r="I4327">
            <v>0</v>
          </cell>
          <cell r="J4327">
            <v>0</v>
          </cell>
          <cell r="K4327">
            <v>0</v>
          </cell>
          <cell r="L4327">
            <v>0</v>
          </cell>
          <cell r="M4327">
            <v>0</v>
          </cell>
          <cell r="N4327">
            <v>0</v>
          </cell>
          <cell r="O4327">
            <v>0</v>
          </cell>
          <cell r="P4327">
            <v>0</v>
          </cell>
          <cell r="Q4327">
            <v>0</v>
          </cell>
          <cell r="R4327">
            <v>0</v>
          </cell>
          <cell r="S4327">
            <v>0</v>
          </cell>
          <cell r="T4327">
            <v>0</v>
          </cell>
          <cell r="U4327">
            <v>0</v>
          </cell>
          <cell r="V4327">
            <v>0</v>
          </cell>
          <cell r="W4327">
            <v>0</v>
          </cell>
          <cell r="X4327">
            <v>0</v>
          </cell>
        </row>
        <row r="4328">
          <cell r="C4328" t="str">
            <v>Облигации (краткосрочные поступления)</v>
          </cell>
          <cell r="D4328">
            <v>0</v>
          </cell>
          <cell r="H4328">
            <v>0</v>
          </cell>
          <cell r="I4328">
            <v>0</v>
          </cell>
          <cell r="J4328">
            <v>0</v>
          </cell>
          <cell r="K4328">
            <v>0</v>
          </cell>
          <cell r="L4328">
            <v>0</v>
          </cell>
          <cell r="M4328">
            <v>0</v>
          </cell>
          <cell r="N4328">
            <v>0</v>
          </cell>
          <cell r="O4328">
            <v>0</v>
          </cell>
          <cell r="P4328">
            <v>0</v>
          </cell>
          <cell r="Q4328">
            <v>0</v>
          </cell>
          <cell r="R4328">
            <v>0</v>
          </cell>
          <cell r="S4328">
            <v>0</v>
          </cell>
          <cell r="T4328">
            <v>0</v>
          </cell>
          <cell r="U4328">
            <v>0</v>
          </cell>
          <cell r="V4328">
            <v>0</v>
          </cell>
          <cell r="W4328">
            <v>0</v>
          </cell>
          <cell r="X4328">
            <v>0</v>
          </cell>
        </row>
        <row r="4329">
          <cell r="C4329" t="str">
            <v>Векселя (краткосрочные поступления)</v>
          </cell>
          <cell r="D4329">
            <v>0</v>
          </cell>
          <cell r="H4329">
            <v>0</v>
          </cell>
          <cell r="I4329">
            <v>0</v>
          </cell>
          <cell r="J4329">
            <v>0</v>
          </cell>
          <cell r="K4329">
            <v>0</v>
          </cell>
          <cell r="L4329">
            <v>0</v>
          </cell>
          <cell r="M4329">
            <v>0</v>
          </cell>
          <cell r="N4329">
            <v>0</v>
          </cell>
          <cell r="O4329">
            <v>0</v>
          </cell>
          <cell r="P4329">
            <v>0</v>
          </cell>
          <cell r="Q4329">
            <v>0</v>
          </cell>
          <cell r="R4329">
            <v>0</v>
          </cell>
          <cell r="S4329">
            <v>0</v>
          </cell>
          <cell r="T4329">
            <v>0</v>
          </cell>
          <cell r="U4329">
            <v>0</v>
          </cell>
          <cell r="V4329">
            <v>0</v>
          </cell>
          <cell r="W4329">
            <v>0</v>
          </cell>
          <cell r="X4329">
            <v>0</v>
          </cell>
        </row>
        <row r="4330">
          <cell r="C4330" t="str">
            <v>Депозиты (краткосрочные поступления)</v>
          </cell>
          <cell r="D4330">
            <v>0</v>
          </cell>
          <cell r="H4330">
            <v>0</v>
          </cell>
          <cell r="I4330">
            <v>0</v>
          </cell>
          <cell r="J4330">
            <v>0</v>
          </cell>
          <cell r="K4330">
            <v>0</v>
          </cell>
          <cell r="L4330">
            <v>0</v>
          </cell>
          <cell r="M4330">
            <v>0</v>
          </cell>
          <cell r="N4330">
            <v>0</v>
          </cell>
          <cell r="O4330">
            <v>0</v>
          </cell>
          <cell r="P4330">
            <v>0</v>
          </cell>
          <cell r="Q4330">
            <v>0</v>
          </cell>
          <cell r="R4330">
            <v>0</v>
          </cell>
          <cell r="S4330">
            <v>0</v>
          </cell>
          <cell r="T4330">
            <v>0</v>
          </cell>
          <cell r="U4330">
            <v>0</v>
          </cell>
          <cell r="V4330">
            <v>0</v>
          </cell>
          <cell r="W4330">
            <v>0</v>
          </cell>
          <cell r="X4330">
            <v>0</v>
          </cell>
        </row>
        <row r="4331">
          <cell r="C4331" t="str">
            <v>Overnight (краткосрочные поступления)</v>
          </cell>
          <cell r="D4331">
            <v>0</v>
          </cell>
          <cell r="H4331">
            <v>0</v>
          </cell>
          <cell r="I4331">
            <v>0</v>
          </cell>
          <cell r="J4331">
            <v>0</v>
          </cell>
          <cell r="K4331">
            <v>0</v>
          </cell>
          <cell r="L4331">
            <v>0</v>
          </cell>
          <cell r="M4331">
            <v>0</v>
          </cell>
          <cell r="N4331">
            <v>0</v>
          </cell>
          <cell r="O4331">
            <v>0</v>
          </cell>
          <cell r="P4331">
            <v>0</v>
          </cell>
          <cell r="Q4331">
            <v>0</v>
          </cell>
          <cell r="R4331">
            <v>0</v>
          </cell>
          <cell r="S4331">
            <v>0</v>
          </cell>
          <cell r="T4331">
            <v>0</v>
          </cell>
          <cell r="U4331">
            <v>0</v>
          </cell>
          <cell r="V4331">
            <v>0</v>
          </cell>
          <cell r="W4331">
            <v>0</v>
          </cell>
          <cell r="X4331">
            <v>0</v>
          </cell>
        </row>
        <row r="4332">
          <cell r="C4332" t="str">
            <v>Прочие краткосрочные финансовые вложения (краткосрочные поступления)</v>
          </cell>
          <cell r="D4332">
            <v>0</v>
          </cell>
          <cell r="H4332">
            <v>0</v>
          </cell>
          <cell r="I4332">
            <v>0</v>
          </cell>
          <cell r="J4332">
            <v>0</v>
          </cell>
          <cell r="K4332">
            <v>0</v>
          </cell>
          <cell r="L4332">
            <v>0</v>
          </cell>
          <cell r="M4332">
            <v>0</v>
          </cell>
          <cell r="N4332">
            <v>0</v>
          </cell>
          <cell r="O4332">
            <v>0</v>
          </cell>
          <cell r="P4332">
            <v>0</v>
          </cell>
          <cell r="Q4332">
            <v>0</v>
          </cell>
          <cell r="R4332">
            <v>0</v>
          </cell>
          <cell r="S4332">
            <v>0</v>
          </cell>
          <cell r="T4332">
            <v>0</v>
          </cell>
          <cell r="U4332">
            <v>0</v>
          </cell>
          <cell r="V4332">
            <v>0</v>
          </cell>
          <cell r="W4332">
            <v>0</v>
          </cell>
          <cell r="X4332">
            <v>0</v>
          </cell>
        </row>
        <row r="4333">
          <cell r="C4333" t="str">
            <v>По договорам в рамках ДДУ (краткосрочные поступления)</v>
          </cell>
          <cell r="D4333">
            <v>0</v>
          </cell>
          <cell r="H4333">
            <v>0</v>
          </cell>
          <cell r="I4333">
            <v>0</v>
          </cell>
          <cell r="J4333">
            <v>0</v>
          </cell>
          <cell r="K4333">
            <v>0</v>
          </cell>
          <cell r="L4333">
            <v>0</v>
          </cell>
          <cell r="M4333">
            <v>0</v>
          </cell>
          <cell r="N4333">
            <v>0</v>
          </cell>
          <cell r="O4333">
            <v>0</v>
          </cell>
          <cell r="P4333">
            <v>0</v>
          </cell>
          <cell r="Q4333">
            <v>0</v>
          </cell>
          <cell r="R4333">
            <v>0</v>
          </cell>
          <cell r="S4333">
            <v>0</v>
          </cell>
          <cell r="T4333">
            <v>0</v>
          </cell>
          <cell r="U4333">
            <v>0</v>
          </cell>
          <cell r="V4333">
            <v>0</v>
          </cell>
          <cell r="W4333">
            <v>0</v>
          </cell>
          <cell r="X4333">
            <v>0</v>
          </cell>
        </row>
        <row r="4334">
          <cell r="C4334" t="str">
            <v>По прочим договорам (краткосрочные поступления)</v>
          </cell>
          <cell r="D4334">
            <v>0</v>
          </cell>
          <cell r="H4334">
            <v>0</v>
          </cell>
          <cell r="I4334">
            <v>0</v>
          </cell>
          <cell r="J4334">
            <v>0</v>
          </cell>
          <cell r="K4334">
            <v>0</v>
          </cell>
          <cell r="L4334">
            <v>0</v>
          </cell>
          <cell r="M4334">
            <v>0</v>
          </cell>
          <cell r="N4334">
            <v>0</v>
          </cell>
          <cell r="O4334">
            <v>0</v>
          </cell>
          <cell r="P4334">
            <v>0</v>
          </cell>
          <cell r="Q4334">
            <v>0</v>
          </cell>
          <cell r="R4334">
            <v>0</v>
          </cell>
          <cell r="S4334">
            <v>0</v>
          </cell>
          <cell r="T4334">
            <v>0</v>
          </cell>
          <cell r="U4334">
            <v>0</v>
          </cell>
          <cell r="V4334">
            <v>0</v>
          </cell>
          <cell r="W4334">
            <v>0</v>
          </cell>
          <cell r="X4334">
            <v>0</v>
          </cell>
        </row>
        <row r="4335">
          <cell r="C4335" t="str">
            <v>Эмиссия акций</v>
          </cell>
          <cell r="D4335">
            <v>0</v>
          </cell>
          <cell r="H4335">
            <v>0</v>
          </cell>
          <cell r="I4335">
            <v>0</v>
          </cell>
          <cell r="J4335">
            <v>0</v>
          </cell>
          <cell r="K4335">
            <v>0</v>
          </cell>
          <cell r="L4335">
            <v>0</v>
          </cell>
          <cell r="M4335">
            <v>0</v>
          </cell>
          <cell r="N4335">
            <v>0</v>
          </cell>
          <cell r="O4335">
            <v>0</v>
          </cell>
          <cell r="P4335">
            <v>0</v>
          </cell>
          <cell r="Q4335">
            <v>0</v>
          </cell>
          <cell r="R4335">
            <v>0</v>
          </cell>
          <cell r="S4335">
            <v>0</v>
          </cell>
          <cell r="T4335">
            <v>0</v>
          </cell>
          <cell r="U4335">
            <v>0</v>
          </cell>
          <cell r="V4335">
            <v>0</v>
          </cell>
          <cell r="W4335">
            <v>0</v>
          </cell>
          <cell r="X4335">
            <v>0</v>
          </cell>
        </row>
        <row r="4336">
          <cell r="C4336" t="str">
            <v>Дивиденды полученные</v>
          </cell>
          <cell r="D4336">
            <v>0</v>
          </cell>
          <cell r="H4336">
            <v>0</v>
          </cell>
          <cell r="I4336">
            <v>0</v>
          </cell>
          <cell r="J4336">
            <v>0</v>
          </cell>
          <cell r="K4336">
            <v>0</v>
          </cell>
          <cell r="L4336">
            <v>0</v>
          </cell>
          <cell r="M4336">
            <v>0</v>
          </cell>
          <cell r="N4336">
            <v>0</v>
          </cell>
          <cell r="O4336">
            <v>0</v>
          </cell>
          <cell r="P4336">
            <v>0</v>
          </cell>
          <cell r="Q4336">
            <v>0</v>
          </cell>
          <cell r="R4336">
            <v>0</v>
          </cell>
          <cell r="S4336">
            <v>0</v>
          </cell>
          <cell r="T4336">
            <v>0</v>
          </cell>
          <cell r="U4336">
            <v>0</v>
          </cell>
          <cell r="V4336">
            <v>0</v>
          </cell>
          <cell r="W4336">
            <v>0</v>
          </cell>
          <cell r="X4336">
            <v>0</v>
          </cell>
        </row>
        <row r="4337">
          <cell r="C4337" t="str">
            <v>Прочие поступления по финансовой деятельности</v>
          </cell>
          <cell r="D4337">
            <v>0</v>
          </cell>
          <cell r="H4337">
            <v>0</v>
          </cell>
          <cell r="I4337">
            <v>0</v>
          </cell>
          <cell r="J4337">
            <v>0</v>
          </cell>
          <cell r="K4337">
            <v>0</v>
          </cell>
          <cell r="L4337">
            <v>0</v>
          </cell>
          <cell r="M4337">
            <v>0</v>
          </cell>
          <cell r="N4337">
            <v>0</v>
          </cell>
          <cell r="O4337">
            <v>0</v>
          </cell>
          <cell r="P4337">
            <v>0</v>
          </cell>
          <cell r="Q4337">
            <v>0</v>
          </cell>
          <cell r="R4337">
            <v>0</v>
          </cell>
          <cell r="S4337">
            <v>0</v>
          </cell>
          <cell r="T4337">
            <v>0</v>
          </cell>
          <cell r="U4337">
            <v>0</v>
          </cell>
          <cell r="V4337">
            <v>0</v>
          </cell>
          <cell r="W4337">
            <v>0</v>
          </cell>
          <cell r="X4337">
            <v>0</v>
          </cell>
        </row>
        <row r="4338">
          <cell r="C4338" t="str">
            <v>Сокращение ГК "Роснанотех" доли в уставном капитале проектной компании</v>
          </cell>
          <cell r="D4338">
            <v>0</v>
          </cell>
          <cell r="H4338">
            <v>0</v>
          </cell>
          <cell r="I4338">
            <v>0</v>
          </cell>
          <cell r="J4338">
            <v>0</v>
          </cell>
          <cell r="K4338">
            <v>0</v>
          </cell>
          <cell r="L4338">
            <v>0</v>
          </cell>
          <cell r="M4338">
            <v>0</v>
          </cell>
          <cell r="N4338">
            <v>0</v>
          </cell>
          <cell r="O4338">
            <v>0</v>
          </cell>
          <cell r="P4338">
            <v>0</v>
          </cell>
          <cell r="Q4338">
            <v>0</v>
          </cell>
          <cell r="R4338">
            <v>0</v>
          </cell>
          <cell r="S4338">
            <v>0</v>
          </cell>
          <cell r="T4338">
            <v>0</v>
          </cell>
          <cell r="U4338">
            <v>0</v>
          </cell>
          <cell r="V4338">
            <v>0</v>
          </cell>
          <cell r="W4338">
            <v>0</v>
          </cell>
          <cell r="X4338">
            <v>0</v>
          </cell>
        </row>
        <row r="4339">
          <cell r="C4339" t="str">
            <v>Сокращение Соинвесторами доли в уставном капитале проектной компании</v>
          </cell>
          <cell r="D4339">
            <v>0</v>
          </cell>
          <cell r="H4339">
            <v>0</v>
          </cell>
          <cell r="I4339">
            <v>0</v>
          </cell>
          <cell r="J4339">
            <v>0</v>
          </cell>
          <cell r="K4339">
            <v>0</v>
          </cell>
          <cell r="L4339">
            <v>0</v>
          </cell>
          <cell r="M4339">
            <v>0</v>
          </cell>
          <cell r="N4339">
            <v>0</v>
          </cell>
          <cell r="O4339">
            <v>0</v>
          </cell>
          <cell r="P4339">
            <v>0</v>
          </cell>
          <cell r="Q4339">
            <v>0</v>
          </cell>
          <cell r="R4339">
            <v>0</v>
          </cell>
          <cell r="S4339">
            <v>0</v>
          </cell>
          <cell r="T4339">
            <v>0</v>
          </cell>
          <cell r="U4339">
            <v>0</v>
          </cell>
          <cell r="V4339">
            <v>0</v>
          </cell>
          <cell r="W4339">
            <v>0</v>
          </cell>
          <cell r="X4339">
            <v>0</v>
          </cell>
        </row>
        <row r="4340">
          <cell r="C4340" t="str">
            <v>Погашение долгосрочных кредитов и займов</v>
          </cell>
          <cell r="D4340">
            <v>0</v>
          </cell>
          <cell r="H4340">
            <v>0</v>
          </cell>
          <cell r="I4340">
            <v>0</v>
          </cell>
          <cell r="J4340">
            <v>0</v>
          </cell>
          <cell r="K4340">
            <v>0</v>
          </cell>
          <cell r="L4340">
            <v>0</v>
          </cell>
          <cell r="M4340">
            <v>0</v>
          </cell>
          <cell r="N4340">
            <v>0</v>
          </cell>
          <cell r="O4340">
            <v>0</v>
          </cell>
          <cell r="P4340">
            <v>0</v>
          </cell>
          <cell r="Q4340">
            <v>0</v>
          </cell>
          <cell r="R4340">
            <v>0</v>
          </cell>
          <cell r="S4340">
            <v>0</v>
          </cell>
          <cell r="T4340">
            <v>0</v>
          </cell>
          <cell r="U4340">
            <v>0</v>
          </cell>
          <cell r="V4340">
            <v>0</v>
          </cell>
          <cell r="W4340">
            <v>0</v>
          </cell>
          <cell r="X4340">
            <v>0</v>
          </cell>
        </row>
        <row r="4341">
          <cell r="C4341" t="str">
            <v>Погашение краткосрочных кредитов и займов</v>
          </cell>
          <cell r="D4341">
            <v>0</v>
          </cell>
          <cell r="H4341">
            <v>0</v>
          </cell>
          <cell r="I4341">
            <v>0</v>
          </cell>
          <cell r="J4341">
            <v>0</v>
          </cell>
          <cell r="K4341">
            <v>0</v>
          </cell>
          <cell r="L4341">
            <v>0</v>
          </cell>
          <cell r="M4341">
            <v>0</v>
          </cell>
          <cell r="N4341">
            <v>0</v>
          </cell>
          <cell r="O4341">
            <v>0</v>
          </cell>
          <cell r="P4341">
            <v>0</v>
          </cell>
          <cell r="Q4341">
            <v>0</v>
          </cell>
          <cell r="R4341">
            <v>0</v>
          </cell>
          <cell r="S4341">
            <v>0</v>
          </cell>
          <cell r="T4341">
            <v>0</v>
          </cell>
          <cell r="U4341">
            <v>0</v>
          </cell>
          <cell r="V4341">
            <v>0</v>
          </cell>
          <cell r="W4341">
            <v>0</v>
          </cell>
          <cell r="X4341">
            <v>0</v>
          </cell>
        </row>
        <row r="4342">
          <cell r="C4342" t="str">
            <v>Доли в уставном капитале других компаний (краткосрочные выплаты)</v>
          </cell>
          <cell r="D4342">
            <v>0</v>
          </cell>
          <cell r="H4342">
            <v>0</v>
          </cell>
          <cell r="I4342">
            <v>0</v>
          </cell>
          <cell r="J4342">
            <v>0</v>
          </cell>
          <cell r="K4342">
            <v>0</v>
          </cell>
          <cell r="L4342">
            <v>0</v>
          </cell>
          <cell r="M4342">
            <v>0</v>
          </cell>
          <cell r="N4342">
            <v>0</v>
          </cell>
          <cell r="O4342">
            <v>0</v>
          </cell>
          <cell r="P4342">
            <v>0</v>
          </cell>
          <cell r="Q4342">
            <v>0</v>
          </cell>
          <cell r="R4342">
            <v>0</v>
          </cell>
          <cell r="S4342">
            <v>0</v>
          </cell>
          <cell r="T4342">
            <v>0</v>
          </cell>
          <cell r="U4342">
            <v>0</v>
          </cell>
          <cell r="V4342">
            <v>0</v>
          </cell>
          <cell r="W4342">
            <v>0</v>
          </cell>
          <cell r="X4342">
            <v>0</v>
          </cell>
        </row>
        <row r="4343">
          <cell r="C4343" t="str">
            <v>Акции (краткосрочные выплаты)</v>
          </cell>
          <cell r="D4343">
            <v>0</v>
          </cell>
          <cell r="H4343">
            <v>0</v>
          </cell>
          <cell r="I4343">
            <v>0</v>
          </cell>
          <cell r="J4343">
            <v>0</v>
          </cell>
          <cell r="K4343">
            <v>0</v>
          </cell>
          <cell r="L4343">
            <v>0</v>
          </cell>
          <cell r="M4343">
            <v>0</v>
          </cell>
          <cell r="N4343">
            <v>0</v>
          </cell>
          <cell r="O4343">
            <v>0</v>
          </cell>
          <cell r="P4343">
            <v>0</v>
          </cell>
          <cell r="Q4343">
            <v>0</v>
          </cell>
          <cell r="R4343">
            <v>0</v>
          </cell>
          <cell r="S4343">
            <v>0</v>
          </cell>
          <cell r="T4343">
            <v>0</v>
          </cell>
          <cell r="U4343">
            <v>0</v>
          </cell>
          <cell r="V4343">
            <v>0</v>
          </cell>
          <cell r="W4343">
            <v>0</v>
          </cell>
          <cell r="X4343">
            <v>0</v>
          </cell>
        </row>
        <row r="4344">
          <cell r="C4344" t="str">
            <v>Облигации (краткосрочные выплаты)</v>
          </cell>
          <cell r="D4344">
            <v>0</v>
          </cell>
          <cell r="H4344">
            <v>0</v>
          </cell>
          <cell r="I4344">
            <v>0</v>
          </cell>
          <cell r="J4344">
            <v>0</v>
          </cell>
          <cell r="K4344">
            <v>0</v>
          </cell>
          <cell r="L4344">
            <v>0</v>
          </cell>
          <cell r="M4344">
            <v>0</v>
          </cell>
          <cell r="N4344">
            <v>0</v>
          </cell>
          <cell r="O4344">
            <v>0</v>
          </cell>
          <cell r="P4344">
            <v>0</v>
          </cell>
          <cell r="Q4344">
            <v>0</v>
          </cell>
          <cell r="R4344">
            <v>0</v>
          </cell>
          <cell r="S4344">
            <v>0</v>
          </cell>
          <cell r="T4344">
            <v>0</v>
          </cell>
          <cell r="U4344">
            <v>0</v>
          </cell>
          <cell r="V4344">
            <v>0</v>
          </cell>
          <cell r="W4344">
            <v>0</v>
          </cell>
          <cell r="X4344">
            <v>0</v>
          </cell>
        </row>
        <row r="4345">
          <cell r="C4345" t="str">
            <v>Векселя (краткосрочные выплаты)</v>
          </cell>
          <cell r="D4345">
            <v>0</v>
          </cell>
          <cell r="H4345">
            <v>0</v>
          </cell>
          <cell r="I4345">
            <v>0</v>
          </cell>
          <cell r="J4345">
            <v>0</v>
          </cell>
          <cell r="K4345">
            <v>0</v>
          </cell>
          <cell r="L4345">
            <v>0</v>
          </cell>
          <cell r="M4345">
            <v>0</v>
          </cell>
          <cell r="N4345">
            <v>0</v>
          </cell>
          <cell r="O4345">
            <v>0</v>
          </cell>
          <cell r="P4345">
            <v>0</v>
          </cell>
          <cell r="Q4345">
            <v>0</v>
          </cell>
          <cell r="R4345">
            <v>0</v>
          </cell>
          <cell r="S4345">
            <v>0</v>
          </cell>
          <cell r="T4345">
            <v>0</v>
          </cell>
          <cell r="U4345">
            <v>0</v>
          </cell>
          <cell r="V4345">
            <v>0</v>
          </cell>
          <cell r="W4345">
            <v>0</v>
          </cell>
          <cell r="X4345">
            <v>0</v>
          </cell>
        </row>
        <row r="4346">
          <cell r="C4346" t="str">
            <v>Депозиты (краткосрочные выплаты)</v>
          </cell>
          <cell r="D4346">
            <v>0</v>
          </cell>
          <cell r="H4346">
            <v>0</v>
          </cell>
          <cell r="I4346">
            <v>0</v>
          </cell>
          <cell r="J4346">
            <v>0</v>
          </cell>
          <cell r="K4346">
            <v>0</v>
          </cell>
          <cell r="L4346">
            <v>0</v>
          </cell>
          <cell r="M4346">
            <v>0</v>
          </cell>
          <cell r="N4346">
            <v>0</v>
          </cell>
          <cell r="O4346">
            <v>0</v>
          </cell>
          <cell r="P4346">
            <v>0</v>
          </cell>
          <cell r="Q4346">
            <v>0</v>
          </cell>
          <cell r="R4346">
            <v>0</v>
          </cell>
          <cell r="S4346">
            <v>0</v>
          </cell>
          <cell r="T4346">
            <v>0</v>
          </cell>
          <cell r="U4346">
            <v>0</v>
          </cell>
          <cell r="V4346">
            <v>0</v>
          </cell>
          <cell r="W4346">
            <v>0</v>
          </cell>
          <cell r="X4346">
            <v>0</v>
          </cell>
        </row>
        <row r="4347">
          <cell r="C4347" t="str">
            <v>Overnight (краткосрочные выплаты)</v>
          </cell>
          <cell r="D4347">
            <v>0</v>
          </cell>
          <cell r="H4347">
            <v>0</v>
          </cell>
          <cell r="I4347">
            <v>0</v>
          </cell>
          <cell r="J4347">
            <v>0</v>
          </cell>
          <cell r="K4347">
            <v>0</v>
          </cell>
          <cell r="L4347">
            <v>0</v>
          </cell>
          <cell r="M4347">
            <v>0</v>
          </cell>
          <cell r="N4347">
            <v>0</v>
          </cell>
          <cell r="O4347">
            <v>0</v>
          </cell>
          <cell r="P4347">
            <v>0</v>
          </cell>
          <cell r="Q4347">
            <v>0</v>
          </cell>
          <cell r="R4347">
            <v>0</v>
          </cell>
          <cell r="S4347">
            <v>0</v>
          </cell>
          <cell r="T4347">
            <v>0</v>
          </cell>
          <cell r="U4347">
            <v>0</v>
          </cell>
          <cell r="V4347">
            <v>0</v>
          </cell>
          <cell r="W4347">
            <v>0</v>
          </cell>
          <cell r="X4347">
            <v>0</v>
          </cell>
        </row>
        <row r="4348">
          <cell r="C4348" t="str">
            <v>Прочие краткосрочные финансовые вложения (краткосрочные выплаты)</v>
          </cell>
          <cell r="D4348">
            <v>0</v>
          </cell>
          <cell r="H4348">
            <v>0</v>
          </cell>
          <cell r="I4348">
            <v>0</v>
          </cell>
          <cell r="J4348">
            <v>0</v>
          </cell>
          <cell r="K4348">
            <v>0</v>
          </cell>
          <cell r="L4348">
            <v>0</v>
          </cell>
          <cell r="M4348">
            <v>0</v>
          </cell>
          <cell r="N4348">
            <v>0</v>
          </cell>
          <cell r="O4348">
            <v>0</v>
          </cell>
          <cell r="P4348">
            <v>0</v>
          </cell>
          <cell r="Q4348">
            <v>0</v>
          </cell>
          <cell r="R4348">
            <v>0</v>
          </cell>
          <cell r="S4348">
            <v>0</v>
          </cell>
          <cell r="T4348">
            <v>0</v>
          </cell>
          <cell r="U4348">
            <v>0</v>
          </cell>
          <cell r="V4348">
            <v>0</v>
          </cell>
          <cell r="W4348">
            <v>0</v>
          </cell>
          <cell r="X4348">
            <v>0</v>
          </cell>
        </row>
        <row r="4349">
          <cell r="C4349" t="str">
            <v>По договорам в рамках ДДУ (краткосрочные выплаты)</v>
          </cell>
          <cell r="D4349">
            <v>0</v>
          </cell>
          <cell r="H4349">
            <v>0</v>
          </cell>
          <cell r="I4349">
            <v>0</v>
          </cell>
          <cell r="J4349">
            <v>0</v>
          </cell>
          <cell r="K4349">
            <v>0</v>
          </cell>
          <cell r="L4349">
            <v>0</v>
          </cell>
          <cell r="M4349">
            <v>0</v>
          </cell>
          <cell r="N4349">
            <v>0</v>
          </cell>
          <cell r="O4349">
            <v>0</v>
          </cell>
          <cell r="P4349">
            <v>0</v>
          </cell>
          <cell r="Q4349">
            <v>0</v>
          </cell>
          <cell r="R4349">
            <v>0</v>
          </cell>
          <cell r="S4349">
            <v>0</v>
          </cell>
          <cell r="T4349">
            <v>0</v>
          </cell>
          <cell r="U4349">
            <v>0</v>
          </cell>
          <cell r="V4349">
            <v>0</v>
          </cell>
          <cell r="W4349">
            <v>0</v>
          </cell>
          <cell r="X4349">
            <v>0</v>
          </cell>
        </row>
        <row r="4350">
          <cell r="C4350" t="str">
            <v>По прочим договорам (краткосрочные выплаты)</v>
          </cell>
          <cell r="D4350">
            <v>0</v>
          </cell>
          <cell r="H4350">
            <v>0</v>
          </cell>
          <cell r="I4350">
            <v>0</v>
          </cell>
          <cell r="J4350">
            <v>0</v>
          </cell>
          <cell r="K4350">
            <v>0</v>
          </cell>
          <cell r="L4350">
            <v>0</v>
          </cell>
          <cell r="M4350">
            <v>0</v>
          </cell>
          <cell r="N4350">
            <v>0</v>
          </cell>
          <cell r="O4350">
            <v>0</v>
          </cell>
          <cell r="P4350">
            <v>0</v>
          </cell>
          <cell r="Q4350">
            <v>0</v>
          </cell>
          <cell r="R4350">
            <v>0</v>
          </cell>
          <cell r="S4350">
            <v>0</v>
          </cell>
          <cell r="T4350">
            <v>0</v>
          </cell>
          <cell r="U4350">
            <v>0</v>
          </cell>
          <cell r="V4350">
            <v>0</v>
          </cell>
          <cell r="W4350">
            <v>0</v>
          </cell>
          <cell r="X4350">
            <v>0</v>
          </cell>
        </row>
        <row r="4351">
          <cell r="C4351" t="str">
            <v>Выкуп акций</v>
          </cell>
          <cell r="D4351">
            <v>0</v>
          </cell>
          <cell r="H4351">
            <v>0</v>
          </cell>
          <cell r="I4351">
            <v>0</v>
          </cell>
          <cell r="J4351">
            <v>0</v>
          </cell>
          <cell r="K4351">
            <v>0</v>
          </cell>
          <cell r="L4351">
            <v>0</v>
          </cell>
          <cell r="M4351">
            <v>0</v>
          </cell>
          <cell r="N4351">
            <v>0</v>
          </cell>
          <cell r="O4351">
            <v>0</v>
          </cell>
          <cell r="P4351">
            <v>0</v>
          </cell>
          <cell r="Q4351">
            <v>0</v>
          </cell>
          <cell r="R4351">
            <v>0</v>
          </cell>
          <cell r="S4351">
            <v>0</v>
          </cell>
          <cell r="T4351">
            <v>0</v>
          </cell>
          <cell r="U4351">
            <v>0</v>
          </cell>
          <cell r="V4351">
            <v>0</v>
          </cell>
          <cell r="W4351">
            <v>0</v>
          </cell>
          <cell r="X4351">
            <v>0</v>
          </cell>
        </row>
        <row r="4352">
          <cell r="C4352" t="str">
            <v>Дивиденды выплаченные</v>
          </cell>
          <cell r="D4352">
            <v>0</v>
          </cell>
          <cell r="H4352">
            <v>0</v>
          </cell>
          <cell r="I4352">
            <v>0</v>
          </cell>
          <cell r="J4352">
            <v>0</v>
          </cell>
          <cell r="K4352">
            <v>0</v>
          </cell>
          <cell r="L4352">
            <v>0</v>
          </cell>
          <cell r="M4352">
            <v>0</v>
          </cell>
          <cell r="N4352">
            <v>0</v>
          </cell>
          <cell r="O4352">
            <v>0</v>
          </cell>
          <cell r="P4352">
            <v>0</v>
          </cell>
          <cell r="Q4352">
            <v>0</v>
          </cell>
          <cell r="R4352">
            <v>0</v>
          </cell>
          <cell r="S4352">
            <v>0</v>
          </cell>
          <cell r="T4352">
            <v>0</v>
          </cell>
          <cell r="U4352">
            <v>0</v>
          </cell>
          <cell r="V4352">
            <v>0</v>
          </cell>
          <cell r="W4352">
            <v>0</v>
          </cell>
          <cell r="X4352">
            <v>0</v>
          </cell>
        </row>
        <row r="4353">
          <cell r="C4353" t="str">
            <v>Прочие выплаты</v>
          </cell>
          <cell r="D4353">
            <v>0</v>
          </cell>
          <cell r="H4353">
            <v>0</v>
          </cell>
          <cell r="I4353">
            <v>0</v>
          </cell>
          <cell r="J4353">
            <v>0</v>
          </cell>
          <cell r="K4353">
            <v>0</v>
          </cell>
          <cell r="L4353">
            <v>0</v>
          </cell>
          <cell r="M4353">
            <v>0</v>
          </cell>
          <cell r="N4353">
            <v>0</v>
          </cell>
          <cell r="O4353">
            <v>0</v>
          </cell>
          <cell r="P4353">
            <v>0</v>
          </cell>
          <cell r="Q4353">
            <v>0</v>
          </cell>
          <cell r="R4353">
            <v>0</v>
          </cell>
          <cell r="S4353">
            <v>0</v>
          </cell>
          <cell r="T4353">
            <v>0</v>
          </cell>
          <cell r="U4353">
            <v>0</v>
          </cell>
          <cell r="V4353">
            <v>0</v>
          </cell>
          <cell r="W4353">
            <v>0</v>
          </cell>
          <cell r="X4353">
            <v>0</v>
          </cell>
        </row>
        <row r="4354">
          <cell r="D4354" t="str">
            <v>УК</v>
          </cell>
          <cell r="H4354">
            <v>0</v>
          </cell>
          <cell r="I4354">
            <v>0</v>
          </cell>
          <cell r="J4354">
            <v>0</v>
          </cell>
          <cell r="K4354">
            <v>0</v>
          </cell>
          <cell r="L4354">
            <v>1200000000</v>
          </cell>
          <cell r="M4354">
            <v>0</v>
          </cell>
          <cell r="N4354">
            <v>-2360467.19</v>
          </cell>
          <cell r="O4354">
            <v>-61542850</v>
          </cell>
          <cell r="P4354">
            <v>-3774559.28</v>
          </cell>
          <cell r="Q4354">
            <v>-100000000</v>
          </cell>
          <cell r="R4354">
            <v>191806511</v>
          </cell>
          <cell r="S4354">
            <v>-560000000</v>
          </cell>
          <cell r="T4354">
            <v>18245726.027397275</v>
          </cell>
          <cell r="U4354">
            <v>746730000</v>
          </cell>
          <cell r="V4354">
            <v>0</v>
          </cell>
          <cell r="W4354">
            <v>0</v>
          </cell>
          <cell r="X4354">
            <v>1429104360.5573974</v>
          </cell>
        </row>
        <row r="4355">
          <cell r="C4355" t="str">
            <v>Поступления от реализации нанопродукции на внутреннем рынке</v>
          </cell>
          <cell r="D4355">
            <v>0</v>
          </cell>
          <cell r="H4355">
            <v>0</v>
          </cell>
          <cell r="I4355">
            <v>0</v>
          </cell>
          <cell r="J4355">
            <v>0</v>
          </cell>
          <cell r="K4355">
            <v>0</v>
          </cell>
          <cell r="L4355">
            <v>0</v>
          </cell>
          <cell r="M4355">
            <v>0</v>
          </cell>
          <cell r="N4355">
            <v>0</v>
          </cell>
          <cell r="O4355">
            <v>0</v>
          </cell>
          <cell r="P4355">
            <v>0</v>
          </cell>
          <cell r="Q4355">
            <v>0</v>
          </cell>
          <cell r="R4355">
            <v>0</v>
          </cell>
          <cell r="S4355">
            <v>0</v>
          </cell>
          <cell r="T4355">
            <v>0</v>
          </cell>
          <cell r="U4355">
            <v>0</v>
          </cell>
          <cell r="V4355">
            <v>0</v>
          </cell>
          <cell r="W4355">
            <v>0</v>
          </cell>
          <cell r="X4355">
            <v>0</v>
          </cell>
        </row>
        <row r="4356">
          <cell r="C4356" t="str">
            <v>Поступления от реализации нанопродукции на экспорт</v>
          </cell>
          <cell r="D4356">
            <v>0</v>
          </cell>
          <cell r="H4356">
            <v>0</v>
          </cell>
          <cell r="I4356">
            <v>0</v>
          </cell>
          <cell r="J4356">
            <v>0</v>
          </cell>
          <cell r="K4356">
            <v>0</v>
          </cell>
          <cell r="L4356">
            <v>0</v>
          </cell>
          <cell r="M4356">
            <v>0</v>
          </cell>
          <cell r="N4356">
            <v>0</v>
          </cell>
          <cell r="O4356">
            <v>0</v>
          </cell>
          <cell r="P4356">
            <v>0</v>
          </cell>
          <cell r="Q4356">
            <v>0</v>
          </cell>
          <cell r="R4356">
            <v>0</v>
          </cell>
          <cell r="S4356">
            <v>0</v>
          </cell>
          <cell r="T4356">
            <v>0</v>
          </cell>
          <cell r="U4356">
            <v>0</v>
          </cell>
          <cell r="V4356">
            <v>0</v>
          </cell>
          <cell r="W4356">
            <v>0</v>
          </cell>
          <cell r="X4356">
            <v>0</v>
          </cell>
        </row>
        <row r="4357">
          <cell r="C4357" t="str">
            <v>Поступления от прочей реализации</v>
          </cell>
          <cell r="D4357">
            <v>0</v>
          </cell>
          <cell r="H4357">
            <v>0</v>
          </cell>
          <cell r="I4357">
            <v>0</v>
          </cell>
          <cell r="J4357">
            <v>0</v>
          </cell>
          <cell r="K4357">
            <v>0</v>
          </cell>
          <cell r="L4357">
            <v>0</v>
          </cell>
          <cell r="M4357">
            <v>0</v>
          </cell>
          <cell r="N4357">
            <v>0</v>
          </cell>
          <cell r="O4357">
            <v>0</v>
          </cell>
          <cell r="P4357">
            <v>0</v>
          </cell>
          <cell r="Q4357">
            <v>0</v>
          </cell>
          <cell r="R4357">
            <v>0</v>
          </cell>
          <cell r="S4357">
            <v>0</v>
          </cell>
          <cell r="T4357">
            <v>0</v>
          </cell>
          <cell r="U4357">
            <v>0</v>
          </cell>
          <cell r="V4357">
            <v>0</v>
          </cell>
          <cell r="W4357">
            <v>0</v>
          </cell>
          <cell r="X4357">
            <v>0</v>
          </cell>
        </row>
        <row r="4358">
          <cell r="C4358" t="str">
            <v>Проценты по займам полученные</v>
          </cell>
          <cell r="D4358" t="str">
            <v>УК</v>
          </cell>
          <cell r="H4358">
            <v>0</v>
          </cell>
          <cell r="I4358">
            <v>0</v>
          </cell>
          <cell r="J4358">
            <v>0</v>
          </cell>
          <cell r="K4358">
            <v>0</v>
          </cell>
          <cell r="L4358">
            <v>0</v>
          </cell>
          <cell r="M4358">
            <v>0</v>
          </cell>
          <cell r="N4358">
            <v>0</v>
          </cell>
          <cell r="O4358">
            <v>0</v>
          </cell>
          <cell r="P4358">
            <v>0</v>
          </cell>
          <cell r="Q4358">
            <v>0</v>
          </cell>
          <cell r="R4358">
            <v>0</v>
          </cell>
          <cell r="S4358">
            <v>0</v>
          </cell>
          <cell r="T4358">
            <v>8245726.0273972601</v>
          </cell>
          <cell r="U4358">
            <v>0</v>
          </cell>
          <cell r="V4358">
            <v>0</v>
          </cell>
          <cell r="W4358">
            <v>0</v>
          </cell>
          <cell r="X4358">
            <v>8245726.0273972601</v>
          </cell>
        </row>
        <row r="4359">
          <cell r="C4359" t="str">
            <v>Проценты по финансовым вложениям полученные</v>
          </cell>
          <cell r="D4359">
            <v>0</v>
          </cell>
          <cell r="H4359">
            <v>0</v>
          </cell>
          <cell r="I4359">
            <v>0</v>
          </cell>
          <cell r="J4359">
            <v>0</v>
          </cell>
          <cell r="K4359">
            <v>0</v>
          </cell>
          <cell r="L4359">
            <v>0</v>
          </cell>
          <cell r="M4359">
            <v>0</v>
          </cell>
          <cell r="N4359">
            <v>0</v>
          </cell>
          <cell r="O4359">
            <v>0</v>
          </cell>
          <cell r="P4359">
            <v>0</v>
          </cell>
          <cell r="Q4359">
            <v>0</v>
          </cell>
          <cell r="R4359">
            <v>0</v>
          </cell>
          <cell r="S4359">
            <v>0</v>
          </cell>
          <cell r="T4359">
            <v>0</v>
          </cell>
          <cell r="U4359">
            <v>0</v>
          </cell>
          <cell r="V4359">
            <v>0</v>
          </cell>
          <cell r="W4359">
            <v>0</v>
          </cell>
          <cell r="X4359">
            <v>0</v>
          </cell>
        </row>
        <row r="4360">
          <cell r="C4360" t="str">
            <v>Прочие проценты по финансовым вложениям полученные</v>
          </cell>
          <cell r="D4360">
            <v>0</v>
          </cell>
          <cell r="H4360">
            <v>0</v>
          </cell>
          <cell r="I4360">
            <v>0</v>
          </cell>
          <cell r="J4360">
            <v>0</v>
          </cell>
          <cell r="K4360">
            <v>0</v>
          </cell>
          <cell r="L4360">
            <v>0</v>
          </cell>
          <cell r="M4360">
            <v>0</v>
          </cell>
          <cell r="N4360">
            <v>0</v>
          </cell>
          <cell r="O4360">
            <v>0</v>
          </cell>
          <cell r="P4360">
            <v>0</v>
          </cell>
          <cell r="Q4360">
            <v>0</v>
          </cell>
          <cell r="R4360">
            <v>0</v>
          </cell>
          <cell r="S4360">
            <v>0</v>
          </cell>
          <cell r="T4360">
            <v>0</v>
          </cell>
          <cell r="U4360">
            <v>0</v>
          </cell>
          <cell r="V4360">
            <v>0</v>
          </cell>
          <cell r="W4360">
            <v>0</v>
          </cell>
          <cell r="X4360">
            <v>0</v>
          </cell>
        </row>
        <row r="4361">
          <cell r="C4361" t="str">
            <v>От совместной деятельности</v>
          </cell>
          <cell r="D4361">
            <v>0</v>
          </cell>
          <cell r="H4361">
            <v>0</v>
          </cell>
          <cell r="I4361">
            <v>0</v>
          </cell>
          <cell r="J4361">
            <v>0</v>
          </cell>
          <cell r="K4361">
            <v>0</v>
          </cell>
          <cell r="L4361">
            <v>0</v>
          </cell>
          <cell r="M4361">
            <v>0</v>
          </cell>
          <cell r="N4361">
            <v>0</v>
          </cell>
          <cell r="O4361">
            <v>0</v>
          </cell>
          <cell r="P4361">
            <v>0</v>
          </cell>
          <cell r="Q4361">
            <v>0</v>
          </cell>
          <cell r="R4361">
            <v>0</v>
          </cell>
          <cell r="S4361">
            <v>0</v>
          </cell>
          <cell r="T4361">
            <v>0</v>
          </cell>
          <cell r="U4361">
            <v>0</v>
          </cell>
          <cell r="V4361">
            <v>0</v>
          </cell>
          <cell r="W4361">
            <v>0</v>
          </cell>
          <cell r="X4361">
            <v>0</v>
          </cell>
        </row>
        <row r="4362">
          <cell r="C4362" t="str">
            <v>От реализации МПЗ (ТМЦ)</v>
          </cell>
          <cell r="D4362">
            <v>0</v>
          </cell>
          <cell r="H4362">
            <v>0</v>
          </cell>
          <cell r="I4362">
            <v>0</v>
          </cell>
          <cell r="J4362">
            <v>0</v>
          </cell>
          <cell r="K4362">
            <v>0</v>
          </cell>
          <cell r="L4362">
            <v>0</v>
          </cell>
          <cell r="M4362">
            <v>0</v>
          </cell>
          <cell r="N4362">
            <v>0</v>
          </cell>
          <cell r="O4362">
            <v>0</v>
          </cell>
          <cell r="P4362">
            <v>0</v>
          </cell>
          <cell r="Q4362">
            <v>0</v>
          </cell>
          <cell r="R4362">
            <v>0</v>
          </cell>
          <cell r="S4362">
            <v>0</v>
          </cell>
          <cell r="T4362">
            <v>0</v>
          </cell>
          <cell r="U4362">
            <v>0</v>
          </cell>
          <cell r="V4362">
            <v>0</v>
          </cell>
          <cell r="W4362">
            <v>0</v>
          </cell>
          <cell r="X4362">
            <v>0</v>
          </cell>
        </row>
        <row r="4363">
          <cell r="C4363" t="str">
            <v>От аренды</v>
          </cell>
          <cell r="D4363">
            <v>0</v>
          </cell>
          <cell r="H4363">
            <v>0</v>
          </cell>
          <cell r="I4363">
            <v>0</v>
          </cell>
          <cell r="J4363">
            <v>0</v>
          </cell>
          <cell r="K4363">
            <v>0</v>
          </cell>
          <cell r="L4363">
            <v>0</v>
          </cell>
          <cell r="M4363">
            <v>0</v>
          </cell>
          <cell r="N4363">
            <v>0</v>
          </cell>
          <cell r="O4363">
            <v>0</v>
          </cell>
          <cell r="P4363">
            <v>0</v>
          </cell>
          <cell r="Q4363">
            <v>0</v>
          </cell>
          <cell r="R4363">
            <v>0</v>
          </cell>
          <cell r="S4363">
            <v>0</v>
          </cell>
          <cell r="T4363">
            <v>0</v>
          </cell>
          <cell r="U4363">
            <v>0</v>
          </cell>
          <cell r="V4363">
            <v>0</v>
          </cell>
          <cell r="W4363">
            <v>0</v>
          </cell>
          <cell r="X4363">
            <v>0</v>
          </cell>
        </row>
        <row r="4364">
          <cell r="C4364" t="str">
            <v xml:space="preserve">От участия в других организациях  </v>
          </cell>
          <cell r="D4364">
            <v>0</v>
          </cell>
          <cell r="H4364">
            <v>0</v>
          </cell>
          <cell r="I4364">
            <v>0</v>
          </cell>
          <cell r="J4364">
            <v>0</v>
          </cell>
          <cell r="K4364">
            <v>0</v>
          </cell>
          <cell r="L4364">
            <v>0</v>
          </cell>
          <cell r="M4364">
            <v>0</v>
          </cell>
          <cell r="N4364">
            <v>0</v>
          </cell>
          <cell r="O4364">
            <v>0</v>
          </cell>
          <cell r="P4364">
            <v>0</v>
          </cell>
          <cell r="Q4364">
            <v>0</v>
          </cell>
          <cell r="R4364">
            <v>0</v>
          </cell>
          <cell r="S4364">
            <v>0</v>
          </cell>
          <cell r="T4364">
            <v>0</v>
          </cell>
          <cell r="U4364">
            <v>0</v>
          </cell>
          <cell r="V4364">
            <v>0</v>
          </cell>
          <cell r="W4364">
            <v>0</v>
          </cell>
          <cell r="X4364">
            <v>0</v>
          </cell>
        </row>
        <row r="4365">
          <cell r="C4365" t="str">
            <v>Пени, штрафы, неустойки</v>
          </cell>
          <cell r="D4365">
            <v>0</v>
          </cell>
          <cell r="H4365">
            <v>0</v>
          </cell>
          <cell r="I4365">
            <v>0</v>
          </cell>
          <cell r="J4365">
            <v>0</v>
          </cell>
          <cell r="K4365">
            <v>0</v>
          </cell>
          <cell r="L4365">
            <v>0</v>
          </cell>
          <cell r="M4365">
            <v>0</v>
          </cell>
          <cell r="N4365">
            <v>0</v>
          </cell>
          <cell r="O4365">
            <v>0</v>
          </cell>
          <cell r="P4365">
            <v>0</v>
          </cell>
          <cell r="Q4365">
            <v>0</v>
          </cell>
          <cell r="R4365">
            <v>0</v>
          </cell>
          <cell r="S4365">
            <v>0</v>
          </cell>
          <cell r="T4365">
            <v>0</v>
          </cell>
          <cell r="U4365">
            <v>0</v>
          </cell>
          <cell r="V4365">
            <v>0</v>
          </cell>
          <cell r="W4365">
            <v>0</v>
          </cell>
          <cell r="X4365">
            <v>0</v>
          </cell>
        </row>
        <row r="4366">
          <cell r="C4366" t="str">
            <v>Возмещение по страховым случаям</v>
          </cell>
          <cell r="D4366">
            <v>0</v>
          </cell>
          <cell r="H4366">
            <v>0</v>
          </cell>
          <cell r="I4366">
            <v>0</v>
          </cell>
          <cell r="J4366">
            <v>0</v>
          </cell>
          <cell r="K4366">
            <v>0</v>
          </cell>
          <cell r="L4366">
            <v>0</v>
          </cell>
          <cell r="M4366">
            <v>0</v>
          </cell>
          <cell r="N4366">
            <v>0</v>
          </cell>
          <cell r="O4366">
            <v>0</v>
          </cell>
          <cell r="P4366">
            <v>0</v>
          </cell>
          <cell r="Q4366">
            <v>0</v>
          </cell>
          <cell r="R4366">
            <v>0</v>
          </cell>
          <cell r="S4366">
            <v>0</v>
          </cell>
          <cell r="T4366">
            <v>0</v>
          </cell>
          <cell r="U4366">
            <v>0</v>
          </cell>
          <cell r="V4366">
            <v>0</v>
          </cell>
          <cell r="W4366">
            <v>0</v>
          </cell>
          <cell r="X4366">
            <v>0</v>
          </cell>
        </row>
        <row r="4367">
          <cell r="C4367" t="str">
            <v>Прочие поступления по операционной деятельности</v>
          </cell>
          <cell r="D4367">
            <v>0</v>
          </cell>
          <cell r="H4367">
            <v>0</v>
          </cell>
          <cell r="I4367">
            <v>0</v>
          </cell>
          <cell r="J4367">
            <v>0</v>
          </cell>
          <cell r="K4367">
            <v>0</v>
          </cell>
          <cell r="L4367">
            <v>0</v>
          </cell>
          <cell r="M4367">
            <v>0</v>
          </cell>
          <cell r="N4367">
            <v>0</v>
          </cell>
          <cell r="O4367">
            <v>0</v>
          </cell>
          <cell r="P4367">
            <v>0</v>
          </cell>
          <cell r="Q4367">
            <v>0</v>
          </cell>
          <cell r="R4367">
            <v>0</v>
          </cell>
          <cell r="S4367">
            <v>0</v>
          </cell>
          <cell r="T4367">
            <v>0</v>
          </cell>
          <cell r="U4367">
            <v>0</v>
          </cell>
          <cell r="V4367">
            <v>0</v>
          </cell>
          <cell r="W4367">
            <v>0</v>
          </cell>
          <cell r="X4367">
            <v>0</v>
          </cell>
        </row>
        <row r="4368">
          <cell r="C4368" t="str">
            <v>Сырье и основные материалы</v>
          </cell>
          <cell r="D4368">
            <v>0</v>
          </cell>
          <cell r="H4368">
            <v>0</v>
          </cell>
          <cell r="I4368">
            <v>0</v>
          </cell>
          <cell r="J4368">
            <v>0</v>
          </cell>
          <cell r="K4368">
            <v>0</v>
          </cell>
          <cell r="L4368">
            <v>0</v>
          </cell>
          <cell r="M4368">
            <v>0</v>
          </cell>
          <cell r="N4368">
            <v>0</v>
          </cell>
          <cell r="O4368">
            <v>0</v>
          </cell>
          <cell r="P4368">
            <v>0</v>
          </cell>
          <cell r="Q4368">
            <v>0</v>
          </cell>
          <cell r="R4368">
            <v>0</v>
          </cell>
          <cell r="S4368">
            <v>0</v>
          </cell>
          <cell r="T4368">
            <v>0</v>
          </cell>
          <cell r="U4368">
            <v>0</v>
          </cell>
          <cell r="V4368">
            <v>0</v>
          </cell>
          <cell r="W4368">
            <v>0</v>
          </cell>
          <cell r="X4368">
            <v>0</v>
          </cell>
        </row>
        <row r="4369">
          <cell r="C4369" t="str">
            <v>Вспомогательные материалы</v>
          </cell>
          <cell r="D4369">
            <v>0</v>
          </cell>
          <cell r="H4369">
            <v>0</v>
          </cell>
          <cell r="I4369">
            <v>0</v>
          </cell>
          <cell r="J4369">
            <v>0</v>
          </cell>
          <cell r="K4369">
            <v>0</v>
          </cell>
          <cell r="L4369">
            <v>0</v>
          </cell>
          <cell r="M4369">
            <v>0</v>
          </cell>
          <cell r="N4369">
            <v>0</v>
          </cell>
          <cell r="O4369">
            <v>0</v>
          </cell>
          <cell r="P4369">
            <v>0</v>
          </cell>
          <cell r="Q4369">
            <v>0</v>
          </cell>
          <cell r="R4369">
            <v>0</v>
          </cell>
          <cell r="S4369">
            <v>0</v>
          </cell>
          <cell r="T4369">
            <v>0</v>
          </cell>
          <cell r="U4369">
            <v>0</v>
          </cell>
          <cell r="V4369">
            <v>0</v>
          </cell>
          <cell r="W4369">
            <v>0</v>
          </cell>
          <cell r="X4369">
            <v>0</v>
          </cell>
        </row>
        <row r="4370">
          <cell r="C4370" t="str">
            <v>Топливо</v>
          </cell>
          <cell r="D4370">
            <v>0</v>
          </cell>
          <cell r="H4370">
            <v>0</v>
          </cell>
          <cell r="I4370">
            <v>0</v>
          </cell>
          <cell r="J4370">
            <v>0</v>
          </cell>
          <cell r="K4370">
            <v>0</v>
          </cell>
          <cell r="L4370">
            <v>0</v>
          </cell>
          <cell r="M4370">
            <v>0</v>
          </cell>
          <cell r="N4370">
            <v>0</v>
          </cell>
          <cell r="O4370">
            <v>0</v>
          </cell>
          <cell r="P4370">
            <v>0</v>
          </cell>
          <cell r="Q4370">
            <v>0</v>
          </cell>
          <cell r="R4370">
            <v>0</v>
          </cell>
          <cell r="S4370">
            <v>0</v>
          </cell>
          <cell r="T4370">
            <v>0</v>
          </cell>
          <cell r="U4370">
            <v>0</v>
          </cell>
          <cell r="V4370">
            <v>0</v>
          </cell>
          <cell r="W4370">
            <v>0</v>
          </cell>
          <cell r="X4370">
            <v>0</v>
          </cell>
        </row>
        <row r="4371">
          <cell r="C4371" t="str">
            <v>Электроэнергия</v>
          </cell>
          <cell r="D4371">
            <v>0</v>
          </cell>
          <cell r="H4371">
            <v>0</v>
          </cell>
          <cell r="I4371">
            <v>0</v>
          </cell>
          <cell r="J4371">
            <v>0</v>
          </cell>
          <cell r="K4371">
            <v>0</v>
          </cell>
          <cell r="L4371">
            <v>0</v>
          </cell>
          <cell r="M4371">
            <v>0</v>
          </cell>
          <cell r="N4371">
            <v>0</v>
          </cell>
          <cell r="O4371">
            <v>0</v>
          </cell>
          <cell r="P4371">
            <v>0</v>
          </cell>
          <cell r="Q4371">
            <v>0</v>
          </cell>
          <cell r="R4371">
            <v>0</v>
          </cell>
          <cell r="S4371">
            <v>0</v>
          </cell>
          <cell r="T4371">
            <v>0</v>
          </cell>
          <cell r="U4371">
            <v>0</v>
          </cell>
          <cell r="V4371">
            <v>0</v>
          </cell>
          <cell r="W4371">
            <v>0</v>
          </cell>
          <cell r="X4371">
            <v>0</v>
          </cell>
        </row>
        <row r="4372">
          <cell r="C4372" t="str">
            <v>Прочие материальные затраты</v>
          </cell>
          <cell r="D4372">
            <v>0</v>
          </cell>
          <cell r="H4372">
            <v>0</v>
          </cell>
          <cell r="I4372">
            <v>0</v>
          </cell>
          <cell r="J4372">
            <v>0</v>
          </cell>
          <cell r="K4372">
            <v>0</v>
          </cell>
          <cell r="L4372">
            <v>0</v>
          </cell>
          <cell r="M4372">
            <v>0</v>
          </cell>
          <cell r="N4372">
            <v>0</v>
          </cell>
          <cell r="O4372">
            <v>0</v>
          </cell>
          <cell r="P4372">
            <v>0</v>
          </cell>
          <cell r="Q4372">
            <v>0</v>
          </cell>
          <cell r="R4372">
            <v>0</v>
          </cell>
          <cell r="S4372">
            <v>0</v>
          </cell>
          <cell r="T4372">
            <v>0</v>
          </cell>
          <cell r="U4372">
            <v>0</v>
          </cell>
          <cell r="V4372">
            <v>0</v>
          </cell>
          <cell r="W4372">
            <v>0</v>
          </cell>
          <cell r="X4372">
            <v>0</v>
          </cell>
        </row>
        <row r="4373">
          <cell r="C4373" t="str">
            <v>Услуги подрядчиков по обслуживанию и ремонту оборудования</v>
          </cell>
          <cell r="D4373">
            <v>0</v>
          </cell>
          <cell r="H4373">
            <v>0</v>
          </cell>
          <cell r="I4373">
            <v>0</v>
          </cell>
          <cell r="J4373">
            <v>0</v>
          </cell>
          <cell r="K4373">
            <v>0</v>
          </cell>
          <cell r="L4373">
            <v>0</v>
          </cell>
          <cell r="M4373">
            <v>0</v>
          </cell>
          <cell r="N4373">
            <v>0</v>
          </cell>
          <cell r="O4373">
            <v>0</v>
          </cell>
          <cell r="P4373">
            <v>0</v>
          </cell>
          <cell r="Q4373">
            <v>0</v>
          </cell>
          <cell r="R4373">
            <v>0</v>
          </cell>
          <cell r="S4373">
            <v>0</v>
          </cell>
          <cell r="T4373">
            <v>0</v>
          </cell>
          <cell r="U4373">
            <v>0</v>
          </cell>
          <cell r="V4373">
            <v>0</v>
          </cell>
          <cell r="W4373">
            <v>0</v>
          </cell>
          <cell r="X4373">
            <v>0</v>
          </cell>
        </row>
        <row r="4374">
          <cell r="C4374" t="str">
            <v>Транспортные услуги</v>
          </cell>
          <cell r="D4374">
            <v>0</v>
          </cell>
          <cell r="H4374">
            <v>0</v>
          </cell>
          <cell r="I4374">
            <v>0</v>
          </cell>
          <cell r="J4374">
            <v>0</v>
          </cell>
          <cell r="K4374">
            <v>0</v>
          </cell>
          <cell r="L4374">
            <v>0</v>
          </cell>
          <cell r="M4374">
            <v>0</v>
          </cell>
          <cell r="N4374">
            <v>0</v>
          </cell>
          <cell r="O4374">
            <v>0</v>
          </cell>
          <cell r="P4374">
            <v>0</v>
          </cell>
          <cell r="Q4374">
            <v>0</v>
          </cell>
          <cell r="R4374">
            <v>0</v>
          </cell>
          <cell r="S4374">
            <v>0</v>
          </cell>
          <cell r="T4374">
            <v>0</v>
          </cell>
          <cell r="U4374">
            <v>0</v>
          </cell>
          <cell r="V4374">
            <v>0</v>
          </cell>
          <cell r="W4374">
            <v>0</v>
          </cell>
          <cell r="X4374">
            <v>0</v>
          </cell>
        </row>
        <row r="4375">
          <cell r="C4375" t="str">
            <v>Прочие услуги производственного характера</v>
          </cell>
          <cell r="D4375">
            <v>0</v>
          </cell>
          <cell r="H4375">
            <v>0</v>
          </cell>
          <cell r="I4375">
            <v>0</v>
          </cell>
          <cell r="J4375">
            <v>0</v>
          </cell>
          <cell r="K4375">
            <v>0</v>
          </cell>
          <cell r="L4375">
            <v>0</v>
          </cell>
          <cell r="M4375">
            <v>0</v>
          </cell>
          <cell r="N4375">
            <v>0</v>
          </cell>
          <cell r="O4375">
            <v>0</v>
          </cell>
          <cell r="P4375">
            <v>0</v>
          </cell>
          <cell r="Q4375">
            <v>0</v>
          </cell>
          <cell r="R4375">
            <v>0</v>
          </cell>
          <cell r="S4375">
            <v>0</v>
          </cell>
          <cell r="T4375">
            <v>0</v>
          </cell>
          <cell r="U4375">
            <v>0</v>
          </cell>
          <cell r="V4375">
            <v>0</v>
          </cell>
          <cell r="W4375">
            <v>0</v>
          </cell>
          <cell r="X4375">
            <v>0</v>
          </cell>
        </row>
        <row r="4376">
          <cell r="C4376" t="str">
            <v>Выплата на руки</v>
          </cell>
          <cell r="D4376">
            <v>0</v>
          </cell>
          <cell r="H4376">
            <v>0</v>
          </cell>
          <cell r="I4376">
            <v>0</v>
          </cell>
          <cell r="J4376">
            <v>0</v>
          </cell>
          <cell r="K4376">
            <v>0</v>
          </cell>
          <cell r="L4376">
            <v>0</v>
          </cell>
          <cell r="M4376">
            <v>0</v>
          </cell>
          <cell r="N4376">
            <v>0</v>
          </cell>
          <cell r="O4376">
            <v>0</v>
          </cell>
          <cell r="P4376">
            <v>0</v>
          </cell>
          <cell r="Q4376">
            <v>0</v>
          </cell>
          <cell r="R4376">
            <v>0</v>
          </cell>
          <cell r="S4376">
            <v>0</v>
          </cell>
          <cell r="T4376">
            <v>0</v>
          </cell>
          <cell r="U4376">
            <v>0</v>
          </cell>
          <cell r="V4376">
            <v>0</v>
          </cell>
          <cell r="W4376">
            <v>0</v>
          </cell>
          <cell r="X4376">
            <v>0</v>
          </cell>
        </row>
        <row r="4377">
          <cell r="C4377" t="str">
            <v>НДФЛ (только персонал)</v>
          </cell>
          <cell r="D4377">
            <v>0</v>
          </cell>
          <cell r="H4377">
            <v>0</v>
          </cell>
          <cell r="I4377">
            <v>0</v>
          </cell>
          <cell r="J4377">
            <v>0</v>
          </cell>
          <cell r="K4377">
            <v>0</v>
          </cell>
          <cell r="L4377">
            <v>0</v>
          </cell>
          <cell r="M4377">
            <v>0</v>
          </cell>
          <cell r="N4377">
            <v>0</v>
          </cell>
          <cell r="O4377">
            <v>0</v>
          </cell>
          <cell r="P4377">
            <v>0</v>
          </cell>
          <cell r="Q4377">
            <v>0</v>
          </cell>
          <cell r="R4377">
            <v>0</v>
          </cell>
          <cell r="S4377">
            <v>0</v>
          </cell>
          <cell r="T4377">
            <v>0</v>
          </cell>
          <cell r="U4377">
            <v>0</v>
          </cell>
          <cell r="V4377">
            <v>0</v>
          </cell>
          <cell r="W4377">
            <v>0</v>
          </cell>
          <cell r="X4377">
            <v>0</v>
          </cell>
        </row>
        <row r="4378">
          <cell r="C4378" t="str">
            <v>Премии на руки</v>
          </cell>
          <cell r="D4378">
            <v>0</v>
          </cell>
          <cell r="H4378">
            <v>0</v>
          </cell>
          <cell r="I4378">
            <v>0</v>
          </cell>
          <cell r="J4378">
            <v>0</v>
          </cell>
          <cell r="K4378">
            <v>0</v>
          </cell>
          <cell r="L4378">
            <v>0</v>
          </cell>
          <cell r="M4378">
            <v>0</v>
          </cell>
          <cell r="N4378">
            <v>0</v>
          </cell>
          <cell r="O4378">
            <v>0</v>
          </cell>
          <cell r="P4378">
            <v>0</v>
          </cell>
          <cell r="Q4378">
            <v>0</v>
          </cell>
          <cell r="R4378">
            <v>0</v>
          </cell>
          <cell r="S4378">
            <v>0</v>
          </cell>
          <cell r="T4378">
            <v>0</v>
          </cell>
          <cell r="U4378">
            <v>0</v>
          </cell>
          <cell r="V4378">
            <v>0</v>
          </cell>
          <cell r="W4378">
            <v>0</v>
          </cell>
          <cell r="X4378">
            <v>0</v>
          </cell>
        </row>
        <row r="4379">
          <cell r="C4379" t="str">
            <v>Льготы, компенсации</v>
          </cell>
          <cell r="D4379">
            <v>0</v>
          </cell>
          <cell r="H4379">
            <v>0</v>
          </cell>
          <cell r="I4379">
            <v>0</v>
          </cell>
          <cell r="J4379">
            <v>0</v>
          </cell>
          <cell r="K4379">
            <v>0</v>
          </cell>
          <cell r="L4379">
            <v>0</v>
          </cell>
          <cell r="M4379">
            <v>0</v>
          </cell>
          <cell r="N4379">
            <v>0</v>
          </cell>
          <cell r="O4379">
            <v>0</v>
          </cell>
          <cell r="P4379">
            <v>0</v>
          </cell>
          <cell r="Q4379">
            <v>0</v>
          </cell>
          <cell r="R4379">
            <v>0</v>
          </cell>
          <cell r="S4379">
            <v>0</v>
          </cell>
          <cell r="T4379">
            <v>0</v>
          </cell>
          <cell r="U4379">
            <v>0</v>
          </cell>
          <cell r="V4379">
            <v>0</v>
          </cell>
          <cell r="W4379">
            <v>0</v>
          </cell>
          <cell r="X4379">
            <v>0</v>
          </cell>
        </row>
        <row r="4380">
          <cell r="C4380" t="str">
            <v>Прочие удержания из з/п</v>
          </cell>
          <cell r="D4380">
            <v>0</v>
          </cell>
          <cell r="H4380">
            <v>0</v>
          </cell>
          <cell r="I4380">
            <v>0</v>
          </cell>
          <cell r="J4380">
            <v>0</v>
          </cell>
          <cell r="K4380">
            <v>0</v>
          </cell>
          <cell r="L4380">
            <v>0</v>
          </cell>
          <cell r="M4380">
            <v>0</v>
          </cell>
          <cell r="N4380">
            <v>0</v>
          </cell>
          <cell r="O4380">
            <v>0</v>
          </cell>
          <cell r="P4380">
            <v>0</v>
          </cell>
          <cell r="Q4380">
            <v>0</v>
          </cell>
          <cell r="R4380">
            <v>0</v>
          </cell>
          <cell r="S4380">
            <v>0</v>
          </cell>
          <cell r="T4380">
            <v>0</v>
          </cell>
          <cell r="U4380">
            <v>0</v>
          </cell>
          <cell r="V4380">
            <v>0</v>
          </cell>
          <cell r="W4380">
            <v>0</v>
          </cell>
          <cell r="X4380">
            <v>0</v>
          </cell>
        </row>
        <row r="4381">
          <cell r="C4381" t="str">
            <v>ЕСН – страховые взносы (включая ЕСН на выплаты членам СД)</v>
          </cell>
          <cell r="D4381">
            <v>0</v>
          </cell>
          <cell r="H4381">
            <v>0</v>
          </cell>
          <cell r="I4381">
            <v>0</v>
          </cell>
          <cell r="J4381">
            <v>0</v>
          </cell>
          <cell r="K4381">
            <v>0</v>
          </cell>
          <cell r="L4381">
            <v>0</v>
          </cell>
          <cell r="M4381">
            <v>0</v>
          </cell>
          <cell r="N4381">
            <v>0</v>
          </cell>
          <cell r="O4381">
            <v>0</v>
          </cell>
          <cell r="P4381">
            <v>0</v>
          </cell>
          <cell r="Q4381">
            <v>0</v>
          </cell>
          <cell r="R4381">
            <v>0</v>
          </cell>
          <cell r="S4381">
            <v>0</v>
          </cell>
          <cell r="T4381">
            <v>0</v>
          </cell>
          <cell r="U4381">
            <v>0</v>
          </cell>
          <cell r="V4381">
            <v>0</v>
          </cell>
          <cell r="W4381">
            <v>0</v>
          </cell>
          <cell r="X4381">
            <v>0</v>
          </cell>
        </row>
        <row r="4382">
          <cell r="C4382" t="str">
            <v>Услуги мобильной связи</v>
          </cell>
          <cell r="D4382">
            <v>0</v>
          </cell>
          <cell r="H4382">
            <v>0</v>
          </cell>
          <cell r="I4382">
            <v>0</v>
          </cell>
          <cell r="J4382">
            <v>0</v>
          </cell>
          <cell r="K4382">
            <v>0</v>
          </cell>
          <cell r="L4382">
            <v>0</v>
          </cell>
          <cell r="M4382">
            <v>0</v>
          </cell>
          <cell r="N4382">
            <v>0</v>
          </cell>
          <cell r="O4382">
            <v>0</v>
          </cell>
          <cell r="P4382">
            <v>0</v>
          </cell>
          <cell r="Q4382">
            <v>0</v>
          </cell>
          <cell r="R4382">
            <v>0</v>
          </cell>
          <cell r="S4382">
            <v>0</v>
          </cell>
          <cell r="T4382">
            <v>0</v>
          </cell>
          <cell r="U4382">
            <v>0</v>
          </cell>
          <cell r="V4382">
            <v>0</v>
          </cell>
          <cell r="W4382">
            <v>0</v>
          </cell>
          <cell r="X4382">
            <v>0</v>
          </cell>
        </row>
        <row r="4383">
          <cell r="C4383" t="str">
            <v>Услуги фиксированной связи</v>
          </cell>
          <cell r="D4383">
            <v>0</v>
          </cell>
          <cell r="H4383">
            <v>0</v>
          </cell>
          <cell r="I4383">
            <v>0</v>
          </cell>
          <cell r="J4383">
            <v>0</v>
          </cell>
          <cell r="K4383">
            <v>0</v>
          </cell>
          <cell r="L4383">
            <v>0</v>
          </cell>
          <cell r="M4383">
            <v>0</v>
          </cell>
          <cell r="N4383">
            <v>0</v>
          </cell>
          <cell r="O4383">
            <v>0</v>
          </cell>
          <cell r="P4383">
            <v>0</v>
          </cell>
          <cell r="Q4383">
            <v>0</v>
          </cell>
          <cell r="R4383">
            <v>0</v>
          </cell>
          <cell r="S4383">
            <v>0</v>
          </cell>
          <cell r="T4383">
            <v>0</v>
          </cell>
          <cell r="U4383">
            <v>0</v>
          </cell>
          <cell r="V4383">
            <v>0</v>
          </cell>
          <cell r="W4383">
            <v>0</v>
          </cell>
          <cell r="X4383">
            <v>0</v>
          </cell>
        </row>
        <row r="4384">
          <cell r="C4384" t="str">
            <v>Услуги Интернет</v>
          </cell>
          <cell r="D4384">
            <v>0</v>
          </cell>
          <cell r="H4384">
            <v>0</v>
          </cell>
          <cell r="I4384">
            <v>0</v>
          </cell>
          <cell r="J4384">
            <v>0</v>
          </cell>
          <cell r="K4384">
            <v>0</v>
          </cell>
          <cell r="L4384">
            <v>0</v>
          </cell>
          <cell r="M4384">
            <v>0</v>
          </cell>
          <cell r="N4384">
            <v>0</v>
          </cell>
          <cell r="O4384">
            <v>0</v>
          </cell>
          <cell r="P4384">
            <v>0</v>
          </cell>
          <cell r="Q4384">
            <v>0</v>
          </cell>
          <cell r="R4384">
            <v>0</v>
          </cell>
          <cell r="S4384">
            <v>0</v>
          </cell>
          <cell r="T4384">
            <v>0</v>
          </cell>
          <cell r="U4384">
            <v>0</v>
          </cell>
          <cell r="V4384">
            <v>0</v>
          </cell>
          <cell r="W4384">
            <v>0</v>
          </cell>
          <cell r="X4384">
            <v>0</v>
          </cell>
        </row>
        <row r="4385">
          <cell r="C4385" t="str">
            <v xml:space="preserve">Почтово-телеграфные и курьерские расходы </v>
          </cell>
          <cell r="D4385">
            <v>0</v>
          </cell>
          <cell r="H4385">
            <v>0</v>
          </cell>
          <cell r="I4385">
            <v>0</v>
          </cell>
          <cell r="J4385">
            <v>0</v>
          </cell>
          <cell r="K4385">
            <v>0</v>
          </cell>
          <cell r="L4385">
            <v>0</v>
          </cell>
          <cell r="M4385">
            <v>0</v>
          </cell>
          <cell r="N4385">
            <v>0</v>
          </cell>
          <cell r="O4385">
            <v>0</v>
          </cell>
          <cell r="P4385">
            <v>0</v>
          </cell>
          <cell r="Q4385">
            <v>0</v>
          </cell>
          <cell r="R4385">
            <v>0</v>
          </cell>
          <cell r="S4385">
            <v>0</v>
          </cell>
          <cell r="T4385">
            <v>0</v>
          </cell>
          <cell r="U4385">
            <v>0</v>
          </cell>
          <cell r="V4385">
            <v>0</v>
          </cell>
          <cell r="W4385">
            <v>0</v>
          </cell>
          <cell r="X4385">
            <v>0</v>
          </cell>
        </row>
        <row r="4386">
          <cell r="C4386" t="str">
            <v>Аренда каналов связи</v>
          </cell>
          <cell r="D4386">
            <v>0</v>
          </cell>
          <cell r="H4386">
            <v>0</v>
          </cell>
          <cell r="I4386">
            <v>0</v>
          </cell>
          <cell r="J4386">
            <v>0</v>
          </cell>
          <cell r="K4386">
            <v>0</v>
          </cell>
          <cell r="L4386">
            <v>0</v>
          </cell>
          <cell r="M4386">
            <v>0</v>
          </cell>
          <cell r="N4386">
            <v>0</v>
          </cell>
          <cell r="O4386">
            <v>0</v>
          </cell>
          <cell r="P4386">
            <v>0</v>
          </cell>
          <cell r="Q4386">
            <v>0</v>
          </cell>
          <cell r="R4386">
            <v>0</v>
          </cell>
          <cell r="S4386">
            <v>0</v>
          </cell>
          <cell r="T4386">
            <v>0</v>
          </cell>
          <cell r="U4386">
            <v>0</v>
          </cell>
          <cell r="V4386">
            <v>0</v>
          </cell>
          <cell r="W4386">
            <v>0</v>
          </cell>
          <cell r="X4386">
            <v>0</v>
          </cell>
        </row>
        <row r="4387">
          <cell r="C4387" t="str">
            <v>Коммунальные услуги</v>
          </cell>
          <cell r="D4387">
            <v>0</v>
          </cell>
          <cell r="H4387">
            <v>0</v>
          </cell>
          <cell r="I4387">
            <v>0</v>
          </cell>
          <cell r="J4387">
            <v>0</v>
          </cell>
          <cell r="K4387">
            <v>0</v>
          </cell>
          <cell r="L4387">
            <v>0</v>
          </cell>
          <cell r="M4387">
            <v>0</v>
          </cell>
          <cell r="N4387">
            <v>0</v>
          </cell>
          <cell r="O4387">
            <v>0</v>
          </cell>
          <cell r="P4387">
            <v>0</v>
          </cell>
          <cell r="Q4387">
            <v>0</v>
          </cell>
          <cell r="R4387">
            <v>0</v>
          </cell>
          <cell r="S4387">
            <v>0</v>
          </cell>
          <cell r="T4387">
            <v>0</v>
          </cell>
          <cell r="U4387">
            <v>0</v>
          </cell>
          <cell r="V4387">
            <v>0</v>
          </cell>
          <cell r="W4387">
            <v>0</v>
          </cell>
          <cell r="X4387">
            <v>0</v>
          </cell>
        </row>
        <row r="4388">
          <cell r="C4388" t="str">
            <v>Повышение квалификации и проф.переподготовка</v>
          </cell>
          <cell r="D4388">
            <v>0</v>
          </cell>
          <cell r="H4388">
            <v>0</v>
          </cell>
          <cell r="I4388">
            <v>0</v>
          </cell>
          <cell r="J4388">
            <v>0</v>
          </cell>
          <cell r="K4388">
            <v>0</v>
          </cell>
          <cell r="L4388">
            <v>0</v>
          </cell>
          <cell r="M4388">
            <v>0</v>
          </cell>
          <cell r="N4388">
            <v>0</v>
          </cell>
          <cell r="O4388">
            <v>0</v>
          </cell>
          <cell r="P4388">
            <v>0</v>
          </cell>
          <cell r="Q4388">
            <v>0</v>
          </cell>
          <cell r="R4388">
            <v>0</v>
          </cell>
          <cell r="S4388">
            <v>0</v>
          </cell>
          <cell r="T4388">
            <v>0</v>
          </cell>
          <cell r="U4388">
            <v>0</v>
          </cell>
          <cell r="V4388">
            <v>0</v>
          </cell>
          <cell r="W4388">
            <v>0</v>
          </cell>
          <cell r="X4388">
            <v>0</v>
          </cell>
        </row>
        <row r="4389">
          <cell r="C4389" t="str">
            <v>Услуги по ремонту и обслуживанию оргтехники</v>
          </cell>
          <cell r="D4389">
            <v>0</v>
          </cell>
          <cell r="H4389">
            <v>0</v>
          </cell>
          <cell r="I4389">
            <v>0</v>
          </cell>
          <cell r="J4389">
            <v>0</v>
          </cell>
          <cell r="K4389">
            <v>0</v>
          </cell>
          <cell r="L4389">
            <v>0</v>
          </cell>
          <cell r="M4389">
            <v>0</v>
          </cell>
          <cell r="N4389">
            <v>0</v>
          </cell>
          <cell r="O4389">
            <v>0</v>
          </cell>
          <cell r="P4389">
            <v>0</v>
          </cell>
          <cell r="Q4389">
            <v>0</v>
          </cell>
          <cell r="R4389">
            <v>0</v>
          </cell>
          <cell r="S4389">
            <v>0</v>
          </cell>
          <cell r="T4389">
            <v>0</v>
          </cell>
          <cell r="U4389">
            <v>0</v>
          </cell>
          <cell r="V4389">
            <v>0</v>
          </cell>
          <cell r="W4389">
            <v>0</v>
          </cell>
          <cell r="X4389">
            <v>0</v>
          </cell>
        </row>
        <row r="4390">
          <cell r="C4390" t="str">
            <v>Запасные части и расходные материалы для оргтехники</v>
          </cell>
          <cell r="D4390">
            <v>0</v>
          </cell>
          <cell r="H4390">
            <v>0</v>
          </cell>
          <cell r="I4390">
            <v>0</v>
          </cell>
          <cell r="J4390">
            <v>0</v>
          </cell>
          <cell r="K4390">
            <v>0</v>
          </cell>
          <cell r="L4390">
            <v>0</v>
          </cell>
          <cell r="M4390">
            <v>0</v>
          </cell>
          <cell r="N4390">
            <v>0</v>
          </cell>
          <cell r="O4390">
            <v>0</v>
          </cell>
          <cell r="P4390">
            <v>0</v>
          </cell>
          <cell r="Q4390">
            <v>0</v>
          </cell>
          <cell r="R4390">
            <v>0</v>
          </cell>
          <cell r="S4390">
            <v>0</v>
          </cell>
          <cell r="T4390">
            <v>0</v>
          </cell>
          <cell r="U4390">
            <v>0</v>
          </cell>
          <cell r="V4390">
            <v>0</v>
          </cell>
          <cell r="W4390">
            <v>0</v>
          </cell>
          <cell r="X4390">
            <v>0</v>
          </cell>
        </row>
        <row r="4391">
          <cell r="C4391" t="str">
            <v>Аудиторские услуги</v>
          </cell>
          <cell r="D4391">
            <v>0</v>
          </cell>
          <cell r="H4391">
            <v>0</v>
          </cell>
          <cell r="I4391">
            <v>0</v>
          </cell>
          <cell r="J4391">
            <v>0</v>
          </cell>
          <cell r="K4391">
            <v>0</v>
          </cell>
          <cell r="L4391">
            <v>0</v>
          </cell>
          <cell r="M4391">
            <v>0</v>
          </cell>
          <cell r="N4391">
            <v>0</v>
          </cell>
          <cell r="O4391">
            <v>0</v>
          </cell>
          <cell r="P4391">
            <v>0</v>
          </cell>
          <cell r="Q4391">
            <v>0</v>
          </cell>
          <cell r="R4391">
            <v>0</v>
          </cell>
          <cell r="S4391">
            <v>0</v>
          </cell>
          <cell r="T4391">
            <v>0</v>
          </cell>
          <cell r="U4391">
            <v>0</v>
          </cell>
          <cell r="V4391">
            <v>0</v>
          </cell>
          <cell r="W4391">
            <v>0</v>
          </cell>
          <cell r="X4391">
            <v>0</v>
          </cell>
        </row>
        <row r="4392">
          <cell r="C4392" t="str">
            <v>Юридические услуги</v>
          </cell>
          <cell r="D4392">
            <v>0</v>
          </cell>
          <cell r="H4392">
            <v>0</v>
          </cell>
          <cell r="I4392">
            <v>0</v>
          </cell>
          <cell r="J4392">
            <v>0</v>
          </cell>
          <cell r="K4392">
            <v>0</v>
          </cell>
          <cell r="L4392">
            <v>0</v>
          </cell>
          <cell r="M4392">
            <v>0</v>
          </cell>
          <cell r="N4392">
            <v>0</v>
          </cell>
          <cell r="O4392">
            <v>0</v>
          </cell>
          <cell r="P4392">
            <v>0</v>
          </cell>
          <cell r="Q4392">
            <v>0</v>
          </cell>
          <cell r="R4392">
            <v>0</v>
          </cell>
          <cell r="S4392">
            <v>0</v>
          </cell>
          <cell r="T4392">
            <v>0</v>
          </cell>
          <cell r="U4392">
            <v>0</v>
          </cell>
          <cell r="V4392">
            <v>0</v>
          </cell>
          <cell r="W4392">
            <v>0</v>
          </cell>
          <cell r="X4392">
            <v>0</v>
          </cell>
        </row>
        <row r="4393">
          <cell r="C4393" t="str">
            <v>Консультационные услуги (семинары)</v>
          </cell>
          <cell r="D4393" t="str">
            <v>УК</v>
          </cell>
          <cell r="H4393">
            <v>0</v>
          </cell>
          <cell r="I4393">
            <v>0</v>
          </cell>
          <cell r="J4393">
            <v>0</v>
          </cell>
          <cell r="K4393">
            <v>0</v>
          </cell>
          <cell r="L4393">
            <v>0</v>
          </cell>
          <cell r="M4393">
            <v>0</v>
          </cell>
          <cell r="N4393">
            <v>2360467.19</v>
          </cell>
          <cell r="O4393">
            <v>1542850</v>
          </cell>
          <cell r="P4393">
            <v>3774559.28</v>
          </cell>
          <cell r="Q4393">
            <v>0</v>
          </cell>
          <cell r="R4393">
            <v>0</v>
          </cell>
          <cell r="S4393">
            <v>0</v>
          </cell>
          <cell r="T4393">
            <v>0</v>
          </cell>
          <cell r="U4393">
            <v>0</v>
          </cell>
          <cell r="V4393">
            <v>0</v>
          </cell>
          <cell r="W4393">
            <v>0</v>
          </cell>
          <cell r="X4393">
            <v>7677876.4699999997</v>
          </cell>
        </row>
        <row r="4394">
          <cell r="C4394" t="str">
            <v>Услуги пожарной, вневедомственной и сторожевой охраны</v>
          </cell>
          <cell r="D4394">
            <v>0</v>
          </cell>
          <cell r="H4394">
            <v>0</v>
          </cell>
          <cell r="I4394">
            <v>0</v>
          </cell>
          <cell r="J4394">
            <v>0</v>
          </cell>
          <cell r="K4394">
            <v>0</v>
          </cell>
          <cell r="L4394">
            <v>0</v>
          </cell>
          <cell r="M4394">
            <v>0</v>
          </cell>
          <cell r="N4394">
            <v>0</v>
          </cell>
          <cell r="O4394">
            <v>0</v>
          </cell>
          <cell r="P4394">
            <v>0</v>
          </cell>
          <cell r="Q4394">
            <v>0</v>
          </cell>
          <cell r="R4394">
            <v>0</v>
          </cell>
          <cell r="S4394">
            <v>0</v>
          </cell>
          <cell r="T4394">
            <v>0</v>
          </cell>
          <cell r="U4394">
            <v>0</v>
          </cell>
          <cell r="V4394">
            <v>0</v>
          </cell>
          <cell r="W4394">
            <v>0</v>
          </cell>
          <cell r="X4394">
            <v>0</v>
          </cell>
        </row>
        <row r="4395">
          <cell r="C4395" t="str">
            <v>Рекламно-информационные расходы</v>
          </cell>
          <cell r="D4395">
            <v>0</v>
          </cell>
          <cell r="H4395">
            <v>0</v>
          </cell>
          <cell r="I4395">
            <v>0</v>
          </cell>
          <cell r="J4395">
            <v>0</v>
          </cell>
          <cell r="K4395">
            <v>0</v>
          </cell>
          <cell r="L4395">
            <v>0</v>
          </cell>
          <cell r="M4395">
            <v>0</v>
          </cell>
          <cell r="N4395">
            <v>0</v>
          </cell>
          <cell r="O4395">
            <v>0</v>
          </cell>
          <cell r="P4395">
            <v>0</v>
          </cell>
          <cell r="Q4395">
            <v>0</v>
          </cell>
          <cell r="R4395">
            <v>0</v>
          </cell>
          <cell r="S4395">
            <v>0</v>
          </cell>
          <cell r="T4395">
            <v>0</v>
          </cell>
          <cell r="U4395">
            <v>0</v>
          </cell>
          <cell r="V4395">
            <v>0</v>
          </cell>
          <cell r="W4395">
            <v>0</v>
          </cell>
          <cell r="X4395">
            <v>0</v>
          </cell>
        </row>
        <row r="4396">
          <cell r="C4396" t="str">
            <v>Участие на выставках и семинарах</v>
          </cell>
          <cell r="D4396">
            <v>0</v>
          </cell>
          <cell r="H4396">
            <v>0</v>
          </cell>
          <cell r="I4396">
            <v>0</v>
          </cell>
          <cell r="J4396">
            <v>0</v>
          </cell>
          <cell r="K4396">
            <v>0</v>
          </cell>
          <cell r="L4396">
            <v>0</v>
          </cell>
          <cell r="M4396">
            <v>0</v>
          </cell>
          <cell r="N4396">
            <v>0</v>
          </cell>
          <cell r="O4396">
            <v>0</v>
          </cell>
          <cell r="P4396">
            <v>0</v>
          </cell>
          <cell r="Q4396">
            <v>0</v>
          </cell>
          <cell r="R4396">
            <v>0</v>
          </cell>
          <cell r="S4396">
            <v>0</v>
          </cell>
          <cell r="T4396">
            <v>0</v>
          </cell>
          <cell r="U4396">
            <v>0</v>
          </cell>
          <cell r="V4396">
            <v>0</v>
          </cell>
          <cell r="W4396">
            <v>0</v>
          </cell>
          <cell r="X4396">
            <v>0</v>
          </cell>
        </row>
        <row r="4397">
          <cell r="C4397" t="str">
            <v>Фирменная и сувенирная продукция</v>
          </cell>
          <cell r="D4397">
            <v>0</v>
          </cell>
          <cell r="H4397">
            <v>0</v>
          </cell>
          <cell r="I4397">
            <v>0</v>
          </cell>
          <cell r="J4397">
            <v>0</v>
          </cell>
          <cell r="K4397">
            <v>0</v>
          </cell>
          <cell r="L4397">
            <v>0</v>
          </cell>
          <cell r="M4397">
            <v>0</v>
          </cell>
          <cell r="N4397">
            <v>0</v>
          </cell>
          <cell r="O4397">
            <v>0</v>
          </cell>
          <cell r="P4397">
            <v>0</v>
          </cell>
          <cell r="Q4397">
            <v>0</v>
          </cell>
          <cell r="R4397">
            <v>0</v>
          </cell>
          <cell r="S4397">
            <v>0</v>
          </cell>
          <cell r="T4397">
            <v>0</v>
          </cell>
          <cell r="U4397">
            <v>0</v>
          </cell>
          <cell r="V4397">
            <v>0</v>
          </cell>
          <cell r="W4397">
            <v>0</v>
          </cell>
          <cell r="X4397">
            <v>0</v>
          </cell>
        </row>
        <row r="4398">
          <cell r="C4398" t="str">
            <v>Спонсорские и социальные проекты</v>
          </cell>
          <cell r="D4398">
            <v>0</v>
          </cell>
          <cell r="H4398">
            <v>0</v>
          </cell>
          <cell r="I4398">
            <v>0</v>
          </cell>
          <cell r="J4398">
            <v>0</v>
          </cell>
          <cell r="K4398">
            <v>0</v>
          </cell>
          <cell r="L4398">
            <v>0</v>
          </cell>
          <cell r="M4398">
            <v>0</v>
          </cell>
          <cell r="N4398">
            <v>0</v>
          </cell>
          <cell r="O4398">
            <v>0</v>
          </cell>
          <cell r="P4398">
            <v>0</v>
          </cell>
          <cell r="Q4398">
            <v>0</v>
          </cell>
          <cell r="R4398">
            <v>0</v>
          </cell>
          <cell r="S4398">
            <v>0</v>
          </cell>
          <cell r="T4398">
            <v>0</v>
          </cell>
          <cell r="U4398">
            <v>0</v>
          </cell>
          <cell r="V4398">
            <v>0</v>
          </cell>
          <cell r="W4398">
            <v>0</v>
          </cell>
          <cell r="X4398">
            <v>0</v>
          </cell>
        </row>
        <row r="4399">
          <cell r="C4399" t="str">
            <v>Прочие расходы (PR)</v>
          </cell>
          <cell r="D4399">
            <v>0</v>
          </cell>
          <cell r="H4399">
            <v>0</v>
          </cell>
          <cell r="I4399">
            <v>0</v>
          </cell>
          <cell r="J4399">
            <v>0</v>
          </cell>
          <cell r="K4399">
            <v>0</v>
          </cell>
          <cell r="L4399">
            <v>0</v>
          </cell>
          <cell r="M4399">
            <v>0</v>
          </cell>
          <cell r="N4399">
            <v>0</v>
          </cell>
          <cell r="O4399">
            <v>0</v>
          </cell>
          <cell r="P4399">
            <v>0</v>
          </cell>
          <cell r="Q4399">
            <v>0</v>
          </cell>
          <cell r="R4399">
            <v>0</v>
          </cell>
          <cell r="S4399">
            <v>0</v>
          </cell>
          <cell r="T4399">
            <v>0</v>
          </cell>
          <cell r="U4399">
            <v>0</v>
          </cell>
          <cell r="V4399">
            <v>0</v>
          </cell>
          <cell r="W4399">
            <v>0</v>
          </cell>
          <cell r="X4399">
            <v>0</v>
          </cell>
        </row>
        <row r="4400">
          <cell r="C4400" t="str">
            <v>Услуги  по подбору персонала</v>
          </cell>
          <cell r="D4400">
            <v>0</v>
          </cell>
          <cell r="H4400">
            <v>0</v>
          </cell>
          <cell r="I4400">
            <v>0</v>
          </cell>
          <cell r="J4400">
            <v>0</v>
          </cell>
          <cell r="K4400">
            <v>0</v>
          </cell>
          <cell r="L4400">
            <v>0</v>
          </cell>
          <cell r="M4400">
            <v>0</v>
          </cell>
          <cell r="N4400">
            <v>0</v>
          </cell>
          <cell r="O4400">
            <v>0</v>
          </cell>
          <cell r="P4400">
            <v>0</v>
          </cell>
          <cell r="Q4400">
            <v>0</v>
          </cell>
          <cell r="R4400">
            <v>0</v>
          </cell>
          <cell r="S4400">
            <v>0</v>
          </cell>
          <cell r="T4400">
            <v>0</v>
          </cell>
          <cell r="U4400">
            <v>0</v>
          </cell>
          <cell r="V4400">
            <v>0</v>
          </cell>
          <cell r="W4400">
            <v>0</v>
          </cell>
          <cell r="X4400">
            <v>0</v>
          </cell>
        </row>
        <row r="4401">
          <cell r="C4401" t="str">
            <v xml:space="preserve">Уборка </v>
          </cell>
          <cell r="D4401">
            <v>0</v>
          </cell>
          <cell r="H4401">
            <v>0</v>
          </cell>
          <cell r="I4401">
            <v>0</v>
          </cell>
          <cell r="J4401">
            <v>0</v>
          </cell>
          <cell r="K4401">
            <v>0</v>
          </cell>
          <cell r="L4401">
            <v>0</v>
          </cell>
          <cell r="M4401">
            <v>0</v>
          </cell>
          <cell r="N4401">
            <v>0</v>
          </cell>
          <cell r="O4401">
            <v>0</v>
          </cell>
          <cell r="P4401">
            <v>0</v>
          </cell>
          <cell r="Q4401">
            <v>0</v>
          </cell>
          <cell r="R4401">
            <v>0</v>
          </cell>
          <cell r="S4401">
            <v>0</v>
          </cell>
          <cell r="T4401">
            <v>0</v>
          </cell>
          <cell r="U4401">
            <v>0</v>
          </cell>
          <cell r="V4401">
            <v>0</v>
          </cell>
          <cell r="W4401">
            <v>0</v>
          </cell>
          <cell r="X4401">
            <v>0</v>
          </cell>
        </row>
        <row r="4402">
          <cell r="C4402" t="str">
            <v>Обустройство офиса</v>
          </cell>
          <cell r="D4402">
            <v>0</v>
          </cell>
          <cell r="H4402">
            <v>0</v>
          </cell>
          <cell r="I4402">
            <v>0</v>
          </cell>
          <cell r="J4402">
            <v>0</v>
          </cell>
          <cell r="K4402">
            <v>0</v>
          </cell>
          <cell r="L4402">
            <v>0</v>
          </cell>
          <cell r="M4402">
            <v>0</v>
          </cell>
          <cell r="N4402">
            <v>0</v>
          </cell>
          <cell r="O4402">
            <v>0</v>
          </cell>
          <cell r="P4402">
            <v>0</v>
          </cell>
          <cell r="Q4402">
            <v>0</v>
          </cell>
          <cell r="R4402">
            <v>0</v>
          </cell>
          <cell r="S4402">
            <v>0</v>
          </cell>
          <cell r="T4402">
            <v>0</v>
          </cell>
          <cell r="U4402">
            <v>0</v>
          </cell>
          <cell r="V4402">
            <v>0</v>
          </cell>
          <cell r="W4402">
            <v>0</v>
          </cell>
          <cell r="X4402">
            <v>0</v>
          </cell>
        </row>
        <row r="4403">
          <cell r="C4403" t="str">
            <v>Канцелярские расходы</v>
          </cell>
          <cell r="D4403">
            <v>0</v>
          </cell>
          <cell r="H4403">
            <v>0</v>
          </cell>
          <cell r="I4403">
            <v>0</v>
          </cell>
          <cell r="J4403">
            <v>0</v>
          </cell>
          <cell r="K4403">
            <v>0</v>
          </cell>
          <cell r="L4403">
            <v>0</v>
          </cell>
          <cell r="M4403">
            <v>0</v>
          </cell>
          <cell r="N4403">
            <v>0</v>
          </cell>
          <cell r="O4403">
            <v>0</v>
          </cell>
          <cell r="P4403">
            <v>0</v>
          </cell>
          <cell r="Q4403">
            <v>0</v>
          </cell>
          <cell r="R4403">
            <v>0</v>
          </cell>
          <cell r="S4403">
            <v>0</v>
          </cell>
          <cell r="T4403">
            <v>0</v>
          </cell>
          <cell r="U4403">
            <v>0</v>
          </cell>
          <cell r="V4403">
            <v>0</v>
          </cell>
          <cell r="W4403">
            <v>0</v>
          </cell>
          <cell r="X4403">
            <v>0</v>
          </cell>
        </row>
        <row r="4404">
          <cell r="C4404" t="str">
            <v>Хозяйственные расходы</v>
          </cell>
          <cell r="D4404">
            <v>0</v>
          </cell>
          <cell r="H4404">
            <v>0</v>
          </cell>
          <cell r="I4404">
            <v>0</v>
          </cell>
          <cell r="J4404">
            <v>0</v>
          </cell>
          <cell r="K4404">
            <v>0</v>
          </cell>
          <cell r="L4404">
            <v>0</v>
          </cell>
          <cell r="M4404">
            <v>0</v>
          </cell>
          <cell r="N4404">
            <v>0</v>
          </cell>
          <cell r="O4404">
            <v>0</v>
          </cell>
          <cell r="P4404">
            <v>0</v>
          </cell>
          <cell r="Q4404">
            <v>0</v>
          </cell>
          <cell r="R4404">
            <v>0</v>
          </cell>
          <cell r="S4404">
            <v>0</v>
          </cell>
          <cell r="T4404">
            <v>0</v>
          </cell>
          <cell r="U4404">
            <v>0</v>
          </cell>
          <cell r="V4404">
            <v>0</v>
          </cell>
          <cell r="W4404">
            <v>0</v>
          </cell>
          <cell r="X4404">
            <v>0</v>
          </cell>
        </row>
        <row r="4405">
          <cell r="C4405" t="str">
            <v>Вода, чай, кофе</v>
          </cell>
          <cell r="D4405">
            <v>0</v>
          </cell>
          <cell r="H4405">
            <v>0</v>
          </cell>
          <cell r="I4405">
            <v>0</v>
          </cell>
          <cell r="J4405">
            <v>0</v>
          </cell>
          <cell r="K4405">
            <v>0</v>
          </cell>
          <cell r="L4405">
            <v>0</v>
          </cell>
          <cell r="M4405">
            <v>0</v>
          </cell>
          <cell r="N4405">
            <v>0</v>
          </cell>
          <cell r="O4405">
            <v>0</v>
          </cell>
          <cell r="P4405">
            <v>0</v>
          </cell>
          <cell r="Q4405">
            <v>0</v>
          </cell>
          <cell r="R4405">
            <v>0</v>
          </cell>
          <cell r="S4405">
            <v>0</v>
          </cell>
          <cell r="T4405">
            <v>0</v>
          </cell>
          <cell r="U4405">
            <v>0</v>
          </cell>
          <cell r="V4405">
            <v>0</v>
          </cell>
          <cell r="W4405">
            <v>0</v>
          </cell>
          <cell r="X4405">
            <v>0</v>
          </cell>
        </row>
        <row r="4406">
          <cell r="C4406" t="str">
            <v>Ремонт/ТО автотранспорт</v>
          </cell>
          <cell r="D4406">
            <v>0</v>
          </cell>
          <cell r="H4406">
            <v>0</v>
          </cell>
          <cell r="I4406">
            <v>0</v>
          </cell>
          <cell r="J4406">
            <v>0</v>
          </cell>
          <cell r="K4406">
            <v>0</v>
          </cell>
          <cell r="L4406">
            <v>0</v>
          </cell>
          <cell r="M4406">
            <v>0</v>
          </cell>
          <cell r="N4406">
            <v>0</v>
          </cell>
          <cell r="O4406">
            <v>0</v>
          </cell>
          <cell r="P4406">
            <v>0</v>
          </cell>
          <cell r="Q4406">
            <v>0</v>
          </cell>
          <cell r="R4406">
            <v>0</v>
          </cell>
          <cell r="S4406">
            <v>0</v>
          </cell>
          <cell r="T4406">
            <v>0</v>
          </cell>
          <cell r="U4406">
            <v>0</v>
          </cell>
          <cell r="V4406">
            <v>0</v>
          </cell>
          <cell r="W4406">
            <v>0</v>
          </cell>
          <cell r="X4406">
            <v>0</v>
          </cell>
        </row>
        <row r="4407">
          <cell r="C4407" t="str">
            <v xml:space="preserve">Аренда машин </v>
          </cell>
          <cell r="D4407">
            <v>0</v>
          </cell>
          <cell r="H4407">
            <v>0</v>
          </cell>
          <cell r="I4407">
            <v>0</v>
          </cell>
          <cell r="J4407">
            <v>0</v>
          </cell>
          <cell r="K4407">
            <v>0</v>
          </cell>
          <cell r="L4407">
            <v>0</v>
          </cell>
          <cell r="M4407">
            <v>0</v>
          </cell>
          <cell r="N4407">
            <v>0</v>
          </cell>
          <cell r="O4407">
            <v>0</v>
          </cell>
          <cell r="P4407">
            <v>0</v>
          </cell>
          <cell r="Q4407">
            <v>0</v>
          </cell>
          <cell r="R4407">
            <v>0</v>
          </cell>
          <cell r="S4407">
            <v>0</v>
          </cell>
          <cell r="T4407">
            <v>0</v>
          </cell>
          <cell r="U4407">
            <v>0</v>
          </cell>
          <cell r="V4407">
            <v>0</v>
          </cell>
          <cell r="W4407">
            <v>0</v>
          </cell>
          <cell r="X4407">
            <v>0</v>
          </cell>
        </row>
        <row r="4408">
          <cell r="C4408" t="str">
            <v>Страхование автотранспорта</v>
          </cell>
          <cell r="D4408">
            <v>0</v>
          </cell>
          <cell r="H4408">
            <v>0</v>
          </cell>
          <cell r="I4408">
            <v>0</v>
          </cell>
          <cell r="J4408">
            <v>0</v>
          </cell>
          <cell r="K4408">
            <v>0</v>
          </cell>
          <cell r="L4408">
            <v>0</v>
          </cell>
          <cell r="M4408">
            <v>0</v>
          </cell>
          <cell r="N4408">
            <v>0</v>
          </cell>
          <cell r="O4408">
            <v>0</v>
          </cell>
          <cell r="P4408">
            <v>0</v>
          </cell>
          <cell r="Q4408">
            <v>0</v>
          </cell>
          <cell r="R4408">
            <v>0</v>
          </cell>
          <cell r="S4408">
            <v>0</v>
          </cell>
          <cell r="T4408">
            <v>0</v>
          </cell>
          <cell r="U4408">
            <v>0</v>
          </cell>
          <cell r="V4408">
            <v>0</v>
          </cell>
          <cell r="W4408">
            <v>0</v>
          </cell>
          <cell r="X4408">
            <v>0</v>
          </cell>
        </row>
        <row r="4409">
          <cell r="C4409" t="str">
            <v>ГСМ</v>
          </cell>
          <cell r="D4409">
            <v>0</v>
          </cell>
          <cell r="H4409">
            <v>0</v>
          </cell>
          <cell r="I4409">
            <v>0</v>
          </cell>
          <cell r="J4409">
            <v>0</v>
          </cell>
          <cell r="K4409">
            <v>0</v>
          </cell>
          <cell r="L4409">
            <v>0</v>
          </cell>
          <cell r="M4409">
            <v>0</v>
          </cell>
          <cell r="N4409">
            <v>0</v>
          </cell>
          <cell r="O4409">
            <v>0</v>
          </cell>
          <cell r="P4409">
            <v>0</v>
          </cell>
          <cell r="Q4409">
            <v>0</v>
          </cell>
          <cell r="R4409">
            <v>0</v>
          </cell>
          <cell r="S4409">
            <v>0</v>
          </cell>
          <cell r="T4409">
            <v>0</v>
          </cell>
          <cell r="U4409">
            <v>0</v>
          </cell>
          <cell r="V4409">
            <v>0</v>
          </cell>
          <cell r="W4409">
            <v>0</v>
          </cell>
          <cell r="X4409">
            <v>0</v>
          </cell>
        </row>
        <row r="4410">
          <cell r="C4410" t="str">
            <v>Мойка, парковка, прочее</v>
          </cell>
          <cell r="D4410">
            <v>0</v>
          </cell>
          <cell r="H4410">
            <v>0</v>
          </cell>
          <cell r="I4410">
            <v>0</v>
          </cell>
          <cell r="J4410">
            <v>0</v>
          </cell>
          <cell r="K4410">
            <v>0</v>
          </cell>
          <cell r="L4410">
            <v>0</v>
          </cell>
          <cell r="M4410">
            <v>0</v>
          </cell>
          <cell r="N4410">
            <v>0</v>
          </cell>
          <cell r="O4410">
            <v>0</v>
          </cell>
          <cell r="P4410">
            <v>0</v>
          </cell>
          <cell r="Q4410">
            <v>0</v>
          </cell>
          <cell r="R4410">
            <v>0</v>
          </cell>
          <cell r="S4410">
            <v>0</v>
          </cell>
          <cell r="T4410">
            <v>0</v>
          </cell>
          <cell r="U4410">
            <v>0</v>
          </cell>
          <cell r="V4410">
            <v>0</v>
          </cell>
          <cell r="W4410">
            <v>0</v>
          </cell>
          <cell r="X4410">
            <v>0</v>
          </cell>
        </row>
        <row r="4411">
          <cell r="C4411" t="str">
            <v>Аренда автостоянки</v>
          </cell>
          <cell r="D4411">
            <v>0</v>
          </cell>
          <cell r="H4411">
            <v>0</v>
          </cell>
          <cell r="I4411">
            <v>0</v>
          </cell>
          <cell r="J4411">
            <v>0</v>
          </cell>
          <cell r="K4411">
            <v>0</v>
          </cell>
          <cell r="L4411">
            <v>0</v>
          </cell>
          <cell r="M4411">
            <v>0</v>
          </cell>
          <cell r="N4411">
            <v>0</v>
          </cell>
          <cell r="O4411">
            <v>0</v>
          </cell>
          <cell r="P4411">
            <v>0</v>
          </cell>
          <cell r="Q4411">
            <v>0</v>
          </cell>
          <cell r="R4411">
            <v>0</v>
          </cell>
          <cell r="S4411">
            <v>0</v>
          </cell>
          <cell r="T4411">
            <v>0</v>
          </cell>
          <cell r="U4411">
            <v>0</v>
          </cell>
          <cell r="V4411">
            <v>0</v>
          </cell>
          <cell r="W4411">
            <v>0</v>
          </cell>
          <cell r="X4411">
            <v>0</v>
          </cell>
        </row>
        <row r="4412">
          <cell r="C4412" t="str">
            <v>Аутсорсинг</v>
          </cell>
          <cell r="D4412">
            <v>0</v>
          </cell>
          <cell r="H4412">
            <v>0</v>
          </cell>
          <cell r="I4412">
            <v>0</v>
          </cell>
          <cell r="J4412">
            <v>0</v>
          </cell>
          <cell r="K4412">
            <v>0</v>
          </cell>
          <cell r="L4412">
            <v>0</v>
          </cell>
          <cell r="M4412">
            <v>0</v>
          </cell>
          <cell r="N4412">
            <v>0</v>
          </cell>
          <cell r="O4412">
            <v>0</v>
          </cell>
          <cell r="P4412">
            <v>0</v>
          </cell>
          <cell r="Q4412">
            <v>0</v>
          </cell>
          <cell r="R4412">
            <v>0</v>
          </cell>
          <cell r="S4412">
            <v>0</v>
          </cell>
          <cell r="T4412">
            <v>0</v>
          </cell>
          <cell r="U4412">
            <v>0</v>
          </cell>
          <cell r="V4412">
            <v>0</v>
          </cell>
          <cell r="W4412">
            <v>0</v>
          </cell>
          <cell r="X4412">
            <v>0</v>
          </cell>
        </row>
        <row r="4413">
          <cell r="C4413" t="str">
            <v>Услуги по организации переводов</v>
          </cell>
          <cell r="D4413">
            <v>0</v>
          </cell>
          <cell r="H4413">
            <v>0</v>
          </cell>
          <cell r="I4413">
            <v>0</v>
          </cell>
          <cell r="J4413">
            <v>0</v>
          </cell>
          <cell r="K4413">
            <v>0</v>
          </cell>
          <cell r="L4413">
            <v>0</v>
          </cell>
          <cell r="M4413">
            <v>0</v>
          </cell>
          <cell r="N4413">
            <v>0</v>
          </cell>
          <cell r="O4413">
            <v>0</v>
          </cell>
          <cell r="P4413">
            <v>0</v>
          </cell>
          <cell r="Q4413">
            <v>0</v>
          </cell>
          <cell r="R4413">
            <v>0</v>
          </cell>
          <cell r="S4413">
            <v>0</v>
          </cell>
          <cell r="T4413">
            <v>0</v>
          </cell>
          <cell r="U4413">
            <v>0</v>
          </cell>
          <cell r="V4413">
            <v>0</v>
          </cell>
          <cell r="W4413">
            <v>0</v>
          </cell>
          <cell r="X4413">
            <v>0</v>
          </cell>
        </row>
        <row r="4414">
          <cell r="C4414" t="str">
            <v>Услуги регистраторов, нотариальные услуги, сертификация</v>
          </cell>
          <cell r="D4414">
            <v>0</v>
          </cell>
          <cell r="H4414">
            <v>0</v>
          </cell>
          <cell r="I4414">
            <v>0</v>
          </cell>
          <cell r="J4414">
            <v>0</v>
          </cell>
          <cell r="K4414">
            <v>0</v>
          </cell>
          <cell r="L4414">
            <v>0</v>
          </cell>
          <cell r="M4414">
            <v>0</v>
          </cell>
          <cell r="N4414">
            <v>0</v>
          </cell>
          <cell r="O4414">
            <v>0</v>
          </cell>
          <cell r="P4414">
            <v>0</v>
          </cell>
          <cell r="Q4414">
            <v>0</v>
          </cell>
          <cell r="R4414">
            <v>0</v>
          </cell>
          <cell r="S4414">
            <v>0</v>
          </cell>
          <cell r="T4414">
            <v>0</v>
          </cell>
          <cell r="U4414">
            <v>0</v>
          </cell>
          <cell r="V4414">
            <v>0</v>
          </cell>
          <cell r="W4414">
            <v>0</v>
          </cell>
          <cell r="X4414">
            <v>0</v>
          </cell>
        </row>
        <row r="4415">
          <cell r="C4415" t="str">
            <v>Справочно-правовые программы, 1С, КИАС</v>
          </cell>
          <cell r="D4415">
            <v>0</v>
          </cell>
          <cell r="H4415">
            <v>0</v>
          </cell>
          <cell r="I4415">
            <v>0</v>
          </cell>
          <cell r="J4415">
            <v>0</v>
          </cell>
          <cell r="K4415">
            <v>0</v>
          </cell>
          <cell r="L4415">
            <v>0</v>
          </cell>
          <cell r="M4415">
            <v>0</v>
          </cell>
          <cell r="N4415">
            <v>0</v>
          </cell>
          <cell r="O4415">
            <v>0</v>
          </cell>
          <cell r="P4415">
            <v>0</v>
          </cell>
          <cell r="Q4415">
            <v>0</v>
          </cell>
          <cell r="R4415">
            <v>0</v>
          </cell>
          <cell r="S4415">
            <v>0</v>
          </cell>
          <cell r="T4415">
            <v>0</v>
          </cell>
          <cell r="U4415">
            <v>0</v>
          </cell>
          <cell r="V4415">
            <v>0</v>
          </cell>
          <cell r="W4415">
            <v>0</v>
          </cell>
          <cell r="X4415">
            <v>0</v>
          </cell>
        </row>
        <row r="4416">
          <cell r="C4416" t="str">
            <v>Подписка на периодические издания</v>
          </cell>
          <cell r="D4416">
            <v>0</v>
          </cell>
          <cell r="H4416">
            <v>0</v>
          </cell>
          <cell r="I4416">
            <v>0</v>
          </cell>
          <cell r="J4416">
            <v>0</v>
          </cell>
          <cell r="K4416">
            <v>0</v>
          </cell>
          <cell r="L4416">
            <v>0</v>
          </cell>
          <cell r="M4416">
            <v>0</v>
          </cell>
          <cell r="N4416">
            <v>0</v>
          </cell>
          <cell r="O4416">
            <v>0</v>
          </cell>
          <cell r="P4416">
            <v>0</v>
          </cell>
          <cell r="Q4416">
            <v>0</v>
          </cell>
          <cell r="R4416">
            <v>0</v>
          </cell>
          <cell r="S4416">
            <v>0</v>
          </cell>
          <cell r="T4416">
            <v>0</v>
          </cell>
          <cell r="U4416">
            <v>0</v>
          </cell>
          <cell r="V4416">
            <v>0</v>
          </cell>
          <cell r="W4416">
            <v>0</v>
          </cell>
          <cell r="X4416">
            <v>0</v>
          </cell>
        </row>
        <row r="4417">
          <cell r="C4417" t="str">
            <v>Прочие работы и услуги сторонних организаций</v>
          </cell>
          <cell r="D4417">
            <v>0</v>
          </cell>
          <cell r="H4417">
            <v>0</v>
          </cell>
          <cell r="I4417">
            <v>0</v>
          </cell>
          <cell r="J4417">
            <v>0</v>
          </cell>
          <cell r="K4417">
            <v>0</v>
          </cell>
          <cell r="L4417">
            <v>0</v>
          </cell>
          <cell r="M4417">
            <v>0</v>
          </cell>
          <cell r="N4417">
            <v>0</v>
          </cell>
          <cell r="O4417">
            <v>0</v>
          </cell>
          <cell r="P4417">
            <v>0</v>
          </cell>
          <cell r="Q4417">
            <v>0</v>
          </cell>
          <cell r="R4417">
            <v>0</v>
          </cell>
          <cell r="S4417">
            <v>0</v>
          </cell>
          <cell r="T4417">
            <v>0</v>
          </cell>
          <cell r="U4417">
            <v>0</v>
          </cell>
          <cell r="V4417">
            <v>0</v>
          </cell>
          <cell r="W4417">
            <v>0</v>
          </cell>
          <cell r="X4417">
            <v>0</v>
          </cell>
        </row>
        <row r="4418">
          <cell r="C4418" t="str">
            <v>Командировочные расходы</v>
          </cell>
          <cell r="D4418">
            <v>0</v>
          </cell>
          <cell r="H4418">
            <v>0</v>
          </cell>
          <cell r="I4418">
            <v>0</v>
          </cell>
          <cell r="J4418">
            <v>0</v>
          </cell>
          <cell r="K4418">
            <v>0</v>
          </cell>
          <cell r="L4418">
            <v>0</v>
          </cell>
          <cell r="M4418">
            <v>0</v>
          </cell>
          <cell r="N4418">
            <v>0</v>
          </cell>
          <cell r="O4418">
            <v>0</v>
          </cell>
          <cell r="P4418">
            <v>0</v>
          </cell>
          <cell r="Q4418">
            <v>0</v>
          </cell>
          <cell r="R4418">
            <v>0</v>
          </cell>
          <cell r="S4418">
            <v>0</v>
          </cell>
          <cell r="T4418">
            <v>0</v>
          </cell>
          <cell r="U4418">
            <v>0</v>
          </cell>
          <cell r="V4418">
            <v>0</v>
          </cell>
          <cell r="W4418">
            <v>0</v>
          </cell>
          <cell r="X4418">
            <v>0</v>
          </cell>
        </row>
        <row r="4419">
          <cell r="C4419" t="str">
            <v>Представительские расходы</v>
          </cell>
          <cell r="D4419">
            <v>0</v>
          </cell>
          <cell r="H4419">
            <v>0</v>
          </cell>
          <cell r="I4419">
            <v>0</v>
          </cell>
          <cell r="J4419">
            <v>0</v>
          </cell>
          <cell r="K4419">
            <v>0</v>
          </cell>
          <cell r="L4419">
            <v>0</v>
          </cell>
          <cell r="M4419">
            <v>0</v>
          </cell>
          <cell r="N4419">
            <v>0</v>
          </cell>
          <cell r="O4419">
            <v>0</v>
          </cell>
          <cell r="P4419">
            <v>0</v>
          </cell>
          <cell r="Q4419">
            <v>0</v>
          </cell>
          <cell r="R4419">
            <v>0</v>
          </cell>
          <cell r="S4419">
            <v>0</v>
          </cell>
          <cell r="T4419">
            <v>0</v>
          </cell>
          <cell r="U4419">
            <v>0</v>
          </cell>
          <cell r="V4419">
            <v>0</v>
          </cell>
          <cell r="W4419">
            <v>0</v>
          </cell>
          <cell r="X4419">
            <v>0</v>
          </cell>
        </row>
        <row r="4420">
          <cell r="C4420" t="str">
            <v>Арендная плата по направлениям (арендодателям)</v>
          </cell>
          <cell r="D4420">
            <v>0</v>
          </cell>
          <cell r="H4420">
            <v>0</v>
          </cell>
          <cell r="I4420">
            <v>0</v>
          </cell>
          <cell r="J4420">
            <v>0</v>
          </cell>
          <cell r="K4420">
            <v>0</v>
          </cell>
          <cell r="L4420">
            <v>0</v>
          </cell>
          <cell r="M4420">
            <v>0</v>
          </cell>
          <cell r="N4420">
            <v>0</v>
          </cell>
          <cell r="O4420">
            <v>0</v>
          </cell>
          <cell r="P4420">
            <v>0</v>
          </cell>
          <cell r="Q4420">
            <v>0</v>
          </cell>
          <cell r="R4420">
            <v>0</v>
          </cell>
          <cell r="S4420">
            <v>0</v>
          </cell>
          <cell r="T4420">
            <v>0</v>
          </cell>
          <cell r="U4420">
            <v>0</v>
          </cell>
          <cell r="V4420">
            <v>0</v>
          </cell>
          <cell r="W4420">
            <v>0</v>
          </cell>
          <cell r="X4420">
            <v>0</v>
          </cell>
        </row>
        <row r="4421">
          <cell r="C4421" t="str">
            <v>Лизинг</v>
          </cell>
          <cell r="D4421">
            <v>0</v>
          </cell>
          <cell r="H4421">
            <v>0</v>
          </cell>
          <cell r="I4421">
            <v>0</v>
          </cell>
          <cell r="J4421">
            <v>0</v>
          </cell>
          <cell r="K4421">
            <v>0</v>
          </cell>
          <cell r="L4421">
            <v>0</v>
          </cell>
          <cell r="M4421">
            <v>0</v>
          </cell>
          <cell r="N4421">
            <v>0</v>
          </cell>
          <cell r="O4421">
            <v>0</v>
          </cell>
          <cell r="P4421">
            <v>0</v>
          </cell>
          <cell r="Q4421">
            <v>0</v>
          </cell>
          <cell r="R4421">
            <v>0</v>
          </cell>
          <cell r="S4421">
            <v>0</v>
          </cell>
          <cell r="T4421">
            <v>0</v>
          </cell>
          <cell r="U4421">
            <v>0</v>
          </cell>
          <cell r="V4421">
            <v>0</v>
          </cell>
          <cell r="W4421">
            <v>0</v>
          </cell>
          <cell r="X4421">
            <v>0</v>
          </cell>
        </row>
        <row r="4422">
          <cell r="C4422" t="str">
            <v>Расходы на страхование</v>
          </cell>
          <cell r="D4422">
            <v>0</v>
          </cell>
          <cell r="H4422">
            <v>0</v>
          </cell>
          <cell r="I4422">
            <v>0</v>
          </cell>
          <cell r="J4422">
            <v>0</v>
          </cell>
          <cell r="K4422">
            <v>0</v>
          </cell>
          <cell r="L4422">
            <v>0</v>
          </cell>
          <cell r="M4422">
            <v>0</v>
          </cell>
          <cell r="N4422">
            <v>0</v>
          </cell>
          <cell r="O4422">
            <v>0</v>
          </cell>
          <cell r="P4422">
            <v>0</v>
          </cell>
          <cell r="Q4422">
            <v>0</v>
          </cell>
          <cell r="R4422">
            <v>0</v>
          </cell>
          <cell r="S4422">
            <v>0</v>
          </cell>
          <cell r="T4422">
            <v>0</v>
          </cell>
          <cell r="U4422">
            <v>0</v>
          </cell>
          <cell r="V4422">
            <v>0</v>
          </cell>
          <cell r="W4422">
            <v>0</v>
          </cell>
          <cell r="X4422">
            <v>0</v>
          </cell>
        </row>
        <row r="4423">
          <cell r="C4423" t="str">
            <v>Водный налог</v>
          </cell>
          <cell r="D4423">
            <v>0</v>
          </cell>
          <cell r="H4423">
            <v>0</v>
          </cell>
          <cell r="I4423">
            <v>0</v>
          </cell>
          <cell r="J4423">
            <v>0</v>
          </cell>
          <cell r="K4423">
            <v>0</v>
          </cell>
          <cell r="L4423">
            <v>0</v>
          </cell>
          <cell r="M4423">
            <v>0</v>
          </cell>
          <cell r="N4423">
            <v>0</v>
          </cell>
          <cell r="O4423">
            <v>0</v>
          </cell>
          <cell r="P4423">
            <v>0</v>
          </cell>
          <cell r="Q4423">
            <v>0</v>
          </cell>
          <cell r="R4423">
            <v>0</v>
          </cell>
          <cell r="S4423">
            <v>0</v>
          </cell>
          <cell r="T4423">
            <v>0</v>
          </cell>
          <cell r="U4423">
            <v>0</v>
          </cell>
          <cell r="V4423">
            <v>0</v>
          </cell>
          <cell r="W4423">
            <v>0</v>
          </cell>
          <cell r="X4423">
            <v>0</v>
          </cell>
        </row>
        <row r="4424">
          <cell r="C4424" t="str">
            <v>Плата за землю</v>
          </cell>
          <cell r="D4424">
            <v>0</v>
          </cell>
          <cell r="H4424">
            <v>0</v>
          </cell>
          <cell r="I4424">
            <v>0</v>
          </cell>
          <cell r="J4424">
            <v>0</v>
          </cell>
          <cell r="K4424">
            <v>0</v>
          </cell>
          <cell r="L4424">
            <v>0</v>
          </cell>
          <cell r="M4424">
            <v>0</v>
          </cell>
          <cell r="N4424">
            <v>0</v>
          </cell>
          <cell r="O4424">
            <v>0</v>
          </cell>
          <cell r="P4424">
            <v>0</v>
          </cell>
          <cell r="Q4424">
            <v>0</v>
          </cell>
          <cell r="R4424">
            <v>0</v>
          </cell>
          <cell r="S4424">
            <v>0</v>
          </cell>
          <cell r="T4424">
            <v>0</v>
          </cell>
          <cell r="U4424">
            <v>0</v>
          </cell>
          <cell r="V4424">
            <v>0</v>
          </cell>
          <cell r="W4424">
            <v>0</v>
          </cell>
          <cell r="X4424">
            <v>0</v>
          </cell>
        </row>
        <row r="4425">
          <cell r="C4425" t="str">
            <v>Транспортный налог</v>
          </cell>
          <cell r="D4425">
            <v>0</v>
          </cell>
          <cell r="H4425">
            <v>0</v>
          </cell>
          <cell r="I4425">
            <v>0</v>
          </cell>
          <cell r="J4425">
            <v>0</v>
          </cell>
          <cell r="K4425">
            <v>0</v>
          </cell>
          <cell r="L4425">
            <v>0</v>
          </cell>
          <cell r="M4425">
            <v>0</v>
          </cell>
          <cell r="N4425">
            <v>0</v>
          </cell>
          <cell r="O4425">
            <v>0</v>
          </cell>
          <cell r="P4425">
            <v>0</v>
          </cell>
          <cell r="Q4425">
            <v>0</v>
          </cell>
          <cell r="R4425">
            <v>0</v>
          </cell>
          <cell r="S4425">
            <v>0</v>
          </cell>
          <cell r="T4425">
            <v>0</v>
          </cell>
          <cell r="U4425">
            <v>0</v>
          </cell>
          <cell r="V4425">
            <v>0</v>
          </cell>
          <cell r="W4425">
            <v>0</v>
          </cell>
          <cell r="X4425">
            <v>0</v>
          </cell>
        </row>
        <row r="4426">
          <cell r="C4426" t="str">
            <v>Налог на имущество</v>
          </cell>
          <cell r="D4426">
            <v>0</v>
          </cell>
          <cell r="H4426">
            <v>0</v>
          </cell>
          <cell r="I4426">
            <v>0</v>
          </cell>
          <cell r="J4426">
            <v>0</v>
          </cell>
          <cell r="K4426">
            <v>0</v>
          </cell>
          <cell r="L4426">
            <v>0</v>
          </cell>
          <cell r="M4426">
            <v>0</v>
          </cell>
          <cell r="N4426">
            <v>0</v>
          </cell>
          <cell r="O4426">
            <v>0</v>
          </cell>
          <cell r="P4426">
            <v>0</v>
          </cell>
          <cell r="Q4426">
            <v>0</v>
          </cell>
          <cell r="R4426">
            <v>0</v>
          </cell>
          <cell r="S4426">
            <v>0</v>
          </cell>
          <cell r="T4426">
            <v>0</v>
          </cell>
          <cell r="U4426">
            <v>0</v>
          </cell>
          <cell r="V4426">
            <v>0</v>
          </cell>
          <cell r="W4426">
            <v>0</v>
          </cell>
          <cell r="X4426">
            <v>0</v>
          </cell>
        </row>
        <row r="4427">
          <cell r="C4427" t="str">
            <v xml:space="preserve">Прочие налоги, относимые на с/с </v>
          </cell>
          <cell r="D4427">
            <v>0</v>
          </cell>
          <cell r="H4427">
            <v>0</v>
          </cell>
          <cell r="I4427">
            <v>0</v>
          </cell>
          <cell r="J4427">
            <v>0</v>
          </cell>
          <cell r="K4427">
            <v>0</v>
          </cell>
          <cell r="L4427">
            <v>0</v>
          </cell>
          <cell r="M4427">
            <v>0</v>
          </cell>
          <cell r="N4427">
            <v>0</v>
          </cell>
          <cell r="O4427">
            <v>0</v>
          </cell>
          <cell r="P4427">
            <v>0</v>
          </cell>
          <cell r="Q4427">
            <v>0</v>
          </cell>
          <cell r="R4427">
            <v>0</v>
          </cell>
          <cell r="S4427">
            <v>0</v>
          </cell>
          <cell r="T4427">
            <v>0</v>
          </cell>
          <cell r="U4427">
            <v>0</v>
          </cell>
          <cell r="V4427">
            <v>0</v>
          </cell>
          <cell r="W4427">
            <v>0</v>
          </cell>
          <cell r="X4427">
            <v>0</v>
          </cell>
        </row>
        <row r="4428">
          <cell r="C4428" t="str">
            <v>Патентные расходы</v>
          </cell>
          <cell r="D4428">
            <v>0</v>
          </cell>
          <cell r="H4428">
            <v>0</v>
          </cell>
          <cell r="I4428">
            <v>0</v>
          </cell>
          <cell r="J4428">
            <v>0</v>
          </cell>
          <cell r="K4428">
            <v>0</v>
          </cell>
          <cell r="L4428">
            <v>0</v>
          </cell>
          <cell r="M4428">
            <v>0</v>
          </cell>
          <cell r="N4428">
            <v>0</v>
          </cell>
          <cell r="O4428">
            <v>0</v>
          </cell>
          <cell r="P4428">
            <v>0</v>
          </cell>
          <cell r="Q4428">
            <v>0</v>
          </cell>
          <cell r="R4428">
            <v>0</v>
          </cell>
          <cell r="S4428">
            <v>0</v>
          </cell>
          <cell r="T4428">
            <v>0</v>
          </cell>
          <cell r="U4428">
            <v>0</v>
          </cell>
          <cell r="V4428">
            <v>0</v>
          </cell>
          <cell r="W4428">
            <v>0</v>
          </cell>
          <cell r="X4428">
            <v>0</v>
          </cell>
        </row>
        <row r="4429">
          <cell r="C4429" t="str">
            <v>Затраты на экологию (кроме налогов и сборов (ст. ст. 20000 и 21500))</v>
          </cell>
          <cell r="D4429">
            <v>0</v>
          </cell>
          <cell r="H4429">
            <v>0</v>
          </cell>
          <cell r="I4429">
            <v>0</v>
          </cell>
          <cell r="J4429">
            <v>0</v>
          </cell>
          <cell r="K4429">
            <v>0</v>
          </cell>
          <cell r="L4429">
            <v>0</v>
          </cell>
          <cell r="M4429">
            <v>0</v>
          </cell>
          <cell r="N4429">
            <v>0</v>
          </cell>
          <cell r="O4429">
            <v>0</v>
          </cell>
          <cell r="P4429">
            <v>0</v>
          </cell>
          <cell r="Q4429">
            <v>0</v>
          </cell>
          <cell r="R4429">
            <v>0</v>
          </cell>
          <cell r="S4429">
            <v>0</v>
          </cell>
          <cell r="T4429">
            <v>0</v>
          </cell>
          <cell r="U4429">
            <v>0</v>
          </cell>
          <cell r="V4429">
            <v>0</v>
          </cell>
          <cell r="W4429">
            <v>0</v>
          </cell>
          <cell r="X4429">
            <v>0</v>
          </cell>
        </row>
        <row r="4430">
          <cell r="C4430" t="str">
            <v>Затраты на охрану труда</v>
          </cell>
          <cell r="D4430">
            <v>0</v>
          </cell>
          <cell r="H4430">
            <v>0</v>
          </cell>
          <cell r="I4430">
            <v>0</v>
          </cell>
          <cell r="J4430">
            <v>0</v>
          </cell>
          <cell r="K4430">
            <v>0</v>
          </cell>
          <cell r="L4430">
            <v>0</v>
          </cell>
          <cell r="M4430">
            <v>0</v>
          </cell>
          <cell r="N4430">
            <v>0</v>
          </cell>
          <cell r="O4430">
            <v>0</v>
          </cell>
          <cell r="P4430">
            <v>0</v>
          </cell>
          <cell r="Q4430">
            <v>0</v>
          </cell>
          <cell r="R4430">
            <v>0</v>
          </cell>
          <cell r="S4430">
            <v>0</v>
          </cell>
          <cell r="T4430">
            <v>0</v>
          </cell>
          <cell r="U4430">
            <v>0</v>
          </cell>
          <cell r="V4430">
            <v>0</v>
          </cell>
          <cell r="W4430">
            <v>0</v>
          </cell>
          <cell r="X4430">
            <v>0</v>
          </cell>
        </row>
        <row r="4431">
          <cell r="C4431" t="str">
            <v>Расходы социального характера</v>
          </cell>
          <cell r="D4431">
            <v>0</v>
          </cell>
          <cell r="H4431">
            <v>0</v>
          </cell>
          <cell r="I4431">
            <v>0</v>
          </cell>
          <cell r="J4431">
            <v>0</v>
          </cell>
          <cell r="K4431">
            <v>0</v>
          </cell>
          <cell r="L4431">
            <v>0</v>
          </cell>
          <cell r="M4431">
            <v>0</v>
          </cell>
          <cell r="N4431">
            <v>0</v>
          </cell>
          <cell r="O4431">
            <v>0</v>
          </cell>
          <cell r="P4431">
            <v>0</v>
          </cell>
          <cell r="Q4431">
            <v>0</v>
          </cell>
          <cell r="R4431">
            <v>0</v>
          </cell>
          <cell r="S4431">
            <v>0</v>
          </cell>
          <cell r="T4431">
            <v>0</v>
          </cell>
          <cell r="U4431">
            <v>0</v>
          </cell>
          <cell r="V4431">
            <v>0</v>
          </cell>
          <cell r="W4431">
            <v>0</v>
          </cell>
          <cell r="X4431">
            <v>0</v>
          </cell>
        </row>
        <row r="4432">
          <cell r="C4432" t="str">
            <v>НДС</v>
          </cell>
          <cell r="D4432">
            <v>0</v>
          </cell>
          <cell r="H4432">
            <v>0</v>
          </cell>
          <cell r="I4432">
            <v>0</v>
          </cell>
          <cell r="J4432">
            <v>0</v>
          </cell>
          <cell r="K4432">
            <v>0</v>
          </cell>
          <cell r="L4432">
            <v>0</v>
          </cell>
          <cell r="M4432">
            <v>0</v>
          </cell>
          <cell r="N4432">
            <v>0</v>
          </cell>
          <cell r="O4432">
            <v>0</v>
          </cell>
          <cell r="P4432">
            <v>0</v>
          </cell>
          <cell r="Q4432">
            <v>0</v>
          </cell>
          <cell r="R4432">
            <v>0</v>
          </cell>
          <cell r="S4432">
            <v>0</v>
          </cell>
          <cell r="T4432">
            <v>0</v>
          </cell>
          <cell r="U4432">
            <v>0</v>
          </cell>
          <cell r="V4432">
            <v>0</v>
          </cell>
          <cell r="W4432">
            <v>0</v>
          </cell>
          <cell r="X4432">
            <v>0</v>
          </cell>
        </row>
        <row r="4433">
          <cell r="C4433" t="str">
            <v>Налог на прибыль</v>
          </cell>
          <cell r="D4433">
            <v>0</v>
          </cell>
          <cell r="H4433">
            <v>0</v>
          </cell>
          <cell r="I4433">
            <v>0</v>
          </cell>
          <cell r="J4433">
            <v>0</v>
          </cell>
          <cell r="K4433">
            <v>0</v>
          </cell>
          <cell r="L4433">
            <v>0</v>
          </cell>
          <cell r="M4433">
            <v>0</v>
          </cell>
          <cell r="N4433">
            <v>0</v>
          </cell>
          <cell r="O4433">
            <v>0</v>
          </cell>
          <cell r="P4433">
            <v>0</v>
          </cell>
          <cell r="Q4433">
            <v>0</v>
          </cell>
          <cell r="R4433">
            <v>0</v>
          </cell>
          <cell r="S4433">
            <v>0</v>
          </cell>
          <cell r="T4433">
            <v>0</v>
          </cell>
          <cell r="U4433">
            <v>0</v>
          </cell>
          <cell r="V4433">
            <v>0</v>
          </cell>
          <cell r="W4433">
            <v>0</v>
          </cell>
          <cell r="X4433">
            <v>0</v>
          </cell>
        </row>
        <row r="4434">
          <cell r="C4434" t="str">
            <v>Прочие налоги</v>
          </cell>
          <cell r="D4434">
            <v>0</v>
          </cell>
          <cell r="H4434">
            <v>0</v>
          </cell>
          <cell r="I4434">
            <v>0</v>
          </cell>
          <cell r="J4434">
            <v>0</v>
          </cell>
          <cell r="K4434">
            <v>0</v>
          </cell>
          <cell r="L4434">
            <v>0</v>
          </cell>
          <cell r="M4434">
            <v>0</v>
          </cell>
          <cell r="N4434">
            <v>0</v>
          </cell>
          <cell r="O4434">
            <v>0</v>
          </cell>
          <cell r="P4434">
            <v>0</v>
          </cell>
          <cell r="Q4434">
            <v>0</v>
          </cell>
          <cell r="R4434">
            <v>0</v>
          </cell>
          <cell r="S4434">
            <v>0</v>
          </cell>
          <cell r="T4434">
            <v>0</v>
          </cell>
          <cell r="U4434">
            <v>0</v>
          </cell>
          <cell r="V4434">
            <v>0</v>
          </cell>
          <cell r="W4434">
            <v>0</v>
          </cell>
          <cell r="X4434">
            <v>0</v>
          </cell>
        </row>
        <row r="4435">
          <cell r="C4435" t="str">
            <v xml:space="preserve">Проценты по долгосрочным кредитам </v>
          </cell>
          <cell r="D4435">
            <v>0</v>
          </cell>
          <cell r="H4435">
            <v>0</v>
          </cell>
          <cell r="I4435">
            <v>0</v>
          </cell>
          <cell r="J4435">
            <v>0</v>
          </cell>
          <cell r="K4435">
            <v>0</v>
          </cell>
          <cell r="L4435">
            <v>0</v>
          </cell>
          <cell r="M4435">
            <v>0</v>
          </cell>
          <cell r="N4435">
            <v>0</v>
          </cell>
          <cell r="O4435">
            <v>0</v>
          </cell>
          <cell r="P4435">
            <v>0</v>
          </cell>
          <cell r="Q4435">
            <v>0</v>
          </cell>
          <cell r="R4435">
            <v>0</v>
          </cell>
          <cell r="S4435">
            <v>0</v>
          </cell>
          <cell r="T4435">
            <v>0</v>
          </cell>
          <cell r="U4435">
            <v>0</v>
          </cell>
          <cell r="V4435">
            <v>0</v>
          </cell>
          <cell r="W4435">
            <v>0</v>
          </cell>
          <cell r="X4435">
            <v>0</v>
          </cell>
        </row>
        <row r="4436">
          <cell r="C4436" t="str">
            <v>Проценты по краткосрочным кредитам</v>
          </cell>
          <cell r="D4436">
            <v>0</v>
          </cell>
          <cell r="H4436">
            <v>0</v>
          </cell>
          <cell r="I4436">
            <v>0</v>
          </cell>
          <cell r="J4436">
            <v>0</v>
          </cell>
          <cell r="K4436">
            <v>0</v>
          </cell>
          <cell r="L4436">
            <v>0</v>
          </cell>
          <cell r="M4436">
            <v>0</v>
          </cell>
          <cell r="N4436">
            <v>0</v>
          </cell>
          <cell r="O4436">
            <v>0</v>
          </cell>
          <cell r="P4436">
            <v>0</v>
          </cell>
          <cell r="Q4436">
            <v>0</v>
          </cell>
          <cell r="R4436">
            <v>0</v>
          </cell>
          <cell r="S4436">
            <v>0</v>
          </cell>
          <cell r="T4436">
            <v>0</v>
          </cell>
          <cell r="U4436">
            <v>0</v>
          </cell>
          <cell r="V4436">
            <v>0</v>
          </cell>
          <cell r="W4436">
            <v>0</v>
          </cell>
          <cell r="X4436">
            <v>0</v>
          </cell>
        </row>
        <row r="4437">
          <cell r="C4437" t="str">
            <v>Проценты по долгосрочным займам</v>
          </cell>
          <cell r="D4437">
            <v>0</v>
          </cell>
          <cell r="H4437">
            <v>0</v>
          </cell>
          <cell r="I4437">
            <v>0</v>
          </cell>
          <cell r="J4437">
            <v>0</v>
          </cell>
          <cell r="K4437">
            <v>0</v>
          </cell>
          <cell r="L4437">
            <v>0</v>
          </cell>
          <cell r="M4437">
            <v>0</v>
          </cell>
          <cell r="N4437">
            <v>0</v>
          </cell>
          <cell r="O4437">
            <v>0</v>
          </cell>
          <cell r="P4437">
            <v>0</v>
          </cell>
          <cell r="Q4437">
            <v>0</v>
          </cell>
          <cell r="R4437">
            <v>0</v>
          </cell>
          <cell r="S4437">
            <v>0</v>
          </cell>
          <cell r="T4437">
            <v>0</v>
          </cell>
          <cell r="U4437">
            <v>0</v>
          </cell>
          <cell r="V4437">
            <v>0</v>
          </cell>
          <cell r="W4437">
            <v>0</v>
          </cell>
          <cell r="X4437">
            <v>0</v>
          </cell>
        </row>
        <row r="4438">
          <cell r="C4438" t="str">
            <v>Проценты по краткосрочным займам</v>
          </cell>
          <cell r="D4438">
            <v>0</v>
          </cell>
          <cell r="H4438">
            <v>0</v>
          </cell>
          <cell r="I4438">
            <v>0</v>
          </cell>
          <cell r="J4438">
            <v>0</v>
          </cell>
          <cell r="K4438">
            <v>0</v>
          </cell>
          <cell r="L4438">
            <v>0</v>
          </cell>
          <cell r="M4438">
            <v>0</v>
          </cell>
          <cell r="N4438">
            <v>0</v>
          </cell>
          <cell r="O4438">
            <v>0</v>
          </cell>
          <cell r="P4438">
            <v>0</v>
          </cell>
          <cell r="Q4438">
            <v>0</v>
          </cell>
          <cell r="R4438">
            <v>0</v>
          </cell>
          <cell r="S4438">
            <v>0</v>
          </cell>
          <cell r="T4438">
            <v>0</v>
          </cell>
          <cell r="U4438">
            <v>0</v>
          </cell>
          <cell r="V4438">
            <v>0</v>
          </cell>
          <cell r="W4438">
            <v>0</v>
          </cell>
          <cell r="X4438">
            <v>0</v>
          </cell>
        </row>
        <row r="4439">
          <cell r="C4439" t="str">
            <v>Прочие проценты к уплате</v>
          </cell>
          <cell r="D4439">
            <v>0</v>
          </cell>
          <cell r="H4439">
            <v>0</v>
          </cell>
          <cell r="I4439">
            <v>0</v>
          </cell>
          <cell r="J4439">
            <v>0</v>
          </cell>
          <cell r="K4439">
            <v>0</v>
          </cell>
          <cell r="L4439">
            <v>0</v>
          </cell>
          <cell r="M4439">
            <v>0</v>
          </cell>
          <cell r="N4439">
            <v>0</v>
          </cell>
          <cell r="O4439">
            <v>0</v>
          </cell>
          <cell r="P4439">
            <v>0</v>
          </cell>
          <cell r="Q4439">
            <v>0</v>
          </cell>
          <cell r="R4439">
            <v>0</v>
          </cell>
          <cell r="S4439">
            <v>0</v>
          </cell>
          <cell r="T4439">
            <v>0</v>
          </cell>
          <cell r="U4439">
            <v>0</v>
          </cell>
          <cell r="V4439">
            <v>0</v>
          </cell>
          <cell r="W4439">
            <v>0</v>
          </cell>
          <cell r="X4439">
            <v>0</v>
          </cell>
        </row>
        <row r="4440">
          <cell r="C4440" t="str">
            <v>Оплата услуг кредитных организаций (за исключением ст. ст. 20500 и 21600)</v>
          </cell>
          <cell r="D4440">
            <v>0</v>
          </cell>
          <cell r="H4440">
            <v>0</v>
          </cell>
          <cell r="I4440">
            <v>0</v>
          </cell>
          <cell r="J4440">
            <v>0</v>
          </cell>
          <cell r="K4440">
            <v>0</v>
          </cell>
          <cell r="L4440">
            <v>0</v>
          </cell>
          <cell r="M4440">
            <v>0</v>
          </cell>
          <cell r="N4440">
            <v>0</v>
          </cell>
          <cell r="O4440">
            <v>0</v>
          </cell>
          <cell r="P4440">
            <v>0</v>
          </cell>
          <cell r="Q4440">
            <v>0</v>
          </cell>
          <cell r="R4440">
            <v>0</v>
          </cell>
          <cell r="S4440">
            <v>0</v>
          </cell>
          <cell r="T4440">
            <v>0</v>
          </cell>
          <cell r="U4440">
            <v>0</v>
          </cell>
          <cell r="V4440">
            <v>0</v>
          </cell>
          <cell r="W4440">
            <v>0</v>
          </cell>
          <cell r="X4440">
            <v>0</v>
          </cell>
        </row>
        <row r="4441">
          <cell r="C4441" t="str">
            <v>Пени, штрафы, неустойки признанные или по которым получено решение суда</v>
          </cell>
          <cell r="D4441">
            <v>0</v>
          </cell>
          <cell r="H4441">
            <v>0</v>
          </cell>
          <cell r="I4441">
            <v>0</v>
          </cell>
          <cell r="J4441">
            <v>0</v>
          </cell>
          <cell r="K4441">
            <v>0</v>
          </cell>
          <cell r="L4441">
            <v>0</v>
          </cell>
          <cell r="M4441">
            <v>0</v>
          </cell>
          <cell r="N4441">
            <v>0</v>
          </cell>
          <cell r="O4441">
            <v>0</v>
          </cell>
          <cell r="P4441">
            <v>0</v>
          </cell>
          <cell r="Q4441">
            <v>0</v>
          </cell>
          <cell r="R4441">
            <v>0</v>
          </cell>
          <cell r="S4441">
            <v>0</v>
          </cell>
          <cell r="T4441">
            <v>0</v>
          </cell>
          <cell r="U4441">
            <v>0</v>
          </cell>
          <cell r="V4441">
            <v>0</v>
          </cell>
          <cell r="W4441">
            <v>0</v>
          </cell>
          <cell r="X4441">
            <v>0</v>
          </cell>
        </row>
        <row r="4442">
          <cell r="C4442" t="str">
            <v>Затраты социального характера (кроме персонала)</v>
          </cell>
          <cell r="D4442">
            <v>0</v>
          </cell>
          <cell r="H4442">
            <v>0</v>
          </cell>
          <cell r="I4442">
            <v>0</v>
          </cell>
          <cell r="J4442">
            <v>0</v>
          </cell>
          <cell r="K4442">
            <v>0</v>
          </cell>
          <cell r="L4442">
            <v>0</v>
          </cell>
          <cell r="M4442">
            <v>0</v>
          </cell>
          <cell r="N4442">
            <v>0</v>
          </cell>
          <cell r="O4442">
            <v>0</v>
          </cell>
          <cell r="P4442">
            <v>0</v>
          </cell>
          <cell r="Q4442">
            <v>0</v>
          </cell>
          <cell r="R4442">
            <v>0</v>
          </cell>
          <cell r="S4442">
            <v>0</v>
          </cell>
          <cell r="T4442">
            <v>0</v>
          </cell>
          <cell r="U4442">
            <v>0</v>
          </cell>
          <cell r="V4442">
            <v>0</v>
          </cell>
          <cell r="W4442">
            <v>0</v>
          </cell>
          <cell r="X4442">
            <v>0</v>
          </cell>
        </row>
        <row r="4443">
          <cell r="C4443" t="str">
            <v>От содержания социальной сферы</v>
          </cell>
          <cell r="D4443">
            <v>0</v>
          </cell>
          <cell r="H4443">
            <v>0</v>
          </cell>
          <cell r="I4443">
            <v>0</v>
          </cell>
          <cell r="J4443">
            <v>0</v>
          </cell>
          <cell r="K4443">
            <v>0</v>
          </cell>
          <cell r="L4443">
            <v>0</v>
          </cell>
          <cell r="M4443">
            <v>0</v>
          </cell>
          <cell r="N4443">
            <v>0</v>
          </cell>
          <cell r="O4443">
            <v>0</v>
          </cell>
          <cell r="P4443">
            <v>0</v>
          </cell>
          <cell r="Q4443">
            <v>0</v>
          </cell>
          <cell r="R4443">
            <v>0</v>
          </cell>
          <cell r="S4443">
            <v>0</v>
          </cell>
          <cell r="T4443">
            <v>0</v>
          </cell>
          <cell r="U4443">
            <v>0</v>
          </cell>
          <cell r="V4443">
            <v>0</v>
          </cell>
          <cell r="W4443">
            <v>0</v>
          </cell>
          <cell r="X4443">
            <v>0</v>
          </cell>
        </row>
        <row r="4444">
          <cell r="C4444" t="str">
            <v>Добровольное медицинское страхование</v>
          </cell>
          <cell r="D4444">
            <v>0</v>
          </cell>
          <cell r="H4444">
            <v>0</v>
          </cell>
          <cell r="I4444">
            <v>0</v>
          </cell>
          <cell r="J4444">
            <v>0</v>
          </cell>
          <cell r="K4444">
            <v>0</v>
          </cell>
          <cell r="L4444">
            <v>0</v>
          </cell>
          <cell r="M4444">
            <v>0</v>
          </cell>
          <cell r="N4444">
            <v>0</v>
          </cell>
          <cell r="O4444">
            <v>0</v>
          </cell>
          <cell r="P4444">
            <v>0</v>
          </cell>
          <cell r="Q4444">
            <v>0</v>
          </cell>
          <cell r="R4444">
            <v>0</v>
          </cell>
          <cell r="S4444">
            <v>0</v>
          </cell>
          <cell r="T4444">
            <v>0</v>
          </cell>
          <cell r="U4444">
            <v>0</v>
          </cell>
          <cell r="V4444">
            <v>0</v>
          </cell>
          <cell r="W4444">
            <v>0</v>
          </cell>
          <cell r="X4444">
            <v>0</v>
          </cell>
        </row>
        <row r="4445">
          <cell r="C4445" t="str">
            <v>Выплаты вознаграждений членам Советов директоров и ревизионной комиссии</v>
          </cell>
          <cell r="D4445">
            <v>0</v>
          </cell>
          <cell r="H4445">
            <v>0</v>
          </cell>
          <cell r="I4445">
            <v>0</v>
          </cell>
          <cell r="J4445">
            <v>0</v>
          </cell>
          <cell r="K4445">
            <v>0</v>
          </cell>
          <cell r="L4445">
            <v>0</v>
          </cell>
          <cell r="M4445">
            <v>0</v>
          </cell>
          <cell r="N4445">
            <v>0</v>
          </cell>
          <cell r="O4445">
            <v>0</v>
          </cell>
          <cell r="P4445">
            <v>0</v>
          </cell>
          <cell r="Q4445">
            <v>0</v>
          </cell>
          <cell r="R4445">
            <v>0</v>
          </cell>
          <cell r="S4445">
            <v>0</v>
          </cell>
          <cell r="T4445">
            <v>0</v>
          </cell>
          <cell r="U4445">
            <v>0</v>
          </cell>
          <cell r="V4445">
            <v>0</v>
          </cell>
          <cell r="W4445">
            <v>0</v>
          </cell>
          <cell r="X4445">
            <v>0</v>
          </cell>
        </row>
        <row r="4446">
          <cell r="C4446" t="str">
            <v>Расходы на управление капиталом (переоценка, реестр, консультации)</v>
          </cell>
          <cell r="D4446">
            <v>0</v>
          </cell>
          <cell r="H4446">
            <v>0</v>
          </cell>
          <cell r="I4446">
            <v>0</v>
          </cell>
          <cell r="J4446">
            <v>0</v>
          </cell>
          <cell r="K4446">
            <v>0</v>
          </cell>
          <cell r="L4446">
            <v>0</v>
          </cell>
          <cell r="M4446">
            <v>0</v>
          </cell>
          <cell r="N4446">
            <v>0</v>
          </cell>
          <cell r="O4446">
            <v>0</v>
          </cell>
          <cell r="P4446">
            <v>0</v>
          </cell>
          <cell r="Q4446">
            <v>0</v>
          </cell>
          <cell r="R4446">
            <v>0</v>
          </cell>
          <cell r="S4446">
            <v>0</v>
          </cell>
          <cell r="T4446">
            <v>0</v>
          </cell>
          <cell r="U4446">
            <v>0</v>
          </cell>
          <cell r="V4446">
            <v>0</v>
          </cell>
          <cell r="W4446">
            <v>0</v>
          </cell>
          <cell r="X4446">
            <v>0</v>
          </cell>
        </row>
        <row r="4447">
          <cell r="C4447" t="str">
            <v xml:space="preserve">Расходы на проведение ежегодного собрания акционеров </v>
          </cell>
          <cell r="D4447">
            <v>0</v>
          </cell>
          <cell r="H4447">
            <v>0</v>
          </cell>
          <cell r="I4447">
            <v>0</v>
          </cell>
          <cell r="J4447">
            <v>0</v>
          </cell>
          <cell r="K4447">
            <v>0</v>
          </cell>
          <cell r="L4447">
            <v>0</v>
          </cell>
          <cell r="M4447">
            <v>0</v>
          </cell>
          <cell r="N4447">
            <v>0</v>
          </cell>
          <cell r="O4447">
            <v>0</v>
          </cell>
          <cell r="P4447">
            <v>0</v>
          </cell>
          <cell r="Q4447">
            <v>0</v>
          </cell>
          <cell r="R4447">
            <v>0</v>
          </cell>
          <cell r="S4447">
            <v>0</v>
          </cell>
          <cell r="T4447">
            <v>0</v>
          </cell>
          <cell r="U4447">
            <v>0</v>
          </cell>
          <cell r="V4447">
            <v>0</v>
          </cell>
          <cell r="W4447">
            <v>0</v>
          </cell>
          <cell r="X4447">
            <v>0</v>
          </cell>
        </row>
        <row r="4448">
          <cell r="C4448" t="str">
            <v>Расходы на службу безопасности</v>
          </cell>
          <cell r="D4448">
            <v>0</v>
          </cell>
          <cell r="H4448">
            <v>0</v>
          </cell>
          <cell r="I4448">
            <v>0</v>
          </cell>
          <cell r="J4448">
            <v>0</v>
          </cell>
          <cell r="K4448">
            <v>0</v>
          </cell>
          <cell r="L4448">
            <v>0</v>
          </cell>
          <cell r="M4448">
            <v>0</v>
          </cell>
          <cell r="N4448">
            <v>0</v>
          </cell>
          <cell r="O4448">
            <v>0</v>
          </cell>
          <cell r="P4448">
            <v>0</v>
          </cell>
          <cell r="Q4448">
            <v>0</v>
          </cell>
          <cell r="R4448">
            <v>0</v>
          </cell>
          <cell r="S4448">
            <v>0</v>
          </cell>
          <cell r="T4448">
            <v>0</v>
          </cell>
          <cell r="U4448">
            <v>0</v>
          </cell>
          <cell r="V4448">
            <v>0</v>
          </cell>
          <cell r="W4448">
            <v>0</v>
          </cell>
          <cell r="X4448">
            <v>0</v>
          </cell>
        </row>
        <row r="4449">
          <cell r="C4449" t="str">
            <v>Расходы на развитие</v>
          </cell>
          <cell r="D4449">
            <v>0</v>
          </cell>
          <cell r="H4449">
            <v>0</v>
          </cell>
          <cell r="I4449">
            <v>0</v>
          </cell>
          <cell r="J4449">
            <v>0</v>
          </cell>
          <cell r="K4449">
            <v>0</v>
          </cell>
          <cell r="L4449">
            <v>0</v>
          </cell>
          <cell r="M4449">
            <v>0</v>
          </cell>
          <cell r="N4449">
            <v>0</v>
          </cell>
          <cell r="O4449">
            <v>0</v>
          </cell>
          <cell r="P4449">
            <v>0</v>
          </cell>
          <cell r="Q4449">
            <v>0</v>
          </cell>
          <cell r="R4449">
            <v>0</v>
          </cell>
          <cell r="S4449">
            <v>0</v>
          </cell>
          <cell r="T4449">
            <v>0</v>
          </cell>
          <cell r="U4449">
            <v>0</v>
          </cell>
          <cell r="V4449">
            <v>0</v>
          </cell>
          <cell r="W4449">
            <v>0</v>
          </cell>
          <cell r="X4449">
            <v>0</v>
          </cell>
        </row>
        <row r="4450">
          <cell r="C4450" t="str">
            <v>Прочие расходы</v>
          </cell>
          <cell r="D4450">
            <v>0</v>
          </cell>
          <cell r="H4450">
            <v>0</v>
          </cell>
          <cell r="I4450">
            <v>0</v>
          </cell>
          <cell r="J4450">
            <v>0</v>
          </cell>
          <cell r="K4450">
            <v>0</v>
          </cell>
          <cell r="L4450">
            <v>0</v>
          </cell>
          <cell r="M4450">
            <v>0</v>
          </cell>
          <cell r="N4450">
            <v>0</v>
          </cell>
          <cell r="O4450">
            <v>0</v>
          </cell>
          <cell r="P4450">
            <v>0</v>
          </cell>
          <cell r="Q4450">
            <v>0</v>
          </cell>
          <cell r="R4450">
            <v>0</v>
          </cell>
          <cell r="S4450">
            <v>0</v>
          </cell>
          <cell r="T4450">
            <v>0</v>
          </cell>
          <cell r="U4450">
            <v>0</v>
          </cell>
          <cell r="V4450">
            <v>0</v>
          </cell>
          <cell r="W4450">
            <v>0</v>
          </cell>
          <cell r="X4450">
            <v>0</v>
          </cell>
        </row>
        <row r="4451">
          <cell r="C4451" t="str">
            <v>Поступления от реализации основных средств</v>
          </cell>
          <cell r="D4451">
            <v>0</v>
          </cell>
          <cell r="H4451">
            <v>0</v>
          </cell>
          <cell r="I4451">
            <v>0</v>
          </cell>
          <cell r="J4451">
            <v>0</v>
          </cell>
          <cell r="K4451">
            <v>0</v>
          </cell>
          <cell r="L4451">
            <v>0</v>
          </cell>
          <cell r="M4451">
            <v>0</v>
          </cell>
          <cell r="N4451">
            <v>0</v>
          </cell>
          <cell r="O4451">
            <v>0</v>
          </cell>
          <cell r="P4451">
            <v>0</v>
          </cell>
          <cell r="Q4451">
            <v>0</v>
          </cell>
          <cell r="R4451">
            <v>0</v>
          </cell>
          <cell r="S4451">
            <v>0</v>
          </cell>
          <cell r="T4451">
            <v>0</v>
          </cell>
          <cell r="U4451">
            <v>0</v>
          </cell>
          <cell r="V4451">
            <v>0</v>
          </cell>
          <cell r="W4451">
            <v>0</v>
          </cell>
          <cell r="X4451">
            <v>0</v>
          </cell>
        </row>
        <row r="4452">
          <cell r="C4452" t="str">
            <v>Поступления от реализации НМА</v>
          </cell>
          <cell r="D4452">
            <v>0</v>
          </cell>
          <cell r="H4452">
            <v>0</v>
          </cell>
          <cell r="I4452">
            <v>0</v>
          </cell>
          <cell r="J4452">
            <v>0</v>
          </cell>
          <cell r="K4452">
            <v>0</v>
          </cell>
          <cell r="L4452">
            <v>0</v>
          </cell>
          <cell r="M4452">
            <v>0</v>
          </cell>
          <cell r="N4452">
            <v>0</v>
          </cell>
          <cell r="O4452">
            <v>0</v>
          </cell>
          <cell r="P4452">
            <v>0</v>
          </cell>
          <cell r="Q4452">
            <v>0</v>
          </cell>
          <cell r="R4452">
            <v>0</v>
          </cell>
          <cell r="S4452">
            <v>0</v>
          </cell>
          <cell r="T4452">
            <v>0</v>
          </cell>
          <cell r="U4452">
            <v>0</v>
          </cell>
          <cell r="V4452">
            <v>0</v>
          </cell>
          <cell r="W4452">
            <v>0</v>
          </cell>
          <cell r="X4452">
            <v>0</v>
          </cell>
        </row>
        <row r="4453">
          <cell r="C4453" t="str">
            <v>Поступления от реализации прочих активов</v>
          </cell>
          <cell r="D4453">
            <v>0</v>
          </cell>
          <cell r="H4453">
            <v>0</v>
          </cell>
          <cell r="I4453">
            <v>0</v>
          </cell>
          <cell r="J4453">
            <v>0</v>
          </cell>
          <cell r="K4453">
            <v>0</v>
          </cell>
          <cell r="L4453">
            <v>0</v>
          </cell>
          <cell r="M4453">
            <v>0</v>
          </cell>
          <cell r="N4453">
            <v>0</v>
          </cell>
          <cell r="O4453">
            <v>0</v>
          </cell>
          <cell r="P4453">
            <v>0</v>
          </cell>
          <cell r="Q4453">
            <v>0</v>
          </cell>
          <cell r="R4453">
            <v>0</v>
          </cell>
          <cell r="S4453">
            <v>0</v>
          </cell>
          <cell r="T4453">
            <v>0</v>
          </cell>
          <cell r="U4453">
            <v>0</v>
          </cell>
          <cell r="V4453">
            <v>0</v>
          </cell>
          <cell r="W4453">
            <v>0</v>
          </cell>
          <cell r="X4453">
            <v>0</v>
          </cell>
        </row>
        <row r="4454">
          <cell r="C4454" t="str">
            <v>Доли в уставном капитале других компаний (долгосрочные поступления)</v>
          </cell>
          <cell r="D4454">
            <v>0</v>
          </cell>
          <cell r="H4454">
            <v>0</v>
          </cell>
          <cell r="I4454">
            <v>0</v>
          </cell>
          <cell r="J4454">
            <v>0</v>
          </cell>
          <cell r="K4454">
            <v>0</v>
          </cell>
          <cell r="L4454">
            <v>0</v>
          </cell>
          <cell r="M4454">
            <v>0</v>
          </cell>
          <cell r="N4454">
            <v>0</v>
          </cell>
          <cell r="O4454">
            <v>0</v>
          </cell>
          <cell r="P4454">
            <v>0</v>
          </cell>
          <cell r="Q4454">
            <v>0</v>
          </cell>
          <cell r="R4454">
            <v>0</v>
          </cell>
          <cell r="S4454">
            <v>0</v>
          </cell>
          <cell r="T4454">
            <v>0</v>
          </cell>
          <cell r="U4454">
            <v>0</v>
          </cell>
          <cell r="V4454">
            <v>0</v>
          </cell>
          <cell r="W4454">
            <v>0</v>
          </cell>
          <cell r="X4454">
            <v>0</v>
          </cell>
        </row>
        <row r="4455">
          <cell r="C4455" t="str">
            <v>Акции (долгосрочные поступления)</v>
          </cell>
          <cell r="D4455">
            <v>0</v>
          </cell>
          <cell r="H4455">
            <v>0</v>
          </cell>
          <cell r="I4455">
            <v>0</v>
          </cell>
          <cell r="J4455">
            <v>0</v>
          </cell>
          <cell r="K4455">
            <v>0</v>
          </cell>
          <cell r="L4455">
            <v>0</v>
          </cell>
          <cell r="M4455">
            <v>0</v>
          </cell>
          <cell r="N4455">
            <v>0</v>
          </cell>
          <cell r="O4455">
            <v>0</v>
          </cell>
          <cell r="P4455">
            <v>0</v>
          </cell>
          <cell r="Q4455">
            <v>0</v>
          </cell>
          <cell r="R4455">
            <v>0</v>
          </cell>
          <cell r="S4455">
            <v>0</v>
          </cell>
          <cell r="T4455">
            <v>0</v>
          </cell>
          <cell r="U4455">
            <v>0</v>
          </cell>
          <cell r="V4455">
            <v>0</v>
          </cell>
          <cell r="W4455">
            <v>0</v>
          </cell>
          <cell r="X4455">
            <v>0</v>
          </cell>
        </row>
        <row r="4456">
          <cell r="C4456" t="str">
            <v>Облигации (долгосрочные поступления)</v>
          </cell>
          <cell r="D4456">
            <v>0</v>
          </cell>
          <cell r="H4456">
            <v>0</v>
          </cell>
          <cell r="I4456">
            <v>0</v>
          </cell>
          <cell r="J4456">
            <v>0</v>
          </cell>
          <cell r="K4456">
            <v>0</v>
          </cell>
          <cell r="L4456">
            <v>0</v>
          </cell>
          <cell r="M4456">
            <v>0</v>
          </cell>
          <cell r="N4456">
            <v>0</v>
          </cell>
          <cell r="O4456">
            <v>0</v>
          </cell>
          <cell r="P4456">
            <v>0</v>
          </cell>
          <cell r="Q4456">
            <v>0</v>
          </cell>
          <cell r="R4456">
            <v>0</v>
          </cell>
          <cell r="S4456">
            <v>0</v>
          </cell>
          <cell r="T4456">
            <v>0</v>
          </cell>
          <cell r="U4456">
            <v>0</v>
          </cell>
          <cell r="V4456">
            <v>0</v>
          </cell>
          <cell r="W4456">
            <v>0</v>
          </cell>
          <cell r="X4456">
            <v>0</v>
          </cell>
        </row>
        <row r="4457">
          <cell r="C4457" t="str">
            <v>Векселя (долгосрочные поступления)</v>
          </cell>
          <cell r="D4457">
            <v>0</v>
          </cell>
          <cell r="H4457">
            <v>0</v>
          </cell>
          <cell r="I4457">
            <v>0</v>
          </cell>
          <cell r="J4457">
            <v>0</v>
          </cell>
          <cell r="K4457">
            <v>0</v>
          </cell>
          <cell r="L4457">
            <v>0</v>
          </cell>
          <cell r="M4457">
            <v>0</v>
          </cell>
          <cell r="N4457">
            <v>0</v>
          </cell>
          <cell r="O4457">
            <v>0</v>
          </cell>
          <cell r="P4457">
            <v>0</v>
          </cell>
          <cell r="Q4457">
            <v>0</v>
          </cell>
          <cell r="R4457">
            <v>0</v>
          </cell>
          <cell r="S4457">
            <v>0</v>
          </cell>
          <cell r="T4457">
            <v>0</v>
          </cell>
          <cell r="U4457">
            <v>0</v>
          </cell>
          <cell r="V4457">
            <v>0</v>
          </cell>
          <cell r="W4457">
            <v>0</v>
          </cell>
          <cell r="X4457">
            <v>0</v>
          </cell>
        </row>
        <row r="4458">
          <cell r="C4458" t="str">
            <v>Депозиты (долгосрочные поступления)</v>
          </cell>
          <cell r="D4458">
            <v>0</v>
          </cell>
          <cell r="H4458">
            <v>0</v>
          </cell>
          <cell r="I4458">
            <v>0</v>
          </cell>
          <cell r="J4458">
            <v>0</v>
          </cell>
          <cell r="K4458">
            <v>0</v>
          </cell>
          <cell r="L4458">
            <v>0</v>
          </cell>
          <cell r="M4458">
            <v>0</v>
          </cell>
          <cell r="N4458">
            <v>0</v>
          </cell>
          <cell r="O4458">
            <v>0</v>
          </cell>
          <cell r="P4458">
            <v>0</v>
          </cell>
          <cell r="Q4458">
            <v>0</v>
          </cell>
          <cell r="R4458">
            <v>0</v>
          </cell>
          <cell r="S4458">
            <v>0</v>
          </cell>
          <cell r="T4458">
            <v>0</v>
          </cell>
          <cell r="U4458">
            <v>0</v>
          </cell>
          <cell r="V4458">
            <v>0</v>
          </cell>
          <cell r="W4458">
            <v>0</v>
          </cell>
          <cell r="X4458">
            <v>0</v>
          </cell>
        </row>
        <row r="4459">
          <cell r="C4459" t="str">
            <v>Прочие долгосрочные активы (долгосрочные поступления)</v>
          </cell>
          <cell r="D4459">
            <v>0</v>
          </cell>
          <cell r="H4459">
            <v>0</v>
          </cell>
          <cell r="I4459">
            <v>0</v>
          </cell>
          <cell r="J4459">
            <v>0</v>
          </cell>
          <cell r="K4459">
            <v>0</v>
          </cell>
          <cell r="L4459">
            <v>0</v>
          </cell>
          <cell r="M4459">
            <v>0</v>
          </cell>
          <cell r="N4459">
            <v>0</v>
          </cell>
          <cell r="O4459">
            <v>0</v>
          </cell>
          <cell r="P4459">
            <v>0</v>
          </cell>
          <cell r="Q4459">
            <v>0</v>
          </cell>
          <cell r="R4459">
            <v>0</v>
          </cell>
          <cell r="S4459">
            <v>0</v>
          </cell>
          <cell r="T4459">
            <v>0</v>
          </cell>
          <cell r="U4459">
            <v>0</v>
          </cell>
          <cell r="V4459">
            <v>0</v>
          </cell>
          <cell r="W4459">
            <v>0</v>
          </cell>
          <cell r="X4459">
            <v>0</v>
          </cell>
        </row>
        <row r="4460">
          <cell r="C4460" t="str">
            <v>Возврат предоставленных долгосрочных кредитов и займов</v>
          </cell>
          <cell r="D4460">
            <v>0</v>
          </cell>
          <cell r="H4460">
            <v>0</v>
          </cell>
          <cell r="I4460">
            <v>0</v>
          </cell>
          <cell r="J4460">
            <v>0</v>
          </cell>
          <cell r="K4460">
            <v>0</v>
          </cell>
          <cell r="L4460">
            <v>0</v>
          </cell>
          <cell r="M4460">
            <v>0</v>
          </cell>
          <cell r="N4460">
            <v>0</v>
          </cell>
          <cell r="O4460">
            <v>0</v>
          </cell>
          <cell r="P4460">
            <v>0</v>
          </cell>
          <cell r="Q4460">
            <v>0</v>
          </cell>
          <cell r="R4460">
            <v>0</v>
          </cell>
          <cell r="S4460">
            <v>0</v>
          </cell>
          <cell r="T4460">
            <v>0</v>
          </cell>
          <cell r="U4460">
            <v>0</v>
          </cell>
          <cell r="V4460">
            <v>0</v>
          </cell>
          <cell r="W4460">
            <v>0</v>
          </cell>
          <cell r="X4460">
            <v>0</v>
          </cell>
        </row>
        <row r="4461">
          <cell r="C4461" t="str">
            <v>Возврат предоставленных краткосрочных кредитов и займов</v>
          </cell>
          <cell r="D4461" t="str">
            <v>УК</v>
          </cell>
          <cell r="H4461">
            <v>0</v>
          </cell>
          <cell r="I4461">
            <v>0</v>
          </cell>
          <cell r="J4461">
            <v>0</v>
          </cell>
          <cell r="K4461">
            <v>0</v>
          </cell>
          <cell r="L4461">
            <v>0</v>
          </cell>
          <cell r="M4461">
            <v>0</v>
          </cell>
          <cell r="N4461">
            <v>0</v>
          </cell>
          <cell r="O4461">
            <v>0</v>
          </cell>
          <cell r="P4461">
            <v>0</v>
          </cell>
          <cell r="Q4461">
            <v>0</v>
          </cell>
          <cell r="R4461">
            <v>0</v>
          </cell>
          <cell r="S4461">
            <v>0</v>
          </cell>
          <cell r="T4461">
            <v>460000000</v>
          </cell>
          <cell r="U4461">
            <v>0</v>
          </cell>
          <cell r="V4461">
            <v>0</v>
          </cell>
          <cell r="W4461">
            <v>0</v>
          </cell>
          <cell r="X4461">
            <v>460000000</v>
          </cell>
        </row>
        <row r="4462">
          <cell r="C4462" t="str">
            <v>Возврат предоставленных прочих кредитов и займов</v>
          </cell>
          <cell r="D4462">
            <v>0</v>
          </cell>
          <cell r="H4462">
            <v>0</v>
          </cell>
          <cell r="I4462">
            <v>0</v>
          </cell>
          <cell r="J4462">
            <v>0</v>
          </cell>
          <cell r="K4462">
            <v>0</v>
          </cell>
          <cell r="L4462">
            <v>0</v>
          </cell>
          <cell r="M4462">
            <v>0</v>
          </cell>
          <cell r="N4462">
            <v>0</v>
          </cell>
          <cell r="O4462">
            <v>0</v>
          </cell>
          <cell r="P4462">
            <v>0</v>
          </cell>
          <cell r="Q4462">
            <v>0</v>
          </cell>
          <cell r="R4462">
            <v>0</v>
          </cell>
          <cell r="S4462">
            <v>0</v>
          </cell>
          <cell r="T4462">
            <v>0</v>
          </cell>
          <cell r="U4462">
            <v>0</v>
          </cell>
          <cell r="V4462">
            <v>0</v>
          </cell>
          <cell r="W4462">
            <v>0</v>
          </cell>
          <cell r="X4462">
            <v>0</v>
          </cell>
        </row>
        <row r="4463">
          <cell r="C4463" t="str">
            <v>Прочие поступления по инвестиционной деятельности</v>
          </cell>
          <cell r="D4463">
            <v>0</v>
          </cell>
          <cell r="H4463">
            <v>0</v>
          </cell>
          <cell r="I4463">
            <v>0</v>
          </cell>
          <cell r="J4463">
            <v>0</v>
          </cell>
          <cell r="K4463">
            <v>0</v>
          </cell>
          <cell r="L4463">
            <v>0</v>
          </cell>
          <cell r="M4463">
            <v>0</v>
          </cell>
          <cell r="N4463">
            <v>0</v>
          </cell>
          <cell r="O4463">
            <v>0</v>
          </cell>
          <cell r="P4463">
            <v>0</v>
          </cell>
          <cell r="Q4463">
            <v>0</v>
          </cell>
          <cell r="R4463">
            <v>0</v>
          </cell>
          <cell r="S4463">
            <v>0</v>
          </cell>
          <cell r="T4463">
            <v>0</v>
          </cell>
          <cell r="U4463">
            <v>0</v>
          </cell>
          <cell r="V4463">
            <v>0</v>
          </cell>
          <cell r="W4463">
            <v>0</v>
          </cell>
          <cell r="X4463">
            <v>0</v>
          </cell>
        </row>
        <row r="4464">
          <cell r="C4464" t="str">
            <v>Основное оборудование (01)</v>
          </cell>
          <cell r="D4464">
            <v>0</v>
          </cell>
          <cell r="H4464">
            <v>0</v>
          </cell>
          <cell r="I4464">
            <v>0</v>
          </cell>
          <cell r="J4464">
            <v>0</v>
          </cell>
          <cell r="K4464">
            <v>0</v>
          </cell>
          <cell r="L4464">
            <v>0</v>
          </cell>
          <cell r="M4464">
            <v>0</v>
          </cell>
          <cell r="N4464">
            <v>0</v>
          </cell>
          <cell r="O4464">
            <v>0</v>
          </cell>
          <cell r="P4464">
            <v>0</v>
          </cell>
          <cell r="Q4464">
            <v>0</v>
          </cell>
          <cell r="R4464">
            <v>0</v>
          </cell>
          <cell r="S4464">
            <v>0</v>
          </cell>
          <cell r="T4464">
            <v>0</v>
          </cell>
          <cell r="U4464">
            <v>0</v>
          </cell>
          <cell r="V4464">
            <v>0</v>
          </cell>
          <cell r="W4464">
            <v>0</v>
          </cell>
          <cell r="X4464">
            <v>0</v>
          </cell>
        </row>
        <row r="4465">
          <cell r="C4465" t="str">
            <v>Основное оборудование (02)</v>
          </cell>
          <cell r="D4465">
            <v>0</v>
          </cell>
          <cell r="H4465">
            <v>0</v>
          </cell>
          <cell r="I4465">
            <v>0</v>
          </cell>
          <cell r="J4465">
            <v>0</v>
          </cell>
          <cell r="K4465">
            <v>0</v>
          </cell>
          <cell r="L4465">
            <v>0</v>
          </cell>
          <cell r="M4465">
            <v>0</v>
          </cell>
          <cell r="N4465">
            <v>0</v>
          </cell>
          <cell r="O4465">
            <v>0</v>
          </cell>
          <cell r="P4465">
            <v>0</v>
          </cell>
          <cell r="Q4465">
            <v>0</v>
          </cell>
          <cell r="R4465">
            <v>0</v>
          </cell>
          <cell r="S4465">
            <v>0</v>
          </cell>
          <cell r="T4465">
            <v>0</v>
          </cell>
          <cell r="U4465">
            <v>0</v>
          </cell>
          <cell r="V4465">
            <v>0</v>
          </cell>
          <cell r="W4465">
            <v>0</v>
          </cell>
          <cell r="X4465">
            <v>0</v>
          </cell>
        </row>
        <row r="4466">
          <cell r="C4466" t="str">
            <v>Вспомогательное оборудование</v>
          </cell>
          <cell r="D4466">
            <v>0</v>
          </cell>
          <cell r="H4466">
            <v>0</v>
          </cell>
          <cell r="I4466">
            <v>0</v>
          </cell>
          <cell r="J4466">
            <v>0</v>
          </cell>
          <cell r="K4466">
            <v>0</v>
          </cell>
          <cell r="L4466">
            <v>0</v>
          </cell>
          <cell r="M4466">
            <v>0</v>
          </cell>
          <cell r="N4466">
            <v>0</v>
          </cell>
          <cell r="O4466">
            <v>0</v>
          </cell>
          <cell r="P4466">
            <v>0</v>
          </cell>
          <cell r="Q4466">
            <v>0</v>
          </cell>
          <cell r="R4466">
            <v>0</v>
          </cell>
          <cell r="S4466">
            <v>0</v>
          </cell>
          <cell r="T4466">
            <v>0</v>
          </cell>
          <cell r="U4466">
            <v>0</v>
          </cell>
          <cell r="V4466">
            <v>0</v>
          </cell>
          <cell r="W4466">
            <v>0</v>
          </cell>
          <cell r="X4466">
            <v>0</v>
          </cell>
        </row>
        <row r="4467">
          <cell r="C4467" t="str">
            <v>Покупка автотранспорта</v>
          </cell>
          <cell r="D4467">
            <v>0</v>
          </cell>
          <cell r="H4467">
            <v>0</v>
          </cell>
          <cell r="I4467">
            <v>0</v>
          </cell>
          <cell r="J4467">
            <v>0</v>
          </cell>
          <cell r="K4467">
            <v>0</v>
          </cell>
          <cell r="L4467">
            <v>0</v>
          </cell>
          <cell r="M4467">
            <v>0</v>
          </cell>
          <cell r="N4467">
            <v>0</v>
          </cell>
          <cell r="O4467">
            <v>0</v>
          </cell>
          <cell r="P4467">
            <v>0</v>
          </cell>
          <cell r="Q4467">
            <v>0</v>
          </cell>
          <cell r="R4467">
            <v>0</v>
          </cell>
          <cell r="S4467">
            <v>0</v>
          </cell>
          <cell r="T4467">
            <v>0</v>
          </cell>
          <cell r="U4467">
            <v>0</v>
          </cell>
          <cell r="V4467">
            <v>0</v>
          </cell>
          <cell r="W4467">
            <v>0</v>
          </cell>
          <cell r="X4467">
            <v>0</v>
          </cell>
        </row>
        <row r="4468">
          <cell r="C4468" t="str">
            <v>Мебель</v>
          </cell>
          <cell r="D4468">
            <v>0</v>
          </cell>
          <cell r="H4468">
            <v>0</v>
          </cell>
          <cell r="I4468">
            <v>0</v>
          </cell>
          <cell r="J4468">
            <v>0</v>
          </cell>
          <cell r="K4468">
            <v>0</v>
          </cell>
          <cell r="L4468">
            <v>0</v>
          </cell>
          <cell r="M4468">
            <v>0</v>
          </cell>
          <cell r="N4468">
            <v>0</v>
          </cell>
          <cell r="O4468">
            <v>0</v>
          </cell>
          <cell r="P4468">
            <v>0</v>
          </cell>
          <cell r="Q4468">
            <v>0</v>
          </cell>
          <cell r="R4468">
            <v>0</v>
          </cell>
          <cell r="S4468">
            <v>0</v>
          </cell>
          <cell r="T4468">
            <v>0</v>
          </cell>
          <cell r="U4468">
            <v>0</v>
          </cell>
          <cell r="V4468">
            <v>0</v>
          </cell>
          <cell r="W4468">
            <v>0</v>
          </cell>
          <cell r="X4468">
            <v>0</v>
          </cell>
        </row>
        <row r="4469">
          <cell r="C4469" t="str">
            <v>Компьютерное и офисное оборудование</v>
          </cell>
          <cell r="D4469">
            <v>0</v>
          </cell>
          <cell r="H4469">
            <v>0</v>
          </cell>
          <cell r="I4469">
            <v>0</v>
          </cell>
          <cell r="J4469">
            <v>0</v>
          </cell>
          <cell r="K4469">
            <v>0</v>
          </cell>
          <cell r="L4469">
            <v>0</v>
          </cell>
          <cell r="M4469">
            <v>0</v>
          </cell>
          <cell r="N4469">
            <v>0</v>
          </cell>
          <cell r="O4469">
            <v>0</v>
          </cell>
          <cell r="P4469">
            <v>0</v>
          </cell>
          <cell r="Q4469">
            <v>0</v>
          </cell>
          <cell r="R4469">
            <v>0</v>
          </cell>
          <cell r="S4469">
            <v>0</v>
          </cell>
          <cell r="T4469">
            <v>0</v>
          </cell>
          <cell r="U4469">
            <v>0</v>
          </cell>
          <cell r="V4469">
            <v>0</v>
          </cell>
          <cell r="W4469">
            <v>0</v>
          </cell>
          <cell r="X4469">
            <v>0</v>
          </cell>
        </row>
        <row r="4470">
          <cell r="C4470" t="str">
            <v>Оборудование для службы безопасности</v>
          </cell>
          <cell r="D4470">
            <v>0</v>
          </cell>
          <cell r="H4470">
            <v>0</v>
          </cell>
          <cell r="I4470">
            <v>0</v>
          </cell>
          <cell r="J4470">
            <v>0</v>
          </cell>
          <cell r="K4470">
            <v>0</v>
          </cell>
          <cell r="L4470">
            <v>0</v>
          </cell>
          <cell r="M4470">
            <v>0</v>
          </cell>
          <cell r="N4470">
            <v>0</v>
          </cell>
          <cell r="O4470">
            <v>0</v>
          </cell>
          <cell r="P4470">
            <v>0</v>
          </cell>
          <cell r="Q4470">
            <v>0</v>
          </cell>
          <cell r="R4470">
            <v>0</v>
          </cell>
          <cell r="S4470">
            <v>0</v>
          </cell>
          <cell r="T4470">
            <v>0</v>
          </cell>
          <cell r="U4470">
            <v>0</v>
          </cell>
          <cell r="V4470">
            <v>0</v>
          </cell>
          <cell r="W4470">
            <v>0</v>
          </cell>
          <cell r="X4470">
            <v>0</v>
          </cell>
        </row>
        <row r="4471">
          <cell r="C4471" t="str">
            <v>Земельные участки</v>
          </cell>
          <cell r="D4471">
            <v>0</v>
          </cell>
          <cell r="H4471">
            <v>0</v>
          </cell>
          <cell r="I4471">
            <v>0</v>
          </cell>
          <cell r="J4471">
            <v>0</v>
          </cell>
          <cell r="K4471">
            <v>0</v>
          </cell>
          <cell r="L4471">
            <v>0</v>
          </cell>
          <cell r="M4471">
            <v>0</v>
          </cell>
          <cell r="N4471">
            <v>0</v>
          </cell>
          <cell r="O4471">
            <v>0</v>
          </cell>
          <cell r="P4471">
            <v>0</v>
          </cell>
          <cell r="Q4471">
            <v>0</v>
          </cell>
          <cell r="R4471">
            <v>0</v>
          </cell>
          <cell r="S4471">
            <v>0</v>
          </cell>
          <cell r="T4471">
            <v>0</v>
          </cell>
          <cell r="U4471">
            <v>0</v>
          </cell>
          <cell r="V4471">
            <v>0</v>
          </cell>
          <cell r="W4471">
            <v>0</v>
          </cell>
          <cell r="X4471">
            <v>0</v>
          </cell>
        </row>
        <row r="4472">
          <cell r="C4472" t="str">
            <v>Прочее</v>
          </cell>
          <cell r="D4472">
            <v>0</v>
          </cell>
          <cell r="H4472">
            <v>0</v>
          </cell>
          <cell r="I4472">
            <v>0</v>
          </cell>
          <cell r="J4472">
            <v>0</v>
          </cell>
          <cell r="K4472">
            <v>0</v>
          </cell>
          <cell r="L4472">
            <v>0</v>
          </cell>
          <cell r="M4472">
            <v>0</v>
          </cell>
          <cell r="N4472">
            <v>0</v>
          </cell>
          <cell r="O4472">
            <v>0</v>
          </cell>
          <cell r="P4472">
            <v>0</v>
          </cell>
          <cell r="Q4472">
            <v>0</v>
          </cell>
          <cell r="R4472">
            <v>0</v>
          </cell>
          <cell r="S4472">
            <v>0</v>
          </cell>
          <cell r="T4472">
            <v>0</v>
          </cell>
          <cell r="U4472">
            <v>0</v>
          </cell>
          <cell r="V4472">
            <v>0</v>
          </cell>
          <cell r="W4472">
            <v>0</v>
          </cell>
          <cell r="X4472">
            <v>0</v>
          </cell>
        </row>
        <row r="4473">
          <cell r="C4473" t="str">
            <v>Приобретение программного обеспечения</v>
          </cell>
          <cell r="D4473">
            <v>0</v>
          </cell>
          <cell r="H4473">
            <v>0</v>
          </cell>
          <cell r="I4473">
            <v>0</v>
          </cell>
          <cell r="J4473">
            <v>0</v>
          </cell>
          <cell r="K4473">
            <v>0</v>
          </cell>
          <cell r="L4473">
            <v>0</v>
          </cell>
          <cell r="M4473">
            <v>0</v>
          </cell>
          <cell r="N4473">
            <v>0</v>
          </cell>
          <cell r="O4473">
            <v>0</v>
          </cell>
          <cell r="P4473">
            <v>0</v>
          </cell>
          <cell r="Q4473">
            <v>0</v>
          </cell>
          <cell r="R4473">
            <v>0</v>
          </cell>
          <cell r="S4473">
            <v>0</v>
          </cell>
          <cell r="T4473">
            <v>0</v>
          </cell>
          <cell r="U4473">
            <v>0</v>
          </cell>
          <cell r="V4473">
            <v>0</v>
          </cell>
          <cell r="W4473">
            <v>0</v>
          </cell>
          <cell r="X4473">
            <v>0</v>
          </cell>
        </row>
        <row r="4474">
          <cell r="C4474" t="str">
            <v>Приобретение прочих НМА</v>
          </cell>
          <cell r="D4474">
            <v>0</v>
          </cell>
          <cell r="H4474">
            <v>0</v>
          </cell>
          <cell r="I4474">
            <v>0</v>
          </cell>
          <cell r="J4474">
            <v>0</v>
          </cell>
          <cell r="K4474">
            <v>0</v>
          </cell>
          <cell r="L4474">
            <v>0</v>
          </cell>
          <cell r="M4474">
            <v>0</v>
          </cell>
          <cell r="N4474">
            <v>0</v>
          </cell>
          <cell r="O4474">
            <v>0</v>
          </cell>
          <cell r="P4474">
            <v>0</v>
          </cell>
          <cell r="Q4474">
            <v>0</v>
          </cell>
          <cell r="R4474">
            <v>0</v>
          </cell>
          <cell r="S4474">
            <v>0</v>
          </cell>
          <cell r="T4474">
            <v>0</v>
          </cell>
          <cell r="U4474">
            <v>0</v>
          </cell>
          <cell r="V4474">
            <v>0</v>
          </cell>
          <cell r="W4474">
            <v>0</v>
          </cell>
          <cell r="X4474">
            <v>0</v>
          </cell>
        </row>
        <row r="4475">
          <cell r="C4475" t="str">
            <v>Доли в уставном капитале других компаний (долгосрочные выплаты)</v>
          </cell>
          <cell r="D4475" t="str">
            <v>УК</v>
          </cell>
          <cell r="H4475">
            <v>0</v>
          </cell>
          <cell r="I4475">
            <v>0</v>
          </cell>
          <cell r="J4475">
            <v>0</v>
          </cell>
          <cell r="K4475">
            <v>0</v>
          </cell>
          <cell r="L4475">
            <v>0</v>
          </cell>
          <cell r="M4475">
            <v>0</v>
          </cell>
          <cell r="N4475">
            <v>0</v>
          </cell>
          <cell r="O4475">
            <v>0</v>
          </cell>
          <cell r="P4475">
            <v>0</v>
          </cell>
          <cell r="Q4475">
            <v>0</v>
          </cell>
          <cell r="R4475">
            <v>418193489</v>
          </cell>
          <cell r="S4475">
            <v>0</v>
          </cell>
          <cell r="T4475">
            <v>0</v>
          </cell>
          <cell r="U4475">
            <v>0</v>
          </cell>
          <cell r="V4475">
            <v>0</v>
          </cell>
          <cell r="W4475">
            <v>0</v>
          </cell>
          <cell r="X4475">
            <v>418193489</v>
          </cell>
        </row>
        <row r="4476">
          <cell r="C4476" t="str">
            <v>Акции (долгосрочные выплаты)</v>
          </cell>
          <cell r="D4476">
            <v>0</v>
          </cell>
          <cell r="H4476">
            <v>0</v>
          </cell>
          <cell r="I4476">
            <v>0</v>
          </cell>
          <cell r="J4476">
            <v>0</v>
          </cell>
          <cell r="K4476">
            <v>0</v>
          </cell>
          <cell r="L4476">
            <v>0</v>
          </cell>
          <cell r="M4476">
            <v>0</v>
          </cell>
          <cell r="N4476">
            <v>0</v>
          </cell>
          <cell r="O4476">
            <v>0</v>
          </cell>
          <cell r="P4476">
            <v>0</v>
          </cell>
          <cell r="Q4476">
            <v>0</v>
          </cell>
          <cell r="R4476">
            <v>0</v>
          </cell>
          <cell r="S4476">
            <v>0</v>
          </cell>
          <cell r="T4476">
            <v>0</v>
          </cell>
          <cell r="U4476">
            <v>0</v>
          </cell>
          <cell r="V4476">
            <v>0</v>
          </cell>
          <cell r="W4476">
            <v>0</v>
          </cell>
          <cell r="X4476">
            <v>0</v>
          </cell>
        </row>
        <row r="4477">
          <cell r="C4477" t="str">
            <v>Облигации (долгосрочные выплаты)</v>
          </cell>
          <cell r="D4477">
            <v>0</v>
          </cell>
          <cell r="H4477">
            <v>0</v>
          </cell>
          <cell r="I4477">
            <v>0</v>
          </cell>
          <cell r="J4477">
            <v>0</v>
          </cell>
          <cell r="K4477">
            <v>0</v>
          </cell>
          <cell r="L4477">
            <v>0</v>
          </cell>
          <cell r="M4477">
            <v>0</v>
          </cell>
          <cell r="N4477">
            <v>0</v>
          </cell>
          <cell r="O4477">
            <v>0</v>
          </cell>
          <cell r="P4477">
            <v>0</v>
          </cell>
          <cell r="Q4477">
            <v>0</v>
          </cell>
          <cell r="R4477">
            <v>0</v>
          </cell>
          <cell r="S4477">
            <v>0</v>
          </cell>
          <cell r="T4477">
            <v>0</v>
          </cell>
          <cell r="U4477">
            <v>0</v>
          </cell>
          <cell r="V4477">
            <v>0</v>
          </cell>
          <cell r="W4477">
            <v>0</v>
          </cell>
          <cell r="X4477">
            <v>0</v>
          </cell>
        </row>
        <row r="4478">
          <cell r="C4478" t="str">
            <v>Векселя (долгосрочные выплаты)</v>
          </cell>
          <cell r="D4478">
            <v>0</v>
          </cell>
          <cell r="H4478">
            <v>0</v>
          </cell>
          <cell r="I4478">
            <v>0</v>
          </cell>
          <cell r="J4478">
            <v>0</v>
          </cell>
          <cell r="K4478">
            <v>0</v>
          </cell>
          <cell r="L4478">
            <v>0</v>
          </cell>
          <cell r="M4478">
            <v>0</v>
          </cell>
          <cell r="N4478">
            <v>0</v>
          </cell>
          <cell r="O4478">
            <v>0</v>
          </cell>
          <cell r="P4478">
            <v>0</v>
          </cell>
          <cell r="Q4478">
            <v>0</v>
          </cell>
          <cell r="R4478">
            <v>0</v>
          </cell>
          <cell r="S4478">
            <v>0</v>
          </cell>
          <cell r="T4478">
            <v>0</v>
          </cell>
          <cell r="U4478">
            <v>0</v>
          </cell>
          <cell r="V4478">
            <v>0</v>
          </cell>
          <cell r="W4478">
            <v>0</v>
          </cell>
          <cell r="X4478">
            <v>0</v>
          </cell>
        </row>
        <row r="4479">
          <cell r="C4479" t="str">
            <v>Депозиты (долгосрочные выплаты)</v>
          </cell>
          <cell r="D4479">
            <v>0</v>
          </cell>
          <cell r="H4479">
            <v>0</v>
          </cell>
          <cell r="I4479">
            <v>0</v>
          </cell>
          <cell r="J4479">
            <v>0</v>
          </cell>
          <cell r="K4479">
            <v>0</v>
          </cell>
          <cell r="L4479">
            <v>0</v>
          </cell>
          <cell r="M4479">
            <v>0</v>
          </cell>
          <cell r="N4479">
            <v>0</v>
          </cell>
          <cell r="O4479">
            <v>0</v>
          </cell>
          <cell r="P4479">
            <v>0</v>
          </cell>
          <cell r="Q4479">
            <v>0</v>
          </cell>
          <cell r="R4479">
            <v>0</v>
          </cell>
          <cell r="S4479">
            <v>0</v>
          </cell>
          <cell r="T4479">
            <v>0</v>
          </cell>
          <cell r="U4479">
            <v>0</v>
          </cell>
          <cell r="V4479">
            <v>0</v>
          </cell>
          <cell r="W4479">
            <v>0</v>
          </cell>
          <cell r="X4479">
            <v>0</v>
          </cell>
        </row>
        <row r="4480">
          <cell r="C4480" t="str">
            <v>Прочие долгосрочные активы (долгосрочные выплаты)</v>
          </cell>
          <cell r="D4480" t="str">
            <v>УК</v>
          </cell>
          <cell r="H4480">
            <v>0</v>
          </cell>
          <cell r="I4480">
            <v>0</v>
          </cell>
          <cell r="J4480">
            <v>0</v>
          </cell>
          <cell r="K4480">
            <v>0</v>
          </cell>
          <cell r="L4480">
            <v>0</v>
          </cell>
          <cell r="M4480">
            <v>0</v>
          </cell>
          <cell r="N4480">
            <v>0</v>
          </cell>
          <cell r="O4480">
            <v>0</v>
          </cell>
          <cell r="P4480">
            <v>0</v>
          </cell>
          <cell r="Q4480">
            <v>0</v>
          </cell>
          <cell r="R4480">
            <v>0</v>
          </cell>
          <cell r="S4480">
            <v>450000000</v>
          </cell>
          <cell r="T4480">
            <v>450000000</v>
          </cell>
          <cell r="U4480">
            <v>0</v>
          </cell>
          <cell r="V4480">
            <v>0</v>
          </cell>
          <cell r="W4480">
            <v>0</v>
          </cell>
          <cell r="X4480">
            <v>900000000</v>
          </cell>
        </row>
        <row r="4481">
          <cell r="C4481" t="str">
            <v>Расходы на НИР и НИОКР</v>
          </cell>
          <cell r="D4481">
            <v>0</v>
          </cell>
          <cell r="H4481">
            <v>0</v>
          </cell>
          <cell r="I4481">
            <v>0</v>
          </cell>
          <cell r="J4481">
            <v>0</v>
          </cell>
          <cell r="K4481">
            <v>0</v>
          </cell>
          <cell r="L4481">
            <v>0</v>
          </cell>
          <cell r="M4481">
            <v>0</v>
          </cell>
          <cell r="N4481">
            <v>0</v>
          </cell>
          <cell r="O4481">
            <v>0</v>
          </cell>
          <cell r="P4481">
            <v>0</v>
          </cell>
          <cell r="Q4481">
            <v>0</v>
          </cell>
          <cell r="R4481">
            <v>0</v>
          </cell>
          <cell r="S4481">
            <v>0</v>
          </cell>
          <cell r="T4481">
            <v>0</v>
          </cell>
          <cell r="U4481">
            <v>0</v>
          </cell>
          <cell r="V4481">
            <v>0</v>
          </cell>
          <cell r="W4481">
            <v>0</v>
          </cell>
          <cell r="X4481">
            <v>0</v>
          </cell>
        </row>
        <row r="4482">
          <cell r="C4482" t="str">
            <v>Разработка ТЗ на проектирование оборудования</v>
          </cell>
          <cell r="D4482">
            <v>0</v>
          </cell>
          <cell r="H4482">
            <v>0</v>
          </cell>
          <cell r="I4482">
            <v>0</v>
          </cell>
          <cell r="J4482">
            <v>0</v>
          </cell>
          <cell r="K4482">
            <v>0</v>
          </cell>
          <cell r="L4482">
            <v>0</v>
          </cell>
          <cell r="M4482">
            <v>0</v>
          </cell>
          <cell r="N4482">
            <v>0</v>
          </cell>
          <cell r="O4482">
            <v>0</v>
          </cell>
          <cell r="P4482">
            <v>0</v>
          </cell>
          <cell r="Q4482">
            <v>0</v>
          </cell>
          <cell r="R4482">
            <v>0</v>
          </cell>
          <cell r="S4482">
            <v>0</v>
          </cell>
          <cell r="T4482">
            <v>0</v>
          </cell>
          <cell r="U4482">
            <v>0</v>
          </cell>
          <cell r="V4482">
            <v>0</v>
          </cell>
          <cell r="W4482">
            <v>0</v>
          </cell>
          <cell r="X4482">
            <v>0</v>
          </cell>
        </row>
        <row r="4483">
          <cell r="C4483" t="str">
            <v>Разработка ТЗ на проектирование размещения оборудования</v>
          </cell>
          <cell r="D4483">
            <v>0</v>
          </cell>
          <cell r="H4483">
            <v>0</v>
          </cell>
          <cell r="I4483">
            <v>0</v>
          </cell>
          <cell r="J4483">
            <v>0</v>
          </cell>
          <cell r="K4483">
            <v>0</v>
          </cell>
          <cell r="L4483">
            <v>0</v>
          </cell>
          <cell r="M4483">
            <v>0</v>
          </cell>
          <cell r="N4483">
            <v>0</v>
          </cell>
          <cell r="O4483">
            <v>0</v>
          </cell>
          <cell r="P4483">
            <v>0</v>
          </cell>
          <cell r="Q4483">
            <v>0</v>
          </cell>
          <cell r="R4483">
            <v>0</v>
          </cell>
          <cell r="S4483">
            <v>0</v>
          </cell>
          <cell r="T4483">
            <v>0</v>
          </cell>
          <cell r="U4483">
            <v>0</v>
          </cell>
          <cell r="V4483">
            <v>0</v>
          </cell>
          <cell r="W4483">
            <v>0</v>
          </cell>
          <cell r="X4483">
            <v>0</v>
          </cell>
        </row>
        <row r="4484">
          <cell r="C4484" t="str">
            <v>Разработка ТЗ на организацию закупки и запуск технологического оборудования</v>
          </cell>
          <cell r="D4484">
            <v>0</v>
          </cell>
          <cell r="H4484">
            <v>0</v>
          </cell>
          <cell r="I4484">
            <v>0</v>
          </cell>
          <cell r="J4484">
            <v>0</v>
          </cell>
          <cell r="K4484">
            <v>0</v>
          </cell>
          <cell r="L4484">
            <v>0</v>
          </cell>
          <cell r="M4484">
            <v>0</v>
          </cell>
          <cell r="N4484">
            <v>0</v>
          </cell>
          <cell r="O4484">
            <v>0</v>
          </cell>
          <cell r="P4484">
            <v>0</v>
          </cell>
          <cell r="Q4484">
            <v>0</v>
          </cell>
          <cell r="R4484">
            <v>0</v>
          </cell>
          <cell r="S4484">
            <v>0</v>
          </cell>
          <cell r="T4484">
            <v>0</v>
          </cell>
          <cell r="U4484">
            <v>0</v>
          </cell>
          <cell r="V4484">
            <v>0</v>
          </cell>
          <cell r="W4484">
            <v>0</v>
          </cell>
          <cell r="X4484">
            <v>0</v>
          </cell>
        </row>
        <row r="4485">
          <cell r="C4485" t="str">
            <v>Разработка ТЗ на обучение персонала</v>
          </cell>
          <cell r="D4485">
            <v>0</v>
          </cell>
          <cell r="H4485">
            <v>0</v>
          </cell>
          <cell r="I4485">
            <v>0</v>
          </cell>
          <cell r="J4485">
            <v>0</v>
          </cell>
          <cell r="K4485">
            <v>0</v>
          </cell>
          <cell r="L4485">
            <v>0</v>
          </cell>
          <cell r="M4485">
            <v>0</v>
          </cell>
          <cell r="N4485">
            <v>0</v>
          </cell>
          <cell r="O4485">
            <v>0</v>
          </cell>
          <cell r="P4485">
            <v>0</v>
          </cell>
          <cell r="Q4485">
            <v>0</v>
          </cell>
          <cell r="R4485">
            <v>0</v>
          </cell>
          <cell r="S4485">
            <v>0</v>
          </cell>
          <cell r="T4485">
            <v>0</v>
          </cell>
          <cell r="U4485">
            <v>0</v>
          </cell>
          <cell r="V4485">
            <v>0</v>
          </cell>
          <cell r="W4485">
            <v>0</v>
          </cell>
          <cell r="X4485">
            <v>0</v>
          </cell>
        </row>
        <row r="4486">
          <cell r="C4486" t="str">
            <v>Разработка ТЗ на оказание прочих работ, услуг</v>
          </cell>
          <cell r="D4486">
            <v>0</v>
          </cell>
          <cell r="H4486">
            <v>0</v>
          </cell>
          <cell r="I4486">
            <v>0</v>
          </cell>
          <cell r="J4486">
            <v>0</v>
          </cell>
          <cell r="K4486">
            <v>0</v>
          </cell>
          <cell r="L4486">
            <v>0</v>
          </cell>
          <cell r="M4486">
            <v>0</v>
          </cell>
          <cell r="N4486">
            <v>0</v>
          </cell>
          <cell r="O4486">
            <v>0</v>
          </cell>
          <cell r="P4486">
            <v>0</v>
          </cell>
          <cell r="Q4486">
            <v>0</v>
          </cell>
          <cell r="R4486">
            <v>0</v>
          </cell>
          <cell r="S4486">
            <v>0</v>
          </cell>
          <cell r="T4486">
            <v>0</v>
          </cell>
          <cell r="U4486">
            <v>0</v>
          </cell>
          <cell r="V4486">
            <v>0</v>
          </cell>
          <cell r="W4486">
            <v>0</v>
          </cell>
          <cell r="X4486">
            <v>0</v>
          </cell>
        </row>
        <row r="4487">
          <cell r="C4487" t="str">
            <v>Предоставление долгосрочных кредитов и займов</v>
          </cell>
          <cell r="D4487">
            <v>0</v>
          </cell>
          <cell r="H4487">
            <v>0</v>
          </cell>
          <cell r="I4487">
            <v>0</v>
          </cell>
          <cell r="J4487">
            <v>0</v>
          </cell>
          <cell r="K4487">
            <v>0</v>
          </cell>
          <cell r="L4487">
            <v>0</v>
          </cell>
          <cell r="M4487">
            <v>0</v>
          </cell>
          <cell r="N4487">
            <v>0</v>
          </cell>
          <cell r="O4487">
            <v>0</v>
          </cell>
          <cell r="P4487">
            <v>0</v>
          </cell>
          <cell r="Q4487">
            <v>0</v>
          </cell>
          <cell r="R4487">
            <v>0</v>
          </cell>
          <cell r="S4487">
            <v>0</v>
          </cell>
          <cell r="T4487">
            <v>0</v>
          </cell>
          <cell r="U4487">
            <v>0</v>
          </cell>
          <cell r="V4487">
            <v>0</v>
          </cell>
          <cell r="W4487">
            <v>0</v>
          </cell>
          <cell r="X4487">
            <v>0</v>
          </cell>
        </row>
        <row r="4488">
          <cell r="C4488" t="str">
            <v>Предоставление краткосрочных кредитов и займов</v>
          </cell>
          <cell r="D4488" t="str">
            <v>УК</v>
          </cell>
          <cell r="H4488">
            <v>0</v>
          </cell>
          <cell r="I4488">
            <v>0</v>
          </cell>
          <cell r="J4488">
            <v>0</v>
          </cell>
          <cell r="K4488">
            <v>0</v>
          </cell>
          <cell r="L4488">
            <v>0</v>
          </cell>
          <cell r="M4488">
            <v>0</v>
          </cell>
          <cell r="N4488">
            <v>0</v>
          </cell>
          <cell r="O4488">
            <v>60000000</v>
          </cell>
          <cell r="P4488">
            <v>0</v>
          </cell>
          <cell r="Q4488">
            <v>100000000</v>
          </cell>
          <cell r="R4488">
            <v>190000000</v>
          </cell>
          <cell r="S4488">
            <v>110000000</v>
          </cell>
          <cell r="T4488">
            <v>0</v>
          </cell>
          <cell r="U4488">
            <v>0</v>
          </cell>
          <cell r="V4488">
            <v>0</v>
          </cell>
          <cell r="W4488">
            <v>0</v>
          </cell>
          <cell r="X4488">
            <v>460000000</v>
          </cell>
        </row>
        <row r="4489">
          <cell r="C4489" t="str">
            <v>Предоставление прочих кредитов и займов</v>
          </cell>
          <cell r="D4489">
            <v>0</v>
          </cell>
          <cell r="H4489">
            <v>0</v>
          </cell>
          <cell r="I4489">
            <v>0</v>
          </cell>
          <cell r="J4489">
            <v>0</v>
          </cell>
          <cell r="K4489">
            <v>0</v>
          </cell>
          <cell r="L4489">
            <v>0</v>
          </cell>
          <cell r="M4489">
            <v>0</v>
          </cell>
          <cell r="N4489">
            <v>0</v>
          </cell>
          <cell r="O4489">
            <v>0</v>
          </cell>
          <cell r="P4489">
            <v>0</v>
          </cell>
          <cell r="Q4489">
            <v>0</v>
          </cell>
          <cell r="R4489">
            <v>0</v>
          </cell>
          <cell r="S4489">
            <v>0</v>
          </cell>
          <cell r="T4489">
            <v>0</v>
          </cell>
          <cell r="U4489">
            <v>0</v>
          </cell>
          <cell r="V4489">
            <v>0</v>
          </cell>
          <cell r="W4489">
            <v>0</v>
          </cell>
          <cell r="X4489">
            <v>0</v>
          </cell>
        </row>
        <row r="4490">
          <cell r="C4490" t="str">
            <v>Проектирование</v>
          </cell>
          <cell r="D4490">
            <v>0</v>
          </cell>
          <cell r="H4490">
            <v>0</v>
          </cell>
          <cell r="I4490">
            <v>0</v>
          </cell>
          <cell r="J4490">
            <v>0</v>
          </cell>
          <cell r="K4490">
            <v>0</v>
          </cell>
          <cell r="L4490">
            <v>0</v>
          </cell>
          <cell r="M4490">
            <v>0</v>
          </cell>
          <cell r="N4490">
            <v>0</v>
          </cell>
          <cell r="O4490">
            <v>0</v>
          </cell>
          <cell r="P4490">
            <v>0</v>
          </cell>
          <cell r="Q4490">
            <v>0</v>
          </cell>
          <cell r="R4490">
            <v>0</v>
          </cell>
          <cell r="S4490">
            <v>0</v>
          </cell>
          <cell r="T4490">
            <v>0</v>
          </cell>
          <cell r="U4490">
            <v>0</v>
          </cell>
          <cell r="V4490">
            <v>0</v>
          </cell>
          <cell r="W4490">
            <v>0</v>
          </cell>
          <cell r="X4490">
            <v>0</v>
          </cell>
        </row>
        <row r="4491">
          <cell r="C4491" t="str">
            <v>Генеральный подряд</v>
          </cell>
          <cell r="D4491">
            <v>0</v>
          </cell>
          <cell r="H4491">
            <v>0</v>
          </cell>
          <cell r="I4491">
            <v>0</v>
          </cell>
          <cell r="J4491">
            <v>0</v>
          </cell>
          <cell r="K4491">
            <v>0</v>
          </cell>
          <cell r="L4491">
            <v>0</v>
          </cell>
          <cell r="M4491">
            <v>0</v>
          </cell>
          <cell r="N4491">
            <v>0</v>
          </cell>
          <cell r="O4491">
            <v>0</v>
          </cell>
          <cell r="P4491">
            <v>0</v>
          </cell>
          <cell r="Q4491">
            <v>0</v>
          </cell>
          <cell r="R4491">
            <v>0</v>
          </cell>
          <cell r="S4491">
            <v>0</v>
          </cell>
          <cell r="T4491">
            <v>0</v>
          </cell>
          <cell r="U4491">
            <v>0</v>
          </cell>
          <cell r="V4491">
            <v>0</v>
          </cell>
          <cell r="W4491">
            <v>0</v>
          </cell>
          <cell r="X4491">
            <v>0</v>
          </cell>
        </row>
        <row r="4492">
          <cell r="C4492" t="str">
            <v>Прочие СМР</v>
          </cell>
          <cell r="D4492">
            <v>0</v>
          </cell>
          <cell r="H4492">
            <v>0</v>
          </cell>
          <cell r="I4492">
            <v>0</v>
          </cell>
          <cell r="J4492">
            <v>0</v>
          </cell>
          <cell r="K4492">
            <v>0</v>
          </cell>
          <cell r="L4492">
            <v>0</v>
          </cell>
          <cell r="M4492">
            <v>0</v>
          </cell>
          <cell r="N4492">
            <v>0</v>
          </cell>
          <cell r="O4492">
            <v>0</v>
          </cell>
          <cell r="P4492">
            <v>0</v>
          </cell>
          <cell r="Q4492">
            <v>0</v>
          </cell>
          <cell r="R4492">
            <v>0</v>
          </cell>
          <cell r="S4492">
            <v>0</v>
          </cell>
          <cell r="T4492">
            <v>0</v>
          </cell>
          <cell r="U4492">
            <v>0</v>
          </cell>
          <cell r="V4492">
            <v>0</v>
          </cell>
          <cell r="W4492">
            <v>0</v>
          </cell>
          <cell r="X4492">
            <v>0</v>
          </cell>
        </row>
        <row r="4493">
          <cell r="C4493" t="str">
            <v>Услуги по управлению проектом</v>
          </cell>
          <cell r="D4493">
            <v>0</v>
          </cell>
          <cell r="H4493">
            <v>0</v>
          </cell>
          <cell r="I4493">
            <v>0</v>
          </cell>
          <cell r="J4493">
            <v>0</v>
          </cell>
          <cell r="K4493">
            <v>0</v>
          </cell>
          <cell r="L4493">
            <v>0</v>
          </cell>
          <cell r="M4493">
            <v>0</v>
          </cell>
          <cell r="N4493">
            <v>0</v>
          </cell>
          <cell r="O4493">
            <v>0</v>
          </cell>
          <cell r="P4493">
            <v>0</v>
          </cell>
          <cell r="Q4493">
            <v>0</v>
          </cell>
          <cell r="R4493">
            <v>0</v>
          </cell>
          <cell r="S4493">
            <v>0</v>
          </cell>
          <cell r="T4493">
            <v>0</v>
          </cell>
          <cell r="U4493">
            <v>0</v>
          </cell>
          <cell r="V4493">
            <v>0</v>
          </cell>
          <cell r="W4493">
            <v>0</v>
          </cell>
          <cell r="X4493">
            <v>0</v>
          </cell>
        </row>
        <row r="4494">
          <cell r="C4494" t="str">
            <v>Ремонт офисных зданий, сооружений</v>
          </cell>
          <cell r="D4494">
            <v>0</v>
          </cell>
          <cell r="H4494">
            <v>0</v>
          </cell>
          <cell r="I4494">
            <v>0</v>
          </cell>
          <cell r="J4494">
            <v>0</v>
          </cell>
          <cell r="K4494">
            <v>0</v>
          </cell>
          <cell r="L4494">
            <v>0</v>
          </cell>
          <cell r="M4494">
            <v>0</v>
          </cell>
          <cell r="N4494">
            <v>0</v>
          </cell>
          <cell r="O4494">
            <v>0</v>
          </cell>
          <cell r="P4494">
            <v>0</v>
          </cell>
          <cell r="Q4494">
            <v>0</v>
          </cell>
          <cell r="R4494">
            <v>0</v>
          </cell>
          <cell r="S4494">
            <v>0</v>
          </cell>
          <cell r="T4494">
            <v>0</v>
          </cell>
          <cell r="U4494">
            <v>0</v>
          </cell>
          <cell r="V4494">
            <v>0</v>
          </cell>
          <cell r="W4494">
            <v>0</v>
          </cell>
          <cell r="X4494">
            <v>0</v>
          </cell>
        </row>
        <row r="4495">
          <cell r="C4495" t="str">
            <v>Затраты на развитие</v>
          </cell>
          <cell r="D4495">
            <v>0</v>
          </cell>
          <cell r="H4495">
            <v>0</v>
          </cell>
          <cell r="I4495">
            <v>0</v>
          </cell>
          <cell r="J4495">
            <v>0</v>
          </cell>
          <cell r="K4495">
            <v>0</v>
          </cell>
          <cell r="L4495">
            <v>0</v>
          </cell>
          <cell r="M4495">
            <v>0</v>
          </cell>
          <cell r="N4495">
            <v>0</v>
          </cell>
          <cell r="O4495">
            <v>0</v>
          </cell>
          <cell r="P4495">
            <v>0</v>
          </cell>
          <cell r="Q4495">
            <v>0</v>
          </cell>
          <cell r="R4495">
            <v>0</v>
          </cell>
          <cell r="S4495">
            <v>0</v>
          </cell>
          <cell r="T4495">
            <v>0</v>
          </cell>
          <cell r="U4495">
            <v>0</v>
          </cell>
          <cell r="V4495">
            <v>0</v>
          </cell>
          <cell r="W4495">
            <v>0</v>
          </cell>
          <cell r="X4495">
            <v>0</v>
          </cell>
        </row>
        <row r="4496">
          <cell r="C4496" t="str">
            <v>Оплата ГК "Роснанотех" доли в уставном капитале проектной компании</v>
          </cell>
          <cell r="D4496">
            <v>0</v>
          </cell>
          <cell r="H4496">
            <v>0</v>
          </cell>
          <cell r="I4496">
            <v>0</v>
          </cell>
          <cell r="J4496">
            <v>0</v>
          </cell>
          <cell r="K4496">
            <v>0</v>
          </cell>
          <cell r="L4496">
            <v>0</v>
          </cell>
          <cell r="M4496">
            <v>0</v>
          </cell>
          <cell r="N4496">
            <v>0</v>
          </cell>
          <cell r="O4496">
            <v>0</v>
          </cell>
          <cell r="P4496">
            <v>0</v>
          </cell>
          <cell r="Q4496">
            <v>0</v>
          </cell>
          <cell r="R4496">
            <v>0</v>
          </cell>
          <cell r="S4496">
            <v>0</v>
          </cell>
          <cell r="T4496">
            <v>0</v>
          </cell>
          <cell r="U4496">
            <v>0</v>
          </cell>
          <cell r="V4496">
            <v>0</v>
          </cell>
          <cell r="W4496">
            <v>0</v>
          </cell>
          <cell r="X4496">
            <v>0</v>
          </cell>
        </row>
        <row r="4497">
          <cell r="C4497" t="str">
            <v>Оплата  Соинвесторами доли в уставном капитале проектной компании</v>
          </cell>
          <cell r="D4497">
            <v>0</v>
          </cell>
          <cell r="H4497">
            <v>0</v>
          </cell>
          <cell r="I4497">
            <v>0</v>
          </cell>
          <cell r="J4497">
            <v>0</v>
          </cell>
          <cell r="K4497">
            <v>0</v>
          </cell>
          <cell r="L4497">
            <v>0</v>
          </cell>
          <cell r="M4497">
            <v>0</v>
          </cell>
          <cell r="N4497">
            <v>0</v>
          </cell>
          <cell r="O4497">
            <v>0</v>
          </cell>
          <cell r="P4497">
            <v>0</v>
          </cell>
          <cell r="Q4497">
            <v>0</v>
          </cell>
          <cell r="R4497">
            <v>0</v>
          </cell>
          <cell r="S4497">
            <v>0</v>
          </cell>
          <cell r="T4497">
            <v>0</v>
          </cell>
          <cell r="U4497">
            <v>0</v>
          </cell>
          <cell r="V4497">
            <v>0</v>
          </cell>
          <cell r="W4497">
            <v>0</v>
          </cell>
          <cell r="X4497">
            <v>0</v>
          </cell>
        </row>
        <row r="4498">
          <cell r="C4498" t="str">
            <v>Получение долгосрочных кредитов и займов</v>
          </cell>
          <cell r="D4498" t="str">
            <v>УК</v>
          </cell>
          <cell r="H4498">
            <v>0</v>
          </cell>
          <cell r="I4498">
            <v>0</v>
          </cell>
          <cell r="J4498">
            <v>0</v>
          </cell>
          <cell r="K4498">
            <v>0</v>
          </cell>
          <cell r="L4498">
            <v>1200000000</v>
          </cell>
          <cell r="M4498">
            <v>0</v>
          </cell>
          <cell r="N4498">
            <v>0</v>
          </cell>
          <cell r="O4498">
            <v>0</v>
          </cell>
          <cell r="P4498">
            <v>0</v>
          </cell>
          <cell r="Q4498">
            <v>0</v>
          </cell>
          <cell r="R4498">
            <v>800000000</v>
          </cell>
          <cell r="S4498">
            <v>0</v>
          </cell>
          <cell r="T4498">
            <v>0</v>
          </cell>
          <cell r="U4498">
            <v>746730000</v>
          </cell>
          <cell r="V4498">
            <v>0</v>
          </cell>
          <cell r="W4498">
            <v>0</v>
          </cell>
          <cell r="X4498">
            <v>2746730000</v>
          </cell>
        </row>
        <row r="4499">
          <cell r="C4499" t="str">
            <v>Получение краткосрочных кредитов и займов</v>
          </cell>
          <cell r="D4499">
            <v>0</v>
          </cell>
          <cell r="H4499">
            <v>0</v>
          </cell>
          <cell r="I4499">
            <v>0</v>
          </cell>
          <cell r="J4499">
            <v>0</v>
          </cell>
          <cell r="K4499">
            <v>0</v>
          </cell>
          <cell r="L4499">
            <v>0</v>
          </cell>
          <cell r="M4499">
            <v>0</v>
          </cell>
          <cell r="N4499">
            <v>0</v>
          </cell>
          <cell r="O4499">
            <v>0</v>
          </cell>
          <cell r="P4499">
            <v>0</v>
          </cell>
          <cell r="Q4499">
            <v>0</v>
          </cell>
          <cell r="R4499">
            <v>0</v>
          </cell>
          <cell r="S4499">
            <v>0</v>
          </cell>
          <cell r="T4499">
            <v>0</v>
          </cell>
          <cell r="U4499">
            <v>0</v>
          </cell>
          <cell r="V4499">
            <v>0</v>
          </cell>
          <cell r="W4499">
            <v>0</v>
          </cell>
          <cell r="X4499">
            <v>0</v>
          </cell>
        </row>
        <row r="4500">
          <cell r="C4500" t="str">
            <v>Доли в уставном капитале других компаний (краткосрочные поступления)</v>
          </cell>
          <cell r="D4500">
            <v>0</v>
          </cell>
          <cell r="H4500">
            <v>0</v>
          </cell>
          <cell r="I4500">
            <v>0</v>
          </cell>
          <cell r="J4500">
            <v>0</v>
          </cell>
          <cell r="K4500">
            <v>0</v>
          </cell>
          <cell r="L4500">
            <v>0</v>
          </cell>
          <cell r="M4500">
            <v>0</v>
          </cell>
          <cell r="N4500">
            <v>0</v>
          </cell>
          <cell r="O4500">
            <v>0</v>
          </cell>
          <cell r="P4500">
            <v>0</v>
          </cell>
          <cell r="Q4500">
            <v>0</v>
          </cell>
          <cell r="R4500">
            <v>0</v>
          </cell>
          <cell r="S4500">
            <v>0</v>
          </cell>
          <cell r="T4500">
            <v>0</v>
          </cell>
          <cell r="U4500">
            <v>0</v>
          </cell>
          <cell r="V4500">
            <v>0</v>
          </cell>
          <cell r="W4500">
            <v>0</v>
          </cell>
          <cell r="X4500">
            <v>0</v>
          </cell>
        </row>
        <row r="4501">
          <cell r="C4501" t="str">
            <v>Акции (краткосрочные поступления)</v>
          </cell>
          <cell r="D4501">
            <v>0</v>
          </cell>
          <cell r="H4501">
            <v>0</v>
          </cell>
          <cell r="I4501">
            <v>0</v>
          </cell>
          <cell r="J4501">
            <v>0</v>
          </cell>
          <cell r="K4501">
            <v>0</v>
          </cell>
          <cell r="L4501">
            <v>0</v>
          </cell>
          <cell r="M4501">
            <v>0</v>
          </cell>
          <cell r="N4501">
            <v>0</v>
          </cell>
          <cell r="O4501">
            <v>0</v>
          </cell>
          <cell r="P4501">
            <v>0</v>
          </cell>
          <cell r="Q4501">
            <v>0</v>
          </cell>
          <cell r="R4501">
            <v>0</v>
          </cell>
          <cell r="S4501">
            <v>0</v>
          </cell>
          <cell r="T4501">
            <v>0</v>
          </cell>
          <cell r="U4501">
            <v>0</v>
          </cell>
          <cell r="V4501">
            <v>0</v>
          </cell>
          <cell r="W4501">
            <v>0</v>
          </cell>
          <cell r="X4501">
            <v>0</v>
          </cell>
        </row>
        <row r="4502">
          <cell r="C4502" t="str">
            <v>Облигации (краткосрочные поступления)</v>
          </cell>
          <cell r="D4502">
            <v>0</v>
          </cell>
          <cell r="H4502">
            <v>0</v>
          </cell>
          <cell r="I4502">
            <v>0</v>
          </cell>
          <cell r="J4502">
            <v>0</v>
          </cell>
          <cell r="K4502">
            <v>0</v>
          </cell>
          <cell r="L4502">
            <v>0</v>
          </cell>
          <cell r="M4502">
            <v>0</v>
          </cell>
          <cell r="N4502">
            <v>0</v>
          </cell>
          <cell r="O4502">
            <v>0</v>
          </cell>
          <cell r="P4502">
            <v>0</v>
          </cell>
          <cell r="Q4502">
            <v>0</v>
          </cell>
          <cell r="R4502">
            <v>0</v>
          </cell>
          <cell r="S4502">
            <v>0</v>
          </cell>
          <cell r="T4502">
            <v>0</v>
          </cell>
          <cell r="U4502">
            <v>0</v>
          </cell>
          <cell r="V4502">
            <v>0</v>
          </cell>
          <cell r="W4502">
            <v>0</v>
          </cell>
          <cell r="X4502">
            <v>0</v>
          </cell>
        </row>
        <row r="4503">
          <cell r="C4503" t="str">
            <v>Векселя (краткосрочные поступления)</v>
          </cell>
          <cell r="D4503">
            <v>0</v>
          </cell>
          <cell r="H4503">
            <v>0</v>
          </cell>
          <cell r="I4503">
            <v>0</v>
          </cell>
          <cell r="J4503">
            <v>0</v>
          </cell>
          <cell r="K4503">
            <v>0</v>
          </cell>
          <cell r="L4503">
            <v>0</v>
          </cell>
          <cell r="M4503">
            <v>0</v>
          </cell>
          <cell r="N4503">
            <v>0</v>
          </cell>
          <cell r="O4503">
            <v>0</v>
          </cell>
          <cell r="P4503">
            <v>0</v>
          </cell>
          <cell r="Q4503">
            <v>0</v>
          </cell>
          <cell r="R4503">
            <v>0</v>
          </cell>
          <cell r="S4503">
            <v>0</v>
          </cell>
          <cell r="T4503">
            <v>0</v>
          </cell>
          <cell r="U4503">
            <v>0</v>
          </cell>
          <cell r="V4503">
            <v>0</v>
          </cell>
          <cell r="W4503">
            <v>0</v>
          </cell>
          <cell r="X4503">
            <v>0</v>
          </cell>
        </row>
        <row r="4504">
          <cell r="C4504" t="str">
            <v>Депозиты (краткосрочные поступления)</v>
          </cell>
          <cell r="D4504">
            <v>0</v>
          </cell>
          <cell r="H4504">
            <v>0</v>
          </cell>
          <cell r="I4504">
            <v>0</v>
          </cell>
          <cell r="J4504">
            <v>0</v>
          </cell>
          <cell r="K4504">
            <v>0</v>
          </cell>
          <cell r="L4504">
            <v>0</v>
          </cell>
          <cell r="M4504">
            <v>0</v>
          </cell>
          <cell r="N4504">
            <v>0</v>
          </cell>
          <cell r="O4504">
            <v>0</v>
          </cell>
          <cell r="P4504">
            <v>0</v>
          </cell>
          <cell r="Q4504">
            <v>0</v>
          </cell>
          <cell r="R4504">
            <v>0</v>
          </cell>
          <cell r="S4504">
            <v>0</v>
          </cell>
          <cell r="T4504">
            <v>0</v>
          </cell>
          <cell r="U4504">
            <v>0</v>
          </cell>
          <cell r="V4504">
            <v>0</v>
          </cell>
          <cell r="W4504">
            <v>0</v>
          </cell>
          <cell r="X4504">
            <v>0</v>
          </cell>
        </row>
        <row r="4505">
          <cell r="C4505" t="str">
            <v>Overnight (краткосрочные поступления)</v>
          </cell>
          <cell r="D4505">
            <v>0</v>
          </cell>
          <cell r="H4505">
            <v>0</v>
          </cell>
          <cell r="I4505">
            <v>0</v>
          </cell>
          <cell r="J4505">
            <v>0</v>
          </cell>
          <cell r="K4505">
            <v>0</v>
          </cell>
          <cell r="L4505">
            <v>0</v>
          </cell>
          <cell r="M4505">
            <v>0</v>
          </cell>
          <cell r="N4505">
            <v>0</v>
          </cell>
          <cell r="O4505">
            <v>0</v>
          </cell>
          <cell r="P4505">
            <v>0</v>
          </cell>
          <cell r="Q4505">
            <v>0</v>
          </cell>
          <cell r="R4505">
            <v>0</v>
          </cell>
          <cell r="S4505">
            <v>0</v>
          </cell>
          <cell r="T4505">
            <v>0</v>
          </cell>
          <cell r="U4505">
            <v>0</v>
          </cell>
          <cell r="V4505">
            <v>0</v>
          </cell>
          <cell r="W4505">
            <v>0</v>
          </cell>
          <cell r="X4505">
            <v>0</v>
          </cell>
        </row>
        <row r="4506">
          <cell r="C4506" t="str">
            <v>Прочие краткосрочные финансовые вложения (краткосрочные поступления)</v>
          </cell>
          <cell r="D4506">
            <v>0</v>
          </cell>
          <cell r="H4506">
            <v>0</v>
          </cell>
          <cell r="I4506">
            <v>0</v>
          </cell>
          <cell r="J4506">
            <v>0</v>
          </cell>
          <cell r="K4506">
            <v>0</v>
          </cell>
          <cell r="L4506">
            <v>0</v>
          </cell>
          <cell r="M4506">
            <v>0</v>
          </cell>
          <cell r="N4506">
            <v>0</v>
          </cell>
          <cell r="O4506">
            <v>0</v>
          </cell>
          <cell r="P4506">
            <v>0</v>
          </cell>
          <cell r="Q4506">
            <v>0</v>
          </cell>
          <cell r="R4506">
            <v>0</v>
          </cell>
          <cell r="S4506">
            <v>0</v>
          </cell>
          <cell r="T4506">
            <v>0</v>
          </cell>
          <cell r="U4506">
            <v>0</v>
          </cell>
          <cell r="V4506">
            <v>0</v>
          </cell>
          <cell r="W4506">
            <v>0</v>
          </cell>
          <cell r="X4506">
            <v>0</v>
          </cell>
        </row>
        <row r="4507">
          <cell r="C4507" t="str">
            <v>По договорам в рамках ДДУ (краткосрочные поступления)</v>
          </cell>
          <cell r="D4507">
            <v>0</v>
          </cell>
          <cell r="H4507">
            <v>0</v>
          </cell>
          <cell r="I4507">
            <v>0</v>
          </cell>
          <cell r="J4507">
            <v>0</v>
          </cell>
          <cell r="K4507">
            <v>0</v>
          </cell>
          <cell r="L4507">
            <v>0</v>
          </cell>
          <cell r="M4507">
            <v>0</v>
          </cell>
          <cell r="N4507">
            <v>0</v>
          </cell>
          <cell r="O4507">
            <v>0</v>
          </cell>
          <cell r="P4507">
            <v>0</v>
          </cell>
          <cell r="Q4507">
            <v>0</v>
          </cell>
          <cell r="R4507">
            <v>0</v>
          </cell>
          <cell r="S4507">
            <v>0</v>
          </cell>
          <cell r="T4507">
            <v>0</v>
          </cell>
          <cell r="U4507">
            <v>0</v>
          </cell>
          <cell r="V4507">
            <v>0</v>
          </cell>
          <cell r="W4507">
            <v>0</v>
          </cell>
          <cell r="X4507">
            <v>0</v>
          </cell>
        </row>
        <row r="4508">
          <cell r="C4508" t="str">
            <v>По прочим договорам (краткосрочные поступления)</v>
          </cell>
          <cell r="D4508">
            <v>0</v>
          </cell>
          <cell r="H4508">
            <v>0</v>
          </cell>
          <cell r="I4508">
            <v>0</v>
          </cell>
          <cell r="J4508">
            <v>0</v>
          </cell>
          <cell r="K4508">
            <v>0</v>
          </cell>
          <cell r="L4508">
            <v>0</v>
          </cell>
          <cell r="M4508">
            <v>0</v>
          </cell>
          <cell r="N4508">
            <v>0</v>
          </cell>
          <cell r="O4508">
            <v>0</v>
          </cell>
          <cell r="P4508">
            <v>0</v>
          </cell>
          <cell r="Q4508">
            <v>0</v>
          </cell>
          <cell r="R4508">
            <v>0</v>
          </cell>
          <cell r="S4508">
            <v>0</v>
          </cell>
          <cell r="T4508">
            <v>0</v>
          </cell>
          <cell r="U4508">
            <v>0</v>
          </cell>
          <cell r="V4508">
            <v>0</v>
          </cell>
          <cell r="W4508">
            <v>0</v>
          </cell>
          <cell r="X4508">
            <v>0</v>
          </cell>
        </row>
        <row r="4509">
          <cell r="C4509" t="str">
            <v>Эмиссия акций</v>
          </cell>
          <cell r="D4509">
            <v>0</v>
          </cell>
          <cell r="H4509">
            <v>0</v>
          </cell>
          <cell r="I4509">
            <v>0</v>
          </cell>
          <cell r="J4509">
            <v>0</v>
          </cell>
          <cell r="K4509">
            <v>0</v>
          </cell>
          <cell r="L4509">
            <v>0</v>
          </cell>
          <cell r="M4509">
            <v>0</v>
          </cell>
          <cell r="N4509">
            <v>0</v>
          </cell>
          <cell r="O4509">
            <v>0</v>
          </cell>
          <cell r="P4509">
            <v>0</v>
          </cell>
          <cell r="Q4509">
            <v>0</v>
          </cell>
          <cell r="R4509">
            <v>0</v>
          </cell>
          <cell r="S4509">
            <v>0</v>
          </cell>
          <cell r="T4509">
            <v>0</v>
          </cell>
          <cell r="U4509">
            <v>0</v>
          </cell>
          <cell r="V4509">
            <v>0</v>
          </cell>
          <cell r="W4509">
            <v>0</v>
          </cell>
          <cell r="X4509">
            <v>0</v>
          </cell>
        </row>
        <row r="4510">
          <cell r="C4510" t="str">
            <v>Дивиденды полученные</v>
          </cell>
          <cell r="D4510">
            <v>0</v>
          </cell>
          <cell r="H4510">
            <v>0</v>
          </cell>
          <cell r="I4510">
            <v>0</v>
          </cell>
          <cell r="J4510">
            <v>0</v>
          </cell>
          <cell r="K4510">
            <v>0</v>
          </cell>
          <cell r="L4510">
            <v>0</v>
          </cell>
          <cell r="M4510">
            <v>0</v>
          </cell>
          <cell r="N4510">
            <v>0</v>
          </cell>
          <cell r="O4510">
            <v>0</v>
          </cell>
          <cell r="P4510">
            <v>0</v>
          </cell>
          <cell r="Q4510">
            <v>0</v>
          </cell>
          <cell r="R4510">
            <v>0</v>
          </cell>
          <cell r="S4510">
            <v>0</v>
          </cell>
          <cell r="T4510">
            <v>0</v>
          </cell>
          <cell r="U4510">
            <v>0</v>
          </cell>
          <cell r="V4510">
            <v>0</v>
          </cell>
          <cell r="W4510">
            <v>0</v>
          </cell>
          <cell r="X4510">
            <v>0</v>
          </cell>
        </row>
        <row r="4511">
          <cell r="C4511" t="str">
            <v>Прочие поступления по финансовой деятельности</v>
          </cell>
          <cell r="D4511">
            <v>0</v>
          </cell>
          <cell r="H4511">
            <v>0</v>
          </cell>
          <cell r="I4511">
            <v>0</v>
          </cell>
          <cell r="J4511">
            <v>0</v>
          </cell>
          <cell r="K4511">
            <v>0</v>
          </cell>
          <cell r="L4511">
            <v>0</v>
          </cell>
          <cell r="M4511">
            <v>0</v>
          </cell>
          <cell r="N4511">
            <v>0</v>
          </cell>
          <cell r="O4511">
            <v>0</v>
          </cell>
          <cell r="P4511">
            <v>0</v>
          </cell>
          <cell r="Q4511">
            <v>0</v>
          </cell>
          <cell r="R4511">
            <v>0</v>
          </cell>
          <cell r="S4511">
            <v>0</v>
          </cell>
          <cell r="T4511">
            <v>0</v>
          </cell>
          <cell r="U4511">
            <v>0</v>
          </cell>
          <cell r="V4511">
            <v>0</v>
          </cell>
          <cell r="W4511">
            <v>0</v>
          </cell>
          <cell r="X4511">
            <v>0</v>
          </cell>
        </row>
        <row r="4512">
          <cell r="C4512" t="str">
            <v>Сокращение ГК "Роснанотех" доли в уставном капитале проектной компании</v>
          </cell>
          <cell r="D4512">
            <v>0</v>
          </cell>
          <cell r="H4512">
            <v>0</v>
          </cell>
          <cell r="I4512">
            <v>0</v>
          </cell>
          <cell r="J4512">
            <v>0</v>
          </cell>
          <cell r="K4512">
            <v>0</v>
          </cell>
          <cell r="L4512">
            <v>0</v>
          </cell>
          <cell r="M4512">
            <v>0</v>
          </cell>
          <cell r="N4512">
            <v>0</v>
          </cell>
          <cell r="O4512">
            <v>0</v>
          </cell>
          <cell r="P4512">
            <v>0</v>
          </cell>
          <cell r="Q4512">
            <v>0</v>
          </cell>
          <cell r="R4512">
            <v>0</v>
          </cell>
          <cell r="S4512">
            <v>0</v>
          </cell>
          <cell r="T4512">
            <v>0</v>
          </cell>
          <cell r="U4512">
            <v>0</v>
          </cell>
          <cell r="V4512">
            <v>0</v>
          </cell>
          <cell r="W4512">
            <v>0</v>
          </cell>
          <cell r="X4512">
            <v>0</v>
          </cell>
        </row>
        <row r="4513">
          <cell r="C4513" t="str">
            <v>Сокращение Соинвесторами доли в уставном капитале проектной компании</v>
          </cell>
          <cell r="D4513">
            <v>0</v>
          </cell>
          <cell r="H4513">
            <v>0</v>
          </cell>
          <cell r="I4513">
            <v>0</v>
          </cell>
          <cell r="J4513">
            <v>0</v>
          </cell>
          <cell r="K4513">
            <v>0</v>
          </cell>
          <cell r="L4513">
            <v>0</v>
          </cell>
          <cell r="M4513">
            <v>0</v>
          </cell>
          <cell r="N4513">
            <v>0</v>
          </cell>
          <cell r="O4513">
            <v>0</v>
          </cell>
          <cell r="P4513">
            <v>0</v>
          </cell>
          <cell r="Q4513">
            <v>0</v>
          </cell>
          <cell r="R4513">
            <v>0</v>
          </cell>
          <cell r="S4513">
            <v>0</v>
          </cell>
          <cell r="T4513">
            <v>0</v>
          </cell>
          <cell r="U4513">
            <v>0</v>
          </cell>
          <cell r="V4513">
            <v>0</v>
          </cell>
          <cell r="W4513">
            <v>0</v>
          </cell>
          <cell r="X4513">
            <v>0</v>
          </cell>
        </row>
        <row r="4514">
          <cell r="C4514" t="str">
            <v>Погашение долгосрочных кредитов и займов</v>
          </cell>
          <cell r="D4514">
            <v>0</v>
          </cell>
          <cell r="H4514">
            <v>0</v>
          </cell>
          <cell r="I4514">
            <v>0</v>
          </cell>
          <cell r="J4514">
            <v>0</v>
          </cell>
          <cell r="K4514">
            <v>0</v>
          </cell>
          <cell r="L4514">
            <v>0</v>
          </cell>
          <cell r="M4514">
            <v>0</v>
          </cell>
          <cell r="N4514">
            <v>0</v>
          </cell>
          <cell r="O4514">
            <v>0</v>
          </cell>
          <cell r="P4514">
            <v>0</v>
          </cell>
          <cell r="Q4514">
            <v>0</v>
          </cell>
          <cell r="R4514">
            <v>0</v>
          </cell>
          <cell r="S4514">
            <v>0</v>
          </cell>
          <cell r="T4514">
            <v>0</v>
          </cell>
          <cell r="U4514">
            <v>0</v>
          </cell>
          <cell r="V4514">
            <v>0</v>
          </cell>
          <cell r="W4514">
            <v>0</v>
          </cell>
          <cell r="X4514">
            <v>0</v>
          </cell>
        </row>
        <row r="4515">
          <cell r="C4515" t="str">
            <v>Погашение краткосрочных кредитов и займов</v>
          </cell>
          <cell r="D4515">
            <v>0</v>
          </cell>
          <cell r="H4515">
            <v>0</v>
          </cell>
          <cell r="I4515">
            <v>0</v>
          </cell>
          <cell r="J4515">
            <v>0</v>
          </cell>
          <cell r="K4515">
            <v>0</v>
          </cell>
          <cell r="L4515">
            <v>0</v>
          </cell>
          <cell r="M4515">
            <v>0</v>
          </cell>
          <cell r="N4515">
            <v>0</v>
          </cell>
          <cell r="O4515">
            <v>0</v>
          </cell>
          <cell r="P4515">
            <v>0</v>
          </cell>
          <cell r="Q4515">
            <v>0</v>
          </cell>
          <cell r="R4515">
            <v>0</v>
          </cell>
          <cell r="S4515">
            <v>0</v>
          </cell>
          <cell r="T4515">
            <v>0</v>
          </cell>
          <cell r="U4515">
            <v>0</v>
          </cell>
          <cell r="V4515">
            <v>0</v>
          </cell>
          <cell r="W4515">
            <v>0</v>
          </cell>
          <cell r="X4515">
            <v>0</v>
          </cell>
        </row>
        <row r="4516">
          <cell r="C4516" t="str">
            <v>Доли в уставном капитале других компаний (краткосрочные выплаты)</v>
          </cell>
          <cell r="D4516">
            <v>0</v>
          </cell>
          <cell r="H4516">
            <v>0</v>
          </cell>
          <cell r="I4516">
            <v>0</v>
          </cell>
          <cell r="J4516">
            <v>0</v>
          </cell>
          <cell r="K4516">
            <v>0</v>
          </cell>
          <cell r="L4516">
            <v>0</v>
          </cell>
          <cell r="M4516">
            <v>0</v>
          </cell>
          <cell r="N4516">
            <v>0</v>
          </cell>
          <cell r="O4516">
            <v>0</v>
          </cell>
          <cell r="P4516">
            <v>0</v>
          </cell>
          <cell r="Q4516">
            <v>0</v>
          </cell>
          <cell r="R4516">
            <v>0</v>
          </cell>
          <cell r="S4516">
            <v>0</v>
          </cell>
          <cell r="T4516">
            <v>0</v>
          </cell>
          <cell r="U4516">
            <v>0</v>
          </cell>
          <cell r="V4516">
            <v>0</v>
          </cell>
          <cell r="W4516">
            <v>0</v>
          </cell>
          <cell r="X4516">
            <v>0</v>
          </cell>
        </row>
        <row r="4517">
          <cell r="C4517" t="str">
            <v>Акции (краткосрочные выплаты)</v>
          </cell>
          <cell r="D4517">
            <v>0</v>
          </cell>
          <cell r="H4517">
            <v>0</v>
          </cell>
          <cell r="I4517">
            <v>0</v>
          </cell>
          <cell r="J4517">
            <v>0</v>
          </cell>
          <cell r="K4517">
            <v>0</v>
          </cell>
          <cell r="L4517">
            <v>0</v>
          </cell>
          <cell r="M4517">
            <v>0</v>
          </cell>
          <cell r="N4517">
            <v>0</v>
          </cell>
          <cell r="O4517">
            <v>0</v>
          </cell>
          <cell r="P4517">
            <v>0</v>
          </cell>
          <cell r="Q4517">
            <v>0</v>
          </cell>
          <cell r="R4517">
            <v>0</v>
          </cell>
          <cell r="S4517">
            <v>0</v>
          </cell>
          <cell r="T4517">
            <v>0</v>
          </cell>
          <cell r="U4517">
            <v>0</v>
          </cell>
          <cell r="V4517">
            <v>0</v>
          </cell>
          <cell r="W4517">
            <v>0</v>
          </cell>
          <cell r="X4517">
            <v>0</v>
          </cell>
        </row>
        <row r="4518">
          <cell r="C4518" t="str">
            <v>Облигации (краткосрочные выплаты)</v>
          </cell>
          <cell r="D4518">
            <v>0</v>
          </cell>
          <cell r="H4518">
            <v>0</v>
          </cell>
          <cell r="I4518">
            <v>0</v>
          </cell>
          <cell r="J4518">
            <v>0</v>
          </cell>
          <cell r="K4518">
            <v>0</v>
          </cell>
          <cell r="L4518">
            <v>0</v>
          </cell>
          <cell r="M4518">
            <v>0</v>
          </cell>
          <cell r="N4518">
            <v>0</v>
          </cell>
          <cell r="O4518">
            <v>0</v>
          </cell>
          <cell r="P4518">
            <v>0</v>
          </cell>
          <cell r="Q4518">
            <v>0</v>
          </cell>
          <cell r="R4518">
            <v>0</v>
          </cell>
          <cell r="S4518">
            <v>0</v>
          </cell>
          <cell r="T4518">
            <v>0</v>
          </cell>
          <cell r="U4518">
            <v>0</v>
          </cell>
          <cell r="V4518">
            <v>0</v>
          </cell>
          <cell r="W4518">
            <v>0</v>
          </cell>
          <cell r="X4518">
            <v>0</v>
          </cell>
        </row>
        <row r="4519">
          <cell r="C4519" t="str">
            <v>Векселя (краткосрочные выплаты)</v>
          </cell>
          <cell r="D4519">
            <v>0</v>
          </cell>
          <cell r="H4519">
            <v>0</v>
          </cell>
          <cell r="I4519">
            <v>0</v>
          </cell>
          <cell r="J4519">
            <v>0</v>
          </cell>
          <cell r="K4519">
            <v>0</v>
          </cell>
          <cell r="L4519">
            <v>0</v>
          </cell>
          <cell r="M4519">
            <v>0</v>
          </cell>
          <cell r="N4519">
            <v>0</v>
          </cell>
          <cell r="O4519">
            <v>0</v>
          </cell>
          <cell r="P4519">
            <v>0</v>
          </cell>
          <cell r="Q4519">
            <v>0</v>
          </cell>
          <cell r="R4519">
            <v>0</v>
          </cell>
          <cell r="S4519">
            <v>0</v>
          </cell>
          <cell r="T4519">
            <v>0</v>
          </cell>
          <cell r="U4519">
            <v>0</v>
          </cell>
          <cell r="V4519">
            <v>0</v>
          </cell>
          <cell r="W4519">
            <v>0</v>
          </cell>
          <cell r="X4519">
            <v>0</v>
          </cell>
        </row>
        <row r="4520">
          <cell r="C4520" t="str">
            <v>Депозиты (краткосрочные выплаты)</v>
          </cell>
          <cell r="D4520">
            <v>0</v>
          </cell>
          <cell r="H4520">
            <v>0</v>
          </cell>
          <cell r="I4520">
            <v>0</v>
          </cell>
          <cell r="J4520">
            <v>0</v>
          </cell>
          <cell r="K4520">
            <v>0</v>
          </cell>
          <cell r="L4520">
            <v>0</v>
          </cell>
          <cell r="M4520">
            <v>0</v>
          </cell>
          <cell r="N4520">
            <v>0</v>
          </cell>
          <cell r="O4520">
            <v>0</v>
          </cell>
          <cell r="P4520">
            <v>0</v>
          </cell>
          <cell r="Q4520">
            <v>0</v>
          </cell>
          <cell r="R4520">
            <v>0</v>
          </cell>
          <cell r="S4520">
            <v>0</v>
          </cell>
          <cell r="T4520">
            <v>0</v>
          </cell>
          <cell r="U4520">
            <v>0</v>
          </cell>
          <cell r="V4520">
            <v>0</v>
          </cell>
          <cell r="W4520">
            <v>0</v>
          </cell>
          <cell r="X4520">
            <v>0</v>
          </cell>
        </row>
        <row r="4521">
          <cell r="C4521" t="str">
            <v>Overnight (краткосрочные выплаты)</v>
          </cell>
          <cell r="D4521">
            <v>0</v>
          </cell>
          <cell r="H4521">
            <v>0</v>
          </cell>
          <cell r="I4521">
            <v>0</v>
          </cell>
          <cell r="J4521">
            <v>0</v>
          </cell>
          <cell r="K4521">
            <v>0</v>
          </cell>
          <cell r="L4521">
            <v>0</v>
          </cell>
          <cell r="M4521">
            <v>0</v>
          </cell>
          <cell r="N4521">
            <v>0</v>
          </cell>
          <cell r="O4521">
            <v>0</v>
          </cell>
          <cell r="P4521">
            <v>0</v>
          </cell>
          <cell r="Q4521">
            <v>0</v>
          </cell>
          <cell r="R4521">
            <v>0</v>
          </cell>
          <cell r="S4521">
            <v>0</v>
          </cell>
          <cell r="T4521">
            <v>0</v>
          </cell>
          <cell r="U4521">
            <v>0</v>
          </cell>
          <cell r="V4521">
            <v>0</v>
          </cell>
          <cell r="W4521">
            <v>0</v>
          </cell>
          <cell r="X4521">
            <v>0</v>
          </cell>
        </row>
        <row r="4522">
          <cell r="C4522" t="str">
            <v>Прочие краткосрочные финансовые вложения (краткосрочные выплаты)</v>
          </cell>
          <cell r="D4522">
            <v>0</v>
          </cell>
          <cell r="H4522">
            <v>0</v>
          </cell>
          <cell r="I4522">
            <v>0</v>
          </cell>
          <cell r="J4522">
            <v>0</v>
          </cell>
          <cell r="K4522">
            <v>0</v>
          </cell>
          <cell r="L4522">
            <v>0</v>
          </cell>
          <cell r="M4522">
            <v>0</v>
          </cell>
          <cell r="N4522">
            <v>0</v>
          </cell>
          <cell r="O4522">
            <v>0</v>
          </cell>
          <cell r="P4522">
            <v>0</v>
          </cell>
          <cell r="Q4522">
            <v>0</v>
          </cell>
          <cell r="R4522">
            <v>0</v>
          </cell>
          <cell r="S4522">
            <v>0</v>
          </cell>
          <cell r="T4522">
            <v>0</v>
          </cell>
          <cell r="U4522">
            <v>0</v>
          </cell>
          <cell r="V4522">
            <v>0</v>
          </cell>
          <cell r="W4522">
            <v>0</v>
          </cell>
          <cell r="X4522">
            <v>0</v>
          </cell>
        </row>
        <row r="4523">
          <cell r="C4523" t="str">
            <v>По договорам в рамках ДДУ (краткосрочные выплаты)</v>
          </cell>
          <cell r="D4523">
            <v>0</v>
          </cell>
          <cell r="H4523">
            <v>0</v>
          </cell>
          <cell r="I4523">
            <v>0</v>
          </cell>
          <cell r="J4523">
            <v>0</v>
          </cell>
          <cell r="K4523">
            <v>0</v>
          </cell>
          <cell r="L4523">
            <v>0</v>
          </cell>
          <cell r="M4523">
            <v>0</v>
          </cell>
          <cell r="N4523">
            <v>0</v>
          </cell>
          <cell r="O4523">
            <v>0</v>
          </cell>
          <cell r="P4523">
            <v>0</v>
          </cell>
          <cell r="Q4523">
            <v>0</v>
          </cell>
          <cell r="R4523">
            <v>0</v>
          </cell>
          <cell r="S4523">
            <v>0</v>
          </cell>
          <cell r="T4523">
            <v>0</v>
          </cell>
          <cell r="U4523">
            <v>0</v>
          </cell>
          <cell r="V4523">
            <v>0</v>
          </cell>
          <cell r="W4523">
            <v>0</v>
          </cell>
          <cell r="X4523">
            <v>0</v>
          </cell>
        </row>
        <row r="4524">
          <cell r="C4524" t="str">
            <v>По прочим договорам (краткосрочные выплаты)</v>
          </cell>
          <cell r="D4524">
            <v>0</v>
          </cell>
          <cell r="H4524">
            <v>0</v>
          </cell>
          <cell r="I4524">
            <v>0</v>
          </cell>
          <cell r="J4524">
            <v>0</v>
          </cell>
          <cell r="K4524">
            <v>0</v>
          </cell>
          <cell r="L4524">
            <v>0</v>
          </cell>
          <cell r="M4524">
            <v>0</v>
          </cell>
          <cell r="N4524">
            <v>0</v>
          </cell>
          <cell r="O4524">
            <v>0</v>
          </cell>
          <cell r="P4524">
            <v>0</v>
          </cell>
          <cell r="Q4524">
            <v>0</v>
          </cell>
          <cell r="R4524">
            <v>0</v>
          </cell>
          <cell r="S4524">
            <v>0</v>
          </cell>
          <cell r="T4524">
            <v>0</v>
          </cell>
          <cell r="U4524">
            <v>0</v>
          </cell>
          <cell r="V4524">
            <v>0</v>
          </cell>
          <cell r="W4524">
            <v>0</v>
          </cell>
          <cell r="X4524">
            <v>0</v>
          </cell>
        </row>
        <row r="4525">
          <cell r="C4525" t="str">
            <v>Выкуп акций</v>
          </cell>
          <cell r="D4525">
            <v>0</v>
          </cell>
          <cell r="H4525">
            <v>0</v>
          </cell>
          <cell r="I4525">
            <v>0</v>
          </cell>
          <cell r="J4525">
            <v>0</v>
          </cell>
          <cell r="K4525">
            <v>0</v>
          </cell>
          <cell r="L4525">
            <v>0</v>
          </cell>
          <cell r="M4525">
            <v>0</v>
          </cell>
          <cell r="N4525">
            <v>0</v>
          </cell>
          <cell r="O4525">
            <v>0</v>
          </cell>
          <cell r="P4525">
            <v>0</v>
          </cell>
          <cell r="Q4525">
            <v>0</v>
          </cell>
          <cell r="R4525">
            <v>0</v>
          </cell>
          <cell r="S4525">
            <v>0</v>
          </cell>
          <cell r="T4525">
            <v>0</v>
          </cell>
          <cell r="U4525">
            <v>0</v>
          </cell>
          <cell r="V4525">
            <v>0</v>
          </cell>
          <cell r="W4525">
            <v>0</v>
          </cell>
          <cell r="X4525">
            <v>0</v>
          </cell>
        </row>
        <row r="4526">
          <cell r="C4526" t="str">
            <v>Дивиденды выплаченные</v>
          </cell>
          <cell r="D4526">
            <v>0</v>
          </cell>
          <cell r="H4526">
            <v>0</v>
          </cell>
          <cell r="I4526">
            <v>0</v>
          </cell>
          <cell r="J4526">
            <v>0</v>
          </cell>
          <cell r="K4526">
            <v>0</v>
          </cell>
          <cell r="L4526">
            <v>0</v>
          </cell>
          <cell r="M4526">
            <v>0</v>
          </cell>
          <cell r="N4526">
            <v>0</v>
          </cell>
          <cell r="O4526">
            <v>0</v>
          </cell>
          <cell r="P4526">
            <v>0</v>
          </cell>
          <cell r="Q4526">
            <v>0</v>
          </cell>
          <cell r="R4526">
            <v>0</v>
          </cell>
          <cell r="S4526">
            <v>0</v>
          </cell>
          <cell r="T4526">
            <v>0</v>
          </cell>
          <cell r="U4526">
            <v>0</v>
          </cell>
          <cell r="V4526">
            <v>0</v>
          </cell>
          <cell r="W4526">
            <v>0</v>
          </cell>
          <cell r="X4526">
            <v>0</v>
          </cell>
        </row>
        <row r="4527">
          <cell r="C4527" t="str">
            <v>Прочие выплаты</v>
          </cell>
          <cell r="D4527">
            <v>0</v>
          </cell>
          <cell r="H4527">
            <v>0</v>
          </cell>
          <cell r="I4527">
            <v>0</v>
          </cell>
          <cell r="J4527">
            <v>0</v>
          </cell>
          <cell r="K4527">
            <v>0</v>
          </cell>
          <cell r="L4527">
            <v>0</v>
          </cell>
          <cell r="M4527">
            <v>0</v>
          </cell>
          <cell r="N4527">
            <v>0</v>
          </cell>
          <cell r="O4527">
            <v>0</v>
          </cell>
          <cell r="P4527">
            <v>0</v>
          </cell>
          <cell r="Q4527">
            <v>0</v>
          </cell>
          <cell r="R4527">
            <v>0</v>
          </cell>
          <cell r="S4527">
            <v>0</v>
          </cell>
          <cell r="T4527">
            <v>0</v>
          </cell>
          <cell r="U4527">
            <v>0</v>
          </cell>
          <cell r="V4527">
            <v>0</v>
          </cell>
          <cell r="W4527">
            <v>0</v>
          </cell>
          <cell r="X4527">
            <v>0</v>
          </cell>
        </row>
        <row r="4528">
          <cell r="D4528" t="str">
            <v>УК</v>
          </cell>
          <cell r="H4528">
            <v>-1192976</v>
          </cell>
          <cell r="I4528">
            <v>-1232976</v>
          </cell>
          <cell r="J4528">
            <v>-1232976</v>
          </cell>
          <cell r="K4528">
            <v>-3658928</v>
          </cell>
          <cell r="L4528">
            <v>-32400</v>
          </cell>
          <cell r="M4528">
            <v>-2310700</v>
          </cell>
          <cell r="N4528">
            <v>-74700</v>
          </cell>
          <cell r="O4528">
            <v>-1262355</v>
          </cell>
          <cell r="P4528">
            <v>-2474810</v>
          </cell>
          <cell r="Q4528">
            <v>-1289755</v>
          </cell>
          <cell r="R4528">
            <v>-1262355</v>
          </cell>
          <cell r="S4528">
            <v>-1289755</v>
          </cell>
          <cell r="T4528">
            <v>-1289755</v>
          </cell>
          <cell r="U4528">
            <v>-1262355</v>
          </cell>
          <cell r="V4528">
            <v>-1299755</v>
          </cell>
          <cell r="W4528">
            <v>-1299755</v>
          </cell>
          <cell r="X4528">
            <v>-15148450</v>
          </cell>
        </row>
        <row r="4529">
          <cell r="C4529" t="str">
            <v>Поступления от реализации нанопродукции на внутреннем рынке</v>
          </cell>
          <cell r="D4529">
            <v>0</v>
          </cell>
          <cell r="H4529">
            <v>0</v>
          </cell>
          <cell r="I4529">
            <v>0</v>
          </cell>
          <cell r="J4529">
            <v>0</v>
          </cell>
          <cell r="K4529">
            <v>0</v>
          </cell>
          <cell r="L4529">
            <v>0</v>
          </cell>
          <cell r="M4529">
            <v>0</v>
          </cell>
          <cell r="N4529">
            <v>0</v>
          </cell>
          <cell r="O4529">
            <v>0</v>
          </cell>
          <cell r="P4529">
            <v>0</v>
          </cell>
          <cell r="Q4529">
            <v>0</v>
          </cell>
          <cell r="R4529">
            <v>0</v>
          </cell>
          <cell r="S4529">
            <v>0</v>
          </cell>
          <cell r="T4529">
            <v>0</v>
          </cell>
          <cell r="U4529">
            <v>0</v>
          </cell>
          <cell r="V4529">
            <v>0</v>
          </cell>
          <cell r="W4529">
            <v>0</v>
          </cell>
          <cell r="X4529">
            <v>0</v>
          </cell>
        </row>
        <row r="4530">
          <cell r="C4530" t="str">
            <v>Поступления от реализации нанопродукции на экспорт</v>
          </cell>
          <cell r="D4530">
            <v>0</v>
          </cell>
          <cell r="H4530">
            <v>0</v>
          </cell>
          <cell r="I4530">
            <v>0</v>
          </cell>
          <cell r="J4530">
            <v>0</v>
          </cell>
          <cell r="K4530">
            <v>0</v>
          </cell>
          <cell r="L4530">
            <v>0</v>
          </cell>
          <cell r="M4530">
            <v>0</v>
          </cell>
          <cell r="N4530">
            <v>0</v>
          </cell>
          <cell r="O4530">
            <v>0</v>
          </cell>
          <cell r="P4530">
            <v>0</v>
          </cell>
          <cell r="Q4530">
            <v>0</v>
          </cell>
          <cell r="R4530">
            <v>0</v>
          </cell>
          <cell r="S4530">
            <v>0</v>
          </cell>
          <cell r="T4530">
            <v>0</v>
          </cell>
          <cell r="U4530">
            <v>0</v>
          </cell>
          <cell r="V4530">
            <v>0</v>
          </cell>
          <cell r="W4530">
            <v>0</v>
          </cell>
          <cell r="X4530">
            <v>0</v>
          </cell>
        </row>
        <row r="4531">
          <cell r="C4531" t="str">
            <v>Поступления от прочей реализации</v>
          </cell>
          <cell r="D4531">
            <v>0</v>
          </cell>
          <cell r="H4531">
            <v>0</v>
          </cell>
          <cell r="I4531">
            <v>0</v>
          </cell>
          <cell r="J4531">
            <v>0</v>
          </cell>
          <cell r="K4531">
            <v>0</v>
          </cell>
          <cell r="L4531">
            <v>0</v>
          </cell>
          <cell r="M4531">
            <v>0</v>
          </cell>
          <cell r="N4531">
            <v>0</v>
          </cell>
          <cell r="O4531">
            <v>0</v>
          </cell>
          <cell r="P4531">
            <v>0</v>
          </cell>
          <cell r="Q4531">
            <v>0</v>
          </cell>
          <cell r="R4531">
            <v>0</v>
          </cell>
          <cell r="S4531">
            <v>0</v>
          </cell>
          <cell r="T4531">
            <v>0</v>
          </cell>
          <cell r="U4531">
            <v>0</v>
          </cell>
          <cell r="V4531">
            <v>0</v>
          </cell>
          <cell r="W4531">
            <v>0</v>
          </cell>
          <cell r="X4531">
            <v>0</v>
          </cell>
        </row>
        <row r="4532">
          <cell r="C4532" t="str">
            <v>Проценты по займам полученные</v>
          </cell>
          <cell r="D4532">
            <v>0</v>
          </cell>
          <cell r="H4532">
            <v>0</v>
          </cell>
          <cell r="I4532">
            <v>0</v>
          </cell>
          <cell r="J4532">
            <v>0</v>
          </cell>
          <cell r="K4532">
            <v>0</v>
          </cell>
          <cell r="L4532">
            <v>0</v>
          </cell>
          <cell r="M4532">
            <v>0</v>
          </cell>
          <cell r="N4532">
            <v>0</v>
          </cell>
          <cell r="O4532">
            <v>0</v>
          </cell>
          <cell r="P4532">
            <v>0</v>
          </cell>
          <cell r="Q4532">
            <v>0</v>
          </cell>
          <cell r="R4532">
            <v>0</v>
          </cell>
          <cell r="S4532">
            <v>0</v>
          </cell>
          <cell r="T4532">
            <v>0</v>
          </cell>
          <cell r="U4532">
            <v>0</v>
          </cell>
          <cell r="V4532">
            <v>0</v>
          </cell>
          <cell r="W4532">
            <v>0</v>
          </cell>
          <cell r="X4532">
            <v>0</v>
          </cell>
        </row>
        <row r="4533">
          <cell r="C4533" t="str">
            <v>Проценты по финансовым вложениям полученные</v>
          </cell>
          <cell r="D4533">
            <v>0</v>
          </cell>
          <cell r="H4533">
            <v>0</v>
          </cell>
          <cell r="I4533">
            <v>0</v>
          </cell>
          <cell r="J4533">
            <v>0</v>
          </cell>
          <cell r="K4533">
            <v>0</v>
          </cell>
          <cell r="L4533">
            <v>0</v>
          </cell>
          <cell r="M4533">
            <v>0</v>
          </cell>
          <cell r="N4533">
            <v>0</v>
          </cell>
          <cell r="O4533">
            <v>0</v>
          </cell>
          <cell r="P4533">
            <v>0</v>
          </cell>
          <cell r="Q4533">
            <v>0</v>
          </cell>
          <cell r="R4533">
            <v>0</v>
          </cell>
          <cell r="S4533">
            <v>0</v>
          </cell>
          <cell r="T4533">
            <v>0</v>
          </cell>
          <cell r="U4533">
            <v>0</v>
          </cell>
          <cell r="V4533">
            <v>0</v>
          </cell>
          <cell r="W4533">
            <v>0</v>
          </cell>
          <cell r="X4533">
            <v>0</v>
          </cell>
        </row>
        <row r="4534">
          <cell r="C4534" t="str">
            <v>Прочие проценты по финансовым вложениям полученные</v>
          </cell>
          <cell r="D4534">
            <v>0</v>
          </cell>
          <cell r="H4534">
            <v>0</v>
          </cell>
          <cell r="I4534">
            <v>0</v>
          </cell>
          <cell r="J4534">
            <v>0</v>
          </cell>
          <cell r="K4534">
            <v>0</v>
          </cell>
          <cell r="L4534">
            <v>0</v>
          </cell>
          <cell r="M4534">
            <v>0</v>
          </cell>
          <cell r="N4534">
            <v>0</v>
          </cell>
          <cell r="O4534">
            <v>0</v>
          </cell>
          <cell r="P4534">
            <v>0</v>
          </cell>
          <cell r="Q4534">
            <v>0</v>
          </cell>
          <cell r="R4534">
            <v>0</v>
          </cell>
          <cell r="S4534">
            <v>0</v>
          </cell>
          <cell r="T4534">
            <v>0</v>
          </cell>
          <cell r="U4534">
            <v>0</v>
          </cell>
          <cell r="V4534">
            <v>0</v>
          </cell>
          <cell r="W4534">
            <v>0</v>
          </cell>
          <cell r="X4534">
            <v>0</v>
          </cell>
        </row>
        <row r="4535">
          <cell r="C4535" t="str">
            <v>От совместной деятельности</v>
          </cell>
          <cell r="D4535">
            <v>0</v>
          </cell>
          <cell r="H4535">
            <v>0</v>
          </cell>
          <cell r="I4535">
            <v>0</v>
          </cell>
          <cell r="J4535">
            <v>0</v>
          </cell>
          <cell r="K4535">
            <v>0</v>
          </cell>
          <cell r="L4535">
            <v>0</v>
          </cell>
          <cell r="M4535">
            <v>0</v>
          </cell>
          <cell r="N4535">
            <v>0</v>
          </cell>
          <cell r="O4535">
            <v>0</v>
          </cell>
          <cell r="P4535">
            <v>0</v>
          </cell>
          <cell r="Q4535">
            <v>0</v>
          </cell>
          <cell r="R4535">
            <v>0</v>
          </cell>
          <cell r="S4535">
            <v>0</v>
          </cell>
          <cell r="T4535">
            <v>0</v>
          </cell>
          <cell r="U4535">
            <v>0</v>
          </cell>
          <cell r="V4535">
            <v>0</v>
          </cell>
          <cell r="W4535">
            <v>0</v>
          </cell>
          <cell r="X4535">
            <v>0</v>
          </cell>
        </row>
        <row r="4536">
          <cell r="C4536" t="str">
            <v>От реализации МПЗ (ТМЦ)</v>
          </cell>
          <cell r="D4536">
            <v>0</v>
          </cell>
          <cell r="H4536">
            <v>0</v>
          </cell>
          <cell r="I4536">
            <v>0</v>
          </cell>
          <cell r="J4536">
            <v>0</v>
          </cell>
          <cell r="K4536">
            <v>0</v>
          </cell>
          <cell r="L4536">
            <v>0</v>
          </cell>
          <cell r="M4536">
            <v>0</v>
          </cell>
          <cell r="N4536">
            <v>0</v>
          </cell>
          <cell r="O4536">
            <v>0</v>
          </cell>
          <cell r="P4536">
            <v>0</v>
          </cell>
          <cell r="Q4536">
            <v>0</v>
          </cell>
          <cell r="R4536">
            <v>0</v>
          </cell>
          <cell r="S4536">
            <v>0</v>
          </cell>
          <cell r="T4536">
            <v>0</v>
          </cell>
          <cell r="U4536">
            <v>0</v>
          </cell>
          <cell r="V4536">
            <v>0</v>
          </cell>
          <cell r="W4536">
            <v>0</v>
          </cell>
          <cell r="X4536">
            <v>0</v>
          </cell>
        </row>
        <row r="4537">
          <cell r="C4537" t="str">
            <v>От аренды</v>
          </cell>
          <cell r="D4537">
            <v>0</v>
          </cell>
          <cell r="H4537">
            <v>0</v>
          </cell>
          <cell r="I4537">
            <v>0</v>
          </cell>
          <cell r="J4537">
            <v>0</v>
          </cell>
          <cell r="K4537">
            <v>0</v>
          </cell>
          <cell r="L4537">
            <v>0</v>
          </cell>
          <cell r="M4537">
            <v>0</v>
          </cell>
          <cell r="N4537">
            <v>0</v>
          </cell>
          <cell r="O4537">
            <v>0</v>
          </cell>
          <cell r="P4537">
            <v>0</v>
          </cell>
          <cell r="Q4537">
            <v>0</v>
          </cell>
          <cell r="R4537">
            <v>0</v>
          </cell>
          <cell r="S4537">
            <v>0</v>
          </cell>
          <cell r="T4537">
            <v>0</v>
          </cell>
          <cell r="U4537">
            <v>0</v>
          </cell>
          <cell r="V4537">
            <v>0</v>
          </cell>
          <cell r="W4537">
            <v>0</v>
          </cell>
          <cell r="X4537">
            <v>0</v>
          </cell>
        </row>
        <row r="4538">
          <cell r="C4538" t="str">
            <v xml:space="preserve">От участия в других организациях  </v>
          </cell>
          <cell r="D4538">
            <v>0</v>
          </cell>
          <cell r="H4538">
            <v>0</v>
          </cell>
          <cell r="I4538">
            <v>0</v>
          </cell>
          <cell r="J4538">
            <v>0</v>
          </cell>
          <cell r="K4538">
            <v>0</v>
          </cell>
          <cell r="L4538">
            <v>0</v>
          </cell>
          <cell r="M4538">
            <v>0</v>
          </cell>
          <cell r="N4538">
            <v>0</v>
          </cell>
          <cell r="O4538">
            <v>0</v>
          </cell>
          <cell r="P4538">
            <v>0</v>
          </cell>
          <cell r="Q4538">
            <v>0</v>
          </cell>
          <cell r="R4538">
            <v>0</v>
          </cell>
          <cell r="S4538">
            <v>0</v>
          </cell>
          <cell r="T4538">
            <v>0</v>
          </cell>
          <cell r="U4538">
            <v>0</v>
          </cell>
          <cell r="V4538">
            <v>0</v>
          </cell>
          <cell r="W4538">
            <v>0</v>
          </cell>
          <cell r="X4538">
            <v>0</v>
          </cell>
        </row>
        <row r="4539">
          <cell r="C4539" t="str">
            <v>Пени, штрафы, неустойки</v>
          </cell>
          <cell r="D4539">
            <v>0</v>
          </cell>
          <cell r="H4539">
            <v>0</v>
          </cell>
          <cell r="I4539">
            <v>0</v>
          </cell>
          <cell r="J4539">
            <v>0</v>
          </cell>
          <cell r="K4539">
            <v>0</v>
          </cell>
          <cell r="L4539">
            <v>0</v>
          </cell>
          <cell r="M4539">
            <v>0</v>
          </cell>
          <cell r="N4539">
            <v>0</v>
          </cell>
          <cell r="O4539">
            <v>0</v>
          </cell>
          <cell r="P4539">
            <v>0</v>
          </cell>
          <cell r="Q4539">
            <v>0</v>
          </cell>
          <cell r="R4539">
            <v>0</v>
          </cell>
          <cell r="S4539">
            <v>0</v>
          </cell>
          <cell r="T4539">
            <v>0</v>
          </cell>
          <cell r="U4539">
            <v>0</v>
          </cell>
          <cell r="V4539">
            <v>0</v>
          </cell>
          <cell r="W4539">
            <v>0</v>
          </cell>
          <cell r="X4539">
            <v>0</v>
          </cell>
        </row>
        <row r="4540">
          <cell r="C4540" t="str">
            <v>Возмещение по страховым случаям</v>
          </cell>
          <cell r="D4540">
            <v>0</v>
          </cell>
          <cell r="H4540">
            <v>0</v>
          </cell>
          <cell r="I4540">
            <v>0</v>
          </cell>
          <cell r="J4540">
            <v>0</v>
          </cell>
          <cell r="K4540">
            <v>0</v>
          </cell>
          <cell r="L4540">
            <v>0</v>
          </cell>
          <cell r="M4540">
            <v>0</v>
          </cell>
          <cell r="N4540">
            <v>0</v>
          </cell>
          <cell r="O4540">
            <v>0</v>
          </cell>
          <cell r="P4540">
            <v>0</v>
          </cell>
          <cell r="Q4540">
            <v>0</v>
          </cell>
          <cell r="R4540">
            <v>0</v>
          </cell>
          <cell r="S4540">
            <v>0</v>
          </cell>
          <cell r="T4540">
            <v>0</v>
          </cell>
          <cell r="U4540">
            <v>0</v>
          </cell>
          <cell r="V4540">
            <v>0</v>
          </cell>
          <cell r="W4540">
            <v>0</v>
          </cell>
          <cell r="X4540">
            <v>0</v>
          </cell>
        </row>
        <row r="4541">
          <cell r="C4541" t="str">
            <v>Прочие поступления по операционной деятельности</v>
          </cell>
          <cell r="D4541">
            <v>0</v>
          </cell>
          <cell r="H4541">
            <v>0</v>
          </cell>
          <cell r="I4541">
            <v>0</v>
          </cell>
          <cell r="J4541">
            <v>0</v>
          </cell>
          <cell r="K4541">
            <v>0</v>
          </cell>
          <cell r="L4541">
            <v>0</v>
          </cell>
          <cell r="M4541">
            <v>0</v>
          </cell>
          <cell r="N4541">
            <v>0</v>
          </cell>
          <cell r="O4541">
            <v>0</v>
          </cell>
          <cell r="P4541">
            <v>0</v>
          </cell>
          <cell r="Q4541">
            <v>0</v>
          </cell>
          <cell r="R4541">
            <v>0</v>
          </cell>
          <cell r="S4541">
            <v>0</v>
          </cell>
          <cell r="T4541">
            <v>0</v>
          </cell>
          <cell r="U4541">
            <v>0</v>
          </cell>
          <cell r="V4541">
            <v>0</v>
          </cell>
          <cell r="W4541">
            <v>0</v>
          </cell>
          <cell r="X4541">
            <v>0</v>
          </cell>
        </row>
        <row r="4542">
          <cell r="C4542" t="str">
            <v>Сырье и основные материалы</v>
          </cell>
          <cell r="D4542">
            <v>0</v>
          </cell>
          <cell r="H4542">
            <v>0</v>
          </cell>
          <cell r="I4542">
            <v>0</v>
          </cell>
          <cell r="J4542">
            <v>0</v>
          </cell>
          <cell r="K4542">
            <v>0</v>
          </cell>
          <cell r="L4542">
            <v>0</v>
          </cell>
          <cell r="M4542">
            <v>0</v>
          </cell>
          <cell r="N4542">
            <v>0</v>
          </cell>
          <cell r="O4542">
            <v>0</v>
          </cell>
          <cell r="P4542">
            <v>0</v>
          </cell>
          <cell r="Q4542">
            <v>0</v>
          </cell>
          <cell r="R4542">
            <v>0</v>
          </cell>
          <cell r="S4542">
            <v>0</v>
          </cell>
          <cell r="T4542">
            <v>0</v>
          </cell>
          <cell r="U4542">
            <v>0</v>
          </cell>
          <cell r="V4542">
            <v>0</v>
          </cell>
          <cell r="W4542">
            <v>0</v>
          </cell>
          <cell r="X4542">
            <v>0</v>
          </cell>
        </row>
        <row r="4543">
          <cell r="C4543" t="str">
            <v>Вспомогательные материалы</v>
          </cell>
          <cell r="D4543">
            <v>0</v>
          </cell>
          <cell r="H4543">
            <v>0</v>
          </cell>
          <cell r="I4543">
            <v>0</v>
          </cell>
          <cell r="J4543">
            <v>0</v>
          </cell>
          <cell r="K4543">
            <v>0</v>
          </cell>
          <cell r="L4543">
            <v>0</v>
          </cell>
          <cell r="M4543">
            <v>0</v>
          </cell>
          <cell r="N4543">
            <v>0</v>
          </cell>
          <cell r="O4543">
            <v>0</v>
          </cell>
          <cell r="P4543">
            <v>0</v>
          </cell>
          <cell r="Q4543">
            <v>0</v>
          </cell>
          <cell r="R4543">
            <v>0</v>
          </cell>
          <cell r="S4543">
            <v>0</v>
          </cell>
          <cell r="T4543">
            <v>0</v>
          </cell>
          <cell r="U4543">
            <v>0</v>
          </cell>
          <cell r="V4543">
            <v>0</v>
          </cell>
          <cell r="W4543">
            <v>0</v>
          </cell>
          <cell r="X4543">
            <v>0</v>
          </cell>
        </row>
        <row r="4544">
          <cell r="C4544" t="str">
            <v>Топливо</v>
          </cell>
          <cell r="D4544">
            <v>0</v>
          </cell>
          <cell r="H4544">
            <v>0</v>
          </cell>
          <cell r="I4544">
            <v>0</v>
          </cell>
          <cell r="J4544">
            <v>0</v>
          </cell>
          <cell r="K4544">
            <v>0</v>
          </cell>
          <cell r="L4544">
            <v>0</v>
          </cell>
          <cell r="M4544">
            <v>0</v>
          </cell>
          <cell r="N4544">
            <v>0</v>
          </cell>
          <cell r="O4544">
            <v>0</v>
          </cell>
          <cell r="P4544">
            <v>0</v>
          </cell>
          <cell r="Q4544">
            <v>0</v>
          </cell>
          <cell r="R4544">
            <v>0</v>
          </cell>
          <cell r="S4544">
            <v>0</v>
          </cell>
          <cell r="T4544">
            <v>0</v>
          </cell>
          <cell r="U4544">
            <v>0</v>
          </cell>
          <cell r="V4544">
            <v>0</v>
          </cell>
          <cell r="W4544">
            <v>0</v>
          </cell>
          <cell r="X4544">
            <v>0</v>
          </cell>
        </row>
        <row r="4545">
          <cell r="C4545" t="str">
            <v>Электроэнергия</v>
          </cell>
          <cell r="D4545">
            <v>0</v>
          </cell>
          <cell r="H4545">
            <v>0</v>
          </cell>
          <cell r="I4545">
            <v>0</v>
          </cell>
          <cell r="J4545">
            <v>0</v>
          </cell>
          <cell r="K4545">
            <v>0</v>
          </cell>
          <cell r="L4545">
            <v>0</v>
          </cell>
          <cell r="M4545">
            <v>0</v>
          </cell>
          <cell r="N4545">
            <v>0</v>
          </cell>
          <cell r="O4545">
            <v>0</v>
          </cell>
          <cell r="P4545">
            <v>0</v>
          </cell>
          <cell r="Q4545">
            <v>0</v>
          </cell>
          <cell r="R4545">
            <v>0</v>
          </cell>
          <cell r="S4545">
            <v>0</v>
          </cell>
          <cell r="T4545">
            <v>0</v>
          </cell>
          <cell r="U4545">
            <v>0</v>
          </cell>
          <cell r="V4545">
            <v>0</v>
          </cell>
          <cell r="W4545">
            <v>0</v>
          </cell>
          <cell r="X4545">
            <v>0</v>
          </cell>
        </row>
        <row r="4546">
          <cell r="C4546" t="str">
            <v>Прочие материальные затраты</v>
          </cell>
          <cell r="D4546">
            <v>0</v>
          </cell>
          <cell r="H4546">
            <v>0</v>
          </cell>
          <cell r="I4546">
            <v>0</v>
          </cell>
          <cell r="J4546">
            <v>0</v>
          </cell>
          <cell r="K4546">
            <v>0</v>
          </cell>
          <cell r="L4546">
            <v>0</v>
          </cell>
          <cell r="M4546">
            <v>0</v>
          </cell>
          <cell r="N4546">
            <v>0</v>
          </cell>
          <cell r="O4546">
            <v>0</v>
          </cell>
          <cell r="P4546">
            <v>0</v>
          </cell>
          <cell r="Q4546">
            <v>0</v>
          </cell>
          <cell r="R4546">
            <v>0</v>
          </cell>
          <cell r="S4546">
            <v>0</v>
          </cell>
          <cell r="T4546">
            <v>0</v>
          </cell>
          <cell r="U4546">
            <v>0</v>
          </cell>
          <cell r="V4546">
            <v>0</v>
          </cell>
          <cell r="W4546">
            <v>0</v>
          </cell>
          <cell r="X4546">
            <v>0</v>
          </cell>
        </row>
        <row r="4547">
          <cell r="C4547" t="str">
            <v>Услуги подрядчиков по обслуживанию и ремонту оборудования</v>
          </cell>
          <cell r="D4547">
            <v>0</v>
          </cell>
          <cell r="H4547">
            <v>0</v>
          </cell>
          <cell r="I4547">
            <v>0</v>
          </cell>
          <cell r="J4547">
            <v>0</v>
          </cell>
          <cell r="K4547">
            <v>0</v>
          </cell>
          <cell r="L4547">
            <v>0</v>
          </cell>
          <cell r="M4547">
            <v>0</v>
          </cell>
          <cell r="N4547">
            <v>0</v>
          </cell>
          <cell r="O4547">
            <v>0</v>
          </cell>
          <cell r="P4547">
            <v>0</v>
          </cell>
          <cell r="Q4547">
            <v>0</v>
          </cell>
          <cell r="R4547">
            <v>0</v>
          </cell>
          <cell r="S4547">
            <v>0</v>
          </cell>
          <cell r="T4547">
            <v>0</v>
          </cell>
          <cell r="U4547">
            <v>0</v>
          </cell>
          <cell r="V4547">
            <v>0</v>
          </cell>
          <cell r="W4547">
            <v>0</v>
          </cell>
          <cell r="X4547">
            <v>0</v>
          </cell>
        </row>
        <row r="4548">
          <cell r="C4548" t="str">
            <v>Транспортные услуги</v>
          </cell>
          <cell r="D4548">
            <v>0</v>
          </cell>
          <cell r="H4548">
            <v>0</v>
          </cell>
          <cell r="I4548">
            <v>0</v>
          </cell>
          <cell r="J4548">
            <v>0</v>
          </cell>
          <cell r="K4548">
            <v>0</v>
          </cell>
          <cell r="L4548">
            <v>0</v>
          </cell>
          <cell r="M4548">
            <v>0</v>
          </cell>
          <cell r="N4548">
            <v>0</v>
          </cell>
          <cell r="O4548">
            <v>0</v>
          </cell>
          <cell r="P4548">
            <v>0</v>
          </cell>
          <cell r="Q4548">
            <v>0</v>
          </cell>
          <cell r="R4548">
            <v>0</v>
          </cell>
          <cell r="S4548">
            <v>0</v>
          </cell>
          <cell r="T4548">
            <v>0</v>
          </cell>
          <cell r="U4548">
            <v>0</v>
          </cell>
          <cell r="V4548">
            <v>0</v>
          </cell>
          <cell r="W4548">
            <v>0</v>
          </cell>
          <cell r="X4548">
            <v>0</v>
          </cell>
        </row>
        <row r="4549">
          <cell r="C4549" t="str">
            <v>Прочие услуги производственного характера</v>
          </cell>
          <cell r="D4549">
            <v>0</v>
          </cell>
          <cell r="H4549">
            <v>0</v>
          </cell>
          <cell r="I4549">
            <v>0</v>
          </cell>
          <cell r="J4549">
            <v>0</v>
          </cell>
          <cell r="K4549">
            <v>0</v>
          </cell>
          <cell r="L4549">
            <v>0</v>
          </cell>
          <cell r="M4549">
            <v>0</v>
          </cell>
          <cell r="N4549">
            <v>0</v>
          </cell>
          <cell r="O4549">
            <v>0</v>
          </cell>
          <cell r="P4549">
            <v>0</v>
          </cell>
          <cell r="Q4549">
            <v>0</v>
          </cell>
          <cell r="R4549">
            <v>0</v>
          </cell>
          <cell r="S4549">
            <v>0</v>
          </cell>
          <cell r="T4549">
            <v>0</v>
          </cell>
          <cell r="U4549">
            <v>0</v>
          </cell>
          <cell r="V4549">
            <v>0</v>
          </cell>
          <cell r="W4549">
            <v>0</v>
          </cell>
          <cell r="X4549">
            <v>0</v>
          </cell>
        </row>
        <row r="4550">
          <cell r="C4550" t="str">
            <v>Выплата на руки</v>
          </cell>
          <cell r="D4550">
            <v>0</v>
          </cell>
          <cell r="H4550">
            <v>0</v>
          </cell>
          <cell r="I4550">
            <v>0</v>
          </cell>
          <cell r="J4550">
            <v>0</v>
          </cell>
          <cell r="K4550">
            <v>0</v>
          </cell>
          <cell r="L4550">
            <v>0</v>
          </cell>
          <cell r="M4550">
            <v>0</v>
          </cell>
          <cell r="N4550">
            <v>0</v>
          </cell>
          <cell r="O4550">
            <v>0</v>
          </cell>
          <cell r="P4550">
            <v>0</v>
          </cell>
          <cell r="Q4550">
            <v>0</v>
          </cell>
          <cell r="R4550">
            <v>0</v>
          </cell>
          <cell r="S4550">
            <v>0</v>
          </cell>
          <cell r="T4550">
            <v>0</v>
          </cell>
          <cell r="U4550">
            <v>0</v>
          </cell>
          <cell r="V4550">
            <v>0</v>
          </cell>
          <cell r="W4550">
            <v>0</v>
          </cell>
          <cell r="X4550">
            <v>0</v>
          </cell>
        </row>
        <row r="4551">
          <cell r="C4551" t="str">
            <v>НДФЛ (только персонал)</v>
          </cell>
          <cell r="D4551">
            <v>0</v>
          </cell>
          <cell r="H4551">
            <v>0</v>
          </cell>
          <cell r="I4551">
            <v>0</v>
          </cell>
          <cell r="J4551">
            <v>0</v>
          </cell>
          <cell r="K4551">
            <v>0</v>
          </cell>
          <cell r="L4551">
            <v>0</v>
          </cell>
          <cell r="M4551">
            <v>0</v>
          </cell>
          <cell r="N4551">
            <v>0</v>
          </cell>
          <cell r="O4551">
            <v>0</v>
          </cell>
          <cell r="P4551">
            <v>0</v>
          </cell>
          <cell r="Q4551">
            <v>0</v>
          </cell>
          <cell r="R4551">
            <v>0</v>
          </cell>
          <cell r="S4551">
            <v>0</v>
          </cell>
          <cell r="T4551">
            <v>0</v>
          </cell>
          <cell r="U4551">
            <v>0</v>
          </cell>
          <cell r="V4551">
            <v>0</v>
          </cell>
          <cell r="W4551">
            <v>0</v>
          </cell>
          <cell r="X4551">
            <v>0</v>
          </cell>
        </row>
        <row r="4552">
          <cell r="C4552" t="str">
            <v>Премии на руки</v>
          </cell>
          <cell r="D4552">
            <v>0</v>
          </cell>
          <cell r="H4552">
            <v>0</v>
          </cell>
          <cell r="I4552">
            <v>0</v>
          </cell>
          <cell r="J4552">
            <v>0</v>
          </cell>
          <cell r="K4552">
            <v>0</v>
          </cell>
          <cell r="L4552">
            <v>0</v>
          </cell>
          <cell r="M4552">
            <v>0</v>
          </cell>
          <cell r="N4552">
            <v>0</v>
          </cell>
          <cell r="O4552">
            <v>0</v>
          </cell>
          <cell r="P4552">
            <v>0</v>
          </cell>
          <cell r="Q4552">
            <v>0</v>
          </cell>
          <cell r="R4552">
            <v>0</v>
          </cell>
          <cell r="S4552">
            <v>0</v>
          </cell>
          <cell r="T4552">
            <v>0</v>
          </cell>
          <cell r="U4552">
            <v>0</v>
          </cell>
          <cell r="V4552">
            <v>0</v>
          </cell>
          <cell r="W4552">
            <v>0</v>
          </cell>
          <cell r="X4552">
            <v>0</v>
          </cell>
        </row>
        <row r="4553">
          <cell r="C4553" t="str">
            <v>Льготы, компенсации</v>
          </cell>
          <cell r="D4553">
            <v>0</v>
          </cell>
          <cell r="H4553">
            <v>0</v>
          </cell>
          <cell r="I4553">
            <v>0</v>
          </cell>
          <cell r="J4553">
            <v>0</v>
          </cell>
          <cell r="K4553">
            <v>0</v>
          </cell>
          <cell r="L4553">
            <v>0</v>
          </cell>
          <cell r="M4553">
            <v>0</v>
          </cell>
          <cell r="N4553">
            <v>0</v>
          </cell>
          <cell r="O4553">
            <v>0</v>
          </cell>
          <cell r="P4553">
            <v>0</v>
          </cell>
          <cell r="Q4553">
            <v>0</v>
          </cell>
          <cell r="R4553">
            <v>0</v>
          </cell>
          <cell r="S4553">
            <v>0</v>
          </cell>
          <cell r="T4553">
            <v>0</v>
          </cell>
          <cell r="U4553">
            <v>0</v>
          </cell>
          <cell r="V4553">
            <v>0</v>
          </cell>
          <cell r="W4553">
            <v>0</v>
          </cell>
          <cell r="X4553">
            <v>0</v>
          </cell>
        </row>
        <row r="4554">
          <cell r="C4554" t="str">
            <v>Прочие удержания из з/п</v>
          </cell>
          <cell r="D4554">
            <v>0</v>
          </cell>
          <cell r="H4554">
            <v>0</v>
          </cell>
          <cell r="I4554">
            <v>0</v>
          </cell>
          <cell r="J4554">
            <v>0</v>
          </cell>
          <cell r="K4554">
            <v>0</v>
          </cell>
          <cell r="L4554">
            <v>0</v>
          </cell>
          <cell r="M4554">
            <v>0</v>
          </cell>
          <cell r="N4554">
            <v>0</v>
          </cell>
          <cell r="O4554">
            <v>0</v>
          </cell>
          <cell r="P4554">
            <v>0</v>
          </cell>
          <cell r="Q4554">
            <v>0</v>
          </cell>
          <cell r="R4554">
            <v>0</v>
          </cell>
          <cell r="S4554">
            <v>0</v>
          </cell>
          <cell r="T4554">
            <v>0</v>
          </cell>
          <cell r="U4554">
            <v>0</v>
          </cell>
          <cell r="V4554">
            <v>0</v>
          </cell>
          <cell r="W4554">
            <v>0</v>
          </cell>
          <cell r="X4554">
            <v>0</v>
          </cell>
        </row>
        <row r="4555">
          <cell r="C4555" t="str">
            <v>ЕСН – страховые взносы (включая ЕСН на выплаты членам СД)</v>
          </cell>
          <cell r="D4555">
            <v>0</v>
          </cell>
          <cell r="H4555">
            <v>0</v>
          </cell>
          <cell r="I4555">
            <v>0</v>
          </cell>
          <cell r="J4555">
            <v>0</v>
          </cell>
          <cell r="K4555">
            <v>0</v>
          </cell>
          <cell r="L4555">
            <v>0</v>
          </cell>
          <cell r="M4555">
            <v>0</v>
          </cell>
          <cell r="N4555">
            <v>0</v>
          </cell>
          <cell r="O4555">
            <v>0</v>
          </cell>
          <cell r="P4555">
            <v>0</v>
          </cell>
          <cell r="Q4555">
            <v>0</v>
          </cell>
          <cell r="R4555">
            <v>0</v>
          </cell>
          <cell r="S4555">
            <v>0</v>
          </cell>
          <cell r="T4555">
            <v>0</v>
          </cell>
          <cell r="U4555">
            <v>0</v>
          </cell>
          <cell r="V4555">
            <v>0</v>
          </cell>
          <cell r="W4555">
            <v>0</v>
          </cell>
          <cell r="X4555">
            <v>0</v>
          </cell>
        </row>
        <row r="4556">
          <cell r="C4556" t="str">
            <v>Услуги мобильной связи</v>
          </cell>
          <cell r="D4556">
            <v>0</v>
          </cell>
          <cell r="H4556">
            <v>0</v>
          </cell>
          <cell r="I4556">
            <v>0</v>
          </cell>
          <cell r="J4556">
            <v>0</v>
          </cell>
          <cell r="K4556">
            <v>0</v>
          </cell>
          <cell r="L4556">
            <v>0</v>
          </cell>
          <cell r="M4556">
            <v>0</v>
          </cell>
          <cell r="N4556">
            <v>0</v>
          </cell>
          <cell r="O4556">
            <v>0</v>
          </cell>
          <cell r="P4556">
            <v>0</v>
          </cell>
          <cell r="Q4556">
            <v>0</v>
          </cell>
          <cell r="R4556">
            <v>0</v>
          </cell>
          <cell r="S4556">
            <v>0</v>
          </cell>
          <cell r="T4556">
            <v>0</v>
          </cell>
          <cell r="U4556">
            <v>0</v>
          </cell>
          <cell r="V4556">
            <v>0</v>
          </cell>
          <cell r="W4556">
            <v>0</v>
          </cell>
          <cell r="X4556">
            <v>0</v>
          </cell>
        </row>
        <row r="4557">
          <cell r="C4557" t="str">
            <v>Услуги фиксированной связи</v>
          </cell>
          <cell r="D4557">
            <v>0</v>
          </cell>
          <cell r="H4557">
            <v>0</v>
          </cell>
          <cell r="I4557">
            <v>0</v>
          </cell>
          <cell r="J4557">
            <v>0</v>
          </cell>
          <cell r="K4557">
            <v>0</v>
          </cell>
          <cell r="L4557">
            <v>0</v>
          </cell>
          <cell r="M4557">
            <v>0</v>
          </cell>
          <cell r="N4557">
            <v>0</v>
          </cell>
          <cell r="O4557">
            <v>0</v>
          </cell>
          <cell r="P4557">
            <v>0</v>
          </cell>
          <cell r="Q4557">
            <v>0</v>
          </cell>
          <cell r="R4557">
            <v>0</v>
          </cell>
          <cell r="S4557">
            <v>0</v>
          </cell>
          <cell r="T4557">
            <v>0</v>
          </cell>
          <cell r="U4557">
            <v>0</v>
          </cell>
          <cell r="V4557">
            <v>0</v>
          </cell>
          <cell r="W4557">
            <v>0</v>
          </cell>
          <cell r="X4557">
            <v>0</v>
          </cell>
        </row>
        <row r="4558">
          <cell r="C4558" t="str">
            <v>Услуги Интернет</v>
          </cell>
          <cell r="D4558">
            <v>0</v>
          </cell>
          <cell r="H4558">
            <v>0</v>
          </cell>
          <cell r="I4558">
            <v>0</v>
          </cell>
          <cell r="J4558">
            <v>0</v>
          </cell>
          <cell r="K4558">
            <v>0</v>
          </cell>
          <cell r="L4558">
            <v>0</v>
          </cell>
          <cell r="M4558">
            <v>0</v>
          </cell>
          <cell r="N4558">
            <v>0</v>
          </cell>
          <cell r="O4558">
            <v>0</v>
          </cell>
          <cell r="P4558">
            <v>0</v>
          </cell>
          <cell r="Q4558">
            <v>0</v>
          </cell>
          <cell r="R4558">
            <v>0</v>
          </cell>
          <cell r="S4558">
            <v>0</v>
          </cell>
          <cell r="T4558">
            <v>0</v>
          </cell>
          <cell r="U4558">
            <v>0</v>
          </cell>
          <cell r="V4558">
            <v>0</v>
          </cell>
          <cell r="W4558">
            <v>0</v>
          </cell>
          <cell r="X4558">
            <v>0</v>
          </cell>
        </row>
        <row r="4559">
          <cell r="C4559" t="str">
            <v xml:space="preserve">Почтово-телеграфные и курьерские расходы </v>
          </cell>
          <cell r="D4559">
            <v>0</v>
          </cell>
          <cell r="H4559">
            <v>0</v>
          </cell>
          <cell r="I4559">
            <v>0</v>
          </cell>
          <cell r="J4559">
            <v>0</v>
          </cell>
          <cell r="K4559">
            <v>0</v>
          </cell>
          <cell r="L4559">
            <v>0</v>
          </cell>
          <cell r="M4559">
            <v>0</v>
          </cell>
          <cell r="N4559">
            <v>0</v>
          </cell>
          <cell r="O4559">
            <v>0</v>
          </cell>
          <cell r="P4559">
            <v>0</v>
          </cell>
          <cell r="Q4559">
            <v>0</v>
          </cell>
          <cell r="R4559">
            <v>0</v>
          </cell>
          <cell r="S4559">
            <v>0</v>
          </cell>
          <cell r="T4559">
            <v>0</v>
          </cell>
          <cell r="U4559">
            <v>0</v>
          </cell>
          <cell r="V4559">
            <v>0</v>
          </cell>
          <cell r="W4559">
            <v>0</v>
          </cell>
          <cell r="X4559">
            <v>0</v>
          </cell>
        </row>
        <row r="4560">
          <cell r="C4560" t="str">
            <v>Аренда каналов связи</v>
          </cell>
          <cell r="D4560">
            <v>0</v>
          </cell>
          <cell r="H4560">
            <v>0</v>
          </cell>
          <cell r="I4560">
            <v>0</v>
          </cell>
          <cell r="J4560">
            <v>0</v>
          </cell>
          <cell r="K4560">
            <v>0</v>
          </cell>
          <cell r="L4560">
            <v>0</v>
          </cell>
          <cell r="M4560">
            <v>0</v>
          </cell>
          <cell r="N4560">
            <v>0</v>
          </cell>
          <cell r="O4560">
            <v>0</v>
          </cell>
          <cell r="P4560">
            <v>0</v>
          </cell>
          <cell r="Q4560">
            <v>0</v>
          </cell>
          <cell r="R4560">
            <v>0</v>
          </cell>
          <cell r="S4560">
            <v>0</v>
          </cell>
          <cell r="T4560">
            <v>0</v>
          </cell>
          <cell r="U4560">
            <v>0</v>
          </cell>
          <cell r="V4560">
            <v>0</v>
          </cell>
          <cell r="W4560">
            <v>0</v>
          </cell>
          <cell r="X4560">
            <v>0</v>
          </cell>
        </row>
        <row r="4561">
          <cell r="C4561" t="str">
            <v>Коммунальные услуги</v>
          </cell>
          <cell r="D4561">
            <v>0</v>
          </cell>
          <cell r="H4561">
            <v>0</v>
          </cell>
          <cell r="I4561">
            <v>0</v>
          </cell>
          <cell r="J4561">
            <v>0</v>
          </cell>
          <cell r="K4561">
            <v>0</v>
          </cell>
          <cell r="L4561">
            <v>0</v>
          </cell>
          <cell r="M4561">
            <v>0</v>
          </cell>
          <cell r="N4561">
            <v>0</v>
          </cell>
          <cell r="O4561">
            <v>0</v>
          </cell>
          <cell r="P4561">
            <v>0</v>
          </cell>
          <cell r="Q4561">
            <v>0</v>
          </cell>
          <cell r="R4561">
            <v>0</v>
          </cell>
          <cell r="S4561">
            <v>0</v>
          </cell>
          <cell r="T4561">
            <v>0</v>
          </cell>
          <cell r="U4561">
            <v>0</v>
          </cell>
          <cell r="V4561">
            <v>0</v>
          </cell>
          <cell r="W4561">
            <v>0</v>
          </cell>
          <cell r="X4561">
            <v>0</v>
          </cell>
        </row>
        <row r="4562">
          <cell r="C4562" t="str">
            <v>Повышение квалификации и проф.переподготовка</v>
          </cell>
          <cell r="D4562">
            <v>0</v>
          </cell>
          <cell r="H4562">
            <v>0</v>
          </cell>
          <cell r="I4562">
            <v>0</v>
          </cell>
          <cell r="J4562">
            <v>0</v>
          </cell>
          <cell r="K4562">
            <v>0</v>
          </cell>
          <cell r="L4562">
            <v>0</v>
          </cell>
          <cell r="M4562">
            <v>0</v>
          </cell>
          <cell r="N4562">
            <v>0</v>
          </cell>
          <cell r="O4562">
            <v>0</v>
          </cell>
          <cell r="P4562">
            <v>0</v>
          </cell>
          <cell r="Q4562">
            <v>0</v>
          </cell>
          <cell r="R4562">
            <v>0</v>
          </cell>
          <cell r="S4562">
            <v>0</v>
          </cell>
          <cell r="T4562">
            <v>0</v>
          </cell>
          <cell r="U4562">
            <v>0</v>
          </cell>
          <cell r="V4562">
            <v>0</v>
          </cell>
          <cell r="W4562">
            <v>0</v>
          </cell>
          <cell r="X4562">
            <v>0</v>
          </cell>
        </row>
        <row r="4563">
          <cell r="C4563" t="str">
            <v>Услуги по ремонту и обслуживанию оргтехники</v>
          </cell>
          <cell r="D4563">
            <v>0</v>
          </cell>
          <cell r="H4563">
            <v>0</v>
          </cell>
          <cell r="I4563">
            <v>0</v>
          </cell>
          <cell r="J4563">
            <v>0</v>
          </cell>
          <cell r="K4563">
            <v>0</v>
          </cell>
          <cell r="L4563">
            <v>0</v>
          </cell>
          <cell r="M4563">
            <v>0</v>
          </cell>
          <cell r="N4563">
            <v>0</v>
          </cell>
          <cell r="O4563">
            <v>0</v>
          </cell>
          <cell r="P4563">
            <v>0</v>
          </cell>
          <cell r="Q4563">
            <v>0</v>
          </cell>
          <cell r="R4563">
            <v>0</v>
          </cell>
          <cell r="S4563">
            <v>0</v>
          </cell>
          <cell r="T4563">
            <v>0</v>
          </cell>
          <cell r="U4563">
            <v>0</v>
          </cell>
          <cell r="V4563">
            <v>0</v>
          </cell>
          <cell r="W4563">
            <v>0</v>
          </cell>
          <cell r="X4563">
            <v>0</v>
          </cell>
        </row>
        <row r="4564">
          <cell r="C4564" t="str">
            <v>Запасные части и расходные материалы для оргтехники</v>
          </cell>
          <cell r="D4564">
            <v>0</v>
          </cell>
          <cell r="H4564">
            <v>0</v>
          </cell>
          <cell r="I4564">
            <v>0</v>
          </cell>
          <cell r="J4564">
            <v>0</v>
          </cell>
          <cell r="K4564">
            <v>0</v>
          </cell>
          <cell r="L4564">
            <v>0</v>
          </cell>
          <cell r="M4564">
            <v>0</v>
          </cell>
          <cell r="N4564">
            <v>0</v>
          </cell>
          <cell r="O4564">
            <v>0</v>
          </cell>
          <cell r="P4564">
            <v>0</v>
          </cell>
          <cell r="Q4564">
            <v>0</v>
          </cell>
          <cell r="R4564">
            <v>0</v>
          </cell>
          <cell r="S4564">
            <v>0</v>
          </cell>
          <cell r="T4564">
            <v>0</v>
          </cell>
          <cell r="U4564">
            <v>0</v>
          </cell>
          <cell r="V4564">
            <v>0</v>
          </cell>
          <cell r="W4564">
            <v>0</v>
          </cell>
          <cell r="X4564">
            <v>0</v>
          </cell>
        </row>
        <row r="4565">
          <cell r="C4565" t="str">
            <v>Аудиторские услуги</v>
          </cell>
          <cell r="D4565">
            <v>0</v>
          </cell>
          <cell r="H4565">
            <v>0</v>
          </cell>
          <cell r="I4565">
            <v>0</v>
          </cell>
          <cell r="J4565">
            <v>0</v>
          </cell>
          <cell r="K4565">
            <v>0</v>
          </cell>
          <cell r="L4565">
            <v>0</v>
          </cell>
          <cell r="M4565">
            <v>0</v>
          </cell>
          <cell r="N4565">
            <v>0</v>
          </cell>
          <cell r="O4565">
            <v>0</v>
          </cell>
          <cell r="P4565">
            <v>0</v>
          </cell>
          <cell r="Q4565">
            <v>0</v>
          </cell>
          <cell r="R4565">
            <v>0</v>
          </cell>
          <cell r="S4565">
            <v>0</v>
          </cell>
          <cell r="T4565">
            <v>0</v>
          </cell>
          <cell r="U4565">
            <v>0</v>
          </cell>
          <cell r="V4565">
            <v>0</v>
          </cell>
          <cell r="W4565">
            <v>0</v>
          </cell>
          <cell r="X4565">
            <v>0</v>
          </cell>
        </row>
        <row r="4566">
          <cell r="C4566" t="str">
            <v>Юридические услуги</v>
          </cell>
          <cell r="D4566">
            <v>0</v>
          </cell>
          <cell r="H4566">
            <v>0</v>
          </cell>
          <cell r="I4566">
            <v>0</v>
          </cell>
          <cell r="J4566">
            <v>0</v>
          </cell>
          <cell r="K4566">
            <v>0</v>
          </cell>
          <cell r="L4566">
            <v>0</v>
          </cell>
          <cell r="M4566">
            <v>0</v>
          </cell>
          <cell r="N4566">
            <v>0</v>
          </cell>
          <cell r="O4566">
            <v>0</v>
          </cell>
          <cell r="P4566">
            <v>0</v>
          </cell>
          <cell r="Q4566">
            <v>0</v>
          </cell>
          <cell r="R4566">
            <v>0</v>
          </cell>
          <cell r="S4566">
            <v>0</v>
          </cell>
          <cell r="T4566">
            <v>0</v>
          </cell>
          <cell r="U4566">
            <v>0</v>
          </cell>
          <cell r="V4566">
            <v>0</v>
          </cell>
          <cell r="W4566">
            <v>0</v>
          </cell>
          <cell r="X4566">
            <v>0</v>
          </cell>
        </row>
        <row r="4567">
          <cell r="C4567" t="str">
            <v>Консультационные услуги (семинары)</v>
          </cell>
          <cell r="D4567">
            <v>0</v>
          </cell>
          <cell r="H4567">
            <v>0</v>
          </cell>
          <cell r="I4567">
            <v>0</v>
          </cell>
          <cell r="J4567">
            <v>0</v>
          </cell>
          <cell r="K4567">
            <v>0</v>
          </cell>
          <cell r="L4567">
            <v>0</v>
          </cell>
          <cell r="M4567">
            <v>0</v>
          </cell>
          <cell r="N4567">
            <v>0</v>
          </cell>
          <cell r="O4567">
            <v>0</v>
          </cell>
          <cell r="P4567">
            <v>0</v>
          </cell>
          <cell r="Q4567">
            <v>0</v>
          </cell>
          <cell r="R4567">
            <v>0</v>
          </cell>
          <cell r="S4567">
            <v>0</v>
          </cell>
          <cell r="T4567">
            <v>0</v>
          </cell>
          <cell r="U4567">
            <v>0</v>
          </cell>
          <cell r="V4567">
            <v>0</v>
          </cell>
          <cell r="W4567">
            <v>0</v>
          </cell>
          <cell r="X4567">
            <v>0</v>
          </cell>
        </row>
        <row r="4568">
          <cell r="C4568" t="str">
            <v>Услуги пожарной, вневедомственной и сторожевой охраны</v>
          </cell>
          <cell r="D4568" t="str">
            <v>УК</v>
          </cell>
          <cell r="H4568">
            <v>1117976</v>
          </cell>
          <cell r="I4568">
            <v>1117976</v>
          </cell>
          <cell r="J4568">
            <v>1117976</v>
          </cell>
          <cell r="K4568">
            <v>3353928</v>
          </cell>
          <cell r="L4568">
            <v>0</v>
          </cell>
          <cell r="M4568">
            <v>2236000</v>
          </cell>
          <cell r="N4568">
            <v>0</v>
          </cell>
          <cell r="O4568">
            <v>1185055</v>
          </cell>
          <cell r="P4568">
            <v>2370110</v>
          </cell>
          <cell r="Q4568">
            <v>1185055</v>
          </cell>
          <cell r="R4568">
            <v>1185055</v>
          </cell>
          <cell r="S4568">
            <v>1185055</v>
          </cell>
          <cell r="T4568">
            <v>1185055</v>
          </cell>
          <cell r="U4568">
            <v>1185055</v>
          </cell>
          <cell r="V4568">
            <v>1185055</v>
          </cell>
          <cell r="W4568">
            <v>1185055</v>
          </cell>
          <cell r="X4568">
            <v>14086550</v>
          </cell>
        </row>
        <row r="4569">
          <cell r="C4569" t="str">
            <v>Рекламно-информационные расходы</v>
          </cell>
          <cell r="D4569">
            <v>0</v>
          </cell>
          <cell r="H4569">
            <v>0</v>
          </cell>
          <cell r="I4569">
            <v>0</v>
          </cell>
          <cell r="J4569">
            <v>0</v>
          </cell>
          <cell r="K4569">
            <v>0</v>
          </cell>
          <cell r="L4569">
            <v>0</v>
          </cell>
          <cell r="M4569">
            <v>0</v>
          </cell>
          <cell r="N4569">
            <v>0</v>
          </cell>
          <cell r="O4569">
            <v>0</v>
          </cell>
          <cell r="P4569">
            <v>0</v>
          </cell>
          <cell r="Q4569">
            <v>0</v>
          </cell>
          <cell r="R4569">
            <v>0</v>
          </cell>
          <cell r="S4569">
            <v>0</v>
          </cell>
          <cell r="T4569">
            <v>0</v>
          </cell>
          <cell r="U4569">
            <v>0</v>
          </cell>
          <cell r="V4569">
            <v>0</v>
          </cell>
          <cell r="W4569">
            <v>0</v>
          </cell>
          <cell r="X4569">
            <v>0</v>
          </cell>
        </row>
        <row r="4570">
          <cell r="C4570" t="str">
            <v>Участие на выставках и семинарах</v>
          </cell>
          <cell r="D4570">
            <v>0</v>
          </cell>
          <cell r="H4570">
            <v>0</v>
          </cell>
          <cell r="I4570">
            <v>0</v>
          </cell>
          <cell r="J4570">
            <v>0</v>
          </cell>
          <cell r="K4570">
            <v>0</v>
          </cell>
          <cell r="L4570">
            <v>0</v>
          </cell>
          <cell r="M4570">
            <v>0</v>
          </cell>
          <cell r="N4570">
            <v>0</v>
          </cell>
          <cell r="O4570">
            <v>0</v>
          </cell>
          <cell r="P4570">
            <v>0</v>
          </cell>
          <cell r="Q4570">
            <v>0</v>
          </cell>
          <cell r="R4570">
            <v>0</v>
          </cell>
          <cell r="S4570">
            <v>0</v>
          </cell>
          <cell r="T4570">
            <v>0</v>
          </cell>
          <cell r="U4570">
            <v>0</v>
          </cell>
          <cell r="V4570">
            <v>0</v>
          </cell>
          <cell r="W4570">
            <v>0</v>
          </cell>
          <cell r="X4570">
            <v>0</v>
          </cell>
        </row>
        <row r="4571">
          <cell r="C4571" t="str">
            <v>Фирменная и сувенирная продукция</v>
          </cell>
          <cell r="D4571">
            <v>0</v>
          </cell>
          <cell r="H4571">
            <v>0</v>
          </cell>
          <cell r="I4571">
            <v>0</v>
          </cell>
          <cell r="J4571">
            <v>0</v>
          </cell>
          <cell r="K4571">
            <v>0</v>
          </cell>
          <cell r="L4571">
            <v>0</v>
          </cell>
          <cell r="M4571">
            <v>0</v>
          </cell>
          <cell r="N4571">
            <v>0</v>
          </cell>
          <cell r="O4571">
            <v>0</v>
          </cell>
          <cell r="P4571">
            <v>0</v>
          </cell>
          <cell r="Q4571">
            <v>0</v>
          </cell>
          <cell r="R4571">
            <v>0</v>
          </cell>
          <cell r="S4571">
            <v>0</v>
          </cell>
          <cell r="T4571">
            <v>0</v>
          </cell>
          <cell r="U4571">
            <v>0</v>
          </cell>
          <cell r="V4571">
            <v>0</v>
          </cell>
          <cell r="W4571">
            <v>0</v>
          </cell>
          <cell r="X4571">
            <v>0</v>
          </cell>
        </row>
        <row r="4572">
          <cell r="C4572" t="str">
            <v>Спонсорские и социальные проекты</v>
          </cell>
          <cell r="D4572">
            <v>0</v>
          </cell>
          <cell r="H4572">
            <v>0</v>
          </cell>
          <cell r="I4572">
            <v>0</v>
          </cell>
          <cell r="J4572">
            <v>0</v>
          </cell>
          <cell r="K4572">
            <v>0</v>
          </cell>
          <cell r="L4572">
            <v>0</v>
          </cell>
          <cell r="M4572">
            <v>0</v>
          </cell>
          <cell r="N4572">
            <v>0</v>
          </cell>
          <cell r="O4572">
            <v>0</v>
          </cell>
          <cell r="P4572">
            <v>0</v>
          </cell>
          <cell r="Q4572">
            <v>0</v>
          </cell>
          <cell r="R4572">
            <v>0</v>
          </cell>
          <cell r="S4572">
            <v>0</v>
          </cell>
          <cell r="T4572">
            <v>0</v>
          </cell>
          <cell r="U4572">
            <v>0</v>
          </cell>
          <cell r="V4572">
            <v>0</v>
          </cell>
          <cell r="W4572">
            <v>0</v>
          </cell>
          <cell r="X4572">
            <v>0</v>
          </cell>
        </row>
        <row r="4573">
          <cell r="C4573" t="str">
            <v>Прочие расходы (PR)</v>
          </cell>
          <cell r="D4573">
            <v>0</v>
          </cell>
          <cell r="H4573">
            <v>0</v>
          </cell>
          <cell r="I4573">
            <v>0</v>
          </cell>
          <cell r="J4573">
            <v>0</v>
          </cell>
          <cell r="K4573">
            <v>0</v>
          </cell>
          <cell r="L4573">
            <v>0</v>
          </cell>
          <cell r="M4573">
            <v>0</v>
          </cell>
          <cell r="N4573">
            <v>0</v>
          </cell>
          <cell r="O4573">
            <v>0</v>
          </cell>
          <cell r="P4573">
            <v>0</v>
          </cell>
          <cell r="Q4573">
            <v>0</v>
          </cell>
          <cell r="R4573">
            <v>0</v>
          </cell>
          <cell r="S4573">
            <v>0</v>
          </cell>
          <cell r="T4573">
            <v>0</v>
          </cell>
          <cell r="U4573">
            <v>0</v>
          </cell>
          <cell r="V4573">
            <v>0</v>
          </cell>
          <cell r="W4573">
            <v>0</v>
          </cell>
          <cell r="X4573">
            <v>0</v>
          </cell>
        </row>
        <row r="4574">
          <cell r="C4574" t="str">
            <v>Услуги  по подбору персонала</v>
          </cell>
          <cell r="D4574">
            <v>0</v>
          </cell>
          <cell r="H4574">
            <v>0</v>
          </cell>
          <cell r="I4574">
            <v>0</v>
          </cell>
          <cell r="J4574">
            <v>0</v>
          </cell>
          <cell r="K4574">
            <v>0</v>
          </cell>
          <cell r="L4574">
            <v>0</v>
          </cell>
          <cell r="M4574">
            <v>0</v>
          </cell>
          <cell r="N4574">
            <v>0</v>
          </cell>
          <cell r="O4574">
            <v>0</v>
          </cell>
          <cell r="P4574">
            <v>0</v>
          </cell>
          <cell r="Q4574">
            <v>0</v>
          </cell>
          <cell r="R4574">
            <v>0</v>
          </cell>
          <cell r="S4574">
            <v>0</v>
          </cell>
          <cell r="T4574">
            <v>0</v>
          </cell>
          <cell r="U4574">
            <v>0</v>
          </cell>
          <cell r="V4574">
            <v>0</v>
          </cell>
          <cell r="W4574">
            <v>0</v>
          </cell>
          <cell r="X4574">
            <v>0</v>
          </cell>
        </row>
        <row r="4575">
          <cell r="C4575" t="str">
            <v xml:space="preserve">Уборка </v>
          </cell>
          <cell r="D4575">
            <v>0</v>
          </cell>
          <cell r="H4575">
            <v>0</v>
          </cell>
          <cell r="I4575">
            <v>0</v>
          </cell>
          <cell r="J4575">
            <v>0</v>
          </cell>
          <cell r="K4575">
            <v>0</v>
          </cell>
          <cell r="L4575">
            <v>0</v>
          </cell>
          <cell r="M4575">
            <v>0</v>
          </cell>
          <cell r="N4575">
            <v>0</v>
          </cell>
          <cell r="O4575">
            <v>0</v>
          </cell>
          <cell r="P4575">
            <v>0</v>
          </cell>
          <cell r="Q4575">
            <v>0</v>
          </cell>
          <cell r="R4575">
            <v>0</v>
          </cell>
          <cell r="S4575">
            <v>0</v>
          </cell>
          <cell r="T4575">
            <v>0</v>
          </cell>
          <cell r="U4575">
            <v>0</v>
          </cell>
          <cell r="V4575">
            <v>0</v>
          </cell>
          <cell r="W4575">
            <v>0</v>
          </cell>
          <cell r="X4575">
            <v>0</v>
          </cell>
        </row>
        <row r="4576">
          <cell r="C4576" t="str">
            <v>Обустройство офиса</v>
          </cell>
          <cell r="D4576">
            <v>0</v>
          </cell>
          <cell r="H4576">
            <v>0</v>
          </cell>
          <cell r="I4576">
            <v>0</v>
          </cell>
          <cell r="J4576">
            <v>0</v>
          </cell>
          <cell r="K4576">
            <v>0</v>
          </cell>
          <cell r="L4576">
            <v>0</v>
          </cell>
          <cell r="M4576">
            <v>0</v>
          </cell>
          <cell r="N4576">
            <v>0</v>
          </cell>
          <cell r="O4576">
            <v>0</v>
          </cell>
          <cell r="P4576">
            <v>0</v>
          </cell>
          <cell r="Q4576">
            <v>0</v>
          </cell>
          <cell r="R4576">
            <v>0</v>
          </cell>
          <cell r="S4576">
            <v>0</v>
          </cell>
          <cell r="T4576">
            <v>0</v>
          </cell>
          <cell r="U4576">
            <v>0</v>
          </cell>
          <cell r="V4576">
            <v>0</v>
          </cell>
          <cell r="W4576">
            <v>0</v>
          </cell>
          <cell r="X4576">
            <v>0</v>
          </cell>
        </row>
        <row r="4577">
          <cell r="C4577" t="str">
            <v>Канцелярские расходы</v>
          </cell>
          <cell r="D4577">
            <v>0</v>
          </cell>
          <cell r="H4577">
            <v>0</v>
          </cell>
          <cell r="I4577">
            <v>0</v>
          </cell>
          <cell r="J4577">
            <v>0</v>
          </cell>
          <cell r="K4577">
            <v>0</v>
          </cell>
          <cell r="L4577">
            <v>0</v>
          </cell>
          <cell r="M4577">
            <v>0</v>
          </cell>
          <cell r="N4577">
            <v>0</v>
          </cell>
          <cell r="O4577">
            <v>0</v>
          </cell>
          <cell r="P4577">
            <v>0</v>
          </cell>
          <cell r="Q4577">
            <v>0</v>
          </cell>
          <cell r="R4577">
            <v>0</v>
          </cell>
          <cell r="S4577">
            <v>0</v>
          </cell>
          <cell r="T4577">
            <v>0</v>
          </cell>
          <cell r="U4577">
            <v>0</v>
          </cell>
          <cell r="V4577">
            <v>0</v>
          </cell>
          <cell r="W4577">
            <v>0</v>
          </cell>
          <cell r="X4577">
            <v>0</v>
          </cell>
        </row>
        <row r="4578">
          <cell r="C4578" t="str">
            <v>Хозяйственные расходы</v>
          </cell>
          <cell r="D4578">
            <v>0</v>
          </cell>
          <cell r="H4578">
            <v>0</v>
          </cell>
          <cell r="I4578">
            <v>0</v>
          </cell>
          <cell r="J4578">
            <v>0</v>
          </cell>
          <cell r="K4578">
            <v>0</v>
          </cell>
          <cell r="L4578">
            <v>0</v>
          </cell>
          <cell r="M4578">
            <v>0</v>
          </cell>
          <cell r="N4578">
            <v>0</v>
          </cell>
          <cell r="O4578">
            <v>0</v>
          </cell>
          <cell r="P4578">
            <v>0</v>
          </cell>
          <cell r="Q4578">
            <v>0</v>
          </cell>
          <cell r="R4578">
            <v>0</v>
          </cell>
          <cell r="S4578">
            <v>0</v>
          </cell>
          <cell r="T4578">
            <v>0</v>
          </cell>
          <cell r="U4578">
            <v>0</v>
          </cell>
          <cell r="V4578">
            <v>0</v>
          </cell>
          <cell r="W4578">
            <v>0</v>
          </cell>
          <cell r="X4578">
            <v>0</v>
          </cell>
        </row>
        <row r="4579">
          <cell r="C4579" t="str">
            <v>Вода, чай, кофе</v>
          </cell>
          <cell r="D4579">
            <v>0</v>
          </cell>
          <cell r="H4579">
            <v>0</v>
          </cell>
          <cell r="I4579">
            <v>0</v>
          </cell>
          <cell r="J4579">
            <v>0</v>
          </cell>
          <cell r="K4579">
            <v>0</v>
          </cell>
          <cell r="L4579">
            <v>0</v>
          </cell>
          <cell r="M4579">
            <v>0</v>
          </cell>
          <cell r="N4579">
            <v>0</v>
          </cell>
          <cell r="O4579">
            <v>0</v>
          </cell>
          <cell r="P4579">
            <v>0</v>
          </cell>
          <cell r="Q4579">
            <v>0</v>
          </cell>
          <cell r="R4579">
            <v>0</v>
          </cell>
          <cell r="S4579">
            <v>0</v>
          </cell>
          <cell r="T4579">
            <v>0</v>
          </cell>
          <cell r="U4579">
            <v>0</v>
          </cell>
          <cell r="V4579">
            <v>0</v>
          </cell>
          <cell r="W4579">
            <v>0</v>
          </cell>
          <cell r="X4579">
            <v>0</v>
          </cell>
        </row>
        <row r="4580">
          <cell r="C4580" t="str">
            <v>Ремонт/ТО автотранспорт</v>
          </cell>
          <cell r="D4580">
            <v>0</v>
          </cell>
          <cell r="H4580">
            <v>0</v>
          </cell>
          <cell r="I4580">
            <v>0</v>
          </cell>
          <cell r="J4580">
            <v>0</v>
          </cell>
          <cell r="K4580">
            <v>0</v>
          </cell>
          <cell r="L4580">
            <v>0</v>
          </cell>
          <cell r="M4580">
            <v>0</v>
          </cell>
          <cell r="N4580">
            <v>0</v>
          </cell>
          <cell r="O4580">
            <v>0</v>
          </cell>
          <cell r="P4580">
            <v>0</v>
          </cell>
          <cell r="Q4580">
            <v>0</v>
          </cell>
          <cell r="R4580">
            <v>0</v>
          </cell>
          <cell r="S4580">
            <v>0</v>
          </cell>
          <cell r="T4580">
            <v>0</v>
          </cell>
          <cell r="U4580">
            <v>0</v>
          </cell>
          <cell r="V4580">
            <v>0</v>
          </cell>
          <cell r="W4580">
            <v>0</v>
          </cell>
          <cell r="X4580">
            <v>0</v>
          </cell>
        </row>
        <row r="4581">
          <cell r="C4581" t="str">
            <v xml:space="preserve">Аренда машин </v>
          </cell>
          <cell r="D4581">
            <v>0</v>
          </cell>
          <cell r="H4581">
            <v>0</v>
          </cell>
          <cell r="I4581">
            <v>0</v>
          </cell>
          <cell r="J4581">
            <v>0</v>
          </cell>
          <cell r="K4581">
            <v>0</v>
          </cell>
          <cell r="L4581">
            <v>0</v>
          </cell>
          <cell r="M4581">
            <v>0</v>
          </cell>
          <cell r="N4581">
            <v>0</v>
          </cell>
          <cell r="O4581">
            <v>0</v>
          </cell>
          <cell r="P4581">
            <v>0</v>
          </cell>
          <cell r="Q4581">
            <v>0</v>
          </cell>
          <cell r="R4581">
            <v>0</v>
          </cell>
          <cell r="S4581">
            <v>0</v>
          </cell>
          <cell r="T4581">
            <v>0</v>
          </cell>
          <cell r="U4581">
            <v>0</v>
          </cell>
          <cell r="V4581">
            <v>0</v>
          </cell>
          <cell r="W4581">
            <v>0</v>
          </cell>
          <cell r="X4581">
            <v>0</v>
          </cell>
        </row>
        <row r="4582">
          <cell r="C4582" t="str">
            <v>Страхование автотранспорта</v>
          </cell>
          <cell r="D4582">
            <v>0</v>
          </cell>
          <cell r="H4582">
            <v>0</v>
          </cell>
          <cell r="I4582">
            <v>0</v>
          </cell>
          <cell r="J4582">
            <v>0</v>
          </cell>
          <cell r="K4582">
            <v>0</v>
          </cell>
          <cell r="L4582">
            <v>0</v>
          </cell>
          <cell r="M4582">
            <v>0</v>
          </cell>
          <cell r="N4582">
            <v>0</v>
          </cell>
          <cell r="O4582">
            <v>0</v>
          </cell>
          <cell r="P4582">
            <v>0</v>
          </cell>
          <cell r="Q4582">
            <v>0</v>
          </cell>
          <cell r="R4582">
            <v>0</v>
          </cell>
          <cell r="S4582">
            <v>0</v>
          </cell>
          <cell r="T4582">
            <v>0</v>
          </cell>
          <cell r="U4582">
            <v>0</v>
          </cell>
          <cell r="V4582">
            <v>0</v>
          </cell>
          <cell r="W4582">
            <v>0</v>
          </cell>
          <cell r="X4582">
            <v>0</v>
          </cell>
        </row>
        <row r="4583">
          <cell r="C4583" t="str">
            <v>ГСМ</v>
          </cell>
          <cell r="D4583">
            <v>0</v>
          </cell>
          <cell r="H4583">
            <v>0</v>
          </cell>
          <cell r="I4583">
            <v>0</v>
          </cell>
          <cell r="J4583">
            <v>0</v>
          </cell>
          <cell r="K4583">
            <v>0</v>
          </cell>
          <cell r="L4583">
            <v>0</v>
          </cell>
          <cell r="M4583">
            <v>0</v>
          </cell>
          <cell r="N4583">
            <v>0</v>
          </cell>
          <cell r="O4583">
            <v>0</v>
          </cell>
          <cell r="P4583">
            <v>0</v>
          </cell>
          <cell r="Q4583">
            <v>0</v>
          </cell>
          <cell r="R4583">
            <v>0</v>
          </cell>
          <cell r="S4583">
            <v>0</v>
          </cell>
          <cell r="T4583">
            <v>0</v>
          </cell>
          <cell r="U4583">
            <v>0</v>
          </cell>
          <cell r="V4583">
            <v>0</v>
          </cell>
          <cell r="W4583">
            <v>0</v>
          </cell>
          <cell r="X4583">
            <v>0</v>
          </cell>
        </row>
        <row r="4584">
          <cell r="C4584" t="str">
            <v>Мойка, парковка, прочее</v>
          </cell>
          <cell r="D4584">
            <v>0</v>
          </cell>
          <cell r="H4584">
            <v>0</v>
          </cell>
          <cell r="I4584">
            <v>0</v>
          </cell>
          <cell r="J4584">
            <v>0</v>
          </cell>
          <cell r="K4584">
            <v>0</v>
          </cell>
          <cell r="L4584">
            <v>0</v>
          </cell>
          <cell r="M4584">
            <v>0</v>
          </cell>
          <cell r="N4584">
            <v>0</v>
          </cell>
          <cell r="O4584">
            <v>0</v>
          </cell>
          <cell r="P4584">
            <v>0</v>
          </cell>
          <cell r="Q4584">
            <v>0</v>
          </cell>
          <cell r="R4584">
            <v>0</v>
          </cell>
          <cell r="S4584">
            <v>0</v>
          </cell>
          <cell r="T4584">
            <v>0</v>
          </cell>
          <cell r="U4584">
            <v>0</v>
          </cell>
          <cell r="V4584">
            <v>0</v>
          </cell>
          <cell r="W4584">
            <v>0</v>
          </cell>
          <cell r="X4584">
            <v>0</v>
          </cell>
        </row>
        <row r="4585">
          <cell r="C4585" t="str">
            <v>Аренда автостоянки</v>
          </cell>
          <cell r="D4585">
            <v>0</v>
          </cell>
          <cell r="H4585">
            <v>0</v>
          </cell>
          <cell r="I4585">
            <v>0</v>
          </cell>
          <cell r="J4585">
            <v>0</v>
          </cell>
          <cell r="K4585">
            <v>0</v>
          </cell>
          <cell r="L4585">
            <v>0</v>
          </cell>
          <cell r="M4585">
            <v>0</v>
          </cell>
          <cell r="N4585">
            <v>0</v>
          </cell>
          <cell r="O4585">
            <v>0</v>
          </cell>
          <cell r="P4585">
            <v>0</v>
          </cell>
          <cell r="Q4585">
            <v>0</v>
          </cell>
          <cell r="R4585">
            <v>0</v>
          </cell>
          <cell r="S4585">
            <v>0</v>
          </cell>
          <cell r="T4585">
            <v>0</v>
          </cell>
          <cell r="U4585">
            <v>0</v>
          </cell>
          <cell r="V4585">
            <v>0</v>
          </cell>
          <cell r="W4585">
            <v>0</v>
          </cell>
          <cell r="X4585">
            <v>0</v>
          </cell>
        </row>
        <row r="4586">
          <cell r="C4586" t="str">
            <v>Аутсорсинг</v>
          </cell>
          <cell r="D4586">
            <v>0</v>
          </cell>
          <cell r="H4586">
            <v>0</v>
          </cell>
          <cell r="I4586">
            <v>0</v>
          </cell>
          <cell r="J4586">
            <v>0</v>
          </cell>
          <cell r="K4586">
            <v>0</v>
          </cell>
          <cell r="L4586">
            <v>0</v>
          </cell>
          <cell r="M4586">
            <v>0</v>
          </cell>
          <cell r="N4586">
            <v>0</v>
          </cell>
          <cell r="O4586">
            <v>0</v>
          </cell>
          <cell r="P4586">
            <v>0</v>
          </cell>
          <cell r="Q4586">
            <v>0</v>
          </cell>
          <cell r="R4586">
            <v>0</v>
          </cell>
          <cell r="S4586">
            <v>0</v>
          </cell>
          <cell r="T4586">
            <v>0</v>
          </cell>
          <cell r="U4586">
            <v>0</v>
          </cell>
          <cell r="V4586">
            <v>0</v>
          </cell>
          <cell r="W4586">
            <v>0</v>
          </cell>
          <cell r="X4586">
            <v>0</v>
          </cell>
        </row>
        <row r="4587">
          <cell r="C4587" t="str">
            <v>Услуги по организации переводов</v>
          </cell>
          <cell r="D4587">
            <v>0</v>
          </cell>
          <cell r="H4587">
            <v>0</v>
          </cell>
          <cell r="I4587">
            <v>0</v>
          </cell>
          <cell r="J4587">
            <v>0</v>
          </cell>
          <cell r="K4587">
            <v>0</v>
          </cell>
          <cell r="L4587">
            <v>0</v>
          </cell>
          <cell r="M4587">
            <v>0</v>
          </cell>
          <cell r="N4587">
            <v>0</v>
          </cell>
          <cell r="O4587">
            <v>0</v>
          </cell>
          <cell r="P4587">
            <v>0</v>
          </cell>
          <cell r="Q4587">
            <v>0</v>
          </cell>
          <cell r="R4587">
            <v>0</v>
          </cell>
          <cell r="S4587">
            <v>0</v>
          </cell>
          <cell r="T4587">
            <v>0</v>
          </cell>
          <cell r="U4587">
            <v>0</v>
          </cell>
          <cell r="V4587">
            <v>0</v>
          </cell>
          <cell r="W4587">
            <v>0</v>
          </cell>
          <cell r="X4587">
            <v>0</v>
          </cell>
        </row>
        <row r="4588">
          <cell r="C4588" t="str">
            <v>Услуги регистраторов, нотариальные услуги, сертификация</v>
          </cell>
          <cell r="D4588">
            <v>0</v>
          </cell>
          <cell r="H4588">
            <v>0</v>
          </cell>
          <cell r="I4588">
            <v>0</v>
          </cell>
          <cell r="J4588">
            <v>0</v>
          </cell>
          <cell r="K4588">
            <v>0</v>
          </cell>
          <cell r="L4588">
            <v>0</v>
          </cell>
          <cell r="M4588">
            <v>0</v>
          </cell>
          <cell r="N4588">
            <v>0</v>
          </cell>
          <cell r="O4588">
            <v>0</v>
          </cell>
          <cell r="P4588">
            <v>0</v>
          </cell>
          <cell r="Q4588">
            <v>0</v>
          </cell>
          <cell r="R4588">
            <v>0</v>
          </cell>
          <cell r="S4588">
            <v>0</v>
          </cell>
          <cell r="T4588">
            <v>0</v>
          </cell>
          <cell r="U4588">
            <v>0</v>
          </cell>
          <cell r="V4588">
            <v>0</v>
          </cell>
          <cell r="W4588">
            <v>0</v>
          </cell>
          <cell r="X4588">
            <v>0</v>
          </cell>
        </row>
        <row r="4589">
          <cell r="C4589" t="str">
            <v>Справочно-правовые программы, 1С, КИАС</v>
          </cell>
          <cell r="D4589">
            <v>0</v>
          </cell>
          <cell r="H4589">
            <v>0</v>
          </cell>
          <cell r="I4589">
            <v>0</v>
          </cell>
          <cell r="J4589">
            <v>0</v>
          </cell>
          <cell r="K4589">
            <v>0</v>
          </cell>
          <cell r="L4589">
            <v>0</v>
          </cell>
          <cell r="M4589">
            <v>0</v>
          </cell>
          <cell r="N4589">
            <v>0</v>
          </cell>
          <cell r="O4589">
            <v>0</v>
          </cell>
          <cell r="P4589">
            <v>0</v>
          </cell>
          <cell r="Q4589">
            <v>0</v>
          </cell>
          <cell r="R4589">
            <v>0</v>
          </cell>
          <cell r="S4589">
            <v>0</v>
          </cell>
          <cell r="T4589">
            <v>0</v>
          </cell>
          <cell r="U4589">
            <v>0</v>
          </cell>
          <cell r="V4589">
            <v>0</v>
          </cell>
          <cell r="W4589">
            <v>0</v>
          </cell>
          <cell r="X4589">
            <v>0</v>
          </cell>
        </row>
        <row r="4590">
          <cell r="C4590" t="str">
            <v>Подписка на периодические издания</v>
          </cell>
          <cell r="D4590">
            <v>0</v>
          </cell>
          <cell r="H4590">
            <v>0</v>
          </cell>
          <cell r="I4590">
            <v>0</v>
          </cell>
          <cell r="J4590">
            <v>0</v>
          </cell>
          <cell r="K4590">
            <v>0</v>
          </cell>
          <cell r="L4590">
            <v>0</v>
          </cell>
          <cell r="M4590">
            <v>0</v>
          </cell>
          <cell r="N4590">
            <v>0</v>
          </cell>
          <cell r="O4590">
            <v>0</v>
          </cell>
          <cell r="P4590">
            <v>0</v>
          </cell>
          <cell r="Q4590">
            <v>0</v>
          </cell>
          <cell r="R4590">
            <v>0</v>
          </cell>
          <cell r="S4590">
            <v>0</v>
          </cell>
          <cell r="T4590">
            <v>0</v>
          </cell>
          <cell r="U4590">
            <v>0</v>
          </cell>
          <cell r="V4590">
            <v>0</v>
          </cell>
          <cell r="W4590">
            <v>0</v>
          </cell>
          <cell r="X4590">
            <v>0</v>
          </cell>
        </row>
        <row r="4591">
          <cell r="C4591" t="str">
            <v>Прочие работы и услуги сторонних организаций</v>
          </cell>
          <cell r="D4591">
            <v>0</v>
          </cell>
          <cell r="H4591">
            <v>0</v>
          </cell>
          <cell r="I4591">
            <v>0</v>
          </cell>
          <cell r="J4591">
            <v>0</v>
          </cell>
          <cell r="K4591">
            <v>0</v>
          </cell>
          <cell r="L4591">
            <v>0</v>
          </cell>
          <cell r="M4591">
            <v>0</v>
          </cell>
          <cell r="N4591">
            <v>0</v>
          </cell>
          <cell r="O4591">
            <v>0</v>
          </cell>
          <cell r="P4591">
            <v>0</v>
          </cell>
          <cell r="Q4591">
            <v>0</v>
          </cell>
          <cell r="R4591">
            <v>0</v>
          </cell>
          <cell r="S4591">
            <v>0</v>
          </cell>
          <cell r="T4591">
            <v>0</v>
          </cell>
          <cell r="U4591">
            <v>0</v>
          </cell>
          <cell r="V4591">
            <v>0</v>
          </cell>
          <cell r="W4591">
            <v>0</v>
          </cell>
          <cell r="X4591">
            <v>0</v>
          </cell>
        </row>
        <row r="4592">
          <cell r="C4592" t="str">
            <v>Командировочные расходы</v>
          </cell>
          <cell r="D4592" t="str">
            <v>УК</v>
          </cell>
          <cell r="H4592">
            <v>45000</v>
          </cell>
          <cell r="I4592">
            <v>75000</v>
          </cell>
          <cell r="J4592">
            <v>75000</v>
          </cell>
          <cell r="K4592">
            <v>195000</v>
          </cell>
          <cell r="L4592">
            <v>32400</v>
          </cell>
          <cell r="M4592">
            <v>74700</v>
          </cell>
          <cell r="N4592">
            <v>74700</v>
          </cell>
          <cell r="O4592">
            <v>47300</v>
          </cell>
          <cell r="P4592">
            <v>74700</v>
          </cell>
          <cell r="Q4592">
            <v>74700</v>
          </cell>
          <cell r="R4592">
            <v>47300</v>
          </cell>
          <cell r="S4592">
            <v>74700</v>
          </cell>
          <cell r="T4592">
            <v>74700</v>
          </cell>
          <cell r="U4592">
            <v>47300</v>
          </cell>
          <cell r="V4592">
            <v>74700</v>
          </cell>
          <cell r="W4592">
            <v>74700</v>
          </cell>
          <cell r="X4592">
            <v>771900</v>
          </cell>
        </row>
        <row r="4593">
          <cell r="C4593" t="str">
            <v>Представительские расходы</v>
          </cell>
          <cell r="D4593" t="str">
            <v>УК</v>
          </cell>
          <cell r="H4593">
            <v>30000</v>
          </cell>
          <cell r="I4593">
            <v>40000</v>
          </cell>
          <cell r="J4593">
            <v>40000</v>
          </cell>
          <cell r="K4593">
            <v>110000</v>
          </cell>
          <cell r="L4593">
            <v>0</v>
          </cell>
          <cell r="M4593">
            <v>0</v>
          </cell>
          <cell r="N4593">
            <v>0</v>
          </cell>
          <cell r="O4593">
            <v>30000</v>
          </cell>
          <cell r="P4593">
            <v>30000</v>
          </cell>
          <cell r="Q4593">
            <v>30000</v>
          </cell>
          <cell r="R4593">
            <v>30000</v>
          </cell>
          <cell r="S4593">
            <v>30000</v>
          </cell>
          <cell r="T4593">
            <v>30000</v>
          </cell>
          <cell r="U4593">
            <v>30000</v>
          </cell>
          <cell r="V4593">
            <v>40000</v>
          </cell>
          <cell r="W4593">
            <v>40000</v>
          </cell>
          <cell r="X4593">
            <v>290000</v>
          </cell>
        </row>
        <row r="4594">
          <cell r="C4594" t="str">
            <v>Арендная плата по направлениям (арендодателям)</v>
          </cell>
          <cell r="D4594">
            <v>0</v>
          </cell>
          <cell r="H4594">
            <v>0</v>
          </cell>
          <cell r="I4594">
            <v>0</v>
          </cell>
          <cell r="J4594">
            <v>0</v>
          </cell>
          <cell r="K4594">
            <v>0</v>
          </cell>
          <cell r="L4594">
            <v>0</v>
          </cell>
          <cell r="M4594">
            <v>0</v>
          </cell>
          <cell r="N4594">
            <v>0</v>
          </cell>
          <cell r="O4594">
            <v>0</v>
          </cell>
          <cell r="P4594">
            <v>0</v>
          </cell>
          <cell r="Q4594">
            <v>0</v>
          </cell>
          <cell r="R4594">
            <v>0</v>
          </cell>
          <cell r="S4594">
            <v>0</v>
          </cell>
          <cell r="T4594">
            <v>0</v>
          </cell>
          <cell r="U4594">
            <v>0</v>
          </cell>
          <cell r="V4594">
            <v>0</v>
          </cell>
          <cell r="W4594">
            <v>0</v>
          </cell>
          <cell r="X4594">
            <v>0</v>
          </cell>
        </row>
        <row r="4595">
          <cell r="C4595" t="str">
            <v>Лизинг</v>
          </cell>
          <cell r="D4595">
            <v>0</v>
          </cell>
          <cell r="H4595">
            <v>0</v>
          </cell>
          <cell r="I4595">
            <v>0</v>
          </cell>
          <cell r="J4595">
            <v>0</v>
          </cell>
          <cell r="K4595">
            <v>0</v>
          </cell>
          <cell r="L4595">
            <v>0</v>
          </cell>
          <cell r="M4595">
            <v>0</v>
          </cell>
          <cell r="N4595">
            <v>0</v>
          </cell>
          <cell r="O4595">
            <v>0</v>
          </cell>
          <cell r="P4595">
            <v>0</v>
          </cell>
          <cell r="Q4595">
            <v>0</v>
          </cell>
          <cell r="R4595">
            <v>0</v>
          </cell>
          <cell r="S4595">
            <v>0</v>
          </cell>
          <cell r="T4595">
            <v>0</v>
          </cell>
          <cell r="U4595">
            <v>0</v>
          </cell>
          <cell r="V4595">
            <v>0</v>
          </cell>
          <cell r="W4595">
            <v>0</v>
          </cell>
          <cell r="X4595">
            <v>0</v>
          </cell>
        </row>
        <row r="4596">
          <cell r="C4596" t="str">
            <v>Расходы на страхование</v>
          </cell>
          <cell r="D4596">
            <v>0</v>
          </cell>
          <cell r="H4596">
            <v>0</v>
          </cell>
          <cell r="I4596">
            <v>0</v>
          </cell>
          <cell r="J4596">
            <v>0</v>
          </cell>
          <cell r="K4596">
            <v>0</v>
          </cell>
          <cell r="L4596">
            <v>0</v>
          </cell>
          <cell r="M4596">
            <v>0</v>
          </cell>
          <cell r="N4596">
            <v>0</v>
          </cell>
          <cell r="O4596">
            <v>0</v>
          </cell>
          <cell r="P4596">
            <v>0</v>
          </cell>
          <cell r="Q4596">
            <v>0</v>
          </cell>
          <cell r="R4596">
            <v>0</v>
          </cell>
          <cell r="S4596">
            <v>0</v>
          </cell>
          <cell r="T4596">
            <v>0</v>
          </cell>
          <cell r="U4596">
            <v>0</v>
          </cell>
          <cell r="V4596">
            <v>0</v>
          </cell>
          <cell r="W4596">
            <v>0</v>
          </cell>
          <cell r="X4596">
            <v>0</v>
          </cell>
        </row>
        <row r="4597">
          <cell r="C4597" t="str">
            <v>Водный налог</v>
          </cell>
          <cell r="D4597">
            <v>0</v>
          </cell>
          <cell r="H4597">
            <v>0</v>
          </cell>
          <cell r="I4597">
            <v>0</v>
          </cell>
          <cell r="J4597">
            <v>0</v>
          </cell>
          <cell r="K4597">
            <v>0</v>
          </cell>
          <cell r="L4597">
            <v>0</v>
          </cell>
          <cell r="M4597">
            <v>0</v>
          </cell>
          <cell r="N4597">
            <v>0</v>
          </cell>
          <cell r="O4597">
            <v>0</v>
          </cell>
          <cell r="P4597">
            <v>0</v>
          </cell>
          <cell r="Q4597">
            <v>0</v>
          </cell>
          <cell r="R4597">
            <v>0</v>
          </cell>
          <cell r="S4597">
            <v>0</v>
          </cell>
          <cell r="T4597">
            <v>0</v>
          </cell>
          <cell r="U4597">
            <v>0</v>
          </cell>
          <cell r="V4597">
            <v>0</v>
          </cell>
          <cell r="W4597">
            <v>0</v>
          </cell>
          <cell r="X4597">
            <v>0</v>
          </cell>
        </row>
        <row r="4598">
          <cell r="C4598" t="str">
            <v>Плата за землю</v>
          </cell>
          <cell r="D4598">
            <v>0</v>
          </cell>
          <cell r="H4598">
            <v>0</v>
          </cell>
          <cell r="I4598">
            <v>0</v>
          </cell>
          <cell r="J4598">
            <v>0</v>
          </cell>
          <cell r="K4598">
            <v>0</v>
          </cell>
          <cell r="L4598">
            <v>0</v>
          </cell>
          <cell r="M4598">
            <v>0</v>
          </cell>
          <cell r="N4598">
            <v>0</v>
          </cell>
          <cell r="O4598">
            <v>0</v>
          </cell>
          <cell r="P4598">
            <v>0</v>
          </cell>
          <cell r="Q4598">
            <v>0</v>
          </cell>
          <cell r="R4598">
            <v>0</v>
          </cell>
          <cell r="S4598">
            <v>0</v>
          </cell>
          <cell r="T4598">
            <v>0</v>
          </cell>
          <cell r="U4598">
            <v>0</v>
          </cell>
          <cell r="V4598">
            <v>0</v>
          </cell>
          <cell r="W4598">
            <v>0</v>
          </cell>
          <cell r="X4598">
            <v>0</v>
          </cell>
        </row>
        <row r="4599">
          <cell r="C4599" t="str">
            <v>Транспортный налог</v>
          </cell>
          <cell r="D4599">
            <v>0</v>
          </cell>
          <cell r="H4599">
            <v>0</v>
          </cell>
          <cell r="I4599">
            <v>0</v>
          </cell>
          <cell r="J4599">
            <v>0</v>
          </cell>
          <cell r="K4599">
            <v>0</v>
          </cell>
          <cell r="L4599">
            <v>0</v>
          </cell>
          <cell r="M4599">
            <v>0</v>
          </cell>
          <cell r="N4599">
            <v>0</v>
          </cell>
          <cell r="O4599">
            <v>0</v>
          </cell>
          <cell r="P4599">
            <v>0</v>
          </cell>
          <cell r="Q4599">
            <v>0</v>
          </cell>
          <cell r="R4599">
            <v>0</v>
          </cell>
          <cell r="S4599">
            <v>0</v>
          </cell>
          <cell r="T4599">
            <v>0</v>
          </cell>
          <cell r="U4599">
            <v>0</v>
          </cell>
          <cell r="V4599">
            <v>0</v>
          </cell>
          <cell r="W4599">
            <v>0</v>
          </cell>
          <cell r="X4599">
            <v>0</v>
          </cell>
        </row>
        <row r="4600">
          <cell r="C4600" t="str">
            <v>Налог на имущество</v>
          </cell>
          <cell r="D4600">
            <v>0</v>
          </cell>
          <cell r="H4600">
            <v>0</v>
          </cell>
          <cell r="I4600">
            <v>0</v>
          </cell>
          <cell r="J4600">
            <v>0</v>
          </cell>
          <cell r="K4600">
            <v>0</v>
          </cell>
          <cell r="L4600">
            <v>0</v>
          </cell>
          <cell r="M4600">
            <v>0</v>
          </cell>
          <cell r="N4600">
            <v>0</v>
          </cell>
          <cell r="O4600">
            <v>0</v>
          </cell>
          <cell r="P4600">
            <v>0</v>
          </cell>
          <cell r="Q4600">
            <v>0</v>
          </cell>
          <cell r="R4600">
            <v>0</v>
          </cell>
          <cell r="S4600">
            <v>0</v>
          </cell>
          <cell r="T4600">
            <v>0</v>
          </cell>
          <cell r="U4600">
            <v>0</v>
          </cell>
          <cell r="V4600">
            <v>0</v>
          </cell>
          <cell r="W4600">
            <v>0</v>
          </cell>
          <cell r="X4600">
            <v>0</v>
          </cell>
        </row>
        <row r="4601">
          <cell r="C4601" t="str">
            <v xml:space="preserve">Прочие налоги, относимые на с/с </v>
          </cell>
          <cell r="D4601">
            <v>0</v>
          </cell>
          <cell r="H4601">
            <v>0</v>
          </cell>
          <cell r="I4601">
            <v>0</v>
          </cell>
          <cell r="J4601">
            <v>0</v>
          </cell>
          <cell r="K4601">
            <v>0</v>
          </cell>
          <cell r="L4601">
            <v>0</v>
          </cell>
          <cell r="M4601">
            <v>0</v>
          </cell>
          <cell r="N4601">
            <v>0</v>
          </cell>
          <cell r="O4601">
            <v>0</v>
          </cell>
          <cell r="P4601">
            <v>0</v>
          </cell>
          <cell r="Q4601">
            <v>0</v>
          </cell>
          <cell r="R4601">
            <v>0</v>
          </cell>
          <cell r="S4601">
            <v>0</v>
          </cell>
          <cell r="T4601">
            <v>0</v>
          </cell>
          <cell r="U4601">
            <v>0</v>
          </cell>
          <cell r="V4601">
            <v>0</v>
          </cell>
          <cell r="W4601">
            <v>0</v>
          </cell>
          <cell r="X4601">
            <v>0</v>
          </cell>
        </row>
        <row r="4602">
          <cell r="C4602" t="str">
            <v>Патентные расходы</v>
          </cell>
          <cell r="D4602">
            <v>0</v>
          </cell>
          <cell r="H4602">
            <v>0</v>
          </cell>
          <cell r="I4602">
            <v>0</v>
          </cell>
          <cell r="J4602">
            <v>0</v>
          </cell>
          <cell r="K4602">
            <v>0</v>
          </cell>
          <cell r="L4602">
            <v>0</v>
          </cell>
          <cell r="M4602">
            <v>0</v>
          </cell>
          <cell r="N4602">
            <v>0</v>
          </cell>
          <cell r="O4602">
            <v>0</v>
          </cell>
          <cell r="P4602">
            <v>0</v>
          </cell>
          <cell r="Q4602">
            <v>0</v>
          </cell>
          <cell r="R4602">
            <v>0</v>
          </cell>
          <cell r="S4602">
            <v>0</v>
          </cell>
          <cell r="T4602">
            <v>0</v>
          </cell>
          <cell r="U4602">
            <v>0</v>
          </cell>
          <cell r="V4602">
            <v>0</v>
          </cell>
          <cell r="W4602">
            <v>0</v>
          </cell>
          <cell r="X4602">
            <v>0</v>
          </cell>
        </row>
        <row r="4603">
          <cell r="C4603" t="str">
            <v>Затраты на экологию (кроме налогов и сборов (ст. ст. 20000 и 21500))</v>
          </cell>
          <cell r="D4603">
            <v>0</v>
          </cell>
          <cell r="H4603">
            <v>0</v>
          </cell>
          <cell r="I4603">
            <v>0</v>
          </cell>
          <cell r="J4603">
            <v>0</v>
          </cell>
          <cell r="K4603">
            <v>0</v>
          </cell>
          <cell r="L4603">
            <v>0</v>
          </cell>
          <cell r="M4603">
            <v>0</v>
          </cell>
          <cell r="N4603">
            <v>0</v>
          </cell>
          <cell r="O4603">
            <v>0</v>
          </cell>
          <cell r="P4603">
            <v>0</v>
          </cell>
          <cell r="Q4603">
            <v>0</v>
          </cell>
          <cell r="R4603">
            <v>0</v>
          </cell>
          <cell r="S4603">
            <v>0</v>
          </cell>
          <cell r="T4603">
            <v>0</v>
          </cell>
          <cell r="U4603">
            <v>0</v>
          </cell>
          <cell r="V4603">
            <v>0</v>
          </cell>
          <cell r="W4603">
            <v>0</v>
          </cell>
          <cell r="X4603">
            <v>0</v>
          </cell>
        </row>
        <row r="4604">
          <cell r="C4604" t="str">
            <v>Затраты на охрану труда</v>
          </cell>
          <cell r="D4604">
            <v>0</v>
          </cell>
          <cell r="H4604">
            <v>0</v>
          </cell>
          <cell r="I4604">
            <v>0</v>
          </cell>
          <cell r="J4604">
            <v>0</v>
          </cell>
          <cell r="K4604">
            <v>0</v>
          </cell>
          <cell r="L4604">
            <v>0</v>
          </cell>
          <cell r="M4604">
            <v>0</v>
          </cell>
          <cell r="N4604">
            <v>0</v>
          </cell>
          <cell r="O4604">
            <v>0</v>
          </cell>
          <cell r="P4604">
            <v>0</v>
          </cell>
          <cell r="Q4604">
            <v>0</v>
          </cell>
          <cell r="R4604">
            <v>0</v>
          </cell>
          <cell r="S4604">
            <v>0</v>
          </cell>
          <cell r="T4604">
            <v>0</v>
          </cell>
          <cell r="U4604">
            <v>0</v>
          </cell>
          <cell r="V4604">
            <v>0</v>
          </cell>
          <cell r="W4604">
            <v>0</v>
          </cell>
          <cell r="X4604">
            <v>0</v>
          </cell>
        </row>
        <row r="4605">
          <cell r="C4605" t="str">
            <v>Расходы социального характера</v>
          </cell>
          <cell r="D4605">
            <v>0</v>
          </cell>
          <cell r="H4605">
            <v>0</v>
          </cell>
          <cell r="I4605">
            <v>0</v>
          </cell>
          <cell r="J4605">
            <v>0</v>
          </cell>
          <cell r="K4605">
            <v>0</v>
          </cell>
          <cell r="L4605">
            <v>0</v>
          </cell>
          <cell r="M4605">
            <v>0</v>
          </cell>
          <cell r="N4605">
            <v>0</v>
          </cell>
          <cell r="O4605">
            <v>0</v>
          </cell>
          <cell r="P4605">
            <v>0</v>
          </cell>
          <cell r="Q4605">
            <v>0</v>
          </cell>
          <cell r="R4605">
            <v>0</v>
          </cell>
          <cell r="S4605">
            <v>0</v>
          </cell>
          <cell r="T4605">
            <v>0</v>
          </cell>
          <cell r="U4605">
            <v>0</v>
          </cell>
          <cell r="V4605">
            <v>0</v>
          </cell>
          <cell r="W4605">
            <v>0</v>
          </cell>
          <cell r="X4605">
            <v>0</v>
          </cell>
        </row>
        <row r="4606">
          <cell r="C4606" t="str">
            <v>НДС</v>
          </cell>
          <cell r="D4606">
            <v>0</v>
          </cell>
          <cell r="H4606">
            <v>0</v>
          </cell>
          <cell r="I4606">
            <v>0</v>
          </cell>
          <cell r="J4606">
            <v>0</v>
          </cell>
          <cell r="K4606">
            <v>0</v>
          </cell>
          <cell r="L4606">
            <v>0</v>
          </cell>
          <cell r="M4606">
            <v>0</v>
          </cell>
          <cell r="N4606">
            <v>0</v>
          </cell>
          <cell r="O4606">
            <v>0</v>
          </cell>
          <cell r="P4606">
            <v>0</v>
          </cell>
          <cell r="Q4606">
            <v>0</v>
          </cell>
          <cell r="R4606">
            <v>0</v>
          </cell>
          <cell r="S4606">
            <v>0</v>
          </cell>
          <cell r="T4606">
            <v>0</v>
          </cell>
          <cell r="U4606">
            <v>0</v>
          </cell>
          <cell r="V4606">
            <v>0</v>
          </cell>
          <cell r="W4606">
            <v>0</v>
          </cell>
          <cell r="X4606">
            <v>0</v>
          </cell>
        </row>
        <row r="4607">
          <cell r="C4607" t="str">
            <v>Налог на прибыль</v>
          </cell>
          <cell r="D4607">
            <v>0</v>
          </cell>
          <cell r="H4607">
            <v>0</v>
          </cell>
          <cell r="I4607">
            <v>0</v>
          </cell>
          <cell r="J4607">
            <v>0</v>
          </cell>
          <cell r="K4607">
            <v>0</v>
          </cell>
          <cell r="L4607">
            <v>0</v>
          </cell>
          <cell r="M4607">
            <v>0</v>
          </cell>
          <cell r="N4607">
            <v>0</v>
          </cell>
          <cell r="O4607">
            <v>0</v>
          </cell>
          <cell r="P4607">
            <v>0</v>
          </cell>
          <cell r="Q4607">
            <v>0</v>
          </cell>
          <cell r="R4607">
            <v>0</v>
          </cell>
          <cell r="S4607">
            <v>0</v>
          </cell>
          <cell r="T4607">
            <v>0</v>
          </cell>
          <cell r="U4607">
            <v>0</v>
          </cell>
          <cell r="V4607">
            <v>0</v>
          </cell>
          <cell r="W4607">
            <v>0</v>
          </cell>
          <cell r="X4607">
            <v>0</v>
          </cell>
        </row>
        <row r="4608">
          <cell r="C4608" t="str">
            <v>Прочие налоги</v>
          </cell>
          <cell r="D4608">
            <v>0</v>
          </cell>
          <cell r="H4608">
            <v>0</v>
          </cell>
          <cell r="I4608">
            <v>0</v>
          </cell>
          <cell r="J4608">
            <v>0</v>
          </cell>
          <cell r="K4608">
            <v>0</v>
          </cell>
          <cell r="L4608">
            <v>0</v>
          </cell>
          <cell r="M4608">
            <v>0</v>
          </cell>
          <cell r="N4608">
            <v>0</v>
          </cell>
          <cell r="O4608">
            <v>0</v>
          </cell>
          <cell r="P4608">
            <v>0</v>
          </cell>
          <cell r="Q4608">
            <v>0</v>
          </cell>
          <cell r="R4608">
            <v>0</v>
          </cell>
          <cell r="S4608">
            <v>0</v>
          </cell>
          <cell r="T4608">
            <v>0</v>
          </cell>
          <cell r="U4608">
            <v>0</v>
          </cell>
          <cell r="V4608">
            <v>0</v>
          </cell>
          <cell r="W4608">
            <v>0</v>
          </cell>
          <cell r="X4608">
            <v>0</v>
          </cell>
        </row>
        <row r="4609">
          <cell r="C4609" t="str">
            <v xml:space="preserve">Проценты по долгосрочным кредитам </v>
          </cell>
          <cell r="D4609">
            <v>0</v>
          </cell>
          <cell r="H4609">
            <v>0</v>
          </cell>
          <cell r="I4609">
            <v>0</v>
          </cell>
          <cell r="J4609">
            <v>0</v>
          </cell>
          <cell r="K4609">
            <v>0</v>
          </cell>
          <cell r="L4609">
            <v>0</v>
          </cell>
          <cell r="M4609">
            <v>0</v>
          </cell>
          <cell r="N4609">
            <v>0</v>
          </cell>
          <cell r="O4609">
            <v>0</v>
          </cell>
          <cell r="P4609">
            <v>0</v>
          </cell>
          <cell r="Q4609">
            <v>0</v>
          </cell>
          <cell r="R4609">
            <v>0</v>
          </cell>
          <cell r="S4609">
            <v>0</v>
          </cell>
          <cell r="T4609">
            <v>0</v>
          </cell>
          <cell r="U4609">
            <v>0</v>
          </cell>
          <cell r="V4609">
            <v>0</v>
          </cell>
          <cell r="W4609">
            <v>0</v>
          </cell>
          <cell r="X4609">
            <v>0</v>
          </cell>
        </row>
        <row r="4610">
          <cell r="C4610" t="str">
            <v>Проценты по краткосрочным кредитам</v>
          </cell>
          <cell r="D4610">
            <v>0</v>
          </cell>
          <cell r="H4610">
            <v>0</v>
          </cell>
          <cell r="I4610">
            <v>0</v>
          </cell>
          <cell r="J4610">
            <v>0</v>
          </cell>
          <cell r="K4610">
            <v>0</v>
          </cell>
          <cell r="L4610">
            <v>0</v>
          </cell>
          <cell r="M4610">
            <v>0</v>
          </cell>
          <cell r="N4610">
            <v>0</v>
          </cell>
          <cell r="O4610">
            <v>0</v>
          </cell>
          <cell r="P4610">
            <v>0</v>
          </cell>
          <cell r="Q4610">
            <v>0</v>
          </cell>
          <cell r="R4610">
            <v>0</v>
          </cell>
          <cell r="S4610">
            <v>0</v>
          </cell>
          <cell r="T4610">
            <v>0</v>
          </cell>
          <cell r="U4610">
            <v>0</v>
          </cell>
          <cell r="V4610">
            <v>0</v>
          </cell>
          <cell r="W4610">
            <v>0</v>
          </cell>
          <cell r="X4610">
            <v>0</v>
          </cell>
        </row>
        <row r="4611">
          <cell r="C4611" t="str">
            <v>Проценты по долгосрочным займам</v>
          </cell>
          <cell r="D4611">
            <v>0</v>
          </cell>
          <cell r="H4611">
            <v>0</v>
          </cell>
          <cell r="I4611">
            <v>0</v>
          </cell>
          <cell r="J4611">
            <v>0</v>
          </cell>
          <cell r="K4611">
            <v>0</v>
          </cell>
          <cell r="L4611">
            <v>0</v>
          </cell>
          <cell r="M4611">
            <v>0</v>
          </cell>
          <cell r="N4611">
            <v>0</v>
          </cell>
          <cell r="O4611">
            <v>0</v>
          </cell>
          <cell r="P4611">
            <v>0</v>
          </cell>
          <cell r="Q4611">
            <v>0</v>
          </cell>
          <cell r="R4611">
            <v>0</v>
          </cell>
          <cell r="S4611">
            <v>0</v>
          </cell>
          <cell r="T4611">
            <v>0</v>
          </cell>
          <cell r="U4611">
            <v>0</v>
          </cell>
          <cell r="V4611">
            <v>0</v>
          </cell>
          <cell r="W4611">
            <v>0</v>
          </cell>
          <cell r="X4611">
            <v>0</v>
          </cell>
        </row>
        <row r="4612">
          <cell r="C4612" t="str">
            <v>Проценты по краткосрочным займам</v>
          </cell>
          <cell r="D4612">
            <v>0</v>
          </cell>
          <cell r="H4612">
            <v>0</v>
          </cell>
          <cell r="I4612">
            <v>0</v>
          </cell>
          <cell r="J4612">
            <v>0</v>
          </cell>
          <cell r="K4612">
            <v>0</v>
          </cell>
          <cell r="L4612">
            <v>0</v>
          </cell>
          <cell r="M4612">
            <v>0</v>
          </cell>
          <cell r="N4612">
            <v>0</v>
          </cell>
          <cell r="O4612">
            <v>0</v>
          </cell>
          <cell r="P4612">
            <v>0</v>
          </cell>
          <cell r="Q4612">
            <v>0</v>
          </cell>
          <cell r="R4612">
            <v>0</v>
          </cell>
          <cell r="S4612">
            <v>0</v>
          </cell>
          <cell r="T4612">
            <v>0</v>
          </cell>
          <cell r="U4612">
            <v>0</v>
          </cell>
          <cell r="V4612">
            <v>0</v>
          </cell>
          <cell r="W4612">
            <v>0</v>
          </cell>
          <cell r="X4612">
            <v>0</v>
          </cell>
        </row>
        <row r="4613">
          <cell r="C4613" t="str">
            <v>Прочие проценты к уплате</v>
          </cell>
          <cell r="D4613">
            <v>0</v>
          </cell>
          <cell r="H4613">
            <v>0</v>
          </cell>
          <cell r="I4613">
            <v>0</v>
          </cell>
          <cell r="J4613">
            <v>0</v>
          </cell>
          <cell r="K4613">
            <v>0</v>
          </cell>
          <cell r="L4613">
            <v>0</v>
          </cell>
          <cell r="M4613">
            <v>0</v>
          </cell>
          <cell r="N4613">
            <v>0</v>
          </cell>
          <cell r="O4613">
            <v>0</v>
          </cell>
          <cell r="P4613">
            <v>0</v>
          </cell>
          <cell r="Q4613">
            <v>0</v>
          </cell>
          <cell r="R4613">
            <v>0</v>
          </cell>
          <cell r="S4613">
            <v>0</v>
          </cell>
          <cell r="T4613">
            <v>0</v>
          </cell>
          <cell r="U4613">
            <v>0</v>
          </cell>
          <cell r="V4613">
            <v>0</v>
          </cell>
          <cell r="W4613">
            <v>0</v>
          </cell>
          <cell r="X4613">
            <v>0</v>
          </cell>
        </row>
        <row r="4614">
          <cell r="C4614" t="str">
            <v>Оплата услуг кредитных организаций (за исключением ст. ст. 20500 и 21600)</v>
          </cell>
          <cell r="D4614">
            <v>0</v>
          </cell>
          <cell r="H4614">
            <v>0</v>
          </cell>
          <cell r="I4614">
            <v>0</v>
          </cell>
          <cell r="J4614">
            <v>0</v>
          </cell>
          <cell r="K4614">
            <v>0</v>
          </cell>
          <cell r="L4614">
            <v>0</v>
          </cell>
          <cell r="M4614">
            <v>0</v>
          </cell>
          <cell r="N4614">
            <v>0</v>
          </cell>
          <cell r="O4614">
            <v>0</v>
          </cell>
          <cell r="P4614">
            <v>0</v>
          </cell>
          <cell r="Q4614">
            <v>0</v>
          </cell>
          <cell r="R4614">
            <v>0</v>
          </cell>
          <cell r="S4614">
            <v>0</v>
          </cell>
          <cell r="T4614">
            <v>0</v>
          </cell>
          <cell r="U4614">
            <v>0</v>
          </cell>
          <cell r="V4614">
            <v>0</v>
          </cell>
          <cell r="W4614">
            <v>0</v>
          </cell>
          <cell r="X4614">
            <v>0</v>
          </cell>
        </row>
        <row r="4615">
          <cell r="C4615" t="str">
            <v>Пени, штрафы, неустойки признанные или по которым получено решение суда</v>
          </cell>
          <cell r="D4615">
            <v>0</v>
          </cell>
          <cell r="H4615">
            <v>0</v>
          </cell>
          <cell r="I4615">
            <v>0</v>
          </cell>
          <cell r="J4615">
            <v>0</v>
          </cell>
          <cell r="K4615">
            <v>0</v>
          </cell>
          <cell r="L4615">
            <v>0</v>
          </cell>
          <cell r="M4615">
            <v>0</v>
          </cell>
          <cell r="N4615">
            <v>0</v>
          </cell>
          <cell r="O4615">
            <v>0</v>
          </cell>
          <cell r="P4615">
            <v>0</v>
          </cell>
          <cell r="Q4615">
            <v>0</v>
          </cell>
          <cell r="R4615">
            <v>0</v>
          </cell>
          <cell r="S4615">
            <v>0</v>
          </cell>
          <cell r="T4615">
            <v>0</v>
          </cell>
          <cell r="U4615">
            <v>0</v>
          </cell>
          <cell r="V4615">
            <v>0</v>
          </cell>
          <cell r="W4615">
            <v>0</v>
          </cell>
          <cell r="X4615">
            <v>0</v>
          </cell>
        </row>
        <row r="4616">
          <cell r="C4616" t="str">
            <v>Затраты социального характера (кроме персонала)</v>
          </cell>
          <cell r="D4616">
            <v>0</v>
          </cell>
          <cell r="H4616">
            <v>0</v>
          </cell>
          <cell r="I4616">
            <v>0</v>
          </cell>
          <cell r="J4616">
            <v>0</v>
          </cell>
          <cell r="K4616">
            <v>0</v>
          </cell>
          <cell r="L4616">
            <v>0</v>
          </cell>
          <cell r="M4616">
            <v>0</v>
          </cell>
          <cell r="N4616">
            <v>0</v>
          </cell>
          <cell r="O4616">
            <v>0</v>
          </cell>
          <cell r="P4616">
            <v>0</v>
          </cell>
          <cell r="Q4616">
            <v>0</v>
          </cell>
          <cell r="R4616">
            <v>0</v>
          </cell>
          <cell r="S4616">
            <v>0</v>
          </cell>
          <cell r="T4616">
            <v>0</v>
          </cell>
          <cell r="U4616">
            <v>0</v>
          </cell>
          <cell r="V4616">
            <v>0</v>
          </cell>
          <cell r="W4616">
            <v>0</v>
          </cell>
          <cell r="X4616">
            <v>0</v>
          </cell>
        </row>
        <row r="4617">
          <cell r="C4617" t="str">
            <v>От содержания социальной сферы</v>
          </cell>
          <cell r="D4617">
            <v>0</v>
          </cell>
          <cell r="H4617">
            <v>0</v>
          </cell>
          <cell r="I4617">
            <v>0</v>
          </cell>
          <cell r="J4617">
            <v>0</v>
          </cell>
          <cell r="K4617">
            <v>0</v>
          </cell>
          <cell r="L4617">
            <v>0</v>
          </cell>
          <cell r="M4617">
            <v>0</v>
          </cell>
          <cell r="N4617">
            <v>0</v>
          </cell>
          <cell r="O4617">
            <v>0</v>
          </cell>
          <cell r="P4617">
            <v>0</v>
          </cell>
          <cell r="Q4617">
            <v>0</v>
          </cell>
          <cell r="R4617">
            <v>0</v>
          </cell>
          <cell r="S4617">
            <v>0</v>
          </cell>
          <cell r="T4617">
            <v>0</v>
          </cell>
          <cell r="U4617">
            <v>0</v>
          </cell>
          <cell r="V4617">
            <v>0</v>
          </cell>
          <cell r="W4617">
            <v>0</v>
          </cell>
          <cell r="X4617">
            <v>0</v>
          </cell>
        </row>
        <row r="4618">
          <cell r="C4618" t="str">
            <v>Добровольное медицинское страхование</v>
          </cell>
          <cell r="D4618">
            <v>0</v>
          </cell>
          <cell r="H4618">
            <v>0</v>
          </cell>
          <cell r="I4618">
            <v>0</v>
          </cell>
          <cell r="J4618">
            <v>0</v>
          </cell>
          <cell r="K4618">
            <v>0</v>
          </cell>
          <cell r="L4618">
            <v>0</v>
          </cell>
          <cell r="M4618">
            <v>0</v>
          </cell>
          <cell r="N4618">
            <v>0</v>
          </cell>
          <cell r="O4618">
            <v>0</v>
          </cell>
          <cell r="P4618">
            <v>0</v>
          </cell>
          <cell r="Q4618">
            <v>0</v>
          </cell>
          <cell r="R4618">
            <v>0</v>
          </cell>
          <cell r="S4618">
            <v>0</v>
          </cell>
          <cell r="T4618">
            <v>0</v>
          </cell>
          <cell r="U4618">
            <v>0</v>
          </cell>
          <cell r="V4618">
            <v>0</v>
          </cell>
          <cell r="W4618">
            <v>0</v>
          </cell>
          <cell r="X4618">
            <v>0</v>
          </cell>
        </row>
        <row r="4619">
          <cell r="C4619" t="str">
            <v>Выплаты вознаграждений членам Советов директоров и ревизионной комиссии</v>
          </cell>
          <cell r="D4619">
            <v>0</v>
          </cell>
          <cell r="H4619">
            <v>0</v>
          </cell>
          <cell r="I4619">
            <v>0</v>
          </cell>
          <cell r="J4619">
            <v>0</v>
          </cell>
          <cell r="K4619">
            <v>0</v>
          </cell>
          <cell r="L4619">
            <v>0</v>
          </cell>
          <cell r="M4619">
            <v>0</v>
          </cell>
          <cell r="N4619">
            <v>0</v>
          </cell>
          <cell r="O4619">
            <v>0</v>
          </cell>
          <cell r="P4619">
            <v>0</v>
          </cell>
          <cell r="Q4619">
            <v>0</v>
          </cell>
          <cell r="R4619">
            <v>0</v>
          </cell>
          <cell r="S4619">
            <v>0</v>
          </cell>
          <cell r="T4619">
            <v>0</v>
          </cell>
          <cell r="U4619">
            <v>0</v>
          </cell>
          <cell r="V4619">
            <v>0</v>
          </cell>
          <cell r="W4619">
            <v>0</v>
          </cell>
          <cell r="X4619">
            <v>0</v>
          </cell>
        </row>
        <row r="4620">
          <cell r="C4620" t="str">
            <v>Расходы на управление капиталом (переоценка, реестр, консультации)</v>
          </cell>
          <cell r="D4620">
            <v>0</v>
          </cell>
          <cell r="H4620">
            <v>0</v>
          </cell>
          <cell r="I4620">
            <v>0</v>
          </cell>
          <cell r="J4620">
            <v>0</v>
          </cell>
          <cell r="K4620">
            <v>0</v>
          </cell>
          <cell r="L4620">
            <v>0</v>
          </cell>
          <cell r="M4620">
            <v>0</v>
          </cell>
          <cell r="N4620">
            <v>0</v>
          </cell>
          <cell r="O4620">
            <v>0</v>
          </cell>
          <cell r="P4620">
            <v>0</v>
          </cell>
          <cell r="Q4620">
            <v>0</v>
          </cell>
          <cell r="R4620">
            <v>0</v>
          </cell>
          <cell r="S4620">
            <v>0</v>
          </cell>
          <cell r="T4620">
            <v>0</v>
          </cell>
          <cell r="U4620">
            <v>0</v>
          </cell>
          <cell r="V4620">
            <v>0</v>
          </cell>
          <cell r="W4620">
            <v>0</v>
          </cell>
          <cell r="X4620">
            <v>0</v>
          </cell>
        </row>
        <row r="4621">
          <cell r="C4621" t="str">
            <v xml:space="preserve">Расходы на проведение ежегодного собрания акционеров </v>
          </cell>
          <cell r="D4621">
            <v>0</v>
          </cell>
          <cell r="H4621">
            <v>0</v>
          </cell>
          <cell r="I4621">
            <v>0</v>
          </cell>
          <cell r="J4621">
            <v>0</v>
          </cell>
          <cell r="K4621">
            <v>0</v>
          </cell>
          <cell r="L4621">
            <v>0</v>
          </cell>
          <cell r="M4621">
            <v>0</v>
          </cell>
          <cell r="N4621">
            <v>0</v>
          </cell>
          <cell r="O4621">
            <v>0</v>
          </cell>
          <cell r="P4621">
            <v>0</v>
          </cell>
          <cell r="Q4621">
            <v>0</v>
          </cell>
          <cell r="R4621">
            <v>0</v>
          </cell>
          <cell r="S4621">
            <v>0</v>
          </cell>
          <cell r="T4621">
            <v>0</v>
          </cell>
          <cell r="U4621">
            <v>0</v>
          </cell>
          <cell r="V4621">
            <v>0</v>
          </cell>
          <cell r="W4621">
            <v>0</v>
          </cell>
          <cell r="X4621">
            <v>0</v>
          </cell>
        </row>
        <row r="4622">
          <cell r="C4622" t="str">
            <v>Расходы на службу безопасности</v>
          </cell>
          <cell r="D4622">
            <v>0</v>
          </cell>
          <cell r="H4622">
            <v>0</v>
          </cell>
          <cell r="I4622">
            <v>0</v>
          </cell>
          <cell r="J4622">
            <v>0</v>
          </cell>
          <cell r="K4622">
            <v>0</v>
          </cell>
          <cell r="L4622">
            <v>0</v>
          </cell>
          <cell r="M4622">
            <v>0</v>
          </cell>
          <cell r="N4622">
            <v>0</v>
          </cell>
          <cell r="O4622">
            <v>0</v>
          </cell>
          <cell r="P4622">
            <v>0</v>
          </cell>
          <cell r="Q4622">
            <v>0</v>
          </cell>
          <cell r="R4622">
            <v>0</v>
          </cell>
          <cell r="S4622">
            <v>0</v>
          </cell>
          <cell r="T4622">
            <v>0</v>
          </cell>
          <cell r="U4622">
            <v>0</v>
          </cell>
          <cell r="V4622">
            <v>0</v>
          </cell>
          <cell r="W4622">
            <v>0</v>
          </cell>
          <cell r="X4622">
            <v>0</v>
          </cell>
        </row>
        <row r="4623">
          <cell r="C4623" t="str">
            <v>Расходы на развитие</v>
          </cell>
          <cell r="D4623">
            <v>0</v>
          </cell>
          <cell r="H4623">
            <v>0</v>
          </cell>
          <cell r="I4623">
            <v>0</v>
          </cell>
          <cell r="J4623">
            <v>0</v>
          </cell>
          <cell r="K4623">
            <v>0</v>
          </cell>
          <cell r="L4623">
            <v>0</v>
          </cell>
          <cell r="M4623">
            <v>0</v>
          </cell>
          <cell r="N4623">
            <v>0</v>
          </cell>
          <cell r="O4623">
            <v>0</v>
          </cell>
          <cell r="P4623">
            <v>0</v>
          </cell>
          <cell r="Q4623">
            <v>0</v>
          </cell>
          <cell r="R4623">
            <v>0</v>
          </cell>
          <cell r="S4623">
            <v>0</v>
          </cell>
          <cell r="T4623">
            <v>0</v>
          </cell>
          <cell r="U4623">
            <v>0</v>
          </cell>
          <cell r="V4623">
            <v>0</v>
          </cell>
          <cell r="W4623">
            <v>0</v>
          </cell>
          <cell r="X4623">
            <v>0</v>
          </cell>
        </row>
        <row r="4624">
          <cell r="C4624" t="str">
            <v>Прочие расходы</v>
          </cell>
          <cell r="D4624">
            <v>0</v>
          </cell>
          <cell r="H4624">
            <v>0</v>
          </cell>
          <cell r="I4624">
            <v>0</v>
          </cell>
          <cell r="J4624">
            <v>0</v>
          </cell>
          <cell r="K4624">
            <v>0</v>
          </cell>
          <cell r="L4624">
            <v>0</v>
          </cell>
          <cell r="M4624">
            <v>0</v>
          </cell>
          <cell r="N4624">
            <v>0</v>
          </cell>
          <cell r="O4624">
            <v>0</v>
          </cell>
          <cell r="P4624">
            <v>0</v>
          </cell>
          <cell r="Q4624">
            <v>0</v>
          </cell>
          <cell r="R4624">
            <v>0</v>
          </cell>
          <cell r="S4624">
            <v>0</v>
          </cell>
          <cell r="T4624">
            <v>0</v>
          </cell>
          <cell r="U4624">
            <v>0</v>
          </cell>
          <cell r="V4624">
            <v>0</v>
          </cell>
          <cell r="W4624">
            <v>0</v>
          </cell>
          <cell r="X4624">
            <v>0</v>
          </cell>
        </row>
        <row r="4625">
          <cell r="C4625" t="str">
            <v>Поступления от реализации основных средств</v>
          </cell>
          <cell r="D4625">
            <v>0</v>
          </cell>
          <cell r="H4625">
            <v>0</v>
          </cell>
          <cell r="I4625">
            <v>0</v>
          </cell>
          <cell r="J4625">
            <v>0</v>
          </cell>
          <cell r="K4625">
            <v>0</v>
          </cell>
          <cell r="L4625">
            <v>0</v>
          </cell>
          <cell r="M4625">
            <v>0</v>
          </cell>
          <cell r="N4625">
            <v>0</v>
          </cell>
          <cell r="O4625">
            <v>0</v>
          </cell>
          <cell r="P4625">
            <v>0</v>
          </cell>
          <cell r="Q4625">
            <v>0</v>
          </cell>
          <cell r="R4625">
            <v>0</v>
          </cell>
          <cell r="S4625">
            <v>0</v>
          </cell>
          <cell r="T4625">
            <v>0</v>
          </cell>
          <cell r="U4625">
            <v>0</v>
          </cell>
          <cell r="V4625">
            <v>0</v>
          </cell>
          <cell r="W4625">
            <v>0</v>
          </cell>
          <cell r="X4625">
            <v>0</v>
          </cell>
        </row>
        <row r="4626">
          <cell r="C4626" t="str">
            <v>Поступления от реализации НМА</v>
          </cell>
          <cell r="D4626">
            <v>0</v>
          </cell>
          <cell r="H4626">
            <v>0</v>
          </cell>
          <cell r="I4626">
            <v>0</v>
          </cell>
          <cell r="J4626">
            <v>0</v>
          </cell>
          <cell r="K4626">
            <v>0</v>
          </cell>
          <cell r="L4626">
            <v>0</v>
          </cell>
          <cell r="M4626">
            <v>0</v>
          </cell>
          <cell r="N4626">
            <v>0</v>
          </cell>
          <cell r="O4626">
            <v>0</v>
          </cell>
          <cell r="P4626">
            <v>0</v>
          </cell>
          <cell r="Q4626">
            <v>0</v>
          </cell>
          <cell r="R4626">
            <v>0</v>
          </cell>
          <cell r="S4626">
            <v>0</v>
          </cell>
          <cell r="T4626">
            <v>0</v>
          </cell>
          <cell r="U4626">
            <v>0</v>
          </cell>
          <cell r="V4626">
            <v>0</v>
          </cell>
          <cell r="W4626">
            <v>0</v>
          </cell>
          <cell r="X4626">
            <v>0</v>
          </cell>
        </row>
        <row r="4627">
          <cell r="C4627" t="str">
            <v>Поступления от реализации прочих активов</v>
          </cell>
          <cell r="D4627">
            <v>0</v>
          </cell>
          <cell r="H4627">
            <v>0</v>
          </cell>
          <cell r="I4627">
            <v>0</v>
          </cell>
          <cell r="J4627">
            <v>0</v>
          </cell>
          <cell r="K4627">
            <v>0</v>
          </cell>
          <cell r="L4627">
            <v>0</v>
          </cell>
          <cell r="M4627">
            <v>0</v>
          </cell>
          <cell r="N4627">
            <v>0</v>
          </cell>
          <cell r="O4627">
            <v>0</v>
          </cell>
          <cell r="P4627">
            <v>0</v>
          </cell>
          <cell r="Q4627">
            <v>0</v>
          </cell>
          <cell r="R4627">
            <v>0</v>
          </cell>
          <cell r="S4627">
            <v>0</v>
          </cell>
          <cell r="T4627">
            <v>0</v>
          </cell>
          <cell r="U4627">
            <v>0</v>
          </cell>
          <cell r="V4627">
            <v>0</v>
          </cell>
          <cell r="W4627">
            <v>0</v>
          </cell>
          <cell r="X4627">
            <v>0</v>
          </cell>
        </row>
        <row r="4628">
          <cell r="C4628" t="str">
            <v>Доли в уставном капитале других компаний (долгосрочные поступления)</v>
          </cell>
          <cell r="D4628">
            <v>0</v>
          </cell>
          <cell r="H4628">
            <v>0</v>
          </cell>
          <cell r="I4628">
            <v>0</v>
          </cell>
          <cell r="J4628">
            <v>0</v>
          </cell>
          <cell r="K4628">
            <v>0</v>
          </cell>
          <cell r="L4628">
            <v>0</v>
          </cell>
          <cell r="M4628">
            <v>0</v>
          </cell>
          <cell r="N4628">
            <v>0</v>
          </cell>
          <cell r="O4628">
            <v>0</v>
          </cell>
          <cell r="P4628">
            <v>0</v>
          </cell>
          <cell r="Q4628">
            <v>0</v>
          </cell>
          <cell r="R4628">
            <v>0</v>
          </cell>
          <cell r="S4628">
            <v>0</v>
          </cell>
          <cell r="T4628">
            <v>0</v>
          </cell>
          <cell r="U4628">
            <v>0</v>
          </cell>
          <cell r="V4628">
            <v>0</v>
          </cell>
          <cell r="W4628">
            <v>0</v>
          </cell>
          <cell r="X4628">
            <v>0</v>
          </cell>
        </row>
        <row r="4629">
          <cell r="C4629" t="str">
            <v>Акции (долгосрочные поступления)</v>
          </cell>
          <cell r="D4629">
            <v>0</v>
          </cell>
          <cell r="H4629">
            <v>0</v>
          </cell>
          <cell r="I4629">
            <v>0</v>
          </cell>
          <cell r="J4629">
            <v>0</v>
          </cell>
          <cell r="K4629">
            <v>0</v>
          </cell>
          <cell r="L4629">
            <v>0</v>
          </cell>
          <cell r="M4629">
            <v>0</v>
          </cell>
          <cell r="N4629">
            <v>0</v>
          </cell>
          <cell r="O4629">
            <v>0</v>
          </cell>
          <cell r="P4629">
            <v>0</v>
          </cell>
          <cell r="Q4629">
            <v>0</v>
          </cell>
          <cell r="R4629">
            <v>0</v>
          </cell>
          <cell r="S4629">
            <v>0</v>
          </cell>
          <cell r="T4629">
            <v>0</v>
          </cell>
          <cell r="U4629">
            <v>0</v>
          </cell>
          <cell r="V4629">
            <v>0</v>
          </cell>
          <cell r="W4629">
            <v>0</v>
          </cell>
          <cell r="X4629">
            <v>0</v>
          </cell>
        </row>
        <row r="4630">
          <cell r="C4630" t="str">
            <v>Облигации (долгосрочные поступления)</v>
          </cell>
          <cell r="D4630">
            <v>0</v>
          </cell>
          <cell r="H4630">
            <v>0</v>
          </cell>
          <cell r="I4630">
            <v>0</v>
          </cell>
          <cell r="J4630">
            <v>0</v>
          </cell>
          <cell r="K4630">
            <v>0</v>
          </cell>
          <cell r="L4630">
            <v>0</v>
          </cell>
          <cell r="M4630">
            <v>0</v>
          </cell>
          <cell r="N4630">
            <v>0</v>
          </cell>
          <cell r="O4630">
            <v>0</v>
          </cell>
          <cell r="P4630">
            <v>0</v>
          </cell>
          <cell r="Q4630">
            <v>0</v>
          </cell>
          <cell r="R4630">
            <v>0</v>
          </cell>
          <cell r="S4630">
            <v>0</v>
          </cell>
          <cell r="T4630">
            <v>0</v>
          </cell>
          <cell r="U4630">
            <v>0</v>
          </cell>
          <cell r="V4630">
            <v>0</v>
          </cell>
          <cell r="W4630">
            <v>0</v>
          </cell>
          <cell r="X4630">
            <v>0</v>
          </cell>
        </row>
        <row r="4631">
          <cell r="C4631" t="str">
            <v>Векселя (долгосрочные поступления)</v>
          </cell>
          <cell r="D4631">
            <v>0</v>
          </cell>
          <cell r="H4631">
            <v>0</v>
          </cell>
          <cell r="I4631">
            <v>0</v>
          </cell>
          <cell r="J4631">
            <v>0</v>
          </cell>
          <cell r="K4631">
            <v>0</v>
          </cell>
          <cell r="L4631">
            <v>0</v>
          </cell>
          <cell r="M4631">
            <v>0</v>
          </cell>
          <cell r="N4631">
            <v>0</v>
          </cell>
          <cell r="O4631">
            <v>0</v>
          </cell>
          <cell r="P4631">
            <v>0</v>
          </cell>
          <cell r="Q4631">
            <v>0</v>
          </cell>
          <cell r="R4631">
            <v>0</v>
          </cell>
          <cell r="S4631">
            <v>0</v>
          </cell>
          <cell r="T4631">
            <v>0</v>
          </cell>
          <cell r="U4631">
            <v>0</v>
          </cell>
          <cell r="V4631">
            <v>0</v>
          </cell>
          <cell r="W4631">
            <v>0</v>
          </cell>
          <cell r="X4631">
            <v>0</v>
          </cell>
        </row>
        <row r="4632">
          <cell r="C4632" t="str">
            <v>Депозиты (долгосрочные поступления)</v>
          </cell>
          <cell r="D4632">
            <v>0</v>
          </cell>
          <cell r="H4632">
            <v>0</v>
          </cell>
          <cell r="I4632">
            <v>0</v>
          </cell>
          <cell r="J4632">
            <v>0</v>
          </cell>
          <cell r="K4632">
            <v>0</v>
          </cell>
          <cell r="L4632">
            <v>0</v>
          </cell>
          <cell r="M4632">
            <v>0</v>
          </cell>
          <cell r="N4632">
            <v>0</v>
          </cell>
          <cell r="O4632">
            <v>0</v>
          </cell>
          <cell r="P4632">
            <v>0</v>
          </cell>
          <cell r="Q4632">
            <v>0</v>
          </cell>
          <cell r="R4632">
            <v>0</v>
          </cell>
          <cell r="S4632">
            <v>0</v>
          </cell>
          <cell r="T4632">
            <v>0</v>
          </cell>
          <cell r="U4632">
            <v>0</v>
          </cell>
          <cell r="V4632">
            <v>0</v>
          </cell>
          <cell r="W4632">
            <v>0</v>
          </cell>
          <cell r="X4632">
            <v>0</v>
          </cell>
        </row>
        <row r="4633">
          <cell r="C4633" t="str">
            <v>Прочие долгосрочные активы (долгосрочные поступления)</v>
          </cell>
          <cell r="D4633">
            <v>0</v>
          </cell>
          <cell r="H4633">
            <v>0</v>
          </cell>
          <cell r="I4633">
            <v>0</v>
          </cell>
          <cell r="J4633">
            <v>0</v>
          </cell>
          <cell r="K4633">
            <v>0</v>
          </cell>
          <cell r="L4633">
            <v>0</v>
          </cell>
          <cell r="M4633">
            <v>0</v>
          </cell>
          <cell r="N4633">
            <v>0</v>
          </cell>
          <cell r="O4633">
            <v>0</v>
          </cell>
          <cell r="P4633">
            <v>0</v>
          </cell>
          <cell r="Q4633">
            <v>0</v>
          </cell>
          <cell r="R4633">
            <v>0</v>
          </cell>
          <cell r="S4633">
            <v>0</v>
          </cell>
          <cell r="T4633">
            <v>0</v>
          </cell>
          <cell r="U4633">
            <v>0</v>
          </cell>
          <cell r="V4633">
            <v>0</v>
          </cell>
          <cell r="W4633">
            <v>0</v>
          </cell>
          <cell r="X4633">
            <v>0</v>
          </cell>
        </row>
        <row r="4634">
          <cell r="C4634" t="str">
            <v>Возврат предоставленных долгосрочных кредитов и займов</v>
          </cell>
          <cell r="D4634">
            <v>0</v>
          </cell>
          <cell r="H4634">
            <v>0</v>
          </cell>
          <cell r="I4634">
            <v>0</v>
          </cell>
          <cell r="J4634">
            <v>0</v>
          </cell>
          <cell r="K4634">
            <v>0</v>
          </cell>
          <cell r="L4634">
            <v>0</v>
          </cell>
          <cell r="M4634">
            <v>0</v>
          </cell>
          <cell r="N4634">
            <v>0</v>
          </cell>
          <cell r="O4634">
            <v>0</v>
          </cell>
          <cell r="P4634">
            <v>0</v>
          </cell>
          <cell r="Q4634">
            <v>0</v>
          </cell>
          <cell r="R4634">
            <v>0</v>
          </cell>
          <cell r="S4634">
            <v>0</v>
          </cell>
          <cell r="T4634">
            <v>0</v>
          </cell>
          <cell r="U4634">
            <v>0</v>
          </cell>
          <cell r="V4634">
            <v>0</v>
          </cell>
          <cell r="W4634">
            <v>0</v>
          </cell>
          <cell r="X4634">
            <v>0</v>
          </cell>
        </row>
        <row r="4635">
          <cell r="C4635" t="str">
            <v>Возврат предоставленных краткосрочных кредитов и займов</v>
          </cell>
          <cell r="D4635">
            <v>0</v>
          </cell>
          <cell r="H4635">
            <v>0</v>
          </cell>
          <cell r="I4635">
            <v>0</v>
          </cell>
          <cell r="J4635">
            <v>0</v>
          </cell>
          <cell r="K4635">
            <v>0</v>
          </cell>
          <cell r="L4635">
            <v>0</v>
          </cell>
          <cell r="M4635">
            <v>0</v>
          </cell>
          <cell r="N4635">
            <v>0</v>
          </cell>
          <cell r="O4635">
            <v>0</v>
          </cell>
          <cell r="P4635">
            <v>0</v>
          </cell>
          <cell r="Q4635">
            <v>0</v>
          </cell>
          <cell r="R4635">
            <v>0</v>
          </cell>
          <cell r="S4635">
            <v>0</v>
          </cell>
          <cell r="T4635">
            <v>0</v>
          </cell>
          <cell r="U4635">
            <v>0</v>
          </cell>
          <cell r="V4635">
            <v>0</v>
          </cell>
          <cell r="W4635">
            <v>0</v>
          </cell>
          <cell r="X4635">
            <v>0</v>
          </cell>
        </row>
        <row r="4636">
          <cell r="C4636" t="str">
            <v>Возврат предоставленных прочих кредитов и займов</v>
          </cell>
          <cell r="D4636">
            <v>0</v>
          </cell>
          <cell r="H4636">
            <v>0</v>
          </cell>
          <cell r="I4636">
            <v>0</v>
          </cell>
          <cell r="J4636">
            <v>0</v>
          </cell>
          <cell r="K4636">
            <v>0</v>
          </cell>
          <cell r="L4636">
            <v>0</v>
          </cell>
          <cell r="M4636">
            <v>0</v>
          </cell>
          <cell r="N4636">
            <v>0</v>
          </cell>
          <cell r="O4636">
            <v>0</v>
          </cell>
          <cell r="P4636">
            <v>0</v>
          </cell>
          <cell r="Q4636">
            <v>0</v>
          </cell>
          <cell r="R4636">
            <v>0</v>
          </cell>
          <cell r="S4636">
            <v>0</v>
          </cell>
          <cell r="T4636">
            <v>0</v>
          </cell>
          <cell r="U4636">
            <v>0</v>
          </cell>
          <cell r="V4636">
            <v>0</v>
          </cell>
          <cell r="W4636">
            <v>0</v>
          </cell>
          <cell r="X4636">
            <v>0</v>
          </cell>
        </row>
        <row r="4637">
          <cell r="C4637" t="str">
            <v>Прочие поступления по инвестиционной деятельности</v>
          </cell>
          <cell r="D4637">
            <v>0</v>
          </cell>
          <cell r="H4637">
            <v>0</v>
          </cell>
          <cell r="I4637">
            <v>0</v>
          </cell>
          <cell r="J4637">
            <v>0</v>
          </cell>
          <cell r="K4637">
            <v>0</v>
          </cell>
          <cell r="L4637">
            <v>0</v>
          </cell>
          <cell r="M4637">
            <v>0</v>
          </cell>
          <cell r="N4637">
            <v>0</v>
          </cell>
          <cell r="O4637">
            <v>0</v>
          </cell>
          <cell r="P4637">
            <v>0</v>
          </cell>
          <cell r="Q4637">
            <v>0</v>
          </cell>
          <cell r="R4637">
            <v>0</v>
          </cell>
          <cell r="S4637">
            <v>0</v>
          </cell>
          <cell r="T4637">
            <v>0</v>
          </cell>
          <cell r="U4637">
            <v>0</v>
          </cell>
          <cell r="V4637">
            <v>0</v>
          </cell>
          <cell r="W4637">
            <v>0</v>
          </cell>
          <cell r="X4637">
            <v>0</v>
          </cell>
        </row>
        <row r="4638">
          <cell r="C4638" t="str">
            <v>Основное оборудование (01)</v>
          </cell>
          <cell r="D4638">
            <v>0</v>
          </cell>
          <cell r="H4638">
            <v>0</v>
          </cell>
          <cell r="I4638">
            <v>0</v>
          </cell>
          <cell r="J4638">
            <v>0</v>
          </cell>
          <cell r="K4638">
            <v>0</v>
          </cell>
          <cell r="L4638">
            <v>0</v>
          </cell>
          <cell r="M4638">
            <v>0</v>
          </cell>
          <cell r="N4638">
            <v>0</v>
          </cell>
          <cell r="O4638">
            <v>0</v>
          </cell>
          <cell r="P4638">
            <v>0</v>
          </cell>
          <cell r="Q4638">
            <v>0</v>
          </cell>
          <cell r="R4638">
            <v>0</v>
          </cell>
          <cell r="S4638">
            <v>0</v>
          </cell>
          <cell r="T4638">
            <v>0</v>
          </cell>
          <cell r="U4638">
            <v>0</v>
          </cell>
          <cell r="V4638">
            <v>0</v>
          </cell>
          <cell r="W4638">
            <v>0</v>
          </cell>
          <cell r="X4638">
            <v>0</v>
          </cell>
        </row>
        <row r="4639">
          <cell r="C4639" t="str">
            <v>Основное оборудование (02)</v>
          </cell>
          <cell r="D4639">
            <v>0</v>
          </cell>
          <cell r="H4639">
            <v>0</v>
          </cell>
          <cell r="I4639">
            <v>0</v>
          </cell>
          <cell r="J4639">
            <v>0</v>
          </cell>
          <cell r="K4639">
            <v>0</v>
          </cell>
          <cell r="L4639">
            <v>0</v>
          </cell>
          <cell r="M4639">
            <v>0</v>
          </cell>
          <cell r="N4639">
            <v>0</v>
          </cell>
          <cell r="O4639">
            <v>0</v>
          </cell>
          <cell r="P4639">
            <v>0</v>
          </cell>
          <cell r="Q4639">
            <v>0</v>
          </cell>
          <cell r="R4639">
            <v>0</v>
          </cell>
          <cell r="S4639">
            <v>0</v>
          </cell>
          <cell r="T4639">
            <v>0</v>
          </cell>
          <cell r="U4639">
            <v>0</v>
          </cell>
          <cell r="V4639">
            <v>0</v>
          </cell>
          <cell r="W4639">
            <v>0</v>
          </cell>
          <cell r="X4639">
            <v>0</v>
          </cell>
        </row>
        <row r="4640">
          <cell r="C4640" t="str">
            <v>Вспомогательное оборудование</v>
          </cell>
          <cell r="D4640">
            <v>0</v>
          </cell>
          <cell r="H4640">
            <v>0</v>
          </cell>
          <cell r="I4640">
            <v>0</v>
          </cell>
          <cell r="J4640">
            <v>0</v>
          </cell>
          <cell r="K4640">
            <v>0</v>
          </cell>
          <cell r="L4640">
            <v>0</v>
          </cell>
          <cell r="M4640">
            <v>0</v>
          </cell>
          <cell r="N4640">
            <v>0</v>
          </cell>
          <cell r="O4640">
            <v>0</v>
          </cell>
          <cell r="P4640">
            <v>0</v>
          </cell>
          <cell r="Q4640">
            <v>0</v>
          </cell>
          <cell r="R4640">
            <v>0</v>
          </cell>
          <cell r="S4640">
            <v>0</v>
          </cell>
          <cell r="T4640">
            <v>0</v>
          </cell>
          <cell r="U4640">
            <v>0</v>
          </cell>
          <cell r="V4640">
            <v>0</v>
          </cell>
          <cell r="W4640">
            <v>0</v>
          </cell>
          <cell r="X4640">
            <v>0</v>
          </cell>
        </row>
        <row r="4641">
          <cell r="C4641" t="str">
            <v>Покупка автотранспорта</v>
          </cell>
          <cell r="D4641">
            <v>0</v>
          </cell>
          <cell r="H4641">
            <v>0</v>
          </cell>
          <cell r="I4641">
            <v>0</v>
          </cell>
          <cell r="J4641">
            <v>0</v>
          </cell>
          <cell r="K4641">
            <v>0</v>
          </cell>
          <cell r="L4641">
            <v>0</v>
          </cell>
          <cell r="M4641">
            <v>0</v>
          </cell>
          <cell r="N4641">
            <v>0</v>
          </cell>
          <cell r="O4641">
            <v>0</v>
          </cell>
          <cell r="P4641">
            <v>0</v>
          </cell>
          <cell r="Q4641">
            <v>0</v>
          </cell>
          <cell r="R4641">
            <v>0</v>
          </cell>
          <cell r="S4641">
            <v>0</v>
          </cell>
          <cell r="T4641">
            <v>0</v>
          </cell>
          <cell r="U4641">
            <v>0</v>
          </cell>
          <cell r="V4641">
            <v>0</v>
          </cell>
          <cell r="W4641">
            <v>0</v>
          </cell>
          <cell r="X4641">
            <v>0</v>
          </cell>
        </row>
        <row r="4642">
          <cell r="C4642" t="str">
            <v>Мебель</v>
          </cell>
          <cell r="D4642">
            <v>0</v>
          </cell>
          <cell r="H4642">
            <v>0</v>
          </cell>
          <cell r="I4642">
            <v>0</v>
          </cell>
          <cell r="J4642">
            <v>0</v>
          </cell>
          <cell r="K4642">
            <v>0</v>
          </cell>
          <cell r="L4642">
            <v>0</v>
          </cell>
          <cell r="M4642">
            <v>0</v>
          </cell>
          <cell r="N4642">
            <v>0</v>
          </cell>
          <cell r="O4642">
            <v>0</v>
          </cell>
          <cell r="P4642">
            <v>0</v>
          </cell>
          <cell r="Q4642">
            <v>0</v>
          </cell>
          <cell r="R4642">
            <v>0</v>
          </cell>
          <cell r="S4642">
            <v>0</v>
          </cell>
          <cell r="T4642">
            <v>0</v>
          </cell>
          <cell r="U4642">
            <v>0</v>
          </cell>
          <cell r="V4642">
            <v>0</v>
          </cell>
          <cell r="W4642">
            <v>0</v>
          </cell>
          <cell r="X4642">
            <v>0</v>
          </cell>
        </row>
        <row r="4643">
          <cell r="C4643" t="str">
            <v>Компьютерное и офисное оборудование</v>
          </cell>
          <cell r="D4643">
            <v>0</v>
          </cell>
          <cell r="H4643">
            <v>0</v>
          </cell>
          <cell r="I4643">
            <v>0</v>
          </cell>
          <cell r="J4643">
            <v>0</v>
          </cell>
          <cell r="K4643">
            <v>0</v>
          </cell>
          <cell r="L4643">
            <v>0</v>
          </cell>
          <cell r="M4643">
            <v>0</v>
          </cell>
          <cell r="N4643">
            <v>0</v>
          </cell>
          <cell r="O4643">
            <v>0</v>
          </cell>
          <cell r="P4643">
            <v>0</v>
          </cell>
          <cell r="Q4643">
            <v>0</v>
          </cell>
          <cell r="R4643">
            <v>0</v>
          </cell>
          <cell r="S4643">
            <v>0</v>
          </cell>
          <cell r="T4643">
            <v>0</v>
          </cell>
          <cell r="U4643">
            <v>0</v>
          </cell>
          <cell r="V4643">
            <v>0</v>
          </cell>
          <cell r="W4643">
            <v>0</v>
          </cell>
          <cell r="X4643">
            <v>0</v>
          </cell>
        </row>
        <row r="4644">
          <cell r="C4644" t="str">
            <v>Оборудование для службы безопасности</v>
          </cell>
          <cell r="D4644">
            <v>0</v>
          </cell>
          <cell r="H4644">
            <v>0</v>
          </cell>
          <cell r="I4644">
            <v>0</v>
          </cell>
          <cell r="J4644">
            <v>0</v>
          </cell>
          <cell r="K4644">
            <v>0</v>
          </cell>
          <cell r="L4644">
            <v>0</v>
          </cell>
          <cell r="M4644">
            <v>0</v>
          </cell>
          <cell r="N4644">
            <v>0</v>
          </cell>
          <cell r="O4644">
            <v>0</v>
          </cell>
          <cell r="P4644">
            <v>0</v>
          </cell>
          <cell r="Q4644">
            <v>0</v>
          </cell>
          <cell r="R4644">
            <v>0</v>
          </cell>
          <cell r="S4644">
            <v>0</v>
          </cell>
          <cell r="T4644">
            <v>0</v>
          </cell>
          <cell r="U4644">
            <v>0</v>
          </cell>
          <cell r="V4644">
            <v>0</v>
          </cell>
          <cell r="W4644">
            <v>0</v>
          </cell>
          <cell r="X4644">
            <v>0</v>
          </cell>
        </row>
        <row r="4645">
          <cell r="C4645" t="str">
            <v>Земельные участки</v>
          </cell>
          <cell r="D4645">
            <v>0</v>
          </cell>
          <cell r="H4645">
            <v>0</v>
          </cell>
          <cell r="I4645">
            <v>0</v>
          </cell>
          <cell r="J4645">
            <v>0</v>
          </cell>
          <cell r="K4645">
            <v>0</v>
          </cell>
          <cell r="L4645">
            <v>0</v>
          </cell>
          <cell r="M4645">
            <v>0</v>
          </cell>
          <cell r="N4645">
            <v>0</v>
          </cell>
          <cell r="O4645">
            <v>0</v>
          </cell>
          <cell r="P4645">
            <v>0</v>
          </cell>
          <cell r="Q4645">
            <v>0</v>
          </cell>
          <cell r="R4645">
            <v>0</v>
          </cell>
          <cell r="S4645">
            <v>0</v>
          </cell>
          <cell r="T4645">
            <v>0</v>
          </cell>
          <cell r="U4645">
            <v>0</v>
          </cell>
          <cell r="V4645">
            <v>0</v>
          </cell>
          <cell r="W4645">
            <v>0</v>
          </cell>
          <cell r="X4645">
            <v>0</v>
          </cell>
        </row>
        <row r="4646">
          <cell r="C4646" t="str">
            <v>Прочее</v>
          </cell>
          <cell r="D4646">
            <v>0</v>
          </cell>
          <cell r="H4646">
            <v>0</v>
          </cell>
          <cell r="I4646">
            <v>0</v>
          </cell>
          <cell r="J4646">
            <v>0</v>
          </cell>
          <cell r="K4646">
            <v>0</v>
          </cell>
          <cell r="L4646">
            <v>0</v>
          </cell>
          <cell r="M4646">
            <v>0</v>
          </cell>
          <cell r="N4646">
            <v>0</v>
          </cell>
          <cell r="O4646">
            <v>0</v>
          </cell>
          <cell r="P4646">
            <v>0</v>
          </cell>
          <cell r="Q4646">
            <v>0</v>
          </cell>
          <cell r="R4646">
            <v>0</v>
          </cell>
          <cell r="S4646">
            <v>0</v>
          </cell>
          <cell r="T4646">
            <v>0</v>
          </cell>
          <cell r="U4646">
            <v>0</v>
          </cell>
          <cell r="V4646">
            <v>0</v>
          </cell>
          <cell r="W4646">
            <v>0</v>
          </cell>
          <cell r="X4646">
            <v>0</v>
          </cell>
        </row>
        <row r="4647">
          <cell r="C4647" t="str">
            <v>Приобретение программного обеспечения</v>
          </cell>
          <cell r="D4647">
            <v>0</v>
          </cell>
          <cell r="H4647">
            <v>0</v>
          </cell>
          <cell r="I4647">
            <v>0</v>
          </cell>
          <cell r="J4647">
            <v>0</v>
          </cell>
          <cell r="K4647">
            <v>0</v>
          </cell>
          <cell r="L4647">
            <v>0</v>
          </cell>
          <cell r="M4647">
            <v>0</v>
          </cell>
          <cell r="N4647">
            <v>0</v>
          </cell>
          <cell r="O4647">
            <v>0</v>
          </cell>
          <cell r="P4647">
            <v>0</v>
          </cell>
          <cell r="Q4647">
            <v>0</v>
          </cell>
          <cell r="R4647">
            <v>0</v>
          </cell>
          <cell r="S4647">
            <v>0</v>
          </cell>
          <cell r="T4647">
            <v>0</v>
          </cell>
          <cell r="U4647">
            <v>0</v>
          </cell>
          <cell r="V4647">
            <v>0</v>
          </cell>
          <cell r="W4647">
            <v>0</v>
          </cell>
          <cell r="X4647">
            <v>0</v>
          </cell>
        </row>
        <row r="4648">
          <cell r="C4648" t="str">
            <v>Приобретение прочих НМА</v>
          </cell>
          <cell r="D4648">
            <v>0</v>
          </cell>
          <cell r="H4648">
            <v>0</v>
          </cell>
          <cell r="I4648">
            <v>0</v>
          </cell>
          <cell r="J4648">
            <v>0</v>
          </cell>
          <cell r="K4648">
            <v>0</v>
          </cell>
          <cell r="L4648">
            <v>0</v>
          </cell>
          <cell r="M4648">
            <v>0</v>
          </cell>
          <cell r="N4648">
            <v>0</v>
          </cell>
          <cell r="O4648">
            <v>0</v>
          </cell>
          <cell r="P4648">
            <v>0</v>
          </cell>
          <cell r="Q4648">
            <v>0</v>
          </cell>
          <cell r="R4648">
            <v>0</v>
          </cell>
          <cell r="S4648">
            <v>0</v>
          </cell>
          <cell r="T4648">
            <v>0</v>
          </cell>
          <cell r="U4648">
            <v>0</v>
          </cell>
          <cell r="V4648">
            <v>0</v>
          </cell>
          <cell r="W4648">
            <v>0</v>
          </cell>
          <cell r="X4648">
            <v>0</v>
          </cell>
        </row>
        <row r="4649">
          <cell r="C4649" t="str">
            <v>Доли в уставном капитале других компаний (долгосрочные выплаты)</v>
          </cell>
          <cell r="D4649">
            <v>0</v>
          </cell>
          <cell r="H4649">
            <v>0</v>
          </cell>
          <cell r="I4649">
            <v>0</v>
          </cell>
          <cell r="J4649">
            <v>0</v>
          </cell>
          <cell r="K4649">
            <v>0</v>
          </cell>
          <cell r="L4649">
            <v>0</v>
          </cell>
          <cell r="M4649">
            <v>0</v>
          </cell>
          <cell r="N4649">
            <v>0</v>
          </cell>
          <cell r="O4649">
            <v>0</v>
          </cell>
          <cell r="P4649">
            <v>0</v>
          </cell>
          <cell r="Q4649">
            <v>0</v>
          </cell>
          <cell r="R4649">
            <v>0</v>
          </cell>
          <cell r="S4649">
            <v>0</v>
          </cell>
          <cell r="T4649">
            <v>0</v>
          </cell>
          <cell r="U4649">
            <v>0</v>
          </cell>
          <cell r="V4649">
            <v>0</v>
          </cell>
          <cell r="W4649">
            <v>0</v>
          </cell>
          <cell r="X4649">
            <v>0</v>
          </cell>
        </row>
        <row r="4650">
          <cell r="C4650" t="str">
            <v>Акции (долгосрочные выплаты)</v>
          </cell>
          <cell r="D4650">
            <v>0</v>
          </cell>
          <cell r="H4650">
            <v>0</v>
          </cell>
          <cell r="I4650">
            <v>0</v>
          </cell>
          <cell r="J4650">
            <v>0</v>
          </cell>
          <cell r="K4650">
            <v>0</v>
          </cell>
          <cell r="L4650">
            <v>0</v>
          </cell>
          <cell r="M4650">
            <v>0</v>
          </cell>
          <cell r="N4650">
            <v>0</v>
          </cell>
          <cell r="O4650">
            <v>0</v>
          </cell>
          <cell r="P4650">
            <v>0</v>
          </cell>
          <cell r="Q4650">
            <v>0</v>
          </cell>
          <cell r="R4650">
            <v>0</v>
          </cell>
          <cell r="S4650">
            <v>0</v>
          </cell>
          <cell r="T4650">
            <v>0</v>
          </cell>
          <cell r="U4650">
            <v>0</v>
          </cell>
          <cell r="V4650">
            <v>0</v>
          </cell>
          <cell r="W4650">
            <v>0</v>
          </cell>
          <cell r="X4650">
            <v>0</v>
          </cell>
        </row>
        <row r="4651">
          <cell r="C4651" t="str">
            <v>Облигации (долгосрочные выплаты)</v>
          </cell>
          <cell r="D4651">
            <v>0</v>
          </cell>
          <cell r="H4651">
            <v>0</v>
          </cell>
          <cell r="I4651">
            <v>0</v>
          </cell>
          <cell r="J4651">
            <v>0</v>
          </cell>
          <cell r="K4651">
            <v>0</v>
          </cell>
          <cell r="L4651">
            <v>0</v>
          </cell>
          <cell r="M4651">
            <v>0</v>
          </cell>
          <cell r="N4651">
            <v>0</v>
          </cell>
          <cell r="O4651">
            <v>0</v>
          </cell>
          <cell r="P4651">
            <v>0</v>
          </cell>
          <cell r="Q4651">
            <v>0</v>
          </cell>
          <cell r="R4651">
            <v>0</v>
          </cell>
          <cell r="S4651">
            <v>0</v>
          </cell>
          <cell r="T4651">
            <v>0</v>
          </cell>
          <cell r="U4651">
            <v>0</v>
          </cell>
          <cell r="V4651">
            <v>0</v>
          </cell>
          <cell r="W4651">
            <v>0</v>
          </cell>
          <cell r="X4651">
            <v>0</v>
          </cell>
        </row>
        <row r="4652">
          <cell r="C4652" t="str">
            <v>Векселя (долгосрочные выплаты)</v>
          </cell>
          <cell r="D4652">
            <v>0</v>
          </cell>
          <cell r="H4652">
            <v>0</v>
          </cell>
          <cell r="I4652">
            <v>0</v>
          </cell>
          <cell r="J4652">
            <v>0</v>
          </cell>
          <cell r="K4652">
            <v>0</v>
          </cell>
          <cell r="L4652">
            <v>0</v>
          </cell>
          <cell r="M4652">
            <v>0</v>
          </cell>
          <cell r="N4652">
            <v>0</v>
          </cell>
          <cell r="O4652">
            <v>0</v>
          </cell>
          <cell r="P4652">
            <v>0</v>
          </cell>
          <cell r="Q4652">
            <v>0</v>
          </cell>
          <cell r="R4652">
            <v>0</v>
          </cell>
          <cell r="S4652">
            <v>0</v>
          </cell>
          <cell r="T4652">
            <v>0</v>
          </cell>
          <cell r="U4652">
            <v>0</v>
          </cell>
          <cell r="V4652">
            <v>0</v>
          </cell>
          <cell r="W4652">
            <v>0</v>
          </cell>
          <cell r="X4652">
            <v>0</v>
          </cell>
        </row>
        <row r="4653">
          <cell r="C4653" t="str">
            <v>Депозиты (долгосрочные выплаты)</v>
          </cell>
          <cell r="D4653">
            <v>0</v>
          </cell>
          <cell r="H4653">
            <v>0</v>
          </cell>
          <cell r="I4653">
            <v>0</v>
          </cell>
          <cell r="J4653">
            <v>0</v>
          </cell>
          <cell r="K4653">
            <v>0</v>
          </cell>
          <cell r="L4653">
            <v>0</v>
          </cell>
          <cell r="M4653">
            <v>0</v>
          </cell>
          <cell r="N4653">
            <v>0</v>
          </cell>
          <cell r="O4653">
            <v>0</v>
          </cell>
          <cell r="P4653">
            <v>0</v>
          </cell>
          <cell r="Q4653">
            <v>0</v>
          </cell>
          <cell r="R4653">
            <v>0</v>
          </cell>
          <cell r="S4653">
            <v>0</v>
          </cell>
          <cell r="T4653">
            <v>0</v>
          </cell>
          <cell r="U4653">
            <v>0</v>
          </cell>
          <cell r="V4653">
            <v>0</v>
          </cell>
          <cell r="W4653">
            <v>0</v>
          </cell>
          <cell r="X4653">
            <v>0</v>
          </cell>
        </row>
        <row r="4654">
          <cell r="C4654" t="str">
            <v>Прочие долгосрочные активы (долгосрочные выплаты)</v>
          </cell>
          <cell r="D4654">
            <v>0</v>
          </cell>
          <cell r="H4654">
            <v>0</v>
          </cell>
          <cell r="I4654">
            <v>0</v>
          </cell>
          <cell r="J4654">
            <v>0</v>
          </cell>
          <cell r="K4654">
            <v>0</v>
          </cell>
          <cell r="L4654">
            <v>0</v>
          </cell>
          <cell r="M4654">
            <v>0</v>
          </cell>
          <cell r="N4654">
            <v>0</v>
          </cell>
          <cell r="O4654">
            <v>0</v>
          </cell>
          <cell r="P4654">
            <v>0</v>
          </cell>
          <cell r="Q4654">
            <v>0</v>
          </cell>
          <cell r="R4654">
            <v>0</v>
          </cell>
          <cell r="S4654">
            <v>0</v>
          </cell>
          <cell r="T4654">
            <v>0</v>
          </cell>
          <cell r="U4654">
            <v>0</v>
          </cell>
          <cell r="V4654">
            <v>0</v>
          </cell>
          <cell r="W4654">
            <v>0</v>
          </cell>
          <cell r="X4654">
            <v>0</v>
          </cell>
        </row>
        <row r="4655">
          <cell r="C4655" t="str">
            <v>Расходы на НИР и НИОКР</v>
          </cell>
          <cell r="D4655">
            <v>0</v>
          </cell>
          <cell r="H4655">
            <v>0</v>
          </cell>
          <cell r="I4655">
            <v>0</v>
          </cell>
          <cell r="J4655">
            <v>0</v>
          </cell>
          <cell r="K4655">
            <v>0</v>
          </cell>
          <cell r="L4655">
            <v>0</v>
          </cell>
          <cell r="M4655">
            <v>0</v>
          </cell>
          <cell r="N4655">
            <v>0</v>
          </cell>
          <cell r="O4655">
            <v>0</v>
          </cell>
          <cell r="P4655">
            <v>0</v>
          </cell>
          <cell r="Q4655">
            <v>0</v>
          </cell>
          <cell r="R4655">
            <v>0</v>
          </cell>
          <cell r="S4655">
            <v>0</v>
          </cell>
          <cell r="T4655">
            <v>0</v>
          </cell>
          <cell r="U4655">
            <v>0</v>
          </cell>
          <cell r="V4655">
            <v>0</v>
          </cell>
          <cell r="W4655">
            <v>0</v>
          </cell>
          <cell r="X4655">
            <v>0</v>
          </cell>
        </row>
        <row r="4656">
          <cell r="C4656" t="str">
            <v>Разработка ТЗ на проектирование оборудования</v>
          </cell>
          <cell r="D4656">
            <v>0</v>
          </cell>
          <cell r="H4656">
            <v>0</v>
          </cell>
          <cell r="I4656">
            <v>0</v>
          </cell>
          <cell r="J4656">
            <v>0</v>
          </cell>
          <cell r="K4656">
            <v>0</v>
          </cell>
          <cell r="L4656">
            <v>0</v>
          </cell>
          <cell r="M4656">
            <v>0</v>
          </cell>
          <cell r="N4656">
            <v>0</v>
          </cell>
          <cell r="O4656">
            <v>0</v>
          </cell>
          <cell r="P4656">
            <v>0</v>
          </cell>
          <cell r="Q4656">
            <v>0</v>
          </cell>
          <cell r="R4656">
            <v>0</v>
          </cell>
          <cell r="S4656">
            <v>0</v>
          </cell>
          <cell r="T4656">
            <v>0</v>
          </cell>
          <cell r="U4656">
            <v>0</v>
          </cell>
          <cell r="V4656">
            <v>0</v>
          </cell>
          <cell r="W4656">
            <v>0</v>
          </cell>
          <cell r="X4656">
            <v>0</v>
          </cell>
        </row>
        <row r="4657">
          <cell r="C4657" t="str">
            <v>Разработка ТЗ на проектирование размещения оборудования</v>
          </cell>
          <cell r="D4657">
            <v>0</v>
          </cell>
          <cell r="H4657">
            <v>0</v>
          </cell>
          <cell r="I4657">
            <v>0</v>
          </cell>
          <cell r="J4657">
            <v>0</v>
          </cell>
          <cell r="K4657">
            <v>0</v>
          </cell>
          <cell r="L4657">
            <v>0</v>
          </cell>
          <cell r="M4657">
            <v>0</v>
          </cell>
          <cell r="N4657">
            <v>0</v>
          </cell>
          <cell r="O4657">
            <v>0</v>
          </cell>
          <cell r="P4657">
            <v>0</v>
          </cell>
          <cell r="Q4657">
            <v>0</v>
          </cell>
          <cell r="R4657">
            <v>0</v>
          </cell>
          <cell r="S4657">
            <v>0</v>
          </cell>
          <cell r="T4657">
            <v>0</v>
          </cell>
          <cell r="U4657">
            <v>0</v>
          </cell>
          <cell r="V4657">
            <v>0</v>
          </cell>
          <cell r="W4657">
            <v>0</v>
          </cell>
          <cell r="X4657">
            <v>0</v>
          </cell>
        </row>
        <row r="4658">
          <cell r="C4658" t="str">
            <v>Разработка ТЗ на организацию закупки и запуск технологического оборудования</v>
          </cell>
          <cell r="D4658">
            <v>0</v>
          </cell>
          <cell r="H4658">
            <v>0</v>
          </cell>
          <cell r="I4658">
            <v>0</v>
          </cell>
          <cell r="J4658">
            <v>0</v>
          </cell>
          <cell r="K4658">
            <v>0</v>
          </cell>
          <cell r="L4658">
            <v>0</v>
          </cell>
          <cell r="M4658">
            <v>0</v>
          </cell>
          <cell r="N4658">
            <v>0</v>
          </cell>
          <cell r="O4658">
            <v>0</v>
          </cell>
          <cell r="P4658">
            <v>0</v>
          </cell>
          <cell r="Q4658">
            <v>0</v>
          </cell>
          <cell r="R4658">
            <v>0</v>
          </cell>
          <cell r="S4658">
            <v>0</v>
          </cell>
          <cell r="T4658">
            <v>0</v>
          </cell>
          <cell r="U4658">
            <v>0</v>
          </cell>
          <cell r="V4658">
            <v>0</v>
          </cell>
          <cell r="W4658">
            <v>0</v>
          </cell>
          <cell r="X4658">
            <v>0</v>
          </cell>
        </row>
        <row r="4659">
          <cell r="C4659" t="str">
            <v>Разработка ТЗ на обучение персонала</v>
          </cell>
          <cell r="D4659">
            <v>0</v>
          </cell>
          <cell r="H4659">
            <v>0</v>
          </cell>
          <cell r="I4659">
            <v>0</v>
          </cell>
          <cell r="J4659">
            <v>0</v>
          </cell>
          <cell r="K4659">
            <v>0</v>
          </cell>
          <cell r="L4659">
            <v>0</v>
          </cell>
          <cell r="M4659">
            <v>0</v>
          </cell>
          <cell r="N4659">
            <v>0</v>
          </cell>
          <cell r="O4659">
            <v>0</v>
          </cell>
          <cell r="P4659">
            <v>0</v>
          </cell>
          <cell r="Q4659">
            <v>0</v>
          </cell>
          <cell r="R4659">
            <v>0</v>
          </cell>
          <cell r="S4659">
            <v>0</v>
          </cell>
          <cell r="T4659">
            <v>0</v>
          </cell>
          <cell r="U4659">
            <v>0</v>
          </cell>
          <cell r="V4659">
            <v>0</v>
          </cell>
          <cell r="W4659">
            <v>0</v>
          </cell>
          <cell r="X4659">
            <v>0</v>
          </cell>
        </row>
        <row r="4660">
          <cell r="C4660" t="str">
            <v>Разработка ТЗ на оказание прочих работ, услуг</v>
          </cell>
          <cell r="D4660">
            <v>0</v>
          </cell>
          <cell r="H4660">
            <v>0</v>
          </cell>
          <cell r="I4660">
            <v>0</v>
          </cell>
          <cell r="J4660">
            <v>0</v>
          </cell>
          <cell r="K4660">
            <v>0</v>
          </cell>
          <cell r="L4660">
            <v>0</v>
          </cell>
          <cell r="M4660">
            <v>0</v>
          </cell>
          <cell r="N4660">
            <v>0</v>
          </cell>
          <cell r="O4660">
            <v>0</v>
          </cell>
          <cell r="P4660">
            <v>0</v>
          </cell>
          <cell r="Q4660">
            <v>0</v>
          </cell>
          <cell r="R4660">
            <v>0</v>
          </cell>
          <cell r="S4660">
            <v>0</v>
          </cell>
          <cell r="T4660">
            <v>0</v>
          </cell>
          <cell r="U4660">
            <v>0</v>
          </cell>
          <cell r="V4660">
            <v>0</v>
          </cell>
          <cell r="W4660">
            <v>0</v>
          </cell>
          <cell r="X4660">
            <v>0</v>
          </cell>
        </row>
        <row r="4661">
          <cell r="C4661" t="str">
            <v>Предоставление долгосрочных кредитов и займов</v>
          </cell>
          <cell r="D4661">
            <v>0</v>
          </cell>
          <cell r="H4661">
            <v>0</v>
          </cell>
          <cell r="I4661">
            <v>0</v>
          </cell>
          <cell r="J4661">
            <v>0</v>
          </cell>
          <cell r="K4661">
            <v>0</v>
          </cell>
          <cell r="L4661">
            <v>0</v>
          </cell>
          <cell r="M4661">
            <v>0</v>
          </cell>
          <cell r="N4661">
            <v>0</v>
          </cell>
          <cell r="O4661">
            <v>0</v>
          </cell>
          <cell r="P4661">
            <v>0</v>
          </cell>
          <cell r="Q4661">
            <v>0</v>
          </cell>
          <cell r="R4661">
            <v>0</v>
          </cell>
          <cell r="S4661">
            <v>0</v>
          </cell>
          <cell r="T4661">
            <v>0</v>
          </cell>
          <cell r="U4661">
            <v>0</v>
          </cell>
          <cell r="V4661">
            <v>0</v>
          </cell>
          <cell r="W4661">
            <v>0</v>
          </cell>
          <cell r="X4661">
            <v>0</v>
          </cell>
        </row>
        <row r="4662">
          <cell r="C4662" t="str">
            <v>Предоставление краткосрочных кредитов и займов</v>
          </cell>
          <cell r="D4662">
            <v>0</v>
          </cell>
          <cell r="H4662">
            <v>0</v>
          </cell>
          <cell r="I4662">
            <v>0</v>
          </cell>
          <cell r="J4662">
            <v>0</v>
          </cell>
          <cell r="K4662">
            <v>0</v>
          </cell>
          <cell r="L4662">
            <v>0</v>
          </cell>
          <cell r="M4662">
            <v>0</v>
          </cell>
          <cell r="N4662">
            <v>0</v>
          </cell>
          <cell r="O4662">
            <v>0</v>
          </cell>
          <cell r="P4662">
            <v>0</v>
          </cell>
          <cell r="Q4662">
            <v>0</v>
          </cell>
          <cell r="R4662">
            <v>0</v>
          </cell>
          <cell r="S4662">
            <v>0</v>
          </cell>
          <cell r="T4662">
            <v>0</v>
          </cell>
          <cell r="U4662">
            <v>0</v>
          </cell>
          <cell r="V4662">
            <v>0</v>
          </cell>
          <cell r="W4662">
            <v>0</v>
          </cell>
          <cell r="X4662">
            <v>0</v>
          </cell>
        </row>
        <row r="4663">
          <cell r="C4663" t="str">
            <v>Предоставление прочих кредитов и займов</v>
          </cell>
          <cell r="D4663">
            <v>0</v>
          </cell>
          <cell r="H4663">
            <v>0</v>
          </cell>
          <cell r="I4663">
            <v>0</v>
          </cell>
          <cell r="J4663">
            <v>0</v>
          </cell>
          <cell r="K4663">
            <v>0</v>
          </cell>
          <cell r="L4663">
            <v>0</v>
          </cell>
          <cell r="M4663">
            <v>0</v>
          </cell>
          <cell r="N4663">
            <v>0</v>
          </cell>
          <cell r="O4663">
            <v>0</v>
          </cell>
          <cell r="P4663">
            <v>0</v>
          </cell>
          <cell r="Q4663">
            <v>0</v>
          </cell>
          <cell r="R4663">
            <v>0</v>
          </cell>
          <cell r="S4663">
            <v>0</v>
          </cell>
          <cell r="T4663">
            <v>0</v>
          </cell>
          <cell r="U4663">
            <v>0</v>
          </cell>
          <cell r="V4663">
            <v>0</v>
          </cell>
          <cell r="W4663">
            <v>0</v>
          </cell>
          <cell r="X4663">
            <v>0</v>
          </cell>
        </row>
        <row r="4664">
          <cell r="C4664" t="str">
            <v>Проектирование</v>
          </cell>
          <cell r="D4664">
            <v>0</v>
          </cell>
          <cell r="H4664">
            <v>0</v>
          </cell>
          <cell r="I4664">
            <v>0</v>
          </cell>
          <cell r="J4664">
            <v>0</v>
          </cell>
          <cell r="K4664">
            <v>0</v>
          </cell>
          <cell r="L4664">
            <v>0</v>
          </cell>
          <cell r="M4664">
            <v>0</v>
          </cell>
          <cell r="N4664">
            <v>0</v>
          </cell>
          <cell r="O4664">
            <v>0</v>
          </cell>
          <cell r="P4664">
            <v>0</v>
          </cell>
          <cell r="Q4664">
            <v>0</v>
          </cell>
          <cell r="R4664">
            <v>0</v>
          </cell>
          <cell r="S4664">
            <v>0</v>
          </cell>
          <cell r="T4664">
            <v>0</v>
          </cell>
          <cell r="U4664">
            <v>0</v>
          </cell>
          <cell r="V4664">
            <v>0</v>
          </cell>
          <cell r="W4664">
            <v>0</v>
          </cell>
          <cell r="X4664">
            <v>0</v>
          </cell>
        </row>
        <row r="4665">
          <cell r="C4665" t="str">
            <v>Генеральный подряд</v>
          </cell>
          <cell r="D4665">
            <v>0</v>
          </cell>
          <cell r="H4665">
            <v>0</v>
          </cell>
          <cell r="I4665">
            <v>0</v>
          </cell>
          <cell r="J4665">
            <v>0</v>
          </cell>
          <cell r="K4665">
            <v>0</v>
          </cell>
          <cell r="L4665">
            <v>0</v>
          </cell>
          <cell r="M4665">
            <v>0</v>
          </cell>
          <cell r="N4665">
            <v>0</v>
          </cell>
          <cell r="O4665">
            <v>0</v>
          </cell>
          <cell r="P4665">
            <v>0</v>
          </cell>
          <cell r="Q4665">
            <v>0</v>
          </cell>
          <cell r="R4665">
            <v>0</v>
          </cell>
          <cell r="S4665">
            <v>0</v>
          </cell>
          <cell r="T4665">
            <v>0</v>
          </cell>
          <cell r="U4665">
            <v>0</v>
          </cell>
          <cell r="V4665">
            <v>0</v>
          </cell>
          <cell r="W4665">
            <v>0</v>
          </cell>
          <cell r="X4665">
            <v>0</v>
          </cell>
        </row>
        <row r="4666">
          <cell r="C4666" t="str">
            <v>Прочие СМР</v>
          </cell>
          <cell r="D4666">
            <v>0</v>
          </cell>
          <cell r="H4666">
            <v>0</v>
          </cell>
          <cell r="I4666">
            <v>0</v>
          </cell>
          <cell r="J4666">
            <v>0</v>
          </cell>
          <cell r="K4666">
            <v>0</v>
          </cell>
          <cell r="L4666">
            <v>0</v>
          </cell>
          <cell r="M4666">
            <v>0</v>
          </cell>
          <cell r="N4666">
            <v>0</v>
          </cell>
          <cell r="O4666">
            <v>0</v>
          </cell>
          <cell r="P4666">
            <v>0</v>
          </cell>
          <cell r="Q4666">
            <v>0</v>
          </cell>
          <cell r="R4666">
            <v>0</v>
          </cell>
          <cell r="S4666">
            <v>0</v>
          </cell>
          <cell r="T4666">
            <v>0</v>
          </cell>
          <cell r="U4666">
            <v>0</v>
          </cell>
          <cell r="V4666">
            <v>0</v>
          </cell>
          <cell r="W4666">
            <v>0</v>
          </cell>
          <cell r="X4666">
            <v>0</v>
          </cell>
        </row>
        <row r="4667">
          <cell r="C4667" t="str">
            <v>Услуги по управлению проектом</v>
          </cell>
          <cell r="D4667">
            <v>0</v>
          </cell>
          <cell r="H4667">
            <v>0</v>
          </cell>
          <cell r="I4667">
            <v>0</v>
          </cell>
          <cell r="J4667">
            <v>0</v>
          </cell>
          <cell r="K4667">
            <v>0</v>
          </cell>
          <cell r="L4667">
            <v>0</v>
          </cell>
          <cell r="M4667">
            <v>0</v>
          </cell>
          <cell r="N4667">
            <v>0</v>
          </cell>
          <cell r="O4667">
            <v>0</v>
          </cell>
          <cell r="P4667">
            <v>0</v>
          </cell>
          <cell r="Q4667">
            <v>0</v>
          </cell>
          <cell r="R4667">
            <v>0</v>
          </cell>
          <cell r="S4667">
            <v>0</v>
          </cell>
          <cell r="T4667">
            <v>0</v>
          </cell>
          <cell r="U4667">
            <v>0</v>
          </cell>
          <cell r="V4667">
            <v>0</v>
          </cell>
          <cell r="W4667">
            <v>0</v>
          </cell>
          <cell r="X4667">
            <v>0</v>
          </cell>
        </row>
        <row r="4668">
          <cell r="C4668" t="str">
            <v>Ремонт офисных зданий, сооружений</v>
          </cell>
          <cell r="D4668">
            <v>0</v>
          </cell>
          <cell r="H4668">
            <v>0</v>
          </cell>
          <cell r="I4668">
            <v>0</v>
          </cell>
          <cell r="J4668">
            <v>0</v>
          </cell>
          <cell r="K4668">
            <v>0</v>
          </cell>
          <cell r="L4668">
            <v>0</v>
          </cell>
          <cell r="M4668">
            <v>0</v>
          </cell>
          <cell r="N4668">
            <v>0</v>
          </cell>
          <cell r="O4668">
            <v>0</v>
          </cell>
          <cell r="P4668">
            <v>0</v>
          </cell>
          <cell r="Q4668">
            <v>0</v>
          </cell>
          <cell r="R4668">
            <v>0</v>
          </cell>
          <cell r="S4668">
            <v>0</v>
          </cell>
          <cell r="T4668">
            <v>0</v>
          </cell>
          <cell r="U4668">
            <v>0</v>
          </cell>
          <cell r="V4668">
            <v>0</v>
          </cell>
          <cell r="W4668">
            <v>0</v>
          </cell>
          <cell r="X4668">
            <v>0</v>
          </cell>
        </row>
        <row r="4669">
          <cell r="C4669" t="str">
            <v>Затраты на развитие</v>
          </cell>
          <cell r="D4669">
            <v>0</v>
          </cell>
          <cell r="H4669">
            <v>0</v>
          </cell>
          <cell r="I4669">
            <v>0</v>
          </cell>
          <cell r="J4669">
            <v>0</v>
          </cell>
          <cell r="K4669">
            <v>0</v>
          </cell>
          <cell r="L4669">
            <v>0</v>
          </cell>
          <cell r="M4669">
            <v>0</v>
          </cell>
          <cell r="N4669">
            <v>0</v>
          </cell>
          <cell r="O4669">
            <v>0</v>
          </cell>
          <cell r="P4669">
            <v>0</v>
          </cell>
          <cell r="Q4669">
            <v>0</v>
          </cell>
          <cell r="R4669">
            <v>0</v>
          </cell>
          <cell r="S4669">
            <v>0</v>
          </cell>
          <cell r="T4669">
            <v>0</v>
          </cell>
          <cell r="U4669">
            <v>0</v>
          </cell>
          <cell r="V4669">
            <v>0</v>
          </cell>
          <cell r="W4669">
            <v>0</v>
          </cell>
          <cell r="X4669">
            <v>0</v>
          </cell>
        </row>
        <row r="4670">
          <cell r="C4670" t="str">
            <v>Оплата ГК "Роснанотех" доли в уставном капитале проектной компании</v>
          </cell>
          <cell r="D4670">
            <v>0</v>
          </cell>
          <cell r="H4670">
            <v>0</v>
          </cell>
          <cell r="I4670">
            <v>0</v>
          </cell>
          <cell r="J4670">
            <v>0</v>
          </cell>
          <cell r="K4670">
            <v>0</v>
          </cell>
          <cell r="L4670">
            <v>0</v>
          </cell>
          <cell r="M4670">
            <v>0</v>
          </cell>
          <cell r="N4670">
            <v>0</v>
          </cell>
          <cell r="O4670">
            <v>0</v>
          </cell>
          <cell r="P4670">
            <v>0</v>
          </cell>
          <cell r="Q4670">
            <v>0</v>
          </cell>
          <cell r="R4670">
            <v>0</v>
          </cell>
          <cell r="S4670">
            <v>0</v>
          </cell>
          <cell r="T4670">
            <v>0</v>
          </cell>
          <cell r="U4670">
            <v>0</v>
          </cell>
          <cell r="V4670">
            <v>0</v>
          </cell>
          <cell r="W4670">
            <v>0</v>
          </cell>
          <cell r="X4670">
            <v>0</v>
          </cell>
        </row>
        <row r="4671">
          <cell r="C4671" t="str">
            <v>Оплата  Соинвесторами доли в уставном капитале проектной компании</v>
          </cell>
          <cell r="D4671">
            <v>0</v>
          </cell>
          <cell r="H4671">
            <v>0</v>
          </cell>
          <cell r="I4671">
            <v>0</v>
          </cell>
          <cell r="J4671">
            <v>0</v>
          </cell>
          <cell r="K4671">
            <v>0</v>
          </cell>
          <cell r="L4671">
            <v>0</v>
          </cell>
          <cell r="M4671">
            <v>0</v>
          </cell>
          <cell r="N4671">
            <v>0</v>
          </cell>
          <cell r="O4671">
            <v>0</v>
          </cell>
          <cell r="P4671">
            <v>0</v>
          </cell>
          <cell r="Q4671">
            <v>0</v>
          </cell>
          <cell r="R4671">
            <v>0</v>
          </cell>
          <cell r="S4671">
            <v>0</v>
          </cell>
          <cell r="T4671">
            <v>0</v>
          </cell>
          <cell r="U4671">
            <v>0</v>
          </cell>
          <cell r="V4671">
            <v>0</v>
          </cell>
          <cell r="W4671">
            <v>0</v>
          </cell>
          <cell r="X4671">
            <v>0</v>
          </cell>
        </row>
        <row r="4672">
          <cell r="C4672" t="str">
            <v>Получение долгосрочных кредитов и займов</v>
          </cell>
          <cell r="D4672">
            <v>0</v>
          </cell>
          <cell r="H4672">
            <v>0</v>
          </cell>
          <cell r="I4672">
            <v>0</v>
          </cell>
          <cell r="J4672">
            <v>0</v>
          </cell>
          <cell r="K4672">
            <v>0</v>
          </cell>
          <cell r="L4672">
            <v>0</v>
          </cell>
          <cell r="M4672">
            <v>0</v>
          </cell>
          <cell r="N4672">
            <v>0</v>
          </cell>
          <cell r="O4672">
            <v>0</v>
          </cell>
          <cell r="P4672">
            <v>0</v>
          </cell>
          <cell r="Q4672">
            <v>0</v>
          </cell>
          <cell r="R4672">
            <v>0</v>
          </cell>
          <cell r="S4672">
            <v>0</v>
          </cell>
          <cell r="T4672">
            <v>0</v>
          </cell>
          <cell r="U4672">
            <v>0</v>
          </cell>
          <cell r="V4672">
            <v>0</v>
          </cell>
          <cell r="W4672">
            <v>0</v>
          </cell>
          <cell r="X4672">
            <v>0</v>
          </cell>
        </row>
        <row r="4673">
          <cell r="C4673" t="str">
            <v>Получение краткосрочных кредитов и займов</v>
          </cell>
          <cell r="D4673">
            <v>0</v>
          </cell>
          <cell r="H4673">
            <v>0</v>
          </cell>
          <cell r="I4673">
            <v>0</v>
          </cell>
          <cell r="J4673">
            <v>0</v>
          </cell>
          <cell r="K4673">
            <v>0</v>
          </cell>
          <cell r="L4673">
            <v>0</v>
          </cell>
          <cell r="M4673">
            <v>0</v>
          </cell>
          <cell r="N4673">
            <v>0</v>
          </cell>
          <cell r="O4673">
            <v>0</v>
          </cell>
          <cell r="P4673">
            <v>0</v>
          </cell>
          <cell r="Q4673">
            <v>0</v>
          </cell>
          <cell r="R4673">
            <v>0</v>
          </cell>
          <cell r="S4673">
            <v>0</v>
          </cell>
          <cell r="T4673">
            <v>0</v>
          </cell>
          <cell r="U4673">
            <v>0</v>
          </cell>
          <cell r="V4673">
            <v>0</v>
          </cell>
          <cell r="W4673">
            <v>0</v>
          </cell>
          <cell r="X4673">
            <v>0</v>
          </cell>
        </row>
        <row r="4674">
          <cell r="C4674" t="str">
            <v>Доли в уставном капитале других компаний (краткосрочные поступления)</v>
          </cell>
          <cell r="D4674">
            <v>0</v>
          </cell>
          <cell r="H4674">
            <v>0</v>
          </cell>
          <cell r="I4674">
            <v>0</v>
          </cell>
          <cell r="J4674">
            <v>0</v>
          </cell>
          <cell r="K4674">
            <v>0</v>
          </cell>
          <cell r="L4674">
            <v>0</v>
          </cell>
          <cell r="M4674">
            <v>0</v>
          </cell>
          <cell r="N4674">
            <v>0</v>
          </cell>
          <cell r="O4674">
            <v>0</v>
          </cell>
          <cell r="P4674">
            <v>0</v>
          </cell>
          <cell r="Q4674">
            <v>0</v>
          </cell>
          <cell r="R4674">
            <v>0</v>
          </cell>
          <cell r="S4674">
            <v>0</v>
          </cell>
          <cell r="T4674">
            <v>0</v>
          </cell>
          <cell r="U4674">
            <v>0</v>
          </cell>
          <cell r="V4674">
            <v>0</v>
          </cell>
          <cell r="W4674">
            <v>0</v>
          </cell>
          <cell r="X4674">
            <v>0</v>
          </cell>
        </row>
        <row r="4675">
          <cell r="C4675" t="str">
            <v>Акции (краткосрочные поступления)</v>
          </cell>
          <cell r="D4675">
            <v>0</v>
          </cell>
          <cell r="H4675">
            <v>0</v>
          </cell>
          <cell r="I4675">
            <v>0</v>
          </cell>
          <cell r="J4675">
            <v>0</v>
          </cell>
          <cell r="K4675">
            <v>0</v>
          </cell>
          <cell r="L4675">
            <v>0</v>
          </cell>
          <cell r="M4675">
            <v>0</v>
          </cell>
          <cell r="N4675">
            <v>0</v>
          </cell>
          <cell r="O4675">
            <v>0</v>
          </cell>
          <cell r="P4675">
            <v>0</v>
          </cell>
          <cell r="Q4675">
            <v>0</v>
          </cell>
          <cell r="R4675">
            <v>0</v>
          </cell>
          <cell r="S4675">
            <v>0</v>
          </cell>
          <cell r="T4675">
            <v>0</v>
          </cell>
          <cell r="U4675">
            <v>0</v>
          </cell>
          <cell r="V4675">
            <v>0</v>
          </cell>
          <cell r="W4675">
            <v>0</v>
          </cell>
          <cell r="X4675">
            <v>0</v>
          </cell>
        </row>
        <row r="4676">
          <cell r="C4676" t="str">
            <v>Облигации (краткосрочные поступления)</v>
          </cell>
          <cell r="D4676">
            <v>0</v>
          </cell>
          <cell r="H4676">
            <v>0</v>
          </cell>
          <cell r="I4676">
            <v>0</v>
          </cell>
          <cell r="J4676">
            <v>0</v>
          </cell>
          <cell r="K4676">
            <v>0</v>
          </cell>
          <cell r="L4676">
            <v>0</v>
          </cell>
          <cell r="M4676">
            <v>0</v>
          </cell>
          <cell r="N4676">
            <v>0</v>
          </cell>
          <cell r="O4676">
            <v>0</v>
          </cell>
          <cell r="P4676">
            <v>0</v>
          </cell>
          <cell r="Q4676">
            <v>0</v>
          </cell>
          <cell r="R4676">
            <v>0</v>
          </cell>
          <cell r="S4676">
            <v>0</v>
          </cell>
          <cell r="T4676">
            <v>0</v>
          </cell>
          <cell r="U4676">
            <v>0</v>
          </cell>
          <cell r="V4676">
            <v>0</v>
          </cell>
          <cell r="W4676">
            <v>0</v>
          </cell>
          <cell r="X4676">
            <v>0</v>
          </cell>
        </row>
        <row r="4677">
          <cell r="C4677" t="str">
            <v>Векселя (краткосрочные поступления)</v>
          </cell>
          <cell r="D4677">
            <v>0</v>
          </cell>
          <cell r="H4677">
            <v>0</v>
          </cell>
          <cell r="I4677">
            <v>0</v>
          </cell>
          <cell r="J4677">
            <v>0</v>
          </cell>
          <cell r="K4677">
            <v>0</v>
          </cell>
          <cell r="L4677">
            <v>0</v>
          </cell>
          <cell r="M4677">
            <v>0</v>
          </cell>
          <cell r="N4677">
            <v>0</v>
          </cell>
          <cell r="O4677">
            <v>0</v>
          </cell>
          <cell r="P4677">
            <v>0</v>
          </cell>
          <cell r="Q4677">
            <v>0</v>
          </cell>
          <cell r="R4677">
            <v>0</v>
          </cell>
          <cell r="S4677">
            <v>0</v>
          </cell>
          <cell r="T4677">
            <v>0</v>
          </cell>
          <cell r="U4677">
            <v>0</v>
          </cell>
          <cell r="V4677">
            <v>0</v>
          </cell>
          <cell r="W4677">
            <v>0</v>
          </cell>
          <cell r="X4677">
            <v>0</v>
          </cell>
        </row>
        <row r="4678">
          <cell r="C4678" t="str">
            <v>Депозиты (краткосрочные поступления)</v>
          </cell>
          <cell r="D4678">
            <v>0</v>
          </cell>
          <cell r="H4678">
            <v>0</v>
          </cell>
          <cell r="I4678">
            <v>0</v>
          </cell>
          <cell r="J4678">
            <v>0</v>
          </cell>
          <cell r="K4678">
            <v>0</v>
          </cell>
          <cell r="L4678">
            <v>0</v>
          </cell>
          <cell r="M4678">
            <v>0</v>
          </cell>
          <cell r="N4678">
            <v>0</v>
          </cell>
          <cell r="O4678">
            <v>0</v>
          </cell>
          <cell r="P4678">
            <v>0</v>
          </cell>
          <cell r="Q4678">
            <v>0</v>
          </cell>
          <cell r="R4678">
            <v>0</v>
          </cell>
          <cell r="S4678">
            <v>0</v>
          </cell>
          <cell r="T4678">
            <v>0</v>
          </cell>
          <cell r="U4678">
            <v>0</v>
          </cell>
          <cell r="V4678">
            <v>0</v>
          </cell>
          <cell r="W4678">
            <v>0</v>
          </cell>
          <cell r="X4678">
            <v>0</v>
          </cell>
        </row>
        <row r="4679">
          <cell r="C4679" t="str">
            <v>Overnight (краткосрочные поступления)</v>
          </cell>
          <cell r="D4679">
            <v>0</v>
          </cell>
          <cell r="H4679">
            <v>0</v>
          </cell>
          <cell r="I4679">
            <v>0</v>
          </cell>
          <cell r="J4679">
            <v>0</v>
          </cell>
          <cell r="K4679">
            <v>0</v>
          </cell>
          <cell r="L4679">
            <v>0</v>
          </cell>
          <cell r="M4679">
            <v>0</v>
          </cell>
          <cell r="N4679">
            <v>0</v>
          </cell>
          <cell r="O4679">
            <v>0</v>
          </cell>
          <cell r="P4679">
            <v>0</v>
          </cell>
          <cell r="Q4679">
            <v>0</v>
          </cell>
          <cell r="R4679">
            <v>0</v>
          </cell>
          <cell r="S4679">
            <v>0</v>
          </cell>
          <cell r="T4679">
            <v>0</v>
          </cell>
          <cell r="U4679">
            <v>0</v>
          </cell>
          <cell r="V4679">
            <v>0</v>
          </cell>
          <cell r="W4679">
            <v>0</v>
          </cell>
          <cell r="X4679">
            <v>0</v>
          </cell>
        </row>
        <row r="4680">
          <cell r="C4680" t="str">
            <v>Прочие краткосрочные финансовые вложения (краткосрочные поступления)</v>
          </cell>
          <cell r="D4680">
            <v>0</v>
          </cell>
          <cell r="H4680">
            <v>0</v>
          </cell>
          <cell r="I4680">
            <v>0</v>
          </cell>
          <cell r="J4680">
            <v>0</v>
          </cell>
          <cell r="K4680">
            <v>0</v>
          </cell>
          <cell r="L4680">
            <v>0</v>
          </cell>
          <cell r="M4680">
            <v>0</v>
          </cell>
          <cell r="N4680">
            <v>0</v>
          </cell>
          <cell r="O4680">
            <v>0</v>
          </cell>
          <cell r="P4680">
            <v>0</v>
          </cell>
          <cell r="Q4680">
            <v>0</v>
          </cell>
          <cell r="R4680">
            <v>0</v>
          </cell>
          <cell r="S4680">
            <v>0</v>
          </cell>
          <cell r="T4680">
            <v>0</v>
          </cell>
          <cell r="U4680">
            <v>0</v>
          </cell>
          <cell r="V4680">
            <v>0</v>
          </cell>
          <cell r="W4680">
            <v>0</v>
          </cell>
          <cell r="X4680">
            <v>0</v>
          </cell>
        </row>
        <row r="4681">
          <cell r="C4681" t="str">
            <v>По договорам в рамках ДДУ (краткосрочные поступления)</v>
          </cell>
          <cell r="D4681">
            <v>0</v>
          </cell>
          <cell r="H4681">
            <v>0</v>
          </cell>
          <cell r="I4681">
            <v>0</v>
          </cell>
          <cell r="J4681">
            <v>0</v>
          </cell>
          <cell r="K4681">
            <v>0</v>
          </cell>
          <cell r="L4681">
            <v>0</v>
          </cell>
          <cell r="M4681">
            <v>0</v>
          </cell>
          <cell r="N4681">
            <v>0</v>
          </cell>
          <cell r="O4681">
            <v>0</v>
          </cell>
          <cell r="P4681">
            <v>0</v>
          </cell>
          <cell r="Q4681">
            <v>0</v>
          </cell>
          <cell r="R4681">
            <v>0</v>
          </cell>
          <cell r="S4681">
            <v>0</v>
          </cell>
          <cell r="T4681">
            <v>0</v>
          </cell>
          <cell r="U4681">
            <v>0</v>
          </cell>
          <cell r="V4681">
            <v>0</v>
          </cell>
          <cell r="W4681">
            <v>0</v>
          </cell>
          <cell r="X4681">
            <v>0</v>
          </cell>
        </row>
        <row r="4682">
          <cell r="C4682" t="str">
            <v>По прочим договорам (краткосрочные поступления)</v>
          </cell>
          <cell r="D4682">
            <v>0</v>
          </cell>
          <cell r="H4682">
            <v>0</v>
          </cell>
          <cell r="I4682">
            <v>0</v>
          </cell>
          <cell r="J4682">
            <v>0</v>
          </cell>
          <cell r="K4682">
            <v>0</v>
          </cell>
          <cell r="L4682">
            <v>0</v>
          </cell>
          <cell r="M4682">
            <v>0</v>
          </cell>
          <cell r="N4682">
            <v>0</v>
          </cell>
          <cell r="O4682">
            <v>0</v>
          </cell>
          <cell r="P4682">
            <v>0</v>
          </cell>
          <cell r="Q4682">
            <v>0</v>
          </cell>
          <cell r="R4682">
            <v>0</v>
          </cell>
          <cell r="S4682">
            <v>0</v>
          </cell>
          <cell r="T4682">
            <v>0</v>
          </cell>
          <cell r="U4682">
            <v>0</v>
          </cell>
          <cell r="V4682">
            <v>0</v>
          </cell>
          <cell r="W4682">
            <v>0</v>
          </cell>
          <cell r="X4682">
            <v>0</v>
          </cell>
        </row>
        <row r="4683">
          <cell r="C4683" t="str">
            <v>Эмиссия акций</v>
          </cell>
          <cell r="D4683">
            <v>0</v>
          </cell>
          <cell r="H4683">
            <v>0</v>
          </cell>
          <cell r="I4683">
            <v>0</v>
          </cell>
          <cell r="J4683">
            <v>0</v>
          </cell>
          <cell r="K4683">
            <v>0</v>
          </cell>
          <cell r="L4683">
            <v>0</v>
          </cell>
          <cell r="M4683">
            <v>0</v>
          </cell>
          <cell r="N4683">
            <v>0</v>
          </cell>
          <cell r="O4683">
            <v>0</v>
          </cell>
          <cell r="P4683">
            <v>0</v>
          </cell>
          <cell r="Q4683">
            <v>0</v>
          </cell>
          <cell r="R4683">
            <v>0</v>
          </cell>
          <cell r="S4683">
            <v>0</v>
          </cell>
          <cell r="T4683">
            <v>0</v>
          </cell>
          <cell r="U4683">
            <v>0</v>
          </cell>
          <cell r="V4683">
            <v>0</v>
          </cell>
          <cell r="W4683">
            <v>0</v>
          </cell>
          <cell r="X4683">
            <v>0</v>
          </cell>
        </row>
        <row r="4684">
          <cell r="C4684" t="str">
            <v>Дивиденды полученные</v>
          </cell>
          <cell r="D4684">
            <v>0</v>
          </cell>
          <cell r="H4684">
            <v>0</v>
          </cell>
          <cell r="I4684">
            <v>0</v>
          </cell>
          <cell r="J4684">
            <v>0</v>
          </cell>
          <cell r="K4684">
            <v>0</v>
          </cell>
          <cell r="L4684">
            <v>0</v>
          </cell>
          <cell r="M4684">
            <v>0</v>
          </cell>
          <cell r="N4684">
            <v>0</v>
          </cell>
          <cell r="O4684">
            <v>0</v>
          </cell>
          <cell r="P4684">
            <v>0</v>
          </cell>
          <cell r="Q4684">
            <v>0</v>
          </cell>
          <cell r="R4684">
            <v>0</v>
          </cell>
          <cell r="S4684">
            <v>0</v>
          </cell>
          <cell r="T4684">
            <v>0</v>
          </cell>
          <cell r="U4684">
            <v>0</v>
          </cell>
          <cell r="V4684">
            <v>0</v>
          </cell>
          <cell r="W4684">
            <v>0</v>
          </cell>
          <cell r="X4684">
            <v>0</v>
          </cell>
        </row>
        <row r="4685">
          <cell r="C4685" t="str">
            <v>Прочие поступления по финансовой деятельности</v>
          </cell>
          <cell r="D4685">
            <v>0</v>
          </cell>
          <cell r="H4685">
            <v>0</v>
          </cell>
          <cell r="I4685">
            <v>0</v>
          </cell>
          <cell r="J4685">
            <v>0</v>
          </cell>
          <cell r="K4685">
            <v>0</v>
          </cell>
          <cell r="L4685">
            <v>0</v>
          </cell>
          <cell r="M4685">
            <v>0</v>
          </cell>
          <cell r="N4685">
            <v>0</v>
          </cell>
          <cell r="O4685">
            <v>0</v>
          </cell>
          <cell r="P4685">
            <v>0</v>
          </cell>
          <cell r="Q4685">
            <v>0</v>
          </cell>
          <cell r="R4685">
            <v>0</v>
          </cell>
          <cell r="S4685">
            <v>0</v>
          </cell>
          <cell r="T4685">
            <v>0</v>
          </cell>
          <cell r="U4685">
            <v>0</v>
          </cell>
          <cell r="V4685">
            <v>0</v>
          </cell>
          <cell r="W4685">
            <v>0</v>
          </cell>
          <cell r="X4685">
            <v>0</v>
          </cell>
        </row>
        <row r="4686">
          <cell r="C4686" t="str">
            <v>Сокращение ГК "Роснанотех" доли в уставном капитале проектной компании</v>
          </cell>
          <cell r="D4686">
            <v>0</v>
          </cell>
          <cell r="H4686">
            <v>0</v>
          </cell>
          <cell r="I4686">
            <v>0</v>
          </cell>
          <cell r="J4686">
            <v>0</v>
          </cell>
          <cell r="K4686">
            <v>0</v>
          </cell>
          <cell r="L4686">
            <v>0</v>
          </cell>
          <cell r="M4686">
            <v>0</v>
          </cell>
          <cell r="N4686">
            <v>0</v>
          </cell>
          <cell r="O4686">
            <v>0</v>
          </cell>
          <cell r="P4686">
            <v>0</v>
          </cell>
          <cell r="Q4686">
            <v>0</v>
          </cell>
          <cell r="R4686">
            <v>0</v>
          </cell>
          <cell r="S4686">
            <v>0</v>
          </cell>
          <cell r="T4686">
            <v>0</v>
          </cell>
          <cell r="U4686">
            <v>0</v>
          </cell>
          <cell r="V4686">
            <v>0</v>
          </cell>
          <cell r="W4686">
            <v>0</v>
          </cell>
          <cell r="X4686">
            <v>0</v>
          </cell>
        </row>
        <row r="4687">
          <cell r="C4687" t="str">
            <v>Сокращение Соинвесторами доли в уставном капитале проектной компании</v>
          </cell>
          <cell r="D4687">
            <v>0</v>
          </cell>
          <cell r="H4687">
            <v>0</v>
          </cell>
          <cell r="I4687">
            <v>0</v>
          </cell>
          <cell r="J4687">
            <v>0</v>
          </cell>
          <cell r="K4687">
            <v>0</v>
          </cell>
          <cell r="L4687">
            <v>0</v>
          </cell>
          <cell r="M4687">
            <v>0</v>
          </cell>
          <cell r="N4687">
            <v>0</v>
          </cell>
          <cell r="O4687">
            <v>0</v>
          </cell>
          <cell r="P4687">
            <v>0</v>
          </cell>
          <cell r="Q4687">
            <v>0</v>
          </cell>
          <cell r="R4687">
            <v>0</v>
          </cell>
          <cell r="S4687">
            <v>0</v>
          </cell>
          <cell r="T4687">
            <v>0</v>
          </cell>
          <cell r="U4687">
            <v>0</v>
          </cell>
          <cell r="V4687">
            <v>0</v>
          </cell>
          <cell r="W4687">
            <v>0</v>
          </cell>
          <cell r="X4687">
            <v>0</v>
          </cell>
        </row>
        <row r="4688">
          <cell r="C4688" t="str">
            <v>Погашение долгосрочных кредитов и займов</v>
          </cell>
          <cell r="D4688">
            <v>0</v>
          </cell>
          <cell r="H4688">
            <v>0</v>
          </cell>
          <cell r="I4688">
            <v>0</v>
          </cell>
          <cell r="J4688">
            <v>0</v>
          </cell>
          <cell r="K4688">
            <v>0</v>
          </cell>
          <cell r="L4688">
            <v>0</v>
          </cell>
          <cell r="M4688">
            <v>0</v>
          </cell>
          <cell r="N4688">
            <v>0</v>
          </cell>
          <cell r="O4688">
            <v>0</v>
          </cell>
          <cell r="P4688">
            <v>0</v>
          </cell>
          <cell r="Q4688">
            <v>0</v>
          </cell>
          <cell r="R4688">
            <v>0</v>
          </cell>
          <cell r="S4688">
            <v>0</v>
          </cell>
          <cell r="T4688">
            <v>0</v>
          </cell>
          <cell r="U4688">
            <v>0</v>
          </cell>
          <cell r="V4688">
            <v>0</v>
          </cell>
          <cell r="W4688">
            <v>0</v>
          </cell>
          <cell r="X4688">
            <v>0</v>
          </cell>
        </row>
        <row r="4689">
          <cell r="C4689" t="str">
            <v>Погашение краткосрочных кредитов и займов</v>
          </cell>
          <cell r="D4689">
            <v>0</v>
          </cell>
          <cell r="H4689">
            <v>0</v>
          </cell>
          <cell r="I4689">
            <v>0</v>
          </cell>
          <cell r="J4689">
            <v>0</v>
          </cell>
          <cell r="K4689">
            <v>0</v>
          </cell>
          <cell r="L4689">
            <v>0</v>
          </cell>
          <cell r="M4689">
            <v>0</v>
          </cell>
          <cell r="N4689">
            <v>0</v>
          </cell>
          <cell r="O4689">
            <v>0</v>
          </cell>
          <cell r="P4689">
            <v>0</v>
          </cell>
          <cell r="Q4689">
            <v>0</v>
          </cell>
          <cell r="R4689">
            <v>0</v>
          </cell>
          <cell r="S4689">
            <v>0</v>
          </cell>
          <cell r="T4689">
            <v>0</v>
          </cell>
          <cell r="U4689">
            <v>0</v>
          </cell>
          <cell r="V4689">
            <v>0</v>
          </cell>
          <cell r="W4689">
            <v>0</v>
          </cell>
          <cell r="X4689">
            <v>0</v>
          </cell>
        </row>
        <row r="4690">
          <cell r="C4690" t="str">
            <v>Доли в уставном капитале других компаний (краткосрочные выплаты)</v>
          </cell>
          <cell r="D4690">
            <v>0</v>
          </cell>
          <cell r="H4690">
            <v>0</v>
          </cell>
          <cell r="I4690">
            <v>0</v>
          </cell>
          <cell r="J4690">
            <v>0</v>
          </cell>
          <cell r="K4690">
            <v>0</v>
          </cell>
          <cell r="L4690">
            <v>0</v>
          </cell>
          <cell r="M4690">
            <v>0</v>
          </cell>
          <cell r="N4690">
            <v>0</v>
          </cell>
          <cell r="O4690">
            <v>0</v>
          </cell>
          <cell r="P4690">
            <v>0</v>
          </cell>
          <cell r="Q4690">
            <v>0</v>
          </cell>
          <cell r="R4690">
            <v>0</v>
          </cell>
          <cell r="S4690">
            <v>0</v>
          </cell>
          <cell r="T4690">
            <v>0</v>
          </cell>
          <cell r="U4690">
            <v>0</v>
          </cell>
          <cell r="V4690">
            <v>0</v>
          </cell>
          <cell r="W4690">
            <v>0</v>
          </cell>
          <cell r="X4690">
            <v>0</v>
          </cell>
        </row>
        <row r="4691">
          <cell r="C4691" t="str">
            <v>Акции (краткосрочные выплаты)</v>
          </cell>
          <cell r="D4691">
            <v>0</v>
          </cell>
          <cell r="H4691">
            <v>0</v>
          </cell>
          <cell r="I4691">
            <v>0</v>
          </cell>
          <cell r="J4691">
            <v>0</v>
          </cell>
          <cell r="K4691">
            <v>0</v>
          </cell>
          <cell r="L4691">
            <v>0</v>
          </cell>
          <cell r="M4691">
            <v>0</v>
          </cell>
          <cell r="N4691">
            <v>0</v>
          </cell>
          <cell r="O4691">
            <v>0</v>
          </cell>
          <cell r="P4691">
            <v>0</v>
          </cell>
          <cell r="Q4691">
            <v>0</v>
          </cell>
          <cell r="R4691">
            <v>0</v>
          </cell>
          <cell r="S4691">
            <v>0</v>
          </cell>
          <cell r="T4691">
            <v>0</v>
          </cell>
          <cell r="U4691">
            <v>0</v>
          </cell>
          <cell r="V4691">
            <v>0</v>
          </cell>
          <cell r="W4691">
            <v>0</v>
          </cell>
          <cell r="X4691">
            <v>0</v>
          </cell>
        </row>
        <row r="4692">
          <cell r="C4692" t="str">
            <v>Облигации (краткосрочные выплаты)</v>
          </cell>
          <cell r="D4692">
            <v>0</v>
          </cell>
          <cell r="H4692">
            <v>0</v>
          </cell>
          <cell r="I4692">
            <v>0</v>
          </cell>
          <cell r="J4692">
            <v>0</v>
          </cell>
          <cell r="K4692">
            <v>0</v>
          </cell>
          <cell r="L4692">
            <v>0</v>
          </cell>
          <cell r="M4692">
            <v>0</v>
          </cell>
          <cell r="N4692">
            <v>0</v>
          </cell>
          <cell r="O4692">
            <v>0</v>
          </cell>
          <cell r="P4692">
            <v>0</v>
          </cell>
          <cell r="Q4692">
            <v>0</v>
          </cell>
          <cell r="R4692">
            <v>0</v>
          </cell>
          <cell r="S4692">
            <v>0</v>
          </cell>
          <cell r="T4692">
            <v>0</v>
          </cell>
          <cell r="U4692">
            <v>0</v>
          </cell>
          <cell r="V4692">
            <v>0</v>
          </cell>
          <cell r="W4692">
            <v>0</v>
          </cell>
          <cell r="X4692">
            <v>0</v>
          </cell>
        </row>
        <row r="4693">
          <cell r="C4693" t="str">
            <v>Векселя (краткосрочные выплаты)</v>
          </cell>
          <cell r="D4693">
            <v>0</v>
          </cell>
          <cell r="H4693">
            <v>0</v>
          </cell>
          <cell r="I4693">
            <v>0</v>
          </cell>
          <cell r="J4693">
            <v>0</v>
          </cell>
          <cell r="K4693">
            <v>0</v>
          </cell>
          <cell r="L4693">
            <v>0</v>
          </cell>
          <cell r="M4693">
            <v>0</v>
          </cell>
          <cell r="N4693">
            <v>0</v>
          </cell>
          <cell r="O4693">
            <v>0</v>
          </cell>
          <cell r="P4693">
            <v>0</v>
          </cell>
          <cell r="Q4693">
            <v>0</v>
          </cell>
          <cell r="R4693">
            <v>0</v>
          </cell>
          <cell r="S4693">
            <v>0</v>
          </cell>
          <cell r="T4693">
            <v>0</v>
          </cell>
          <cell r="U4693">
            <v>0</v>
          </cell>
          <cell r="V4693">
            <v>0</v>
          </cell>
          <cell r="W4693">
            <v>0</v>
          </cell>
          <cell r="X4693">
            <v>0</v>
          </cell>
        </row>
        <row r="4694">
          <cell r="C4694" t="str">
            <v>Депозиты (краткосрочные выплаты)</v>
          </cell>
          <cell r="D4694">
            <v>0</v>
          </cell>
          <cell r="H4694">
            <v>0</v>
          </cell>
          <cell r="I4694">
            <v>0</v>
          </cell>
          <cell r="J4694">
            <v>0</v>
          </cell>
          <cell r="K4694">
            <v>0</v>
          </cell>
          <cell r="L4694">
            <v>0</v>
          </cell>
          <cell r="M4694">
            <v>0</v>
          </cell>
          <cell r="N4694">
            <v>0</v>
          </cell>
          <cell r="O4694">
            <v>0</v>
          </cell>
          <cell r="P4694">
            <v>0</v>
          </cell>
          <cell r="Q4694">
            <v>0</v>
          </cell>
          <cell r="R4694">
            <v>0</v>
          </cell>
          <cell r="S4694">
            <v>0</v>
          </cell>
          <cell r="T4694">
            <v>0</v>
          </cell>
          <cell r="U4694">
            <v>0</v>
          </cell>
          <cell r="V4694">
            <v>0</v>
          </cell>
          <cell r="W4694">
            <v>0</v>
          </cell>
          <cell r="X4694">
            <v>0</v>
          </cell>
        </row>
        <row r="4695">
          <cell r="C4695" t="str">
            <v>Overnight (краткосрочные выплаты)</v>
          </cell>
          <cell r="D4695">
            <v>0</v>
          </cell>
          <cell r="H4695">
            <v>0</v>
          </cell>
          <cell r="I4695">
            <v>0</v>
          </cell>
          <cell r="J4695">
            <v>0</v>
          </cell>
          <cell r="K4695">
            <v>0</v>
          </cell>
          <cell r="L4695">
            <v>0</v>
          </cell>
          <cell r="M4695">
            <v>0</v>
          </cell>
          <cell r="N4695">
            <v>0</v>
          </cell>
          <cell r="O4695">
            <v>0</v>
          </cell>
          <cell r="P4695">
            <v>0</v>
          </cell>
          <cell r="Q4695">
            <v>0</v>
          </cell>
          <cell r="R4695">
            <v>0</v>
          </cell>
          <cell r="S4695">
            <v>0</v>
          </cell>
          <cell r="T4695">
            <v>0</v>
          </cell>
          <cell r="U4695">
            <v>0</v>
          </cell>
          <cell r="V4695">
            <v>0</v>
          </cell>
          <cell r="W4695">
            <v>0</v>
          </cell>
          <cell r="X4695">
            <v>0</v>
          </cell>
        </row>
        <row r="4696">
          <cell r="C4696" t="str">
            <v>Прочие краткосрочные финансовые вложения (краткосрочные выплаты)</v>
          </cell>
          <cell r="D4696">
            <v>0</v>
          </cell>
          <cell r="H4696">
            <v>0</v>
          </cell>
          <cell r="I4696">
            <v>0</v>
          </cell>
          <cell r="J4696">
            <v>0</v>
          </cell>
          <cell r="K4696">
            <v>0</v>
          </cell>
          <cell r="L4696">
            <v>0</v>
          </cell>
          <cell r="M4696">
            <v>0</v>
          </cell>
          <cell r="N4696">
            <v>0</v>
          </cell>
          <cell r="O4696">
            <v>0</v>
          </cell>
          <cell r="P4696">
            <v>0</v>
          </cell>
          <cell r="Q4696">
            <v>0</v>
          </cell>
          <cell r="R4696">
            <v>0</v>
          </cell>
          <cell r="S4696">
            <v>0</v>
          </cell>
          <cell r="T4696">
            <v>0</v>
          </cell>
          <cell r="U4696">
            <v>0</v>
          </cell>
          <cell r="V4696">
            <v>0</v>
          </cell>
          <cell r="W4696">
            <v>0</v>
          </cell>
          <cell r="X4696">
            <v>0</v>
          </cell>
        </row>
        <row r="4697">
          <cell r="C4697" t="str">
            <v>По договорам в рамках ДДУ (краткосрочные выплаты)</v>
          </cell>
          <cell r="D4697">
            <v>0</v>
          </cell>
          <cell r="H4697">
            <v>0</v>
          </cell>
          <cell r="I4697">
            <v>0</v>
          </cell>
          <cell r="J4697">
            <v>0</v>
          </cell>
          <cell r="K4697">
            <v>0</v>
          </cell>
          <cell r="L4697">
            <v>0</v>
          </cell>
          <cell r="M4697">
            <v>0</v>
          </cell>
          <cell r="N4697">
            <v>0</v>
          </cell>
          <cell r="O4697">
            <v>0</v>
          </cell>
          <cell r="P4697">
            <v>0</v>
          </cell>
          <cell r="Q4697">
            <v>0</v>
          </cell>
          <cell r="R4697">
            <v>0</v>
          </cell>
          <cell r="S4697">
            <v>0</v>
          </cell>
          <cell r="T4697">
            <v>0</v>
          </cell>
          <cell r="U4697">
            <v>0</v>
          </cell>
          <cell r="V4697">
            <v>0</v>
          </cell>
          <cell r="W4697">
            <v>0</v>
          </cell>
          <cell r="X4697">
            <v>0</v>
          </cell>
        </row>
        <row r="4698">
          <cell r="C4698" t="str">
            <v>По прочим договорам (краткосрочные выплаты)</v>
          </cell>
          <cell r="D4698">
            <v>0</v>
          </cell>
          <cell r="H4698">
            <v>0</v>
          </cell>
          <cell r="I4698">
            <v>0</v>
          </cell>
          <cell r="J4698">
            <v>0</v>
          </cell>
          <cell r="K4698">
            <v>0</v>
          </cell>
          <cell r="L4698">
            <v>0</v>
          </cell>
          <cell r="M4698">
            <v>0</v>
          </cell>
          <cell r="N4698">
            <v>0</v>
          </cell>
          <cell r="O4698">
            <v>0</v>
          </cell>
          <cell r="P4698">
            <v>0</v>
          </cell>
          <cell r="Q4698">
            <v>0</v>
          </cell>
          <cell r="R4698">
            <v>0</v>
          </cell>
          <cell r="S4698">
            <v>0</v>
          </cell>
          <cell r="T4698">
            <v>0</v>
          </cell>
          <cell r="U4698">
            <v>0</v>
          </cell>
          <cell r="V4698">
            <v>0</v>
          </cell>
          <cell r="W4698">
            <v>0</v>
          </cell>
          <cell r="X4698">
            <v>0</v>
          </cell>
        </row>
        <row r="4699">
          <cell r="C4699" t="str">
            <v>Выкуп акций</v>
          </cell>
          <cell r="D4699">
            <v>0</v>
          </cell>
          <cell r="H4699">
            <v>0</v>
          </cell>
          <cell r="I4699">
            <v>0</v>
          </cell>
          <cell r="J4699">
            <v>0</v>
          </cell>
          <cell r="K4699">
            <v>0</v>
          </cell>
          <cell r="L4699">
            <v>0</v>
          </cell>
          <cell r="M4699">
            <v>0</v>
          </cell>
          <cell r="N4699">
            <v>0</v>
          </cell>
          <cell r="O4699">
            <v>0</v>
          </cell>
          <cell r="P4699">
            <v>0</v>
          </cell>
          <cell r="Q4699">
            <v>0</v>
          </cell>
          <cell r="R4699">
            <v>0</v>
          </cell>
          <cell r="S4699">
            <v>0</v>
          </cell>
          <cell r="T4699">
            <v>0</v>
          </cell>
          <cell r="U4699">
            <v>0</v>
          </cell>
          <cell r="V4699">
            <v>0</v>
          </cell>
          <cell r="W4699">
            <v>0</v>
          </cell>
          <cell r="X4699">
            <v>0</v>
          </cell>
        </row>
        <row r="4700">
          <cell r="C4700" t="str">
            <v>Дивиденды выплаченные</v>
          </cell>
          <cell r="D4700">
            <v>0</v>
          </cell>
          <cell r="H4700">
            <v>0</v>
          </cell>
          <cell r="I4700">
            <v>0</v>
          </cell>
          <cell r="J4700">
            <v>0</v>
          </cell>
          <cell r="K4700">
            <v>0</v>
          </cell>
          <cell r="L4700">
            <v>0</v>
          </cell>
          <cell r="M4700">
            <v>0</v>
          </cell>
          <cell r="N4700">
            <v>0</v>
          </cell>
          <cell r="O4700">
            <v>0</v>
          </cell>
          <cell r="P4700">
            <v>0</v>
          </cell>
          <cell r="Q4700">
            <v>0</v>
          </cell>
          <cell r="R4700">
            <v>0</v>
          </cell>
          <cell r="S4700">
            <v>0</v>
          </cell>
          <cell r="T4700">
            <v>0</v>
          </cell>
          <cell r="U4700">
            <v>0</v>
          </cell>
          <cell r="V4700">
            <v>0</v>
          </cell>
          <cell r="W4700">
            <v>0</v>
          </cell>
          <cell r="X4700">
            <v>0</v>
          </cell>
        </row>
        <row r="4701">
          <cell r="C4701" t="str">
            <v>Прочие выплаты</v>
          </cell>
          <cell r="D4701">
            <v>0</v>
          </cell>
          <cell r="H4701">
            <v>0</v>
          </cell>
          <cell r="I4701">
            <v>0</v>
          </cell>
          <cell r="J4701">
            <v>0</v>
          </cell>
          <cell r="K4701">
            <v>0</v>
          </cell>
          <cell r="L4701">
            <v>0</v>
          </cell>
          <cell r="M4701">
            <v>0</v>
          </cell>
          <cell r="N4701">
            <v>0</v>
          </cell>
          <cell r="O4701">
            <v>0</v>
          </cell>
          <cell r="P4701">
            <v>0</v>
          </cell>
          <cell r="Q4701">
            <v>0</v>
          </cell>
          <cell r="R4701">
            <v>0</v>
          </cell>
          <cell r="S4701">
            <v>0</v>
          </cell>
          <cell r="T4701">
            <v>0</v>
          </cell>
          <cell r="U4701">
            <v>0</v>
          </cell>
          <cell r="V4701">
            <v>0</v>
          </cell>
          <cell r="W4701">
            <v>0</v>
          </cell>
          <cell r="X4701">
            <v>0</v>
          </cell>
        </row>
        <row r="4702">
          <cell r="D4702" t="str">
            <v>УК</v>
          </cell>
          <cell r="H4702">
            <v>-68826</v>
          </cell>
          <cell r="I4702">
            <v>-72602.8</v>
          </cell>
          <cell r="J4702">
            <v>-222602.8</v>
          </cell>
          <cell r="K4702">
            <v>-364031.6</v>
          </cell>
          <cell r="L4702">
            <v>-46918</v>
          </cell>
          <cell r="M4702">
            <v>-118271</v>
          </cell>
          <cell r="N4702">
            <v>-74718</v>
          </cell>
          <cell r="O4702">
            <v>-61518</v>
          </cell>
          <cell r="P4702">
            <v>-59580</v>
          </cell>
          <cell r="Q4702">
            <v>-584340</v>
          </cell>
          <cell r="R4702">
            <v>-149540</v>
          </cell>
          <cell r="S4702">
            <v>-94540</v>
          </cell>
          <cell r="T4702">
            <v>-89540</v>
          </cell>
          <cell r="U4702">
            <v>-115540</v>
          </cell>
          <cell r="V4702">
            <v>-105018</v>
          </cell>
          <cell r="W4702">
            <v>-734018</v>
          </cell>
          <cell r="X4702">
            <v>-2233541</v>
          </cell>
        </row>
        <row r="4703">
          <cell r="C4703" t="str">
            <v>Поступления от реализации нанопродукции на внутреннем рынке</v>
          </cell>
          <cell r="D4703">
            <v>0</v>
          </cell>
          <cell r="H4703">
            <v>0</v>
          </cell>
          <cell r="I4703">
            <v>0</v>
          </cell>
          <cell r="J4703">
            <v>0</v>
          </cell>
          <cell r="K4703">
            <v>0</v>
          </cell>
          <cell r="L4703">
            <v>0</v>
          </cell>
          <cell r="M4703">
            <v>0</v>
          </cell>
          <cell r="N4703">
            <v>0</v>
          </cell>
          <cell r="O4703">
            <v>0</v>
          </cell>
          <cell r="P4703">
            <v>0</v>
          </cell>
          <cell r="Q4703">
            <v>0</v>
          </cell>
          <cell r="R4703">
            <v>0</v>
          </cell>
          <cell r="S4703">
            <v>0</v>
          </cell>
          <cell r="T4703">
            <v>0</v>
          </cell>
          <cell r="U4703">
            <v>0</v>
          </cell>
          <cell r="V4703">
            <v>0</v>
          </cell>
          <cell r="W4703">
            <v>0</v>
          </cell>
          <cell r="X4703">
            <v>0</v>
          </cell>
        </row>
        <row r="4704">
          <cell r="C4704" t="str">
            <v>Поступления от реализации нанопродукции на экспорт</v>
          </cell>
          <cell r="D4704">
            <v>0</v>
          </cell>
          <cell r="H4704">
            <v>0</v>
          </cell>
          <cell r="I4704">
            <v>0</v>
          </cell>
          <cell r="J4704">
            <v>0</v>
          </cell>
          <cell r="K4704">
            <v>0</v>
          </cell>
          <cell r="L4704">
            <v>0</v>
          </cell>
          <cell r="M4704">
            <v>0</v>
          </cell>
          <cell r="N4704">
            <v>0</v>
          </cell>
          <cell r="O4704">
            <v>0</v>
          </cell>
          <cell r="P4704">
            <v>0</v>
          </cell>
          <cell r="Q4704">
            <v>0</v>
          </cell>
          <cell r="R4704">
            <v>0</v>
          </cell>
          <cell r="S4704">
            <v>0</v>
          </cell>
          <cell r="T4704">
            <v>0</v>
          </cell>
          <cell r="U4704">
            <v>0</v>
          </cell>
          <cell r="V4704">
            <v>0</v>
          </cell>
          <cell r="W4704">
            <v>0</v>
          </cell>
          <cell r="X4704">
            <v>0</v>
          </cell>
        </row>
        <row r="4705">
          <cell r="C4705" t="str">
            <v>Поступления от прочей реализации</v>
          </cell>
          <cell r="D4705">
            <v>0</v>
          </cell>
          <cell r="H4705">
            <v>0</v>
          </cell>
          <cell r="I4705">
            <v>0</v>
          </cell>
          <cell r="J4705">
            <v>0</v>
          </cell>
          <cell r="K4705">
            <v>0</v>
          </cell>
          <cell r="L4705">
            <v>0</v>
          </cell>
          <cell r="M4705">
            <v>0</v>
          </cell>
          <cell r="N4705">
            <v>0</v>
          </cell>
          <cell r="O4705">
            <v>0</v>
          </cell>
          <cell r="P4705">
            <v>0</v>
          </cell>
          <cell r="Q4705">
            <v>0</v>
          </cell>
          <cell r="R4705">
            <v>0</v>
          </cell>
          <cell r="S4705">
            <v>0</v>
          </cell>
          <cell r="T4705">
            <v>0</v>
          </cell>
          <cell r="U4705">
            <v>0</v>
          </cell>
          <cell r="V4705">
            <v>0</v>
          </cell>
          <cell r="W4705">
            <v>0</v>
          </cell>
          <cell r="X4705">
            <v>0</v>
          </cell>
        </row>
        <row r="4706">
          <cell r="C4706" t="str">
            <v>Проценты по займам полученные</v>
          </cell>
          <cell r="D4706">
            <v>0</v>
          </cell>
          <cell r="H4706">
            <v>0</v>
          </cell>
          <cell r="I4706">
            <v>0</v>
          </cell>
          <cell r="J4706">
            <v>0</v>
          </cell>
          <cell r="K4706">
            <v>0</v>
          </cell>
          <cell r="L4706">
            <v>0</v>
          </cell>
          <cell r="M4706">
            <v>0</v>
          </cell>
          <cell r="N4706">
            <v>0</v>
          </cell>
          <cell r="O4706">
            <v>0</v>
          </cell>
          <cell r="P4706">
            <v>0</v>
          </cell>
          <cell r="Q4706">
            <v>0</v>
          </cell>
          <cell r="R4706">
            <v>0</v>
          </cell>
          <cell r="S4706">
            <v>0</v>
          </cell>
          <cell r="T4706">
            <v>0</v>
          </cell>
          <cell r="U4706">
            <v>0</v>
          </cell>
          <cell r="V4706">
            <v>0</v>
          </cell>
          <cell r="W4706">
            <v>0</v>
          </cell>
          <cell r="X4706">
            <v>0</v>
          </cell>
        </row>
        <row r="4707">
          <cell r="C4707" t="str">
            <v>Проценты по финансовым вложениям полученные</v>
          </cell>
          <cell r="D4707">
            <v>0</v>
          </cell>
          <cell r="H4707">
            <v>0</v>
          </cell>
          <cell r="I4707">
            <v>0</v>
          </cell>
          <cell r="J4707">
            <v>0</v>
          </cell>
          <cell r="K4707">
            <v>0</v>
          </cell>
          <cell r="L4707">
            <v>0</v>
          </cell>
          <cell r="M4707">
            <v>0</v>
          </cell>
          <cell r="N4707">
            <v>0</v>
          </cell>
          <cell r="O4707">
            <v>0</v>
          </cell>
          <cell r="P4707">
            <v>0</v>
          </cell>
          <cell r="Q4707">
            <v>0</v>
          </cell>
          <cell r="R4707">
            <v>0</v>
          </cell>
          <cell r="S4707">
            <v>0</v>
          </cell>
          <cell r="T4707">
            <v>0</v>
          </cell>
          <cell r="U4707">
            <v>0</v>
          </cell>
          <cell r="V4707">
            <v>0</v>
          </cell>
          <cell r="W4707">
            <v>0</v>
          </cell>
          <cell r="X4707">
            <v>0</v>
          </cell>
        </row>
        <row r="4708">
          <cell r="C4708" t="str">
            <v>Прочие проценты по финансовым вложениям полученные</v>
          </cell>
          <cell r="D4708">
            <v>0</v>
          </cell>
          <cell r="H4708">
            <v>0</v>
          </cell>
          <cell r="I4708">
            <v>0</v>
          </cell>
          <cell r="J4708">
            <v>0</v>
          </cell>
          <cell r="K4708">
            <v>0</v>
          </cell>
          <cell r="L4708">
            <v>0</v>
          </cell>
          <cell r="M4708">
            <v>0</v>
          </cell>
          <cell r="N4708">
            <v>0</v>
          </cell>
          <cell r="O4708">
            <v>0</v>
          </cell>
          <cell r="P4708">
            <v>0</v>
          </cell>
          <cell r="Q4708">
            <v>0</v>
          </cell>
          <cell r="R4708">
            <v>0</v>
          </cell>
          <cell r="S4708">
            <v>0</v>
          </cell>
          <cell r="T4708">
            <v>0</v>
          </cell>
          <cell r="U4708">
            <v>0</v>
          </cell>
          <cell r="V4708">
            <v>0</v>
          </cell>
          <cell r="W4708">
            <v>0</v>
          </cell>
          <cell r="X4708">
            <v>0</v>
          </cell>
        </row>
        <row r="4709">
          <cell r="C4709" t="str">
            <v>От совместной деятельности</v>
          </cell>
          <cell r="D4709">
            <v>0</v>
          </cell>
          <cell r="H4709">
            <v>0</v>
          </cell>
          <cell r="I4709">
            <v>0</v>
          </cell>
          <cell r="J4709">
            <v>0</v>
          </cell>
          <cell r="K4709">
            <v>0</v>
          </cell>
          <cell r="L4709">
            <v>0</v>
          </cell>
          <cell r="M4709">
            <v>0</v>
          </cell>
          <cell r="N4709">
            <v>0</v>
          </cell>
          <cell r="O4709">
            <v>0</v>
          </cell>
          <cell r="P4709">
            <v>0</v>
          </cell>
          <cell r="Q4709">
            <v>0</v>
          </cell>
          <cell r="R4709">
            <v>0</v>
          </cell>
          <cell r="S4709">
            <v>0</v>
          </cell>
          <cell r="T4709">
            <v>0</v>
          </cell>
          <cell r="U4709">
            <v>0</v>
          </cell>
          <cell r="V4709">
            <v>0</v>
          </cell>
          <cell r="W4709">
            <v>0</v>
          </cell>
          <cell r="X4709">
            <v>0</v>
          </cell>
        </row>
        <row r="4710">
          <cell r="C4710" t="str">
            <v>От реализации МПЗ (ТМЦ)</v>
          </cell>
          <cell r="D4710">
            <v>0</v>
          </cell>
          <cell r="H4710">
            <v>0</v>
          </cell>
          <cell r="I4710">
            <v>0</v>
          </cell>
          <cell r="J4710">
            <v>0</v>
          </cell>
          <cell r="K4710">
            <v>0</v>
          </cell>
          <cell r="L4710">
            <v>0</v>
          </cell>
          <cell r="M4710">
            <v>0</v>
          </cell>
          <cell r="N4710">
            <v>0</v>
          </cell>
          <cell r="O4710">
            <v>0</v>
          </cell>
          <cell r="P4710">
            <v>0</v>
          </cell>
          <cell r="Q4710">
            <v>0</v>
          </cell>
          <cell r="R4710">
            <v>0</v>
          </cell>
          <cell r="S4710">
            <v>0</v>
          </cell>
          <cell r="T4710">
            <v>0</v>
          </cell>
          <cell r="U4710">
            <v>0</v>
          </cell>
          <cell r="V4710">
            <v>0</v>
          </cell>
          <cell r="W4710">
            <v>0</v>
          </cell>
          <cell r="X4710">
            <v>0</v>
          </cell>
        </row>
        <row r="4711">
          <cell r="C4711" t="str">
            <v>От аренды</v>
          </cell>
          <cell r="D4711">
            <v>0</v>
          </cell>
          <cell r="H4711">
            <v>0</v>
          </cell>
          <cell r="I4711">
            <v>0</v>
          </cell>
          <cell r="J4711">
            <v>0</v>
          </cell>
          <cell r="K4711">
            <v>0</v>
          </cell>
          <cell r="L4711">
            <v>0</v>
          </cell>
          <cell r="M4711">
            <v>0</v>
          </cell>
          <cell r="N4711">
            <v>0</v>
          </cell>
          <cell r="O4711">
            <v>0</v>
          </cell>
          <cell r="P4711">
            <v>0</v>
          </cell>
          <cell r="Q4711">
            <v>0</v>
          </cell>
          <cell r="R4711">
            <v>0</v>
          </cell>
          <cell r="S4711">
            <v>0</v>
          </cell>
          <cell r="T4711">
            <v>0</v>
          </cell>
          <cell r="U4711">
            <v>0</v>
          </cell>
          <cell r="V4711">
            <v>0</v>
          </cell>
          <cell r="W4711">
            <v>0</v>
          </cell>
          <cell r="X4711">
            <v>0</v>
          </cell>
        </row>
        <row r="4712">
          <cell r="C4712" t="str">
            <v xml:space="preserve">От участия в других организациях  </v>
          </cell>
          <cell r="D4712">
            <v>0</v>
          </cell>
          <cell r="H4712">
            <v>0</v>
          </cell>
          <cell r="I4712">
            <v>0</v>
          </cell>
          <cell r="J4712">
            <v>0</v>
          </cell>
          <cell r="K4712">
            <v>0</v>
          </cell>
          <cell r="L4712">
            <v>0</v>
          </cell>
          <cell r="M4712">
            <v>0</v>
          </cell>
          <cell r="N4712">
            <v>0</v>
          </cell>
          <cell r="O4712">
            <v>0</v>
          </cell>
          <cell r="P4712">
            <v>0</v>
          </cell>
          <cell r="Q4712">
            <v>0</v>
          </cell>
          <cell r="R4712">
            <v>0</v>
          </cell>
          <cell r="S4712">
            <v>0</v>
          </cell>
          <cell r="T4712">
            <v>0</v>
          </cell>
          <cell r="U4712">
            <v>0</v>
          </cell>
          <cell r="V4712">
            <v>0</v>
          </cell>
          <cell r="W4712">
            <v>0</v>
          </cell>
          <cell r="X4712">
            <v>0</v>
          </cell>
        </row>
        <row r="4713">
          <cell r="C4713" t="str">
            <v>Пени, штрафы, неустойки</v>
          </cell>
          <cell r="D4713">
            <v>0</v>
          </cell>
          <cell r="H4713">
            <v>0</v>
          </cell>
          <cell r="I4713">
            <v>0</v>
          </cell>
          <cell r="J4713">
            <v>0</v>
          </cell>
          <cell r="K4713">
            <v>0</v>
          </cell>
          <cell r="L4713">
            <v>0</v>
          </cell>
          <cell r="M4713">
            <v>0</v>
          </cell>
          <cell r="N4713">
            <v>0</v>
          </cell>
          <cell r="O4713">
            <v>0</v>
          </cell>
          <cell r="P4713">
            <v>0</v>
          </cell>
          <cell r="Q4713">
            <v>0</v>
          </cell>
          <cell r="R4713">
            <v>0</v>
          </cell>
          <cell r="S4713">
            <v>0</v>
          </cell>
          <cell r="T4713">
            <v>0</v>
          </cell>
          <cell r="U4713">
            <v>0</v>
          </cell>
          <cell r="V4713">
            <v>0</v>
          </cell>
          <cell r="W4713">
            <v>0</v>
          </cell>
          <cell r="X4713">
            <v>0</v>
          </cell>
        </row>
        <row r="4714">
          <cell r="C4714" t="str">
            <v>Возмещение по страховым случаям</v>
          </cell>
          <cell r="D4714">
            <v>0</v>
          </cell>
          <cell r="H4714">
            <v>0</v>
          </cell>
          <cell r="I4714">
            <v>0</v>
          </cell>
          <cell r="J4714">
            <v>0</v>
          </cell>
          <cell r="K4714">
            <v>0</v>
          </cell>
          <cell r="L4714">
            <v>0</v>
          </cell>
          <cell r="M4714">
            <v>0</v>
          </cell>
          <cell r="N4714">
            <v>0</v>
          </cell>
          <cell r="O4714">
            <v>0</v>
          </cell>
          <cell r="P4714">
            <v>0</v>
          </cell>
          <cell r="Q4714">
            <v>0</v>
          </cell>
          <cell r="R4714">
            <v>0</v>
          </cell>
          <cell r="S4714">
            <v>0</v>
          </cell>
          <cell r="T4714">
            <v>0</v>
          </cell>
          <cell r="U4714">
            <v>0</v>
          </cell>
          <cell r="V4714">
            <v>0</v>
          </cell>
          <cell r="W4714">
            <v>0</v>
          </cell>
          <cell r="X4714">
            <v>0</v>
          </cell>
        </row>
        <row r="4715">
          <cell r="C4715" t="str">
            <v>Прочие поступления по операционной деятельности</v>
          </cell>
          <cell r="D4715">
            <v>0</v>
          </cell>
          <cell r="H4715">
            <v>0</v>
          </cell>
          <cell r="I4715">
            <v>0</v>
          </cell>
          <cell r="J4715">
            <v>0</v>
          </cell>
          <cell r="K4715">
            <v>0</v>
          </cell>
          <cell r="L4715">
            <v>0</v>
          </cell>
          <cell r="M4715">
            <v>0</v>
          </cell>
          <cell r="N4715">
            <v>0</v>
          </cell>
          <cell r="O4715">
            <v>0</v>
          </cell>
          <cell r="P4715">
            <v>0</v>
          </cell>
          <cell r="Q4715">
            <v>0</v>
          </cell>
          <cell r="R4715">
            <v>0</v>
          </cell>
          <cell r="S4715">
            <v>0</v>
          </cell>
          <cell r="T4715">
            <v>0</v>
          </cell>
          <cell r="U4715">
            <v>0</v>
          </cell>
          <cell r="V4715">
            <v>0</v>
          </cell>
          <cell r="W4715">
            <v>0</v>
          </cell>
          <cell r="X4715">
            <v>0</v>
          </cell>
        </row>
        <row r="4716">
          <cell r="C4716" t="str">
            <v>Сырье и основные материалы</v>
          </cell>
          <cell r="D4716">
            <v>0</v>
          </cell>
          <cell r="H4716">
            <v>0</v>
          </cell>
          <cell r="I4716">
            <v>0</v>
          </cell>
          <cell r="J4716">
            <v>0</v>
          </cell>
          <cell r="K4716">
            <v>0</v>
          </cell>
          <cell r="L4716">
            <v>0</v>
          </cell>
          <cell r="M4716">
            <v>0</v>
          </cell>
          <cell r="N4716">
            <v>0</v>
          </cell>
          <cell r="O4716">
            <v>0</v>
          </cell>
          <cell r="P4716">
            <v>0</v>
          </cell>
          <cell r="Q4716">
            <v>0</v>
          </cell>
          <cell r="R4716">
            <v>0</v>
          </cell>
          <cell r="S4716">
            <v>0</v>
          </cell>
          <cell r="T4716">
            <v>0</v>
          </cell>
          <cell r="U4716">
            <v>0</v>
          </cell>
          <cell r="V4716">
            <v>0</v>
          </cell>
          <cell r="W4716">
            <v>0</v>
          </cell>
          <cell r="X4716">
            <v>0</v>
          </cell>
        </row>
        <row r="4717">
          <cell r="C4717" t="str">
            <v>Вспомогательные материалы</v>
          </cell>
          <cell r="D4717">
            <v>0</v>
          </cell>
          <cell r="H4717">
            <v>0</v>
          </cell>
          <cell r="I4717">
            <v>0</v>
          </cell>
          <cell r="J4717">
            <v>0</v>
          </cell>
          <cell r="K4717">
            <v>0</v>
          </cell>
          <cell r="L4717">
            <v>0</v>
          </cell>
          <cell r="M4717">
            <v>0</v>
          </cell>
          <cell r="N4717">
            <v>0</v>
          </cell>
          <cell r="O4717">
            <v>0</v>
          </cell>
          <cell r="P4717">
            <v>0</v>
          </cell>
          <cell r="Q4717">
            <v>0</v>
          </cell>
          <cell r="R4717">
            <v>0</v>
          </cell>
          <cell r="S4717">
            <v>0</v>
          </cell>
          <cell r="T4717">
            <v>0</v>
          </cell>
          <cell r="U4717">
            <v>0</v>
          </cell>
          <cell r="V4717">
            <v>0</v>
          </cell>
          <cell r="W4717">
            <v>0</v>
          </cell>
          <cell r="X4717">
            <v>0</v>
          </cell>
        </row>
        <row r="4718">
          <cell r="C4718" t="str">
            <v>Топливо</v>
          </cell>
          <cell r="D4718">
            <v>0</v>
          </cell>
          <cell r="H4718">
            <v>0</v>
          </cell>
          <cell r="I4718">
            <v>0</v>
          </cell>
          <cell r="J4718">
            <v>0</v>
          </cell>
          <cell r="K4718">
            <v>0</v>
          </cell>
          <cell r="L4718">
            <v>0</v>
          </cell>
          <cell r="M4718">
            <v>0</v>
          </cell>
          <cell r="N4718">
            <v>0</v>
          </cell>
          <cell r="O4718">
            <v>0</v>
          </cell>
          <cell r="P4718">
            <v>0</v>
          </cell>
          <cell r="Q4718">
            <v>0</v>
          </cell>
          <cell r="R4718">
            <v>0</v>
          </cell>
          <cell r="S4718">
            <v>0</v>
          </cell>
          <cell r="T4718">
            <v>0</v>
          </cell>
          <cell r="U4718">
            <v>0</v>
          </cell>
          <cell r="V4718">
            <v>0</v>
          </cell>
          <cell r="W4718">
            <v>0</v>
          </cell>
          <cell r="X4718">
            <v>0</v>
          </cell>
        </row>
        <row r="4719">
          <cell r="C4719" t="str">
            <v>Электроэнергия</v>
          </cell>
          <cell r="D4719">
            <v>0</v>
          </cell>
          <cell r="H4719">
            <v>0</v>
          </cell>
          <cell r="I4719">
            <v>0</v>
          </cell>
          <cell r="J4719">
            <v>0</v>
          </cell>
          <cell r="K4719">
            <v>0</v>
          </cell>
          <cell r="L4719">
            <v>0</v>
          </cell>
          <cell r="M4719">
            <v>0</v>
          </cell>
          <cell r="N4719">
            <v>0</v>
          </cell>
          <cell r="O4719">
            <v>0</v>
          </cell>
          <cell r="P4719">
            <v>0</v>
          </cell>
          <cell r="Q4719">
            <v>0</v>
          </cell>
          <cell r="R4719">
            <v>0</v>
          </cell>
          <cell r="S4719">
            <v>0</v>
          </cell>
          <cell r="T4719">
            <v>0</v>
          </cell>
          <cell r="U4719">
            <v>0</v>
          </cell>
          <cell r="V4719">
            <v>0</v>
          </cell>
          <cell r="W4719">
            <v>0</v>
          </cell>
          <cell r="X4719">
            <v>0</v>
          </cell>
        </row>
        <row r="4720">
          <cell r="C4720" t="str">
            <v>Прочие материальные затраты</v>
          </cell>
          <cell r="D4720">
            <v>0</v>
          </cell>
          <cell r="H4720">
            <v>0</v>
          </cell>
          <cell r="I4720">
            <v>0</v>
          </cell>
          <cell r="J4720">
            <v>0</v>
          </cell>
          <cell r="K4720">
            <v>0</v>
          </cell>
          <cell r="L4720">
            <v>0</v>
          </cell>
          <cell r="M4720">
            <v>0</v>
          </cell>
          <cell r="N4720">
            <v>0</v>
          </cell>
          <cell r="O4720">
            <v>0</v>
          </cell>
          <cell r="P4720">
            <v>0</v>
          </cell>
          <cell r="Q4720">
            <v>0</v>
          </cell>
          <cell r="R4720">
            <v>0</v>
          </cell>
          <cell r="S4720">
            <v>0</v>
          </cell>
          <cell r="T4720">
            <v>0</v>
          </cell>
          <cell r="U4720">
            <v>0</v>
          </cell>
          <cell r="V4720">
            <v>0</v>
          </cell>
          <cell r="W4720">
            <v>0</v>
          </cell>
          <cell r="X4720">
            <v>0</v>
          </cell>
        </row>
        <row r="4721">
          <cell r="C4721" t="str">
            <v>Услуги подрядчиков по обслуживанию и ремонту оборудования</v>
          </cell>
          <cell r="D4721">
            <v>0</v>
          </cell>
          <cell r="H4721">
            <v>0</v>
          </cell>
          <cell r="I4721">
            <v>0</v>
          </cell>
          <cell r="J4721">
            <v>0</v>
          </cell>
          <cell r="K4721">
            <v>0</v>
          </cell>
          <cell r="L4721">
            <v>0</v>
          </cell>
          <cell r="M4721">
            <v>0</v>
          </cell>
          <cell r="N4721">
            <v>0</v>
          </cell>
          <cell r="O4721">
            <v>0</v>
          </cell>
          <cell r="P4721">
            <v>0</v>
          </cell>
          <cell r="Q4721">
            <v>0</v>
          </cell>
          <cell r="R4721">
            <v>0</v>
          </cell>
          <cell r="S4721">
            <v>0</v>
          </cell>
          <cell r="T4721">
            <v>0</v>
          </cell>
          <cell r="U4721">
            <v>0</v>
          </cell>
          <cell r="V4721">
            <v>0</v>
          </cell>
          <cell r="W4721">
            <v>0</v>
          </cell>
          <cell r="X4721">
            <v>0</v>
          </cell>
        </row>
        <row r="4722">
          <cell r="C4722" t="str">
            <v>Транспортные услуги</v>
          </cell>
          <cell r="D4722">
            <v>0</v>
          </cell>
          <cell r="H4722">
            <v>0</v>
          </cell>
          <cell r="I4722">
            <v>0</v>
          </cell>
          <cell r="J4722">
            <v>0</v>
          </cell>
          <cell r="K4722">
            <v>0</v>
          </cell>
          <cell r="L4722">
            <v>0</v>
          </cell>
          <cell r="M4722">
            <v>0</v>
          </cell>
          <cell r="N4722">
            <v>0</v>
          </cell>
          <cell r="O4722">
            <v>0</v>
          </cell>
          <cell r="P4722">
            <v>0</v>
          </cell>
          <cell r="Q4722">
            <v>0</v>
          </cell>
          <cell r="R4722">
            <v>0</v>
          </cell>
          <cell r="S4722">
            <v>0</v>
          </cell>
          <cell r="T4722">
            <v>0</v>
          </cell>
          <cell r="U4722">
            <v>0</v>
          </cell>
          <cell r="V4722">
            <v>0</v>
          </cell>
          <cell r="W4722">
            <v>0</v>
          </cell>
          <cell r="X4722">
            <v>0</v>
          </cell>
        </row>
        <row r="4723">
          <cell r="C4723" t="str">
            <v>Прочие услуги производственного характера</v>
          </cell>
          <cell r="D4723">
            <v>0</v>
          </cell>
          <cell r="H4723">
            <v>0</v>
          </cell>
          <cell r="I4723">
            <v>0</v>
          </cell>
          <cell r="J4723">
            <v>0</v>
          </cell>
          <cell r="K4723">
            <v>0</v>
          </cell>
          <cell r="L4723">
            <v>0</v>
          </cell>
          <cell r="M4723">
            <v>0</v>
          </cell>
          <cell r="N4723">
            <v>0</v>
          </cell>
          <cell r="O4723">
            <v>0</v>
          </cell>
          <cell r="P4723">
            <v>0</v>
          </cell>
          <cell r="Q4723">
            <v>0</v>
          </cell>
          <cell r="R4723">
            <v>0</v>
          </cell>
          <cell r="S4723">
            <v>0</v>
          </cell>
          <cell r="T4723">
            <v>0</v>
          </cell>
          <cell r="U4723">
            <v>0</v>
          </cell>
          <cell r="V4723">
            <v>0</v>
          </cell>
          <cell r="W4723">
            <v>0</v>
          </cell>
          <cell r="X4723">
            <v>0</v>
          </cell>
        </row>
        <row r="4724">
          <cell r="C4724" t="str">
            <v>Выплата на руки</v>
          </cell>
          <cell r="D4724">
            <v>0</v>
          </cell>
          <cell r="H4724">
            <v>0</v>
          </cell>
          <cell r="I4724">
            <v>0</v>
          </cell>
          <cell r="J4724">
            <v>0</v>
          </cell>
          <cell r="K4724">
            <v>0</v>
          </cell>
          <cell r="L4724">
            <v>0</v>
          </cell>
          <cell r="M4724">
            <v>0</v>
          </cell>
          <cell r="N4724">
            <v>0</v>
          </cell>
          <cell r="O4724">
            <v>0</v>
          </cell>
          <cell r="P4724">
            <v>0</v>
          </cell>
          <cell r="Q4724">
            <v>0</v>
          </cell>
          <cell r="R4724">
            <v>0</v>
          </cell>
          <cell r="S4724">
            <v>0</v>
          </cell>
          <cell r="T4724">
            <v>0</v>
          </cell>
          <cell r="U4724">
            <v>0</v>
          </cell>
          <cell r="V4724">
            <v>0</v>
          </cell>
          <cell r="W4724">
            <v>0</v>
          </cell>
          <cell r="X4724">
            <v>0</v>
          </cell>
        </row>
        <row r="4725">
          <cell r="C4725" t="str">
            <v>НДФЛ (только персонал)</v>
          </cell>
          <cell r="D4725">
            <v>0</v>
          </cell>
          <cell r="H4725">
            <v>0</v>
          </cell>
          <cell r="I4725">
            <v>0</v>
          </cell>
          <cell r="J4725">
            <v>0</v>
          </cell>
          <cell r="K4725">
            <v>0</v>
          </cell>
          <cell r="L4725">
            <v>0</v>
          </cell>
          <cell r="M4725">
            <v>0</v>
          </cell>
          <cell r="N4725">
            <v>0</v>
          </cell>
          <cell r="O4725">
            <v>0</v>
          </cell>
          <cell r="P4725">
            <v>0</v>
          </cell>
          <cell r="Q4725">
            <v>0</v>
          </cell>
          <cell r="R4725">
            <v>0</v>
          </cell>
          <cell r="S4725">
            <v>0</v>
          </cell>
          <cell r="T4725">
            <v>0</v>
          </cell>
          <cell r="U4725">
            <v>0</v>
          </cell>
          <cell r="V4725">
            <v>0</v>
          </cell>
          <cell r="W4725">
            <v>0</v>
          </cell>
          <cell r="X4725">
            <v>0</v>
          </cell>
        </row>
        <row r="4726">
          <cell r="C4726" t="str">
            <v>Премии на руки</v>
          </cell>
          <cell r="D4726">
            <v>0</v>
          </cell>
          <cell r="H4726">
            <v>0</v>
          </cell>
          <cell r="I4726">
            <v>0</v>
          </cell>
          <cell r="J4726">
            <v>0</v>
          </cell>
          <cell r="K4726">
            <v>0</v>
          </cell>
          <cell r="L4726">
            <v>0</v>
          </cell>
          <cell r="M4726">
            <v>0</v>
          </cell>
          <cell r="N4726">
            <v>0</v>
          </cell>
          <cell r="O4726">
            <v>0</v>
          </cell>
          <cell r="P4726">
            <v>0</v>
          </cell>
          <cell r="Q4726">
            <v>0</v>
          </cell>
          <cell r="R4726">
            <v>0</v>
          </cell>
          <cell r="S4726">
            <v>0</v>
          </cell>
          <cell r="T4726">
            <v>0</v>
          </cell>
          <cell r="U4726">
            <v>0</v>
          </cell>
          <cell r="V4726">
            <v>0</v>
          </cell>
          <cell r="W4726">
            <v>0</v>
          </cell>
          <cell r="X4726">
            <v>0</v>
          </cell>
        </row>
        <row r="4727">
          <cell r="C4727" t="str">
            <v>Льготы, компенсации</v>
          </cell>
          <cell r="D4727">
            <v>0</v>
          </cell>
          <cell r="H4727">
            <v>0</v>
          </cell>
          <cell r="I4727">
            <v>0</v>
          </cell>
          <cell r="J4727">
            <v>0</v>
          </cell>
          <cell r="K4727">
            <v>0</v>
          </cell>
          <cell r="L4727">
            <v>0</v>
          </cell>
          <cell r="M4727">
            <v>0</v>
          </cell>
          <cell r="N4727">
            <v>0</v>
          </cell>
          <cell r="O4727">
            <v>0</v>
          </cell>
          <cell r="P4727">
            <v>0</v>
          </cell>
          <cell r="Q4727">
            <v>0</v>
          </cell>
          <cell r="R4727">
            <v>0</v>
          </cell>
          <cell r="S4727">
            <v>0</v>
          </cell>
          <cell r="T4727">
            <v>0</v>
          </cell>
          <cell r="U4727">
            <v>0</v>
          </cell>
          <cell r="V4727">
            <v>0</v>
          </cell>
          <cell r="W4727">
            <v>0</v>
          </cell>
          <cell r="X4727">
            <v>0</v>
          </cell>
        </row>
        <row r="4728">
          <cell r="C4728" t="str">
            <v>Прочие удержания из з/п</v>
          </cell>
          <cell r="D4728">
            <v>0</v>
          </cell>
          <cell r="H4728">
            <v>0</v>
          </cell>
          <cell r="I4728">
            <v>0</v>
          </cell>
          <cell r="J4728">
            <v>0</v>
          </cell>
          <cell r="K4728">
            <v>0</v>
          </cell>
          <cell r="L4728">
            <v>0</v>
          </cell>
          <cell r="M4728">
            <v>0</v>
          </cell>
          <cell r="N4728">
            <v>0</v>
          </cell>
          <cell r="O4728">
            <v>0</v>
          </cell>
          <cell r="P4728">
            <v>0</v>
          </cell>
          <cell r="Q4728">
            <v>0</v>
          </cell>
          <cell r="R4728">
            <v>0</v>
          </cell>
          <cell r="S4728">
            <v>0</v>
          </cell>
          <cell r="T4728">
            <v>0</v>
          </cell>
          <cell r="U4728">
            <v>0</v>
          </cell>
          <cell r="V4728">
            <v>0</v>
          </cell>
          <cell r="W4728">
            <v>0</v>
          </cell>
          <cell r="X4728">
            <v>0</v>
          </cell>
        </row>
        <row r="4729">
          <cell r="C4729" t="str">
            <v>ЕСН – страховые взносы (включая ЕСН на выплаты членам СД)</v>
          </cell>
          <cell r="D4729">
            <v>0</v>
          </cell>
          <cell r="H4729">
            <v>0</v>
          </cell>
          <cell r="I4729">
            <v>0</v>
          </cell>
          <cell r="J4729">
            <v>0</v>
          </cell>
          <cell r="K4729">
            <v>0</v>
          </cell>
          <cell r="L4729">
            <v>0</v>
          </cell>
          <cell r="M4729">
            <v>0</v>
          </cell>
          <cell r="N4729">
            <v>0</v>
          </cell>
          <cell r="O4729">
            <v>0</v>
          </cell>
          <cell r="P4729">
            <v>0</v>
          </cell>
          <cell r="Q4729">
            <v>0</v>
          </cell>
          <cell r="R4729">
            <v>0</v>
          </cell>
          <cell r="S4729">
            <v>0</v>
          </cell>
          <cell r="T4729">
            <v>0</v>
          </cell>
          <cell r="U4729">
            <v>0</v>
          </cell>
          <cell r="V4729">
            <v>0</v>
          </cell>
          <cell r="W4729">
            <v>0</v>
          </cell>
          <cell r="X4729">
            <v>0</v>
          </cell>
        </row>
        <row r="4730">
          <cell r="C4730" t="str">
            <v>Услуги мобильной связи</v>
          </cell>
          <cell r="D4730">
            <v>0</v>
          </cell>
          <cell r="H4730">
            <v>0</v>
          </cell>
          <cell r="I4730">
            <v>0</v>
          </cell>
          <cell r="J4730">
            <v>0</v>
          </cell>
          <cell r="K4730">
            <v>0</v>
          </cell>
          <cell r="L4730">
            <v>0</v>
          </cell>
          <cell r="M4730">
            <v>0</v>
          </cell>
          <cell r="N4730">
            <v>0</v>
          </cell>
          <cell r="O4730">
            <v>0</v>
          </cell>
          <cell r="P4730">
            <v>0</v>
          </cell>
          <cell r="Q4730">
            <v>0</v>
          </cell>
          <cell r="R4730">
            <v>0</v>
          </cell>
          <cell r="S4730">
            <v>0</v>
          </cell>
          <cell r="T4730">
            <v>0</v>
          </cell>
          <cell r="U4730">
            <v>0</v>
          </cell>
          <cell r="V4730">
            <v>0</v>
          </cell>
          <cell r="W4730">
            <v>0</v>
          </cell>
          <cell r="X4730">
            <v>0</v>
          </cell>
        </row>
        <row r="4731">
          <cell r="C4731" t="str">
            <v>Услуги фиксированной связи</v>
          </cell>
          <cell r="D4731">
            <v>0</v>
          </cell>
          <cell r="H4731">
            <v>0</v>
          </cell>
          <cell r="I4731">
            <v>0</v>
          </cell>
          <cell r="J4731">
            <v>0</v>
          </cell>
          <cell r="K4731">
            <v>0</v>
          </cell>
          <cell r="L4731">
            <v>0</v>
          </cell>
          <cell r="M4731">
            <v>0</v>
          </cell>
          <cell r="N4731">
            <v>0</v>
          </cell>
          <cell r="O4731">
            <v>0</v>
          </cell>
          <cell r="P4731">
            <v>0</v>
          </cell>
          <cell r="Q4731">
            <v>0</v>
          </cell>
          <cell r="R4731">
            <v>0</v>
          </cell>
          <cell r="S4731">
            <v>0</v>
          </cell>
          <cell r="T4731">
            <v>0</v>
          </cell>
          <cell r="U4731">
            <v>0</v>
          </cell>
          <cell r="V4731">
            <v>0</v>
          </cell>
          <cell r="W4731">
            <v>0</v>
          </cell>
          <cell r="X4731">
            <v>0</v>
          </cell>
        </row>
        <row r="4732">
          <cell r="C4732" t="str">
            <v>Услуги Интернет</v>
          </cell>
          <cell r="D4732">
            <v>0</v>
          </cell>
          <cell r="H4732">
            <v>0</v>
          </cell>
          <cell r="I4732">
            <v>0</v>
          </cell>
          <cell r="J4732">
            <v>0</v>
          </cell>
          <cell r="K4732">
            <v>0</v>
          </cell>
          <cell r="L4732">
            <v>0</v>
          </cell>
          <cell r="M4732">
            <v>0</v>
          </cell>
          <cell r="N4732">
            <v>0</v>
          </cell>
          <cell r="O4732">
            <v>0</v>
          </cell>
          <cell r="P4732">
            <v>0</v>
          </cell>
          <cell r="Q4732">
            <v>0</v>
          </cell>
          <cell r="R4732">
            <v>0</v>
          </cell>
          <cell r="S4732">
            <v>0</v>
          </cell>
          <cell r="T4732">
            <v>0</v>
          </cell>
          <cell r="U4732">
            <v>0</v>
          </cell>
          <cell r="V4732">
            <v>0</v>
          </cell>
          <cell r="W4732">
            <v>0</v>
          </cell>
          <cell r="X4732">
            <v>0</v>
          </cell>
        </row>
        <row r="4733">
          <cell r="C4733" t="str">
            <v xml:space="preserve">Почтово-телеграфные и курьерские расходы </v>
          </cell>
          <cell r="D4733">
            <v>0</v>
          </cell>
          <cell r="H4733">
            <v>0</v>
          </cell>
          <cell r="I4733">
            <v>0</v>
          </cell>
          <cell r="J4733">
            <v>0</v>
          </cell>
          <cell r="K4733">
            <v>0</v>
          </cell>
          <cell r="L4733">
            <v>0</v>
          </cell>
          <cell r="M4733">
            <v>0</v>
          </cell>
          <cell r="N4733">
            <v>0</v>
          </cell>
          <cell r="O4733">
            <v>0</v>
          </cell>
          <cell r="P4733">
            <v>0</v>
          </cell>
          <cell r="Q4733">
            <v>0</v>
          </cell>
          <cell r="R4733">
            <v>0</v>
          </cell>
          <cell r="S4733">
            <v>0</v>
          </cell>
          <cell r="T4733">
            <v>0</v>
          </cell>
          <cell r="U4733">
            <v>0</v>
          </cell>
          <cell r="V4733">
            <v>0</v>
          </cell>
          <cell r="W4733">
            <v>0</v>
          </cell>
          <cell r="X4733">
            <v>0</v>
          </cell>
        </row>
        <row r="4734">
          <cell r="C4734" t="str">
            <v>Аренда каналов связи</v>
          </cell>
          <cell r="D4734">
            <v>0</v>
          </cell>
          <cell r="H4734">
            <v>0</v>
          </cell>
          <cell r="I4734">
            <v>0</v>
          </cell>
          <cell r="J4734">
            <v>0</v>
          </cell>
          <cell r="K4734">
            <v>0</v>
          </cell>
          <cell r="L4734">
            <v>0</v>
          </cell>
          <cell r="M4734">
            <v>0</v>
          </cell>
          <cell r="N4734">
            <v>0</v>
          </cell>
          <cell r="O4734">
            <v>0</v>
          </cell>
          <cell r="P4734">
            <v>0</v>
          </cell>
          <cell r="Q4734">
            <v>0</v>
          </cell>
          <cell r="R4734">
            <v>0</v>
          </cell>
          <cell r="S4734">
            <v>0</v>
          </cell>
          <cell r="T4734">
            <v>0</v>
          </cell>
          <cell r="U4734">
            <v>0</v>
          </cell>
          <cell r="V4734">
            <v>0</v>
          </cell>
          <cell r="W4734">
            <v>0</v>
          </cell>
          <cell r="X4734">
            <v>0</v>
          </cell>
        </row>
        <row r="4735">
          <cell r="C4735" t="str">
            <v>Коммунальные услуги</v>
          </cell>
          <cell r="D4735">
            <v>0</v>
          </cell>
          <cell r="H4735">
            <v>0</v>
          </cell>
          <cell r="I4735">
            <v>0</v>
          </cell>
          <cell r="J4735">
            <v>0</v>
          </cell>
          <cell r="K4735">
            <v>0</v>
          </cell>
          <cell r="L4735">
            <v>0</v>
          </cell>
          <cell r="M4735">
            <v>0</v>
          </cell>
          <cell r="N4735">
            <v>0</v>
          </cell>
          <cell r="O4735">
            <v>0</v>
          </cell>
          <cell r="P4735">
            <v>0</v>
          </cell>
          <cell r="Q4735">
            <v>0</v>
          </cell>
          <cell r="R4735">
            <v>0</v>
          </cell>
          <cell r="S4735">
            <v>0</v>
          </cell>
          <cell r="T4735">
            <v>0</v>
          </cell>
          <cell r="U4735">
            <v>0</v>
          </cell>
          <cell r="V4735">
            <v>0</v>
          </cell>
          <cell r="W4735">
            <v>0</v>
          </cell>
          <cell r="X4735">
            <v>0</v>
          </cell>
        </row>
        <row r="4736">
          <cell r="C4736" t="str">
            <v>Повышение квалификации и проф.переподготовка</v>
          </cell>
          <cell r="D4736">
            <v>0</v>
          </cell>
          <cell r="H4736">
            <v>0</v>
          </cell>
          <cell r="I4736">
            <v>0</v>
          </cell>
          <cell r="J4736">
            <v>0</v>
          </cell>
          <cell r="K4736">
            <v>0</v>
          </cell>
          <cell r="L4736">
            <v>0</v>
          </cell>
          <cell r="M4736">
            <v>0</v>
          </cell>
          <cell r="N4736">
            <v>0</v>
          </cell>
          <cell r="O4736">
            <v>0</v>
          </cell>
          <cell r="P4736">
            <v>0</v>
          </cell>
          <cell r="Q4736">
            <v>0</v>
          </cell>
          <cell r="R4736">
            <v>0</v>
          </cell>
          <cell r="S4736">
            <v>0</v>
          </cell>
          <cell r="T4736">
            <v>0</v>
          </cell>
          <cell r="U4736">
            <v>0</v>
          </cell>
          <cell r="V4736">
            <v>0</v>
          </cell>
          <cell r="W4736">
            <v>0</v>
          </cell>
          <cell r="X4736">
            <v>0</v>
          </cell>
        </row>
        <row r="4737">
          <cell r="C4737" t="str">
            <v>Услуги по ремонту и обслуживанию оргтехники</v>
          </cell>
          <cell r="D4737">
            <v>0</v>
          </cell>
          <cell r="H4737">
            <v>0</v>
          </cell>
          <cell r="I4737">
            <v>0</v>
          </cell>
          <cell r="J4737">
            <v>0</v>
          </cell>
          <cell r="K4737">
            <v>0</v>
          </cell>
          <cell r="L4737">
            <v>0</v>
          </cell>
          <cell r="M4737">
            <v>0</v>
          </cell>
          <cell r="N4737">
            <v>0</v>
          </cell>
          <cell r="O4737">
            <v>0</v>
          </cell>
          <cell r="P4737">
            <v>0</v>
          </cell>
          <cell r="Q4737">
            <v>0</v>
          </cell>
          <cell r="R4737">
            <v>0</v>
          </cell>
          <cell r="S4737">
            <v>0</v>
          </cell>
          <cell r="T4737">
            <v>0</v>
          </cell>
          <cell r="U4737">
            <v>0</v>
          </cell>
          <cell r="V4737">
            <v>0</v>
          </cell>
          <cell r="W4737">
            <v>0</v>
          </cell>
          <cell r="X4737">
            <v>0</v>
          </cell>
        </row>
        <row r="4738">
          <cell r="C4738" t="str">
            <v>Запасные части и расходные материалы для оргтехники</v>
          </cell>
          <cell r="D4738">
            <v>0</v>
          </cell>
          <cell r="H4738">
            <v>0</v>
          </cell>
          <cell r="I4738">
            <v>0</v>
          </cell>
          <cell r="J4738">
            <v>0</v>
          </cell>
          <cell r="K4738">
            <v>0</v>
          </cell>
          <cell r="L4738">
            <v>0</v>
          </cell>
          <cell r="M4738">
            <v>0</v>
          </cell>
          <cell r="N4738">
            <v>0</v>
          </cell>
          <cell r="O4738">
            <v>0</v>
          </cell>
          <cell r="P4738">
            <v>0</v>
          </cell>
          <cell r="Q4738">
            <v>0</v>
          </cell>
          <cell r="R4738">
            <v>0</v>
          </cell>
          <cell r="S4738">
            <v>0</v>
          </cell>
          <cell r="T4738">
            <v>0</v>
          </cell>
          <cell r="U4738">
            <v>0</v>
          </cell>
          <cell r="V4738">
            <v>0</v>
          </cell>
          <cell r="W4738">
            <v>0</v>
          </cell>
          <cell r="X4738">
            <v>0</v>
          </cell>
        </row>
        <row r="4739">
          <cell r="C4739" t="str">
            <v>Аудиторские услуги</v>
          </cell>
          <cell r="D4739">
            <v>0</v>
          </cell>
          <cell r="H4739">
            <v>0</v>
          </cell>
          <cell r="I4739">
            <v>0</v>
          </cell>
          <cell r="J4739">
            <v>0</v>
          </cell>
          <cell r="K4739">
            <v>0</v>
          </cell>
          <cell r="L4739">
            <v>0</v>
          </cell>
          <cell r="M4739">
            <v>0</v>
          </cell>
          <cell r="N4739">
            <v>0</v>
          </cell>
          <cell r="O4739">
            <v>0</v>
          </cell>
          <cell r="P4739">
            <v>0</v>
          </cell>
          <cell r="Q4739">
            <v>0</v>
          </cell>
          <cell r="R4739">
            <v>0</v>
          </cell>
          <cell r="S4739">
            <v>0</v>
          </cell>
          <cell r="T4739">
            <v>0</v>
          </cell>
          <cell r="U4739">
            <v>0</v>
          </cell>
          <cell r="V4739">
            <v>0</v>
          </cell>
          <cell r="W4739">
            <v>0</v>
          </cell>
          <cell r="X4739">
            <v>0</v>
          </cell>
        </row>
        <row r="4740">
          <cell r="C4740" t="str">
            <v>Юридические услуги</v>
          </cell>
          <cell r="D4740">
            <v>0</v>
          </cell>
          <cell r="H4740">
            <v>0</v>
          </cell>
          <cell r="I4740">
            <v>0</v>
          </cell>
          <cell r="J4740">
            <v>0</v>
          </cell>
          <cell r="K4740">
            <v>0</v>
          </cell>
          <cell r="L4740">
            <v>0</v>
          </cell>
          <cell r="M4740">
            <v>0</v>
          </cell>
          <cell r="N4740">
            <v>0</v>
          </cell>
          <cell r="O4740">
            <v>0</v>
          </cell>
          <cell r="P4740">
            <v>0</v>
          </cell>
          <cell r="Q4740">
            <v>0</v>
          </cell>
          <cell r="R4740">
            <v>0</v>
          </cell>
          <cell r="S4740">
            <v>0</v>
          </cell>
          <cell r="T4740">
            <v>0</v>
          </cell>
          <cell r="U4740">
            <v>0</v>
          </cell>
          <cell r="V4740">
            <v>0</v>
          </cell>
          <cell r="W4740">
            <v>0</v>
          </cell>
          <cell r="X4740">
            <v>0</v>
          </cell>
        </row>
        <row r="4741">
          <cell r="C4741" t="str">
            <v>Консультационные услуги (семинары)</v>
          </cell>
          <cell r="D4741">
            <v>0</v>
          </cell>
          <cell r="H4741">
            <v>0</v>
          </cell>
          <cell r="I4741">
            <v>0</v>
          </cell>
          <cell r="J4741">
            <v>0</v>
          </cell>
          <cell r="K4741">
            <v>0</v>
          </cell>
          <cell r="L4741">
            <v>0</v>
          </cell>
          <cell r="M4741">
            <v>0</v>
          </cell>
          <cell r="N4741">
            <v>0</v>
          </cell>
          <cell r="O4741">
            <v>0</v>
          </cell>
          <cell r="P4741">
            <v>0</v>
          </cell>
          <cell r="Q4741">
            <v>0</v>
          </cell>
          <cell r="R4741">
            <v>0</v>
          </cell>
          <cell r="S4741">
            <v>0</v>
          </cell>
          <cell r="T4741">
            <v>0</v>
          </cell>
          <cell r="U4741">
            <v>0</v>
          </cell>
          <cell r="V4741">
            <v>0</v>
          </cell>
          <cell r="W4741">
            <v>0</v>
          </cell>
          <cell r="X4741">
            <v>0</v>
          </cell>
        </row>
        <row r="4742">
          <cell r="C4742" t="str">
            <v>Услуги пожарной, вневедомственной и сторожевой охраны</v>
          </cell>
          <cell r="D4742">
            <v>0</v>
          </cell>
          <cell r="H4742">
            <v>0</v>
          </cell>
          <cell r="I4742">
            <v>0</v>
          </cell>
          <cell r="J4742">
            <v>0</v>
          </cell>
          <cell r="K4742">
            <v>0</v>
          </cell>
          <cell r="L4742">
            <v>0</v>
          </cell>
          <cell r="M4742">
            <v>0</v>
          </cell>
          <cell r="N4742">
            <v>0</v>
          </cell>
          <cell r="O4742">
            <v>0</v>
          </cell>
          <cell r="P4742">
            <v>0</v>
          </cell>
          <cell r="Q4742">
            <v>0</v>
          </cell>
          <cell r="R4742">
            <v>0</v>
          </cell>
          <cell r="S4742">
            <v>0</v>
          </cell>
          <cell r="T4742">
            <v>0</v>
          </cell>
          <cell r="U4742">
            <v>0</v>
          </cell>
          <cell r="V4742">
            <v>0</v>
          </cell>
          <cell r="W4742">
            <v>0</v>
          </cell>
          <cell r="X4742">
            <v>0</v>
          </cell>
        </row>
        <row r="4743">
          <cell r="C4743" t="str">
            <v>Рекламно-информационные расходы</v>
          </cell>
          <cell r="D4743">
            <v>0</v>
          </cell>
          <cell r="H4743">
            <v>0</v>
          </cell>
          <cell r="I4743">
            <v>0</v>
          </cell>
          <cell r="J4743">
            <v>0</v>
          </cell>
          <cell r="K4743">
            <v>0</v>
          </cell>
          <cell r="L4743">
            <v>0</v>
          </cell>
          <cell r="M4743">
            <v>0</v>
          </cell>
          <cell r="N4743">
            <v>0</v>
          </cell>
          <cell r="O4743">
            <v>0</v>
          </cell>
          <cell r="P4743">
            <v>0</v>
          </cell>
          <cell r="Q4743">
            <v>0</v>
          </cell>
          <cell r="R4743">
            <v>0</v>
          </cell>
          <cell r="S4743">
            <v>0</v>
          </cell>
          <cell r="T4743">
            <v>0</v>
          </cell>
          <cell r="U4743">
            <v>0</v>
          </cell>
          <cell r="V4743">
            <v>0</v>
          </cell>
          <cell r="W4743">
            <v>0</v>
          </cell>
          <cell r="X4743">
            <v>0</v>
          </cell>
        </row>
        <row r="4744">
          <cell r="C4744" t="str">
            <v>Участие на выставках и семинарах</v>
          </cell>
          <cell r="D4744">
            <v>0</v>
          </cell>
          <cell r="H4744">
            <v>0</v>
          </cell>
          <cell r="I4744">
            <v>0</v>
          </cell>
          <cell r="J4744">
            <v>0</v>
          </cell>
          <cell r="K4744">
            <v>0</v>
          </cell>
          <cell r="L4744">
            <v>0</v>
          </cell>
          <cell r="M4744">
            <v>0</v>
          </cell>
          <cell r="N4744">
            <v>0</v>
          </cell>
          <cell r="O4744">
            <v>0</v>
          </cell>
          <cell r="P4744">
            <v>0</v>
          </cell>
          <cell r="Q4744">
            <v>0</v>
          </cell>
          <cell r="R4744">
            <v>0</v>
          </cell>
          <cell r="S4744">
            <v>0</v>
          </cell>
          <cell r="T4744">
            <v>0</v>
          </cell>
          <cell r="U4744">
            <v>0</v>
          </cell>
          <cell r="V4744">
            <v>0</v>
          </cell>
          <cell r="W4744">
            <v>0</v>
          </cell>
          <cell r="X4744">
            <v>0</v>
          </cell>
        </row>
        <row r="4745">
          <cell r="C4745" t="str">
            <v>Фирменная и сувенирная продукция</v>
          </cell>
          <cell r="D4745">
            <v>0</v>
          </cell>
          <cell r="H4745">
            <v>0</v>
          </cell>
          <cell r="I4745">
            <v>0</v>
          </cell>
          <cell r="J4745">
            <v>0</v>
          </cell>
          <cell r="K4745">
            <v>0</v>
          </cell>
          <cell r="L4745">
            <v>0</v>
          </cell>
          <cell r="M4745">
            <v>0</v>
          </cell>
          <cell r="N4745">
            <v>0</v>
          </cell>
          <cell r="O4745">
            <v>0</v>
          </cell>
          <cell r="P4745">
            <v>0</v>
          </cell>
          <cell r="Q4745">
            <v>0</v>
          </cell>
          <cell r="R4745">
            <v>0</v>
          </cell>
          <cell r="S4745">
            <v>0</v>
          </cell>
          <cell r="T4745">
            <v>0</v>
          </cell>
          <cell r="U4745">
            <v>0</v>
          </cell>
          <cell r="V4745">
            <v>0</v>
          </cell>
          <cell r="W4745">
            <v>0</v>
          </cell>
          <cell r="X4745">
            <v>0</v>
          </cell>
        </row>
        <row r="4746">
          <cell r="C4746" t="str">
            <v>Спонсорские и социальные проекты</v>
          </cell>
          <cell r="D4746">
            <v>0</v>
          </cell>
          <cell r="H4746">
            <v>0</v>
          </cell>
          <cell r="I4746">
            <v>0</v>
          </cell>
          <cell r="J4746">
            <v>0</v>
          </cell>
          <cell r="K4746">
            <v>0</v>
          </cell>
          <cell r="L4746">
            <v>0</v>
          </cell>
          <cell r="M4746">
            <v>0</v>
          </cell>
          <cell r="N4746">
            <v>0</v>
          </cell>
          <cell r="O4746">
            <v>0</v>
          </cell>
          <cell r="P4746">
            <v>0</v>
          </cell>
          <cell r="Q4746">
            <v>0</v>
          </cell>
          <cell r="R4746">
            <v>0</v>
          </cell>
          <cell r="S4746">
            <v>0</v>
          </cell>
          <cell r="T4746">
            <v>0</v>
          </cell>
          <cell r="U4746">
            <v>0</v>
          </cell>
          <cell r="V4746">
            <v>0</v>
          </cell>
          <cell r="W4746">
            <v>0</v>
          </cell>
          <cell r="X4746">
            <v>0</v>
          </cell>
        </row>
        <row r="4747">
          <cell r="C4747" t="str">
            <v>Прочие расходы (PR)</v>
          </cell>
          <cell r="D4747">
            <v>0</v>
          </cell>
          <cell r="H4747">
            <v>0</v>
          </cell>
          <cell r="I4747">
            <v>0</v>
          </cell>
          <cell r="J4747">
            <v>0</v>
          </cell>
          <cell r="K4747">
            <v>0</v>
          </cell>
          <cell r="L4747">
            <v>0</v>
          </cell>
          <cell r="M4747">
            <v>0</v>
          </cell>
          <cell r="N4747">
            <v>0</v>
          </cell>
          <cell r="O4747">
            <v>0</v>
          </cell>
          <cell r="P4747">
            <v>0</v>
          </cell>
          <cell r="Q4747">
            <v>0</v>
          </cell>
          <cell r="R4747">
            <v>0</v>
          </cell>
          <cell r="S4747">
            <v>0</v>
          </cell>
          <cell r="T4747">
            <v>0</v>
          </cell>
          <cell r="U4747">
            <v>0</v>
          </cell>
          <cell r="V4747">
            <v>0</v>
          </cell>
          <cell r="W4747">
            <v>0</v>
          </cell>
          <cell r="X4747">
            <v>0</v>
          </cell>
        </row>
        <row r="4748">
          <cell r="C4748" t="str">
            <v>Услуги  по подбору персонала</v>
          </cell>
          <cell r="D4748">
            <v>0</v>
          </cell>
          <cell r="H4748">
            <v>0</v>
          </cell>
          <cell r="I4748">
            <v>0</v>
          </cell>
          <cell r="J4748">
            <v>0</v>
          </cell>
          <cell r="K4748">
            <v>0</v>
          </cell>
          <cell r="L4748">
            <v>0</v>
          </cell>
          <cell r="M4748">
            <v>0</v>
          </cell>
          <cell r="N4748">
            <v>0</v>
          </cell>
          <cell r="O4748">
            <v>0</v>
          </cell>
          <cell r="P4748">
            <v>0</v>
          </cell>
          <cell r="Q4748">
            <v>0</v>
          </cell>
          <cell r="R4748">
            <v>0</v>
          </cell>
          <cell r="S4748">
            <v>0</v>
          </cell>
          <cell r="T4748">
            <v>0</v>
          </cell>
          <cell r="U4748">
            <v>0</v>
          </cell>
          <cell r="V4748">
            <v>0</v>
          </cell>
          <cell r="W4748">
            <v>0</v>
          </cell>
          <cell r="X4748">
            <v>0</v>
          </cell>
        </row>
        <row r="4749">
          <cell r="C4749" t="str">
            <v xml:space="preserve">Уборка </v>
          </cell>
          <cell r="D4749">
            <v>0</v>
          </cell>
          <cell r="H4749">
            <v>0</v>
          </cell>
          <cell r="I4749">
            <v>0</v>
          </cell>
          <cell r="J4749">
            <v>0</v>
          </cell>
          <cell r="K4749">
            <v>0</v>
          </cell>
          <cell r="L4749">
            <v>0</v>
          </cell>
          <cell r="M4749">
            <v>0</v>
          </cell>
          <cell r="N4749">
            <v>0</v>
          </cell>
          <cell r="O4749">
            <v>0</v>
          </cell>
          <cell r="P4749">
            <v>0</v>
          </cell>
          <cell r="Q4749">
            <v>0</v>
          </cell>
          <cell r="R4749">
            <v>0</v>
          </cell>
          <cell r="S4749">
            <v>0</v>
          </cell>
          <cell r="T4749">
            <v>0</v>
          </cell>
          <cell r="U4749">
            <v>0</v>
          </cell>
          <cell r="V4749">
            <v>0</v>
          </cell>
          <cell r="W4749">
            <v>0</v>
          </cell>
          <cell r="X4749">
            <v>0</v>
          </cell>
        </row>
        <row r="4750">
          <cell r="C4750" t="str">
            <v>Обустройство офиса</v>
          </cell>
          <cell r="D4750">
            <v>0</v>
          </cell>
          <cell r="H4750">
            <v>0</v>
          </cell>
          <cell r="I4750">
            <v>0</v>
          </cell>
          <cell r="J4750">
            <v>0</v>
          </cell>
          <cell r="K4750">
            <v>0</v>
          </cell>
          <cell r="L4750">
            <v>0</v>
          </cell>
          <cell r="M4750">
            <v>0</v>
          </cell>
          <cell r="N4750">
            <v>0</v>
          </cell>
          <cell r="O4750">
            <v>0</v>
          </cell>
          <cell r="P4750">
            <v>0</v>
          </cell>
          <cell r="Q4750">
            <v>0</v>
          </cell>
          <cell r="R4750">
            <v>0</v>
          </cell>
          <cell r="S4750">
            <v>0</v>
          </cell>
          <cell r="T4750">
            <v>0</v>
          </cell>
          <cell r="U4750">
            <v>0</v>
          </cell>
          <cell r="V4750">
            <v>0</v>
          </cell>
          <cell r="W4750">
            <v>0</v>
          </cell>
          <cell r="X4750">
            <v>0</v>
          </cell>
        </row>
        <row r="4751">
          <cell r="C4751" t="str">
            <v>Канцелярские расходы</v>
          </cell>
          <cell r="D4751">
            <v>0</v>
          </cell>
          <cell r="H4751">
            <v>0</v>
          </cell>
          <cell r="I4751">
            <v>0</v>
          </cell>
          <cell r="J4751">
            <v>0</v>
          </cell>
          <cell r="K4751">
            <v>0</v>
          </cell>
          <cell r="L4751">
            <v>0</v>
          </cell>
          <cell r="M4751">
            <v>0</v>
          </cell>
          <cell r="N4751">
            <v>0</v>
          </cell>
          <cell r="O4751">
            <v>0</v>
          </cell>
          <cell r="P4751">
            <v>0</v>
          </cell>
          <cell r="Q4751">
            <v>0</v>
          </cell>
          <cell r="R4751">
            <v>0</v>
          </cell>
          <cell r="S4751">
            <v>0</v>
          </cell>
          <cell r="T4751">
            <v>0</v>
          </cell>
          <cell r="U4751">
            <v>0</v>
          </cell>
          <cell r="V4751">
            <v>0</v>
          </cell>
          <cell r="W4751">
            <v>0</v>
          </cell>
          <cell r="X4751">
            <v>0</v>
          </cell>
        </row>
        <row r="4752">
          <cell r="C4752" t="str">
            <v>Хозяйственные расходы</v>
          </cell>
          <cell r="D4752">
            <v>0</v>
          </cell>
          <cell r="H4752">
            <v>0</v>
          </cell>
          <cell r="I4752">
            <v>0</v>
          </cell>
          <cell r="J4752">
            <v>0</v>
          </cell>
          <cell r="K4752">
            <v>0</v>
          </cell>
          <cell r="L4752">
            <v>0</v>
          </cell>
          <cell r="M4752">
            <v>0</v>
          </cell>
          <cell r="N4752">
            <v>0</v>
          </cell>
          <cell r="O4752">
            <v>0</v>
          </cell>
          <cell r="P4752">
            <v>0</v>
          </cell>
          <cell r="Q4752">
            <v>0</v>
          </cell>
          <cell r="R4752">
            <v>0</v>
          </cell>
          <cell r="S4752">
            <v>0</v>
          </cell>
          <cell r="T4752">
            <v>0</v>
          </cell>
          <cell r="U4752">
            <v>0</v>
          </cell>
          <cell r="V4752">
            <v>0</v>
          </cell>
          <cell r="W4752">
            <v>0</v>
          </cell>
          <cell r="X4752">
            <v>0</v>
          </cell>
        </row>
        <row r="4753">
          <cell r="C4753" t="str">
            <v>Вода, чай, кофе</v>
          </cell>
          <cell r="D4753">
            <v>0</v>
          </cell>
          <cell r="H4753">
            <v>0</v>
          </cell>
          <cell r="I4753">
            <v>0</v>
          </cell>
          <cell r="J4753">
            <v>0</v>
          </cell>
          <cell r="K4753">
            <v>0</v>
          </cell>
          <cell r="L4753">
            <v>0</v>
          </cell>
          <cell r="M4753">
            <v>0</v>
          </cell>
          <cell r="N4753">
            <v>0</v>
          </cell>
          <cell r="O4753">
            <v>0</v>
          </cell>
          <cell r="P4753">
            <v>0</v>
          </cell>
          <cell r="Q4753">
            <v>0</v>
          </cell>
          <cell r="R4753">
            <v>0</v>
          </cell>
          <cell r="S4753">
            <v>0</v>
          </cell>
          <cell r="T4753">
            <v>0</v>
          </cell>
          <cell r="U4753">
            <v>0</v>
          </cell>
          <cell r="V4753">
            <v>0</v>
          </cell>
          <cell r="W4753">
            <v>0</v>
          </cell>
          <cell r="X4753">
            <v>0</v>
          </cell>
        </row>
        <row r="4754">
          <cell r="C4754" t="str">
            <v>Ремонт/ТО автотранспорт</v>
          </cell>
          <cell r="D4754" t="str">
            <v>УК</v>
          </cell>
          <cell r="H4754">
            <v>0</v>
          </cell>
          <cell r="I4754">
            <v>0</v>
          </cell>
          <cell r="J4754">
            <v>0</v>
          </cell>
          <cell r="K4754">
            <v>0</v>
          </cell>
          <cell r="L4754">
            <v>0</v>
          </cell>
          <cell r="M4754">
            <v>40000</v>
          </cell>
          <cell r="N4754">
            <v>0</v>
          </cell>
          <cell r="O4754">
            <v>0</v>
          </cell>
          <cell r="P4754">
            <v>0</v>
          </cell>
          <cell r="Q4754">
            <v>7000</v>
          </cell>
          <cell r="R4754">
            <v>60000</v>
          </cell>
          <cell r="S4754">
            <v>5000</v>
          </cell>
          <cell r="T4754">
            <v>0</v>
          </cell>
          <cell r="U4754">
            <v>24000</v>
          </cell>
          <cell r="V4754">
            <v>8000</v>
          </cell>
          <cell r="W4754">
            <v>10000</v>
          </cell>
          <cell r="X4754">
            <v>154000</v>
          </cell>
        </row>
        <row r="4755">
          <cell r="C4755" t="str">
            <v xml:space="preserve">Аренда машин </v>
          </cell>
          <cell r="D4755" t="str">
            <v>УК</v>
          </cell>
          <cell r="H4755">
            <v>40000</v>
          </cell>
          <cell r="I4755">
            <v>40000</v>
          </cell>
          <cell r="J4755">
            <v>40000</v>
          </cell>
          <cell r="K4755">
            <v>120000</v>
          </cell>
          <cell r="L4755">
            <v>20000</v>
          </cell>
          <cell r="M4755">
            <v>35000</v>
          </cell>
          <cell r="N4755">
            <v>35000</v>
          </cell>
          <cell r="O4755">
            <v>35000</v>
          </cell>
          <cell r="P4755">
            <v>35000</v>
          </cell>
          <cell r="Q4755">
            <v>35000</v>
          </cell>
          <cell r="R4755">
            <v>50000</v>
          </cell>
          <cell r="S4755">
            <v>50000</v>
          </cell>
          <cell r="T4755">
            <v>50000</v>
          </cell>
          <cell r="U4755">
            <v>50000</v>
          </cell>
          <cell r="V4755">
            <v>50000</v>
          </cell>
          <cell r="W4755">
            <v>550000</v>
          </cell>
          <cell r="X4755">
            <v>995000</v>
          </cell>
        </row>
        <row r="4756">
          <cell r="C4756" t="str">
            <v>Страхование автотранспорта</v>
          </cell>
          <cell r="D4756" t="str">
            <v>УК</v>
          </cell>
          <cell r="H4756">
            <v>0</v>
          </cell>
          <cell r="I4756">
            <v>0</v>
          </cell>
          <cell r="J4756">
            <v>150000</v>
          </cell>
          <cell r="K4756">
            <v>150000</v>
          </cell>
          <cell r="L4756">
            <v>0</v>
          </cell>
          <cell r="M4756">
            <v>0</v>
          </cell>
          <cell r="N4756">
            <v>0</v>
          </cell>
          <cell r="O4756">
            <v>0</v>
          </cell>
          <cell r="P4756">
            <v>0</v>
          </cell>
          <cell r="Q4756">
            <v>47000</v>
          </cell>
          <cell r="R4756">
            <v>0</v>
          </cell>
          <cell r="S4756">
            <v>0</v>
          </cell>
          <cell r="T4756">
            <v>0</v>
          </cell>
          <cell r="U4756">
            <v>0</v>
          </cell>
          <cell r="V4756">
            <v>0</v>
          </cell>
          <cell r="W4756">
            <v>127000</v>
          </cell>
          <cell r="X4756">
            <v>174000</v>
          </cell>
        </row>
        <row r="4757">
          <cell r="C4757" t="str">
            <v>ГСМ</v>
          </cell>
          <cell r="D4757" t="str">
            <v>УК</v>
          </cell>
          <cell r="H4757">
            <v>23826</v>
          </cell>
          <cell r="I4757">
            <v>27002.800000000003</v>
          </cell>
          <cell r="J4757">
            <v>27002.800000000003</v>
          </cell>
          <cell r="K4757">
            <v>77831.600000000006</v>
          </cell>
          <cell r="L4757">
            <v>21317.999999999996</v>
          </cell>
          <cell r="M4757">
            <v>24871</v>
          </cell>
          <cell r="N4757">
            <v>21317.999999999996</v>
          </cell>
          <cell r="O4757">
            <v>21317.999999999996</v>
          </cell>
          <cell r="P4757">
            <v>19380</v>
          </cell>
          <cell r="Q4757">
            <v>27540</v>
          </cell>
          <cell r="R4757">
            <v>27540</v>
          </cell>
          <cell r="S4757">
            <v>27540</v>
          </cell>
          <cell r="T4757">
            <v>27540</v>
          </cell>
          <cell r="U4757">
            <v>27540</v>
          </cell>
          <cell r="V4757">
            <v>31517.999999999996</v>
          </cell>
          <cell r="W4757">
            <v>31517.999999999996</v>
          </cell>
          <cell r="X4757">
            <v>308941</v>
          </cell>
        </row>
        <row r="4758">
          <cell r="C4758" t="str">
            <v>Мойка, парковка, прочее</v>
          </cell>
          <cell r="D4758" t="str">
            <v>УК</v>
          </cell>
          <cell r="H4758">
            <v>5000</v>
          </cell>
          <cell r="I4758">
            <v>5600</v>
          </cell>
          <cell r="J4758">
            <v>5600</v>
          </cell>
          <cell r="K4758">
            <v>16200</v>
          </cell>
          <cell r="L4758">
            <v>5600</v>
          </cell>
          <cell r="M4758">
            <v>5800</v>
          </cell>
          <cell r="N4758">
            <v>5800</v>
          </cell>
          <cell r="O4758">
            <v>5200</v>
          </cell>
          <cell r="P4758">
            <v>5200</v>
          </cell>
          <cell r="Q4758">
            <v>5200</v>
          </cell>
          <cell r="R4758">
            <v>12000</v>
          </cell>
          <cell r="S4758">
            <v>12000</v>
          </cell>
          <cell r="T4758">
            <v>12000</v>
          </cell>
          <cell r="U4758">
            <v>14000</v>
          </cell>
          <cell r="V4758">
            <v>15500</v>
          </cell>
          <cell r="W4758">
            <v>15500</v>
          </cell>
          <cell r="X4758">
            <v>113800</v>
          </cell>
        </row>
        <row r="4759">
          <cell r="C4759" t="str">
            <v>Аренда автостоянки</v>
          </cell>
          <cell r="D4759">
            <v>0</v>
          </cell>
          <cell r="H4759">
            <v>0</v>
          </cell>
          <cell r="I4759">
            <v>0</v>
          </cell>
          <cell r="J4759">
            <v>0</v>
          </cell>
          <cell r="K4759">
            <v>0</v>
          </cell>
          <cell r="L4759">
            <v>0</v>
          </cell>
          <cell r="M4759">
            <v>0</v>
          </cell>
          <cell r="N4759">
            <v>0</v>
          </cell>
          <cell r="O4759">
            <v>0</v>
          </cell>
          <cell r="P4759">
            <v>0</v>
          </cell>
          <cell r="Q4759">
            <v>0</v>
          </cell>
          <cell r="R4759">
            <v>0</v>
          </cell>
          <cell r="S4759">
            <v>0</v>
          </cell>
          <cell r="T4759">
            <v>0</v>
          </cell>
          <cell r="U4759">
            <v>0</v>
          </cell>
          <cell r="V4759">
            <v>0</v>
          </cell>
          <cell r="W4759">
            <v>0</v>
          </cell>
          <cell r="X4759">
            <v>0</v>
          </cell>
        </row>
        <row r="4760">
          <cell r="C4760" t="str">
            <v>Аутсорсинг</v>
          </cell>
          <cell r="D4760">
            <v>0</v>
          </cell>
          <cell r="H4760">
            <v>0</v>
          </cell>
          <cell r="I4760">
            <v>0</v>
          </cell>
          <cell r="J4760">
            <v>0</v>
          </cell>
          <cell r="K4760">
            <v>0</v>
          </cell>
          <cell r="L4760">
            <v>0</v>
          </cell>
          <cell r="M4760">
            <v>0</v>
          </cell>
          <cell r="N4760">
            <v>0</v>
          </cell>
          <cell r="O4760">
            <v>0</v>
          </cell>
          <cell r="P4760">
            <v>0</v>
          </cell>
          <cell r="Q4760">
            <v>0</v>
          </cell>
          <cell r="R4760">
            <v>0</v>
          </cell>
          <cell r="S4760">
            <v>0</v>
          </cell>
          <cell r="T4760">
            <v>0</v>
          </cell>
          <cell r="U4760">
            <v>0</v>
          </cell>
          <cell r="V4760">
            <v>0</v>
          </cell>
          <cell r="W4760">
            <v>0</v>
          </cell>
          <cell r="X4760">
            <v>0</v>
          </cell>
        </row>
        <row r="4761">
          <cell r="C4761" t="str">
            <v>Услуги по организации переводов</v>
          </cell>
          <cell r="D4761">
            <v>0</v>
          </cell>
          <cell r="H4761">
            <v>0</v>
          </cell>
          <cell r="I4761">
            <v>0</v>
          </cell>
          <cell r="J4761">
            <v>0</v>
          </cell>
          <cell r="K4761">
            <v>0</v>
          </cell>
          <cell r="L4761">
            <v>0</v>
          </cell>
          <cell r="M4761">
            <v>0</v>
          </cell>
          <cell r="N4761">
            <v>0</v>
          </cell>
          <cell r="O4761">
            <v>0</v>
          </cell>
          <cell r="P4761">
            <v>0</v>
          </cell>
          <cell r="Q4761">
            <v>0</v>
          </cell>
          <cell r="R4761">
            <v>0</v>
          </cell>
          <cell r="S4761">
            <v>0</v>
          </cell>
          <cell r="T4761">
            <v>0</v>
          </cell>
          <cell r="U4761">
            <v>0</v>
          </cell>
          <cell r="V4761">
            <v>0</v>
          </cell>
          <cell r="W4761">
            <v>0</v>
          </cell>
          <cell r="X4761">
            <v>0</v>
          </cell>
        </row>
        <row r="4762">
          <cell r="C4762" t="str">
            <v>Услуги регистраторов, нотариальные услуги, сертификация</v>
          </cell>
          <cell r="D4762">
            <v>0</v>
          </cell>
          <cell r="H4762">
            <v>0</v>
          </cell>
          <cell r="I4762">
            <v>0</v>
          </cell>
          <cell r="J4762">
            <v>0</v>
          </cell>
          <cell r="K4762">
            <v>0</v>
          </cell>
          <cell r="L4762">
            <v>0</v>
          </cell>
          <cell r="M4762">
            <v>0</v>
          </cell>
          <cell r="N4762">
            <v>0</v>
          </cell>
          <cell r="O4762">
            <v>0</v>
          </cell>
          <cell r="P4762">
            <v>0</v>
          </cell>
          <cell r="Q4762">
            <v>0</v>
          </cell>
          <cell r="R4762">
            <v>0</v>
          </cell>
          <cell r="S4762">
            <v>0</v>
          </cell>
          <cell r="T4762">
            <v>0</v>
          </cell>
          <cell r="U4762">
            <v>0</v>
          </cell>
          <cell r="V4762">
            <v>0</v>
          </cell>
          <cell r="W4762">
            <v>0</v>
          </cell>
          <cell r="X4762">
            <v>0</v>
          </cell>
        </row>
        <row r="4763">
          <cell r="C4763" t="str">
            <v>Справочно-правовые программы, 1С, КИАС</v>
          </cell>
          <cell r="D4763">
            <v>0</v>
          </cell>
          <cell r="H4763">
            <v>0</v>
          </cell>
          <cell r="I4763">
            <v>0</v>
          </cell>
          <cell r="J4763">
            <v>0</v>
          </cell>
          <cell r="K4763">
            <v>0</v>
          </cell>
          <cell r="L4763">
            <v>0</v>
          </cell>
          <cell r="M4763">
            <v>0</v>
          </cell>
          <cell r="N4763">
            <v>0</v>
          </cell>
          <cell r="O4763">
            <v>0</v>
          </cell>
          <cell r="P4763">
            <v>0</v>
          </cell>
          <cell r="Q4763">
            <v>0</v>
          </cell>
          <cell r="R4763">
            <v>0</v>
          </cell>
          <cell r="S4763">
            <v>0</v>
          </cell>
          <cell r="T4763">
            <v>0</v>
          </cell>
          <cell r="U4763">
            <v>0</v>
          </cell>
          <cell r="V4763">
            <v>0</v>
          </cell>
          <cell r="W4763">
            <v>0</v>
          </cell>
          <cell r="X4763">
            <v>0</v>
          </cell>
        </row>
        <row r="4764">
          <cell r="C4764" t="str">
            <v>Подписка на периодические издания</v>
          </cell>
          <cell r="D4764">
            <v>0</v>
          </cell>
          <cell r="H4764">
            <v>0</v>
          </cell>
          <cell r="I4764">
            <v>0</v>
          </cell>
          <cell r="J4764">
            <v>0</v>
          </cell>
          <cell r="K4764">
            <v>0</v>
          </cell>
          <cell r="L4764">
            <v>0</v>
          </cell>
          <cell r="M4764">
            <v>0</v>
          </cell>
          <cell r="N4764">
            <v>0</v>
          </cell>
          <cell r="O4764">
            <v>0</v>
          </cell>
          <cell r="P4764">
            <v>0</v>
          </cell>
          <cell r="Q4764">
            <v>0</v>
          </cell>
          <cell r="R4764">
            <v>0</v>
          </cell>
          <cell r="S4764">
            <v>0</v>
          </cell>
          <cell r="T4764">
            <v>0</v>
          </cell>
          <cell r="U4764">
            <v>0</v>
          </cell>
          <cell r="V4764">
            <v>0</v>
          </cell>
          <cell r="W4764">
            <v>0</v>
          </cell>
          <cell r="X4764">
            <v>0</v>
          </cell>
        </row>
        <row r="4765">
          <cell r="C4765" t="str">
            <v>Прочие работы и услуги сторонних организаций</v>
          </cell>
          <cell r="D4765">
            <v>0</v>
          </cell>
          <cell r="H4765">
            <v>0</v>
          </cell>
          <cell r="I4765">
            <v>0</v>
          </cell>
          <cell r="J4765">
            <v>0</v>
          </cell>
          <cell r="K4765">
            <v>0</v>
          </cell>
          <cell r="L4765">
            <v>0</v>
          </cell>
          <cell r="M4765">
            <v>0</v>
          </cell>
          <cell r="N4765">
            <v>0</v>
          </cell>
          <cell r="O4765">
            <v>0</v>
          </cell>
          <cell r="P4765">
            <v>0</v>
          </cell>
          <cell r="Q4765">
            <v>0</v>
          </cell>
          <cell r="R4765">
            <v>0</v>
          </cell>
          <cell r="S4765">
            <v>0</v>
          </cell>
          <cell r="T4765">
            <v>0</v>
          </cell>
          <cell r="U4765">
            <v>0</v>
          </cell>
          <cell r="V4765">
            <v>0</v>
          </cell>
          <cell r="W4765">
            <v>0</v>
          </cell>
          <cell r="X4765">
            <v>0</v>
          </cell>
        </row>
        <row r="4766">
          <cell r="C4766" t="str">
            <v>Командировочные расходы</v>
          </cell>
          <cell r="D4766" t="str">
            <v>УК</v>
          </cell>
          <cell r="H4766">
            <v>0</v>
          </cell>
          <cell r="I4766">
            <v>0</v>
          </cell>
          <cell r="J4766">
            <v>0</v>
          </cell>
          <cell r="K4766">
            <v>0</v>
          </cell>
          <cell r="L4766">
            <v>0</v>
          </cell>
          <cell r="M4766">
            <v>12600</v>
          </cell>
          <cell r="N4766">
            <v>12600</v>
          </cell>
          <cell r="O4766">
            <v>0</v>
          </cell>
          <cell r="P4766">
            <v>0</v>
          </cell>
          <cell r="Q4766">
            <v>12600</v>
          </cell>
          <cell r="R4766">
            <v>0</v>
          </cell>
          <cell r="S4766">
            <v>0</v>
          </cell>
          <cell r="T4766">
            <v>0</v>
          </cell>
          <cell r="U4766">
            <v>0</v>
          </cell>
          <cell r="V4766">
            <v>0</v>
          </cell>
          <cell r="W4766">
            <v>0</v>
          </cell>
          <cell r="X4766">
            <v>37800</v>
          </cell>
        </row>
        <row r="4767">
          <cell r="C4767" t="str">
            <v>Представительские расходы</v>
          </cell>
          <cell r="D4767">
            <v>0</v>
          </cell>
          <cell r="H4767">
            <v>0</v>
          </cell>
          <cell r="I4767">
            <v>0</v>
          </cell>
          <cell r="J4767">
            <v>0</v>
          </cell>
          <cell r="K4767">
            <v>0</v>
          </cell>
          <cell r="L4767">
            <v>0</v>
          </cell>
          <cell r="M4767">
            <v>0</v>
          </cell>
          <cell r="N4767">
            <v>0</v>
          </cell>
          <cell r="O4767">
            <v>0</v>
          </cell>
          <cell r="P4767">
            <v>0</v>
          </cell>
          <cell r="Q4767">
            <v>0</v>
          </cell>
          <cell r="R4767">
            <v>0</v>
          </cell>
          <cell r="S4767">
            <v>0</v>
          </cell>
          <cell r="T4767">
            <v>0</v>
          </cell>
          <cell r="U4767">
            <v>0</v>
          </cell>
          <cell r="V4767">
            <v>0</v>
          </cell>
          <cell r="W4767">
            <v>0</v>
          </cell>
          <cell r="X4767">
            <v>0</v>
          </cell>
        </row>
        <row r="4768">
          <cell r="C4768" t="str">
            <v>Арендная плата по направлениям (арендодателям)</v>
          </cell>
          <cell r="D4768">
            <v>0</v>
          </cell>
          <cell r="H4768">
            <v>0</v>
          </cell>
          <cell r="I4768">
            <v>0</v>
          </cell>
          <cell r="J4768">
            <v>0</v>
          </cell>
          <cell r="K4768">
            <v>0</v>
          </cell>
          <cell r="L4768">
            <v>0</v>
          </cell>
          <cell r="M4768">
            <v>0</v>
          </cell>
          <cell r="N4768">
            <v>0</v>
          </cell>
          <cell r="O4768">
            <v>0</v>
          </cell>
          <cell r="P4768">
            <v>0</v>
          </cell>
          <cell r="Q4768">
            <v>0</v>
          </cell>
          <cell r="R4768">
            <v>0</v>
          </cell>
          <cell r="S4768">
            <v>0</v>
          </cell>
          <cell r="T4768">
            <v>0</v>
          </cell>
          <cell r="U4768">
            <v>0</v>
          </cell>
          <cell r="V4768">
            <v>0</v>
          </cell>
          <cell r="W4768">
            <v>0</v>
          </cell>
          <cell r="X4768">
            <v>0</v>
          </cell>
        </row>
        <row r="4769">
          <cell r="C4769" t="str">
            <v>Лизинг</v>
          </cell>
          <cell r="D4769">
            <v>0</v>
          </cell>
          <cell r="H4769">
            <v>0</v>
          </cell>
          <cell r="I4769">
            <v>0</v>
          </cell>
          <cell r="J4769">
            <v>0</v>
          </cell>
          <cell r="K4769">
            <v>0</v>
          </cell>
          <cell r="L4769">
            <v>0</v>
          </cell>
          <cell r="M4769">
            <v>0</v>
          </cell>
          <cell r="N4769">
            <v>0</v>
          </cell>
          <cell r="O4769">
            <v>0</v>
          </cell>
          <cell r="P4769">
            <v>0</v>
          </cell>
          <cell r="Q4769">
            <v>0</v>
          </cell>
          <cell r="R4769">
            <v>0</v>
          </cell>
          <cell r="S4769">
            <v>0</v>
          </cell>
          <cell r="T4769">
            <v>0</v>
          </cell>
          <cell r="U4769">
            <v>0</v>
          </cell>
          <cell r="V4769">
            <v>0</v>
          </cell>
          <cell r="W4769">
            <v>0</v>
          </cell>
          <cell r="X4769">
            <v>0</v>
          </cell>
        </row>
        <row r="4770">
          <cell r="C4770" t="str">
            <v>Расходы на страхование</v>
          </cell>
          <cell r="D4770">
            <v>0</v>
          </cell>
          <cell r="H4770">
            <v>0</v>
          </cell>
          <cell r="I4770">
            <v>0</v>
          </cell>
          <cell r="J4770">
            <v>0</v>
          </cell>
          <cell r="K4770">
            <v>0</v>
          </cell>
          <cell r="L4770">
            <v>0</v>
          </cell>
          <cell r="M4770">
            <v>0</v>
          </cell>
          <cell r="N4770">
            <v>0</v>
          </cell>
          <cell r="O4770">
            <v>0</v>
          </cell>
          <cell r="P4770">
            <v>0</v>
          </cell>
          <cell r="Q4770">
            <v>0</v>
          </cell>
          <cell r="R4770">
            <v>0</v>
          </cell>
          <cell r="S4770">
            <v>0</v>
          </cell>
          <cell r="T4770">
            <v>0</v>
          </cell>
          <cell r="U4770">
            <v>0</v>
          </cell>
          <cell r="V4770">
            <v>0</v>
          </cell>
          <cell r="W4770">
            <v>0</v>
          </cell>
          <cell r="X4770">
            <v>0</v>
          </cell>
        </row>
        <row r="4771">
          <cell r="C4771" t="str">
            <v>Водный налог</v>
          </cell>
          <cell r="D4771">
            <v>0</v>
          </cell>
          <cell r="H4771">
            <v>0</v>
          </cell>
          <cell r="I4771">
            <v>0</v>
          </cell>
          <cell r="J4771">
            <v>0</v>
          </cell>
          <cell r="K4771">
            <v>0</v>
          </cell>
          <cell r="L4771">
            <v>0</v>
          </cell>
          <cell r="M4771">
            <v>0</v>
          </cell>
          <cell r="N4771">
            <v>0</v>
          </cell>
          <cell r="O4771">
            <v>0</v>
          </cell>
          <cell r="P4771">
            <v>0</v>
          </cell>
          <cell r="Q4771">
            <v>0</v>
          </cell>
          <cell r="R4771">
            <v>0</v>
          </cell>
          <cell r="S4771">
            <v>0</v>
          </cell>
          <cell r="T4771">
            <v>0</v>
          </cell>
          <cell r="U4771">
            <v>0</v>
          </cell>
          <cell r="V4771">
            <v>0</v>
          </cell>
          <cell r="W4771">
            <v>0</v>
          </cell>
          <cell r="X4771">
            <v>0</v>
          </cell>
        </row>
        <row r="4772">
          <cell r="C4772" t="str">
            <v>Плата за землю</v>
          </cell>
          <cell r="D4772">
            <v>0</v>
          </cell>
          <cell r="H4772">
            <v>0</v>
          </cell>
          <cell r="I4772">
            <v>0</v>
          </cell>
          <cell r="J4772">
            <v>0</v>
          </cell>
          <cell r="K4772">
            <v>0</v>
          </cell>
          <cell r="L4772">
            <v>0</v>
          </cell>
          <cell r="M4772">
            <v>0</v>
          </cell>
          <cell r="N4772">
            <v>0</v>
          </cell>
          <cell r="O4772">
            <v>0</v>
          </cell>
          <cell r="P4772">
            <v>0</v>
          </cell>
          <cell r="Q4772">
            <v>0</v>
          </cell>
          <cell r="R4772">
            <v>0</v>
          </cell>
          <cell r="S4772">
            <v>0</v>
          </cell>
          <cell r="T4772">
            <v>0</v>
          </cell>
          <cell r="U4772">
            <v>0</v>
          </cell>
          <cell r="V4772">
            <v>0</v>
          </cell>
          <cell r="W4772">
            <v>0</v>
          </cell>
          <cell r="X4772">
            <v>0</v>
          </cell>
        </row>
        <row r="4773">
          <cell r="C4773" t="str">
            <v>Транспортный налог</v>
          </cell>
          <cell r="D4773">
            <v>0</v>
          </cell>
          <cell r="H4773">
            <v>0</v>
          </cell>
          <cell r="I4773">
            <v>0</v>
          </cell>
          <cell r="J4773">
            <v>0</v>
          </cell>
          <cell r="K4773">
            <v>0</v>
          </cell>
          <cell r="L4773">
            <v>0</v>
          </cell>
          <cell r="M4773">
            <v>0</v>
          </cell>
          <cell r="N4773">
            <v>0</v>
          </cell>
          <cell r="O4773">
            <v>0</v>
          </cell>
          <cell r="P4773">
            <v>0</v>
          </cell>
          <cell r="Q4773">
            <v>0</v>
          </cell>
          <cell r="R4773">
            <v>0</v>
          </cell>
          <cell r="S4773">
            <v>0</v>
          </cell>
          <cell r="T4773">
            <v>0</v>
          </cell>
          <cell r="U4773">
            <v>0</v>
          </cell>
          <cell r="V4773">
            <v>0</v>
          </cell>
          <cell r="W4773">
            <v>0</v>
          </cell>
          <cell r="X4773">
            <v>0</v>
          </cell>
        </row>
        <row r="4774">
          <cell r="C4774" t="str">
            <v>Налог на имущество</v>
          </cell>
          <cell r="D4774">
            <v>0</v>
          </cell>
          <cell r="H4774">
            <v>0</v>
          </cell>
          <cell r="I4774">
            <v>0</v>
          </cell>
          <cell r="J4774">
            <v>0</v>
          </cell>
          <cell r="K4774">
            <v>0</v>
          </cell>
          <cell r="L4774">
            <v>0</v>
          </cell>
          <cell r="M4774">
            <v>0</v>
          </cell>
          <cell r="N4774">
            <v>0</v>
          </cell>
          <cell r="O4774">
            <v>0</v>
          </cell>
          <cell r="P4774">
            <v>0</v>
          </cell>
          <cell r="Q4774">
            <v>0</v>
          </cell>
          <cell r="R4774">
            <v>0</v>
          </cell>
          <cell r="S4774">
            <v>0</v>
          </cell>
          <cell r="T4774">
            <v>0</v>
          </cell>
          <cell r="U4774">
            <v>0</v>
          </cell>
          <cell r="V4774">
            <v>0</v>
          </cell>
          <cell r="W4774">
            <v>0</v>
          </cell>
          <cell r="X4774">
            <v>0</v>
          </cell>
        </row>
        <row r="4775">
          <cell r="C4775" t="str">
            <v xml:space="preserve">Прочие налоги, относимые на с/с </v>
          </cell>
          <cell r="D4775">
            <v>0</v>
          </cell>
          <cell r="H4775">
            <v>0</v>
          </cell>
          <cell r="I4775">
            <v>0</v>
          </cell>
          <cell r="J4775">
            <v>0</v>
          </cell>
          <cell r="K4775">
            <v>0</v>
          </cell>
          <cell r="L4775">
            <v>0</v>
          </cell>
          <cell r="M4775">
            <v>0</v>
          </cell>
          <cell r="N4775">
            <v>0</v>
          </cell>
          <cell r="O4775">
            <v>0</v>
          </cell>
          <cell r="P4775">
            <v>0</v>
          </cell>
          <cell r="Q4775">
            <v>0</v>
          </cell>
          <cell r="R4775">
            <v>0</v>
          </cell>
          <cell r="S4775">
            <v>0</v>
          </cell>
          <cell r="T4775">
            <v>0</v>
          </cell>
          <cell r="U4775">
            <v>0</v>
          </cell>
          <cell r="V4775">
            <v>0</v>
          </cell>
          <cell r="W4775">
            <v>0</v>
          </cell>
          <cell r="X4775">
            <v>0</v>
          </cell>
        </row>
        <row r="4776">
          <cell r="C4776" t="str">
            <v>Патентные расходы</v>
          </cell>
          <cell r="D4776">
            <v>0</v>
          </cell>
          <cell r="H4776">
            <v>0</v>
          </cell>
          <cell r="I4776">
            <v>0</v>
          </cell>
          <cell r="J4776">
            <v>0</v>
          </cell>
          <cell r="K4776">
            <v>0</v>
          </cell>
          <cell r="L4776">
            <v>0</v>
          </cell>
          <cell r="M4776">
            <v>0</v>
          </cell>
          <cell r="N4776">
            <v>0</v>
          </cell>
          <cell r="O4776">
            <v>0</v>
          </cell>
          <cell r="P4776">
            <v>0</v>
          </cell>
          <cell r="Q4776">
            <v>0</v>
          </cell>
          <cell r="R4776">
            <v>0</v>
          </cell>
          <cell r="S4776">
            <v>0</v>
          </cell>
          <cell r="T4776">
            <v>0</v>
          </cell>
          <cell r="U4776">
            <v>0</v>
          </cell>
          <cell r="V4776">
            <v>0</v>
          </cell>
          <cell r="W4776">
            <v>0</v>
          </cell>
          <cell r="X4776">
            <v>0</v>
          </cell>
        </row>
        <row r="4777">
          <cell r="C4777" t="str">
            <v>Затраты на экологию (кроме налогов и сборов (ст. ст. 20000 и 21500))</v>
          </cell>
          <cell r="D4777">
            <v>0</v>
          </cell>
          <cell r="H4777">
            <v>0</v>
          </cell>
          <cell r="I4777">
            <v>0</v>
          </cell>
          <cell r="J4777">
            <v>0</v>
          </cell>
          <cell r="K4777">
            <v>0</v>
          </cell>
          <cell r="L4777">
            <v>0</v>
          </cell>
          <cell r="M4777">
            <v>0</v>
          </cell>
          <cell r="N4777">
            <v>0</v>
          </cell>
          <cell r="O4777">
            <v>0</v>
          </cell>
          <cell r="P4777">
            <v>0</v>
          </cell>
          <cell r="Q4777">
            <v>0</v>
          </cell>
          <cell r="R4777">
            <v>0</v>
          </cell>
          <cell r="S4777">
            <v>0</v>
          </cell>
          <cell r="T4777">
            <v>0</v>
          </cell>
          <cell r="U4777">
            <v>0</v>
          </cell>
          <cell r="V4777">
            <v>0</v>
          </cell>
          <cell r="W4777">
            <v>0</v>
          </cell>
          <cell r="X4777">
            <v>0</v>
          </cell>
        </row>
        <row r="4778">
          <cell r="C4778" t="str">
            <v>Затраты на охрану труда</v>
          </cell>
          <cell r="D4778">
            <v>0</v>
          </cell>
          <cell r="H4778">
            <v>0</v>
          </cell>
          <cell r="I4778">
            <v>0</v>
          </cell>
          <cell r="J4778">
            <v>0</v>
          </cell>
          <cell r="K4778">
            <v>0</v>
          </cell>
          <cell r="L4778">
            <v>0</v>
          </cell>
          <cell r="M4778">
            <v>0</v>
          </cell>
          <cell r="N4778">
            <v>0</v>
          </cell>
          <cell r="O4778">
            <v>0</v>
          </cell>
          <cell r="P4778">
            <v>0</v>
          </cell>
          <cell r="Q4778">
            <v>0</v>
          </cell>
          <cell r="R4778">
            <v>0</v>
          </cell>
          <cell r="S4778">
            <v>0</v>
          </cell>
          <cell r="T4778">
            <v>0</v>
          </cell>
          <cell r="U4778">
            <v>0</v>
          </cell>
          <cell r="V4778">
            <v>0</v>
          </cell>
          <cell r="W4778">
            <v>0</v>
          </cell>
          <cell r="X4778">
            <v>0</v>
          </cell>
        </row>
        <row r="4779">
          <cell r="C4779" t="str">
            <v>Расходы социального характера</v>
          </cell>
          <cell r="D4779">
            <v>0</v>
          </cell>
          <cell r="H4779">
            <v>0</v>
          </cell>
          <cell r="I4779">
            <v>0</v>
          </cell>
          <cell r="J4779">
            <v>0</v>
          </cell>
          <cell r="K4779">
            <v>0</v>
          </cell>
          <cell r="L4779">
            <v>0</v>
          </cell>
          <cell r="M4779">
            <v>0</v>
          </cell>
          <cell r="N4779">
            <v>0</v>
          </cell>
          <cell r="O4779">
            <v>0</v>
          </cell>
          <cell r="P4779">
            <v>0</v>
          </cell>
          <cell r="Q4779">
            <v>0</v>
          </cell>
          <cell r="R4779">
            <v>0</v>
          </cell>
          <cell r="S4779">
            <v>0</v>
          </cell>
          <cell r="T4779">
            <v>0</v>
          </cell>
          <cell r="U4779">
            <v>0</v>
          </cell>
          <cell r="V4779">
            <v>0</v>
          </cell>
          <cell r="W4779">
            <v>0</v>
          </cell>
          <cell r="X4779">
            <v>0</v>
          </cell>
        </row>
        <row r="4780">
          <cell r="C4780" t="str">
            <v>НДС</v>
          </cell>
          <cell r="D4780">
            <v>0</v>
          </cell>
          <cell r="H4780">
            <v>0</v>
          </cell>
          <cell r="I4780">
            <v>0</v>
          </cell>
          <cell r="J4780">
            <v>0</v>
          </cell>
          <cell r="K4780">
            <v>0</v>
          </cell>
          <cell r="L4780">
            <v>0</v>
          </cell>
          <cell r="M4780">
            <v>0</v>
          </cell>
          <cell r="N4780">
            <v>0</v>
          </cell>
          <cell r="O4780">
            <v>0</v>
          </cell>
          <cell r="P4780">
            <v>0</v>
          </cell>
          <cell r="Q4780">
            <v>0</v>
          </cell>
          <cell r="R4780">
            <v>0</v>
          </cell>
          <cell r="S4780">
            <v>0</v>
          </cell>
          <cell r="T4780">
            <v>0</v>
          </cell>
          <cell r="U4780">
            <v>0</v>
          </cell>
          <cell r="V4780">
            <v>0</v>
          </cell>
          <cell r="W4780">
            <v>0</v>
          </cell>
          <cell r="X4780">
            <v>0</v>
          </cell>
        </row>
        <row r="4781">
          <cell r="C4781" t="str">
            <v>Налог на прибыль</v>
          </cell>
          <cell r="D4781">
            <v>0</v>
          </cell>
          <cell r="H4781">
            <v>0</v>
          </cell>
          <cell r="I4781">
            <v>0</v>
          </cell>
          <cell r="J4781">
            <v>0</v>
          </cell>
          <cell r="K4781">
            <v>0</v>
          </cell>
          <cell r="L4781">
            <v>0</v>
          </cell>
          <cell r="M4781">
            <v>0</v>
          </cell>
          <cell r="N4781">
            <v>0</v>
          </cell>
          <cell r="O4781">
            <v>0</v>
          </cell>
          <cell r="P4781">
            <v>0</v>
          </cell>
          <cell r="Q4781">
            <v>0</v>
          </cell>
          <cell r="R4781">
            <v>0</v>
          </cell>
          <cell r="S4781">
            <v>0</v>
          </cell>
          <cell r="T4781">
            <v>0</v>
          </cell>
          <cell r="U4781">
            <v>0</v>
          </cell>
          <cell r="V4781">
            <v>0</v>
          </cell>
          <cell r="W4781">
            <v>0</v>
          </cell>
          <cell r="X4781">
            <v>0</v>
          </cell>
        </row>
        <row r="4782">
          <cell r="C4782" t="str">
            <v>Прочие налоги</v>
          </cell>
          <cell r="D4782">
            <v>0</v>
          </cell>
          <cell r="H4782">
            <v>0</v>
          </cell>
          <cell r="I4782">
            <v>0</v>
          </cell>
          <cell r="J4782">
            <v>0</v>
          </cell>
          <cell r="K4782">
            <v>0</v>
          </cell>
          <cell r="L4782">
            <v>0</v>
          </cell>
          <cell r="M4782">
            <v>0</v>
          </cell>
          <cell r="N4782">
            <v>0</v>
          </cell>
          <cell r="O4782">
            <v>0</v>
          </cell>
          <cell r="P4782">
            <v>0</v>
          </cell>
          <cell r="Q4782">
            <v>0</v>
          </cell>
          <cell r="R4782">
            <v>0</v>
          </cell>
          <cell r="S4782">
            <v>0</v>
          </cell>
          <cell r="T4782">
            <v>0</v>
          </cell>
          <cell r="U4782">
            <v>0</v>
          </cell>
          <cell r="V4782">
            <v>0</v>
          </cell>
          <cell r="W4782">
            <v>0</v>
          </cell>
          <cell r="X4782">
            <v>0</v>
          </cell>
        </row>
        <row r="4783">
          <cell r="C4783" t="str">
            <v xml:space="preserve">Проценты по долгосрочным кредитам </v>
          </cell>
          <cell r="D4783">
            <v>0</v>
          </cell>
          <cell r="H4783">
            <v>0</v>
          </cell>
          <cell r="I4783">
            <v>0</v>
          </cell>
          <cell r="J4783">
            <v>0</v>
          </cell>
          <cell r="K4783">
            <v>0</v>
          </cell>
          <cell r="L4783">
            <v>0</v>
          </cell>
          <cell r="M4783">
            <v>0</v>
          </cell>
          <cell r="N4783">
            <v>0</v>
          </cell>
          <cell r="O4783">
            <v>0</v>
          </cell>
          <cell r="P4783">
            <v>0</v>
          </cell>
          <cell r="Q4783">
            <v>0</v>
          </cell>
          <cell r="R4783">
            <v>0</v>
          </cell>
          <cell r="S4783">
            <v>0</v>
          </cell>
          <cell r="T4783">
            <v>0</v>
          </cell>
          <cell r="U4783">
            <v>0</v>
          </cell>
          <cell r="V4783">
            <v>0</v>
          </cell>
          <cell r="W4783">
            <v>0</v>
          </cell>
          <cell r="X4783">
            <v>0</v>
          </cell>
        </row>
        <row r="4784">
          <cell r="C4784" t="str">
            <v>Проценты по краткосрочным кредитам</v>
          </cell>
          <cell r="D4784">
            <v>0</v>
          </cell>
          <cell r="H4784">
            <v>0</v>
          </cell>
          <cell r="I4784">
            <v>0</v>
          </cell>
          <cell r="J4784">
            <v>0</v>
          </cell>
          <cell r="K4784">
            <v>0</v>
          </cell>
          <cell r="L4784">
            <v>0</v>
          </cell>
          <cell r="M4784">
            <v>0</v>
          </cell>
          <cell r="N4784">
            <v>0</v>
          </cell>
          <cell r="O4784">
            <v>0</v>
          </cell>
          <cell r="P4784">
            <v>0</v>
          </cell>
          <cell r="Q4784">
            <v>0</v>
          </cell>
          <cell r="R4784">
            <v>0</v>
          </cell>
          <cell r="S4784">
            <v>0</v>
          </cell>
          <cell r="T4784">
            <v>0</v>
          </cell>
          <cell r="U4784">
            <v>0</v>
          </cell>
          <cell r="V4784">
            <v>0</v>
          </cell>
          <cell r="W4784">
            <v>0</v>
          </cell>
          <cell r="X4784">
            <v>0</v>
          </cell>
        </row>
        <row r="4785">
          <cell r="C4785" t="str">
            <v>Проценты по долгосрочным займам</v>
          </cell>
          <cell r="D4785">
            <v>0</v>
          </cell>
          <cell r="H4785">
            <v>0</v>
          </cell>
          <cell r="I4785">
            <v>0</v>
          </cell>
          <cell r="J4785">
            <v>0</v>
          </cell>
          <cell r="K4785">
            <v>0</v>
          </cell>
          <cell r="L4785">
            <v>0</v>
          </cell>
          <cell r="M4785">
            <v>0</v>
          </cell>
          <cell r="N4785">
            <v>0</v>
          </cell>
          <cell r="O4785">
            <v>0</v>
          </cell>
          <cell r="P4785">
            <v>0</v>
          </cell>
          <cell r="Q4785">
            <v>0</v>
          </cell>
          <cell r="R4785">
            <v>0</v>
          </cell>
          <cell r="S4785">
            <v>0</v>
          </cell>
          <cell r="T4785">
            <v>0</v>
          </cell>
          <cell r="U4785">
            <v>0</v>
          </cell>
          <cell r="V4785">
            <v>0</v>
          </cell>
          <cell r="W4785">
            <v>0</v>
          </cell>
          <cell r="X4785">
            <v>0</v>
          </cell>
        </row>
        <row r="4786">
          <cell r="C4786" t="str">
            <v>Проценты по краткосрочным займам</v>
          </cell>
          <cell r="D4786">
            <v>0</v>
          </cell>
          <cell r="H4786">
            <v>0</v>
          </cell>
          <cell r="I4786">
            <v>0</v>
          </cell>
          <cell r="J4786">
            <v>0</v>
          </cell>
          <cell r="K4786">
            <v>0</v>
          </cell>
          <cell r="L4786">
            <v>0</v>
          </cell>
          <cell r="M4786">
            <v>0</v>
          </cell>
          <cell r="N4786">
            <v>0</v>
          </cell>
          <cell r="O4786">
            <v>0</v>
          </cell>
          <cell r="P4786">
            <v>0</v>
          </cell>
          <cell r="Q4786">
            <v>0</v>
          </cell>
          <cell r="R4786">
            <v>0</v>
          </cell>
          <cell r="S4786">
            <v>0</v>
          </cell>
          <cell r="T4786">
            <v>0</v>
          </cell>
          <cell r="U4786">
            <v>0</v>
          </cell>
          <cell r="V4786">
            <v>0</v>
          </cell>
          <cell r="W4786">
            <v>0</v>
          </cell>
          <cell r="X4786">
            <v>0</v>
          </cell>
        </row>
        <row r="4787">
          <cell r="C4787" t="str">
            <v>Прочие проценты к уплате</v>
          </cell>
          <cell r="D4787">
            <v>0</v>
          </cell>
          <cell r="H4787">
            <v>0</v>
          </cell>
          <cell r="I4787">
            <v>0</v>
          </cell>
          <cell r="J4787">
            <v>0</v>
          </cell>
          <cell r="K4787">
            <v>0</v>
          </cell>
          <cell r="L4787">
            <v>0</v>
          </cell>
          <cell r="M4787">
            <v>0</v>
          </cell>
          <cell r="N4787">
            <v>0</v>
          </cell>
          <cell r="O4787">
            <v>0</v>
          </cell>
          <cell r="P4787">
            <v>0</v>
          </cell>
          <cell r="Q4787">
            <v>0</v>
          </cell>
          <cell r="R4787">
            <v>0</v>
          </cell>
          <cell r="S4787">
            <v>0</v>
          </cell>
          <cell r="T4787">
            <v>0</v>
          </cell>
          <cell r="U4787">
            <v>0</v>
          </cell>
          <cell r="V4787">
            <v>0</v>
          </cell>
          <cell r="W4787">
            <v>0</v>
          </cell>
          <cell r="X4787">
            <v>0</v>
          </cell>
        </row>
        <row r="4788">
          <cell r="C4788" t="str">
            <v>Оплата услуг кредитных организаций (за исключением ст. ст. 20500 и 21600)</v>
          </cell>
          <cell r="D4788">
            <v>0</v>
          </cell>
          <cell r="H4788">
            <v>0</v>
          </cell>
          <cell r="I4788">
            <v>0</v>
          </cell>
          <cell r="J4788">
            <v>0</v>
          </cell>
          <cell r="K4788">
            <v>0</v>
          </cell>
          <cell r="L4788">
            <v>0</v>
          </cell>
          <cell r="M4788">
            <v>0</v>
          </cell>
          <cell r="N4788">
            <v>0</v>
          </cell>
          <cell r="O4788">
            <v>0</v>
          </cell>
          <cell r="P4788">
            <v>0</v>
          </cell>
          <cell r="Q4788">
            <v>0</v>
          </cell>
          <cell r="R4788">
            <v>0</v>
          </cell>
          <cell r="S4788">
            <v>0</v>
          </cell>
          <cell r="T4788">
            <v>0</v>
          </cell>
          <cell r="U4788">
            <v>0</v>
          </cell>
          <cell r="V4788">
            <v>0</v>
          </cell>
          <cell r="W4788">
            <v>0</v>
          </cell>
          <cell r="X4788">
            <v>0</v>
          </cell>
        </row>
        <row r="4789">
          <cell r="C4789" t="str">
            <v>Пени, штрафы, неустойки признанные или по которым получено решение суда</v>
          </cell>
          <cell r="D4789">
            <v>0</v>
          </cell>
          <cell r="H4789">
            <v>0</v>
          </cell>
          <cell r="I4789">
            <v>0</v>
          </cell>
          <cell r="J4789">
            <v>0</v>
          </cell>
          <cell r="K4789">
            <v>0</v>
          </cell>
          <cell r="L4789">
            <v>0</v>
          </cell>
          <cell r="M4789">
            <v>0</v>
          </cell>
          <cell r="N4789">
            <v>0</v>
          </cell>
          <cell r="O4789">
            <v>0</v>
          </cell>
          <cell r="P4789">
            <v>0</v>
          </cell>
          <cell r="Q4789">
            <v>0</v>
          </cell>
          <cell r="R4789">
            <v>0</v>
          </cell>
          <cell r="S4789">
            <v>0</v>
          </cell>
          <cell r="T4789">
            <v>0</v>
          </cell>
          <cell r="U4789">
            <v>0</v>
          </cell>
          <cell r="V4789">
            <v>0</v>
          </cell>
          <cell r="W4789">
            <v>0</v>
          </cell>
          <cell r="X4789">
            <v>0</v>
          </cell>
        </row>
        <row r="4790">
          <cell r="C4790" t="str">
            <v>Затраты социального характера (кроме персонала)</v>
          </cell>
          <cell r="D4790">
            <v>0</v>
          </cell>
          <cell r="H4790">
            <v>0</v>
          </cell>
          <cell r="I4790">
            <v>0</v>
          </cell>
          <cell r="J4790">
            <v>0</v>
          </cell>
          <cell r="K4790">
            <v>0</v>
          </cell>
          <cell r="L4790">
            <v>0</v>
          </cell>
          <cell r="M4790">
            <v>0</v>
          </cell>
          <cell r="N4790">
            <v>0</v>
          </cell>
          <cell r="O4790">
            <v>0</v>
          </cell>
          <cell r="P4790">
            <v>0</v>
          </cell>
          <cell r="Q4790">
            <v>0</v>
          </cell>
          <cell r="R4790">
            <v>0</v>
          </cell>
          <cell r="S4790">
            <v>0</v>
          </cell>
          <cell r="T4790">
            <v>0</v>
          </cell>
          <cell r="U4790">
            <v>0</v>
          </cell>
          <cell r="V4790">
            <v>0</v>
          </cell>
          <cell r="W4790">
            <v>0</v>
          </cell>
          <cell r="X4790">
            <v>0</v>
          </cell>
        </row>
        <row r="4791">
          <cell r="C4791" t="str">
            <v>От содержания социальной сферы</v>
          </cell>
          <cell r="D4791">
            <v>0</v>
          </cell>
          <cell r="H4791">
            <v>0</v>
          </cell>
          <cell r="I4791">
            <v>0</v>
          </cell>
          <cell r="J4791">
            <v>0</v>
          </cell>
          <cell r="K4791">
            <v>0</v>
          </cell>
          <cell r="L4791">
            <v>0</v>
          </cell>
          <cell r="M4791">
            <v>0</v>
          </cell>
          <cell r="N4791">
            <v>0</v>
          </cell>
          <cell r="O4791">
            <v>0</v>
          </cell>
          <cell r="P4791">
            <v>0</v>
          </cell>
          <cell r="Q4791">
            <v>0</v>
          </cell>
          <cell r="R4791">
            <v>0</v>
          </cell>
          <cell r="S4791">
            <v>0</v>
          </cell>
          <cell r="T4791">
            <v>0</v>
          </cell>
          <cell r="U4791">
            <v>0</v>
          </cell>
          <cell r="V4791">
            <v>0</v>
          </cell>
          <cell r="W4791">
            <v>0</v>
          </cell>
          <cell r="X4791">
            <v>0</v>
          </cell>
        </row>
        <row r="4792">
          <cell r="C4792" t="str">
            <v>Добровольное медицинское страхование</v>
          </cell>
          <cell r="D4792">
            <v>0</v>
          </cell>
          <cell r="H4792">
            <v>0</v>
          </cell>
          <cell r="I4792">
            <v>0</v>
          </cell>
          <cell r="J4792">
            <v>0</v>
          </cell>
          <cell r="K4792">
            <v>0</v>
          </cell>
          <cell r="L4792">
            <v>0</v>
          </cell>
          <cell r="M4792">
            <v>0</v>
          </cell>
          <cell r="N4792">
            <v>0</v>
          </cell>
          <cell r="O4792">
            <v>0</v>
          </cell>
          <cell r="P4792">
            <v>0</v>
          </cell>
          <cell r="Q4792">
            <v>0</v>
          </cell>
          <cell r="R4792">
            <v>0</v>
          </cell>
          <cell r="S4792">
            <v>0</v>
          </cell>
          <cell r="T4792">
            <v>0</v>
          </cell>
          <cell r="U4792">
            <v>0</v>
          </cell>
          <cell r="V4792">
            <v>0</v>
          </cell>
          <cell r="W4792">
            <v>0</v>
          </cell>
          <cell r="X4792">
            <v>0</v>
          </cell>
        </row>
        <row r="4793">
          <cell r="C4793" t="str">
            <v>Выплаты вознаграждений членам Советов директоров и ревизионной комиссии</v>
          </cell>
          <cell r="D4793">
            <v>0</v>
          </cell>
          <cell r="H4793">
            <v>0</v>
          </cell>
          <cell r="I4793">
            <v>0</v>
          </cell>
          <cell r="J4793">
            <v>0</v>
          </cell>
          <cell r="K4793">
            <v>0</v>
          </cell>
          <cell r="L4793">
            <v>0</v>
          </cell>
          <cell r="M4793">
            <v>0</v>
          </cell>
          <cell r="N4793">
            <v>0</v>
          </cell>
          <cell r="O4793">
            <v>0</v>
          </cell>
          <cell r="P4793">
            <v>0</v>
          </cell>
          <cell r="Q4793">
            <v>0</v>
          </cell>
          <cell r="R4793">
            <v>0</v>
          </cell>
          <cell r="S4793">
            <v>0</v>
          </cell>
          <cell r="T4793">
            <v>0</v>
          </cell>
          <cell r="U4793">
            <v>0</v>
          </cell>
          <cell r="V4793">
            <v>0</v>
          </cell>
          <cell r="W4793">
            <v>0</v>
          </cell>
          <cell r="X4793">
            <v>0</v>
          </cell>
        </row>
        <row r="4794">
          <cell r="C4794" t="str">
            <v>Расходы на управление капиталом (переоценка, реестр, консультации)</v>
          </cell>
          <cell r="D4794">
            <v>0</v>
          </cell>
          <cell r="H4794">
            <v>0</v>
          </cell>
          <cell r="I4794">
            <v>0</v>
          </cell>
          <cell r="J4794">
            <v>0</v>
          </cell>
          <cell r="K4794">
            <v>0</v>
          </cell>
          <cell r="L4794">
            <v>0</v>
          </cell>
          <cell r="M4794">
            <v>0</v>
          </cell>
          <cell r="N4794">
            <v>0</v>
          </cell>
          <cell r="O4794">
            <v>0</v>
          </cell>
          <cell r="P4794">
            <v>0</v>
          </cell>
          <cell r="Q4794">
            <v>0</v>
          </cell>
          <cell r="R4794">
            <v>0</v>
          </cell>
          <cell r="S4794">
            <v>0</v>
          </cell>
          <cell r="T4794">
            <v>0</v>
          </cell>
          <cell r="U4794">
            <v>0</v>
          </cell>
          <cell r="V4794">
            <v>0</v>
          </cell>
          <cell r="W4794">
            <v>0</v>
          </cell>
          <cell r="X4794">
            <v>0</v>
          </cell>
        </row>
        <row r="4795">
          <cell r="C4795" t="str">
            <v xml:space="preserve">Расходы на проведение ежегодного собрания акционеров </v>
          </cell>
          <cell r="D4795">
            <v>0</v>
          </cell>
          <cell r="H4795">
            <v>0</v>
          </cell>
          <cell r="I4795">
            <v>0</v>
          </cell>
          <cell r="J4795">
            <v>0</v>
          </cell>
          <cell r="K4795">
            <v>0</v>
          </cell>
          <cell r="L4795">
            <v>0</v>
          </cell>
          <cell r="M4795">
            <v>0</v>
          </cell>
          <cell r="N4795">
            <v>0</v>
          </cell>
          <cell r="O4795">
            <v>0</v>
          </cell>
          <cell r="P4795">
            <v>0</v>
          </cell>
          <cell r="Q4795">
            <v>0</v>
          </cell>
          <cell r="R4795">
            <v>0</v>
          </cell>
          <cell r="S4795">
            <v>0</v>
          </cell>
          <cell r="T4795">
            <v>0</v>
          </cell>
          <cell r="U4795">
            <v>0</v>
          </cell>
          <cell r="V4795">
            <v>0</v>
          </cell>
          <cell r="W4795">
            <v>0</v>
          </cell>
          <cell r="X4795">
            <v>0</v>
          </cell>
        </row>
        <row r="4796">
          <cell r="C4796" t="str">
            <v>Расходы на службу безопасности</v>
          </cell>
          <cell r="D4796">
            <v>0</v>
          </cell>
          <cell r="H4796">
            <v>0</v>
          </cell>
          <cell r="I4796">
            <v>0</v>
          </cell>
          <cell r="J4796">
            <v>0</v>
          </cell>
          <cell r="K4796">
            <v>0</v>
          </cell>
          <cell r="L4796">
            <v>0</v>
          </cell>
          <cell r="M4796">
            <v>0</v>
          </cell>
          <cell r="N4796">
            <v>0</v>
          </cell>
          <cell r="O4796">
            <v>0</v>
          </cell>
          <cell r="P4796">
            <v>0</v>
          </cell>
          <cell r="Q4796">
            <v>0</v>
          </cell>
          <cell r="R4796">
            <v>0</v>
          </cell>
          <cell r="S4796">
            <v>0</v>
          </cell>
          <cell r="T4796">
            <v>0</v>
          </cell>
          <cell r="U4796">
            <v>0</v>
          </cell>
          <cell r="V4796">
            <v>0</v>
          </cell>
          <cell r="W4796">
            <v>0</v>
          </cell>
          <cell r="X4796">
            <v>0</v>
          </cell>
        </row>
        <row r="4797">
          <cell r="C4797" t="str">
            <v>Расходы на развитие</v>
          </cell>
          <cell r="D4797">
            <v>0</v>
          </cell>
          <cell r="H4797">
            <v>0</v>
          </cell>
          <cell r="I4797">
            <v>0</v>
          </cell>
          <cell r="J4797">
            <v>0</v>
          </cell>
          <cell r="K4797">
            <v>0</v>
          </cell>
          <cell r="L4797">
            <v>0</v>
          </cell>
          <cell r="M4797">
            <v>0</v>
          </cell>
          <cell r="N4797">
            <v>0</v>
          </cell>
          <cell r="O4797">
            <v>0</v>
          </cell>
          <cell r="P4797">
            <v>0</v>
          </cell>
          <cell r="Q4797">
            <v>0</v>
          </cell>
          <cell r="R4797">
            <v>0</v>
          </cell>
          <cell r="S4797">
            <v>0</v>
          </cell>
          <cell r="T4797">
            <v>0</v>
          </cell>
          <cell r="U4797">
            <v>0</v>
          </cell>
          <cell r="V4797">
            <v>0</v>
          </cell>
          <cell r="W4797">
            <v>0</v>
          </cell>
          <cell r="X4797">
            <v>0</v>
          </cell>
        </row>
        <row r="4798">
          <cell r="C4798" t="str">
            <v>Прочие расходы</v>
          </cell>
          <cell r="D4798">
            <v>0</v>
          </cell>
          <cell r="H4798">
            <v>0</v>
          </cell>
          <cell r="I4798">
            <v>0</v>
          </cell>
          <cell r="J4798">
            <v>0</v>
          </cell>
          <cell r="K4798">
            <v>0</v>
          </cell>
          <cell r="L4798">
            <v>0</v>
          </cell>
          <cell r="M4798">
            <v>0</v>
          </cell>
          <cell r="N4798">
            <v>0</v>
          </cell>
          <cell r="O4798">
            <v>0</v>
          </cell>
          <cell r="P4798">
            <v>0</v>
          </cell>
          <cell r="Q4798">
            <v>0</v>
          </cell>
          <cell r="R4798">
            <v>0</v>
          </cell>
          <cell r="S4798">
            <v>0</v>
          </cell>
          <cell r="T4798">
            <v>0</v>
          </cell>
          <cell r="U4798">
            <v>0</v>
          </cell>
          <cell r="V4798">
            <v>0</v>
          </cell>
          <cell r="W4798">
            <v>0</v>
          </cell>
          <cell r="X4798">
            <v>0</v>
          </cell>
        </row>
        <row r="4799">
          <cell r="C4799" t="str">
            <v>Поступления от реализации основных средств</v>
          </cell>
          <cell r="D4799">
            <v>0</v>
          </cell>
          <cell r="H4799">
            <v>0</v>
          </cell>
          <cell r="I4799">
            <v>0</v>
          </cell>
          <cell r="J4799">
            <v>0</v>
          </cell>
          <cell r="K4799">
            <v>0</v>
          </cell>
          <cell r="L4799">
            <v>0</v>
          </cell>
          <cell r="M4799">
            <v>0</v>
          </cell>
          <cell r="N4799">
            <v>0</v>
          </cell>
          <cell r="O4799">
            <v>0</v>
          </cell>
          <cell r="P4799">
            <v>0</v>
          </cell>
          <cell r="Q4799">
            <v>0</v>
          </cell>
          <cell r="R4799">
            <v>0</v>
          </cell>
          <cell r="S4799">
            <v>0</v>
          </cell>
          <cell r="T4799">
            <v>0</v>
          </cell>
          <cell r="U4799">
            <v>0</v>
          </cell>
          <cell r="V4799">
            <v>0</v>
          </cell>
          <cell r="W4799">
            <v>0</v>
          </cell>
          <cell r="X4799">
            <v>0</v>
          </cell>
        </row>
        <row r="4800">
          <cell r="C4800" t="str">
            <v>Поступления от реализации НМА</v>
          </cell>
          <cell r="D4800">
            <v>0</v>
          </cell>
          <cell r="H4800">
            <v>0</v>
          </cell>
          <cell r="I4800">
            <v>0</v>
          </cell>
          <cell r="J4800">
            <v>0</v>
          </cell>
          <cell r="K4800">
            <v>0</v>
          </cell>
          <cell r="L4800">
            <v>0</v>
          </cell>
          <cell r="M4800">
            <v>0</v>
          </cell>
          <cell r="N4800">
            <v>0</v>
          </cell>
          <cell r="O4800">
            <v>0</v>
          </cell>
          <cell r="P4800">
            <v>0</v>
          </cell>
          <cell r="Q4800">
            <v>0</v>
          </cell>
          <cell r="R4800">
            <v>0</v>
          </cell>
          <cell r="S4800">
            <v>0</v>
          </cell>
          <cell r="T4800">
            <v>0</v>
          </cell>
          <cell r="U4800">
            <v>0</v>
          </cell>
          <cell r="V4800">
            <v>0</v>
          </cell>
          <cell r="W4800">
            <v>0</v>
          </cell>
          <cell r="X4800">
            <v>0</v>
          </cell>
        </row>
        <row r="4801">
          <cell r="C4801" t="str">
            <v>Поступления от реализации прочих активов</v>
          </cell>
          <cell r="D4801">
            <v>0</v>
          </cell>
          <cell r="H4801">
            <v>0</v>
          </cell>
          <cell r="I4801">
            <v>0</v>
          </cell>
          <cell r="J4801">
            <v>0</v>
          </cell>
          <cell r="K4801">
            <v>0</v>
          </cell>
          <cell r="L4801">
            <v>0</v>
          </cell>
          <cell r="M4801">
            <v>0</v>
          </cell>
          <cell r="N4801">
            <v>0</v>
          </cell>
          <cell r="O4801">
            <v>0</v>
          </cell>
          <cell r="P4801">
            <v>0</v>
          </cell>
          <cell r="Q4801">
            <v>0</v>
          </cell>
          <cell r="R4801">
            <v>0</v>
          </cell>
          <cell r="S4801">
            <v>0</v>
          </cell>
          <cell r="T4801">
            <v>0</v>
          </cell>
          <cell r="U4801">
            <v>0</v>
          </cell>
          <cell r="V4801">
            <v>0</v>
          </cell>
          <cell r="W4801">
            <v>0</v>
          </cell>
          <cell r="X4801">
            <v>0</v>
          </cell>
        </row>
        <row r="4802">
          <cell r="C4802" t="str">
            <v>Доли в уставном капитале других компаний (долгосрочные поступления)</v>
          </cell>
          <cell r="D4802">
            <v>0</v>
          </cell>
          <cell r="H4802">
            <v>0</v>
          </cell>
          <cell r="I4802">
            <v>0</v>
          </cell>
          <cell r="J4802">
            <v>0</v>
          </cell>
          <cell r="K4802">
            <v>0</v>
          </cell>
          <cell r="L4802">
            <v>0</v>
          </cell>
          <cell r="M4802">
            <v>0</v>
          </cell>
          <cell r="N4802">
            <v>0</v>
          </cell>
          <cell r="O4802">
            <v>0</v>
          </cell>
          <cell r="P4802">
            <v>0</v>
          </cell>
          <cell r="Q4802">
            <v>0</v>
          </cell>
          <cell r="R4802">
            <v>0</v>
          </cell>
          <cell r="S4802">
            <v>0</v>
          </cell>
          <cell r="T4802">
            <v>0</v>
          </cell>
          <cell r="U4802">
            <v>0</v>
          </cell>
          <cell r="V4802">
            <v>0</v>
          </cell>
          <cell r="W4802">
            <v>0</v>
          </cell>
          <cell r="X4802">
            <v>0</v>
          </cell>
        </row>
        <row r="4803">
          <cell r="C4803" t="str">
            <v>Акции (долгосрочные поступления)</v>
          </cell>
          <cell r="D4803">
            <v>0</v>
          </cell>
          <cell r="H4803">
            <v>0</v>
          </cell>
          <cell r="I4803">
            <v>0</v>
          </cell>
          <cell r="J4803">
            <v>0</v>
          </cell>
          <cell r="K4803">
            <v>0</v>
          </cell>
          <cell r="L4803">
            <v>0</v>
          </cell>
          <cell r="M4803">
            <v>0</v>
          </cell>
          <cell r="N4803">
            <v>0</v>
          </cell>
          <cell r="O4803">
            <v>0</v>
          </cell>
          <cell r="P4803">
            <v>0</v>
          </cell>
          <cell r="Q4803">
            <v>0</v>
          </cell>
          <cell r="R4803">
            <v>0</v>
          </cell>
          <cell r="S4803">
            <v>0</v>
          </cell>
          <cell r="T4803">
            <v>0</v>
          </cell>
          <cell r="U4803">
            <v>0</v>
          </cell>
          <cell r="V4803">
            <v>0</v>
          </cell>
          <cell r="W4803">
            <v>0</v>
          </cell>
          <cell r="X4803">
            <v>0</v>
          </cell>
        </row>
        <row r="4804">
          <cell r="C4804" t="str">
            <v>Облигации (долгосрочные поступления)</v>
          </cell>
          <cell r="D4804">
            <v>0</v>
          </cell>
          <cell r="H4804">
            <v>0</v>
          </cell>
          <cell r="I4804">
            <v>0</v>
          </cell>
          <cell r="J4804">
            <v>0</v>
          </cell>
          <cell r="K4804">
            <v>0</v>
          </cell>
          <cell r="L4804">
            <v>0</v>
          </cell>
          <cell r="M4804">
            <v>0</v>
          </cell>
          <cell r="N4804">
            <v>0</v>
          </cell>
          <cell r="O4804">
            <v>0</v>
          </cell>
          <cell r="P4804">
            <v>0</v>
          </cell>
          <cell r="Q4804">
            <v>0</v>
          </cell>
          <cell r="R4804">
            <v>0</v>
          </cell>
          <cell r="S4804">
            <v>0</v>
          </cell>
          <cell r="T4804">
            <v>0</v>
          </cell>
          <cell r="U4804">
            <v>0</v>
          </cell>
          <cell r="V4804">
            <v>0</v>
          </cell>
          <cell r="W4804">
            <v>0</v>
          </cell>
          <cell r="X4804">
            <v>0</v>
          </cell>
        </row>
        <row r="4805">
          <cell r="C4805" t="str">
            <v>Векселя (долгосрочные поступления)</v>
          </cell>
          <cell r="D4805">
            <v>0</v>
          </cell>
          <cell r="H4805">
            <v>0</v>
          </cell>
          <cell r="I4805">
            <v>0</v>
          </cell>
          <cell r="J4805">
            <v>0</v>
          </cell>
          <cell r="K4805">
            <v>0</v>
          </cell>
          <cell r="L4805">
            <v>0</v>
          </cell>
          <cell r="M4805">
            <v>0</v>
          </cell>
          <cell r="N4805">
            <v>0</v>
          </cell>
          <cell r="O4805">
            <v>0</v>
          </cell>
          <cell r="P4805">
            <v>0</v>
          </cell>
          <cell r="Q4805">
            <v>0</v>
          </cell>
          <cell r="R4805">
            <v>0</v>
          </cell>
          <cell r="S4805">
            <v>0</v>
          </cell>
          <cell r="T4805">
            <v>0</v>
          </cell>
          <cell r="U4805">
            <v>0</v>
          </cell>
          <cell r="V4805">
            <v>0</v>
          </cell>
          <cell r="W4805">
            <v>0</v>
          </cell>
          <cell r="X4805">
            <v>0</v>
          </cell>
        </row>
        <row r="4806">
          <cell r="C4806" t="str">
            <v>Депозиты (долгосрочные поступления)</v>
          </cell>
          <cell r="D4806">
            <v>0</v>
          </cell>
          <cell r="H4806">
            <v>0</v>
          </cell>
          <cell r="I4806">
            <v>0</v>
          </cell>
          <cell r="J4806">
            <v>0</v>
          </cell>
          <cell r="K4806">
            <v>0</v>
          </cell>
          <cell r="L4806">
            <v>0</v>
          </cell>
          <cell r="M4806">
            <v>0</v>
          </cell>
          <cell r="N4806">
            <v>0</v>
          </cell>
          <cell r="O4806">
            <v>0</v>
          </cell>
          <cell r="P4806">
            <v>0</v>
          </cell>
          <cell r="Q4806">
            <v>0</v>
          </cell>
          <cell r="R4806">
            <v>0</v>
          </cell>
          <cell r="S4806">
            <v>0</v>
          </cell>
          <cell r="T4806">
            <v>0</v>
          </cell>
          <cell r="U4806">
            <v>0</v>
          </cell>
          <cell r="V4806">
            <v>0</v>
          </cell>
          <cell r="W4806">
            <v>0</v>
          </cell>
          <cell r="X4806">
            <v>0</v>
          </cell>
        </row>
        <row r="4807">
          <cell r="C4807" t="str">
            <v>Прочие долгосрочные активы (долгосрочные поступления)</v>
          </cell>
          <cell r="D4807">
            <v>0</v>
          </cell>
          <cell r="H4807">
            <v>0</v>
          </cell>
          <cell r="I4807">
            <v>0</v>
          </cell>
          <cell r="J4807">
            <v>0</v>
          </cell>
          <cell r="K4807">
            <v>0</v>
          </cell>
          <cell r="L4807">
            <v>0</v>
          </cell>
          <cell r="M4807">
            <v>0</v>
          </cell>
          <cell r="N4807">
            <v>0</v>
          </cell>
          <cell r="O4807">
            <v>0</v>
          </cell>
          <cell r="P4807">
            <v>0</v>
          </cell>
          <cell r="Q4807">
            <v>0</v>
          </cell>
          <cell r="R4807">
            <v>0</v>
          </cell>
          <cell r="S4807">
            <v>0</v>
          </cell>
          <cell r="T4807">
            <v>0</v>
          </cell>
          <cell r="U4807">
            <v>0</v>
          </cell>
          <cell r="V4807">
            <v>0</v>
          </cell>
          <cell r="W4807">
            <v>0</v>
          </cell>
          <cell r="X4807">
            <v>0</v>
          </cell>
        </row>
        <row r="4808">
          <cell r="C4808" t="str">
            <v>Возврат предоставленных долгосрочных кредитов и займов</v>
          </cell>
          <cell r="D4808">
            <v>0</v>
          </cell>
          <cell r="H4808">
            <v>0</v>
          </cell>
          <cell r="I4808">
            <v>0</v>
          </cell>
          <cell r="J4808">
            <v>0</v>
          </cell>
          <cell r="K4808">
            <v>0</v>
          </cell>
          <cell r="L4808">
            <v>0</v>
          </cell>
          <cell r="M4808">
            <v>0</v>
          </cell>
          <cell r="N4808">
            <v>0</v>
          </cell>
          <cell r="O4808">
            <v>0</v>
          </cell>
          <cell r="P4808">
            <v>0</v>
          </cell>
          <cell r="Q4808">
            <v>0</v>
          </cell>
          <cell r="R4808">
            <v>0</v>
          </cell>
          <cell r="S4808">
            <v>0</v>
          </cell>
          <cell r="T4808">
            <v>0</v>
          </cell>
          <cell r="U4808">
            <v>0</v>
          </cell>
          <cell r="V4808">
            <v>0</v>
          </cell>
          <cell r="W4808">
            <v>0</v>
          </cell>
          <cell r="X4808">
            <v>0</v>
          </cell>
        </row>
        <row r="4809">
          <cell r="C4809" t="str">
            <v>Возврат предоставленных краткосрочных кредитов и займов</v>
          </cell>
          <cell r="D4809">
            <v>0</v>
          </cell>
          <cell r="H4809">
            <v>0</v>
          </cell>
          <cell r="I4809">
            <v>0</v>
          </cell>
          <cell r="J4809">
            <v>0</v>
          </cell>
          <cell r="K4809">
            <v>0</v>
          </cell>
          <cell r="L4809">
            <v>0</v>
          </cell>
          <cell r="M4809">
            <v>0</v>
          </cell>
          <cell r="N4809">
            <v>0</v>
          </cell>
          <cell r="O4809">
            <v>0</v>
          </cell>
          <cell r="P4809">
            <v>0</v>
          </cell>
          <cell r="Q4809">
            <v>0</v>
          </cell>
          <cell r="R4809">
            <v>0</v>
          </cell>
          <cell r="S4809">
            <v>0</v>
          </cell>
          <cell r="T4809">
            <v>0</v>
          </cell>
          <cell r="U4809">
            <v>0</v>
          </cell>
          <cell r="V4809">
            <v>0</v>
          </cell>
          <cell r="W4809">
            <v>0</v>
          </cell>
          <cell r="X4809">
            <v>0</v>
          </cell>
        </row>
        <row r="4810">
          <cell r="C4810" t="str">
            <v>Возврат предоставленных прочих кредитов и займов</v>
          </cell>
          <cell r="D4810">
            <v>0</v>
          </cell>
          <cell r="H4810">
            <v>0</v>
          </cell>
          <cell r="I4810">
            <v>0</v>
          </cell>
          <cell r="J4810">
            <v>0</v>
          </cell>
          <cell r="K4810">
            <v>0</v>
          </cell>
          <cell r="L4810">
            <v>0</v>
          </cell>
          <cell r="M4810">
            <v>0</v>
          </cell>
          <cell r="N4810">
            <v>0</v>
          </cell>
          <cell r="O4810">
            <v>0</v>
          </cell>
          <cell r="P4810">
            <v>0</v>
          </cell>
          <cell r="Q4810">
            <v>0</v>
          </cell>
          <cell r="R4810">
            <v>0</v>
          </cell>
          <cell r="S4810">
            <v>0</v>
          </cell>
          <cell r="T4810">
            <v>0</v>
          </cell>
          <cell r="U4810">
            <v>0</v>
          </cell>
          <cell r="V4810">
            <v>0</v>
          </cell>
          <cell r="W4810">
            <v>0</v>
          </cell>
          <cell r="X4810">
            <v>0</v>
          </cell>
        </row>
        <row r="4811">
          <cell r="C4811" t="str">
            <v>Прочие поступления по инвестиционной деятельности</v>
          </cell>
          <cell r="D4811">
            <v>0</v>
          </cell>
          <cell r="H4811">
            <v>0</v>
          </cell>
          <cell r="I4811">
            <v>0</v>
          </cell>
          <cell r="J4811">
            <v>0</v>
          </cell>
          <cell r="K4811">
            <v>0</v>
          </cell>
          <cell r="L4811">
            <v>0</v>
          </cell>
          <cell r="M4811">
            <v>0</v>
          </cell>
          <cell r="N4811">
            <v>0</v>
          </cell>
          <cell r="O4811">
            <v>0</v>
          </cell>
          <cell r="P4811">
            <v>0</v>
          </cell>
          <cell r="Q4811">
            <v>0</v>
          </cell>
          <cell r="R4811">
            <v>0</v>
          </cell>
          <cell r="S4811">
            <v>0</v>
          </cell>
          <cell r="T4811">
            <v>0</v>
          </cell>
          <cell r="U4811">
            <v>0</v>
          </cell>
          <cell r="V4811">
            <v>0</v>
          </cell>
          <cell r="W4811">
            <v>0</v>
          </cell>
          <cell r="X4811">
            <v>0</v>
          </cell>
        </row>
        <row r="4812">
          <cell r="C4812" t="str">
            <v>Основное оборудование (01)</v>
          </cell>
          <cell r="D4812">
            <v>0</v>
          </cell>
          <cell r="H4812">
            <v>0</v>
          </cell>
          <cell r="I4812">
            <v>0</v>
          </cell>
          <cell r="J4812">
            <v>0</v>
          </cell>
          <cell r="K4812">
            <v>0</v>
          </cell>
          <cell r="L4812">
            <v>0</v>
          </cell>
          <cell r="M4812">
            <v>0</v>
          </cell>
          <cell r="N4812">
            <v>0</v>
          </cell>
          <cell r="O4812">
            <v>0</v>
          </cell>
          <cell r="P4812">
            <v>0</v>
          </cell>
          <cell r="Q4812">
            <v>0</v>
          </cell>
          <cell r="R4812">
            <v>0</v>
          </cell>
          <cell r="S4812">
            <v>0</v>
          </cell>
          <cell r="T4812">
            <v>0</v>
          </cell>
          <cell r="U4812">
            <v>0</v>
          </cell>
          <cell r="V4812">
            <v>0</v>
          </cell>
          <cell r="W4812">
            <v>0</v>
          </cell>
          <cell r="X4812">
            <v>0</v>
          </cell>
        </row>
        <row r="4813">
          <cell r="C4813" t="str">
            <v>Основное оборудование (02)</v>
          </cell>
          <cell r="D4813">
            <v>0</v>
          </cell>
          <cell r="H4813">
            <v>0</v>
          </cell>
          <cell r="I4813">
            <v>0</v>
          </cell>
          <cell r="J4813">
            <v>0</v>
          </cell>
          <cell r="K4813">
            <v>0</v>
          </cell>
          <cell r="L4813">
            <v>0</v>
          </cell>
          <cell r="M4813">
            <v>0</v>
          </cell>
          <cell r="N4813">
            <v>0</v>
          </cell>
          <cell r="O4813">
            <v>0</v>
          </cell>
          <cell r="P4813">
            <v>0</v>
          </cell>
          <cell r="Q4813">
            <v>0</v>
          </cell>
          <cell r="R4813">
            <v>0</v>
          </cell>
          <cell r="S4813">
            <v>0</v>
          </cell>
          <cell r="T4813">
            <v>0</v>
          </cell>
          <cell r="U4813">
            <v>0</v>
          </cell>
          <cell r="V4813">
            <v>0</v>
          </cell>
          <cell r="W4813">
            <v>0</v>
          </cell>
          <cell r="X4813">
            <v>0</v>
          </cell>
        </row>
        <row r="4814">
          <cell r="C4814" t="str">
            <v>Вспомогательное оборудование</v>
          </cell>
          <cell r="D4814">
            <v>0</v>
          </cell>
          <cell r="H4814">
            <v>0</v>
          </cell>
          <cell r="I4814">
            <v>0</v>
          </cell>
          <cell r="J4814">
            <v>0</v>
          </cell>
          <cell r="K4814">
            <v>0</v>
          </cell>
          <cell r="L4814">
            <v>0</v>
          </cell>
          <cell r="M4814">
            <v>0</v>
          </cell>
          <cell r="N4814">
            <v>0</v>
          </cell>
          <cell r="O4814">
            <v>0</v>
          </cell>
          <cell r="P4814">
            <v>0</v>
          </cell>
          <cell r="Q4814">
            <v>0</v>
          </cell>
          <cell r="R4814">
            <v>0</v>
          </cell>
          <cell r="S4814">
            <v>0</v>
          </cell>
          <cell r="T4814">
            <v>0</v>
          </cell>
          <cell r="U4814">
            <v>0</v>
          </cell>
          <cell r="V4814">
            <v>0</v>
          </cell>
          <cell r="W4814">
            <v>0</v>
          </cell>
          <cell r="X4814">
            <v>0</v>
          </cell>
        </row>
        <row r="4815">
          <cell r="C4815" t="str">
            <v>Покупка автотранспорта</v>
          </cell>
          <cell r="D4815" t="str">
            <v>УК</v>
          </cell>
          <cell r="H4815">
            <v>0</v>
          </cell>
          <cell r="I4815">
            <v>0</v>
          </cell>
          <cell r="J4815">
            <v>0</v>
          </cell>
          <cell r="K4815">
            <v>0</v>
          </cell>
          <cell r="L4815">
            <v>0</v>
          </cell>
          <cell r="M4815">
            <v>0</v>
          </cell>
          <cell r="N4815">
            <v>0</v>
          </cell>
          <cell r="O4815">
            <v>0</v>
          </cell>
          <cell r="P4815">
            <v>0</v>
          </cell>
          <cell r="Q4815">
            <v>450000</v>
          </cell>
          <cell r="R4815">
            <v>0</v>
          </cell>
          <cell r="S4815">
            <v>0</v>
          </cell>
          <cell r="T4815">
            <v>0</v>
          </cell>
          <cell r="U4815">
            <v>0</v>
          </cell>
          <cell r="V4815">
            <v>0</v>
          </cell>
          <cell r="W4815">
            <v>0</v>
          </cell>
          <cell r="X4815">
            <v>450000</v>
          </cell>
        </row>
        <row r="4816">
          <cell r="C4816" t="str">
            <v>Мебель</v>
          </cell>
          <cell r="D4816">
            <v>0</v>
          </cell>
          <cell r="H4816">
            <v>0</v>
          </cell>
          <cell r="I4816">
            <v>0</v>
          </cell>
          <cell r="J4816">
            <v>0</v>
          </cell>
          <cell r="K4816">
            <v>0</v>
          </cell>
          <cell r="L4816">
            <v>0</v>
          </cell>
          <cell r="M4816">
            <v>0</v>
          </cell>
          <cell r="N4816">
            <v>0</v>
          </cell>
          <cell r="O4816">
            <v>0</v>
          </cell>
          <cell r="P4816">
            <v>0</v>
          </cell>
          <cell r="Q4816">
            <v>0</v>
          </cell>
          <cell r="R4816">
            <v>0</v>
          </cell>
          <cell r="S4816">
            <v>0</v>
          </cell>
          <cell r="T4816">
            <v>0</v>
          </cell>
          <cell r="U4816">
            <v>0</v>
          </cell>
          <cell r="V4816">
            <v>0</v>
          </cell>
          <cell r="W4816">
            <v>0</v>
          </cell>
          <cell r="X4816">
            <v>0</v>
          </cell>
        </row>
        <row r="4817">
          <cell r="C4817" t="str">
            <v>Компьютерное и офисное оборудование</v>
          </cell>
          <cell r="D4817">
            <v>0</v>
          </cell>
          <cell r="H4817">
            <v>0</v>
          </cell>
          <cell r="I4817">
            <v>0</v>
          </cell>
          <cell r="J4817">
            <v>0</v>
          </cell>
          <cell r="K4817">
            <v>0</v>
          </cell>
          <cell r="L4817">
            <v>0</v>
          </cell>
          <cell r="M4817">
            <v>0</v>
          </cell>
          <cell r="N4817">
            <v>0</v>
          </cell>
          <cell r="O4817">
            <v>0</v>
          </cell>
          <cell r="P4817">
            <v>0</v>
          </cell>
          <cell r="Q4817">
            <v>0</v>
          </cell>
          <cell r="R4817">
            <v>0</v>
          </cell>
          <cell r="S4817">
            <v>0</v>
          </cell>
          <cell r="T4817">
            <v>0</v>
          </cell>
          <cell r="U4817">
            <v>0</v>
          </cell>
          <cell r="V4817">
            <v>0</v>
          </cell>
          <cell r="W4817">
            <v>0</v>
          </cell>
          <cell r="X4817">
            <v>0</v>
          </cell>
        </row>
        <row r="4818">
          <cell r="C4818" t="str">
            <v>Оборудование для службы безопасности</v>
          </cell>
          <cell r="D4818">
            <v>0</v>
          </cell>
          <cell r="H4818">
            <v>0</v>
          </cell>
          <cell r="I4818">
            <v>0</v>
          </cell>
          <cell r="J4818">
            <v>0</v>
          </cell>
          <cell r="K4818">
            <v>0</v>
          </cell>
          <cell r="L4818">
            <v>0</v>
          </cell>
          <cell r="M4818">
            <v>0</v>
          </cell>
          <cell r="N4818">
            <v>0</v>
          </cell>
          <cell r="O4818">
            <v>0</v>
          </cell>
          <cell r="P4818">
            <v>0</v>
          </cell>
          <cell r="Q4818">
            <v>0</v>
          </cell>
          <cell r="R4818">
            <v>0</v>
          </cell>
          <cell r="S4818">
            <v>0</v>
          </cell>
          <cell r="T4818">
            <v>0</v>
          </cell>
          <cell r="U4818">
            <v>0</v>
          </cell>
          <cell r="V4818">
            <v>0</v>
          </cell>
          <cell r="W4818">
            <v>0</v>
          </cell>
          <cell r="X4818">
            <v>0</v>
          </cell>
        </row>
        <row r="4819">
          <cell r="C4819" t="str">
            <v>Земельные участки</v>
          </cell>
          <cell r="D4819">
            <v>0</v>
          </cell>
          <cell r="H4819">
            <v>0</v>
          </cell>
          <cell r="I4819">
            <v>0</v>
          </cell>
          <cell r="J4819">
            <v>0</v>
          </cell>
          <cell r="K4819">
            <v>0</v>
          </cell>
          <cell r="L4819">
            <v>0</v>
          </cell>
          <cell r="M4819">
            <v>0</v>
          </cell>
          <cell r="N4819">
            <v>0</v>
          </cell>
          <cell r="O4819">
            <v>0</v>
          </cell>
          <cell r="P4819">
            <v>0</v>
          </cell>
          <cell r="Q4819">
            <v>0</v>
          </cell>
          <cell r="R4819">
            <v>0</v>
          </cell>
          <cell r="S4819">
            <v>0</v>
          </cell>
          <cell r="T4819">
            <v>0</v>
          </cell>
          <cell r="U4819">
            <v>0</v>
          </cell>
          <cell r="V4819">
            <v>0</v>
          </cell>
          <cell r="W4819">
            <v>0</v>
          </cell>
          <cell r="X4819">
            <v>0</v>
          </cell>
        </row>
        <row r="4820">
          <cell r="C4820" t="str">
            <v>Прочее</v>
          </cell>
          <cell r="D4820">
            <v>0</v>
          </cell>
          <cell r="H4820">
            <v>0</v>
          </cell>
          <cell r="I4820">
            <v>0</v>
          </cell>
          <cell r="J4820">
            <v>0</v>
          </cell>
          <cell r="K4820">
            <v>0</v>
          </cell>
          <cell r="L4820">
            <v>0</v>
          </cell>
          <cell r="M4820">
            <v>0</v>
          </cell>
          <cell r="N4820">
            <v>0</v>
          </cell>
          <cell r="O4820">
            <v>0</v>
          </cell>
          <cell r="P4820">
            <v>0</v>
          </cell>
          <cell r="Q4820">
            <v>0</v>
          </cell>
          <cell r="R4820">
            <v>0</v>
          </cell>
          <cell r="S4820">
            <v>0</v>
          </cell>
          <cell r="T4820">
            <v>0</v>
          </cell>
          <cell r="U4820">
            <v>0</v>
          </cell>
          <cell r="V4820">
            <v>0</v>
          </cell>
          <cell r="W4820">
            <v>0</v>
          </cell>
          <cell r="X4820">
            <v>0</v>
          </cell>
        </row>
        <row r="4821">
          <cell r="C4821" t="str">
            <v>Приобретение программного обеспечения</v>
          </cell>
          <cell r="D4821">
            <v>0</v>
          </cell>
          <cell r="H4821">
            <v>0</v>
          </cell>
          <cell r="I4821">
            <v>0</v>
          </cell>
          <cell r="J4821">
            <v>0</v>
          </cell>
          <cell r="K4821">
            <v>0</v>
          </cell>
          <cell r="L4821">
            <v>0</v>
          </cell>
          <cell r="M4821">
            <v>0</v>
          </cell>
          <cell r="N4821">
            <v>0</v>
          </cell>
          <cell r="O4821">
            <v>0</v>
          </cell>
          <cell r="P4821">
            <v>0</v>
          </cell>
          <cell r="Q4821">
            <v>0</v>
          </cell>
          <cell r="R4821">
            <v>0</v>
          </cell>
          <cell r="S4821">
            <v>0</v>
          </cell>
          <cell r="T4821">
            <v>0</v>
          </cell>
          <cell r="U4821">
            <v>0</v>
          </cell>
          <cell r="V4821">
            <v>0</v>
          </cell>
          <cell r="W4821">
            <v>0</v>
          </cell>
          <cell r="X4821">
            <v>0</v>
          </cell>
        </row>
        <row r="4822">
          <cell r="C4822" t="str">
            <v>Приобретение прочих НМА</v>
          </cell>
          <cell r="D4822">
            <v>0</v>
          </cell>
          <cell r="H4822">
            <v>0</v>
          </cell>
          <cell r="I4822">
            <v>0</v>
          </cell>
          <cell r="J4822">
            <v>0</v>
          </cell>
          <cell r="K4822">
            <v>0</v>
          </cell>
          <cell r="L4822">
            <v>0</v>
          </cell>
          <cell r="M4822">
            <v>0</v>
          </cell>
          <cell r="N4822">
            <v>0</v>
          </cell>
          <cell r="O4822">
            <v>0</v>
          </cell>
          <cell r="P4822">
            <v>0</v>
          </cell>
          <cell r="Q4822">
            <v>0</v>
          </cell>
          <cell r="R4822">
            <v>0</v>
          </cell>
          <cell r="S4822">
            <v>0</v>
          </cell>
          <cell r="T4822">
            <v>0</v>
          </cell>
          <cell r="U4822">
            <v>0</v>
          </cell>
          <cell r="V4822">
            <v>0</v>
          </cell>
          <cell r="W4822">
            <v>0</v>
          </cell>
          <cell r="X4822">
            <v>0</v>
          </cell>
        </row>
        <row r="4823">
          <cell r="C4823" t="str">
            <v>Доли в уставном капитале других компаний (долгосрочные выплаты)</v>
          </cell>
          <cell r="D4823">
            <v>0</v>
          </cell>
          <cell r="H4823">
            <v>0</v>
          </cell>
          <cell r="I4823">
            <v>0</v>
          </cell>
          <cell r="J4823">
            <v>0</v>
          </cell>
          <cell r="K4823">
            <v>0</v>
          </cell>
          <cell r="L4823">
            <v>0</v>
          </cell>
          <cell r="M4823">
            <v>0</v>
          </cell>
          <cell r="N4823">
            <v>0</v>
          </cell>
          <cell r="O4823">
            <v>0</v>
          </cell>
          <cell r="P4823">
            <v>0</v>
          </cell>
          <cell r="Q4823">
            <v>0</v>
          </cell>
          <cell r="R4823">
            <v>0</v>
          </cell>
          <cell r="S4823">
            <v>0</v>
          </cell>
          <cell r="T4823">
            <v>0</v>
          </cell>
          <cell r="U4823">
            <v>0</v>
          </cell>
          <cell r="V4823">
            <v>0</v>
          </cell>
          <cell r="W4823">
            <v>0</v>
          </cell>
          <cell r="X4823">
            <v>0</v>
          </cell>
        </row>
        <row r="4824">
          <cell r="C4824" t="str">
            <v>Акции (долгосрочные выплаты)</v>
          </cell>
          <cell r="D4824">
            <v>0</v>
          </cell>
          <cell r="H4824">
            <v>0</v>
          </cell>
          <cell r="I4824">
            <v>0</v>
          </cell>
          <cell r="J4824">
            <v>0</v>
          </cell>
          <cell r="K4824">
            <v>0</v>
          </cell>
          <cell r="L4824">
            <v>0</v>
          </cell>
          <cell r="M4824">
            <v>0</v>
          </cell>
          <cell r="N4824">
            <v>0</v>
          </cell>
          <cell r="O4824">
            <v>0</v>
          </cell>
          <cell r="P4824">
            <v>0</v>
          </cell>
          <cell r="Q4824">
            <v>0</v>
          </cell>
          <cell r="R4824">
            <v>0</v>
          </cell>
          <cell r="S4824">
            <v>0</v>
          </cell>
          <cell r="T4824">
            <v>0</v>
          </cell>
          <cell r="U4824">
            <v>0</v>
          </cell>
          <cell r="V4824">
            <v>0</v>
          </cell>
          <cell r="W4824">
            <v>0</v>
          </cell>
          <cell r="X4824">
            <v>0</v>
          </cell>
        </row>
        <row r="4825">
          <cell r="C4825" t="str">
            <v>Облигации (долгосрочные выплаты)</v>
          </cell>
          <cell r="D4825">
            <v>0</v>
          </cell>
          <cell r="H4825">
            <v>0</v>
          </cell>
          <cell r="I4825">
            <v>0</v>
          </cell>
          <cell r="J4825">
            <v>0</v>
          </cell>
          <cell r="K4825">
            <v>0</v>
          </cell>
          <cell r="L4825">
            <v>0</v>
          </cell>
          <cell r="M4825">
            <v>0</v>
          </cell>
          <cell r="N4825">
            <v>0</v>
          </cell>
          <cell r="O4825">
            <v>0</v>
          </cell>
          <cell r="P4825">
            <v>0</v>
          </cell>
          <cell r="Q4825">
            <v>0</v>
          </cell>
          <cell r="R4825">
            <v>0</v>
          </cell>
          <cell r="S4825">
            <v>0</v>
          </cell>
          <cell r="T4825">
            <v>0</v>
          </cell>
          <cell r="U4825">
            <v>0</v>
          </cell>
          <cell r="V4825">
            <v>0</v>
          </cell>
          <cell r="W4825">
            <v>0</v>
          </cell>
          <cell r="X4825">
            <v>0</v>
          </cell>
        </row>
        <row r="4826">
          <cell r="C4826" t="str">
            <v>Векселя (долгосрочные выплаты)</v>
          </cell>
          <cell r="D4826">
            <v>0</v>
          </cell>
          <cell r="H4826">
            <v>0</v>
          </cell>
          <cell r="I4826">
            <v>0</v>
          </cell>
          <cell r="J4826">
            <v>0</v>
          </cell>
          <cell r="K4826">
            <v>0</v>
          </cell>
          <cell r="L4826">
            <v>0</v>
          </cell>
          <cell r="M4826">
            <v>0</v>
          </cell>
          <cell r="N4826">
            <v>0</v>
          </cell>
          <cell r="O4826">
            <v>0</v>
          </cell>
          <cell r="P4826">
            <v>0</v>
          </cell>
          <cell r="Q4826">
            <v>0</v>
          </cell>
          <cell r="R4826">
            <v>0</v>
          </cell>
          <cell r="S4826">
            <v>0</v>
          </cell>
          <cell r="T4826">
            <v>0</v>
          </cell>
          <cell r="U4826">
            <v>0</v>
          </cell>
          <cell r="V4826">
            <v>0</v>
          </cell>
          <cell r="W4826">
            <v>0</v>
          </cell>
          <cell r="X4826">
            <v>0</v>
          </cell>
        </row>
        <row r="4827">
          <cell r="C4827" t="str">
            <v>Депозиты (долгосрочные выплаты)</v>
          </cell>
          <cell r="D4827">
            <v>0</v>
          </cell>
          <cell r="H4827">
            <v>0</v>
          </cell>
          <cell r="I4827">
            <v>0</v>
          </cell>
          <cell r="J4827">
            <v>0</v>
          </cell>
          <cell r="K4827">
            <v>0</v>
          </cell>
          <cell r="L4827">
            <v>0</v>
          </cell>
          <cell r="M4827">
            <v>0</v>
          </cell>
          <cell r="N4827">
            <v>0</v>
          </cell>
          <cell r="O4827">
            <v>0</v>
          </cell>
          <cell r="P4827">
            <v>0</v>
          </cell>
          <cell r="Q4827">
            <v>0</v>
          </cell>
          <cell r="R4827">
            <v>0</v>
          </cell>
          <cell r="S4827">
            <v>0</v>
          </cell>
          <cell r="T4827">
            <v>0</v>
          </cell>
          <cell r="U4827">
            <v>0</v>
          </cell>
          <cell r="V4827">
            <v>0</v>
          </cell>
          <cell r="W4827">
            <v>0</v>
          </cell>
          <cell r="X4827">
            <v>0</v>
          </cell>
        </row>
        <row r="4828">
          <cell r="C4828" t="str">
            <v>Прочие долгосрочные активы (долгосрочные выплаты)</v>
          </cell>
          <cell r="D4828">
            <v>0</v>
          </cell>
          <cell r="H4828">
            <v>0</v>
          </cell>
          <cell r="I4828">
            <v>0</v>
          </cell>
          <cell r="J4828">
            <v>0</v>
          </cell>
          <cell r="K4828">
            <v>0</v>
          </cell>
          <cell r="L4828">
            <v>0</v>
          </cell>
          <cell r="M4828">
            <v>0</v>
          </cell>
          <cell r="N4828">
            <v>0</v>
          </cell>
          <cell r="O4828">
            <v>0</v>
          </cell>
          <cell r="P4828">
            <v>0</v>
          </cell>
          <cell r="Q4828">
            <v>0</v>
          </cell>
          <cell r="R4828">
            <v>0</v>
          </cell>
          <cell r="S4828">
            <v>0</v>
          </cell>
          <cell r="T4828">
            <v>0</v>
          </cell>
          <cell r="U4828">
            <v>0</v>
          </cell>
          <cell r="V4828">
            <v>0</v>
          </cell>
          <cell r="W4828">
            <v>0</v>
          </cell>
          <cell r="X4828">
            <v>0</v>
          </cell>
        </row>
        <row r="4829">
          <cell r="C4829" t="str">
            <v>Расходы на НИР и НИОКР</v>
          </cell>
          <cell r="D4829">
            <v>0</v>
          </cell>
          <cell r="H4829">
            <v>0</v>
          </cell>
          <cell r="I4829">
            <v>0</v>
          </cell>
          <cell r="J4829">
            <v>0</v>
          </cell>
          <cell r="K4829">
            <v>0</v>
          </cell>
          <cell r="L4829">
            <v>0</v>
          </cell>
          <cell r="M4829">
            <v>0</v>
          </cell>
          <cell r="N4829">
            <v>0</v>
          </cell>
          <cell r="O4829">
            <v>0</v>
          </cell>
          <cell r="P4829">
            <v>0</v>
          </cell>
          <cell r="Q4829">
            <v>0</v>
          </cell>
          <cell r="R4829">
            <v>0</v>
          </cell>
          <cell r="S4829">
            <v>0</v>
          </cell>
          <cell r="T4829">
            <v>0</v>
          </cell>
          <cell r="U4829">
            <v>0</v>
          </cell>
          <cell r="V4829">
            <v>0</v>
          </cell>
          <cell r="W4829">
            <v>0</v>
          </cell>
          <cell r="X4829">
            <v>0</v>
          </cell>
        </row>
        <row r="4830">
          <cell r="C4830" t="str">
            <v>Разработка ТЗ на проектирование оборудования</v>
          </cell>
          <cell r="D4830">
            <v>0</v>
          </cell>
          <cell r="H4830">
            <v>0</v>
          </cell>
          <cell r="I4830">
            <v>0</v>
          </cell>
          <cell r="J4830">
            <v>0</v>
          </cell>
          <cell r="K4830">
            <v>0</v>
          </cell>
          <cell r="L4830">
            <v>0</v>
          </cell>
          <cell r="M4830">
            <v>0</v>
          </cell>
          <cell r="N4830">
            <v>0</v>
          </cell>
          <cell r="O4830">
            <v>0</v>
          </cell>
          <cell r="P4830">
            <v>0</v>
          </cell>
          <cell r="Q4830">
            <v>0</v>
          </cell>
          <cell r="R4830">
            <v>0</v>
          </cell>
          <cell r="S4830">
            <v>0</v>
          </cell>
          <cell r="T4830">
            <v>0</v>
          </cell>
          <cell r="U4830">
            <v>0</v>
          </cell>
          <cell r="V4830">
            <v>0</v>
          </cell>
          <cell r="W4830">
            <v>0</v>
          </cell>
          <cell r="X4830">
            <v>0</v>
          </cell>
        </row>
        <row r="4831">
          <cell r="C4831" t="str">
            <v>Разработка ТЗ на проектирование размещения оборудования</v>
          </cell>
          <cell r="D4831">
            <v>0</v>
          </cell>
          <cell r="H4831">
            <v>0</v>
          </cell>
          <cell r="I4831">
            <v>0</v>
          </cell>
          <cell r="J4831">
            <v>0</v>
          </cell>
          <cell r="K4831">
            <v>0</v>
          </cell>
          <cell r="L4831">
            <v>0</v>
          </cell>
          <cell r="M4831">
            <v>0</v>
          </cell>
          <cell r="N4831">
            <v>0</v>
          </cell>
          <cell r="O4831">
            <v>0</v>
          </cell>
          <cell r="P4831">
            <v>0</v>
          </cell>
          <cell r="Q4831">
            <v>0</v>
          </cell>
          <cell r="R4831">
            <v>0</v>
          </cell>
          <cell r="S4831">
            <v>0</v>
          </cell>
          <cell r="T4831">
            <v>0</v>
          </cell>
          <cell r="U4831">
            <v>0</v>
          </cell>
          <cell r="V4831">
            <v>0</v>
          </cell>
          <cell r="W4831">
            <v>0</v>
          </cell>
          <cell r="X4831">
            <v>0</v>
          </cell>
        </row>
        <row r="4832">
          <cell r="C4832" t="str">
            <v>Разработка ТЗ на организацию закупки и запуск технологического оборудования</v>
          </cell>
          <cell r="D4832">
            <v>0</v>
          </cell>
          <cell r="H4832">
            <v>0</v>
          </cell>
          <cell r="I4832">
            <v>0</v>
          </cell>
          <cell r="J4832">
            <v>0</v>
          </cell>
          <cell r="K4832">
            <v>0</v>
          </cell>
          <cell r="L4832">
            <v>0</v>
          </cell>
          <cell r="M4832">
            <v>0</v>
          </cell>
          <cell r="N4832">
            <v>0</v>
          </cell>
          <cell r="O4832">
            <v>0</v>
          </cell>
          <cell r="P4832">
            <v>0</v>
          </cell>
          <cell r="Q4832">
            <v>0</v>
          </cell>
          <cell r="R4832">
            <v>0</v>
          </cell>
          <cell r="S4832">
            <v>0</v>
          </cell>
          <cell r="T4832">
            <v>0</v>
          </cell>
          <cell r="U4832">
            <v>0</v>
          </cell>
          <cell r="V4832">
            <v>0</v>
          </cell>
          <cell r="W4832">
            <v>0</v>
          </cell>
          <cell r="X4832">
            <v>0</v>
          </cell>
        </row>
        <row r="4833">
          <cell r="C4833" t="str">
            <v>Разработка ТЗ на обучение персонала</v>
          </cell>
          <cell r="D4833">
            <v>0</v>
          </cell>
          <cell r="H4833">
            <v>0</v>
          </cell>
          <cell r="I4833">
            <v>0</v>
          </cell>
          <cell r="J4833">
            <v>0</v>
          </cell>
          <cell r="K4833">
            <v>0</v>
          </cell>
          <cell r="L4833">
            <v>0</v>
          </cell>
          <cell r="M4833">
            <v>0</v>
          </cell>
          <cell r="N4833">
            <v>0</v>
          </cell>
          <cell r="O4833">
            <v>0</v>
          </cell>
          <cell r="P4833">
            <v>0</v>
          </cell>
          <cell r="Q4833">
            <v>0</v>
          </cell>
          <cell r="R4833">
            <v>0</v>
          </cell>
          <cell r="S4833">
            <v>0</v>
          </cell>
          <cell r="T4833">
            <v>0</v>
          </cell>
          <cell r="U4833">
            <v>0</v>
          </cell>
          <cell r="V4833">
            <v>0</v>
          </cell>
          <cell r="W4833">
            <v>0</v>
          </cell>
          <cell r="X4833">
            <v>0</v>
          </cell>
        </row>
        <row r="4834">
          <cell r="C4834" t="str">
            <v>Разработка ТЗ на оказание прочих работ, услуг</v>
          </cell>
          <cell r="D4834">
            <v>0</v>
          </cell>
          <cell r="H4834">
            <v>0</v>
          </cell>
          <cell r="I4834">
            <v>0</v>
          </cell>
          <cell r="J4834">
            <v>0</v>
          </cell>
          <cell r="K4834">
            <v>0</v>
          </cell>
          <cell r="L4834">
            <v>0</v>
          </cell>
          <cell r="M4834">
            <v>0</v>
          </cell>
          <cell r="N4834">
            <v>0</v>
          </cell>
          <cell r="O4834">
            <v>0</v>
          </cell>
          <cell r="P4834">
            <v>0</v>
          </cell>
          <cell r="Q4834">
            <v>0</v>
          </cell>
          <cell r="R4834">
            <v>0</v>
          </cell>
          <cell r="S4834">
            <v>0</v>
          </cell>
          <cell r="T4834">
            <v>0</v>
          </cell>
          <cell r="U4834">
            <v>0</v>
          </cell>
          <cell r="V4834">
            <v>0</v>
          </cell>
          <cell r="W4834">
            <v>0</v>
          </cell>
          <cell r="X4834">
            <v>0</v>
          </cell>
        </row>
        <row r="4835">
          <cell r="C4835" t="str">
            <v>Предоставление долгосрочных кредитов и займов</v>
          </cell>
          <cell r="D4835">
            <v>0</v>
          </cell>
          <cell r="H4835">
            <v>0</v>
          </cell>
          <cell r="I4835">
            <v>0</v>
          </cell>
          <cell r="J4835">
            <v>0</v>
          </cell>
          <cell r="K4835">
            <v>0</v>
          </cell>
          <cell r="L4835">
            <v>0</v>
          </cell>
          <cell r="M4835">
            <v>0</v>
          </cell>
          <cell r="N4835">
            <v>0</v>
          </cell>
          <cell r="O4835">
            <v>0</v>
          </cell>
          <cell r="P4835">
            <v>0</v>
          </cell>
          <cell r="Q4835">
            <v>0</v>
          </cell>
          <cell r="R4835">
            <v>0</v>
          </cell>
          <cell r="S4835">
            <v>0</v>
          </cell>
          <cell r="T4835">
            <v>0</v>
          </cell>
          <cell r="U4835">
            <v>0</v>
          </cell>
          <cell r="V4835">
            <v>0</v>
          </cell>
          <cell r="W4835">
            <v>0</v>
          </cell>
          <cell r="X4835">
            <v>0</v>
          </cell>
        </row>
        <row r="4836">
          <cell r="C4836" t="str">
            <v>Предоставление краткосрочных кредитов и займов</v>
          </cell>
          <cell r="D4836">
            <v>0</v>
          </cell>
          <cell r="H4836">
            <v>0</v>
          </cell>
          <cell r="I4836">
            <v>0</v>
          </cell>
          <cell r="J4836">
            <v>0</v>
          </cell>
          <cell r="K4836">
            <v>0</v>
          </cell>
          <cell r="L4836">
            <v>0</v>
          </cell>
          <cell r="M4836">
            <v>0</v>
          </cell>
          <cell r="N4836">
            <v>0</v>
          </cell>
          <cell r="O4836">
            <v>0</v>
          </cell>
          <cell r="P4836">
            <v>0</v>
          </cell>
          <cell r="Q4836">
            <v>0</v>
          </cell>
          <cell r="R4836">
            <v>0</v>
          </cell>
          <cell r="S4836">
            <v>0</v>
          </cell>
          <cell r="T4836">
            <v>0</v>
          </cell>
          <cell r="U4836">
            <v>0</v>
          </cell>
          <cell r="V4836">
            <v>0</v>
          </cell>
          <cell r="W4836">
            <v>0</v>
          </cell>
          <cell r="X4836">
            <v>0</v>
          </cell>
        </row>
        <row r="4837">
          <cell r="C4837" t="str">
            <v>Предоставление прочих кредитов и займов</v>
          </cell>
          <cell r="D4837">
            <v>0</v>
          </cell>
          <cell r="H4837">
            <v>0</v>
          </cell>
          <cell r="I4837">
            <v>0</v>
          </cell>
          <cell r="J4837">
            <v>0</v>
          </cell>
          <cell r="K4837">
            <v>0</v>
          </cell>
          <cell r="L4837">
            <v>0</v>
          </cell>
          <cell r="M4837">
            <v>0</v>
          </cell>
          <cell r="N4837">
            <v>0</v>
          </cell>
          <cell r="O4837">
            <v>0</v>
          </cell>
          <cell r="P4837">
            <v>0</v>
          </cell>
          <cell r="Q4837">
            <v>0</v>
          </cell>
          <cell r="R4837">
            <v>0</v>
          </cell>
          <cell r="S4837">
            <v>0</v>
          </cell>
          <cell r="T4837">
            <v>0</v>
          </cell>
          <cell r="U4837">
            <v>0</v>
          </cell>
          <cell r="V4837">
            <v>0</v>
          </cell>
          <cell r="W4837">
            <v>0</v>
          </cell>
          <cell r="X4837">
            <v>0</v>
          </cell>
        </row>
        <row r="4838">
          <cell r="C4838" t="str">
            <v>Проектирование</v>
          </cell>
          <cell r="D4838">
            <v>0</v>
          </cell>
          <cell r="H4838">
            <v>0</v>
          </cell>
          <cell r="I4838">
            <v>0</v>
          </cell>
          <cell r="J4838">
            <v>0</v>
          </cell>
          <cell r="K4838">
            <v>0</v>
          </cell>
          <cell r="L4838">
            <v>0</v>
          </cell>
          <cell r="M4838">
            <v>0</v>
          </cell>
          <cell r="N4838">
            <v>0</v>
          </cell>
          <cell r="O4838">
            <v>0</v>
          </cell>
          <cell r="P4838">
            <v>0</v>
          </cell>
          <cell r="Q4838">
            <v>0</v>
          </cell>
          <cell r="R4838">
            <v>0</v>
          </cell>
          <cell r="S4838">
            <v>0</v>
          </cell>
          <cell r="T4838">
            <v>0</v>
          </cell>
          <cell r="U4838">
            <v>0</v>
          </cell>
          <cell r="V4838">
            <v>0</v>
          </cell>
          <cell r="W4838">
            <v>0</v>
          </cell>
          <cell r="X4838">
            <v>0</v>
          </cell>
        </row>
        <row r="4839">
          <cell r="C4839" t="str">
            <v>Генеральный подряд</v>
          </cell>
          <cell r="D4839">
            <v>0</v>
          </cell>
          <cell r="H4839">
            <v>0</v>
          </cell>
          <cell r="I4839">
            <v>0</v>
          </cell>
          <cell r="J4839">
            <v>0</v>
          </cell>
          <cell r="K4839">
            <v>0</v>
          </cell>
          <cell r="L4839">
            <v>0</v>
          </cell>
          <cell r="M4839">
            <v>0</v>
          </cell>
          <cell r="N4839">
            <v>0</v>
          </cell>
          <cell r="O4839">
            <v>0</v>
          </cell>
          <cell r="P4839">
            <v>0</v>
          </cell>
          <cell r="Q4839">
            <v>0</v>
          </cell>
          <cell r="R4839">
            <v>0</v>
          </cell>
          <cell r="S4839">
            <v>0</v>
          </cell>
          <cell r="T4839">
            <v>0</v>
          </cell>
          <cell r="U4839">
            <v>0</v>
          </cell>
          <cell r="V4839">
            <v>0</v>
          </cell>
          <cell r="W4839">
            <v>0</v>
          </cell>
          <cell r="X4839">
            <v>0</v>
          </cell>
        </row>
        <row r="4840">
          <cell r="C4840" t="str">
            <v>Прочие СМР</v>
          </cell>
          <cell r="D4840">
            <v>0</v>
          </cell>
          <cell r="H4840">
            <v>0</v>
          </cell>
          <cell r="I4840">
            <v>0</v>
          </cell>
          <cell r="J4840">
            <v>0</v>
          </cell>
          <cell r="K4840">
            <v>0</v>
          </cell>
          <cell r="L4840">
            <v>0</v>
          </cell>
          <cell r="M4840">
            <v>0</v>
          </cell>
          <cell r="N4840">
            <v>0</v>
          </cell>
          <cell r="O4840">
            <v>0</v>
          </cell>
          <cell r="P4840">
            <v>0</v>
          </cell>
          <cell r="Q4840">
            <v>0</v>
          </cell>
          <cell r="R4840">
            <v>0</v>
          </cell>
          <cell r="S4840">
            <v>0</v>
          </cell>
          <cell r="T4840">
            <v>0</v>
          </cell>
          <cell r="U4840">
            <v>0</v>
          </cell>
          <cell r="V4840">
            <v>0</v>
          </cell>
          <cell r="W4840">
            <v>0</v>
          </cell>
          <cell r="X4840">
            <v>0</v>
          </cell>
        </row>
        <row r="4841">
          <cell r="C4841" t="str">
            <v>Услуги по управлению проектом</v>
          </cell>
          <cell r="D4841">
            <v>0</v>
          </cell>
          <cell r="H4841">
            <v>0</v>
          </cell>
          <cell r="I4841">
            <v>0</v>
          </cell>
          <cell r="J4841">
            <v>0</v>
          </cell>
          <cell r="K4841">
            <v>0</v>
          </cell>
          <cell r="L4841">
            <v>0</v>
          </cell>
          <cell r="M4841">
            <v>0</v>
          </cell>
          <cell r="N4841">
            <v>0</v>
          </cell>
          <cell r="O4841">
            <v>0</v>
          </cell>
          <cell r="P4841">
            <v>0</v>
          </cell>
          <cell r="Q4841">
            <v>0</v>
          </cell>
          <cell r="R4841">
            <v>0</v>
          </cell>
          <cell r="S4841">
            <v>0</v>
          </cell>
          <cell r="T4841">
            <v>0</v>
          </cell>
          <cell r="U4841">
            <v>0</v>
          </cell>
          <cell r="V4841">
            <v>0</v>
          </cell>
          <cell r="W4841">
            <v>0</v>
          </cell>
          <cell r="X4841">
            <v>0</v>
          </cell>
        </row>
        <row r="4842">
          <cell r="C4842" t="str">
            <v>Ремонт офисных зданий, сооружений</v>
          </cell>
          <cell r="D4842">
            <v>0</v>
          </cell>
          <cell r="H4842">
            <v>0</v>
          </cell>
          <cell r="I4842">
            <v>0</v>
          </cell>
          <cell r="J4842">
            <v>0</v>
          </cell>
          <cell r="K4842">
            <v>0</v>
          </cell>
          <cell r="L4842">
            <v>0</v>
          </cell>
          <cell r="M4842">
            <v>0</v>
          </cell>
          <cell r="N4842">
            <v>0</v>
          </cell>
          <cell r="O4842">
            <v>0</v>
          </cell>
          <cell r="P4842">
            <v>0</v>
          </cell>
          <cell r="Q4842">
            <v>0</v>
          </cell>
          <cell r="R4842">
            <v>0</v>
          </cell>
          <cell r="S4842">
            <v>0</v>
          </cell>
          <cell r="T4842">
            <v>0</v>
          </cell>
          <cell r="U4842">
            <v>0</v>
          </cell>
          <cell r="V4842">
            <v>0</v>
          </cell>
          <cell r="W4842">
            <v>0</v>
          </cell>
          <cell r="X4842">
            <v>0</v>
          </cell>
        </row>
        <row r="4843">
          <cell r="C4843" t="str">
            <v>Затраты на развитие</v>
          </cell>
          <cell r="D4843">
            <v>0</v>
          </cell>
          <cell r="H4843">
            <v>0</v>
          </cell>
          <cell r="I4843">
            <v>0</v>
          </cell>
          <cell r="J4843">
            <v>0</v>
          </cell>
          <cell r="K4843">
            <v>0</v>
          </cell>
          <cell r="L4843">
            <v>0</v>
          </cell>
          <cell r="M4843">
            <v>0</v>
          </cell>
          <cell r="N4843">
            <v>0</v>
          </cell>
          <cell r="O4843">
            <v>0</v>
          </cell>
          <cell r="P4843">
            <v>0</v>
          </cell>
          <cell r="Q4843">
            <v>0</v>
          </cell>
          <cell r="R4843">
            <v>0</v>
          </cell>
          <cell r="S4843">
            <v>0</v>
          </cell>
          <cell r="T4843">
            <v>0</v>
          </cell>
          <cell r="U4843">
            <v>0</v>
          </cell>
          <cell r="V4843">
            <v>0</v>
          </cell>
          <cell r="W4843">
            <v>0</v>
          </cell>
          <cell r="X4843">
            <v>0</v>
          </cell>
        </row>
        <row r="4844">
          <cell r="C4844" t="str">
            <v>Оплата ГК "Роснанотех" доли в уставном капитале проектной компании</v>
          </cell>
          <cell r="D4844">
            <v>0</v>
          </cell>
          <cell r="H4844">
            <v>0</v>
          </cell>
          <cell r="I4844">
            <v>0</v>
          </cell>
          <cell r="J4844">
            <v>0</v>
          </cell>
          <cell r="K4844">
            <v>0</v>
          </cell>
          <cell r="L4844">
            <v>0</v>
          </cell>
          <cell r="M4844">
            <v>0</v>
          </cell>
          <cell r="N4844">
            <v>0</v>
          </cell>
          <cell r="O4844">
            <v>0</v>
          </cell>
          <cell r="P4844">
            <v>0</v>
          </cell>
          <cell r="Q4844">
            <v>0</v>
          </cell>
          <cell r="R4844">
            <v>0</v>
          </cell>
          <cell r="S4844">
            <v>0</v>
          </cell>
          <cell r="T4844">
            <v>0</v>
          </cell>
          <cell r="U4844">
            <v>0</v>
          </cell>
          <cell r="V4844">
            <v>0</v>
          </cell>
          <cell r="W4844">
            <v>0</v>
          </cell>
          <cell r="X4844">
            <v>0</v>
          </cell>
        </row>
        <row r="4845">
          <cell r="C4845" t="str">
            <v>Оплата  Соинвесторами доли в уставном капитале проектной компании</v>
          </cell>
          <cell r="D4845">
            <v>0</v>
          </cell>
          <cell r="H4845">
            <v>0</v>
          </cell>
          <cell r="I4845">
            <v>0</v>
          </cell>
          <cell r="J4845">
            <v>0</v>
          </cell>
          <cell r="K4845">
            <v>0</v>
          </cell>
          <cell r="L4845">
            <v>0</v>
          </cell>
          <cell r="M4845">
            <v>0</v>
          </cell>
          <cell r="N4845">
            <v>0</v>
          </cell>
          <cell r="O4845">
            <v>0</v>
          </cell>
          <cell r="P4845">
            <v>0</v>
          </cell>
          <cell r="Q4845">
            <v>0</v>
          </cell>
          <cell r="R4845">
            <v>0</v>
          </cell>
          <cell r="S4845">
            <v>0</v>
          </cell>
          <cell r="T4845">
            <v>0</v>
          </cell>
          <cell r="U4845">
            <v>0</v>
          </cell>
          <cell r="V4845">
            <v>0</v>
          </cell>
          <cell r="W4845">
            <v>0</v>
          </cell>
          <cell r="X4845">
            <v>0</v>
          </cell>
        </row>
        <row r="4846">
          <cell r="C4846" t="str">
            <v>Получение долгосрочных кредитов и займов</v>
          </cell>
          <cell r="D4846">
            <v>0</v>
          </cell>
          <cell r="H4846">
            <v>0</v>
          </cell>
          <cell r="I4846">
            <v>0</v>
          </cell>
          <cell r="J4846">
            <v>0</v>
          </cell>
          <cell r="K4846">
            <v>0</v>
          </cell>
          <cell r="L4846">
            <v>0</v>
          </cell>
          <cell r="M4846">
            <v>0</v>
          </cell>
          <cell r="N4846">
            <v>0</v>
          </cell>
          <cell r="O4846">
            <v>0</v>
          </cell>
          <cell r="P4846">
            <v>0</v>
          </cell>
          <cell r="Q4846">
            <v>0</v>
          </cell>
          <cell r="R4846">
            <v>0</v>
          </cell>
          <cell r="S4846">
            <v>0</v>
          </cell>
          <cell r="T4846">
            <v>0</v>
          </cell>
          <cell r="U4846">
            <v>0</v>
          </cell>
          <cell r="V4846">
            <v>0</v>
          </cell>
          <cell r="W4846">
            <v>0</v>
          </cell>
          <cell r="X4846">
            <v>0</v>
          </cell>
        </row>
        <row r="4847">
          <cell r="C4847" t="str">
            <v>Получение краткосрочных кредитов и займов</v>
          </cell>
          <cell r="D4847">
            <v>0</v>
          </cell>
          <cell r="H4847">
            <v>0</v>
          </cell>
          <cell r="I4847">
            <v>0</v>
          </cell>
          <cell r="J4847">
            <v>0</v>
          </cell>
          <cell r="K4847">
            <v>0</v>
          </cell>
          <cell r="L4847">
            <v>0</v>
          </cell>
          <cell r="M4847">
            <v>0</v>
          </cell>
          <cell r="N4847">
            <v>0</v>
          </cell>
          <cell r="O4847">
            <v>0</v>
          </cell>
          <cell r="P4847">
            <v>0</v>
          </cell>
          <cell r="Q4847">
            <v>0</v>
          </cell>
          <cell r="R4847">
            <v>0</v>
          </cell>
          <cell r="S4847">
            <v>0</v>
          </cell>
          <cell r="T4847">
            <v>0</v>
          </cell>
          <cell r="U4847">
            <v>0</v>
          </cell>
          <cell r="V4847">
            <v>0</v>
          </cell>
          <cell r="W4847">
            <v>0</v>
          </cell>
          <cell r="X4847">
            <v>0</v>
          </cell>
        </row>
        <row r="4848">
          <cell r="C4848" t="str">
            <v>Доли в уставном капитале других компаний (краткосрочные поступления)</v>
          </cell>
          <cell r="D4848">
            <v>0</v>
          </cell>
          <cell r="H4848">
            <v>0</v>
          </cell>
          <cell r="I4848">
            <v>0</v>
          </cell>
          <cell r="J4848">
            <v>0</v>
          </cell>
          <cell r="K4848">
            <v>0</v>
          </cell>
          <cell r="L4848">
            <v>0</v>
          </cell>
          <cell r="M4848">
            <v>0</v>
          </cell>
          <cell r="N4848">
            <v>0</v>
          </cell>
          <cell r="O4848">
            <v>0</v>
          </cell>
          <cell r="P4848">
            <v>0</v>
          </cell>
          <cell r="Q4848">
            <v>0</v>
          </cell>
          <cell r="R4848">
            <v>0</v>
          </cell>
          <cell r="S4848">
            <v>0</v>
          </cell>
          <cell r="T4848">
            <v>0</v>
          </cell>
          <cell r="U4848">
            <v>0</v>
          </cell>
          <cell r="V4848">
            <v>0</v>
          </cell>
          <cell r="W4848">
            <v>0</v>
          </cell>
          <cell r="X4848">
            <v>0</v>
          </cell>
        </row>
        <row r="4849">
          <cell r="C4849" t="str">
            <v>Акции (краткосрочные поступления)</v>
          </cell>
          <cell r="D4849">
            <v>0</v>
          </cell>
          <cell r="H4849">
            <v>0</v>
          </cell>
          <cell r="I4849">
            <v>0</v>
          </cell>
          <cell r="J4849">
            <v>0</v>
          </cell>
          <cell r="K4849">
            <v>0</v>
          </cell>
          <cell r="L4849">
            <v>0</v>
          </cell>
          <cell r="M4849">
            <v>0</v>
          </cell>
          <cell r="N4849">
            <v>0</v>
          </cell>
          <cell r="O4849">
            <v>0</v>
          </cell>
          <cell r="P4849">
            <v>0</v>
          </cell>
          <cell r="Q4849">
            <v>0</v>
          </cell>
          <cell r="R4849">
            <v>0</v>
          </cell>
          <cell r="S4849">
            <v>0</v>
          </cell>
          <cell r="T4849">
            <v>0</v>
          </cell>
          <cell r="U4849">
            <v>0</v>
          </cell>
          <cell r="V4849">
            <v>0</v>
          </cell>
          <cell r="W4849">
            <v>0</v>
          </cell>
          <cell r="X4849">
            <v>0</v>
          </cell>
        </row>
        <row r="4850">
          <cell r="C4850" t="str">
            <v>Облигации (краткосрочные поступления)</v>
          </cell>
          <cell r="D4850">
            <v>0</v>
          </cell>
          <cell r="H4850">
            <v>0</v>
          </cell>
          <cell r="I4850">
            <v>0</v>
          </cell>
          <cell r="J4850">
            <v>0</v>
          </cell>
          <cell r="K4850">
            <v>0</v>
          </cell>
          <cell r="L4850">
            <v>0</v>
          </cell>
          <cell r="M4850">
            <v>0</v>
          </cell>
          <cell r="N4850">
            <v>0</v>
          </cell>
          <cell r="O4850">
            <v>0</v>
          </cell>
          <cell r="P4850">
            <v>0</v>
          </cell>
          <cell r="Q4850">
            <v>0</v>
          </cell>
          <cell r="R4850">
            <v>0</v>
          </cell>
          <cell r="S4850">
            <v>0</v>
          </cell>
          <cell r="T4850">
            <v>0</v>
          </cell>
          <cell r="U4850">
            <v>0</v>
          </cell>
          <cell r="V4850">
            <v>0</v>
          </cell>
          <cell r="W4850">
            <v>0</v>
          </cell>
          <cell r="X4850">
            <v>0</v>
          </cell>
        </row>
        <row r="4851">
          <cell r="C4851" t="str">
            <v>Векселя (краткосрочные поступления)</v>
          </cell>
          <cell r="D4851">
            <v>0</v>
          </cell>
          <cell r="H4851">
            <v>0</v>
          </cell>
          <cell r="I4851">
            <v>0</v>
          </cell>
          <cell r="J4851">
            <v>0</v>
          </cell>
          <cell r="K4851">
            <v>0</v>
          </cell>
          <cell r="L4851">
            <v>0</v>
          </cell>
          <cell r="M4851">
            <v>0</v>
          </cell>
          <cell r="N4851">
            <v>0</v>
          </cell>
          <cell r="O4851">
            <v>0</v>
          </cell>
          <cell r="P4851">
            <v>0</v>
          </cell>
          <cell r="Q4851">
            <v>0</v>
          </cell>
          <cell r="R4851">
            <v>0</v>
          </cell>
          <cell r="S4851">
            <v>0</v>
          </cell>
          <cell r="T4851">
            <v>0</v>
          </cell>
          <cell r="U4851">
            <v>0</v>
          </cell>
          <cell r="V4851">
            <v>0</v>
          </cell>
          <cell r="W4851">
            <v>0</v>
          </cell>
          <cell r="X4851">
            <v>0</v>
          </cell>
        </row>
        <row r="4852">
          <cell r="C4852" t="str">
            <v>Депозиты (краткосрочные поступления)</v>
          </cell>
          <cell r="D4852">
            <v>0</v>
          </cell>
          <cell r="H4852">
            <v>0</v>
          </cell>
          <cell r="I4852">
            <v>0</v>
          </cell>
          <cell r="J4852">
            <v>0</v>
          </cell>
          <cell r="K4852">
            <v>0</v>
          </cell>
          <cell r="L4852">
            <v>0</v>
          </cell>
          <cell r="M4852">
            <v>0</v>
          </cell>
          <cell r="N4852">
            <v>0</v>
          </cell>
          <cell r="O4852">
            <v>0</v>
          </cell>
          <cell r="P4852">
            <v>0</v>
          </cell>
          <cell r="Q4852">
            <v>0</v>
          </cell>
          <cell r="R4852">
            <v>0</v>
          </cell>
          <cell r="S4852">
            <v>0</v>
          </cell>
          <cell r="T4852">
            <v>0</v>
          </cell>
          <cell r="U4852">
            <v>0</v>
          </cell>
          <cell r="V4852">
            <v>0</v>
          </cell>
          <cell r="W4852">
            <v>0</v>
          </cell>
          <cell r="X4852">
            <v>0</v>
          </cell>
        </row>
        <row r="4853">
          <cell r="C4853" t="str">
            <v>Overnight (краткосрочные поступления)</v>
          </cell>
          <cell r="D4853">
            <v>0</v>
          </cell>
          <cell r="H4853">
            <v>0</v>
          </cell>
          <cell r="I4853">
            <v>0</v>
          </cell>
          <cell r="J4853">
            <v>0</v>
          </cell>
          <cell r="K4853">
            <v>0</v>
          </cell>
          <cell r="L4853">
            <v>0</v>
          </cell>
          <cell r="M4853">
            <v>0</v>
          </cell>
          <cell r="N4853">
            <v>0</v>
          </cell>
          <cell r="O4853">
            <v>0</v>
          </cell>
          <cell r="P4853">
            <v>0</v>
          </cell>
          <cell r="Q4853">
            <v>0</v>
          </cell>
          <cell r="R4853">
            <v>0</v>
          </cell>
          <cell r="S4853">
            <v>0</v>
          </cell>
          <cell r="T4853">
            <v>0</v>
          </cell>
          <cell r="U4853">
            <v>0</v>
          </cell>
          <cell r="V4853">
            <v>0</v>
          </cell>
          <cell r="W4853">
            <v>0</v>
          </cell>
          <cell r="X4853">
            <v>0</v>
          </cell>
        </row>
        <row r="4854">
          <cell r="C4854" t="str">
            <v>Прочие краткосрочные финансовые вложения (краткосрочные поступления)</v>
          </cell>
          <cell r="D4854">
            <v>0</v>
          </cell>
          <cell r="H4854">
            <v>0</v>
          </cell>
          <cell r="I4854">
            <v>0</v>
          </cell>
          <cell r="J4854">
            <v>0</v>
          </cell>
          <cell r="K4854">
            <v>0</v>
          </cell>
          <cell r="L4854">
            <v>0</v>
          </cell>
          <cell r="M4854">
            <v>0</v>
          </cell>
          <cell r="N4854">
            <v>0</v>
          </cell>
          <cell r="O4854">
            <v>0</v>
          </cell>
          <cell r="P4854">
            <v>0</v>
          </cell>
          <cell r="Q4854">
            <v>0</v>
          </cell>
          <cell r="R4854">
            <v>0</v>
          </cell>
          <cell r="S4854">
            <v>0</v>
          </cell>
          <cell r="T4854">
            <v>0</v>
          </cell>
          <cell r="U4854">
            <v>0</v>
          </cell>
          <cell r="V4854">
            <v>0</v>
          </cell>
          <cell r="W4854">
            <v>0</v>
          </cell>
          <cell r="X4854">
            <v>0</v>
          </cell>
        </row>
        <row r="4855">
          <cell r="C4855" t="str">
            <v>По договорам в рамках ДДУ (краткосрочные поступления)</v>
          </cell>
          <cell r="D4855">
            <v>0</v>
          </cell>
          <cell r="H4855">
            <v>0</v>
          </cell>
          <cell r="I4855">
            <v>0</v>
          </cell>
          <cell r="J4855">
            <v>0</v>
          </cell>
          <cell r="K4855">
            <v>0</v>
          </cell>
          <cell r="L4855">
            <v>0</v>
          </cell>
          <cell r="M4855">
            <v>0</v>
          </cell>
          <cell r="N4855">
            <v>0</v>
          </cell>
          <cell r="O4855">
            <v>0</v>
          </cell>
          <cell r="P4855">
            <v>0</v>
          </cell>
          <cell r="Q4855">
            <v>0</v>
          </cell>
          <cell r="R4855">
            <v>0</v>
          </cell>
          <cell r="S4855">
            <v>0</v>
          </cell>
          <cell r="T4855">
            <v>0</v>
          </cell>
          <cell r="U4855">
            <v>0</v>
          </cell>
          <cell r="V4855">
            <v>0</v>
          </cell>
          <cell r="W4855">
            <v>0</v>
          </cell>
          <cell r="X4855">
            <v>0</v>
          </cell>
        </row>
        <row r="4856">
          <cell r="C4856" t="str">
            <v>По прочим договорам (краткосрочные поступления)</v>
          </cell>
          <cell r="D4856">
            <v>0</v>
          </cell>
          <cell r="H4856">
            <v>0</v>
          </cell>
          <cell r="I4856">
            <v>0</v>
          </cell>
          <cell r="J4856">
            <v>0</v>
          </cell>
          <cell r="K4856">
            <v>0</v>
          </cell>
          <cell r="L4856">
            <v>0</v>
          </cell>
          <cell r="M4856">
            <v>0</v>
          </cell>
          <cell r="N4856">
            <v>0</v>
          </cell>
          <cell r="O4856">
            <v>0</v>
          </cell>
          <cell r="P4856">
            <v>0</v>
          </cell>
          <cell r="Q4856">
            <v>0</v>
          </cell>
          <cell r="R4856">
            <v>0</v>
          </cell>
          <cell r="S4856">
            <v>0</v>
          </cell>
          <cell r="T4856">
            <v>0</v>
          </cell>
          <cell r="U4856">
            <v>0</v>
          </cell>
          <cell r="V4856">
            <v>0</v>
          </cell>
          <cell r="W4856">
            <v>0</v>
          </cell>
          <cell r="X4856">
            <v>0</v>
          </cell>
        </row>
        <row r="4857">
          <cell r="C4857" t="str">
            <v>Эмиссия акций</v>
          </cell>
          <cell r="D4857">
            <v>0</v>
          </cell>
          <cell r="H4857">
            <v>0</v>
          </cell>
          <cell r="I4857">
            <v>0</v>
          </cell>
          <cell r="J4857">
            <v>0</v>
          </cell>
          <cell r="K4857">
            <v>0</v>
          </cell>
          <cell r="L4857">
            <v>0</v>
          </cell>
          <cell r="M4857">
            <v>0</v>
          </cell>
          <cell r="N4857">
            <v>0</v>
          </cell>
          <cell r="O4857">
            <v>0</v>
          </cell>
          <cell r="P4857">
            <v>0</v>
          </cell>
          <cell r="Q4857">
            <v>0</v>
          </cell>
          <cell r="R4857">
            <v>0</v>
          </cell>
          <cell r="S4857">
            <v>0</v>
          </cell>
          <cell r="T4857">
            <v>0</v>
          </cell>
          <cell r="U4857">
            <v>0</v>
          </cell>
          <cell r="V4857">
            <v>0</v>
          </cell>
          <cell r="W4857">
            <v>0</v>
          </cell>
          <cell r="X4857">
            <v>0</v>
          </cell>
        </row>
        <row r="4858">
          <cell r="C4858" t="str">
            <v>Дивиденды полученные</v>
          </cell>
          <cell r="D4858">
            <v>0</v>
          </cell>
          <cell r="H4858">
            <v>0</v>
          </cell>
          <cell r="I4858">
            <v>0</v>
          </cell>
          <cell r="J4858">
            <v>0</v>
          </cell>
          <cell r="K4858">
            <v>0</v>
          </cell>
          <cell r="L4858">
            <v>0</v>
          </cell>
          <cell r="M4858">
            <v>0</v>
          </cell>
          <cell r="N4858">
            <v>0</v>
          </cell>
          <cell r="O4858">
            <v>0</v>
          </cell>
          <cell r="P4858">
            <v>0</v>
          </cell>
          <cell r="Q4858">
            <v>0</v>
          </cell>
          <cell r="R4858">
            <v>0</v>
          </cell>
          <cell r="S4858">
            <v>0</v>
          </cell>
          <cell r="T4858">
            <v>0</v>
          </cell>
          <cell r="U4858">
            <v>0</v>
          </cell>
          <cell r="V4858">
            <v>0</v>
          </cell>
          <cell r="W4858">
            <v>0</v>
          </cell>
          <cell r="X4858">
            <v>0</v>
          </cell>
        </row>
        <row r="4859">
          <cell r="C4859" t="str">
            <v>Прочие поступления по финансовой деятельности</v>
          </cell>
          <cell r="D4859">
            <v>0</v>
          </cell>
          <cell r="H4859">
            <v>0</v>
          </cell>
          <cell r="I4859">
            <v>0</v>
          </cell>
          <cell r="J4859">
            <v>0</v>
          </cell>
          <cell r="K4859">
            <v>0</v>
          </cell>
          <cell r="L4859">
            <v>0</v>
          </cell>
          <cell r="M4859">
            <v>0</v>
          </cell>
          <cell r="N4859">
            <v>0</v>
          </cell>
          <cell r="O4859">
            <v>0</v>
          </cell>
          <cell r="P4859">
            <v>0</v>
          </cell>
          <cell r="Q4859">
            <v>0</v>
          </cell>
          <cell r="R4859">
            <v>0</v>
          </cell>
          <cell r="S4859">
            <v>0</v>
          </cell>
          <cell r="T4859">
            <v>0</v>
          </cell>
          <cell r="U4859">
            <v>0</v>
          </cell>
          <cell r="V4859">
            <v>0</v>
          </cell>
          <cell r="W4859">
            <v>0</v>
          </cell>
          <cell r="X4859">
            <v>0</v>
          </cell>
        </row>
        <row r="4860">
          <cell r="C4860" t="str">
            <v>Сокращение ГК "Роснанотех" доли в уставном капитале проектной компании</v>
          </cell>
          <cell r="D4860">
            <v>0</v>
          </cell>
          <cell r="H4860">
            <v>0</v>
          </cell>
          <cell r="I4860">
            <v>0</v>
          </cell>
          <cell r="J4860">
            <v>0</v>
          </cell>
          <cell r="K4860">
            <v>0</v>
          </cell>
          <cell r="L4860">
            <v>0</v>
          </cell>
          <cell r="M4860">
            <v>0</v>
          </cell>
          <cell r="N4860">
            <v>0</v>
          </cell>
          <cell r="O4860">
            <v>0</v>
          </cell>
          <cell r="P4860">
            <v>0</v>
          </cell>
          <cell r="Q4860">
            <v>0</v>
          </cell>
          <cell r="R4860">
            <v>0</v>
          </cell>
          <cell r="S4860">
            <v>0</v>
          </cell>
          <cell r="T4860">
            <v>0</v>
          </cell>
          <cell r="U4860">
            <v>0</v>
          </cell>
          <cell r="V4860">
            <v>0</v>
          </cell>
          <cell r="W4860">
            <v>0</v>
          </cell>
          <cell r="X4860">
            <v>0</v>
          </cell>
        </row>
        <row r="4861">
          <cell r="C4861" t="str">
            <v>Сокращение Соинвесторами доли в уставном капитале проектной компании</v>
          </cell>
          <cell r="D4861">
            <v>0</v>
          </cell>
          <cell r="H4861">
            <v>0</v>
          </cell>
          <cell r="I4861">
            <v>0</v>
          </cell>
          <cell r="J4861">
            <v>0</v>
          </cell>
          <cell r="K4861">
            <v>0</v>
          </cell>
          <cell r="L4861">
            <v>0</v>
          </cell>
          <cell r="M4861">
            <v>0</v>
          </cell>
          <cell r="N4861">
            <v>0</v>
          </cell>
          <cell r="O4861">
            <v>0</v>
          </cell>
          <cell r="P4861">
            <v>0</v>
          </cell>
          <cell r="Q4861">
            <v>0</v>
          </cell>
          <cell r="R4861">
            <v>0</v>
          </cell>
          <cell r="S4861">
            <v>0</v>
          </cell>
          <cell r="T4861">
            <v>0</v>
          </cell>
          <cell r="U4861">
            <v>0</v>
          </cell>
          <cell r="V4861">
            <v>0</v>
          </cell>
          <cell r="W4861">
            <v>0</v>
          </cell>
          <cell r="X4861">
            <v>0</v>
          </cell>
        </row>
        <row r="4862">
          <cell r="C4862" t="str">
            <v>Погашение долгосрочных кредитов и займов</v>
          </cell>
          <cell r="D4862">
            <v>0</v>
          </cell>
          <cell r="H4862">
            <v>0</v>
          </cell>
          <cell r="I4862">
            <v>0</v>
          </cell>
          <cell r="J4862">
            <v>0</v>
          </cell>
          <cell r="K4862">
            <v>0</v>
          </cell>
          <cell r="L4862">
            <v>0</v>
          </cell>
          <cell r="M4862">
            <v>0</v>
          </cell>
          <cell r="N4862">
            <v>0</v>
          </cell>
          <cell r="O4862">
            <v>0</v>
          </cell>
          <cell r="P4862">
            <v>0</v>
          </cell>
          <cell r="Q4862">
            <v>0</v>
          </cell>
          <cell r="R4862">
            <v>0</v>
          </cell>
          <cell r="S4862">
            <v>0</v>
          </cell>
          <cell r="T4862">
            <v>0</v>
          </cell>
          <cell r="U4862">
            <v>0</v>
          </cell>
          <cell r="V4862">
            <v>0</v>
          </cell>
          <cell r="W4862">
            <v>0</v>
          </cell>
          <cell r="X4862">
            <v>0</v>
          </cell>
        </row>
        <row r="4863">
          <cell r="C4863" t="str">
            <v>Погашение краткосрочных кредитов и займов</v>
          </cell>
          <cell r="D4863">
            <v>0</v>
          </cell>
          <cell r="H4863">
            <v>0</v>
          </cell>
          <cell r="I4863">
            <v>0</v>
          </cell>
          <cell r="J4863">
            <v>0</v>
          </cell>
          <cell r="K4863">
            <v>0</v>
          </cell>
          <cell r="L4863">
            <v>0</v>
          </cell>
          <cell r="M4863">
            <v>0</v>
          </cell>
          <cell r="N4863">
            <v>0</v>
          </cell>
          <cell r="O4863">
            <v>0</v>
          </cell>
          <cell r="P4863">
            <v>0</v>
          </cell>
          <cell r="Q4863">
            <v>0</v>
          </cell>
          <cell r="R4863">
            <v>0</v>
          </cell>
          <cell r="S4863">
            <v>0</v>
          </cell>
          <cell r="T4863">
            <v>0</v>
          </cell>
          <cell r="U4863">
            <v>0</v>
          </cell>
          <cell r="V4863">
            <v>0</v>
          </cell>
          <cell r="W4863">
            <v>0</v>
          </cell>
          <cell r="X4863">
            <v>0</v>
          </cell>
        </row>
        <row r="4864">
          <cell r="C4864" t="str">
            <v>Доли в уставном капитале других компаний (краткосрочные выплаты)</v>
          </cell>
          <cell r="D4864">
            <v>0</v>
          </cell>
          <cell r="H4864">
            <v>0</v>
          </cell>
          <cell r="I4864">
            <v>0</v>
          </cell>
          <cell r="J4864">
            <v>0</v>
          </cell>
          <cell r="K4864">
            <v>0</v>
          </cell>
          <cell r="L4864">
            <v>0</v>
          </cell>
          <cell r="M4864">
            <v>0</v>
          </cell>
          <cell r="N4864">
            <v>0</v>
          </cell>
          <cell r="O4864">
            <v>0</v>
          </cell>
          <cell r="P4864">
            <v>0</v>
          </cell>
          <cell r="Q4864">
            <v>0</v>
          </cell>
          <cell r="R4864">
            <v>0</v>
          </cell>
          <cell r="S4864">
            <v>0</v>
          </cell>
          <cell r="T4864">
            <v>0</v>
          </cell>
          <cell r="U4864">
            <v>0</v>
          </cell>
          <cell r="V4864">
            <v>0</v>
          </cell>
          <cell r="W4864">
            <v>0</v>
          </cell>
          <cell r="X4864">
            <v>0</v>
          </cell>
        </row>
        <row r="4865">
          <cell r="C4865" t="str">
            <v>Акции (краткосрочные выплаты)</v>
          </cell>
          <cell r="D4865">
            <v>0</v>
          </cell>
          <cell r="H4865">
            <v>0</v>
          </cell>
          <cell r="I4865">
            <v>0</v>
          </cell>
          <cell r="J4865">
            <v>0</v>
          </cell>
          <cell r="K4865">
            <v>0</v>
          </cell>
          <cell r="L4865">
            <v>0</v>
          </cell>
          <cell r="M4865">
            <v>0</v>
          </cell>
          <cell r="N4865">
            <v>0</v>
          </cell>
          <cell r="O4865">
            <v>0</v>
          </cell>
          <cell r="P4865">
            <v>0</v>
          </cell>
          <cell r="Q4865">
            <v>0</v>
          </cell>
          <cell r="R4865">
            <v>0</v>
          </cell>
          <cell r="S4865">
            <v>0</v>
          </cell>
          <cell r="T4865">
            <v>0</v>
          </cell>
          <cell r="U4865">
            <v>0</v>
          </cell>
          <cell r="V4865">
            <v>0</v>
          </cell>
          <cell r="W4865">
            <v>0</v>
          </cell>
          <cell r="X4865">
            <v>0</v>
          </cell>
        </row>
        <row r="4866">
          <cell r="C4866" t="str">
            <v>Облигации (краткосрочные выплаты)</v>
          </cell>
          <cell r="D4866">
            <v>0</v>
          </cell>
          <cell r="H4866">
            <v>0</v>
          </cell>
          <cell r="I4866">
            <v>0</v>
          </cell>
          <cell r="J4866">
            <v>0</v>
          </cell>
          <cell r="K4866">
            <v>0</v>
          </cell>
          <cell r="L4866">
            <v>0</v>
          </cell>
          <cell r="M4866">
            <v>0</v>
          </cell>
          <cell r="N4866">
            <v>0</v>
          </cell>
          <cell r="O4866">
            <v>0</v>
          </cell>
          <cell r="P4866">
            <v>0</v>
          </cell>
          <cell r="Q4866">
            <v>0</v>
          </cell>
          <cell r="R4866">
            <v>0</v>
          </cell>
          <cell r="S4866">
            <v>0</v>
          </cell>
          <cell r="T4866">
            <v>0</v>
          </cell>
          <cell r="U4866">
            <v>0</v>
          </cell>
          <cell r="V4866">
            <v>0</v>
          </cell>
          <cell r="W4866">
            <v>0</v>
          </cell>
          <cell r="X4866">
            <v>0</v>
          </cell>
        </row>
        <row r="4867">
          <cell r="C4867" t="str">
            <v>Векселя (краткосрочные выплаты)</v>
          </cell>
          <cell r="D4867">
            <v>0</v>
          </cell>
          <cell r="H4867">
            <v>0</v>
          </cell>
          <cell r="I4867">
            <v>0</v>
          </cell>
          <cell r="J4867">
            <v>0</v>
          </cell>
          <cell r="K4867">
            <v>0</v>
          </cell>
          <cell r="L4867">
            <v>0</v>
          </cell>
          <cell r="M4867">
            <v>0</v>
          </cell>
          <cell r="N4867">
            <v>0</v>
          </cell>
          <cell r="O4867">
            <v>0</v>
          </cell>
          <cell r="P4867">
            <v>0</v>
          </cell>
          <cell r="Q4867">
            <v>0</v>
          </cell>
          <cell r="R4867">
            <v>0</v>
          </cell>
          <cell r="S4867">
            <v>0</v>
          </cell>
          <cell r="T4867">
            <v>0</v>
          </cell>
          <cell r="U4867">
            <v>0</v>
          </cell>
          <cell r="V4867">
            <v>0</v>
          </cell>
          <cell r="W4867">
            <v>0</v>
          </cell>
          <cell r="X4867">
            <v>0</v>
          </cell>
        </row>
        <row r="4868">
          <cell r="C4868" t="str">
            <v>Депозиты (краткосрочные выплаты)</v>
          </cell>
          <cell r="D4868">
            <v>0</v>
          </cell>
          <cell r="H4868">
            <v>0</v>
          </cell>
          <cell r="I4868">
            <v>0</v>
          </cell>
          <cell r="J4868">
            <v>0</v>
          </cell>
          <cell r="K4868">
            <v>0</v>
          </cell>
          <cell r="L4868">
            <v>0</v>
          </cell>
          <cell r="M4868">
            <v>0</v>
          </cell>
          <cell r="N4868">
            <v>0</v>
          </cell>
          <cell r="O4868">
            <v>0</v>
          </cell>
          <cell r="P4868">
            <v>0</v>
          </cell>
          <cell r="Q4868">
            <v>0</v>
          </cell>
          <cell r="R4868">
            <v>0</v>
          </cell>
          <cell r="S4868">
            <v>0</v>
          </cell>
          <cell r="T4868">
            <v>0</v>
          </cell>
          <cell r="U4868">
            <v>0</v>
          </cell>
          <cell r="V4868">
            <v>0</v>
          </cell>
          <cell r="W4868">
            <v>0</v>
          </cell>
          <cell r="X4868">
            <v>0</v>
          </cell>
        </row>
        <row r="4869">
          <cell r="C4869" t="str">
            <v>Overnight (краткосрочные выплаты)</v>
          </cell>
          <cell r="D4869">
            <v>0</v>
          </cell>
          <cell r="H4869">
            <v>0</v>
          </cell>
          <cell r="I4869">
            <v>0</v>
          </cell>
          <cell r="J4869">
            <v>0</v>
          </cell>
          <cell r="K4869">
            <v>0</v>
          </cell>
          <cell r="L4869">
            <v>0</v>
          </cell>
          <cell r="M4869">
            <v>0</v>
          </cell>
          <cell r="N4869">
            <v>0</v>
          </cell>
          <cell r="O4869">
            <v>0</v>
          </cell>
          <cell r="P4869">
            <v>0</v>
          </cell>
          <cell r="Q4869">
            <v>0</v>
          </cell>
          <cell r="R4869">
            <v>0</v>
          </cell>
          <cell r="S4869">
            <v>0</v>
          </cell>
          <cell r="T4869">
            <v>0</v>
          </cell>
          <cell r="U4869">
            <v>0</v>
          </cell>
          <cell r="V4869">
            <v>0</v>
          </cell>
          <cell r="W4869">
            <v>0</v>
          </cell>
          <cell r="X4869">
            <v>0</v>
          </cell>
        </row>
        <row r="4870">
          <cell r="C4870" t="str">
            <v>Прочие краткосрочные финансовые вложения (краткосрочные выплаты)</v>
          </cell>
          <cell r="D4870">
            <v>0</v>
          </cell>
          <cell r="H4870">
            <v>0</v>
          </cell>
          <cell r="I4870">
            <v>0</v>
          </cell>
          <cell r="J4870">
            <v>0</v>
          </cell>
          <cell r="K4870">
            <v>0</v>
          </cell>
          <cell r="L4870">
            <v>0</v>
          </cell>
          <cell r="M4870">
            <v>0</v>
          </cell>
          <cell r="N4870">
            <v>0</v>
          </cell>
          <cell r="O4870">
            <v>0</v>
          </cell>
          <cell r="P4870">
            <v>0</v>
          </cell>
          <cell r="Q4870">
            <v>0</v>
          </cell>
          <cell r="R4870">
            <v>0</v>
          </cell>
          <cell r="S4870">
            <v>0</v>
          </cell>
          <cell r="T4870">
            <v>0</v>
          </cell>
          <cell r="U4870">
            <v>0</v>
          </cell>
          <cell r="V4870">
            <v>0</v>
          </cell>
          <cell r="W4870">
            <v>0</v>
          </cell>
          <cell r="X4870">
            <v>0</v>
          </cell>
        </row>
        <row r="4871">
          <cell r="C4871" t="str">
            <v>По договорам в рамках ДДУ (краткосрочные выплаты)</v>
          </cell>
          <cell r="D4871">
            <v>0</v>
          </cell>
          <cell r="H4871">
            <v>0</v>
          </cell>
          <cell r="I4871">
            <v>0</v>
          </cell>
          <cell r="J4871">
            <v>0</v>
          </cell>
          <cell r="K4871">
            <v>0</v>
          </cell>
          <cell r="L4871">
            <v>0</v>
          </cell>
          <cell r="M4871">
            <v>0</v>
          </cell>
          <cell r="N4871">
            <v>0</v>
          </cell>
          <cell r="O4871">
            <v>0</v>
          </cell>
          <cell r="P4871">
            <v>0</v>
          </cell>
          <cell r="Q4871">
            <v>0</v>
          </cell>
          <cell r="R4871">
            <v>0</v>
          </cell>
          <cell r="S4871">
            <v>0</v>
          </cell>
          <cell r="T4871">
            <v>0</v>
          </cell>
          <cell r="U4871">
            <v>0</v>
          </cell>
          <cell r="V4871">
            <v>0</v>
          </cell>
          <cell r="W4871">
            <v>0</v>
          </cell>
          <cell r="X4871">
            <v>0</v>
          </cell>
        </row>
        <row r="4872">
          <cell r="C4872" t="str">
            <v>По прочим договорам (краткосрочные выплаты)</v>
          </cell>
          <cell r="D4872">
            <v>0</v>
          </cell>
          <cell r="H4872">
            <v>0</v>
          </cell>
          <cell r="I4872">
            <v>0</v>
          </cell>
          <cell r="J4872">
            <v>0</v>
          </cell>
          <cell r="K4872">
            <v>0</v>
          </cell>
          <cell r="L4872">
            <v>0</v>
          </cell>
          <cell r="M4872">
            <v>0</v>
          </cell>
          <cell r="N4872">
            <v>0</v>
          </cell>
          <cell r="O4872">
            <v>0</v>
          </cell>
          <cell r="P4872">
            <v>0</v>
          </cell>
          <cell r="Q4872">
            <v>0</v>
          </cell>
          <cell r="R4872">
            <v>0</v>
          </cell>
          <cell r="S4872">
            <v>0</v>
          </cell>
          <cell r="T4872">
            <v>0</v>
          </cell>
          <cell r="U4872">
            <v>0</v>
          </cell>
          <cell r="V4872">
            <v>0</v>
          </cell>
          <cell r="W4872">
            <v>0</v>
          </cell>
          <cell r="X4872">
            <v>0</v>
          </cell>
        </row>
        <row r="4873">
          <cell r="C4873" t="str">
            <v>Выкуп акций</v>
          </cell>
          <cell r="D4873">
            <v>0</v>
          </cell>
          <cell r="H4873">
            <v>0</v>
          </cell>
          <cell r="I4873">
            <v>0</v>
          </cell>
          <cell r="J4873">
            <v>0</v>
          </cell>
          <cell r="K4873">
            <v>0</v>
          </cell>
          <cell r="L4873">
            <v>0</v>
          </cell>
          <cell r="M4873">
            <v>0</v>
          </cell>
          <cell r="N4873">
            <v>0</v>
          </cell>
          <cell r="O4873">
            <v>0</v>
          </cell>
          <cell r="P4873">
            <v>0</v>
          </cell>
          <cell r="Q4873">
            <v>0</v>
          </cell>
          <cell r="R4873">
            <v>0</v>
          </cell>
          <cell r="S4873">
            <v>0</v>
          </cell>
          <cell r="T4873">
            <v>0</v>
          </cell>
          <cell r="U4873">
            <v>0</v>
          </cell>
          <cell r="V4873">
            <v>0</v>
          </cell>
          <cell r="W4873">
            <v>0</v>
          </cell>
          <cell r="X4873">
            <v>0</v>
          </cell>
        </row>
        <row r="4874">
          <cell r="C4874" t="str">
            <v>Дивиденды выплаченные</v>
          </cell>
          <cell r="D4874">
            <v>0</v>
          </cell>
          <cell r="H4874">
            <v>0</v>
          </cell>
          <cell r="I4874">
            <v>0</v>
          </cell>
          <cell r="J4874">
            <v>0</v>
          </cell>
          <cell r="K4874">
            <v>0</v>
          </cell>
          <cell r="L4874">
            <v>0</v>
          </cell>
          <cell r="M4874">
            <v>0</v>
          </cell>
          <cell r="N4874">
            <v>0</v>
          </cell>
          <cell r="O4874">
            <v>0</v>
          </cell>
          <cell r="P4874">
            <v>0</v>
          </cell>
          <cell r="Q4874">
            <v>0</v>
          </cell>
          <cell r="R4874">
            <v>0</v>
          </cell>
          <cell r="S4874">
            <v>0</v>
          </cell>
          <cell r="T4874">
            <v>0</v>
          </cell>
          <cell r="U4874">
            <v>0</v>
          </cell>
          <cell r="V4874">
            <v>0</v>
          </cell>
          <cell r="W4874">
            <v>0</v>
          </cell>
          <cell r="X4874">
            <v>0</v>
          </cell>
        </row>
        <row r="4875">
          <cell r="C4875" t="str">
            <v>Прочие выплаты</v>
          </cell>
          <cell r="D4875">
            <v>0</v>
          </cell>
          <cell r="H4875">
            <v>0</v>
          </cell>
          <cell r="I4875">
            <v>0</v>
          </cell>
          <cell r="J4875">
            <v>0</v>
          </cell>
          <cell r="K4875">
            <v>0</v>
          </cell>
          <cell r="L4875">
            <v>0</v>
          </cell>
          <cell r="M4875">
            <v>0</v>
          </cell>
          <cell r="N4875">
            <v>0</v>
          </cell>
          <cell r="O4875">
            <v>0</v>
          </cell>
          <cell r="P4875">
            <v>0</v>
          </cell>
          <cell r="Q4875">
            <v>0</v>
          </cell>
          <cell r="R4875">
            <v>0</v>
          </cell>
          <cell r="S4875">
            <v>0</v>
          </cell>
          <cell r="T4875">
            <v>0</v>
          </cell>
          <cell r="U4875">
            <v>0</v>
          </cell>
          <cell r="V4875">
            <v>0</v>
          </cell>
          <cell r="W4875">
            <v>0</v>
          </cell>
          <cell r="X4875">
            <v>0</v>
          </cell>
        </row>
        <row r="4876">
          <cell r="D4876" t="str">
            <v>УК</v>
          </cell>
          <cell r="H4876">
            <v>-12614726.5</v>
          </cell>
          <cell r="I4876">
            <v>-34165797.5</v>
          </cell>
          <cell r="J4876">
            <v>-13326451.5</v>
          </cell>
          <cell r="K4876">
            <v>-60106975.5</v>
          </cell>
          <cell r="L4876">
            <v>-10070443.616666667</v>
          </cell>
          <cell r="M4876">
            <v>-9793144.5166666657</v>
          </cell>
          <cell r="N4876">
            <v>-9704966.1416666657</v>
          </cell>
          <cell r="O4876">
            <v>-9877618.6016666684</v>
          </cell>
          <cell r="P4876">
            <v>-10466729.444216665</v>
          </cell>
          <cell r="Q4876">
            <v>-41946252.86421667</v>
          </cell>
          <cell r="R4876">
            <v>-10659992.174216665</v>
          </cell>
          <cell r="S4876">
            <v>-10531907.424216665</v>
          </cell>
          <cell r="T4876">
            <v>-10758312.644216668</v>
          </cell>
          <cell r="U4876">
            <v>-9703726.7167166658</v>
          </cell>
          <cell r="V4876">
            <v>-33073073.504216667</v>
          </cell>
          <cell r="W4876">
            <v>-10487813.504216667</v>
          </cell>
          <cell r="X4876">
            <v>-177073981.15290001</v>
          </cell>
        </row>
        <row r="4877">
          <cell r="C4877" t="str">
            <v>Поступления от реализации нанопродукции на внутреннем рынке</v>
          </cell>
          <cell r="D4877">
            <v>0</v>
          </cell>
          <cell r="H4877">
            <v>0</v>
          </cell>
          <cell r="I4877">
            <v>0</v>
          </cell>
          <cell r="J4877">
            <v>0</v>
          </cell>
          <cell r="K4877">
            <v>0</v>
          </cell>
          <cell r="L4877">
            <v>0</v>
          </cell>
          <cell r="M4877">
            <v>0</v>
          </cell>
          <cell r="N4877">
            <v>0</v>
          </cell>
          <cell r="O4877">
            <v>0</v>
          </cell>
          <cell r="P4877">
            <v>0</v>
          </cell>
          <cell r="Q4877">
            <v>0</v>
          </cell>
          <cell r="R4877">
            <v>0</v>
          </cell>
          <cell r="S4877">
            <v>0</v>
          </cell>
          <cell r="T4877">
            <v>0</v>
          </cell>
          <cell r="U4877">
            <v>0</v>
          </cell>
          <cell r="V4877">
            <v>0</v>
          </cell>
          <cell r="W4877">
            <v>0</v>
          </cell>
          <cell r="X4877">
            <v>0</v>
          </cell>
        </row>
        <row r="4878">
          <cell r="C4878" t="str">
            <v>Поступления от реализации нанопродукции на экспорт</v>
          </cell>
          <cell r="D4878">
            <v>0</v>
          </cell>
          <cell r="H4878">
            <v>0</v>
          </cell>
          <cell r="I4878">
            <v>0</v>
          </cell>
          <cell r="J4878">
            <v>0</v>
          </cell>
          <cell r="K4878">
            <v>0</v>
          </cell>
          <cell r="L4878">
            <v>0</v>
          </cell>
          <cell r="M4878">
            <v>0</v>
          </cell>
          <cell r="N4878">
            <v>0</v>
          </cell>
          <cell r="O4878">
            <v>0</v>
          </cell>
          <cell r="P4878">
            <v>0</v>
          </cell>
          <cell r="Q4878">
            <v>0</v>
          </cell>
          <cell r="R4878">
            <v>0</v>
          </cell>
          <cell r="S4878">
            <v>0</v>
          </cell>
          <cell r="T4878">
            <v>0</v>
          </cell>
          <cell r="U4878">
            <v>0</v>
          </cell>
          <cell r="V4878">
            <v>0</v>
          </cell>
          <cell r="W4878">
            <v>0</v>
          </cell>
          <cell r="X4878">
            <v>0</v>
          </cell>
        </row>
        <row r="4879">
          <cell r="C4879" t="str">
            <v>Поступления от прочей реализации</v>
          </cell>
          <cell r="D4879">
            <v>0</v>
          </cell>
          <cell r="H4879">
            <v>0</v>
          </cell>
          <cell r="I4879">
            <v>0</v>
          </cell>
          <cell r="J4879">
            <v>0</v>
          </cell>
          <cell r="K4879">
            <v>0</v>
          </cell>
          <cell r="L4879">
            <v>0</v>
          </cell>
          <cell r="M4879">
            <v>0</v>
          </cell>
          <cell r="N4879">
            <v>0</v>
          </cell>
          <cell r="O4879">
            <v>0</v>
          </cell>
          <cell r="P4879">
            <v>0</v>
          </cell>
          <cell r="Q4879">
            <v>0</v>
          </cell>
          <cell r="R4879">
            <v>0</v>
          </cell>
          <cell r="S4879">
            <v>0</v>
          </cell>
          <cell r="T4879">
            <v>0</v>
          </cell>
          <cell r="U4879">
            <v>0</v>
          </cell>
          <cell r="V4879">
            <v>0</v>
          </cell>
          <cell r="W4879">
            <v>0</v>
          </cell>
          <cell r="X4879">
            <v>0</v>
          </cell>
        </row>
        <row r="4880">
          <cell r="C4880" t="str">
            <v>Проценты по займам полученные</v>
          </cell>
          <cell r="D4880">
            <v>0</v>
          </cell>
          <cell r="H4880">
            <v>0</v>
          </cell>
          <cell r="I4880">
            <v>0</v>
          </cell>
          <cell r="J4880">
            <v>0</v>
          </cell>
          <cell r="K4880">
            <v>0</v>
          </cell>
          <cell r="L4880">
            <v>0</v>
          </cell>
          <cell r="M4880">
            <v>0</v>
          </cell>
          <cell r="N4880">
            <v>0</v>
          </cell>
          <cell r="O4880">
            <v>0</v>
          </cell>
          <cell r="P4880">
            <v>0</v>
          </cell>
          <cell r="Q4880">
            <v>0</v>
          </cell>
          <cell r="R4880">
            <v>0</v>
          </cell>
          <cell r="S4880">
            <v>0</v>
          </cell>
          <cell r="T4880">
            <v>0</v>
          </cell>
          <cell r="U4880">
            <v>0</v>
          </cell>
          <cell r="V4880">
            <v>0</v>
          </cell>
          <cell r="W4880">
            <v>0</v>
          </cell>
          <cell r="X4880">
            <v>0</v>
          </cell>
        </row>
        <row r="4881">
          <cell r="C4881" t="str">
            <v>Проценты по финансовым вложениям полученные</v>
          </cell>
          <cell r="D4881">
            <v>0</v>
          </cell>
          <cell r="H4881">
            <v>0</v>
          </cell>
          <cell r="I4881">
            <v>0</v>
          </cell>
          <cell r="J4881">
            <v>0</v>
          </cell>
          <cell r="K4881">
            <v>0</v>
          </cell>
          <cell r="L4881">
            <v>0</v>
          </cell>
          <cell r="M4881">
            <v>0</v>
          </cell>
          <cell r="N4881">
            <v>0</v>
          </cell>
          <cell r="O4881">
            <v>0</v>
          </cell>
          <cell r="P4881">
            <v>0</v>
          </cell>
          <cell r="Q4881">
            <v>0</v>
          </cell>
          <cell r="R4881">
            <v>0</v>
          </cell>
          <cell r="S4881">
            <v>0</v>
          </cell>
          <cell r="T4881">
            <v>0</v>
          </cell>
          <cell r="U4881">
            <v>0</v>
          </cell>
          <cell r="V4881">
            <v>0</v>
          </cell>
          <cell r="W4881">
            <v>0</v>
          </cell>
          <cell r="X4881">
            <v>0</v>
          </cell>
        </row>
        <row r="4882">
          <cell r="C4882" t="str">
            <v>Прочие проценты по финансовым вложениям полученные</v>
          </cell>
          <cell r="D4882">
            <v>0</v>
          </cell>
          <cell r="H4882">
            <v>0</v>
          </cell>
          <cell r="I4882">
            <v>0</v>
          </cell>
          <cell r="J4882">
            <v>0</v>
          </cell>
          <cell r="K4882">
            <v>0</v>
          </cell>
          <cell r="L4882">
            <v>0</v>
          </cell>
          <cell r="M4882">
            <v>0</v>
          </cell>
          <cell r="N4882">
            <v>0</v>
          </cell>
          <cell r="O4882">
            <v>0</v>
          </cell>
          <cell r="P4882">
            <v>0</v>
          </cell>
          <cell r="Q4882">
            <v>0</v>
          </cell>
          <cell r="R4882">
            <v>0</v>
          </cell>
          <cell r="S4882">
            <v>0</v>
          </cell>
          <cell r="T4882">
            <v>0</v>
          </cell>
          <cell r="U4882">
            <v>0</v>
          </cell>
          <cell r="V4882">
            <v>0</v>
          </cell>
          <cell r="W4882">
            <v>0</v>
          </cell>
          <cell r="X4882">
            <v>0</v>
          </cell>
        </row>
        <row r="4883">
          <cell r="C4883" t="str">
            <v>От совместной деятельности</v>
          </cell>
          <cell r="D4883">
            <v>0</v>
          </cell>
          <cell r="H4883">
            <v>0</v>
          </cell>
          <cell r="I4883">
            <v>0</v>
          </cell>
          <cell r="J4883">
            <v>0</v>
          </cell>
          <cell r="K4883">
            <v>0</v>
          </cell>
          <cell r="L4883">
            <v>0</v>
          </cell>
          <cell r="M4883">
            <v>0</v>
          </cell>
          <cell r="N4883">
            <v>0</v>
          </cell>
          <cell r="O4883">
            <v>0</v>
          </cell>
          <cell r="P4883">
            <v>0</v>
          </cell>
          <cell r="Q4883">
            <v>0</v>
          </cell>
          <cell r="R4883">
            <v>0</v>
          </cell>
          <cell r="S4883">
            <v>0</v>
          </cell>
          <cell r="T4883">
            <v>0</v>
          </cell>
          <cell r="U4883">
            <v>0</v>
          </cell>
          <cell r="V4883">
            <v>0</v>
          </cell>
          <cell r="W4883">
            <v>0</v>
          </cell>
          <cell r="X4883">
            <v>0</v>
          </cell>
        </row>
        <row r="4884">
          <cell r="C4884" t="str">
            <v>От реализации МПЗ (ТМЦ)</v>
          </cell>
          <cell r="D4884">
            <v>0</v>
          </cell>
          <cell r="H4884">
            <v>0</v>
          </cell>
          <cell r="I4884">
            <v>0</v>
          </cell>
          <cell r="J4884">
            <v>0</v>
          </cell>
          <cell r="K4884">
            <v>0</v>
          </cell>
          <cell r="L4884">
            <v>0</v>
          </cell>
          <cell r="M4884">
            <v>0</v>
          </cell>
          <cell r="N4884">
            <v>0</v>
          </cell>
          <cell r="O4884">
            <v>0</v>
          </cell>
          <cell r="P4884">
            <v>0</v>
          </cell>
          <cell r="Q4884">
            <v>0</v>
          </cell>
          <cell r="R4884">
            <v>0</v>
          </cell>
          <cell r="S4884">
            <v>0</v>
          </cell>
          <cell r="T4884">
            <v>0</v>
          </cell>
          <cell r="U4884">
            <v>0</v>
          </cell>
          <cell r="V4884">
            <v>0</v>
          </cell>
          <cell r="W4884">
            <v>0</v>
          </cell>
          <cell r="X4884">
            <v>0</v>
          </cell>
        </row>
        <row r="4885">
          <cell r="C4885" t="str">
            <v>От аренды</v>
          </cell>
          <cell r="D4885">
            <v>0</v>
          </cell>
          <cell r="H4885">
            <v>0</v>
          </cell>
          <cell r="I4885">
            <v>0</v>
          </cell>
          <cell r="J4885">
            <v>0</v>
          </cell>
          <cell r="K4885">
            <v>0</v>
          </cell>
          <cell r="L4885">
            <v>0</v>
          </cell>
          <cell r="M4885">
            <v>0</v>
          </cell>
          <cell r="N4885">
            <v>0</v>
          </cell>
          <cell r="O4885">
            <v>0</v>
          </cell>
          <cell r="P4885">
            <v>0</v>
          </cell>
          <cell r="Q4885">
            <v>0</v>
          </cell>
          <cell r="R4885">
            <v>0</v>
          </cell>
          <cell r="S4885">
            <v>0</v>
          </cell>
          <cell r="T4885">
            <v>0</v>
          </cell>
          <cell r="U4885">
            <v>0</v>
          </cell>
          <cell r="V4885">
            <v>0</v>
          </cell>
          <cell r="W4885">
            <v>0</v>
          </cell>
          <cell r="X4885">
            <v>0</v>
          </cell>
        </row>
        <row r="4886">
          <cell r="C4886" t="str">
            <v xml:space="preserve">От участия в других организациях  </v>
          </cell>
          <cell r="D4886">
            <v>0</v>
          </cell>
          <cell r="H4886">
            <v>0</v>
          </cell>
          <cell r="I4886">
            <v>0</v>
          </cell>
          <cell r="J4886">
            <v>0</v>
          </cell>
          <cell r="K4886">
            <v>0</v>
          </cell>
          <cell r="L4886">
            <v>0</v>
          </cell>
          <cell r="M4886">
            <v>0</v>
          </cell>
          <cell r="N4886">
            <v>0</v>
          </cell>
          <cell r="O4886">
            <v>0</v>
          </cell>
          <cell r="P4886">
            <v>0</v>
          </cell>
          <cell r="Q4886">
            <v>0</v>
          </cell>
          <cell r="R4886">
            <v>0</v>
          </cell>
          <cell r="S4886">
            <v>0</v>
          </cell>
          <cell r="T4886">
            <v>0</v>
          </cell>
          <cell r="U4886">
            <v>0</v>
          </cell>
          <cell r="V4886">
            <v>0</v>
          </cell>
          <cell r="W4886">
            <v>0</v>
          </cell>
          <cell r="X4886">
            <v>0</v>
          </cell>
        </row>
        <row r="4887">
          <cell r="C4887" t="str">
            <v>Пени, штрафы, неустойки</v>
          </cell>
          <cell r="D4887">
            <v>0</v>
          </cell>
          <cell r="H4887">
            <v>0</v>
          </cell>
          <cell r="I4887">
            <v>0</v>
          </cell>
          <cell r="J4887">
            <v>0</v>
          </cell>
          <cell r="K4887">
            <v>0</v>
          </cell>
          <cell r="L4887">
            <v>0</v>
          </cell>
          <cell r="M4887">
            <v>0</v>
          </cell>
          <cell r="N4887">
            <v>0</v>
          </cell>
          <cell r="O4887">
            <v>0</v>
          </cell>
          <cell r="P4887">
            <v>0</v>
          </cell>
          <cell r="Q4887">
            <v>0</v>
          </cell>
          <cell r="R4887">
            <v>0</v>
          </cell>
          <cell r="S4887">
            <v>0</v>
          </cell>
          <cell r="T4887">
            <v>0</v>
          </cell>
          <cell r="U4887">
            <v>0</v>
          </cell>
          <cell r="V4887">
            <v>0</v>
          </cell>
          <cell r="W4887">
            <v>0</v>
          </cell>
          <cell r="X4887">
            <v>0</v>
          </cell>
        </row>
        <row r="4888">
          <cell r="C4888" t="str">
            <v>Возмещение по страховым случаям</v>
          </cell>
          <cell r="D4888">
            <v>0</v>
          </cell>
          <cell r="H4888">
            <v>0</v>
          </cell>
          <cell r="I4888">
            <v>0</v>
          </cell>
          <cell r="J4888">
            <v>0</v>
          </cell>
          <cell r="K4888">
            <v>0</v>
          </cell>
          <cell r="L4888">
            <v>0</v>
          </cell>
          <cell r="M4888">
            <v>0</v>
          </cell>
          <cell r="N4888">
            <v>0</v>
          </cell>
          <cell r="O4888">
            <v>0</v>
          </cell>
          <cell r="P4888">
            <v>0</v>
          </cell>
          <cell r="Q4888">
            <v>0</v>
          </cell>
          <cell r="R4888">
            <v>0</v>
          </cell>
          <cell r="S4888">
            <v>0</v>
          </cell>
          <cell r="T4888">
            <v>0</v>
          </cell>
          <cell r="U4888">
            <v>0</v>
          </cell>
          <cell r="V4888">
            <v>0</v>
          </cell>
          <cell r="W4888">
            <v>0</v>
          </cell>
          <cell r="X4888">
            <v>0</v>
          </cell>
        </row>
        <row r="4889">
          <cell r="C4889" t="str">
            <v>Прочие поступления по операционной деятельности</v>
          </cell>
          <cell r="D4889">
            <v>0</v>
          </cell>
          <cell r="H4889">
            <v>0</v>
          </cell>
          <cell r="I4889">
            <v>0</v>
          </cell>
          <cell r="J4889">
            <v>0</v>
          </cell>
          <cell r="K4889">
            <v>0</v>
          </cell>
          <cell r="L4889">
            <v>0</v>
          </cell>
          <cell r="M4889">
            <v>0</v>
          </cell>
          <cell r="N4889">
            <v>0</v>
          </cell>
          <cell r="O4889">
            <v>0</v>
          </cell>
          <cell r="P4889">
            <v>0</v>
          </cell>
          <cell r="Q4889">
            <v>0</v>
          </cell>
          <cell r="R4889">
            <v>0</v>
          </cell>
          <cell r="S4889">
            <v>0</v>
          </cell>
          <cell r="T4889">
            <v>0</v>
          </cell>
          <cell r="U4889">
            <v>0</v>
          </cell>
          <cell r="V4889">
            <v>0</v>
          </cell>
          <cell r="W4889">
            <v>0</v>
          </cell>
          <cell r="X4889">
            <v>0</v>
          </cell>
        </row>
        <row r="4890">
          <cell r="C4890" t="str">
            <v>Сырье и основные материалы</v>
          </cell>
          <cell r="D4890">
            <v>0</v>
          </cell>
          <cell r="H4890">
            <v>0</v>
          </cell>
          <cell r="I4890">
            <v>0</v>
          </cell>
          <cell r="J4890">
            <v>0</v>
          </cell>
          <cell r="K4890">
            <v>0</v>
          </cell>
          <cell r="L4890">
            <v>0</v>
          </cell>
          <cell r="M4890">
            <v>0</v>
          </cell>
          <cell r="N4890">
            <v>0</v>
          </cell>
          <cell r="O4890">
            <v>0</v>
          </cell>
          <cell r="P4890">
            <v>0</v>
          </cell>
          <cell r="Q4890">
            <v>0</v>
          </cell>
          <cell r="R4890">
            <v>0</v>
          </cell>
          <cell r="S4890">
            <v>0</v>
          </cell>
          <cell r="T4890">
            <v>0</v>
          </cell>
          <cell r="U4890">
            <v>0</v>
          </cell>
          <cell r="V4890">
            <v>0</v>
          </cell>
          <cell r="W4890">
            <v>0</v>
          </cell>
          <cell r="X4890">
            <v>0</v>
          </cell>
        </row>
        <row r="4891">
          <cell r="C4891" t="str">
            <v>Вспомогательные материалы</v>
          </cell>
          <cell r="D4891">
            <v>0</v>
          </cell>
          <cell r="H4891">
            <v>0</v>
          </cell>
          <cell r="I4891">
            <v>0</v>
          </cell>
          <cell r="J4891">
            <v>0</v>
          </cell>
          <cell r="K4891">
            <v>0</v>
          </cell>
          <cell r="L4891">
            <v>0</v>
          </cell>
          <cell r="M4891">
            <v>0</v>
          </cell>
          <cell r="N4891">
            <v>0</v>
          </cell>
          <cell r="O4891">
            <v>0</v>
          </cell>
          <cell r="P4891">
            <v>0</v>
          </cell>
          <cell r="Q4891">
            <v>0</v>
          </cell>
          <cell r="R4891">
            <v>0</v>
          </cell>
          <cell r="S4891">
            <v>0</v>
          </cell>
          <cell r="T4891">
            <v>0</v>
          </cell>
          <cell r="U4891">
            <v>0</v>
          </cell>
          <cell r="V4891">
            <v>0</v>
          </cell>
          <cell r="W4891">
            <v>0</v>
          </cell>
          <cell r="X4891">
            <v>0</v>
          </cell>
        </row>
        <row r="4892">
          <cell r="C4892" t="str">
            <v>Топливо</v>
          </cell>
          <cell r="D4892">
            <v>0</v>
          </cell>
          <cell r="H4892">
            <v>0</v>
          </cell>
          <cell r="I4892">
            <v>0</v>
          </cell>
          <cell r="J4892">
            <v>0</v>
          </cell>
          <cell r="K4892">
            <v>0</v>
          </cell>
          <cell r="L4892">
            <v>0</v>
          </cell>
          <cell r="M4892">
            <v>0</v>
          </cell>
          <cell r="N4892">
            <v>0</v>
          </cell>
          <cell r="O4892">
            <v>0</v>
          </cell>
          <cell r="P4892">
            <v>0</v>
          </cell>
          <cell r="Q4892">
            <v>0</v>
          </cell>
          <cell r="R4892">
            <v>0</v>
          </cell>
          <cell r="S4892">
            <v>0</v>
          </cell>
          <cell r="T4892">
            <v>0</v>
          </cell>
          <cell r="U4892">
            <v>0</v>
          </cell>
          <cell r="V4892">
            <v>0</v>
          </cell>
          <cell r="W4892">
            <v>0</v>
          </cell>
          <cell r="X4892">
            <v>0</v>
          </cell>
        </row>
        <row r="4893">
          <cell r="C4893" t="str">
            <v>Электроэнергия</v>
          </cell>
          <cell r="D4893">
            <v>0</v>
          </cell>
          <cell r="H4893">
            <v>0</v>
          </cell>
          <cell r="I4893">
            <v>0</v>
          </cell>
          <cell r="J4893">
            <v>0</v>
          </cell>
          <cell r="K4893">
            <v>0</v>
          </cell>
          <cell r="L4893">
            <v>0</v>
          </cell>
          <cell r="M4893">
            <v>0</v>
          </cell>
          <cell r="N4893">
            <v>0</v>
          </cell>
          <cell r="O4893">
            <v>0</v>
          </cell>
          <cell r="P4893">
            <v>0</v>
          </cell>
          <cell r="Q4893">
            <v>0</v>
          </cell>
          <cell r="R4893">
            <v>0</v>
          </cell>
          <cell r="S4893">
            <v>0</v>
          </cell>
          <cell r="T4893">
            <v>0</v>
          </cell>
          <cell r="U4893">
            <v>0</v>
          </cell>
          <cell r="V4893">
            <v>0</v>
          </cell>
          <cell r="W4893">
            <v>0</v>
          </cell>
          <cell r="X4893">
            <v>0</v>
          </cell>
        </row>
        <row r="4894">
          <cell r="C4894" t="str">
            <v>Прочие материальные затраты</v>
          </cell>
          <cell r="D4894">
            <v>0</v>
          </cell>
          <cell r="H4894">
            <v>0</v>
          </cell>
          <cell r="I4894">
            <v>0</v>
          </cell>
          <cell r="J4894">
            <v>0</v>
          </cell>
          <cell r="K4894">
            <v>0</v>
          </cell>
          <cell r="L4894">
            <v>0</v>
          </cell>
          <cell r="M4894">
            <v>0</v>
          </cell>
          <cell r="N4894">
            <v>0</v>
          </cell>
          <cell r="O4894">
            <v>0</v>
          </cell>
          <cell r="P4894">
            <v>0</v>
          </cell>
          <cell r="Q4894">
            <v>0</v>
          </cell>
          <cell r="R4894">
            <v>0</v>
          </cell>
          <cell r="S4894">
            <v>0</v>
          </cell>
          <cell r="T4894">
            <v>0</v>
          </cell>
          <cell r="U4894">
            <v>0</v>
          </cell>
          <cell r="V4894">
            <v>0</v>
          </cell>
          <cell r="W4894">
            <v>0</v>
          </cell>
          <cell r="X4894">
            <v>0</v>
          </cell>
        </row>
        <row r="4895">
          <cell r="C4895" t="str">
            <v>Услуги подрядчиков по обслуживанию и ремонту оборудования</v>
          </cell>
          <cell r="D4895">
            <v>0</v>
          </cell>
          <cell r="H4895">
            <v>0</v>
          </cell>
          <cell r="I4895">
            <v>0</v>
          </cell>
          <cell r="J4895">
            <v>0</v>
          </cell>
          <cell r="K4895">
            <v>0</v>
          </cell>
          <cell r="L4895">
            <v>0</v>
          </cell>
          <cell r="M4895">
            <v>0</v>
          </cell>
          <cell r="N4895">
            <v>0</v>
          </cell>
          <cell r="O4895">
            <v>0</v>
          </cell>
          <cell r="P4895">
            <v>0</v>
          </cell>
          <cell r="Q4895">
            <v>0</v>
          </cell>
          <cell r="R4895">
            <v>0</v>
          </cell>
          <cell r="S4895">
            <v>0</v>
          </cell>
          <cell r="T4895">
            <v>0</v>
          </cell>
          <cell r="U4895">
            <v>0</v>
          </cell>
          <cell r="V4895">
            <v>0</v>
          </cell>
          <cell r="W4895">
            <v>0</v>
          </cell>
          <cell r="X4895">
            <v>0</v>
          </cell>
        </row>
        <row r="4896">
          <cell r="C4896" t="str">
            <v>Транспортные услуги</v>
          </cell>
          <cell r="D4896">
            <v>0</v>
          </cell>
          <cell r="H4896">
            <v>0</v>
          </cell>
          <cell r="I4896">
            <v>0</v>
          </cell>
          <cell r="J4896">
            <v>0</v>
          </cell>
          <cell r="K4896">
            <v>0</v>
          </cell>
          <cell r="L4896">
            <v>0</v>
          </cell>
          <cell r="M4896">
            <v>0</v>
          </cell>
          <cell r="N4896">
            <v>0</v>
          </cell>
          <cell r="O4896">
            <v>0</v>
          </cell>
          <cell r="P4896">
            <v>0</v>
          </cell>
          <cell r="Q4896">
            <v>0</v>
          </cell>
          <cell r="R4896">
            <v>0</v>
          </cell>
          <cell r="S4896">
            <v>0</v>
          </cell>
          <cell r="T4896">
            <v>0</v>
          </cell>
          <cell r="U4896">
            <v>0</v>
          </cell>
          <cell r="V4896">
            <v>0</v>
          </cell>
          <cell r="W4896">
            <v>0</v>
          </cell>
          <cell r="X4896">
            <v>0</v>
          </cell>
        </row>
        <row r="4897">
          <cell r="C4897" t="str">
            <v>Прочие услуги производственного характера</v>
          </cell>
          <cell r="D4897">
            <v>0</v>
          </cell>
          <cell r="H4897">
            <v>0</v>
          </cell>
          <cell r="I4897">
            <v>0</v>
          </cell>
          <cell r="J4897">
            <v>0</v>
          </cell>
          <cell r="K4897">
            <v>0</v>
          </cell>
          <cell r="L4897">
            <v>0</v>
          </cell>
          <cell r="M4897">
            <v>0</v>
          </cell>
          <cell r="N4897">
            <v>0</v>
          </cell>
          <cell r="O4897">
            <v>0</v>
          </cell>
          <cell r="P4897">
            <v>0</v>
          </cell>
          <cell r="Q4897">
            <v>0</v>
          </cell>
          <cell r="R4897">
            <v>0</v>
          </cell>
          <cell r="S4897">
            <v>0</v>
          </cell>
          <cell r="T4897">
            <v>0</v>
          </cell>
          <cell r="U4897">
            <v>0</v>
          </cell>
          <cell r="V4897">
            <v>0</v>
          </cell>
          <cell r="W4897">
            <v>0</v>
          </cell>
          <cell r="X4897">
            <v>0</v>
          </cell>
        </row>
        <row r="4898">
          <cell r="C4898" t="str">
            <v>Выплата на руки</v>
          </cell>
          <cell r="D4898" t="str">
            <v>УК</v>
          </cell>
          <cell r="H4898">
            <v>9963664.125</v>
          </cell>
          <cell r="I4898">
            <v>9963664.125</v>
          </cell>
          <cell r="J4898">
            <v>9963664.125</v>
          </cell>
          <cell r="K4898">
            <v>29890992.375</v>
          </cell>
          <cell r="L4898">
            <v>6743848.5</v>
          </cell>
          <cell r="M4898">
            <v>6743848.5</v>
          </cell>
          <cell r="N4898">
            <v>6767447.25</v>
          </cell>
          <cell r="O4898">
            <v>7299835.0499999998</v>
          </cell>
          <cell r="P4898">
            <v>7813032.3464999991</v>
          </cell>
          <cell r="Q4898">
            <v>7813032.3464999991</v>
          </cell>
          <cell r="R4898">
            <v>8073562.5464999992</v>
          </cell>
          <cell r="S4898">
            <v>8073562.5464999992</v>
          </cell>
          <cell r="T4898">
            <v>7552502.1464999989</v>
          </cell>
          <cell r="U4898">
            <v>7454803.3214999996</v>
          </cell>
          <cell r="V4898">
            <v>7291971.9465000005</v>
          </cell>
          <cell r="W4898">
            <v>7291971.9465000005</v>
          </cell>
          <cell r="X4898">
            <v>88919418.446999997</v>
          </cell>
        </row>
        <row r="4899">
          <cell r="C4899" t="str">
            <v>НДФЛ (только персонал)</v>
          </cell>
          <cell r="D4899" t="str">
            <v>УК</v>
          </cell>
          <cell r="H4899">
            <v>1495323.375</v>
          </cell>
          <cell r="I4899">
            <v>4061523.375</v>
          </cell>
          <cell r="J4899">
            <v>1495323.375</v>
          </cell>
          <cell r="K4899">
            <v>7052170.125</v>
          </cell>
          <cell r="L4899">
            <v>1013256.3566666667</v>
          </cell>
          <cell r="M4899">
            <v>1013256.3566666667</v>
          </cell>
          <cell r="N4899">
            <v>1016805.3566666667</v>
          </cell>
          <cell r="O4899">
            <v>1096539.5566666669</v>
          </cell>
          <cell r="P4899">
            <v>1173042.2101666667</v>
          </cell>
          <cell r="Q4899">
            <v>4794435.3101666672</v>
          </cell>
          <cell r="R4899">
            <v>1212190.4101666666</v>
          </cell>
          <cell r="S4899">
            <v>1212190.4101666666</v>
          </cell>
          <cell r="T4899">
            <v>1139276.0101666667</v>
          </cell>
          <cell r="U4899">
            <v>1119213.4351666667</v>
          </cell>
          <cell r="V4899">
            <v>3660945.8101666667</v>
          </cell>
          <cell r="W4899">
            <v>1100127.8101666667</v>
          </cell>
          <cell r="X4899">
            <v>19551279.033</v>
          </cell>
        </row>
        <row r="4900">
          <cell r="C4900" t="str">
            <v>Премии на руки</v>
          </cell>
          <cell r="D4900" t="str">
            <v>УК</v>
          </cell>
          <cell r="H4900">
            <v>0</v>
          </cell>
          <cell r="I4900">
            <v>17173800</v>
          </cell>
          <cell r="J4900">
            <v>0</v>
          </cell>
          <cell r="K4900">
            <v>17173800</v>
          </cell>
          <cell r="L4900">
            <v>0</v>
          </cell>
          <cell r="M4900">
            <v>0</v>
          </cell>
          <cell r="N4900">
            <v>0</v>
          </cell>
          <cell r="O4900">
            <v>0</v>
          </cell>
          <cell r="P4900">
            <v>0</v>
          </cell>
          <cell r="Q4900">
            <v>24235476.899999999</v>
          </cell>
          <cell r="R4900">
            <v>0</v>
          </cell>
          <cell r="S4900">
            <v>0</v>
          </cell>
          <cell r="T4900">
            <v>36018</v>
          </cell>
          <cell r="U4900">
            <v>0</v>
          </cell>
          <cell r="V4900">
            <v>17173800</v>
          </cell>
          <cell r="W4900">
            <v>36018</v>
          </cell>
          <cell r="X4900">
            <v>41481312.899999999</v>
          </cell>
        </row>
        <row r="4901">
          <cell r="C4901" t="str">
            <v>Льготы, компенсации</v>
          </cell>
          <cell r="D4901" t="str">
            <v>УК</v>
          </cell>
          <cell r="H4901">
            <v>43500</v>
          </cell>
          <cell r="I4901">
            <v>43500</v>
          </cell>
          <cell r="J4901">
            <v>43500</v>
          </cell>
          <cell r="K4901">
            <v>130500</v>
          </cell>
          <cell r="L4901">
            <v>37174.810000000005</v>
          </cell>
          <cell r="M4901">
            <v>37174.810000000005</v>
          </cell>
          <cell r="N4901">
            <v>37327.060000000005</v>
          </cell>
          <cell r="O4901">
            <v>38545.060000000005</v>
          </cell>
          <cell r="P4901">
            <v>37327.060000000005</v>
          </cell>
          <cell r="Q4901">
            <v>37327.060000000005</v>
          </cell>
          <cell r="R4901">
            <v>38788.660000000003</v>
          </cell>
          <cell r="S4901">
            <v>38788.660000000003</v>
          </cell>
          <cell r="T4901">
            <v>35865.460000000006</v>
          </cell>
          <cell r="U4901">
            <v>35317.360000000001</v>
          </cell>
          <cell r="V4901">
            <v>34403.86</v>
          </cell>
          <cell r="W4901">
            <v>34403.86</v>
          </cell>
          <cell r="X4901">
            <v>442443.72000000003</v>
          </cell>
        </row>
        <row r="4902">
          <cell r="C4902" t="str">
            <v>Прочие удержания из з/п</v>
          </cell>
          <cell r="D4902">
            <v>0</v>
          </cell>
          <cell r="H4902">
            <v>0</v>
          </cell>
          <cell r="I4902">
            <v>0</v>
          </cell>
          <cell r="J4902">
            <v>0</v>
          </cell>
          <cell r="K4902">
            <v>0</v>
          </cell>
          <cell r="L4902">
            <v>0</v>
          </cell>
          <cell r="M4902">
            <v>0</v>
          </cell>
          <cell r="N4902">
            <v>0</v>
          </cell>
          <cell r="O4902">
            <v>0</v>
          </cell>
          <cell r="P4902">
            <v>0</v>
          </cell>
          <cell r="Q4902">
            <v>0</v>
          </cell>
          <cell r="R4902">
            <v>0</v>
          </cell>
          <cell r="S4902">
            <v>0</v>
          </cell>
          <cell r="T4902">
            <v>0</v>
          </cell>
          <cell r="U4902">
            <v>0</v>
          </cell>
          <cell r="V4902">
            <v>0</v>
          </cell>
          <cell r="W4902">
            <v>0</v>
          </cell>
          <cell r="X4902">
            <v>0</v>
          </cell>
        </row>
        <row r="4903">
          <cell r="C4903" t="str">
            <v>ЕСН – страховые взносы (включая ЕСН на выплаты членам СД)</v>
          </cell>
          <cell r="D4903" t="str">
            <v>УК</v>
          </cell>
          <cell r="H4903">
            <v>1018639</v>
          </cell>
          <cell r="I4903">
            <v>2805410</v>
          </cell>
          <cell r="J4903">
            <v>986064</v>
          </cell>
          <cell r="K4903">
            <v>4810113</v>
          </cell>
          <cell r="L4903">
            <v>2154263.9500000002</v>
          </cell>
          <cell r="M4903">
            <v>1733964.8499999999</v>
          </cell>
          <cell r="N4903">
            <v>1345236.4749999999</v>
          </cell>
          <cell r="O4903">
            <v>1288898.9349999998</v>
          </cell>
          <cell r="P4903">
            <v>1258427.82755</v>
          </cell>
          <cell r="Q4903">
            <v>4275381.2475499995</v>
          </cell>
          <cell r="R4903">
            <v>1121650.55755</v>
          </cell>
          <cell r="S4903">
            <v>1085465.80755</v>
          </cell>
          <cell r="T4903">
            <v>982751.02755</v>
          </cell>
          <cell r="U4903">
            <v>958792.60005000001</v>
          </cell>
          <cell r="V4903">
            <v>3090051.8875499992</v>
          </cell>
          <cell r="W4903">
            <v>938391.8875500001</v>
          </cell>
          <cell r="X4903">
            <v>20233277.052899998</v>
          </cell>
        </row>
        <row r="4904">
          <cell r="C4904" t="str">
            <v>Услуги мобильной связи</v>
          </cell>
          <cell r="D4904">
            <v>0</v>
          </cell>
          <cell r="H4904">
            <v>0</v>
          </cell>
          <cell r="I4904">
            <v>0</v>
          </cell>
          <cell r="J4904">
            <v>0</v>
          </cell>
          <cell r="K4904">
            <v>0</v>
          </cell>
          <cell r="L4904">
            <v>0</v>
          </cell>
          <cell r="M4904">
            <v>0</v>
          </cell>
          <cell r="N4904">
            <v>0</v>
          </cell>
          <cell r="O4904">
            <v>0</v>
          </cell>
          <cell r="P4904">
            <v>0</v>
          </cell>
          <cell r="Q4904">
            <v>0</v>
          </cell>
          <cell r="R4904">
            <v>0</v>
          </cell>
          <cell r="S4904">
            <v>0</v>
          </cell>
          <cell r="T4904">
            <v>0</v>
          </cell>
          <cell r="U4904">
            <v>0</v>
          </cell>
          <cell r="V4904">
            <v>0</v>
          </cell>
          <cell r="W4904">
            <v>0</v>
          </cell>
          <cell r="X4904">
            <v>0</v>
          </cell>
        </row>
        <row r="4905">
          <cell r="C4905" t="str">
            <v>Услуги фиксированной связи</v>
          </cell>
          <cell r="D4905">
            <v>0</v>
          </cell>
          <cell r="H4905">
            <v>0</v>
          </cell>
          <cell r="I4905">
            <v>0</v>
          </cell>
          <cell r="J4905">
            <v>0</v>
          </cell>
          <cell r="K4905">
            <v>0</v>
          </cell>
          <cell r="L4905">
            <v>0</v>
          </cell>
          <cell r="M4905">
            <v>0</v>
          </cell>
          <cell r="N4905">
            <v>0</v>
          </cell>
          <cell r="O4905">
            <v>0</v>
          </cell>
          <cell r="P4905">
            <v>0</v>
          </cell>
          <cell r="Q4905">
            <v>0</v>
          </cell>
          <cell r="R4905">
            <v>0</v>
          </cell>
          <cell r="S4905">
            <v>0</v>
          </cell>
          <cell r="T4905">
            <v>0</v>
          </cell>
          <cell r="U4905">
            <v>0</v>
          </cell>
          <cell r="V4905">
            <v>0</v>
          </cell>
          <cell r="W4905">
            <v>0</v>
          </cell>
          <cell r="X4905">
            <v>0</v>
          </cell>
        </row>
        <row r="4906">
          <cell r="C4906" t="str">
            <v>Услуги Интернет</v>
          </cell>
          <cell r="D4906">
            <v>0</v>
          </cell>
          <cell r="H4906">
            <v>0</v>
          </cell>
          <cell r="I4906">
            <v>0</v>
          </cell>
          <cell r="J4906">
            <v>0</v>
          </cell>
          <cell r="K4906">
            <v>0</v>
          </cell>
          <cell r="L4906">
            <v>0</v>
          </cell>
          <cell r="M4906">
            <v>0</v>
          </cell>
          <cell r="N4906">
            <v>0</v>
          </cell>
          <cell r="O4906">
            <v>0</v>
          </cell>
          <cell r="P4906">
            <v>0</v>
          </cell>
          <cell r="Q4906">
            <v>0</v>
          </cell>
          <cell r="R4906">
            <v>0</v>
          </cell>
          <cell r="S4906">
            <v>0</v>
          </cell>
          <cell r="T4906">
            <v>0</v>
          </cell>
          <cell r="U4906">
            <v>0</v>
          </cell>
          <cell r="V4906">
            <v>0</v>
          </cell>
          <cell r="W4906">
            <v>0</v>
          </cell>
          <cell r="X4906">
            <v>0</v>
          </cell>
        </row>
        <row r="4907">
          <cell r="C4907" t="str">
            <v xml:space="preserve">Почтово-телеграфные и курьерские расходы </v>
          </cell>
          <cell r="D4907">
            <v>0</v>
          </cell>
          <cell r="H4907">
            <v>0</v>
          </cell>
          <cell r="I4907">
            <v>0</v>
          </cell>
          <cell r="J4907">
            <v>0</v>
          </cell>
          <cell r="K4907">
            <v>0</v>
          </cell>
          <cell r="L4907">
            <v>0</v>
          </cell>
          <cell r="M4907">
            <v>0</v>
          </cell>
          <cell r="N4907">
            <v>0</v>
          </cell>
          <cell r="O4907">
            <v>0</v>
          </cell>
          <cell r="P4907">
            <v>0</v>
          </cell>
          <cell r="Q4907">
            <v>0</v>
          </cell>
          <cell r="R4907">
            <v>0</v>
          </cell>
          <cell r="S4907">
            <v>0</v>
          </cell>
          <cell r="T4907">
            <v>0</v>
          </cell>
          <cell r="U4907">
            <v>0</v>
          </cell>
          <cell r="V4907">
            <v>0</v>
          </cell>
          <cell r="W4907">
            <v>0</v>
          </cell>
          <cell r="X4907">
            <v>0</v>
          </cell>
        </row>
        <row r="4908">
          <cell r="C4908" t="str">
            <v>Аренда каналов связи</v>
          </cell>
          <cell r="D4908">
            <v>0</v>
          </cell>
          <cell r="H4908">
            <v>0</v>
          </cell>
          <cell r="I4908">
            <v>0</v>
          </cell>
          <cell r="J4908">
            <v>0</v>
          </cell>
          <cell r="K4908">
            <v>0</v>
          </cell>
          <cell r="L4908">
            <v>0</v>
          </cell>
          <cell r="M4908">
            <v>0</v>
          </cell>
          <cell r="N4908">
            <v>0</v>
          </cell>
          <cell r="O4908">
            <v>0</v>
          </cell>
          <cell r="P4908">
            <v>0</v>
          </cell>
          <cell r="Q4908">
            <v>0</v>
          </cell>
          <cell r="R4908">
            <v>0</v>
          </cell>
          <cell r="S4908">
            <v>0</v>
          </cell>
          <cell r="T4908">
            <v>0</v>
          </cell>
          <cell r="U4908">
            <v>0</v>
          </cell>
          <cell r="V4908">
            <v>0</v>
          </cell>
          <cell r="W4908">
            <v>0</v>
          </cell>
          <cell r="X4908">
            <v>0</v>
          </cell>
        </row>
        <row r="4909">
          <cell r="C4909" t="str">
            <v>Коммунальные услуги</v>
          </cell>
          <cell r="D4909">
            <v>0</v>
          </cell>
          <cell r="H4909">
            <v>0</v>
          </cell>
          <cell r="I4909">
            <v>0</v>
          </cell>
          <cell r="J4909">
            <v>0</v>
          </cell>
          <cell r="K4909">
            <v>0</v>
          </cell>
          <cell r="L4909">
            <v>0</v>
          </cell>
          <cell r="M4909">
            <v>0</v>
          </cell>
          <cell r="N4909">
            <v>0</v>
          </cell>
          <cell r="O4909">
            <v>0</v>
          </cell>
          <cell r="P4909">
            <v>0</v>
          </cell>
          <cell r="Q4909">
            <v>0</v>
          </cell>
          <cell r="R4909">
            <v>0</v>
          </cell>
          <cell r="S4909">
            <v>0</v>
          </cell>
          <cell r="T4909">
            <v>0</v>
          </cell>
          <cell r="U4909">
            <v>0</v>
          </cell>
          <cell r="V4909">
            <v>0</v>
          </cell>
          <cell r="W4909">
            <v>0</v>
          </cell>
          <cell r="X4909">
            <v>0</v>
          </cell>
        </row>
        <row r="4910">
          <cell r="C4910" t="str">
            <v>Повышение квалификации и проф.переподготовка</v>
          </cell>
          <cell r="D4910" t="str">
            <v>УК</v>
          </cell>
          <cell r="H4910">
            <v>0</v>
          </cell>
          <cell r="I4910">
            <v>0</v>
          </cell>
          <cell r="J4910">
            <v>0</v>
          </cell>
          <cell r="K4910">
            <v>0</v>
          </cell>
          <cell r="L4910">
            <v>0</v>
          </cell>
          <cell r="M4910">
            <v>0</v>
          </cell>
          <cell r="N4910">
            <v>0</v>
          </cell>
          <cell r="O4910">
            <v>0</v>
          </cell>
          <cell r="P4910">
            <v>0</v>
          </cell>
          <cell r="Q4910">
            <v>0</v>
          </cell>
          <cell r="R4910">
            <v>60000</v>
          </cell>
          <cell r="S4910">
            <v>0</v>
          </cell>
          <cell r="T4910">
            <v>0</v>
          </cell>
          <cell r="U4910">
            <v>0</v>
          </cell>
          <cell r="V4910">
            <v>0</v>
          </cell>
          <cell r="W4910">
            <v>0</v>
          </cell>
          <cell r="X4910">
            <v>60000</v>
          </cell>
        </row>
        <row r="4911">
          <cell r="C4911" t="str">
            <v>Услуги по ремонту и обслуживанию оргтехники</v>
          </cell>
          <cell r="D4911">
            <v>0</v>
          </cell>
          <cell r="H4911">
            <v>0</v>
          </cell>
          <cell r="I4911">
            <v>0</v>
          </cell>
          <cell r="J4911">
            <v>0</v>
          </cell>
          <cell r="K4911">
            <v>0</v>
          </cell>
          <cell r="L4911">
            <v>0</v>
          </cell>
          <cell r="M4911">
            <v>0</v>
          </cell>
          <cell r="N4911">
            <v>0</v>
          </cell>
          <cell r="O4911">
            <v>0</v>
          </cell>
          <cell r="P4911">
            <v>0</v>
          </cell>
          <cell r="Q4911">
            <v>0</v>
          </cell>
          <cell r="R4911">
            <v>0</v>
          </cell>
          <cell r="S4911">
            <v>0</v>
          </cell>
          <cell r="T4911">
            <v>0</v>
          </cell>
          <cell r="U4911">
            <v>0</v>
          </cell>
          <cell r="V4911">
            <v>0</v>
          </cell>
          <cell r="W4911">
            <v>0</v>
          </cell>
          <cell r="X4911">
            <v>0</v>
          </cell>
        </row>
        <row r="4912">
          <cell r="C4912" t="str">
            <v>Запасные части и расходные материалы для оргтехники</v>
          </cell>
          <cell r="D4912">
            <v>0</v>
          </cell>
          <cell r="H4912">
            <v>0</v>
          </cell>
          <cell r="I4912">
            <v>0</v>
          </cell>
          <cell r="J4912">
            <v>0</v>
          </cell>
          <cell r="K4912">
            <v>0</v>
          </cell>
          <cell r="L4912">
            <v>0</v>
          </cell>
          <cell r="M4912">
            <v>0</v>
          </cell>
          <cell r="N4912">
            <v>0</v>
          </cell>
          <cell r="O4912">
            <v>0</v>
          </cell>
          <cell r="P4912">
            <v>0</v>
          </cell>
          <cell r="Q4912">
            <v>0</v>
          </cell>
          <cell r="R4912">
            <v>0</v>
          </cell>
          <cell r="S4912">
            <v>0</v>
          </cell>
          <cell r="T4912">
            <v>0</v>
          </cell>
          <cell r="U4912">
            <v>0</v>
          </cell>
          <cell r="V4912">
            <v>0</v>
          </cell>
          <cell r="W4912">
            <v>0</v>
          </cell>
          <cell r="X4912">
            <v>0</v>
          </cell>
        </row>
        <row r="4913">
          <cell r="C4913" t="str">
            <v>Аудиторские услуги</v>
          </cell>
          <cell r="D4913">
            <v>0</v>
          </cell>
          <cell r="H4913">
            <v>0</v>
          </cell>
          <cell r="I4913">
            <v>0</v>
          </cell>
          <cell r="J4913">
            <v>0</v>
          </cell>
          <cell r="K4913">
            <v>0</v>
          </cell>
          <cell r="L4913">
            <v>0</v>
          </cell>
          <cell r="M4913">
            <v>0</v>
          </cell>
          <cell r="N4913">
            <v>0</v>
          </cell>
          <cell r="O4913">
            <v>0</v>
          </cell>
          <cell r="P4913">
            <v>0</v>
          </cell>
          <cell r="Q4913">
            <v>0</v>
          </cell>
          <cell r="R4913">
            <v>0</v>
          </cell>
          <cell r="S4913">
            <v>0</v>
          </cell>
          <cell r="T4913">
            <v>0</v>
          </cell>
          <cell r="U4913">
            <v>0</v>
          </cell>
          <cell r="V4913">
            <v>0</v>
          </cell>
          <cell r="W4913">
            <v>0</v>
          </cell>
          <cell r="X4913">
            <v>0</v>
          </cell>
        </row>
        <row r="4914">
          <cell r="C4914" t="str">
            <v>Юридические услуги</v>
          </cell>
          <cell r="D4914">
            <v>0</v>
          </cell>
          <cell r="H4914">
            <v>0</v>
          </cell>
          <cell r="I4914">
            <v>0</v>
          </cell>
          <cell r="J4914">
            <v>0</v>
          </cell>
          <cell r="K4914">
            <v>0</v>
          </cell>
          <cell r="L4914">
            <v>0</v>
          </cell>
          <cell r="M4914">
            <v>0</v>
          </cell>
          <cell r="N4914">
            <v>0</v>
          </cell>
          <cell r="O4914">
            <v>0</v>
          </cell>
          <cell r="P4914">
            <v>0</v>
          </cell>
          <cell r="Q4914">
            <v>0</v>
          </cell>
          <cell r="R4914">
            <v>0</v>
          </cell>
          <cell r="S4914">
            <v>0</v>
          </cell>
          <cell r="T4914">
            <v>0</v>
          </cell>
          <cell r="U4914">
            <v>0</v>
          </cell>
          <cell r="V4914">
            <v>0</v>
          </cell>
          <cell r="W4914">
            <v>0</v>
          </cell>
          <cell r="X4914">
            <v>0</v>
          </cell>
        </row>
        <row r="4915">
          <cell r="C4915" t="str">
            <v>Консультационные услуги (семинары)</v>
          </cell>
          <cell r="D4915" t="str">
            <v>УК</v>
          </cell>
          <cell r="H4915">
            <v>0</v>
          </cell>
          <cell r="I4915">
            <v>0</v>
          </cell>
          <cell r="J4915">
            <v>0</v>
          </cell>
          <cell r="K4915">
            <v>0</v>
          </cell>
          <cell r="L4915">
            <v>0</v>
          </cell>
          <cell r="M4915">
            <v>0</v>
          </cell>
          <cell r="N4915">
            <v>0</v>
          </cell>
          <cell r="O4915">
            <v>0</v>
          </cell>
          <cell r="P4915">
            <v>63000</v>
          </cell>
          <cell r="Q4915">
            <v>250000</v>
          </cell>
          <cell r="R4915">
            <v>0</v>
          </cell>
          <cell r="S4915">
            <v>0</v>
          </cell>
          <cell r="T4915">
            <v>0</v>
          </cell>
          <cell r="U4915">
            <v>0</v>
          </cell>
          <cell r="V4915">
            <v>0</v>
          </cell>
          <cell r="W4915">
            <v>0</v>
          </cell>
          <cell r="X4915">
            <v>313000</v>
          </cell>
        </row>
        <row r="4916">
          <cell r="C4916" t="str">
            <v>Услуги пожарной, вневедомственной и сторожевой охраны</v>
          </cell>
          <cell r="D4916">
            <v>0</v>
          </cell>
          <cell r="H4916">
            <v>0</v>
          </cell>
          <cell r="I4916">
            <v>0</v>
          </cell>
          <cell r="J4916">
            <v>0</v>
          </cell>
          <cell r="K4916">
            <v>0</v>
          </cell>
          <cell r="L4916">
            <v>0</v>
          </cell>
          <cell r="M4916">
            <v>0</v>
          </cell>
          <cell r="N4916">
            <v>0</v>
          </cell>
          <cell r="O4916">
            <v>0</v>
          </cell>
          <cell r="P4916">
            <v>0</v>
          </cell>
          <cell r="Q4916">
            <v>0</v>
          </cell>
          <cell r="R4916">
            <v>0</v>
          </cell>
          <cell r="S4916">
            <v>0</v>
          </cell>
          <cell r="T4916">
            <v>0</v>
          </cell>
          <cell r="U4916">
            <v>0</v>
          </cell>
          <cell r="V4916">
            <v>0</v>
          </cell>
          <cell r="W4916">
            <v>0</v>
          </cell>
          <cell r="X4916">
            <v>0</v>
          </cell>
        </row>
        <row r="4917">
          <cell r="C4917" t="str">
            <v>Рекламно-информационные расходы</v>
          </cell>
          <cell r="D4917">
            <v>0</v>
          </cell>
          <cell r="H4917">
            <v>0</v>
          </cell>
          <cell r="I4917">
            <v>0</v>
          </cell>
          <cell r="J4917">
            <v>0</v>
          </cell>
          <cell r="K4917">
            <v>0</v>
          </cell>
          <cell r="L4917">
            <v>0</v>
          </cell>
          <cell r="M4917">
            <v>0</v>
          </cell>
          <cell r="N4917">
            <v>0</v>
          </cell>
          <cell r="O4917">
            <v>0</v>
          </cell>
          <cell r="P4917">
            <v>0</v>
          </cell>
          <cell r="Q4917">
            <v>0</v>
          </cell>
          <cell r="R4917">
            <v>0</v>
          </cell>
          <cell r="S4917">
            <v>0</v>
          </cell>
          <cell r="T4917">
            <v>0</v>
          </cell>
          <cell r="U4917">
            <v>0</v>
          </cell>
          <cell r="V4917">
            <v>0</v>
          </cell>
          <cell r="W4917">
            <v>0</v>
          </cell>
          <cell r="X4917">
            <v>0</v>
          </cell>
        </row>
        <row r="4918">
          <cell r="C4918" t="str">
            <v>Участие на выставках и семинарах</v>
          </cell>
          <cell r="D4918">
            <v>0</v>
          </cell>
          <cell r="H4918">
            <v>0</v>
          </cell>
          <cell r="I4918">
            <v>0</v>
          </cell>
          <cell r="J4918">
            <v>0</v>
          </cell>
          <cell r="K4918">
            <v>0</v>
          </cell>
          <cell r="L4918">
            <v>0</v>
          </cell>
          <cell r="M4918">
            <v>0</v>
          </cell>
          <cell r="N4918">
            <v>0</v>
          </cell>
          <cell r="O4918">
            <v>0</v>
          </cell>
          <cell r="P4918">
            <v>0</v>
          </cell>
          <cell r="Q4918">
            <v>0</v>
          </cell>
          <cell r="R4918">
            <v>0</v>
          </cell>
          <cell r="S4918">
            <v>0</v>
          </cell>
          <cell r="T4918">
            <v>0</v>
          </cell>
          <cell r="U4918">
            <v>0</v>
          </cell>
          <cell r="V4918">
            <v>0</v>
          </cell>
          <cell r="W4918">
            <v>0</v>
          </cell>
          <cell r="X4918">
            <v>0</v>
          </cell>
        </row>
        <row r="4919">
          <cell r="C4919" t="str">
            <v>Фирменная и сувенирная продукция</v>
          </cell>
          <cell r="D4919">
            <v>0</v>
          </cell>
          <cell r="H4919">
            <v>0</v>
          </cell>
          <cell r="I4919">
            <v>0</v>
          </cell>
          <cell r="J4919">
            <v>0</v>
          </cell>
          <cell r="K4919">
            <v>0</v>
          </cell>
          <cell r="L4919">
            <v>0</v>
          </cell>
          <cell r="M4919">
            <v>0</v>
          </cell>
          <cell r="N4919">
            <v>0</v>
          </cell>
          <cell r="O4919">
            <v>0</v>
          </cell>
          <cell r="P4919">
            <v>0</v>
          </cell>
          <cell r="Q4919">
            <v>0</v>
          </cell>
          <cell r="R4919">
            <v>0</v>
          </cell>
          <cell r="S4919">
            <v>0</v>
          </cell>
          <cell r="T4919">
            <v>0</v>
          </cell>
          <cell r="U4919">
            <v>0</v>
          </cell>
          <cell r="V4919">
            <v>0</v>
          </cell>
          <cell r="W4919">
            <v>0</v>
          </cell>
          <cell r="X4919">
            <v>0</v>
          </cell>
        </row>
        <row r="4920">
          <cell r="C4920" t="str">
            <v>Спонсорские и социальные проекты</v>
          </cell>
          <cell r="D4920">
            <v>0</v>
          </cell>
          <cell r="H4920">
            <v>0</v>
          </cell>
          <cell r="I4920">
            <v>0</v>
          </cell>
          <cell r="J4920">
            <v>0</v>
          </cell>
          <cell r="K4920">
            <v>0</v>
          </cell>
          <cell r="L4920">
            <v>0</v>
          </cell>
          <cell r="M4920">
            <v>0</v>
          </cell>
          <cell r="N4920">
            <v>0</v>
          </cell>
          <cell r="O4920">
            <v>0</v>
          </cell>
          <cell r="P4920">
            <v>0</v>
          </cell>
          <cell r="Q4920">
            <v>0</v>
          </cell>
          <cell r="R4920">
            <v>0</v>
          </cell>
          <cell r="S4920">
            <v>0</v>
          </cell>
          <cell r="T4920">
            <v>0</v>
          </cell>
          <cell r="U4920">
            <v>0</v>
          </cell>
          <cell r="V4920">
            <v>0</v>
          </cell>
          <cell r="W4920">
            <v>0</v>
          </cell>
          <cell r="X4920">
            <v>0</v>
          </cell>
        </row>
        <row r="4921">
          <cell r="C4921" t="str">
            <v>Прочие расходы (PR)</v>
          </cell>
          <cell r="D4921">
            <v>0</v>
          </cell>
          <cell r="H4921">
            <v>0</v>
          </cell>
          <cell r="I4921">
            <v>0</v>
          </cell>
          <cell r="J4921">
            <v>0</v>
          </cell>
          <cell r="K4921">
            <v>0</v>
          </cell>
          <cell r="L4921">
            <v>0</v>
          </cell>
          <cell r="M4921">
            <v>0</v>
          </cell>
          <cell r="N4921">
            <v>0</v>
          </cell>
          <cell r="O4921">
            <v>0</v>
          </cell>
          <cell r="P4921">
            <v>0</v>
          </cell>
          <cell r="Q4921">
            <v>0</v>
          </cell>
          <cell r="R4921">
            <v>0</v>
          </cell>
          <cell r="S4921">
            <v>0</v>
          </cell>
          <cell r="T4921">
            <v>0</v>
          </cell>
          <cell r="U4921">
            <v>0</v>
          </cell>
          <cell r="V4921">
            <v>0</v>
          </cell>
          <cell r="W4921">
            <v>0</v>
          </cell>
          <cell r="X4921">
            <v>0</v>
          </cell>
        </row>
        <row r="4922">
          <cell r="C4922" t="str">
            <v>Услуги  по подбору персонала</v>
          </cell>
          <cell r="D4922" t="str">
            <v>УК</v>
          </cell>
          <cell r="H4922">
            <v>0</v>
          </cell>
          <cell r="I4922">
            <v>0</v>
          </cell>
          <cell r="J4922">
            <v>0</v>
          </cell>
          <cell r="K4922">
            <v>0</v>
          </cell>
          <cell r="L4922">
            <v>0</v>
          </cell>
          <cell r="M4922">
            <v>0</v>
          </cell>
          <cell r="N4922">
            <v>0</v>
          </cell>
          <cell r="O4922">
            <v>0</v>
          </cell>
          <cell r="P4922">
            <v>0</v>
          </cell>
          <cell r="Q4922">
            <v>0</v>
          </cell>
          <cell r="R4922">
            <v>0</v>
          </cell>
          <cell r="S4922">
            <v>0</v>
          </cell>
          <cell r="T4922">
            <v>0</v>
          </cell>
          <cell r="U4922">
            <v>0</v>
          </cell>
          <cell r="V4922">
            <v>0</v>
          </cell>
          <cell r="W4922">
            <v>650000</v>
          </cell>
          <cell r="X4922">
            <v>650000</v>
          </cell>
        </row>
        <row r="4923">
          <cell r="C4923" t="str">
            <v xml:space="preserve">Уборка </v>
          </cell>
          <cell r="D4923" t="str">
            <v>УК</v>
          </cell>
          <cell r="H4923">
            <v>50000</v>
          </cell>
          <cell r="I4923">
            <v>50000</v>
          </cell>
          <cell r="J4923">
            <v>50000</v>
          </cell>
          <cell r="K4923">
            <v>150000</v>
          </cell>
          <cell r="L4923">
            <v>54000</v>
          </cell>
          <cell r="M4923">
            <v>54000</v>
          </cell>
          <cell r="N4923">
            <v>54000</v>
          </cell>
          <cell r="O4923">
            <v>54000</v>
          </cell>
          <cell r="P4923">
            <v>54000</v>
          </cell>
          <cell r="Q4923">
            <v>54000</v>
          </cell>
          <cell r="R4923">
            <v>54000</v>
          </cell>
          <cell r="S4923">
            <v>54000</v>
          </cell>
          <cell r="T4923">
            <v>54000</v>
          </cell>
          <cell r="U4923">
            <v>54000</v>
          </cell>
          <cell r="V4923">
            <v>54000</v>
          </cell>
          <cell r="W4923">
            <v>54000</v>
          </cell>
          <cell r="X4923">
            <v>648000</v>
          </cell>
        </row>
        <row r="4924">
          <cell r="C4924" t="str">
            <v>Обустройство офиса</v>
          </cell>
          <cell r="D4924">
            <v>0</v>
          </cell>
          <cell r="H4924">
            <v>0</v>
          </cell>
          <cell r="I4924">
            <v>0</v>
          </cell>
          <cell r="J4924">
            <v>0</v>
          </cell>
          <cell r="K4924">
            <v>0</v>
          </cell>
          <cell r="L4924">
            <v>0</v>
          </cell>
          <cell r="M4924">
            <v>0</v>
          </cell>
          <cell r="N4924">
            <v>0</v>
          </cell>
          <cell r="O4924">
            <v>0</v>
          </cell>
          <cell r="P4924">
            <v>0</v>
          </cell>
          <cell r="Q4924">
            <v>0</v>
          </cell>
          <cell r="R4924">
            <v>0</v>
          </cell>
          <cell r="S4924">
            <v>0</v>
          </cell>
          <cell r="T4924">
            <v>0</v>
          </cell>
          <cell r="U4924">
            <v>0</v>
          </cell>
          <cell r="V4924">
            <v>0</v>
          </cell>
          <cell r="W4924">
            <v>0</v>
          </cell>
          <cell r="X4924">
            <v>0</v>
          </cell>
        </row>
        <row r="4925">
          <cell r="C4925" t="str">
            <v>Канцелярские расходы</v>
          </cell>
          <cell r="D4925">
            <v>0</v>
          </cell>
          <cell r="H4925">
            <v>0</v>
          </cell>
          <cell r="I4925">
            <v>0</v>
          </cell>
          <cell r="J4925">
            <v>0</v>
          </cell>
          <cell r="K4925">
            <v>0</v>
          </cell>
          <cell r="L4925">
            <v>0</v>
          </cell>
          <cell r="M4925">
            <v>0</v>
          </cell>
          <cell r="N4925">
            <v>0</v>
          </cell>
          <cell r="O4925">
            <v>0</v>
          </cell>
          <cell r="P4925">
            <v>0</v>
          </cell>
          <cell r="Q4925">
            <v>0</v>
          </cell>
          <cell r="R4925">
            <v>0</v>
          </cell>
          <cell r="S4925">
            <v>0</v>
          </cell>
          <cell r="T4925">
            <v>0</v>
          </cell>
          <cell r="U4925">
            <v>0</v>
          </cell>
          <cell r="V4925">
            <v>0</v>
          </cell>
          <cell r="W4925">
            <v>0</v>
          </cell>
          <cell r="X4925">
            <v>0</v>
          </cell>
        </row>
        <row r="4926">
          <cell r="C4926" t="str">
            <v>Хозяйственные расходы</v>
          </cell>
          <cell r="D4926">
            <v>0</v>
          </cell>
          <cell r="H4926">
            <v>0</v>
          </cell>
          <cell r="I4926">
            <v>0</v>
          </cell>
          <cell r="J4926">
            <v>0</v>
          </cell>
          <cell r="K4926">
            <v>0</v>
          </cell>
          <cell r="L4926">
            <v>0</v>
          </cell>
          <cell r="M4926">
            <v>0</v>
          </cell>
          <cell r="N4926">
            <v>0</v>
          </cell>
          <cell r="O4926">
            <v>0</v>
          </cell>
          <cell r="P4926">
            <v>0</v>
          </cell>
          <cell r="Q4926">
            <v>0</v>
          </cell>
          <cell r="R4926">
            <v>0</v>
          </cell>
          <cell r="S4926">
            <v>0</v>
          </cell>
          <cell r="T4926">
            <v>0</v>
          </cell>
          <cell r="U4926">
            <v>0</v>
          </cell>
          <cell r="V4926">
            <v>0</v>
          </cell>
          <cell r="W4926">
            <v>0</v>
          </cell>
          <cell r="X4926">
            <v>0</v>
          </cell>
        </row>
        <row r="4927">
          <cell r="C4927" t="str">
            <v>Вода, чай, кофе</v>
          </cell>
          <cell r="D4927">
            <v>0</v>
          </cell>
          <cell r="H4927">
            <v>0</v>
          </cell>
          <cell r="I4927">
            <v>0</v>
          </cell>
          <cell r="J4927">
            <v>0</v>
          </cell>
          <cell r="K4927">
            <v>0</v>
          </cell>
          <cell r="L4927">
            <v>0</v>
          </cell>
          <cell r="M4927">
            <v>0</v>
          </cell>
          <cell r="N4927">
            <v>0</v>
          </cell>
          <cell r="O4927">
            <v>0</v>
          </cell>
          <cell r="P4927">
            <v>0</v>
          </cell>
          <cell r="Q4927">
            <v>0</v>
          </cell>
          <cell r="R4927">
            <v>0</v>
          </cell>
          <cell r="S4927">
            <v>0</v>
          </cell>
          <cell r="T4927">
            <v>0</v>
          </cell>
          <cell r="U4927">
            <v>0</v>
          </cell>
          <cell r="V4927">
            <v>0</v>
          </cell>
          <cell r="W4927">
            <v>0</v>
          </cell>
          <cell r="X4927">
            <v>0</v>
          </cell>
        </row>
        <row r="4928">
          <cell r="C4928" t="str">
            <v>Ремонт/ТО автотранспорт</v>
          </cell>
          <cell r="D4928">
            <v>0</v>
          </cell>
          <cell r="H4928">
            <v>0</v>
          </cell>
          <cell r="I4928">
            <v>0</v>
          </cell>
          <cell r="J4928">
            <v>0</v>
          </cell>
          <cell r="K4928">
            <v>0</v>
          </cell>
          <cell r="L4928">
            <v>0</v>
          </cell>
          <cell r="M4928">
            <v>0</v>
          </cell>
          <cell r="N4928">
            <v>0</v>
          </cell>
          <cell r="O4928">
            <v>0</v>
          </cell>
          <cell r="P4928">
            <v>0</v>
          </cell>
          <cell r="Q4928">
            <v>0</v>
          </cell>
          <cell r="R4928">
            <v>0</v>
          </cell>
          <cell r="S4928">
            <v>0</v>
          </cell>
          <cell r="T4928">
            <v>0</v>
          </cell>
          <cell r="U4928">
            <v>0</v>
          </cell>
          <cell r="V4928">
            <v>0</v>
          </cell>
          <cell r="W4928">
            <v>0</v>
          </cell>
          <cell r="X4928">
            <v>0</v>
          </cell>
        </row>
        <row r="4929">
          <cell r="C4929" t="str">
            <v xml:space="preserve">Аренда машин </v>
          </cell>
          <cell r="D4929">
            <v>0</v>
          </cell>
          <cell r="H4929">
            <v>0</v>
          </cell>
          <cell r="I4929">
            <v>0</v>
          </cell>
          <cell r="J4929">
            <v>0</v>
          </cell>
          <cell r="K4929">
            <v>0</v>
          </cell>
          <cell r="L4929">
            <v>0</v>
          </cell>
          <cell r="M4929">
            <v>0</v>
          </cell>
          <cell r="N4929">
            <v>0</v>
          </cell>
          <cell r="O4929">
            <v>0</v>
          </cell>
          <cell r="P4929">
            <v>0</v>
          </cell>
          <cell r="Q4929">
            <v>0</v>
          </cell>
          <cell r="R4929">
            <v>0</v>
          </cell>
          <cell r="S4929">
            <v>0</v>
          </cell>
          <cell r="T4929">
            <v>0</v>
          </cell>
          <cell r="U4929">
            <v>0</v>
          </cell>
          <cell r="V4929">
            <v>0</v>
          </cell>
          <cell r="W4929">
            <v>0</v>
          </cell>
          <cell r="X4929">
            <v>0</v>
          </cell>
        </row>
        <row r="4930">
          <cell r="C4930" t="str">
            <v>Страхование автотранспорта</v>
          </cell>
          <cell r="D4930">
            <v>0</v>
          </cell>
          <cell r="H4930">
            <v>0</v>
          </cell>
          <cell r="I4930">
            <v>0</v>
          </cell>
          <cell r="J4930">
            <v>0</v>
          </cell>
          <cell r="K4930">
            <v>0</v>
          </cell>
          <cell r="L4930">
            <v>0</v>
          </cell>
          <cell r="M4930">
            <v>0</v>
          </cell>
          <cell r="N4930">
            <v>0</v>
          </cell>
          <cell r="O4930">
            <v>0</v>
          </cell>
          <cell r="P4930">
            <v>0</v>
          </cell>
          <cell r="Q4930">
            <v>0</v>
          </cell>
          <cell r="R4930">
            <v>0</v>
          </cell>
          <cell r="S4930">
            <v>0</v>
          </cell>
          <cell r="T4930">
            <v>0</v>
          </cell>
          <cell r="U4930">
            <v>0</v>
          </cell>
          <cell r="V4930">
            <v>0</v>
          </cell>
          <cell r="W4930">
            <v>0</v>
          </cell>
          <cell r="X4930">
            <v>0</v>
          </cell>
        </row>
        <row r="4931">
          <cell r="C4931" t="str">
            <v>ГСМ</v>
          </cell>
          <cell r="D4931">
            <v>0</v>
          </cell>
          <cell r="H4931">
            <v>0</v>
          </cell>
          <cell r="I4931">
            <v>0</v>
          </cell>
          <cell r="J4931">
            <v>0</v>
          </cell>
          <cell r="K4931">
            <v>0</v>
          </cell>
          <cell r="L4931">
            <v>0</v>
          </cell>
          <cell r="M4931">
            <v>0</v>
          </cell>
          <cell r="N4931">
            <v>0</v>
          </cell>
          <cell r="O4931">
            <v>0</v>
          </cell>
          <cell r="P4931">
            <v>0</v>
          </cell>
          <cell r="Q4931">
            <v>0</v>
          </cell>
          <cell r="R4931">
            <v>0</v>
          </cell>
          <cell r="S4931">
            <v>0</v>
          </cell>
          <cell r="T4931">
            <v>0</v>
          </cell>
          <cell r="U4931">
            <v>0</v>
          </cell>
          <cell r="V4931">
            <v>0</v>
          </cell>
          <cell r="W4931">
            <v>0</v>
          </cell>
          <cell r="X4931">
            <v>0</v>
          </cell>
        </row>
        <row r="4932">
          <cell r="C4932" t="str">
            <v>Мойка, парковка, прочее</v>
          </cell>
          <cell r="D4932">
            <v>0</v>
          </cell>
          <cell r="H4932">
            <v>0</v>
          </cell>
          <cell r="I4932">
            <v>0</v>
          </cell>
          <cell r="J4932">
            <v>0</v>
          </cell>
          <cell r="K4932">
            <v>0</v>
          </cell>
          <cell r="L4932">
            <v>0</v>
          </cell>
          <cell r="M4932">
            <v>0</v>
          </cell>
          <cell r="N4932">
            <v>0</v>
          </cell>
          <cell r="O4932">
            <v>0</v>
          </cell>
          <cell r="P4932">
            <v>0</v>
          </cell>
          <cell r="Q4932">
            <v>0</v>
          </cell>
          <cell r="R4932">
            <v>0</v>
          </cell>
          <cell r="S4932">
            <v>0</v>
          </cell>
          <cell r="T4932">
            <v>0</v>
          </cell>
          <cell r="U4932">
            <v>0</v>
          </cell>
          <cell r="V4932">
            <v>0</v>
          </cell>
          <cell r="W4932">
            <v>0</v>
          </cell>
          <cell r="X4932">
            <v>0</v>
          </cell>
        </row>
        <row r="4933">
          <cell r="C4933" t="str">
            <v>Аренда автостоянки</v>
          </cell>
          <cell r="D4933">
            <v>0</v>
          </cell>
          <cell r="H4933">
            <v>0</v>
          </cell>
          <cell r="I4933">
            <v>0</v>
          </cell>
          <cell r="J4933">
            <v>0</v>
          </cell>
          <cell r="K4933">
            <v>0</v>
          </cell>
          <cell r="L4933">
            <v>0</v>
          </cell>
          <cell r="M4933">
            <v>0</v>
          </cell>
          <cell r="N4933">
            <v>0</v>
          </cell>
          <cell r="O4933">
            <v>0</v>
          </cell>
          <cell r="P4933">
            <v>0</v>
          </cell>
          <cell r="Q4933">
            <v>0</v>
          </cell>
          <cell r="R4933">
            <v>0</v>
          </cell>
          <cell r="S4933">
            <v>0</v>
          </cell>
          <cell r="T4933">
            <v>0</v>
          </cell>
          <cell r="U4933">
            <v>0</v>
          </cell>
          <cell r="V4933">
            <v>0</v>
          </cell>
          <cell r="W4933">
            <v>0</v>
          </cell>
          <cell r="X4933">
            <v>0</v>
          </cell>
        </row>
        <row r="4934">
          <cell r="C4934" t="str">
            <v>Аутсорсинг</v>
          </cell>
          <cell r="D4934">
            <v>0</v>
          </cell>
          <cell r="H4934">
            <v>0</v>
          </cell>
          <cell r="I4934">
            <v>0</v>
          </cell>
          <cell r="J4934">
            <v>0</v>
          </cell>
          <cell r="K4934">
            <v>0</v>
          </cell>
          <cell r="L4934">
            <v>0</v>
          </cell>
          <cell r="M4934">
            <v>0</v>
          </cell>
          <cell r="N4934">
            <v>0</v>
          </cell>
          <cell r="O4934">
            <v>0</v>
          </cell>
          <cell r="P4934">
            <v>0</v>
          </cell>
          <cell r="Q4934">
            <v>0</v>
          </cell>
          <cell r="R4934">
            <v>0</v>
          </cell>
          <cell r="S4934">
            <v>0</v>
          </cell>
          <cell r="T4934">
            <v>0</v>
          </cell>
          <cell r="U4934">
            <v>0</v>
          </cell>
          <cell r="V4934">
            <v>0</v>
          </cell>
          <cell r="W4934">
            <v>0</v>
          </cell>
          <cell r="X4934">
            <v>0</v>
          </cell>
        </row>
        <row r="4935">
          <cell r="C4935" t="str">
            <v>Услуги по организации переводов</v>
          </cell>
          <cell r="D4935" t="str">
            <v>УК</v>
          </cell>
          <cell r="H4935">
            <v>0</v>
          </cell>
          <cell r="I4935">
            <v>3000</v>
          </cell>
          <cell r="J4935">
            <v>3000</v>
          </cell>
          <cell r="K4935">
            <v>6000</v>
          </cell>
          <cell r="L4935">
            <v>3000</v>
          </cell>
          <cell r="M4935">
            <v>3000</v>
          </cell>
          <cell r="N4935">
            <v>3000</v>
          </cell>
          <cell r="O4935">
            <v>3000</v>
          </cell>
          <cell r="P4935">
            <v>3000</v>
          </cell>
          <cell r="Q4935">
            <v>3000</v>
          </cell>
          <cell r="R4935">
            <v>3000</v>
          </cell>
          <cell r="S4935">
            <v>3000</v>
          </cell>
          <cell r="T4935">
            <v>3000</v>
          </cell>
          <cell r="U4935">
            <v>3000</v>
          </cell>
          <cell r="V4935">
            <v>3000</v>
          </cell>
          <cell r="W4935">
            <v>3000</v>
          </cell>
          <cell r="X4935">
            <v>36000</v>
          </cell>
        </row>
        <row r="4936">
          <cell r="C4936" t="str">
            <v>Услуги регистраторов, нотариальные услуги, сертификация</v>
          </cell>
          <cell r="D4936">
            <v>0</v>
          </cell>
          <cell r="H4936">
            <v>0</v>
          </cell>
          <cell r="I4936">
            <v>0</v>
          </cell>
          <cell r="J4936">
            <v>0</v>
          </cell>
          <cell r="K4936">
            <v>0</v>
          </cell>
          <cell r="L4936">
            <v>0</v>
          </cell>
          <cell r="M4936">
            <v>0</v>
          </cell>
          <cell r="N4936">
            <v>0</v>
          </cell>
          <cell r="O4936">
            <v>0</v>
          </cell>
          <cell r="P4936">
            <v>0</v>
          </cell>
          <cell r="Q4936">
            <v>0</v>
          </cell>
          <cell r="R4936">
            <v>0</v>
          </cell>
          <cell r="S4936">
            <v>0</v>
          </cell>
          <cell r="T4936">
            <v>0</v>
          </cell>
          <cell r="U4936">
            <v>0</v>
          </cell>
          <cell r="V4936">
            <v>0</v>
          </cell>
          <cell r="W4936">
            <v>0</v>
          </cell>
          <cell r="X4936">
            <v>0</v>
          </cell>
        </row>
        <row r="4937">
          <cell r="C4937" t="str">
            <v>Справочно-правовые программы, 1С, КИАС</v>
          </cell>
          <cell r="D4937">
            <v>0</v>
          </cell>
          <cell r="H4937">
            <v>0</v>
          </cell>
          <cell r="I4937">
            <v>0</v>
          </cell>
          <cell r="J4937">
            <v>0</v>
          </cell>
          <cell r="K4937">
            <v>0</v>
          </cell>
          <cell r="L4937">
            <v>0</v>
          </cell>
          <cell r="M4937">
            <v>0</v>
          </cell>
          <cell r="N4937">
            <v>0</v>
          </cell>
          <cell r="O4937">
            <v>0</v>
          </cell>
          <cell r="P4937">
            <v>0</v>
          </cell>
          <cell r="Q4937">
            <v>0</v>
          </cell>
          <cell r="R4937">
            <v>0</v>
          </cell>
          <cell r="S4937">
            <v>0</v>
          </cell>
          <cell r="T4937">
            <v>0</v>
          </cell>
          <cell r="U4937">
            <v>0</v>
          </cell>
          <cell r="V4937">
            <v>0</v>
          </cell>
          <cell r="W4937">
            <v>0</v>
          </cell>
          <cell r="X4937">
            <v>0</v>
          </cell>
        </row>
        <row r="4938">
          <cell r="C4938" t="str">
            <v>Подписка на периодические издания</v>
          </cell>
          <cell r="D4938">
            <v>0</v>
          </cell>
          <cell r="H4938">
            <v>0</v>
          </cell>
          <cell r="I4938">
            <v>0</v>
          </cell>
          <cell r="J4938">
            <v>0</v>
          </cell>
          <cell r="K4938">
            <v>0</v>
          </cell>
          <cell r="L4938">
            <v>0</v>
          </cell>
          <cell r="M4938">
            <v>0</v>
          </cell>
          <cell r="N4938">
            <v>0</v>
          </cell>
          <cell r="O4938">
            <v>0</v>
          </cell>
          <cell r="P4938">
            <v>0</v>
          </cell>
          <cell r="Q4938">
            <v>0</v>
          </cell>
          <cell r="R4938">
            <v>0</v>
          </cell>
          <cell r="S4938">
            <v>0</v>
          </cell>
          <cell r="T4938">
            <v>0</v>
          </cell>
          <cell r="U4938">
            <v>0</v>
          </cell>
          <cell r="V4938">
            <v>0</v>
          </cell>
          <cell r="W4938">
            <v>0</v>
          </cell>
          <cell r="X4938">
            <v>0</v>
          </cell>
        </row>
        <row r="4939">
          <cell r="C4939" t="str">
            <v>Прочие работы и услуги сторонних организаций</v>
          </cell>
          <cell r="D4939">
            <v>0</v>
          </cell>
          <cell r="H4939">
            <v>0</v>
          </cell>
          <cell r="I4939">
            <v>0</v>
          </cell>
          <cell r="J4939">
            <v>0</v>
          </cell>
          <cell r="K4939">
            <v>0</v>
          </cell>
          <cell r="L4939">
            <v>0</v>
          </cell>
          <cell r="M4939">
            <v>0</v>
          </cell>
          <cell r="N4939">
            <v>0</v>
          </cell>
          <cell r="O4939">
            <v>0</v>
          </cell>
          <cell r="P4939">
            <v>0</v>
          </cell>
          <cell r="Q4939">
            <v>0</v>
          </cell>
          <cell r="R4939">
            <v>0</v>
          </cell>
          <cell r="S4939">
            <v>0</v>
          </cell>
          <cell r="T4939">
            <v>0</v>
          </cell>
          <cell r="U4939">
            <v>0</v>
          </cell>
          <cell r="V4939">
            <v>0</v>
          </cell>
          <cell r="W4939">
            <v>0</v>
          </cell>
          <cell r="X4939">
            <v>0</v>
          </cell>
        </row>
        <row r="4940">
          <cell r="C4940" t="str">
            <v>Командировочные расходы</v>
          </cell>
          <cell r="D4940" t="str">
            <v>УК</v>
          </cell>
          <cell r="H4940">
            <v>43600</v>
          </cell>
          <cell r="I4940">
            <v>29900</v>
          </cell>
          <cell r="J4940">
            <v>29900</v>
          </cell>
          <cell r="K4940">
            <v>103400</v>
          </cell>
          <cell r="L4940">
            <v>29900</v>
          </cell>
          <cell r="M4940">
            <v>29900</v>
          </cell>
          <cell r="N4940">
            <v>29900</v>
          </cell>
          <cell r="O4940">
            <v>61800</v>
          </cell>
          <cell r="P4940">
            <v>29900</v>
          </cell>
          <cell r="Q4940">
            <v>43600</v>
          </cell>
          <cell r="R4940">
            <v>61800</v>
          </cell>
          <cell r="S4940">
            <v>29900</v>
          </cell>
          <cell r="T4940">
            <v>29900</v>
          </cell>
          <cell r="U4940">
            <v>43600</v>
          </cell>
          <cell r="V4940">
            <v>29900</v>
          </cell>
          <cell r="W4940">
            <v>29900</v>
          </cell>
          <cell r="X4940">
            <v>450000</v>
          </cell>
        </row>
        <row r="4941">
          <cell r="C4941" t="str">
            <v>Представительские расходы</v>
          </cell>
          <cell r="D4941">
            <v>0</v>
          </cell>
          <cell r="H4941">
            <v>0</v>
          </cell>
          <cell r="I4941">
            <v>0</v>
          </cell>
          <cell r="J4941">
            <v>0</v>
          </cell>
          <cell r="K4941">
            <v>0</v>
          </cell>
          <cell r="L4941">
            <v>0</v>
          </cell>
          <cell r="M4941">
            <v>0</v>
          </cell>
          <cell r="N4941">
            <v>0</v>
          </cell>
          <cell r="O4941">
            <v>0</v>
          </cell>
          <cell r="P4941">
            <v>0</v>
          </cell>
          <cell r="Q4941">
            <v>0</v>
          </cell>
          <cell r="R4941">
            <v>0</v>
          </cell>
          <cell r="S4941">
            <v>0</v>
          </cell>
          <cell r="T4941">
            <v>0</v>
          </cell>
          <cell r="U4941">
            <v>0</v>
          </cell>
          <cell r="V4941">
            <v>0</v>
          </cell>
          <cell r="W4941">
            <v>0</v>
          </cell>
          <cell r="X4941">
            <v>0</v>
          </cell>
        </row>
        <row r="4942">
          <cell r="C4942" t="str">
            <v>Арендная плата по направлениям (арендодателям)</v>
          </cell>
          <cell r="D4942">
            <v>0</v>
          </cell>
          <cell r="H4942">
            <v>0</v>
          </cell>
          <cell r="I4942">
            <v>0</v>
          </cell>
          <cell r="J4942">
            <v>0</v>
          </cell>
          <cell r="K4942">
            <v>0</v>
          </cell>
          <cell r="L4942">
            <v>0</v>
          </cell>
          <cell r="M4942">
            <v>0</v>
          </cell>
          <cell r="N4942">
            <v>0</v>
          </cell>
          <cell r="O4942">
            <v>0</v>
          </cell>
          <cell r="P4942">
            <v>0</v>
          </cell>
          <cell r="Q4942">
            <v>0</v>
          </cell>
          <cell r="R4942">
            <v>0</v>
          </cell>
          <cell r="S4942">
            <v>0</v>
          </cell>
          <cell r="T4942">
            <v>0</v>
          </cell>
          <cell r="U4942">
            <v>0</v>
          </cell>
          <cell r="V4942">
            <v>0</v>
          </cell>
          <cell r="W4942">
            <v>0</v>
          </cell>
          <cell r="X4942">
            <v>0</v>
          </cell>
        </row>
        <row r="4943">
          <cell r="C4943" t="str">
            <v>Лизинг</v>
          </cell>
          <cell r="D4943">
            <v>0</v>
          </cell>
          <cell r="H4943">
            <v>0</v>
          </cell>
          <cell r="I4943">
            <v>0</v>
          </cell>
          <cell r="J4943">
            <v>0</v>
          </cell>
          <cell r="K4943">
            <v>0</v>
          </cell>
          <cell r="L4943">
            <v>0</v>
          </cell>
          <cell r="M4943">
            <v>0</v>
          </cell>
          <cell r="N4943">
            <v>0</v>
          </cell>
          <cell r="O4943">
            <v>0</v>
          </cell>
          <cell r="P4943">
            <v>0</v>
          </cell>
          <cell r="Q4943">
            <v>0</v>
          </cell>
          <cell r="R4943">
            <v>0</v>
          </cell>
          <cell r="S4943">
            <v>0</v>
          </cell>
          <cell r="T4943">
            <v>0</v>
          </cell>
          <cell r="U4943">
            <v>0</v>
          </cell>
          <cell r="V4943">
            <v>0</v>
          </cell>
          <cell r="W4943">
            <v>0</v>
          </cell>
          <cell r="X4943">
            <v>0</v>
          </cell>
        </row>
        <row r="4944">
          <cell r="C4944" t="str">
            <v>Расходы на страхование</v>
          </cell>
          <cell r="D4944">
            <v>0</v>
          </cell>
          <cell r="H4944">
            <v>0</v>
          </cell>
          <cell r="I4944">
            <v>0</v>
          </cell>
          <cell r="J4944">
            <v>0</v>
          </cell>
          <cell r="K4944">
            <v>0</v>
          </cell>
          <cell r="L4944">
            <v>0</v>
          </cell>
          <cell r="M4944">
            <v>0</v>
          </cell>
          <cell r="N4944">
            <v>0</v>
          </cell>
          <cell r="O4944">
            <v>0</v>
          </cell>
          <cell r="P4944">
            <v>0</v>
          </cell>
          <cell r="Q4944">
            <v>0</v>
          </cell>
          <cell r="R4944">
            <v>0</v>
          </cell>
          <cell r="S4944">
            <v>0</v>
          </cell>
          <cell r="T4944">
            <v>0</v>
          </cell>
          <cell r="U4944">
            <v>0</v>
          </cell>
          <cell r="V4944">
            <v>0</v>
          </cell>
          <cell r="W4944">
            <v>0</v>
          </cell>
          <cell r="X4944">
            <v>0</v>
          </cell>
        </row>
        <row r="4945">
          <cell r="C4945" t="str">
            <v>Водный налог</v>
          </cell>
          <cell r="D4945">
            <v>0</v>
          </cell>
          <cell r="H4945">
            <v>0</v>
          </cell>
          <cell r="I4945">
            <v>0</v>
          </cell>
          <cell r="J4945">
            <v>0</v>
          </cell>
          <cell r="K4945">
            <v>0</v>
          </cell>
          <cell r="L4945">
            <v>0</v>
          </cell>
          <cell r="M4945">
            <v>0</v>
          </cell>
          <cell r="N4945">
            <v>0</v>
          </cell>
          <cell r="O4945">
            <v>0</v>
          </cell>
          <cell r="P4945">
            <v>0</v>
          </cell>
          <cell r="Q4945">
            <v>0</v>
          </cell>
          <cell r="R4945">
            <v>0</v>
          </cell>
          <cell r="S4945">
            <v>0</v>
          </cell>
          <cell r="T4945">
            <v>0</v>
          </cell>
          <cell r="U4945">
            <v>0</v>
          </cell>
          <cell r="V4945">
            <v>0</v>
          </cell>
          <cell r="W4945">
            <v>0</v>
          </cell>
          <cell r="X4945">
            <v>0</v>
          </cell>
        </row>
        <row r="4946">
          <cell r="C4946" t="str">
            <v>Плата за землю</v>
          </cell>
          <cell r="D4946">
            <v>0</v>
          </cell>
          <cell r="H4946">
            <v>0</v>
          </cell>
          <cell r="I4946">
            <v>0</v>
          </cell>
          <cell r="J4946">
            <v>0</v>
          </cell>
          <cell r="K4946">
            <v>0</v>
          </cell>
          <cell r="L4946">
            <v>0</v>
          </cell>
          <cell r="M4946">
            <v>0</v>
          </cell>
          <cell r="N4946">
            <v>0</v>
          </cell>
          <cell r="O4946">
            <v>0</v>
          </cell>
          <cell r="P4946">
            <v>0</v>
          </cell>
          <cell r="Q4946">
            <v>0</v>
          </cell>
          <cell r="R4946">
            <v>0</v>
          </cell>
          <cell r="S4946">
            <v>0</v>
          </cell>
          <cell r="T4946">
            <v>0</v>
          </cell>
          <cell r="U4946">
            <v>0</v>
          </cell>
          <cell r="V4946">
            <v>0</v>
          </cell>
          <cell r="W4946">
            <v>0</v>
          </cell>
          <cell r="X4946">
            <v>0</v>
          </cell>
        </row>
        <row r="4947">
          <cell r="C4947" t="str">
            <v>Транспортный налог</v>
          </cell>
          <cell r="D4947">
            <v>0</v>
          </cell>
          <cell r="H4947">
            <v>0</v>
          </cell>
          <cell r="I4947">
            <v>0</v>
          </cell>
          <cell r="J4947">
            <v>0</v>
          </cell>
          <cell r="K4947">
            <v>0</v>
          </cell>
          <cell r="L4947">
            <v>0</v>
          </cell>
          <cell r="M4947">
            <v>0</v>
          </cell>
          <cell r="N4947">
            <v>0</v>
          </cell>
          <cell r="O4947">
            <v>0</v>
          </cell>
          <cell r="P4947">
            <v>0</v>
          </cell>
          <cell r="Q4947">
            <v>0</v>
          </cell>
          <cell r="R4947">
            <v>0</v>
          </cell>
          <cell r="S4947">
            <v>0</v>
          </cell>
          <cell r="T4947">
            <v>0</v>
          </cell>
          <cell r="U4947">
            <v>0</v>
          </cell>
          <cell r="V4947">
            <v>0</v>
          </cell>
          <cell r="W4947">
            <v>0</v>
          </cell>
          <cell r="X4947">
            <v>0</v>
          </cell>
        </row>
        <row r="4948">
          <cell r="C4948" t="str">
            <v>Налог на имущество</v>
          </cell>
          <cell r="D4948">
            <v>0</v>
          </cell>
          <cell r="H4948">
            <v>0</v>
          </cell>
          <cell r="I4948">
            <v>0</v>
          </cell>
          <cell r="J4948">
            <v>0</v>
          </cell>
          <cell r="K4948">
            <v>0</v>
          </cell>
          <cell r="L4948">
            <v>0</v>
          </cell>
          <cell r="M4948">
            <v>0</v>
          </cell>
          <cell r="N4948">
            <v>0</v>
          </cell>
          <cell r="O4948">
            <v>0</v>
          </cell>
          <cell r="P4948">
            <v>0</v>
          </cell>
          <cell r="Q4948">
            <v>0</v>
          </cell>
          <cell r="R4948">
            <v>0</v>
          </cell>
          <cell r="S4948">
            <v>0</v>
          </cell>
          <cell r="T4948">
            <v>0</v>
          </cell>
          <cell r="U4948">
            <v>0</v>
          </cell>
          <cell r="V4948">
            <v>0</v>
          </cell>
          <cell r="W4948">
            <v>0</v>
          </cell>
          <cell r="X4948">
            <v>0</v>
          </cell>
        </row>
        <row r="4949">
          <cell r="C4949" t="str">
            <v xml:space="preserve">Прочие налоги, относимые на с/с </v>
          </cell>
          <cell r="D4949">
            <v>0</v>
          </cell>
          <cell r="H4949">
            <v>0</v>
          </cell>
          <cell r="I4949">
            <v>0</v>
          </cell>
          <cell r="J4949">
            <v>0</v>
          </cell>
          <cell r="K4949">
            <v>0</v>
          </cell>
          <cell r="L4949">
            <v>0</v>
          </cell>
          <cell r="M4949">
            <v>0</v>
          </cell>
          <cell r="N4949">
            <v>0</v>
          </cell>
          <cell r="O4949">
            <v>0</v>
          </cell>
          <cell r="P4949">
            <v>0</v>
          </cell>
          <cell r="Q4949">
            <v>0</v>
          </cell>
          <cell r="R4949">
            <v>0</v>
          </cell>
          <cell r="S4949">
            <v>0</v>
          </cell>
          <cell r="T4949">
            <v>0</v>
          </cell>
          <cell r="U4949">
            <v>0</v>
          </cell>
          <cell r="V4949">
            <v>0</v>
          </cell>
          <cell r="W4949">
            <v>0</v>
          </cell>
          <cell r="X4949">
            <v>0</v>
          </cell>
        </row>
        <row r="4950">
          <cell r="C4950" t="str">
            <v>Патентные расходы</v>
          </cell>
          <cell r="D4950">
            <v>0</v>
          </cell>
          <cell r="H4950">
            <v>0</v>
          </cell>
          <cell r="I4950">
            <v>0</v>
          </cell>
          <cell r="J4950">
            <v>0</v>
          </cell>
          <cell r="K4950">
            <v>0</v>
          </cell>
          <cell r="L4950">
            <v>0</v>
          </cell>
          <cell r="M4950">
            <v>0</v>
          </cell>
          <cell r="N4950">
            <v>0</v>
          </cell>
          <cell r="O4950">
            <v>0</v>
          </cell>
          <cell r="P4950">
            <v>0</v>
          </cell>
          <cell r="Q4950">
            <v>0</v>
          </cell>
          <cell r="R4950">
            <v>0</v>
          </cell>
          <cell r="S4950">
            <v>0</v>
          </cell>
          <cell r="T4950">
            <v>0</v>
          </cell>
          <cell r="U4950">
            <v>0</v>
          </cell>
          <cell r="V4950">
            <v>0</v>
          </cell>
          <cell r="W4950">
            <v>0</v>
          </cell>
          <cell r="X4950">
            <v>0</v>
          </cell>
        </row>
        <row r="4951">
          <cell r="C4951" t="str">
            <v>Затраты на экологию (кроме налогов и сборов (ст. ст. 20000 и 21500))</v>
          </cell>
          <cell r="D4951">
            <v>0</v>
          </cell>
          <cell r="H4951">
            <v>0</v>
          </cell>
          <cell r="I4951">
            <v>0</v>
          </cell>
          <cell r="J4951">
            <v>0</v>
          </cell>
          <cell r="K4951">
            <v>0</v>
          </cell>
          <cell r="L4951">
            <v>0</v>
          </cell>
          <cell r="M4951">
            <v>0</v>
          </cell>
          <cell r="N4951">
            <v>0</v>
          </cell>
          <cell r="O4951">
            <v>0</v>
          </cell>
          <cell r="P4951">
            <v>0</v>
          </cell>
          <cell r="Q4951">
            <v>0</v>
          </cell>
          <cell r="R4951">
            <v>0</v>
          </cell>
          <cell r="S4951">
            <v>0</v>
          </cell>
          <cell r="T4951">
            <v>0</v>
          </cell>
          <cell r="U4951">
            <v>0</v>
          </cell>
          <cell r="V4951">
            <v>0</v>
          </cell>
          <cell r="W4951">
            <v>0</v>
          </cell>
          <cell r="X4951">
            <v>0</v>
          </cell>
        </row>
        <row r="4952">
          <cell r="C4952" t="str">
            <v>Затраты на охрану труда</v>
          </cell>
          <cell r="D4952">
            <v>0</v>
          </cell>
          <cell r="H4952">
            <v>0</v>
          </cell>
          <cell r="I4952">
            <v>0</v>
          </cell>
          <cell r="J4952">
            <v>0</v>
          </cell>
          <cell r="K4952">
            <v>0</v>
          </cell>
          <cell r="L4952">
            <v>0</v>
          </cell>
          <cell r="M4952">
            <v>0</v>
          </cell>
          <cell r="N4952">
            <v>0</v>
          </cell>
          <cell r="O4952">
            <v>0</v>
          </cell>
          <cell r="P4952">
            <v>0</v>
          </cell>
          <cell r="Q4952">
            <v>0</v>
          </cell>
          <cell r="R4952">
            <v>0</v>
          </cell>
          <cell r="S4952">
            <v>0</v>
          </cell>
          <cell r="T4952">
            <v>0</v>
          </cell>
          <cell r="U4952">
            <v>0</v>
          </cell>
          <cell r="V4952">
            <v>0</v>
          </cell>
          <cell r="W4952">
            <v>0</v>
          </cell>
          <cell r="X4952">
            <v>0</v>
          </cell>
        </row>
        <row r="4953">
          <cell r="C4953" t="str">
            <v>Расходы социального характера</v>
          </cell>
          <cell r="D4953" t="str">
            <v>УК</v>
          </cell>
          <cell r="H4953">
            <v>0</v>
          </cell>
          <cell r="I4953">
            <v>35000</v>
          </cell>
          <cell r="J4953">
            <v>65000</v>
          </cell>
          <cell r="K4953">
            <v>100000</v>
          </cell>
          <cell r="L4953">
            <v>35000</v>
          </cell>
          <cell r="M4953">
            <v>178000</v>
          </cell>
          <cell r="N4953">
            <v>35000</v>
          </cell>
          <cell r="O4953">
            <v>35000</v>
          </cell>
          <cell r="P4953">
            <v>35000</v>
          </cell>
          <cell r="Q4953">
            <v>35000</v>
          </cell>
          <cell r="R4953">
            <v>35000</v>
          </cell>
          <cell r="S4953">
            <v>35000</v>
          </cell>
          <cell r="T4953">
            <v>250000</v>
          </cell>
          <cell r="U4953">
            <v>35000</v>
          </cell>
          <cell r="V4953">
            <v>1735000</v>
          </cell>
          <cell r="W4953">
            <v>35000</v>
          </cell>
          <cell r="X4953">
            <v>2478000</v>
          </cell>
        </row>
        <row r="4954">
          <cell r="C4954" t="str">
            <v>НДС</v>
          </cell>
          <cell r="D4954">
            <v>0</v>
          </cell>
          <cell r="H4954">
            <v>0</v>
          </cell>
          <cell r="I4954">
            <v>0</v>
          </cell>
          <cell r="J4954">
            <v>0</v>
          </cell>
          <cell r="K4954">
            <v>0</v>
          </cell>
          <cell r="L4954">
            <v>0</v>
          </cell>
          <cell r="M4954">
            <v>0</v>
          </cell>
          <cell r="N4954">
            <v>0</v>
          </cell>
          <cell r="O4954">
            <v>0</v>
          </cell>
          <cell r="P4954">
            <v>0</v>
          </cell>
          <cell r="Q4954">
            <v>0</v>
          </cell>
          <cell r="R4954">
            <v>0</v>
          </cell>
          <cell r="S4954">
            <v>0</v>
          </cell>
          <cell r="T4954">
            <v>0</v>
          </cell>
          <cell r="U4954">
            <v>0</v>
          </cell>
          <cell r="V4954">
            <v>0</v>
          </cell>
          <cell r="W4954">
            <v>0</v>
          </cell>
          <cell r="X4954">
            <v>0</v>
          </cell>
        </row>
        <row r="4955">
          <cell r="C4955" t="str">
            <v>Налог на прибыль</v>
          </cell>
          <cell r="D4955">
            <v>0</v>
          </cell>
          <cell r="H4955">
            <v>0</v>
          </cell>
          <cell r="I4955">
            <v>0</v>
          </cell>
          <cell r="J4955">
            <v>0</v>
          </cell>
          <cell r="K4955">
            <v>0</v>
          </cell>
          <cell r="L4955">
            <v>0</v>
          </cell>
          <cell r="M4955">
            <v>0</v>
          </cell>
          <cell r="N4955">
            <v>0</v>
          </cell>
          <cell r="O4955">
            <v>0</v>
          </cell>
          <cell r="P4955">
            <v>0</v>
          </cell>
          <cell r="Q4955">
            <v>0</v>
          </cell>
          <cell r="R4955">
            <v>0</v>
          </cell>
          <cell r="S4955">
            <v>0</v>
          </cell>
          <cell r="T4955">
            <v>0</v>
          </cell>
          <cell r="U4955">
            <v>0</v>
          </cell>
          <cell r="V4955">
            <v>0</v>
          </cell>
          <cell r="W4955">
            <v>0</v>
          </cell>
          <cell r="X4955">
            <v>0</v>
          </cell>
        </row>
        <row r="4956">
          <cell r="C4956" t="str">
            <v>Прочие налоги</v>
          </cell>
          <cell r="D4956">
            <v>0</v>
          </cell>
          <cell r="H4956">
            <v>0</v>
          </cell>
          <cell r="I4956">
            <v>0</v>
          </cell>
          <cell r="J4956">
            <v>0</v>
          </cell>
          <cell r="K4956">
            <v>0</v>
          </cell>
          <cell r="L4956">
            <v>0</v>
          </cell>
          <cell r="M4956">
            <v>0</v>
          </cell>
          <cell r="N4956">
            <v>0</v>
          </cell>
          <cell r="O4956">
            <v>0</v>
          </cell>
          <cell r="P4956">
            <v>0</v>
          </cell>
          <cell r="Q4956">
            <v>0</v>
          </cell>
          <cell r="R4956">
            <v>0</v>
          </cell>
          <cell r="S4956">
            <v>0</v>
          </cell>
          <cell r="T4956">
            <v>0</v>
          </cell>
          <cell r="U4956">
            <v>0</v>
          </cell>
          <cell r="V4956">
            <v>0</v>
          </cell>
          <cell r="W4956">
            <v>0</v>
          </cell>
          <cell r="X4956">
            <v>0</v>
          </cell>
        </row>
        <row r="4957">
          <cell r="C4957" t="str">
            <v xml:space="preserve">Проценты по долгосрочным кредитам </v>
          </cell>
          <cell r="D4957">
            <v>0</v>
          </cell>
          <cell r="H4957">
            <v>0</v>
          </cell>
          <cell r="I4957">
            <v>0</v>
          </cell>
          <cell r="J4957">
            <v>0</v>
          </cell>
          <cell r="K4957">
            <v>0</v>
          </cell>
          <cell r="L4957">
            <v>0</v>
          </cell>
          <cell r="M4957">
            <v>0</v>
          </cell>
          <cell r="N4957">
            <v>0</v>
          </cell>
          <cell r="O4957">
            <v>0</v>
          </cell>
          <cell r="P4957">
            <v>0</v>
          </cell>
          <cell r="Q4957">
            <v>0</v>
          </cell>
          <cell r="R4957">
            <v>0</v>
          </cell>
          <cell r="S4957">
            <v>0</v>
          </cell>
          <cell r="T4957">
            <v>0</v>
          </cell>
          <cell r="U4957">
            <v>0</v>
          </cell>
          <cell r="V4957">
            <v>0</v>
          </cell>
          <cell r="W4957">
            <v>0</v>
          </cell>
          <cell r="X4957">
            <v>0</v>
          </cell>
        </row>
        <row r="4958">
          <cell r="C4958" t="str">
            <v>Проценты по краткосрочным кредитам</v>
          </cell>
          <cell r="D4958">
            <v>0</v>
          </cell>
          <cell r="H4958">
            <v>0</v>
          </cell>
          <cell r="I4958">
            <v>0</v>
          </cell>
          <cell r="J4958">
            <v>0</v>
          </cell>
          <cell r="K4958">
            <v>0</v>
          </cell>
          <cell r="L4958">
            <v>0</v>
          </cell>
          <cell r="M4958">
            <v>0</v>
          </cell>
          <cell r="N4958">
            <v>0</v>
          </cell>
          <cell r="O4958">
            <v>0</v>
          </cell>
          <cell r="P4958">
            <v>0</v>
          </cell>
          <cell r="Q4958">
            <v>0</v>
          </cell>
          <cell r="R4958">
            <v>0</v>
          </cell>
          <cell r="S4958">
            <v>0</v>
          </cell>
          <cell r="T4958">
            <v>0</v>
          </cell>
          <cell r="U4958">
            <v>0</v>
          </cell>
          <cell r="V4958">
            <v>0</v>
          </cell>
          <cell r="W4958">
            <v>0</v>
          </cell>
          <cell r="X4958">
            <v>0</v>
          </cell>
        </row>
        <row r="4959">
          <cell r="C4959" t="str">
            <v>Проценты по долгосрочным займам</v>
          </cell>
          <cell r="D4959">
            <v>0</v>
          </cell>
          <cell r="H4959">
            <v>0</v>
          </cell>
          <cell r="I4959">
            <v>0</v>
          </cell>
          <cell r="J4959">
            <v>0</v>
          </cell>
          <cell r="K4959">
            <v>0</v>
          </cell>
          <cell r="L4959">
            <v>0</v>
          </cell>
          <cell r="M4959">
            <v>0</v>
          </cell>
          <cell r="N4959">
            <v>0</v>
          </cell>
          <cell r="O4959">
            <v>0</v>
          </cell>
          <cell r="P4959">
            <v>0</v>
          </cell>
          <cell r="Q4959">
            <v>0</v>
          </cell>
          <cell r="R4959">
            <v>0</v>
          </cell>
          <cell r="S4959">
            <v>0</v>
          </cell>
          <cell r="T4959">
            <v>0</v>
          </cell>
          <cell r="U4959">
            <v>0</v>
          </cell>
          <cell r="V4959">
            <v>0</v>
          </cell>
          <cell r="W4959">
            <v>0</v>
          </cell>
          <cell r="X4959">
            <v>0</v>
          </cell>
        </row>
        <row r="4960">
          <cell r="C4960" t="str">
            <v>Проценты по краткосрочным займам</v>
          </cell>
          <cell r="D4960">
            <v>0</v>
          </cell>
          <cell r="H4960">
            <v>0</v>
          </cell>
          <cell r="I4960">
            <v>0</v>
          </cell>
          <cell r="J4960">
            <v>0</v>
          </cell>
          <cell r="K4960">
            <v>0</v>
          </cell>
          <cell r="L4960">
            <v>0</v>
          </cell>
          <cell r="M4960">
            <v>0</v>
          </cell>
          <cell r="N4960">
            <v>0</v>
          </cell>
          <cell r="O4960">
            <v>0</v>
          </cell>
          <cell r="P4960">
            <v>0</v>
          </cell>
          <cell r="Q4960">
            <v>0</v>
          </cell>
          <cell r="R4960">
            <v>0</v>
          </cell>
          <cell r="S4960">
            <v>0</v>
          </cell>
          <cell r="T4960">
            <v>0</v>
          </cell>
          <cell r="U4960">
            <v>0</v>
          </cell>
          <cell r="V4960">
            <v>0</v>
          </cell>
          <cell r="W4960">
            <v>0</v>
          </cell>
          <cell r="X4960">
            <v>0</v>
          </cell>
        </row>
        <row r="4961">
          <cell r="C4961" t="str">
            <v>Прочие проценты к уплате</v>
          </cell>
          <cell r="D4961">
            <v>0</v>
          </cell>
          <cell r="H4961">
            <v>0</v>
          </cell>
          <cell r="I4961">
            <v>0</v>
          </cell>
          <cell r="J4961">
            <v>0</v>
          </cell>
          <cell r="K4961">
            <v>0</v>
          </cell>
          <cell r="L4961">
            <v>0</v>
          </cell>
          <cell r="M4961">
            <v>0</v>
          </cell>
          <cell r="N4961">
            <v>0</v>
          </cell>
          <cell r="O4961">
            <v>0</v>
          </cell>
          <cell r="P4961">
            <v>0</v>
          </cell>
          <cell r="Q4961">
            <v>0</v>
          </cell>
          <cell r="R4961">
            <v>0</v>
          </cell>
          <cell r="S4961">
            <v>0</v>
          </cell>
          <cell r="T4961">
            <v>0</v>
          </cell>
          <cell r="U4961">
            <v>0</v>
          </cell>
          <cell r="V4961">
            <v>0</v>
          </cell>
          <cell r="W4961">
            <v>0</v>
          </cell>
          <cell r="X4961">
            <v>0</v>
          </cell>
        </row>
        <row r="4962">
          <cell r="C4962" t="str">
            <v>Оплата услуг кредитных организаций (за исключением ст. ст. 20500 и 21600)</v>
          </cell>
          <cell r="D4962">
            <v>0</v>
          </cell>
          <cell r="H4962">
            <v>0</v>
          </cell>
          <cell r="I4962">
            <v>0</v>
          </cell>
          <cell r="J4962">
            <v>0</v>
          </cell>
          <cell r="K4962">
            <v>0</v>
          </cell>
          <cell r="L4962">
            <v>0</v>
          </cell>
          <cell r="M4962">
            <v>0</v>
          </cell>
          <cell r="N4962">
            <v>0</v>
          </cell>
          <cell r="O4962">
            <v>0</v>
          </cell>
          <cell r="P4962">
            <v>0</v>
          </cell>
          <cell r="Q4962">
            <v>0</v>
          </cell>
          <cell r="R4962">
            <v>0</v>
          </cell>
          <cell r="S4962">
            <v>0</v>
          </cell>
          <cell r="T4962">
            <v>0</v>
          </cell>
          <cell r="U4962">
            <v>0</v>
          </cell>
          <cell r="V4962">
            <v>0</v>
          </cell>
          <cell r="W4962">
            <v>0</v>
          </cell>
          <cell r="X4962">
            <v>0</v>
          </cell>
        </row>
        <row r="4963">
          <cell r="C4963" t="str">
            <v>Пени, штрафы, неустойки признанные или по которым получено решение суда</v>
          </cell>
          <cell r="D4963">
            <v>0</v>
          </cell>
          <cell r="H4963">
            <v>0</v>
          </cell>
          <cell r="I4963">
            <v>0</v>
          </cell>
          <cell r="J4963">
            <v>0</v>
          </cell>
          <cell r="K4963">
            <v>0</v>
          </cell>
          <cell r="L4963">
            <v>0</v>
          </cell>
          <cell r="M4963">
            <v>0</v>
          </cell>
          <cell r="N4963">
            <v>0</v>
          </cell>
          <cell r="O4963">
            <v>0</v>
          </cell>
          <cell r="P4963">
            <v>0</v>
          </cell>
          <cell r="Q4963">
            <v>0</v>
          </cell>
          <cell r="R4963">
            <v>0</v>
          </cell>
          <cell r="S4963">
            <v>0</v>
          </cell>
          <cell r="T4963">
            <v>0</v>
          </cell>
          <cell r="U4963">
            <v>0</v>
          </cell>
          <cell r="V4963">
            <v>0</v>
          </cell>
          <cell r="W4963">
            <v>0</v>
          </cell>
          <cell r="X4963">
            <v>0</v>
          </cell>
        </row>
        <row r="4964">
          <cell r="C4964" t="str">
            <v>Затраты социального характера (кроме персонала)</v>
          </cell>
          <cell r="D4964">
            <v>0</v>
          </cell>
          <cell r="H4964">
            <v>0</v>
          </cell>
          <cell r="I4964">
            <v>0</v>
          </cell>
          <cell r="J4964">
            <v>0</v>
          </cell>
          <cell r="K4964">
            <v>0</v>
          </cell>
          <cell r="L4964">
            <v>0</v>
          </cell>
          <cell r="M4964">
            <v>0</v>
          </cell>
          <cell r="N4964">
            <v>0</v>
          </cell>
          <cell r="O4964">
            <v>0</v>
          </cell>
          <cell r="P4964">
            <v>0</v>
          </cell>
          <cell r="Q4964">
            <v>0</v>
          </cell>
          <cell r="R4964">
            <v>0</v>
          </cell>
          <cell r="S4964">
            <v>0</v>
          </cell>
          <cell r="T4964">
            <v>0</v>
          </cell>
          <cell r="U4964">
            <v>0</v>
          </cell>
          <cell r="V4964">
            <v>0</v>
          </cell>
          <cell r="W4964">
            <v>0</v>
          </cell>
          <cell r="X4964">
            <v>0</v>
          </cell>
        </row>
        <row r="4965">
          <cell r="C4965" t="str">
            <v>От содержания социальной сферы</v>
          </cell>
          <cell r="D4965">
            <v>0</v>
          </cell>
          <cell r="H4965">
            <v>0</v>
          </cell>
          <cell r="I4965">
            <v>0</v>
          </cell>
          <cell r="J4965">
            <v>0</v>
          </cell>
          <cell r="K4965">
            <v>0</v>
          </cell>
          <cell r="L4965">
            <v>0</v>
          </cell>
          <cell r="M4965">
            <v>0</v>
          </cell>
          <cell r="N4965">
            <v>0</v>
          </cell>
          <cell r="O4965">
            <v>0</v>
          </cell>
          <cell r="P4965">
            <v>0</v>
          </cell>
          <cell r="Q4965">
            <v>0</v>
          </cell>
          <cell r="R4965">
            <v>0</v>
          </cell>
          <cell r="S4965">
            <v>0</v>
          </cell>
          <cell r="T4965">
            <v>0</v>
          </cell>
          <cell r="U4965">
            <v>0</v>
          </cell>
          <cell r="V4965">
            <v>0</v>
          </cell>
          <cell r="W4965">
            <v>0</v>
          </cell>
          <cell r="X4965">
            <v>0</v>
          </cell>
        </row>
        <row r="4966">
          <cell r="C4966" t="str">
            <v>Добровольное медицинское страхование</v>
          </cell>
          <cell r="D4966" t="str">
            <v>УК</v>
          </cell>
          <cell r="H4966">
            <v>0</v>
          </cell>
          <cell r="I4966">
            <v>0</v>
          </cell>
          <cell r="J4966">
            <v>690000</v>
          </cell>
          <cell r="K4966">
            <v>690000</v>
          </cell>
          <cell r="L4966">
            <v>0</v>
          </cell>
          <cell r="M4966">
            <v>0</v>
          </cell>
          <cell r="N4966">
            <v>416250</v>
          </cell>
          <cell r="O4966">
            <v>0</v>
          </cell>
          <cell r="P4966">
            <v>0</v>
          </cell>
          <cell r="Q4966">
            <v>405000</v>
          </cell>
          <cell r="R4966">
            <v>0</v>
          </cell>
          <cell r="S4966">
            <v>0</v>
          </cell>
          <cell r="T4966">
            <v>675000</v>
          </cell>
          <cell r="U4966">
            <v>0</v>
          </cell>
          <cell r="V4966">
            <v>0</v>
          </cell>
          <cell r="W4966">
            <v>315000</v>
          </cell>
          <cell r="X4966">
            <v>1811250</v>
          </cell>
        </row>
        <row r="4967">
          <cell r="C4967" t="str">
            <v>Выплаты вознаграждений членам Советов директоров и ревизионной комиссии</v>
          </cell>
          <cell r="D4967">
            <v>0</v>
          </cell>
          <cell r="H4967">
            <v>0</v>
          </cell>
          <cell r="I4967">
            <v>0</v>
          </cell>
          <cell r="J4967">
            <v>0</v>
          </cell>
          <cell r="K4967">
            <v>0</v>
          </cell>
          <cell r="L4967">
            <v>0</v>
          </cell>
          <cell r="M4967">
            <v>0</v>
          </cell>
          <cell r="N4967">
            <v>0</v>
          </cell>
          <cell r="O4967">
            <v>0</v>
          </cell>
          <cell r="P4967">
            <v>0</v>
          </cell>
          <cell r="Q4967">
            <v>0</v>
          </cell>
          <cell r="R4967">
            <v>0</v>
          </cell>
          <cell r="S4967">
            <v>0</v>
          </cell>
          <cell r="T4967">
            <v>0</v>
          </cell>
          <cell r="U4967">
            <v>0</v>
          </cell>
          <cell r="V4967">
            <v>0</v>
          </cell>
          <cell r="W4967">
            <v>0</v>
          </cell>
          <cell r="X4967">
            <v>0</v>
          </cell>
        </row>
        <row r="4968">
          <cell r="C4968" t="str">
            <v>Расходы на управление капиталом (переоценка, реестр, консультации)</v>
          </cell>
          <cell r="D4968">
            <v>0</v>
          </cell>
          <cell r="H4968">
            <v>0</v>
          </cell>
          <cell r="I4968">
            <v>0</v>
          </cell>
          <cell r="J4968">
            <v>0</v>
          </cell>
          <cell r="K4968">
            <v>0</v>
          </cell>
          <cell r="L4968">
            <v>0</v>
          </cell>
          <cell r="M4968">
            <v>0</v>
          </cell>
          <cell r="N4968">
            <v>0</v>
          </cell>
          <cell r="O4968">
            <v>0</v>
          </cell>
          <cell r="P4968">
            <v>0</v>
          </cell>
          <cell r="Q4968">
            <v>0</v>
          </cell>
          <cell r="R4968">
            <v>0</v>
          </cell>
          <cell r="S4968">
            <v>0</v>
          </cell>
          <cell r="T4968">
            <v>0</v>
          </cell>
          <cell r="U4968">
            <v>0</v>
          </cell>
          <cell r="V4968">
            <v>0</v>
          </cell>
          <cell r="W4968">
            <v>0</v>
          </cell>
          <cell r="X4968">
            <v>0</v>
          </cell>
        </row>
        <row r="4969">
          <cell r="C4969" t="str">
            <v xml:space="preserve">Расходы на проведение ежегодного собрания акционеров </v>
          </cell>
          <cell r="D4969">
            <v>0</v>
          </cell>
          <cell r="H4969">
            <v>0</v>
          </cell>
          <cell r="I4969">
            <v>0</v>
          </cell>
          <cell r="J4969">
            <v>0</v>
          </cell>
          <cell r="K4969">
            <v>0</v>
          </cell>
          <cell r="L4969">
            <v>0</v>
          </cell>
          <cell r="M4969">
            <v>0</v>
          </cell>
          <cell r="N4969">
            <v>0</v>
          </cell>
          <cell r="O4969">
            <v>0</v>
          </cell>
          <cell r="P4969">
            <v>0</v>
          </cell>
          <cell r="Q4969">
            <v>0</v>
          </cell>
          <cell r="R4969">
            <v>0</v>
          </cell>
          <cell r="S4969">
            <v>0</v>
          </cell>
          <cell r="T4969">
            <v>0</v>
          </cell>
          <cell r="U4969">
            <v>0</v>
          </cell>
          <cell r="V4969">
            <v>0</v>
          </cell>
          <cell r="W4969">
            <v>0</v>
          </cell>
          <cell r="X4969">
            <v>0</v>
          </cell>
        </row>
        <row r="4970">
          <cell r="C4970" t="str">
            <v>Расходы на службу безопасности</v>
          </cell>
          <cell r="D4970">
            <v>0</v>
          </cell>
          <cell r="H4970">
            <v>0</v>
          </cell>
          <cell r="I4970">
            <v>0</v>
          </cell>
          <cell r="J4970">
            <v>0</v>
          </cell>
          <cell r="K4970">
            <v>0</v>
          </cell>
          <cell r="L4970">
            <v>0</v>
          </cell>
          <cell r="M4970">
            <v>0</v>
          </cell>
          <cell r="N4970">
            <v>0</v>
          </cell>
          <cell r="O4970">
            <v>0</v>
          </cell>
          <cell r="P4970">
            <v>0</v>
          </cell>
          <cell r="Q4970">
            <v>0</v>
          </cell>
          <cell r="R4970">
            <v>0</v>
          </cell>
          <cell r="S4970">
            <v>0</v>
          </cell>
          <cell r="T4970">
            <v>0</v>
          </cell>
          <cell r="U4970">
            <v>0</v>
          </cell>
          <cell r="V4970">
            <v>0</v>
          </cell>
          <cell r="W4970">
            <v>0</v>
          </cell>
          <cell r="X4970">
            <v>0</v>
          </cell>
        </row>
        <row r="4971">
          <cell r="C4971" t="str">
            <v>Расходы на развитие</v>
          </cell>
          <cell r="D4971">
            <v>0</v>
          </cell>
          <cell r="H4971">
            <v>0</v>
          </cell>
          <cell r="I4971">
            <v>0</v>
          </cell>
          <cell r="J4971">
            <v>0</v>
          </cell>
          <cell r="K4971">
            <v>0</v>
          </cell>
          <cell r="L4971">
            <v>0</v>
          </cell>
          <cell r="M4971">
            <v>0</v>
          </cell>
          <cell r="N4971">
            <v>0</v>
          </cell>
          <cell r="O4971">
            <v>0</v>
          </cell>
          <cell r="P4971">
            <v>0</v>
          </cell>
          <cell r="Q4971">
            <v>0</v>
          </cell>
          <cell r="R4971">
            <v>0</v>
          </cell>
          <cell r="S4971">
            <v>0</v>
          </cell>
          <cell r="T4971">
            <v>0</v>
          </cell>
          <cell r="U4971">
            <v>0</v>
          </cell>
          <cell r="V4971">
            <v>0</v>
          </cell>
          <cell r="W4971">
            <v>0</v>
          </cell>
          <cell r="X4971">
            <v>0</v>
          </cell>
        </row>
        <row r="4972">
          <cell r="C4972" t="str">
            <v>Прочие расходы</v>
          </cell>
          <cell r="D4972">
            <v>0</v>
          </cell>
          <cell r="H4972">
            <v>0</v>
          </cell>
          <cell r="I4972">
            <v>0</v>
          </cell>
          <cell r="J4972">
            <v>0</v>
          </cell>
          <cell r="K4972">
            <v>0</v>
          </cell>
          <cell r="L4972">
            <v>0</v>
          </cell>
          <cell r="M4972">
            <v>0</v>
          </cell>
          <cell r="N4972">
            <v>0</v>
          </cell>
          <cell r="O4972">
            <v>0</v>
          </cell>
          <cell r="P4972">
            <v>0</v>
          </cell>
          <cell r="Q4972">
            <v>0</v>
          </cell>
          <cell r="R4972">
            <v>0</v>
          </cell>
          <cell r="S4972">
            <v>0</v>
          </cell>
          <cell r="T4972">
            <v>0</v>
          </cell>
          <cell r="U4972">
            <v>0</v>
          </cell>
          <cell r="V4972">
            <v>0</v>
          </cell>
          <cell r="W4972">
            <v>0</v>
          </cell>
          <cell r="X4972">
            <v>0</v>
          </cell>
        </row>
        <row r="4973">
          <cell r="C4973" t="str">
            <v>Поступления от реализации основных средств</v>
          </cell>
          <cell r="D4973">
            <v>0</v>
          </cell>
          <cell r="H4973">
            <v>0</v>
          </cell>
          <cell r="I4973">
            <v>0</v>
          </cell>
          <cell r="J4973">
            <v>0</v>
          </cell>
          <cell r="K4973">
            <v>0</v>
          </cell>
          <cell r="L4973">
            <v>0</v>
          </cell>
          <cell r="M4973">
            <v>0</v>
          </cell>
          <cell r="N4973">
            <v>0</v>
          </cell>
          <cell r="O4973">
            <v>0</v>
          </cell>
          <cell r="P4973">
            <v>0</v>
          </cell>
          <cell r="Q4973">
            <v>0</v>
          </cell>
          <cell r="R4973">
            <v>0</v>
          </cell>
          <cell r="S4973">
            <v>0</v>
          </cell>
          <cell r="T4973">
            <v>0</v>
          </cell>
          <cell r="U4973">
            <v>0</v>
          </cell>
          <cell r="V4973">
            <v>0</v>
          </cell>
          <cell r="W4973">
            <v>0</v>
          </cell>
          <cell r="X4973">
            <v>0</v>
          </cell>
        </row>
        <row r="4974">
          <cell r="C4974" t="str">
            <v>Поступления от реализации НМА</v>
          </cell>
          <cell r="D4974">
            <v>0</v>
          </cell>
          <cell r="H4974">
            <v>0</v>
          </cell>
          <cell r="I4974">
            <v>0</v>
          </cell>
          <cell r="J4974">
            <v>0</v>
          </cell>
          <cell r="K4974">
            <v>0</v>
          </cell>
          <cell r="L4974">
            <v>0</v>
          </cell>
          <cell r="M4974">
            <v>0</v>
          </cell>
          <cell r="N4974">
            <v>0</v>
          </cell>
          <cell r="O4974">
            <v>0</v>
          </cell>
          <cell r="P4974">
            <v>0</v>
          </cell>
          <cell r="Q4974">
            <v>0</v>
          </cell>
          <cell r="R4974">
            <v>0</v>
          </cell>
          <cell r="S4974">
            <v>0</v>
          </cell>
          <cell r="T4974">
            <v>0</v>
          </cell>
          <cell r="U4974">
            <v>0</v>
          </cell>
          <cell r="V4974">
            <v>0</v>
          </cell>
          <cell r="W4974">
            <v>0</v>
          </cell>
          <cell r="X4974">
            <v>0</v>
          </cell>
        </row>
        <row r="4975">
          <cell r="C4975" t="str">
            <v>Поступления от реализации прочих активов</v>
          </cell>
          <cell r="D4975">
            <v>0</v>
          </cell>
          <cell r="H4975">
            <v>0</v>
          </cell>
          <cell r="I4975">
            <v>0</v>
          </cell>
          <cell r="J4975">
            <v>0</v>
          </cell>
          <cell r="K4975">
            <v>0</v>
          </cell>
          <cell r="L4975">
            <v>0</v>
          </cell>
          <cell r="M4975">
            <v>0</v>
          </cell>
          <cell r="N4975">
            <v>0</v>
          </cell>
          <cell r="O4975">
            <v>0</v>
          </cell>
          <cell r="P4975">
            <v>0</v>
          </cell>
          <cell r="Q4975">
            <v>0</v>
          </cell>
          <cell r="R4975">
            <v>0</v>
          </cell>
          <cell r="S4975">
            <v>0</v>
          </cell>
          <cell r="T4975">
            <v>0</v>
          </cell>
          <cell r="U4975">
            <v>0</v>
          </cell>
          <cell r="V4975">
            <v>0</v>
          </cell>
          <cell r="W4975">
            <v>0</v>
          </cell>
          <cell r="X4975">
            <v>0</v>
          </cell>
        </row>
        <row r="4976">
          <cell r="C4976" t="str">
            <v>Доли в уставном капитале других компаний (долгосрочные поступления)</v>
          </cell>
          <cell r="D4976">
            <v>0</v>
          </cell>
          <cell r="H4976">
            <v>0</v>
          </cell>
          <cell r="I4976">
            <v>0</v>
          </cell>
          <cell r="J4976">
            <v>0</v>
          </cell>
          <cell r="K4976">
            <v>0</v>
          </cell>
          <cell r="L4976">
            <v>0</v>
          </cell>
          <cell r="M4976">
            <v>0</v>
          </cell>
          <cell r="N4976">
            <v>0</v>
          </cell>
          <cell r="O4976">
            <v>0</v>
          </cell>
          <cell r="P4976">
            <v>0</v>
          </cell>
          <cell r="Q4976">
            <v>0</v>
          </cell>
          <cell r="R4976">
            <v>0</v>
          </cell>
          <cell r="S4976">
            <v>0</v>
          </cell>
          <cell r="T4976">
            <v>0</v>
          </cell>
          <cell r="U4976">
            <v>0</v>
          </cell>
          <cell r="V4976">
            <v>0</v>
          </cell>
          <cell r="W4976">
            <v>0</v>
          </cell>
          <cell r="X4976">
            <v>0</v>
          </cell>
        </row>
        <row r="4977">
          <cell r="C4977" t="str">
            <v>Акции (долгосрочные поступления)</v>
          </cell>
          <cell r="D4977">
            <v>0</v>
          </cell>
          <cell r="H4977">
            <v>0</v>
          </cell>
          <cell r="I4977">
            <v>0</v>
          </cell>
          <cell r="J4977">
            <v>0</v>
          </cell>
          <cell r="K4977">
            <v>0</v>
          </cell>
          <cell r="L4977">
            <v>0</v>
          </cell>
          <cell r="M4977">
            <v>0</v>
          </cell>
          <cell r="N4977">
            <v>0</v>
          </cell>
          <cell r="O4977">
            <v>0</v>
          </cell>
          <cell r="P4977">
            <v>0</v>
          </cell>
          <cell r="Q4977">
            <v>0</v>
          </cell>
          <cell r="R4977">
            <v>0</v>
          </cell>
          <cell r="S4977">
            <v>0</v>
          </cell>
          <cell r="T4977">
            <v>0</v>
          </cell>
          <cell r="U4977">
            <v>0</v>
          </cell>
          <cell r="V4977">
            <v>0</v>
          </cell>
          <cell r="W4977">
            <v>0</v>
          </cell>
          <cell r="X4977">
            <v>0</v>
          </cell>
        </row>
        <row r="4978">
          <cell r="C4978" t="str">
            <v>Облигации (долгосрочные поступления)</v>
          </cell>
          <cell r="D4978">
            <v>0</v>
          </cell>
          <cell r="H4978">
            <v>0</v>
          </cell>
          <cell r="I4978">
            <v>0</v>
          </cell>
          <cell r="J4978">
            <v>0</v>
          </cell>
          <cell r="K4978">
            <v>0</v>
          </cell>
          <cell r="L4978">
            <v>0</v>
          </cell>
          <cell r="M4978">
            <v>0</v>
          </cell>
          <cell r="N4978">
            <v>0</v>
          </cell>
          <cell r="O4978">
            <v>0</v>
          </cell>
          <cell r="P4978">
            <v>0</v>
          </cell>
          <cell r="Q4978">
            <v>0</v>
          </cell>
          <cell r="R4978">
            <v>0</v>
          </cell>
          <cell r="S4978">
            <v>0</v>
          </cell>
          <cell r="T4978">
            <v>0</v>
          </cell>
          <cell r="U4978">
            <v>0</v>
          </cell>
          <cell r="V4978">
            <v>0</v>
          </cell>
          <cell r="W4978">
            <v>0</v>
          </cell>
          <cell r="X4978">
            <v>0</v>
          </cell>
        </row>
        <row r="4979">
          <cell r="C4979" t="str">
            <v>Векселя (долгосрочные поступления)</v>
          </cell>
          <cell r="D4979">
            <v>0</v>
          </cell>
          <cell r="H4979">
            <v>0</v>
          </cell>
          <cell r="I4979">
            <v>0</v>
          </cell>
          <cell r="J4979">
            <v>0</v>
          </cell>
          <cell r="K4979">
            <v>0</v>
          </cell>
          <cell r="L4979">
            <v>0</v>
          </cell>
          <cell r="M4979">
            <v>0</v>
          </cell>
          <cell r="N4979">
            <v>0</v>
          </cell>
          <cell r="O4979">
            <v>0</v>
          </cell>
          <cell r="P4979">
            <v>0</v>
          </cell>
          <cell r="Q4979">
            <v>0</v>
          </cell>
          <cell r="R4979">
            <v>0</v>
          </cell>
          <cell r="S4979">
            <v>0</v>
          </cell>
          <cell r="T4979">
            <v>0</v>
          </cell>
          <cell r="U4979">
            <v>0</v>
          </cell>
          <cell r="V4979">
            <v>0</v>
          </cell>
          <cell r="W4979">
            <v>0</v>
          </cell>
          <cell r="X4979">
            <v>0</v>
          </cell>
        </row>
        <row r="4980">
          <cell r="C4980" t="str">
            <v>Депозиты (долгосрочные поступления)</v>
          </cell>
          <cell r="D4980">
            <v>0</v>
          </cell>
          <cell r="H4980">
            <v>0</v>
          </cell>
          <cell r="I4980">
            <v>0</v>
          </cell>
          <cell r="J4980">
            <v>0</v>
          </cell>
          <cell r="K4980">
            <v>0</v>
          </cell>
          <cell r="L4980">
            <v>0</v>
          </cell>
          <cell r="M4980">
            <v>0</v>
          </cell>
          <cell r="N4980">
            <v>0</v>
          </cell>
          <cell r="O4980">
            <v>0</v>
          </cell>
          <cell r="P4980">
            <v>0</v>
          </cell>
          <cell r="Q4980">
            <v>0</v>
          </cell>
          <cell r="R4980">
            <v>0</v>
          </cell>
          <cell r="S4980">
            <v>0</v>
          </cell>
          <cell r="T4980">
            <v>0</v>
          </cell>
          <cell r="U4980">
            <v>0</v>
          </cell>
          <cell r="V4980">
            <v>0</v>
          </cell>
          <cell r="W4980">
            <v>0</v>
          </cell>
          <cell r="X4980">
            <v>0</v>
          </cell>
        </row>
        <row r="4981">
          <cell r="C4981" t="str">
            <v>Прочие долгосрочные активы (долгосрочные поступления)</v>
          </cell>
          <cell r="D4981">
            <v>0</v>
          </cell>
          <cell r="H4981">
            <v>0</v>
          </cell>
          <cell r="I4981">
            <v>0</v>
          </cell>
          <cell r="J4981">
            <v>0</v>
          </cell>
          <cell r="K4981">
            <v>0</v>
          </cell>
          <cell r="L4981">
            <v>0</v>
          </cell>
          <cell r="M4981">
            <v>0</v>
          </cell>
          <cell r="N4981">
            <v>0</v>
          </cell>
          <cell r="O4981">
            <v>0</v>
          </cell>
          <cell r="P4981">
            <v>0</v>
          </cell>
          <cell r="Q4981">
            <v>0</v>
          </cell>
          <cell r="R4981">
            <v>0</v>
          </cell>
          <cell r="S4981">
            <v>0</v>
          </cell>
          <cell r="T4981">
            <v>0</v>
          </cell>
          <cell r="U4981">
            <v>0</v>
          </cell>
          <cell r="V4981">
            <v>0</v>
          </cell>
          <cell r="W4981">
            <v>0</v>
          </cell>
          <cell r="X4981">
            <v>0</v>
          </cell>
        </row>
        <row r="4982">
          <cell r="C4982" t="str">
            <v>Возврат предоставленных долгосрочных кредитов и займов</v>
          </cell>
          <cell r="D4982">
            <v>0</v>
          </cell>
          <cell r="H4982">
            <v>0</v>
          </cell>
          <cell r="I4982">
            <v>0</v>
          </cell>
          <cell r="J4982">
            <v>0</v>
          </cell>
          <cell r="K4982">
            <v>0</v>
          </cell>
          <cell r="L4982">
            <v>0</v>
          </cell>
          <cell r="M4982">
            <v>0</v>
          </cell>
          <cell r="N4982">
            <v>0</v>
          </cell>
          <cell r="O4982">
            <v>0</v>
          </cell>
          <cell r="P4982">
            <v>0</v>
          </cell>
          <cell r="Q4982">
            <v>0</v>
          </cell>
          <cell r="R4982">
            <v>0</v>
          </cell>
          <cell r="S4982">
            <v>0</v>
          </cell>
          <cell r="T4982">
            <v>0</v>
          </cell>
          <cell r="U4982">
            <v>0</v>
          </cell>
          <cell r="V4982">
            <v>0</v>
          </cell>
          <cell r="W4982">
            <v>0</v>
          </cell>
          <cell r="X4982">
            <v>0</v>
          </cell>
        </row>
        <row r="4983">
          <cell r="C4983" t="str">
            <v>Возврат предоставленных краткосрочных кредитов и займов</v>
          </cell>
          <cell r="D4983">
            <v>0</v>
          </cell>
          <cell r="H4983">
            <v>0</v>
          </cell>
          <cell r="I4983">
            <v>0</v>
          </cell>
          <cell r="J4983">
            <v>0</v>
          </cell>
          <cell r="K4983">
            <v>0</v>
          </cell>
          <cell r="L4983">
            <v>0</v>
          </cell>
          <cell r="M4983">
            <v>0</v>
          </cell>
          <cell r="N4983">
            <v>0</v>
          </cell>
          <cell r="O4983">
            <v>0</v>
          </cell>
          <cell r="P4983">
            <v>0</v>
          </cell>
          <cell r="Q4983">
            <v>0</v>
          </cell>
          <cell r="R4983">
            <v>0</v>
          </cell>
          <cell r="S4983">
            <v>0</v>
          </cell>
          <cell r="T4983">
            <v>0</v>
          </cell>
          <cell r="U4983">
            <v>0</v>
          </cell>
          <cell r="V4983">
            <v>0</v>
          </cell>
          <cell r="W4983">
            <v>0</v>
          </cell>
          <cell r="X4983">
            <v>0</v>
          </cell>
        </row>
        <row r="4984">
          <cell r="C4984" t="str">
            <v>Возврат предоставленных прочих кредитов и займов</v>
          </cell>
          <cell r="D4984">
            <v>0</v>
          </cell>
          <cell r="H4984">
            <v>0</v>
          </cell>
          <cell r="I4984">
            <v>0</v>
          </cell>
          <cell r="J4984">
            <v>0</v>
          </cell>
          <cell r="K4984">
            <v>0</v>
          </cell>
          <cell r="L4984">
            <v>0</v>
          </cell>
          <cell r="M4984">
            <v>0</v>
          </cell>
          <cell r="N4984">
            <v>0</v>
          </cell>
          <cell r="O4984">
            <v>0</v>
          </cell>
          <cell r="P4984">
            <v>0</v>
          </cell>
          <cell r="Q4984">
            <v>0</v>
          </cell>
          <cell r="R4984">
            <v>0</v>
          </cell>
          <cell r="S4984">
            <v>0</v>
          </cell>
          <cell r="T4984">
            <v>0</v>
          </cell>
          <cell r="U4984">
            <v>0</v>
          </cell>
          <cell r="V4984">
            <v>0</v>
          </cell>
          <cell r="W4984">
            <v>0</v>
          </cell>
          <cell r="X4984">
            <v>0</v>
          </cell>
        </row>
        <row r="4985">
          <cell r="C4985" t="str">
            <v>Прочие поступления по инвестиционной деятельности</v>
          </cell>
          <cell r="D4985">
            <v>0</v>
          </cell>
          <cell r="H4985">
            <v>0</v>
          </cell>
          <cell r="I4985">
            <v>0</v>
          </cell>
          <cell r="J4985">
            <v>0</v>
          </cell>
          <cell r="K4985">
            <v>0</v>
          </cell>
          <cell r="L4985">
            <v>0</v>
          </cell>
          <cell r="M4985">
            <v>0</v>
          </cell>
          <cell r="N4985">
            <v>0</v>
          </cell>
          <cell r="O4985">
            <v>0</v>
          </cell>
          <cell r="P4985">
            <v>0</v>
          </cell>
          <cell r="Q4985">
            <v>0</v>
          </cell>
          <cell r="R4985">
            <v>0</v>
          </cell>
          <cell r="S4985">
            <v>0</v>
          </cell>
          <cell r="T4985">
            <v>0</v>
          </cell>
          <cell r="U4985">
            <v>0</v>
          </cell>
          <cell r="V4985">
            <v>0</v>
          </cell>
          <cell r="W4985">
            <v>0</v>
          </cell>
          <cell r="X4985">
            <v>0</v>
          </cell>
        </row>
        <row r="4986">
          <cell r="C4986" t="str">
            <v>Основное оборудование (01)</v>
          </cell>
          <cell r="D4986">
            <v>0</v>
          </cell>
          <cell r="H4986">
            <v>0</v>
          </cell>
          <cell r="I4986">
            <v>0</v>
          </cell>
          <cell r="J4986">
            <v>0</v>
          </cell>
          <cell r="K4986">
            <v>0</v>
          </cell>
          <cell r="L4986">
            <v>0</v>
          </cell>
          <cell r="M4986">
            <v>0</v>
          </cell>
          <cell r="N4986">
            <v>0</v>
          </cell>
          <cell r="O4986">
            <v>0</v>
          </cell>
          <cell r="P4986">
            <v>0</v>
          </cell>
          <cell r="Q4986">
            <v>0</v>
          </cell>
          <cell r="R4986">
            <v>0</v>
          </cell>
          <cell r="S4986">
            <v>0</v>
          </cell>
          <cell r="T4986">
            <v>0</v>
          </cell>
          <cell r="U4986">
            <v>0</v>
          </cell>
          <cell r="V4986">
            <v>0</v>
          </cell>
          <cell r="W4986">
            <v>0</v>
          </cell>
          <cell r="X4986">
            <v>0</v>
          </cell>
        </row>
        <row r="4987">
          <cell r="C4987" t="str">
            <v>Основное оборудование (02)</v>
          </cell>
          <cell r="D4987">
            <v>0</v>
          </cell>
          <cell r="H4987">
            <v>0</v>
          </cell>
          <cell r="I4987">
            <v>0</v>
          </cell>
          <cell r="J4987">
            <v>0</v>
          </cell>
          <cell r="K4987">
            <v>0</v>
          </cell>
          <cell r="L4987">
            <v>0</v>
          </cell>
          <cell r="M4987">
            <v>0</v>
          </cell>
          <cell r="N4987">
            <v>0</v>
          </cell>
          <cell r="O4987">
            <v>0</v>
          </cell>
          <cell r="P4987">
            <v>0</v>
          </cell>
          <cell r="Q4987">
            <v>0</v>
          </cell>
          <cell r="R4987">
            <v>0</v>
          </cell>
          <cell r="S4987">
            <v>0</v>
          </cell>
          <cell r="T4987">
            <v>0</v>
          </cell>
          <cell r="U4987">
            <v>0</v>
          </cell>
          <cell r="V4987">
            <v>0</v>
          </cell>
          <cell r="W4987">
            <v>0</v>
          </cell>
          <cell r="X4987">
            <v>0</v>
          </cell>
        </row>
        <row r="4988">
          <cell r="C4988" t="str">
            <v>Вспомогательное оборудование</v>
          </cell>
          <cell r="D4988">
            <v>0</v>
          </cell>
          <cell r="H4988">
            <v>0</v>
          </cell>
          <cell r="I4988">
            <v>0</v>
          </cell>
          <cell r="J4988">
            <v>0</v>
          </cell>
          <cell r="K4988">
            <v>0</v>
          </cell>
          <cell r="L4988">
            <v>0</v>
          </cell>
          <cell r="M4988">
            <v>0</v>
          </cell>
          <cell r="N4988">
            <v>0</v>
          </cell>
          <cell r="O4988">
            <v>0</v>
          </cell>
          <cell r="P4988">
            <v>0</v>
          </cell>
          <cell r="Q4988">
            <v>0</v>
          </cell>
          <cell r="R4988">
            <v>0</v>
          </cell>
          <cell r="S4988">
            <v>0</v>
          </cell>
          <cell r="T4988">
            <v>0</v>
          </cell>
          <cell r="U4988">
            <v>0</v>
          </cell>
          <cell r="V4988">
            <v>0</v>
          </cell>
          <cell r="W4988">
            <v>0</v>
          </cell>
          <cell r="X4988">
            <v>0</v>
          </cell>
        </row>
        <row r="4989">
          <cell r="C4989" t="str">
            <v>Покупка автотранспорта</v>
          </cell>
          <cell r="D4989">
            <v>0</v>
          </cell>
          <cell r="H4989">
            <v>0</v>
          </cell>
          <cell r="I4989">
            <v>0</v>
          </cell>
          <cell r="J4989">
            <v>0</v>
          </cell>
          <cell r="K4989">
            <v>0</v>
          </cell>
          <cell r="L4989">
            <v>0</v>
          </cell>
          <cell r="M4989">
            <v>0</v>
          </cell>
          <cell r="N4989">
            <v>0</v>
          </cell>
          <cell r="O4989">
            <v>0</v>
          </cell>
          <cell r="P4989">
            <v>0</v>
          </cell>
          <cell r="Q4989">
            <v>0</v>
          </cell>
          <cell r="R4989">
            <v>0</v>
          </cell>
          <cell r="S4989">
            <v>0</v>
          </cell>
          <cell r="T4989">
            <v>0</v>
          </cell>
          <cell r="U4989">
            <v>0</v>
          </cell>
          <cell r="V4989">
            <v>0</v>
          </cell>
          <cell r="W4989">
            <v>0</v>
          </cell>
          <cell r="X4989">
            <v>0</v>
          </cell>
        </row>
        <row r="4990">
          <cell r="C4990" t="str">
            <v>Мебель</v>
          </cell>
          <cell r="D4990">
            <v>0</v>
          </cell>
          <cell r="H4990">
            <v>0</v>
          </cell>
          <cell r="I4990">
            <v>0</v>
          </cell>
          <cell r="J4990">
            <v>0</v>
          </cell>
          <cell r="K4990">
            <v>0</v>
          </cell>
          <cell r="L4990">
            <v>0</v>
          </cell>
          <cell r="M4990">
            <v>0</v>
          </cell>
          <cell r="N4990">
            <v>0</v>
          </cell>
          <cell r="O4990">
            <v>0</v>
          </cell>
          <cell r="P4990">
            <v>0</v>
          </cell>
          <cell r="Q4990">
            <v>0</v>
          </cell>
          <cell r="R4990">
            <v>0</v>
          </cell>
          <cell r="S4990">
            <v>0</v>
          </cell>
          <cell r="T4990">
            <v>0</v>
          </cell>
          <cell r="U4990">
            <v>0</v>
          </cell>
          <cell r="V4990">
            <v>0</v>
          </cell>
          <cell r="W4990">
            <v>0</v>
          </cell>
          <cell r="X4990">
            <v>0</v>
          </cell>
        </row>
        <row r="4991">
          <cell r="C4991" t="str">
            <v>Компьютерное и офисное оборудование</v>
          </cell>
          <cell r="D4991">
            <v>0</v>
          </cell>
          <cell r="H4991">
            <v>0</v>
          </cell>
          <cell r="I4991">
            <v>0</v>
          </cell>
          <cell r="J4991">
            <v>0</v>
          </cell>
          <cell r="K4991">
            <v>0</v>
          </cell>
          <cell r="L4991">
            <v>0</v>
          </cell>
          <cell r="M4991">
            <v>0</v>
          </cell>
          <cell r="N4991">
            <v>0</v>
          </cell>
          <cell r="O4991">
            <v>0</v>
          </cell>
          <cell r="P4991">
            <v>0</v>
          </cell>
          <cell r="Q4991">
            <v>0</v>
          </cell>
          <cell r="R4991">
            <v>0</v>
          </cell>
          <cell r="S4991">
            <v>0</v>
          </cell>
          <cell r="T4991">
            <v>0</v>
          </cell>
          <cell r="U4991">
            <v>0</v>
          </cell>
          <cell r="V4991">
            <v>0</v>
          </cell>
          <cell r="W4991">
            <v>0</v>
          </cell>
          <cell r="X4991">
            <v>0</v>
          </cell>
        </row>
        <row r="4992">
          <cell r="C4992" t="str">
            <v>Оборудование для службы безопасности</v>
          </cell>
          <cell r="D4992">
            <v>0</v>
          </cell>
          <cell r="H4992">
            <v>0</v>
          </cell>
          <cell r="I4992">
            <v>0</v>
          </cell>
          <cell r="J4992">
            <v>0</v>
          </cell>
          <cell r="K4992">
            <v>0</v>
          </cell>
          <cell r="L4992">
            <v>0</v>
          </cell>
          <cell r="M4992">
            <v>0</v>
          </cell>
          <cell r="N4992">
            <v>0</v>
          </cell>
          <cell r="O4992">
            <v>0</v>
          </cell>
          <cell r="P4992">
            <v>0</v>
          </cell>
          <cell r="Q4992">
            <v>0</v>
          </cell>
          <cell r="R4992">
            <v>0</v>
          </cell>
          <cell r="S4992">
            <v>0</v>
          </cell>
          <cell r="T4992">
            <v>0</v>
          </cell>
          <cell r="U4992">
            <v>0</v>
          </cell>
          <cell r="V4992">
            <v>0</v>
          </cell>
          <cell r="W4992">
            <v>0</v>
          </cell>
          <cell r="X4992">
            <v>0</v>
          </cell>
        </row>
        <row r="4993">
          <cell r="C4993" t="str">
            <v>Земельные участки</v>
          </cell>
          <cell r="D4993">
            <v>0</v>
          </cell>
          <cell r="H4993">
            <v>0</v>
          </cell>
          <cell r="I4993">
            <v>0</v>
          </cell>
          <cell r="J4993">
            <v>0</v>
          </cell>
          <cell r="K4993">
            <v>0</v>
          </cell>
          <cell r="L4993">
            <v>0</v>
          </cell>
          <cell r="M4993">
            <v>0</v>
          </cell>
          <cell r="N4993">
            <v>0</v>
          </cell>
          <cell r="O4993">
            <v>0</v>
          </cell>
          <cell r="P4993">
            <v>0</v>
          </cell>
          <cell r="Q4993">
            <v>0</v>
          </cell>
          <cell r="R4993">
            <v>0</v>
          </cell>
          <cell r="S4993">
            <v>0</v>
          </cell>
          <cell r="T4993">
            <v>0</v>
          </cell>
          <cell r="U4993">
            <v>0</v>
          </cell>
          <cell r="V4993">
            <v>0</v>
          </cell>
          <cell r="W4993">
            <v>0</v>
          </cell>
          <cell r="X4993">
            <v>0</v>
          </cell>
        </row>
        <row r="4994">
          <cell r="C4994" t="str">
            <v>Прочее</v>
          </cell>
          <cell r="D4994">
            <v>0</v>
          </cell>
          <cell r="H4994">
            <v>0</v>
          </cell>
          <cell r="I4994">
            <v>0</v>
          </cell>
          <cell r="J4994">
            <v>0</v>
          </cell>
          <cell r="K4994">
            <v>0</v>
          </cell>
          <cell r="L4994">
            <v>0</v>
          </cell>
          <cell r="M4994">
            <v>0</v>
          </cell>
          <cell r="N4994">
            <v>0</v>
          </cell>
          <cell r="O4994">
            <v>0</v>
          </cell>
          <cell r="P4994">
            <v>0</v>
          </cell>
          <cell r="Q4994">
            <v>0</v>
          </cell>
          <cell r="R4994">
            <v>0</v>
          </cell>
          <cell r="S4994">
            <v>0</v>
          </cell>
          <cell r="T4994">
            <v>0</v>
          </cell>
          <cell r="U4994">
            <v>0</v>
          </cell>
          <cell r="V4994">
            <v>0</v>
          </cell>
          <cell r="W4994">
            <v>0</v>
          </cell>
          <cell r="X4994">
            <v>0</v>
          </cell>
        </row>
        <row r="4995">
          <cell r="C4995" t="str">
            <v>Приобретение программного обеспечения</v>
          </cell>
          <cell r="D4995">
            <v>0</v>
          </cell>
          <cell r="H4995">
            <v>0</v>
          </cell>
          <cell r="I4995">
            <v>0</v>
          </cell>
          <cell r="J4995">
            <v>0</v>
          </cell>
          <cell r="K4995">
            <v>0</v>
          </cell>
          <cell r="L4995">
            <v>0</v>
          </cell>
          <cell r="M4995">
            <v>0</v>
          </cell>
          <cell r="N4995">
            <v>0</v>
          </cell>
          <cell r="O4995">
            <v>0</v>
          </cell>
          <cell r="P4995">
            <v>0</v>
          </cell>
          <cell r="Q4995">
            <v>0</v>
          </cell>
          <cell r="R4995">
            <v>0</v>
          </cell>
          <cell r="S4995">
            <v>0</v>
          </cell>
          <cell r="T4995">
            <v>0</v>
          </cell>
          <cell r="U4995">
            <v>0</v>
          </cell>
          <cell r="V4995">
            <v>0</v>
          </cell>
          <cell r="W4995">
            <v>0</v>
          </cell>
          <cell r="X4995">
            <v>0</v>
          </cell>
        </row>
        <row r="4996">
          <cell r="C4996" t="str">
            <v>Приобретение прочих НМА</v>
          </cell>
          <cell r="D4996">
            <v>0</v>
          </cell>
          <cell r="H4996">
            <v>0</v>
          </cell>
          <cell r="I4996">
            <v>0</v>
          </cell>
          <cell r="J4996">
            <v>0</v>
          </cell>
          <cell r="K4996">
            <v>0</v>
          </cell>
          <cell r="L4996">
            <v>0</v>
          </cell>
          <cell r="M4996">
            <v>0</v>
          </cell>
          <cell r="N4996">
            <v>0</v>
          </cell>
          <cell r="O4996">
            <v>0</v>
          </cell>
          <cell r="P4996">
            <v>0</v>
          </cell>
          <cell r="Q4996">
            <v>0</v>
          </cell>
          <cell r="R4996">
            <v>0</v>
          </cell>
          <cell r="S4996">
            <v>0</v>
          </cell>
          <cell r="T4996">
            <v>0</v>
          </cell>
          <cell r="U4996">
            <v>0</v>
          </cell>
          <cell r="V4996">
            <v>0</v>
          </cell>
          <cell r="W4996">
            <v>0</v>
          </cell>
          <cell r="X4996">
            <v>0</v>
          </cell>
        </row>
        <row r="4997">
          <cell r="C4997" t="str">
            <v>Доли в уставном капитале других компаний (долгосрочные выплаты)</v>
          </cell>
          <cell r="D4997">
            <v>0</v>
          </cell>
          <cell r="H4997">
            <v>0</v>
          </cell>
          <cell r="I4997">
            <v>0</v>
          </cell>
          <cell r="J4997">
            <v>0</v>
          </cell>
          <cell r="K4997">
            <v>0</v>
          </cell>
          <cell r="L4997">
            <v>0</v>
          </cell>
          <cell r="M4997">
            <v>0</v>
          </cell>
          <cell r="N4997">
            <v>0</v>
          </cell>
          <cell r="O4997">
            <v>0</v>
          </cell>
          <cell r="P4997">
            <v>0</v>
          </cell>
          <cell r="Q4997">
            <v>0</v>
          </cell>
          <cell r="R4997">
            <v>0</v>
          </cell>
          <cell r="S4997">
            <v>0</v>
          </cell>
          <cell r="T4997">
            <v>0</v>
          </cell>
          <cell r="U4997">
            <v>0</v>
          </cell>
          <cell r="V4997">
            <v>0</v>
          </cell>
          <cell r="W4997">
            <v>0</v>
          </cell>
          <cell r="X4997">
            <v>0</v>
          </cell>
        </row>
        <row r="4998">
          <cell r="C4998" t="str">
            <v>Акции (долгосрочные выплаты)</v>
          </cell>
          <cell r="D4998">
            <v>0</v>
          </cell>
          <cell r="H4998">
            <v>0</v>
          </cell>
          <cell r="I4998">
            <v>0</v>
          </cell>
          <cell r="J4998">
            <v>0</v>
          </cell>
          <cell r="K4998">
            <v>0</v>
          </cell>
          <cell r="L4998">
            <v>0</v>
          </cell>
          <cell r="M4998">
            <v>0</v>
          </cell>
          <cell r="N4998">
            <v>0</v>
          </cell>
          <cell r="O4998">
            <v>0</v>
          </cell>
          <cell r="P4998">
            <v>0</v>
          </cell>
          <cell r="Q4998">
            <v>0</v>
          </cell>
          <cell r="R4998">
            <v>0</v>
          </cell>
          <cell r="S4998">
            <v>0</v>
          </cell>
          <cell r="T4998">
            <v>0</v>
          </cell>
          <cell r="U4998">
            <v>0</v>
          </cell>
          <cell r="V4998">
            <v>0</v>
          </cell>
          <cell r="W4998">
            <v>0</v>
          </cell>
          <cell r="X4998">
            <v>0</v>
          </cell>
        </row>
        <row r="4999">
          <cell r="C4999" t="str">
            <v>Облигации (долгосрочные выплаты)</v>
          </cell>
          <cell r="D4999">
            <v>0</v>
          </cell>
          <cell r="H4999">
            <v>0</v>
          </cell>
          <cell r="I4999">
            <v>0</v>
          </cell>
          <cell r="J4999">
            <v>0</v>
          </cell>
          <cell r="K4999">
            <v>0</v>
          </cell>
          <cell r="L4999">
            <v>0</v>
          </cell>
          <cell r="M4999">
            <v>0</v>
          </cell>
          <cell r="N4999">
            <v>0</v>
          </cell>
          <cell r="O4999">
            <v>0</v>
          </cell>
          <cell r="P4999">
            <v>0</v>
          </cell>
          <cell r="Q4999">
            <v>0</v>
          </cell>
          <cell r="R4999">
            <v>0</v>
          </cell>
          <cell r="S4999">
            <v>0</v>
          </cell>
          <cell r="T4999">
            <v>0</v>
          </cell>
          <cell r="U4999">
            <v>0</v>
          </cell>
          <cell r="V4999">
            <v>0</v>
          </cell>
          <cell r="W4999">
            <v>0</v>
          </cell>
          <cell r="X4999">
            <v>0</v>
          </cell>
        </row>
        <row r="5000">
          <cell r="C5000" t="str">
            <v>Векселя (долгосрочные выплаты)</v>
          </cell>
          <cell r="D5000">
            <v>0</v>
          </cell>
          <cell r="H5000">
            <v>0</v>
          </cell>
          <cell r="I5000">
            <v>0</v>
          </cell>
          <cell r="J5000">
            <v>0</v>
          </cell>
          <cell r="K5000">
            <v>0</v>
          </cell>
          <cell r="L5000">
            <v>0</v>
          </cell>
          <cell r="M5000">
            <v>0</v>
          </cell>
          <cell r="N5000">
            <v>0</v>
          </cell>
          <cell r="O5000">
            <v>0</v>
          </cell>
          <cell r="P5000">
            <v>0</v>
          </cell>
          <cell r="Q5000">
            <v>0</v>
          </cell>
          <cell r="R5000">
            <v>0</v>
          </cell>
          <cell r="S5000">
            <v>0</v>
          </cell>
          <cell r="T5000">
            <v>0</v>
          </cell>
          <cell r="U5000">
            <v>0</v>
          </cell>
          <cell r="V5000">
            <v>0</v>
          </cell>
          <cell r="W5000">
            <v>0</v>
          </cell>
          <cell r="X5000">
            <v>0</v>
          </cell>
        </row>
        <row r="5001">
          <cell r="C5001" t="str">
            <v>Депозиты (долгосрочные выплаты)</v>
          </cell>
          <cell r="D5001">
            <v>0</v>
          </cell>
          <cell r="H5001">
            <v>0</v>
          </cell>
          <cell r="I5001">
            <v>0</v>
          </cell>
          <cell r="J5001">
            <v>0</v>
          </cell>
          <cell r="K5001">
            <v>0</v>
          </cell>
          <cell r="L5001">
            <v>0</v>
          </cell>
          <cell r="M5001">
            <v>0</v>
          </cell>
          <cell r="N5001">
            <v>0</v>
          </cell>
          <cell r="O5001">
            <v>0</v>
          </cell>
          <cell r="P5001">
            <v>0</v>
          </cell>
          <cell r="Q5001">
            <v>0</v>
          </cell>
          <cell r="R5001">
            <v>0</v>
          </cell>
          <cell r="S5001">
            <v>0</v>
          </cell>
          <cell r="T5001">
            <v>0</v>
          </cell>
          <cell r="U5001">
            <v>0</v>
          </cell>
          <cell r="V5001">
            <v>0</v>
          </cell>
          <cell r="W5001">
            <v>0</v>
          </cell>
          <cell r="X5001">
            <v>0</v>
          </cell>
        </row>
        <row r="5002">
          <cell r="C5002" t="str">
            <v>Прочие долгосрочные активы (долгосрочные выплаты)</v>
          </cell>
          <cell r="D5002">
            <v>0</v>
          </cell>
          <cell r="H5002">
            <v>0</v>
          </cell>
          <cell r="I5002">
            <v>0</v>
          </cell>
          <cell r="J5002">
            <v>0</v>
          </cell>
          <cell r="K5002">
            <v>0</v>
          </cell>
          <cell r="L5002">
            <v>0</v>
          </cell>
          <cell r="M5002">
            <v>0</v>
          </cell>
          <cell r="N5002">
            <v>0</v>
          </cell>
          <cell r="O5002">
            <v>0</v>
          </cell>
          <cell r="P5002">
            <v>0</v>
          </cell>
          <cell r="Q5002">
            <v>0</v>
          </cell>
          <cell r="R5002">
            <v>0</v>
          </cell>
          <cell r="S5002">
            <v>0</v>
          </cell>
          <cell r="T5002">
            <v>0</v>
          </cell>
          <cell r="U5002">
            <v>0</v>
          </cell>
          <cell r="V5002">
            <v>0</v>
          </cell>
          <cell r="W5002">
            <v>0</v>
          </cell>
          <cell r="X5002">
            <v>0</v>
          </cell>
        </row>
        <row r="5003">
          <cell r="C5003" t="str">
            <v>Расходы на НИР и НИОКР</v>
          </cell>
          <cell r="D5003">
            <v>0</v>
          </cell>
          <cell r="H5003">
            <v>0</v>
          </cell>
          <cell r="I5003">
            <v>0</v>
          </cell>
          <cell r="J5003">
            <v>0</v>
          </cell>
          <cell r="K5003">
            <v>0</v>
          </cell>
          <cell r="L5003">
            <v>0</v>
          </cell>
          <cell r="M5003">
            <v>0</v>
          </cell>
          <cell r="N5003">
            <v>0</v>
          </cell>
          <cell r="O5003">
            <v>0</v>
          </cell>
          <cell r="P5003">
            <v>0</v>
          </cell>
          <cell r="Q5003">
            <v>0</v>
          </cell>
          <cell r="R5003">
            <v>0</v>
          </cell>
          <cell r="S5003">
            <v>0</v>
          </cell>
          <cell r="T5003">
            <v>0</v>
          </cell>
          <cell r="U5003">
            <v>0</v>
          </cell>
          <cell r="V5003">
            <v>0</v>
          </cell>
          <cell r="W5003">
            <v>0</v>
          </cell>
          <cell r="X5003">
            <v>0</v>
          </cell>
        </row>
        <row r="5004">
          <cell r="C5004" t="str">
            <v>Разработка ТЗ на проектирование оборудования</v>
          </cell>
          <cell r="D5004">
            <v>0</v>
          </cell>
          <cell r="H5004">
            <v>0</v>
          </cell>
          <cell r="I5004">
            <v>0</v>
          </cell>
          <cell r="J5004">
            <v>0</v>
          </cell>
          <cell r="K5004">
            <v>0</v>
          </cell>
          <cell r="L5004">
            <v>0</v>
          </cell>
          <cell r="M5004">
            <v>0</v>
          </cell>
          <cell r="N5004">
            <v>0</v>
          </cell>
          <cell r="O5004">
            <v>0</v>
          </cell>
          <cell r="P5004">
            <v>0</v>
          </cell>
          <cell r="Q5004">
            <v>0</v>
          </cell>
          <cell r="R5004">
            <v>0</v>
          </cell>
          <cell r="S5004">
            <v>0</v>
          </cell>
          <cell r="T5004">
            <v>0</v>
          </cell>
          <cell r="U5004">
            <v>0</v>
          </cell>
          <cell r="V5004">
            <v>0</v>
          </cell>
          <cell r="W5004">
            <v>0</v>
          </cell>
          <cell r="X5004">
            <v>0</v>
          </cell>
        </row>
        <row r="5005">
          <cell r="C5005" t="str">
            <v>Разработка ТЗ на проектирование размещения оборудования</v>
          </cell>
          <cell r="D5005">
            <v>0</v>
          </cell>
          <cell r="H5005">
            <v>0</v>
          </cell>
          <cell r="I5005">
            <v>0</v>
          </cell>
          <cell r="J5005">
            <v>0</v>
          </cell>
          <cell r="K5005">
            <v>0</v>
          </cell>
          <cell r="L5005">
            <v>0</v>
          </cell>
          <cell r="M5005">
            <v>0</v>
          </cell>
          <cell r="N5005">
            <v>0</v>
          </cell>
          <cell r="O5005">
            <v>0</v>
          </cell>
          <cell r="P5005">
            <v>0</v>
          </cell>
          <cell r="Q5005">
            <v>0</v>
          </cell>
          <cell r="R5005">
            <v>0</v>
          </cell>
          <cell r="S5005">
            <v>0</v>
          </cell>
          <cell r="T5005">
            <v>0</v>
          </cell>
          <cell r="U5005">
            <v>0</v>
          </cell>
          <cell r="V5005">
            <v>0</v>
          </cell>
          <cell r="W5005">
            <v>0</v>
          </cell>
          <cell r="X5005">
            <v>0</v>
          </cell>
        </row>
        <row r="5006">
          <cell r="C5006" t="str">
            <v>Разработка ТЗ на организацию закупки и запуск технологического оборудования</v>
          </cell>
          <cell r="D5006">
            <v>0</v>
          </cell>
          <cell r="H5006">
            <v>0</v>
          </cell>
          <cell r="I5006">
            <v>0</v>
          </cell>
          <cell r="J5006">
            <v>0</v>
          </cell>
          <cell r="K5006">
            <v>0</v>
          </cell>
          <cell r="L5006">
            <v>0</v>
          </cell>
          <cell r="M5006">
            <v>0</v>
          </cell>
          <cell r="N5006">
            <v>0</v>
          </cell>
          <cell r="O5006">
            <v>0</v>
          </cell>
          <cell r="P5006">
            <v>0</v>
          </cell>
          <cell r="Q5006">
            <v>0</v>
          </cell>
          <cell r="R5006">
            <v>0</v>
          </cell>
          <cell r="S5006">
            <v>0</v>
          </cell>
          <cell r="T5006">
            <v>0</v>
          </cell>
          <cell r="U5006">
            <v>0</v>
          </cell>
          <cell r="V5006">
            <v>0</v>
          </cell>
          <cell r="W5006">
            <v>0</v>
          </cell>
          <cell r="X5006">
            <v>0</v>
          </cell>
        </row>
        <row r="5007">
          <cell r="C5007" t="str">
            <v>Разработка ТЗ на обучение персонала</v>
          </cell>
          <cell r="D5007">
            <v>0</v>
          </cell>
          <cell r="H5007">
            <v>0</v>
          </cell>
          <cell r="I5007">
            <v>0</v>
          </cell>
          <cell r="J5007">
            <v>0</v>
          </cell>
          <cell r="K5007">
            <v>0</v>
          </cell>
          <cell r="L5007">
            <v>0</v>
          </cell>
          <cell r="M5007">
            <v>0</v>
          </cell>
          <cell r="N5007">
            <v>0</v>
          </cell>
          <cell r="O5007">
            <v>0</v>
          </cell>
          <cell r="P5007">
            <v>0</v>
          </cell>
          <cell r="Q5007">
            <v>0</v>
          </cell>
          <cell r="R5007">
            <v>0</v>
          </cell>
          <cell r="S5007">
            <v>0</v>
          </cell>
          <cell r="T5007">
            <v>0</v>
          </cell>
          <cell r="U5007">
            <v>0</v>
          </cell>
          <cell r="V5007">
            <v>0</v>
          </cell>
          <cell r="W5007">
            <v>0</v>
          </cell>
          <cell r="X5007">
            <v>0</v>
          </cell>
        </row>
        <row r="5008">
          <cell r="C5008" t="str">
            <v>Разработка ТЗ на оказание прочих работ, услуг</v>
          </cell>
          <cell r="D5008">
            <v>0</v>
          </cell>
          <cell r="H5008">
            <v>0</v>
          </cell>
          <cell r="I5008">
            <v>0</v>
          </cell>
          <cell r="J5008">
            <v>0</v>
          </cell>
          <cell r="K5008">
            <v>0</v>
          </cell>
          <cell r="L5008">
            <v>0</v>
          </cell>
          <cell r="M5008">
            <v>0</v>
          </cell>
          <cell r="N5008">
            <v>0</v>
          </cell>
          <cell r="O5008">
            <v>0</v>
          </cell>
          <cell r="P5008">
            <v>0</v>
          </cell>
          <cell r="Q5008">
            <v>0</v>
          </cell>
          <cell r="R5008">
            <v>0</v>
          </cell>
          <cell r="S5008">
            <v>0</v>
          </cell>
          <cell r="T5008">
            <v>0</v>
          </cell>
          <cell r="U5008">
            <v>0</v>
          </cell>
          <cell r="V5008">
            <v>0</v>
          </cell>
          <cell r="W5008">
            <v>0</v>
          </cell>
          <cell r="X5008">
            <v>0</v>
          </cell>
        </row>
        <row r="5009">
          <cell r="C5009" t="str">
            <v>Предоставление долгосрочных кредитов и займов</v>
          </cell>
          <cell r="D5009">
            <v>0</v>
          </cell>
          <cell r="H5009">
            <v>0</v>
          </cell>
          <cell r="I5009">
            <v>0</v>
          </cell>
          <cell r="J5009">
            <v>0</v>
          </cell>
          <cell r="K5009">
            <v>0</v>
          </cell>
          <cell r="L5009">
            <v>0</v>
          </cell>
          <cell r="M5009">
            <v>0</v>
          </cell>
          <cell r="N5009">
            <v>0</v>
          </cell>
          <cell r="O5009">
            <v>0</v>
          </cell>
          <cell r="P5009">
            <v>0</v>
          </cell>
          <cell r="Q5009">
            <v>0</v>
          </cell>
          <cell r="R5009">
            <v>0</v>
          </cell>
          <cell r="S5009">
            <v>0</v>
          </cell>
          <cell r="T5009">
            <v>0</v>
          </cell>
          <cell r="U5009">
            <v>0</v>
          </cell>
          <cell r="V5009">
            <v>0</v>
          </cell>
          <cell r="W5009">
            <v>0</v>
          </cell>
          <cell r="X5009">
            <v>0</v>
          </cell>
        </row>
        <row r="5010">
          <cell r="C5010" t="str">
            <v>Предоставление краткосрочных кредитов и займов</v>
          </cell>
          <cell r="D5010">
            <v>0</v>
          </cell>
          <cell r="H5010">
            <v>0</v>
          </cell>
          <cell r="I5010">
            <v>0</v>
          </cell>
          <cell r="J5010">
            <v>0</v>
          </cell>
          <cell r="K5010">
            <v>0</v>
          </cell>
          <cell r="L5010">
            <v>0</v>
          </cell>
          <cell r="M5010">
            <v>0</v>
          </cell>
          <cell r="N5010">
            <v>0</v>
          </cell>
          <cell r="O5010">
            <v>0</v>
          </cell>
          <cell r="P5010">
            <v>0</v>
          </cell>
          <cell r="Q5010">
            <v>0</v>
          </cell>
          <cell r="R5010">
            <v>0</v>
          </cell>
          <cell r="S5010">
            <v>0</v>
          </cell>
          <cell r="T5010">
            <v>0</v>
          </cell>
          <cell r="U5010">
            <v>0</v>
          </cell>
          <cell r="V5010">
            <v>0</v>
          </cell>
          <cell r="W5010">
            <v>0</v>
          </cell>
          <cell r="X5010">
            <v>0</v>
          </cell>
        </row>
        <row r="5011">
          <cell r="C5011" t="str">
            <v>Предоставление прочих кредитов и займов</v>
          </cell>
          <cell r="D5011">
            <v>0</v>
          </cell>
          <cell r="H5011">
            <v>0</v>
          </cell>
          <cell r="I5011">
            <v>0</v>
          </cell>
          <cell r="J5011">
            <v>0</v>
          </cell>
          <cell r="K5011">
            <v>0</v>
          </cell>
          <cell r="L5011">
            <v>0</v>
          </cell>
          <cell r="M5011">
            <v>0</v>
          </cell>
          <cell r="N5011">
            <v>0</v>
          </cell>
          <cell r="O5011">
            <v>0</v>
          </cell>
          <cell r="P5011">
            <v>0</v>
          </cell>
          <cell r="Q5011">
            <v>0</v>
          </cell>
          <cell r="R5011">
            <v>0</v>
          </cell>
          <cell r="S5011">
            <v>0</v>
          </cell>
          <cell r="T5011">
            <v>0</v>
          </cell>
          <cell r="U5011">
            <v>0</v>
          </cell>
          <cell r="V5011">
            <v>0</v>
          </cell>
          <cell r="W5011">
            <v>0</v>
          </cell>
          <cell r="X5011">
            <v>0</v>
          </cell>
        </row>
        <row r="5012">
          <cell r="C5012" t="str">
            <v>Проектирование</v>
          </cell>
          <cell r="D5012">
            <v>0</v>
          </cell>
          <cell r="H5012">
            <v>0</v>
          </cell>
          <cell r="I5012">
            <v>0</v>
          </cell>
          <cell r="J5012">
            <v>0</v>
          </cell>
          <cell r="K5012">
            <v>0</v>
          </cell>
          <cell r="L5012">
            <v>0</v>
          </cell>
          <cell r="M5012">
            <v>0</v>
          </cell>
          <cell r="N5012">
            <v>0</v>
          </cell>
          <cell r="O5012">
            <v>0</v>
          </cell>
          <cell r="P5012">
            <v>0</v>
          </cell>
          <cell r="Q5012">
            <v>0</v>
          </cell>
          <cell r="R5012">
            <v>0</v>
          </cell>
          <cell r="S5012">
            <v>0</v>
          </cell>
          <cell r="T5012">
            <v>0</v>
          </cell>
          <cell r="U5012">
            <v>0</v>
          </cell>
          <cell r="V5012">
            <v>0</v>
          </cell>
          <cell r="W5012">
            <v>0</v>
          </cell>
          <cell r="X5012">
            <v>0</v>
          </cell>
        </row>
        <row r="5013">
          <cell r="C5013" t="str">
            <v>Генеральный подряд</v>
          </cell>
          <cell r="D5013">
            <v>0</v>
          </cell>
          <cell r="H5013">
            <v>0</v>
          </cell>
          <cell r="I5013">
            <v>0</v>
          </cell>
          <cell r="J5013">
            <v>0</v>
          </cell>
          <cell r="K5013">
            <v>0</v>
          </cell>
          <cell r="L5013">
            <v>0</v>
          </cell>
          <cell r="M5013">
            <v>0</v>
          </cell>
          <cell r="N5013">
            <v>0</v>
          </cell>
          <cell r="O5013">
            <v>0</v>
          </cell>
          <cell r="P5013">
            <v>0</v>
          </cell>
          <cell r="Q5013">
            <v>0</v>
          </cell>
          <cell r="R5013">
            <v>0</v>
          </cell>
          <cell r="S5013">
            <v>0</v>
          </cell>
          <cell r="T5013">
            <v>0</v>
          </cell>
          <cell r="U5013">
            <v>0</v>
          </cell>
          <cell r="V5013">
            <v>0</v>
          </cell>
          <cell r="W5013">
            <v>0</v>
          </cell>
          <cell r="X5013">
            <v>0</v>
          </cell>
        </row>
        <row r="5014">
          <cell r="C5014" t="str">
            <v>Прочие СМР</v>
          </cell>
          <cell r="D5014">
            <v>0</v>
          </cell>
          <cell r="H5014">
            <v>0</v>
          </cell>
          <cell r="I5014">
            <v>0</v>
          </cell>
          <cell r="J5014">
            <v>0</v>
          </cell>
          <cell r="K5014">
            <v>0</v>
          </cell>
          <cell r="L5014">
            <v>0</v>
          </cell>
          <cell r="M5014">
            <v>0</v>
          </cell>
          <cell r="N5014">
            <v>0</v>
          </cell>
          <cell r="O5014">
            <v>0</v>
          </cell>
          <cell r="P5014">
            <v>0</v>
          </cell>
          <cell r="Q5014">
            <v>0</v>
          </cell>
          <cell r="R5014">
            <v>0</v>
          </cell>
          <cell r="S5014">
            <v>0</v>
          </cell>
          <cell r="T5014">
            <v>0</v>
          </cell>
          <cell r="U5014">
            <v>0</v>
          </cell>
          <cell r="V5014">
            <v>0</v>
          </cell>
          <cell r="W5014">
            <v>0</v>
          </cell>
          <cell r="X5014">
            <v>0</v>
          </cell>
        </row>
        <row r="5015">
          <cell r="C5015" t="str">
            <v>Услуги по управлению проектом</v>
          </cell>
          <cell r="D5015">
            <v>0</v>
          </cell>
          <cell r="H5015">
            <v>0</v>
          </cell>
          <cell r="I5015">
            <v>0</v>
          </cell>
          <cell r="J5015">
            <v>0</v>
          </cell>
          <cell r="K5015">
            <v>0</v>
          </cell>
          <cell r="L5015">
            <v>0</v>
          </cell>
          <cell r="M5015">
            <v>0</v>
          </cell>
          <cell r="N5015">
            <v>0</v>
          </cell>
          <cell r="O5015">
            <v>0</v>
          </cell>
          <cell r="P5015">
            <v>0</v>
          </cell>
          <cell r="Q5015">
            <v>0</v>
          </cell>
          <cell r="R5015">
            <v>0</v>
          </cell>
          <cell r="S5015">
            <v>0</v>
          </cell>
          <cell r="T5015">
            <v>0</v>
          </cell>
          <cell r="U5015">
            <v>0</v>
          </cell>
          <cell r="V5015">
            <v>0</v>
          </cell>
          <cell r="W5015">
            <v>0</v>
          </cell>
          <cell r="X5015">
            <v>0</v>
          </cell>
        </row>
        <row r="5016">
          <cell r="C5016" t="str">
            <v>Ремонт офисных зданий, сооружений</v>
          </cell>
          <cell r="D5016">
            <v>0</v>
          </cell>
          <cell r="H5016">
            <v>0</v>
          </cell>
          <cell r="I5016">
            <v>0</v>
          </cell>
          <cell r="J5016">
            <v>0</v>
          </cell>
          <cell r="K5016">
            <v>0</v>
          </cell>
          <cell r="L5016">
            <v>0</v>
          </cell>
          <cell r="M5016">
            <v>0</v>
          </cell>
          <cell r="N5016">
            <v>0</v>
          </cell>
          <cell r="O5016">
            <v>0</v>
          </cell>
          <cell r="P5016">
            <v>0</v>
          </cell>
          <cell r="Q5016">
            <v>0</v>
          </cell>
          <cell r="R5016">
            <v>0</v>
          </cell>
          <cell r="S5016">
            <v>0</v>
          </cell>
          <cell r="T5016">
            <v>0</v>
          </cell>
          <cell r="U5016">
            <v>0</v>
          </cell>
          <cell r="V5016">
            <v>0</v>
          </cell>
          <cell r="W5016">
            <v>0</v>
          </cell>
          <cell r="X5016">
            <v>0</v>
          </cell>
        </row>
        <row r="5017">
          <cell r="C5017" t="str">
            <v>Затраты на развитие</v>
          </cell>
          <cell r="D5017">
            <v>0</v>
          </cell>
          <cell r="H5017">
            <v>0</v>
          </cell>
          <cell r="I5017">
            <v>0</v>
          </cell>
          <cell r="J5017">
            <v>0</v>
          </cell>
          <cell r="K5017">
            <v>0</v>
          </cell>
          <cell r="L5017">
            <v>0</v>
          </cell>
          <cell r="M5017">
            <v>0</v>
          </cell>
          <cell r="N5017">
            <v>0</v>
          </cell>
          <cell r="O5017">
            <v>0</v>
          </cell>
          <cell r="P5017">
            <v>0</v>
          </cell>
          <cell r="Q5017">
            <v>0</v>
          </cell>
          <cell r="R5017">
            <v>0</v>
          </cell>
          <cell r="S5017">
            <v>0</v>
          </cell>
          <cell r="T5017">
            <v>0</v>
          </cell>
          <cell r="U5017">
            <v>0</v>
          </cell>
          <cell r="V5017">
            <v>0</v>
          </cell>
          <cell r="W5017">
            <v>0</v>
          </cell>
          <cell r="X5017">
            <v>0</v>
          </cell>
        </row>
        <row r="5018">
          <cell r="C5018" t="str">
            <v>Оплата ГК "Роснанотех" доли в уставном капитале проектной компании</v>
          </cell>
          <cell r="D5018">
            <v>0</v>
          </cell>
          <cell r="H5018">
            <v>0</v>
          </cell>
          <cell r="I5018">
            <v>0</v>
          </cell>
          <cell r="J5018">
            <v>0</v>
          </cell>
          <cell r="K5018">
            <v>0</v>
          </cell>
          <cell r="L5018">
            <v>0</v>
          </cell>
          <cell r="M5018">
            <v>0</v>
          </cell>
          <cell r="N5018">
            <v>0</v>
          </cell>
          <cell r="O5018">
            <v>0</v>
          </cell>
          <cell r="P5018">
            <v>0</v>
          </cell>
          <cell r="Q5018">
            <v>0</v>
          </cell>
          <cell r="R5018">
            <v>0</v>
          </cell>
          <cell r="S5018">
            <v>0</v>
          </cell>
          <cell r="T5018">
            <v>0</v>
          </cell>
          <cell r="U5018">
            <v>0</v>
          </cell>
          <cell r="V5018">
            <v>0</v>
          </cell>
          <cell r="W5018">
            <v>0</v>
          </cell>
          <cell r="X5018">
            <v>0</v>
          </cell>
        </row>
        <row r="5019">
          <cell r="C5019" t="str">
            <v>Оплата  Соинвесторами доли в уставном капитале проектной компании</v>
          </cell>
          <cell r="D5019">
            <v>0</v>
          </cell>
          <cell r="H5019">
            <v>0</v>
          </cell>
          <cell r="I5019">
            <v>0</v>
          </cell>
          <cell r="J5019">
            <v>0</v>
          </cell>
          <cell r="K5019">
            <v>0</v>
          </cell>
          <cell r="L5019">
            <v>0</v>
          </cell>
          <cell r="M5019">
            <v>0</v>
          </cell>
          <cell r="N5019">
            <v>0</v>
          </cell>
          <cell r="O5019">
            <v>0</v>
          </cell>
          <cell r="P5019">
            <v>0</v>
          </cell>
          <cell r="Q5019">
            <v>0</v>
          </cell>
          <cell r="R5019">
            <v>0</v>
          </cell>
          <cell r="S5019">
            <v>0</v>
          </cell>
          <cell r="T5019">
            <v>0</v>
          </cell>
          <cell r="U5019">
            <v>0</v>
          </cell>
          <cell r="V5019">
            <v>0</v>
          </cell>
          <cell r="W5019">
            <v>0</v>
          </cell>
          <cell r="X5019">
            <v>0</v>
          </cell>
        </row>
        <row r="5020">
          <cell r="C5020" t="str">
            <v>Получение долгосрочных кредитов и займов</v>
          </cell>
          <cell r="D5020">
            <v>0</v>
          </cell>
          <cell r="H5020">
            <v>0</v>
          </cell>
          <cell r="I5020">
            <v>0</v>
          </cell>
          <cell r="J5020">
            <v>0</v>
          </cell>
          <cell r="K5020">
            <v>0</v>
          </cell>
          <cell r="L5020">
            <v>0</v>
          </cell>
          <cell r="M5020">
            <v>0</v>
          </cell>
          <cell r="N5020">
            <v>0</v>
          </cell>
          <cell r="O5020">
            <v>0</v>
          </cell>
          <cell r="P5020">
            <v>0</v>
          </cell>
          <cell r="Q5020">
            <v>0</v>
          </cell>
          <cell r="R5020">
            <v>0</v>
          </cell>
          <cell r="S5020">
            <v>0</v>
          </cell>
          <cell r="T5020">
            <v>0</v>
          </cell>
          <cell r="U5020">
            <v>0</v>
          </cell>
          <cell r="V5020">
            <v>0</v>
          </cell>
          <cell r="W5020">
            <v>0</v>
          </cell>
          <cell r="X5020">
            <v>0</v>
          </cell>
        </row>
        <row r="5021">
          <cell r="C5021" t="str">
            <v>Получение краткосрочных кредитов и займов</v>
          </cell>
          <cell r="D5021">
            <v>0</v>
          </cell>
          <cell r="H5021">
            <v>0</v>
          </cell>
          <cell r="I5021">
            <v>0</v>
          </cell>
          <cell r="J5021">
            <v>0</v>
          </cell>
          <cell r="K5021">
            <v>0</v>
          </cell>
          <cell r="L5021">
            <v>0</v>
          </cell>
          <cell r="M5021">
            <v>0</v>
          </cell>
          <cell r="N5021">
            <v>0</v>
          </cell>
          <cell r="O5021">
            <v>0</v>
          </cell>
          <cell r="P5021">
            <v>0</v>
          </cell>
          <cell r="Q5021">
            <v>0</v>
          </cell>
          <cell r="R5021">
            <v>0</v>
          </cell>
          <cell r="S5021">
            <v>0</v>
          </cell>
          <cell r="T5021">
            <v>0</v>
          </cell>
          <cell r="U5021">
            <v>0</v>
          </cell>
          <cell r="V5021">
            <v>0</v>
          </cell>
          <cell r="W5021">
            <v>0</v>
          </cell>
          <cell r="X5021">
            <v>0</v>
          </cell>
        </row>
        <row r="5022">
          <cell r="C5022" t="str">
            <v>Доли в уставном капитале других компаний (краткосрочные поступления)</v>
          </cell>
          <cell r="D5022">
            <v>0</v>
          </cell>
          <cell r="H5022">
            <v>0</v>
          </cell>
          <cell r="I5022">
            <v>0</v>
          </cell>
          <cell r="J5022">
            <v>0</v>
          </cell>
          <cell r="K5022">
            <v>0</v>
          </cell>
          <cell r="L5022">
            <v>0</v>
          </cell>
          <cell r="M5022">
            <v>0</v>
          </cell>
          <cell r="N5022">
            <v>0</v>
          </cell>
          <cell r="O5022">
            <v>0</v>
          </cell>
          <cell r="P5022">
            <v>0</v>
          </cell>
          <cell r="Q5022">
            <v>0</v>
          </cell>
          <cell r="R5022">
            <v>0</v>
          </cell>
          <cell r="S5022">
            <v>0</v>
          </cell>
          <cell r="T5022">
            <v>0</v>
          </cell>
          <cell r="U5022">
            <v>0</v>
          </cell>
          <cell r="V5022">
            <v>0</v>
          </cell>
          <cell r="W5022">
            <v>0</v>
          </cell>
          <cell r="X5022">
            <v>0</v>
          </cell>
        </row>
        <row r="5023">
          <cell r="C5023" t="str">
            <v>Акции (краткосрочные поступления)</v>
          </cell>
          <cell r="D5023">
            <v>0</v>
          </cell>
          <cell r="H5023">
            <v>0</v>
          </cell>
          <cell r="I5023">
            <v>0</v>
          </cell>
          <cell r="J5023">
            <v>0</v>
          </cell>
          <cell r="K5023">
            <v>0</v>
          </cell>
          <cell r="L5023">
            <v>0</v>
          </cell>
          <cell r="M5023">
            <v>0</v>
          </cell>
          <cell r="N5023">
            <v>0</v>
          </cell>
          <cell r="O5023">
            <v>0</v>
          </cell>
          <cell r="P5023">
            <v>0</v>
          </cell>
          <cell r="Q5023">
            <v>0</v>
          </cell>
          <cell r="R5023">
            <v>0</v>
          </cell>
          <cell r="S5023">
            <v>0</v>
          </cell>
          <cell r="T5023">
            <v>0</v>
          </cell>
          <cell r="U5023">
            <v>0</v>
          </cell>
          <cell r="V5023">
            <v>0</v>
          </cell>
          <cell r="W5023">
            <v>0</v>
          </cell>
          <cell r="X5023">
            <v>0</v>
          </cell>
        </row>
        <row r="5024">
          <cell r="C5024" t="str">
            <v>Облигации (краткосрочные поступления)</v>
          </cell>
          <cell r="D5024">
            <v>0</v>
          </cell>
          <cell r="H5024">
            <v>0</v>
          </cell>
          <cell r="I5024">
            <v>0</v>
          </cell>
          <cell r="J5024">
            <v>0</v>
          </cell>
          <cell r="K5024">
            <v>0</v>
          </cell>
          <cell r="L5024">
            <v>0</v>
          </cell>
          <cell r="M5024">
            <v>0</v>
          </cell>
          <cell r="N5024">
            <v>0</v>
          </cell>
          <cell r="O5024">
            <v>0</v>
          </cell>
          <cell r="P5024">
            <v>0</v>
          </cell>
          <cell r="Q5024">
            <v>0</v>
          </cell>
          <cell r="R5024">
            <v>0</v>
          </cell>
          <cell r="S5024">
            <v>0</v>
          </cell>
          <cell r="T5024">
            <v>0</v>
          </cell>
          <cell r="U5024">
            <v>0</v>
          </cell>
          <cell r="V5024">
            <v>0</v>
          </cell>
          <cell r="W5024">
            <v>0</v>
          </cell>
          <cell r="X5024">
            <v>0</v>
          </cell>
        </row>
        <row r="5025">
          <cell r="C5025" t="str">
            <v>Векселя (краткосрочные поступления)</v>
          </cell>
          <cell r="D5025">
            <v>0</v>
          </cell>
          <cell r="H5025">
            <v>0</v>
          </cell>
          <cell r="I5025">
            <v>0</v>
          </cell>
          <cell r="J5025">
            <v>0</v>
          </cell>
          <cell r="K5025">
            <v>0</v>
          </cell>
          <cell r="L5025">
            <v>0</v>
          </cell>
          <cell r="M5025">
            <v>0</v>
          </cell>
          <cell r="N5025">
            <v>0</v>
          </cell>
          <cell r="O5025">
            <v>0</v>
          </cell>
          <cell r="P5025">
            <v>0</v>
          </cell>
          <cell r="Q5025">
            <v>0</v>
          </cell>
          <cell r="R5025">
            <v>0</v>
          </cell>
          <cell r="S5025">
            <v>0</v>
          </cell>
          <cell r="T5025">
            <v>0</v>
          </cell>
          <cell r="U5025">
            <v>0</v>
          </cell>
          <cell r="V5025">
            <v>0</v>
          </cell>
          <cell r="W5025">
            <v>0</v>
          </cell>
          <cell r="X5025">
            <v>0</v>
          </cell>
        </row>
        <row r="5026">
          <cell r="C5026" t="str">
            <v>Депозиты (краткосрочные поступления)</v>
          </cell>
          <cell r="D5026">
            <v>0</v>
          </cell>
          <cell r="H5026">
            <v>0</v>
          </cell>
          <cell r="I5026">
            <v>0</v>
          </cell>
          <cell r="J5026">
            <v>0</v>
          </cell>
          <cell r="K5026">
            <v>0</v>
          </cell>
          <cell r="L5026">
            <v>0</v>
          </cell>
          <cell r="M5026">
            <v>0</v>
          </cell>
          <cell r="N5026">
            <v>0</v>
          </cell>
          <cell r="O5026">
            <v>0</v>
          </cell>
          <cell r="P5026">
            <v>0</v>
          </cell>
          <cell r="Q5026">
            <v>0</v>
          </cell>
          <cell r="R5026">
            <v>0</v>
          </cell>
          <cell r="S5026">
            <v>0</v>
          </cell>
          <cell r="T5026">
            <v>0</v>
          </cell>
          <cell r="U5026">
            <v>0</v>
          </cell>
          <cell r="V5026">
            <v>0</v>
          </cell>
          <cell r="W5026">
            <v>0</v>
          </cell>
          <cell r="X5026">
            <v>0</v>
          </cell>
        </row>
        <row r="5027">
          <cell r="C5027" t="str">
            <v>Overnight (краткосрочные поступления)</v>
          </cell>
          <cell r="D5027">
            <v>0</v>
          </cell>
          <cell r="H5027">
            <v>0</v>
          </cell>
          <cell r="I5027">
            <v>0</v>
          </cell>
          <cell r="J5027">
            <v>0</v>
          </cell>
          <cell r="K5027">
            <v>0</v>
          </cell>
          <cell r="L5027">
            <v>0</v>
          </cell>
          <cell r="M5027">
            <v>0</v>
          </cell>
          <cell r="N5027">
            <v>0</v>
          </cell>
          <cell r="O5027">
            <v>0</v>
          </cell>
          <cell r="P5027">
            <v>0</v>
          </cell>
          <cell r="Q5027">
            <v>0</v>
          </cell>
          <cell r="R5027">
            <v>0</v>
          </cell>
          <cell r="S5027">
            <v>0</v>
          </cell>
          <cell r="T5027">
            <v>0</v>
          </cell>
          <cell r="U5027">
            <v>0</v>
          </cell>
          <cell r="V5027">
            <v>0</v>
          </cell>
          <cell r="W5027">
            <v>0</v>
          </cell>
          <cell r="X5027">
            <v>0</v>
          </cell>
        </row>
        <row r="5028">
          <cell r="C5028" t="str">
            <v>Прочие краткосрочные финансовые вложения (краткосрочные поступления)</v>
          </cell>
          <cell r="D5028">
            <v>0</v>
          </cell>
          <cell r="H5028">
            <v>0</v>
          </cell>
          <cell r="I5028">
            <v>0</v>
          </cell>
          <cell r="J5028">
            <v>0</v>
          </cell>
          <cell r="K5028">
            <v>0</v>
          </cell>
          <cell r="L5028">
            <v>0</v>
          </cell>
          <cell r="M5028">
            <v>0</v>
          </cell>
          <cell r="N5028">
            <v>0</v>
          </cell>
          <cell r="O5028">
            <v>0</v>
          </cell>
          <cell r="P5028">
            <v>0</v>
          </cell>
          <cell r="Q5028">
            <v>0</v>
          </cell>
          <cell r="R5028">
            <v>0</v>
          </cell>
          <cell r="S5028">
            <v>0</v>
          </cell>
          <cell r="T5028">
            <v>0</v>
          </cell>
          <cell r="U5028">
            <v>0</v>
          </cell>
          <cell r="V5028">
            <v>0</v>
          </cell>
          <cell r="W5028">
            <v>0</v>
          </cell>
          <cell r="X5028">
            <v>0</v>
          </cell>
        </row>
        <row r="5029">
          <cell r="C5029" t="str">
            <v>По договорам в рамках ДДУ (краткосрочные поступления)</v>
          </cell>
          <cell r="D5029">
            <v>0</v>
          </cell>
          <cell r="H5029">
            <v>0</v>
          </cell>
          <cell r="I5029">
            <v>0</v>
          </cell>
          <cell r="J5029">
            <v>0</v>
          </cell>
          <cell r="K5029">
            <v>0</v>
          </cell>
          <cell r="L5029">
            <v>0</v>
          </cell>
          <cell r="M5029">
            <v>0</v>
          </cell>
          <cell r="N5029">
            <v>0</v>
          </cell>
          <cell r="O5029">
            <v>0</v>
          </cell>
          <cell r="P5029">
            <v>0</v>
          </cell>
          <cell r="Q5029">
            <v>0</v>
          </cell>
          <cell r="R5029">
            <v>0</v>
          </cell>
          <cell r="S5029">
            <v>0</v>
          </cell>
          <cell r="T5029">
            <v>0</v>
          </cell>
          <cell r="U5029">
            <v>0</v>
          </cell>
          <cell r="V5029">
            <v>0</v>
          </cell>
          <cell r="W5029">
            <v>0</v>
          </cell>
          <cell r="X5029">
            <v>0</v>
          </cell>
        </row>
        <row r="5030">
          <cell r="C5030" t="str">
            <v>По прочим договорам (краткосрочные поступления)</v>
          </cell>
          <cell r="D5030">
            <v>0</v>
          </cell>
          <cell r="H5030">
            <v>0</v>
          </cell>
          <cell r="I5030">
            <v>0</v>
          </cell>
          <cell r="J5030">
            <v>0</v>
          </cell>
          <cell r="K5030">
            <v>0</v>
          </cell>
          <cell r="L5030">
            <v>0</v>
          </cell>
          <cell r="M5030">
            <v>0</v>
          </cell>
          <cell r="N5030">
            <v>0</v>
          </cell>
          <cell r="O5030">
            <v>0</v>
          </cell>
          <cell r="P5030">
            <v>0</v>
          </cell>
          <cell r="Q5030">
            <v>0</v>
          </cell>
          <cell r="R5030">
            <v>0</v>
          </cell>
          <cell r="S5030">
            <v>0</v>
          </cell>
          <cell r="T5030">
            <v>0</v>
          </cell>
          <cell r="U5030">
            <v>0</v>
          </cell>
          <cell r="V5030">
            <v>0</v>
          </cell>
          <cell r="W5030">
            <v>0</v>
          </cell>
          <cell r="X5030">
            <v>0</v>
          </cell>
        </row>
        <row r="5031">
          <cell r="C5031" t="str">
            <v>Эмиссия акций</v>
          </cell>
          <cell r="D5031">
            <v>0</v>
          </cell>
          <cell r="H5031">
            <v>0</v>
          </cell>
          <cell r="I5031">
            <v>0</v>
          </cell>
          <cell r="J5031">
            <v>0</v>
          </cell>
          <cell r="K5031">
            <v>0</v>
          </cell>
          <cell r="L5031">
            <v>0</v>
          </cell>
          <cell r="M5031">
            <v>0</v>
          </cell>
          <cell r="N5031">
            <v>0</v>
          </cell>
          <cell r="O5031">
            <v>0</v>
          </cell>
          <cell r="P5031">
            <v>0</v>
          </cell>
          <cell r="Q5031">
            <v>0</v>
          </cell>
          <cell r="R5031">
            <v>0</v>
          </cell>
          <cell r="S5031">
            <v>0</v>
          </cell>
          <cell r="T5031">
            <v>0</v>
          </cell>
          <cell r="U5031">
            <v>0</v>
          </cell>
          <cell r="V5031">
            <v>0</v>
          </cell>
          <cell r="W5031">
            <v>0</v>
          </cell>
          <cell r="X5031">
            <v>0</v>
          </cell>
        </row>
        <row r="5032">
          <cell r="C5032" t="str">
            <v>Дивиденды полученные</v>
          </cell>
          <cell r="D5032">
            <v>0</v>
          </cell>
          <cell r="H5032">
            <v>0</v>
          </cell>
          <cell r="I5032">
            <v>0</v>
          </cell>
          <cell r="J5032">
            <v>0</v>
          </cell>
          <cell r="K5032">
            <v>0</v>
          </cell>
          <cell r="L5032">
            <v>0</v>
          </cell>
          <cell r="M5032">
            <v>0</v>
          </cell>
          <cell r="N5032">
            <v>0</v>
          </cell>
          <cell r="O5032">
            <v>0</v>
          </cell>
          <cell r="P5032">
            <v>0</v>
          </cell>
          <cell r="Q5032">
            <v>0</v>
          </cell>
          <cell r="R5032">
            <v>0</v>
          </cell>
          <cell r="S5032">
            <v>0</v>
          </cell>
          <cell r="T5032">
            <v>0</v>
          </cell>
          <cell r="U5032">
            <v>0</v>
          </cell>
          <cell r="V5032">
            <v>0</v>
          </cell>
          <cell r="W5032">
            <v>0</v>
          </cell>
          <cell r="X5032">
            <v>0</v>
          </cell>
        </row>
        <row r="5033">
          <cell r="C5033" t="str">
            <v>Прочие поступления по финансовой деятельности</v>
          </cell>
          <cell r="D5033">
            <v>0</v>
          </cell>
          <cell r="H5033">
            <v>0</v>
          </cell>
          <cell r="I5033">
            <v>0</v>
          </cell>
          <cell r="J5033">
            <v>0</v>
          </cell>
          <cell r="K5033">
            <v>0</v>
          </cell>
          <cell r="L5033">
            <v>0</v>
          </cell>
          <cell r="M5033">
            <v>0</v>
          </cell>
          <cell r="N5033">
            <v>0</v>
          </cell>
          <cell r="O5033">
            <v>0</v>
          </cell>
          <cell r="P5033">
            <v>0</v>
          </cell>
          <cell r="Q5033">
            <v>0</v>
          </cell>
          <cell r="R5033">
            <v>0</v>
          </cell>
          <cell r="S5033">
            <v>0</v>
          </cell>
          <cell r="T5033">
            <v>0</v>
          </cell>
          <cell r="U5033">
            <v>0</v>
          </cell>
          <cell r="V5033">
            <v>0</v>
          </cell>
          <cell r="W5033">
            <v>0</v>
          </cell>
          <cell r="X5033">
            <v>0</v>
          </cell>
        </row>
        <row r="5034">
          <cell r="C5034" t="str">
            <v>Сокращение ГК "Роснанотех" доли в уставном капитале проектной компании</v>
          </cell>
          <cell r="D5034">
            <v>0</v>
          </cell>
          <cell r="H5034">
            <v>0</v>
          </cell>
          <cell r="I5034">
            <v>0</v>
          </cell>
          <cell r="J5034">
            <v>0</v>
          </cell>
          <cell r="K5034">
            <v>0</v>
          </cell>
          <cell r="L5034">
            <v>0</v>
          </cell>
          <cell r="M5034">
            <v>0</v>
          </cell>
          <cell r="N5034">
            <v>0</v>
          </cell>
          <cell r="O5034">
            <v>0</v>
          </cell>
          <cell r="P5034">
            <v>0</v>
          </cell>
          <cell r="Q5034">
            <v>0</v>
          </cell>
          <cell r="R5034">
            <v>0</v>
          </cell>
          <cell r="S5034">
            <v>0</v>
          </cell>
          <cell r="T5034">
            <v>0</v>
          </cell>
          <cell r="U5034">
            <v>0</v>
          </cell>
          <cell r="V5034">
            <v>0</v>
          </cell>
          <cell r="W5034">
            <v>0</v>
          </cell>
          <cell r="X5034">
            <v>0</v>
          </cell>
        </row>
        <row r="5035">
          <cell r="C5035" t="str">
            <v>Сокращение Соинвесторами доли в уставном капитале проектной компании</v>
          </cell>
          <cell r="D5035">
            <v>0</v>
          </cell>
          <cell r="H5035">
            <v>0</v>
          </cell>
          <cell r="I5035">
            <v>0</v>
          </cell>
          <cell r="J5035">
            <v>0</v>
          </cell>
          <cell r="K5035">
            <v>0</v>
          </cell>
          <cell r="L5035">
            <v>0</v>
          </cell>
          <cell r="M5035">
            <v>0</v>
          </cell>
          <cell r="N5035">
            <v>0</v>
          </cell>
          <cell r="O5035">
            <v>0</v>
          </cell>
          <cell r="P5035">
            <v>0</v>
          </cell>
          <cell r="Q5035">
            <v>0</v>
          </cell>
          <cell r="R5035">
            <v>0</v>
          </cell>
          <cell r="S5035">
            <v>0</v>
          </cell>
          <cell r="T5035">
            <v>0</v>
          </cell>
          <cell r="U5035">
            <v>0</v>
          </cell>
          <cell r="V5035">
            <v>0</v>
          </cell>
          <cell r="W5035">
            <v>0</v>
          </cell>
          <cell r="X5035">
            <v>0</v>
          </cell>
        </row>
        <row r="5036">
          <cell r="C5036" t="str">
            <v>Погашение долгосрочных кредитов и займов</v>
          </cell>
          <cell r="D5036">
            <v>0</v>
          </cell>
          <cell r="H5036">
            <v>0</v>
          </cell>
          <cell r="I5036">
            <v>0</v>
          </cell>
          <cell r="J5036">
            <v>0</v>
          </cell>
          <cell r="K5036">
            <v>0</v>
          </cell>
          <cell r="L5036">
            <v>0</v>
          </cell>
          <cell r="M5036">
            <v>0</v>
          </cell>
          <cell r="N5036">
            <v>0</v>
          </cell>
          <cell r="O5036">
            <v>0</v>
          </cell>
          <cell r="P5036">
            <v>0</v>
          </cell>
          <cell r="Q5036">
            <v>0</v>
          </cell>
          <cell r="R5036">
            <v>0</v>
          </cell>
          <cell r="S5036">
            <v>0</v>
          </cell>
          <cell r="T5036">
            <v>0</v>
          </cell>
          <cell r="U5036">
            <v>0</v>
          </cell>
          <cell r="V5036">
            <v>0</v>
          </cell>
          <cell r="W5036">
            <v>0</v>
          </cell>
          <cell r="X5036">
            <v>0</v>
          </cell>
        </row>
        <row r="5037">
          <cell r="C5037" t="str">
            <v>Погашение краткосрочных кредитов и займов</v>
          </cell>
          <cell r="D5037">
            <v>0</v>
          </cell>
          <cell r="H5037">
            <v>0</v>
          </cell>
          <cell r="I5037">
            <v>0</v>
          </cell>
          <cell r="J5037">
            <v>0</v>
          </cell>
          <cell r="K5037">
            <v>0</v>
          </cell>
          <cell r="L5037">
            <v>0</v>
          </cell>
          <cell r="M5037">
            <v>0</v>
          </cell>
          <cell r="N5037">
            <v>0</v>
          </cell>
          <cell r="O5037">
            <v>0</v>
          </cell>
          <cell r="P5037">
            <v>0</v>
          </cell>
          <cell r="Q5037">
            <v>0</v>
          </cell>
          <cell r="R5037">
            <v>0</v>
          </cell>
          <cell r="S5037">
            <v>0</v>
          </cell>
          <cell r="T5037">
            <v>0</v>
          </cell>
          <cell r="U5037">
            <v>0</v>
          </cell>
          <cell r="V5037">
            <v>0</v>
          </cell>
          <cell r="W5037">
            <v>0</v>
          </cell>
          <cell r="X5037">
            <v>0</v>
          </cell>
        </row>
        <row r="5038">
          <cell r="C5038" t="str">
            <v>Доли в уставном капитале других компаний (краткосрочные выплаты)</v>
          </cell>
          <cell r="D5038">
            <v>0</v>
          </cell>
          <cell r="H5038">
            <v>0</v>
          </cell>
          <cell r="I5038">
            <v>0</v>
          </cell>
          <cell r="J5038">
            <v>0</v>
          </cell>
          <cell r="K5038">
            <v>0</v>
          </cell>
          <cell r="L5038">
            <v>0</v>
          </cell>
          <cell r="M5038">
            <v>0</v>
          </cell>
          <cell r="N5038">
            <v>0</v>
          </cell>
          <cell r="O5038">
            <v>0</v>
          </cell>
          <cell r="P5038">
            <v>0</v>
          </cell>
          <cell r="Q5038">
            <v>0</v>
          </cell>
          <cell r="R5038">
            <v>0</v>
          </cell>
          <cell r="S5038">
            <v>0</v>
          </cell>
          <cell r="T5038">
            <v>0</v>
          </cell>
          <cell r="U5038">
            <v>0</v>
          </cell>
          <cell r="V5038">
            <v>0</v>
          </cell>
          <cell r="W5038">
            <v>0</v>
          </cell>
          <cell r="X5038">
            <v>0</v>
          </cell>
        </row>
        <row r="5039">
          <cell r="C5039" t="str">
            <v>Акции (краткосрочные выплаты)</v>
          </cell>
          <cell r="D5039">
            <v>0</v>
          </cell>
          <cell r="H5039">
            <v>0</v>
          </cell>
          <cell r="I5039">
            <v>0</v>
          </cell>
          <cell r="J5039">
            <v>0</v>
          </cell>
          <cell r="K5039">
            <v>0</v>
          </cell>
          <cell r="L5039">
            <v>0</v>
          </cell>
          <cell r="M5039">
            <v>0</v>
          </cell>
          <cell r="N5039">
            <v>0</v>
          </cell>
          <cell r="O5039">
            <v>0</v>
          </cell>
          <cell r="P5039">
            <v>0</v>
          </cell>
          <cell r="Q5039">
            <v>0</v>
          </cell>
          <cell r="R5039">
            <v>0</v>
          </cell>
          <cell r="S5039">
            <v>0</v>
          </cell>
          <cell r="T5039">
            <v>0</v>
          </cell>
          <cell r="U5039">
            <v>0</v>
          </cell>
          <cell r="V5039">
            <v>0</v>
          </cell>
          <cell r="W5039">
            <v>0</v>
          </cell>
          <cell r="X5039">
            <v>0</v>
          </cell>
        </row>
        <row r="5040">
          <cell r="C5040" t="str">
            <v>Облигации (краткосрочные выплаты)</v>
          </cell>
          <cell r="D5040">
            <v>0</v>
          </cell>
          <cell r="H5040">
            <v>0</v>
          </cell>
          <cell r="I5040">
            <v>0</v>
          </cell>
          <cell r="J5040">
            <v>0</v>
          </cell>
          <cell r="K5040">
            <v>0</v>
          </cell>
          <cell r="L5040">
            <v>0</v>
          </cell>
          <cell r="M5040">
            <v>0</v>
          </cell>
          <cell r="N5040">
            <v>0</v>
          </cell>
          <cell r="O5040">
            <v>0</v>
          </cell>
          <cell r="P5040">
            <v>0</v>
          </cell>
          <cell r="Q5040">
            <v>0</v>
          </cell>
          <cell r="R5040">
            <v>0</v>
          </cell>
          <cell r="S5040">
            <v>0</v>
          </cell>
          <cell r="T5040">
            <v>0</v>
          </cell>
          <cell r="U5040">
            <v>0</v>
          </cell>
          <cell r="V5040">
            <v>0</v>
          </cell>
          <cell r="W5040">
            <v>0</v>
          </cell>
          <cell r="X5040">
            <v>0</v>
          </cell>
        </row>
        <row r="5041">
          <cell r="C5041" t="str">
            <v>Векселя (краткосрочные выплаты)</v>
          </cell>
          <cell r="D5041">
            <v>0</v>
          </cell>
          <cell r="H5041">
            <v>0</v>
          </cell>
          <cell r="I5041">
            <v>0</v>
          </cell>
          <cell r="J5041">
            <v>0</v>
          </cell>
          <cell r="K5041">
            <v>0</v>
          </cell>
          <cell r="L5041">
            <v>0</v>
          </cell>
          <cell r="M5041">
            <v>0</v>
          </cell>
          <cell r="N5041">
            <v>0</v>
          </cell>
          <cell r="O5041">
            <v>0</v>
          </cell>
          <cell r="P5041">
            <v>0</v>
          </cell>
          <cell r="Q5041">
            <v>0</v>
          </cell>
          <cell r="R5041">
            <v>0</v>
          </cell>
          <cell r="S5041">
            <v>0</v>
          </cell>
          <cell r="T5041">
            <v>0</v>
          </cell>
          <cell r="U5041">
            <v>0</v>
          </cell>
          <cell r="V5041">
            <v>0</v>
          </cell>
          <cell r="W5041">
            <v>0</v>
          </cell>
          <cell r="X5041">
            <v>0</v>
          </cell>
        </row>
        <row r="5042">
          <cell r="C5042" t="str">
            <v>Депозиты (краткосрочные выплаты)</v>
          </cell>
          <cell r="D5042">
            <v>0</v>
          </cell>
          <cell r="H5042">
            <v>0</v>
          </cell>
          <cell r="I5042">
            <v>0</v>
          </cell>
          <cell r="J5042">
            <v>0</v>
          </cell>
          <cell r="K5042">
            <v>0</v>
          </cell>
          <cell r="L5042">
            <v>0</v>
          </cell>
          <cell r="M5042">
            <v>0</v>
          </cell>
          <cell r="N5042">
            <v>0</v>
          </cell>
          <cell r="O5042">
            <v>0</v>
          </cell>
          <cell r="P5042">
            <v>0</v>
          </cell>
          <cell r="Q5042">
            <v>0</v>
          </cell>
          <cell r="R5042">
            <v>0</v>
          </cell>
          <cell r="S5042">
            <v>0</v>
          </cell>
          <cell r="T5042">
            <v>0</v>
          </cell>
          <cell r="U5042">
            <v>0</v>
          </cell>
          <cell r="V5042">
            <v>0</v>
          </cell>
          <cell r="W5042">
            <v>0</v>
          </cell>
          <cell r="X5042">
            <v>0</v>
          </cell>
        </row>
        <row r="5043">
          <cell r="C5043" t="str">
            <v>Overnight (краткосрочные выплаты)</v>
          </cell>
          <cell r="D5043">
            <v>0</v>
          </cell>
          <cell r="H5043">
            <v>0</v>
          </cell>
          <cell r="I5043">
            <v>0</v>
          </cell>
          <cell r="J5043">
            <v>0</v>
          </cell>
          <cell r="K5043">
            <v>0</v>
          </cell>
          <cell r="L5043">
            <v>0</v>
          </cell>
          <cell r="M5043">
            <v>0</v>
          </cell>
          <cell r="N5043">
            <v>0</v>
          </cell>
          <cell r="O5043">
            <v>0</v>
          </cell>
          <cell r="P5043">
            <v>0</v>
          </cell>
          <cell r="Q5043">
            <v>0</v>
          </cell>
          <cell r="R5043">
            <v>0</v>
          </cell>
          <cell r="S5043">
            <v>0</v>
          </cell>
          <cell r="T5043">
            <v>0</v>
          </cell>
          <cell r="U5043">
            <v>0</v>
          </cell>
          <cell r="V5043">
            <v>0</v>
          </cell>
          <cell r="W5043">
            <v>0</v>
          </cell>
          <cell r="X5043">
            <v>0</v>
          </cell>
        </row>
        <row r="5044">
          <cell r="C5044" t="str">
            <v>Прочие краткосрочные финансовые вложения (краткосрочные выплаты)</v>
          </cell>
          <cell r="D5044">
            <v>0</v>
          </cell>
          <cell r="H5044">
            <v>0</v>
          </cell>
          <cell r="I5044">
            <v>0</v>
          </cell>
          <cell r="J5044">
            <v>0</v>
          </cell>
          <cell r="K5044">
            <v>0</v>
          </cell>
          <cell r="L5044">
            <v>0</v>
          </cell>
          <cell r="M5044">
            <v>0</v>
          </cell>
          <cell r="N5044">
            <v>0</v>
          </cell>
          <cell r="O5044">
            <v>0</v>
          </cell>
          <cell r="P5044">
            <v>0</v>
          </cell>
          <cell r="Q5044">
            <v>0</v>
          </cell>
          <cell r="R5044">
            <v>0</v>
          </cell>
          <cell r="S5044">
            <v>0</v>
          </cell>
          <cell r="T5044">
            <v>0</v>
          </cell>
          <cell r="U5044">
            <v>0</v>
          </cell>
          <cell r="V5044">
            <v>0</v>
          </cell>
          <cell r="W5044">
            <v>0</v>
          </cell>
          <cell r="X5044">
            <v>0</v>
          </cell>
        </row>
        <row r="5045">
          <cell r="C5045" t="str">
            <v>По договорам в рамках ДДУ (краткосрочные выплаты)</v>
          </cell>
          <cell r="D5045">
            <v>0</v>
          </cell>
          <cell r="H5045">
            <v>0</v>
          </cell>
          <cell r="I5045">
            <v>0</v>
          </cell>
          <cell r="J5045">
            <v>0</v>
          </cell>
          <cell r="K5045">
            <v>0</v>
          </cell>
          <cell r="L5045">
            <v>0</v>
          </cell>
          <cell r="M5045">
            <v>0</v>
          </cell>
          <cell r="N5045">
            <v>0</v>
          </cell>
          <cell r="O5045">
            <v>0</v>
          </cell>
          <cell r="P5045">
            <v>0</v>
          </cell>
          <cell r="Q5045">
            <v>0</v>
          </cell>
          <cell r="R5045">
            <v>0</v>
          </cell>
          <cell r="S5045">
            <v>0</v>
          </cell>
          <cell r="T5045">
            <v>0</v>
          </cell>
          <cell r="U5045">
            <v>0</v>
          </cell>
          <cell r="V5045">
            <v>0</v>
          </cell>
          <cell r="W5045">
            <v>0</v>
          </cell>
          <cell r="X5045">
            <v>0</v>
          </cell>
        </row>
        <row r="5046">
          <cell r="C5046" t="str">
            <v>По прочим договорам (краткосрочные выплаты)</v>
          </cell>
          <cell r="D5046">
            <v>0</v>
          </cell>
          <cell r="H5046">
            <v>0</v>
          </cell>
          <cell r="I5046">
            <v>0</v>
          </cell>
          <cell r="J5046">
            <v>0</v>
          </cell>
          <cell r="K5046">
            <v>0</v>
          </cell>
          <cell r="L5046">
            <v>0</v>
          </cell>
          <cell r="M5046">
            <v>0</v>
          </cell>
          <cell r="N5046">
            <v>0</v>
          </cell>
          <cell r="O5046">
            <v>0</v>
          </cell>
          <cell r="P5046">
            <v>0</v>
          </cell>
          <cell r="Q5046">
            <v>0</v>
          </cell>
          <cell r="R5046">
            <v>0</v>
          </cell>
          <cell r="S5046">
            <v>0</v>
          </cell>
          <cell r="T5046">
            <v>0</v>
          </cell>
          <cell r="U5046">
            <v>0</v>
          </cell>
          <cell r="V5046">
            <v>0</v>
          </cell>
          <cell r="W5046">
            <v>0</v>
          </cell>
          <cell r="X5046">
            <v>0</v>
          </cell>
        </row>
        <row r="5047">
          <cell r="C5047" t="str">
            <v>Выкуп акций</v>
          </cell>
          <cell r="D5047">
            <v>0</v>
          </cell>
          <cell r="H5047">
            <v>0</v>
          </cell>
          <cell r="I5047">
            <v>0</v>
          </cell>
          <cell r="J5047">
            <v>0</v>
          </cell>
          <cell r="K5047">
            <v>0</v>
          </cell>
          <cell r="L5047">
            <v>0</v>
          </cell>
          <cell r="M5047">
            <v>0</v>
          </cell>
          <cell r="N5047">
            <v>0</v>
          </cell>
          <cell r="O5047">
            <v>0</v>
          </cell>
          <cell r="P5047">
            <v>0</v>
          </cell>
          <cell r="Q5047">
            <v>0</v>
          </cell>
          <cell r="R5047">
            <v>0</v>
          </cell>
          <cell r="S5047">
            <v>0</v>
          </cell>
          <cell r="T5047">
            <v>0</v>
          </cell>
          <cell r="U5047">
            <v>0</v>
          </cell>
          <cell r="V5047">
            <v>0</v>
          </cell>
          <cell r="W5047">
            <v>0</v>
          </cell>
          <cell r="X5047">
            <v>0</v>
          </cell>
        </row>
        <row r="5048">
          <cell r="C5048" t="str">
            <v>Дивиденды выплаченные</v>
          </cell>
          <cell r="D5048">
            <v>0</v>
          </cell>
          <cell r="H5048">
            <v>0</v>
          </cell>
          <cell r="I5048">
            <v>0</v>
          </cell>
          <cell r="J5048">
            <v>0</v>
          </cell>
          <cell r="K5048">
            <v>0</v>
          </cell>
          <cell r="L5048">
            <v>0</v>
          </cell>
          <cell r="M5048">
            <v>0</v>
          </cell>
          <cell r="N5048">
            <v>0</v>
          </cell>
          <cell r="O5048">
            <v>0</v>
          </cell>
          <cell r="P5048">
            <v>0</v>
          </cell>
          <cell r="Q5048">
            <v>0</v>
          </cell>
          <cell r="R5048">
            <v>0</v>
          </cell>
          <cell r="S5048">
            <v>0</v>
          </cell>
          <cell r="T5048">
            <v>0</v>
          </cell>
          <cell r="U5048">
            <v>0</v>
          </cell>
          <cell r="V5048">
            <v>0</v>
          </cell>
          <cell r="W5048">
            <v>0</v>
          </cell>
          <cell r="X5048">
            <v>0</v>
          </cell>
        </row>
        <row r="5049">
          <cell r="C5049" t="str">
            <v>Прочие выплаты</v>
          </cell>
          <cell r="D5049">
            <v>0</v>
          </cell>
          <cell r="H5049">
            <v>0</v>
          </cell>
          <cell r="I5049">
            <v>0</v>
          </cell>
          <cell r="J5049">
            <v>0</v>
          </cell>
          <cell r="K5049">
            <v>0</v>
          </cell>
          <cell r="L5049">
            <v>0</v>
          </cell>
          <cell r="M5049">
            <v>0</v>
          </cell>
          <cell r="N5049">
            <v>0</v>
          </cell>
          <cell r="O5049">
            <v>0</v>
          </cell>
          <cell r="P5049">
            <v>0</v>
          </cell>
          <cell r="Q5049">
            <v>0</v>
          </cell>
          <cell r="R5049">
            <v>0</v>
          </cell>
          <cell r="S5049">
            <v>0</v>
          </cell>
          <cell r="T5049">
            <v>0</v>
          </cell>
          <cell r="U5049">
            <v>0</v>
          </cell>
          <cell r="V5049">
            <v>0</v>
          </cell>
          <cell r="W5049">
            <v>0</v>
          </cell>
          <cell r="X5049">
            <v>0</v>
          </cell>
        </row>
        <row r="5050">
          <cell r="D5050" t="str">
            <v>УК</v>
          </cell>
          <cell r="H5050">
            <v>-5147372</v>
          </cell>
          <cell r="I5050">
            <v>-1507383.0485029998</v>
          </cell>
          <cell r="J5050">
            <v>-2199786.0643999996</v>
          </cell>
          <cell r="K5050">
            <v>-8854541.1129029989</v>
          </cell>
          <cell r="L5050">
            <v>-321800</v>
          </cell>
          <cell r="M5050">
            <v>-48615.44</v>
          </cell>
          <cell r="N5050">
            <v>-321800</v>
          </cell>
          <cell r="O5050">
            <v>-321800</v>
          </cell>
          <cell r="P5050">
            <v>-321800</v>
          </cell>
          <cell r="Q5050">
            <v>-833320</v>
          </cell>
          <cell r="R5050">
            <v>-571800</v>
          </cell>
          <cell r="S5050">
            <v>-671800</v>
          </cell>
          <cell r="T5050">
            <v>-497457</v>
          </cell>
          <cell r="U5050">
            <v>-571800</v>
          </cell>
          <cell r="V5050">
            <v>-671800</v>
          </cell>
          <cell r="W5050">
            <v>206265680</v>
          </cell>
          <cell r="X5050">
            <v>201111887.56</v>
          </cell>
        </row>
        <row r="5051">
          <cell r="C5051" t="str">
            <v>Поступления от реализации нанопродукции на внутреннем рынке</v>
          </cell>
          <cell r="D5051" t="str">
            <v>УК</v>
          </cell>
          <cell r="H5051">
            <v>0</v>
          </cell>
          <cell r="I5051">
            <v>0</v>
          </cell>
          <cell r="J5051">
            <v>0</v>
          </cell>
          <cell r="K5051">
            <v>0</v>
          </cell>
          <cell r="L5051">
            <v>0</v>
          </cell>
          <cell r="M5051">
            <v>0</v>
          </cell>
          <cell r="N5051">
            <v>0</v>
          </cell>
          <cell r="O5051">
            <v>0</v>
          </cell>
          <cell r="P5051">
            <v>0</v>
          </cell>
          <cell r="Q5051">
            <v>0</v>
          </cell>
          <cell r="R5051">
            <v>0</v>
          </cell>
          <cell r="S5051">
            <v>0</v>
          </cell>
          <cell r="T5051">
            <v>0</v>
          </cell>
          <cell r="U5051">
            <v>0</v>
          </cell>
          <cell r="V5051">
            <v>0</v>
          </cell>
          <cell r="W5051">
            <v>207149000</v>
          </cell>
          <cell r="X5051">
            <v>207149000</v>
          </cell>
        </row>
        <row r="5052">
          <cell r="C5052" t="str">
            <v>Поступления от реализации нанопродукции на экспорт</v>
          </cell>
          <cell r="D5052">
            <v>0</v>
          </cell>
          <cell r="H5052">
            <v>0</v>
          </cell>
          <cell r="I5052">
            <v>0</v>
          </cell>
          <cell r="J5052">
            <v>0</v>
          </cell>
          <cell r="K5052">
            <v>0</v>
          </cell>
          <cell r="L5052">
            <v>0</v>
          </cell>
          <cell r="M5052">
            <v>0</v>
          </cell>
          <cell r="N5052">
            <v>0</v>
          </cell>
          <cell r="O5052">
            <v>0</v>
          </cell>
          <cell r="P5052">
            <v>0</v>
          </cell>
          <cell r="Q5052">
            <v>0</v>
          </cell>
          <cell r="R5052">
            <v>0</v>
          </cell>
          <cell r="S5052">
            <v>0</v>
          </cell>
          <cell r="T5052">
            <v>0</v>
          </cell>
          <cell r="U5052">
            <v>0</v>
          </cell>
          <cell r="V5052">
            <v>0</v>
          </cell>
          <cell r="W5052">
            <v>0</v>
          </cell>
          <cell r="X5052">
            <v>0</v>
          </cell>
        </row>
        <row r="5053">
          <cell r="C5053" t="str">
            <v>Поступления от прочей реализации</v>
          </cell>
          <cell r="D5053" t="str">
            <v>УК</v>
          </cell>
          <cell r="H5053">
            <v>832100</v>
          </cell>
          <cell r="I5053">
            <v>832100</v>
          </cell>
          <cell r="J5053">
            <v>920851.05</v>
          </cell>
          <cell r="K5053">
            <v>2585051.0499999998</v>
          </cell>
          <cell r="L5053">
            <v>0</v>
          </cell>
          <cell r="M5053">
            <v>273184.56</v>
          </cell>
          <cell r="N5053">
            <v>0</v>
          </cell>
          <cell r="O5053">
            <v>0</v>
          </cell>
          <cell r="P5053">
            <v>0</v>
          </cell>
          <cell r="Q5053">
            <v>0</v>
          </cell>
          <cell r="R5053">
            <v>0</v>
          </cell>
          <cell r="S5053">
            <v>0</v>
          </cell>
          <cell r="T5053">
            <v>1000863</v>
          </cell>
          <cell r="U5053">
            <v>0</v>
          </cell>
          <cell r="V5053">
            <v>0</v>
          </cell>
          <cell r="W5053">
            <v>0</v>
          </cell>
          <cell r="X5053">
            <v>1274047.56</v>
          </cell>
        </row>
        <row r="5054">
          <cell r="C5054" t="str">
            <v>Проценты по займам полученные</v>
          </cell>
          <cell r="D5054">
            <v>0</v>
          </cell>
          <cell r="H5054">
            <v>0</v>
          </cell>
          <cell r="I5054">
            <v>0</v>
          </cell>
          <cell r="J5054">
            <v>0</v>
          </cell>
          <cell r="K5054">
            <v>0</v>
          </cell>
          <cell r="L5054">
            <v>0</v>
          </cell>
          <cell r="M5054">
            <v>0</v>
          </cell>
          <cell r="N5054">
            <v>0</v>
          </cell>
          <cell r="O5054">
            <v>0</v>
          </cell>
          <cell r="P5054">
            <v>0</v>
          </cell>
          <cell r="Q5054">
            <v>0</v>
          </cell>
          <cell r="R5054">
            <v>0</v>
          </cell>
          <cell r="S5054">
            <v>0</v>
          </cell>
          <cell r="T5054">
            <v>0</v>
          </cell>
          <cell r="U5054">
            <v>0</v>
          </cell>
          <cell r="V5054">
            <v>0</v>
          </cell>
          <cell r="W5054">
            <v>0</v>
          </cell>
          <cell r="X5054">
            <v>0</v>
          </cell>
        </row>
        <row r="5055">
          <cell r="C5055" t="str">
            <v>Проценты по финансовым вложениям полученные</v>
          </cell>
          <cell r="D5055">
            <v>0</v>
          </cell>
          <cell r="H5055">
            <v>0</v>
          </cell>
          <cell r="I5055">
            <v>0</v>
          </cell>
          <cell r="J5055">
            <v>0</v>
          </cell>
          <cell r="K5055">
            <v>0</v>
          </cell>
          <cell r="L5055">
            <v>0</v>
          </cell>
          <cell r="M5055">
            <v>0</v>
          </cell>
          <cell r="N5055">
            <v>0</v>
          </cell>
          <cell r="O5055">
            <v>0</v>
          </cell>
          <cell r="P5055">
            <v>0</v>
          </cell>
          <cell r="Q5055">
            <v>0</v>
          </cell>
          <cell r="R5055">
            <v>0</v>
          </cell>
          <cell r="S5055">
            <v>0</v>
          </cell>
          <cell r="T5055">
            <v>0</v>
          </cell>
          <cell r="U5055">
            <v>0</v>
          </cell>
          <cell r="V5055">
            <v>0</v>
          </cell>
          <cell r="W5055">
            <v>0</v>
          </cell>
          <cell r="X5055">
            <v>0</v>
          </cell>
        </row>
        <row r="5056">
          <cell r="C5056" t="str">
            <v>Прочие проценты по финансовым вложениям полученные</v>
          </cell>
          <cell r="D5056">
            <v>0</v>
          </cell>
          <cell r="H5056">
            <v>0</v>
          </cell>
          <cell r="I5056">
            <v>0</v>
          </cell>
          <cell r="J5056">
            <v>0</v>
          </cell>
          <cell r="K5056">
            <v>0</v>
          </cell>
          <cell r="L5056">
            <v>0</v>
          </cell>
          <cell r="M5056">
            <v>0</v>
          </cell>
          <cell r="N5056">
            <v>0</v>
          </cell>
          <cell r="O5056">
            <v>0</v>
          </cell>
          <cell r="P5056">
            <v>0</v>
          </cell>
          <cell r="Q5056">
            <v>0</v>
          </cell>
          <cell r="R5056">
            <v>0</v>
          </cell>
          <cell r="S5056">
            <v>0</v>
          </cell>
          <cell r="T5056">
            <v>0</v>
          </cell>
          <cell r="U5056">
            <v>0</v>
          </cell>
          <cell r="V5056">
            <v>0</v>
          </cell>
          <cell r="W5056">
            <v>0</v>
          </cell>
          <cell r="X5056">
            <v>0</v>
          </cell>
        </row>
        <row r="5057">
          <cell r="C5057" t="str">
            <v>От совместной деятельности</v>
          </cell>
          <cell r="D5057">
            <v>0</v>
          </cell>
          <cell r="H5057">
            <v>0</v>
          </cell>
          <cell r="I5057">
            <v>0</v>
          </cell>
          <cell r="J5057">
            <v>0</v>
          </cell>
          <cell r="K5057">
            <v>0</v>
          </cell>
          <cell r="L5057">
            <v>0</v>
          </cell>
          <cell r="M5057">
            <v>0</v>
          </cell>
          <cell r="N5057">
            <v>0</v>
          </cell>
          <cell r="O5057">
            <v>0</v>
          </cell>
          <cell r="P5057">
            <v>0</v>
          </cell>
          <cell r="Q5057">
            <v>0</v>
          </cell>
          <cell r="R5057">
            <v>0</v>
          </cell>
          <cell r="S5057">
            <v>0</v>
          </cell>
          <cell r="T5057">
            <v>0</v>
          </cell>
          <cell r="U5057">
            <v>0</v>
          </cell>
          <cell r="V5057">
            <v>0</v>
          </cell>
          <cell r="W5057">
            <v>0</v>
          </cell>
          <cell r="X5057">
            <v>0</v>
          </cell>
        </row>
        <row r="5058">
          <cell r="C5058" t="str">
            <v>От реализации МПЗ (ТМЦ)</v>
          </cell>
          <cell r="D5058">
            <v>0</v>
          </cell>
          <cell r="H5058">
            <v>0</v>
          </cell>
          <cell r="I5058">
            <v>0</v>
          </cell>
          <cell r="J5058">
            <v>0</v>
          </cell>
          <cell r="K5058">
            <v>0</v>
          </cell>
          <cell r="L5058">
            <v>0</v>
          </cell>
          <cell r="M5058">
            <v>0</v>
          </cell>
          <cell r="N5058">
            <v>0</v>
          </cell>
          <cell r="O5058">
            <v>0</v>
          </cell>
          <cell r="P5058">
            <v>0</v>
          </cell>
          <cell r="Q5058">
            <v>0</v>
          </cell>
          <cell r="R5058">
            <v>0</v>
          </cell>
          <cell r="S5058">
            <v>0</v>
          </cell>
          <cell r="T5058">
            <v>0</v>
          </cell>
          <cell r="U5058">
            <v>0</v>
          </cell>
          <cell r="V5058">
            <v>0</v>
          </cell>
          <cell r="W5058">
            <v>0</v>
          </cell>
          <cell r="X5058">
            <v>0</v>
          </cell>
        </row>
        <row r="5059">
          <cell r="C5059" t="str">
            <v>От аренды</v>
          </cell>
          <cell r="D5059">
            <v>0</v>
          </cell>
          <cell r="H5059">
            <v>0</v>
          </cell>
          <cell r="I5059">
            <v>0</v>
          </cell>
          <cell r="J5059">
            <v>0</v>
          </cell>
          <cell r="K5059">
            <v>0</v>
          </cell>
          <cell r="L5059">
            <v>0</v>
          </cell>
          <cell r="M5059">
            <v>0</v>
          </cell>
          <cell r="N5059">
            <v>0</v>
          </cell>
          <cell r="O5059">
            <v>0</v>
          </cell>
          <cell r="P5059">
            <v>0</v>
          </cell>
          <cell r="Q5059">
            <v>0</v>
          </cell>
          <cell r="R5059">
            <v>0</v>
          </cell>
          <cell r="S5059">
            <v>0</v>
          </cell>
          <cell r="T5059">
            <v>0</v>
          </cell>
          <cell r="U5059">
            <v>0</v>
          </cell>
          <cell r="V5059">
            <v>0</v>
          </cell>
          <cell r="W5059">
            <v>0</v>
          </cell>
          <cell r="X5059">
            <v>0</v>
          </cell>
        </row>
        <row r="5060">
          <cell r="C5060" t="str">
            <v xml:space="preserve">От участия в других организациях  </v>
          </cell>
          <cell r="D5060">
            <v>0</v>
          </cell>
          <cell r="H5060">
            <v>0</v>
          </cell>
          <cell r="I5060">
            <v>0</v>
          </cell>
          <cell r="J5060">
            <v>0</v>
          </cell>
          <cell r="K5060">
            <v>0</v>
          </cell>
          <cell r="L5060">
            <v>0</v>
          </cell>
          <cell r="M5060">
            <v>0</v>
          </cell>
          <cell r="N5060">
            <v>0</v>
          </cell>
          <cell r="O5060">
            <v>0</v>
          </cell>
          <cell r="P5060">
            <v>0</v>
          </cell>
          <cell r="Q5060">
            <v>0</v>
          </cell>
          <cell r="R5060">
            <v>0</v>
          </cell>
          <cell r="S5060">
            <v>0</v>
          </cell>
          <cell r="T5060">
            <v>0</v>
          </cell>
          <cell r="U5060">
            <v>0</v>
          </cell>
          <cell r="V5060">
            <v>0</v>
          </cell>
          <cell r="W5060">
            <v>0</v>
          </cell>
          <cell r="X5060">
            <v>0</v>
          </cell>
        </row>
        <row r="5061">
          <cell r="C5061" t="str">
            <v>Пени, штрафы, неустойки</v>
          </cell>
          <cell r="D5061">
            <v>0</v>
          </cell>
          <cell r="H5061">
            <v>0</v>
          </cell>
          <cell r="I5061">
            <v>0</v>
          </cell>
          <cell r="J5061">
            <v>0</v>
          </cell>
          <cell r="K5061">
            <v>0</v>
          </cell>
          <cell r="L5061">
            <v>0</v>
          </cell>
          <cell r="M5061">
            <v>0</v>
          </cell>
          <cell r="N5061">
            <v>0</v>
          </cell>
          <cell r="O5061">
            <v>0</v>
          </cell>
          <cell r="P5061">
            <v>0</v>
          </cell>
          <cell r="Q5061">
            <v>0</v>
          </cell>
          <cell r="R5061">
            <v>0</v>
          </cell>
          <cell r="S5061">
            <v>0</v>
          </cell>
          <cell r="T5061">
            <v>0</v>
          </cell>
          <cell r="U5061">
            <v>0</v>
          </cell>
          <cell r="V5061">
            <v>0</v>
          </cell>
          <cell r="W5061">
            <v>0</v>
          </cell>
          <cell r="X5061">
            <v>0</v>
          </cell>
        </row>
        <row r="5062">
          <cell r="C5062" t="str">
            <v>Возмещение по страховым случаям</v>
          </cell>
          <cell r="D5062">
            <v>0</v>
          </cell>
          <cell r="H5062">
            <v>0</v>
          </cell>
          <cell r="I5062">
            <v>0</v>
          </cell>
          <cell r="J5062">
            <v>0</v>
          </cell>
          <cell r="K5062">
            <v>0</v>
          </cell>
          <cell r="L5062">
            <v>0</v>
          </cell>
          <cell r="M5062">
            <v>0</v>
          </cell>
          <cell r="N5062">
            <v>0</v>
          </cell>
          <cell r="O5062">
            <v>0</v>
          </cell>
          <cell r="P5062">
            <v>0</v>
          </cell>
          <cell r="Q5062">
            <v>0</v>
          </cell>
          <cell r="R5062">
            <v>0</v>
          </cell>
          <cell r="S5062">
            <v>0</v>
          </cell>
          <cell r="T5062">
            <v>0</v>
          </cell>
          <cell r="U5062">
            <v>0</v>
          </cell>
          <cell r="V5062">
            <v>0</v>
          </cell>
          <cell r="W5062">
            <v>0</v>
          </cell>
          <cell r="X5062">
            <v>0</v>
          </cell>
        </row>
        <row r="5063">
          <cell r="C5063" t="str">
            <v>Прочие поступления по операционной деятельности</v>
          </cell>
          <cell r="D5063">
            <v>0</v>
          </cell>
          <cell r="H5063">
            <v>0</v>
          </cell>
          <cell r="I5063">
            <v>0</v>
          </cell>
          <cell r="J5063">
            <v>0</v>
          </cell>
          <cell r="K5063">
            <v>0</v>
          </cell>
          <cell r="L5063">
            <v>0</v>
          </cell>
          <cell r="M5063">
            <v>0</v>
          </cell>
          <cell r="N5063">
            <v>0</v>
          </cell>
          <cell r="O5063">
            <v>0</v>
          </cell>
          <cell r="P5063">
            <v>0</v>
          </cell>
          <cell r="Q5063">
            <v>0</v>
          </cell>
          <cell r="R5063">
            <v>0</v>
          </cell>
          <cell r="S5063">
            <v>0</v>
          </cell>
          <cell r="T5063">
            <v>0</v>
          </cell>
          <cell r="U5063">
            <v>0</v>
          </cell>
          <cell r="V5063">
            <v>0</v>
          </cell>
          <cell r="W5063">
            <v>0</v>
          </cell>
          <cell r="X5063">
            <v>0</v>
          </cell>
        </row>
        <row r="5064">
          <cell r="C5064" t="str">
            <v>Сырье и основные материалы</v>
          </cell>
          <cell r="D5064">
            <v>0</v>
          </cell>
          <cell r="H5064">
            <v>0</v>
          </cell>
          <cell r="I5064">
            <v>0</v>
          </cell>
          <cell r="J5064">
            <v>0</v>
          </cell>
          <cell r="K5064">
            <v>0</v>
          </cell>
          <cell r="L5064">
            <v>0</v>
          </cell>
          <cell r="M5064">
            <v>0</v>
          </cell>
          <cell r="N5064">
            <v>0</v>
          </cell>
          <cell r="O5064">
            <v>0</v>
          </cell>
          <cell r="P5064">
            <v>0</v>
          </cell>
          <cell r="Q5064">
            <v>0</v>
          </cell>
          <cell r="R5064">
            <v>0</v>
          </cell>
          <cell r="S5064">
            <v>0</v>
          </cell>
          <cell r="T5064">
            <v>0</v>
          </cell>
          <cell r="U5064">
            <v>0</v>
          </cell>
          <cell r="V5064">
            <v>0</v>
          </cell>
          <cell r="W5064">
            <v>0</v>
          </cell>
          <cell r="X5064">
            <v>0</v>
          </cell>
        </row>
        <row r="5065">
          <cell r="C5065" t="str">
            <v>Вспомогательные материалы</v>
          </cell>
          <cell r="D5065">
            <v>0</v>
          </cell>
          <cell r="H5065">
            <v>0</v>
          </cell>
          <cell r="I5065">
            <v>0</v>
          </cell>
          <cell r="J5065">
            <v>0</v>
          </cell>
          <cell r="K5065">
            <v>0</v>
          </cell>
          <cell r="L5065">
            <v>0</v>
          </cell>
          <cell r="M5065">
            <v>0</v>
          </cell>
          <cell r="N5065">
            <v>0</v>
          </cell>
          <cell r="O5065">
            <v>0</v>
          </cell>
          <cell r="P5065">
            <v>0</v>
          </cell>
          <cell r="Q5065">
            <v>0</v>
          </cell>
          <cell r="R5065">
            <v>0</v>
          </cell>
          <cell r="S5065">
            <v>0</v>
          </cell>
          <cell r="T5065">
            <v>0</v>
          </cell>
          <cell r="U5065">
            <v>0</v>
          </cell>
          <cell r="V5065">
            <v>0</v>
          </cell>
          <cell r="W5065">
            <v>0</v>
          </cell>
          <cell r="X5065">
            <v>0</v>
          </cell>
        </row>
        <row r="5066">
          <cell r="C5066" t="str">
            <v>Топливо</v>
          </cell>
          <cell r="D5066">
            <v>0</v>
          </cell>
          <cell r="H5066">
            <v>0</v>
          </cell>
          <cell r="I5066">
            <v>0</v>
          </cell>
          <cell r="J5066">
            <v>0</v>
          </cell>
          <cell r="K5066">
            <v>0</v>
          </cell>
          <cell r="L5066">
            <v>0</v>
          </cell>
          <cell r="M5066">
            <v>0</v>
          </cell>
          <cell r="N5066">
            <v>0</v>
          </cell>
          <cell r="O5066">
            <v>0</v>
          </cell>
          <cell r="P5066">
            <v>0</v>
          </cell>
          <cell r="Q5066">
            <v>0</v>
          </cell>
          <cell r="R5066">
            <v>0</v>
          </cell>
          <cell r="S5066">
            <v>0</v>
          </cell>
          <cell r="T5066">
            <v>0</v>
          </cell>
          <cell r="U5066">
            <v>0</v>
          </cell>
          <cell r="V5066">
            <v>0</v>
          </cell>
          <cell r="W5066">
            <v>0</v>
          </cell>
          <cell r="X5066">
            <v>0</v>
          </cell>
        </row>
        <row r="5067">
          <cell r="C5067" t="str">
            <v>Электроэнергия</v>
          </cell>
          <cell r="D5067">
            <v>0</v>
          </cell>
          <cell r="H5067">
            <v>0</v>
          </cell>
          <cell r="I5067">
            <v>0</v>
          </cell>
          <cell r="J5067">
            <v>0</v>
          </cell>
          <cell r="K5067">
            <v>0</v>
          </cell>
          <cell r="L5067">
            <v>0</v>
          </cell>
          <cell r="M5067">
            <v>0</v>
          </cell>
          <cell r="N5067">
            <v>0</v>
          </cell>
          <cell r="O5067">
            <v>0</v>
          </cell>
          <cell r="P5067">
            <v>0</v>
          </cell>
          <cell r="Q5067">
            <v>0</v>
          </cell>
          <cell r="R5067">
            <v>0</v>
          </cell>
          <cell r="S5067">
            <v>0</v>
          </cell>
          <cell r="T5067">
            <v>0</v>
          </cell>
          <cell r="U5067">
            <v>0</v>
          </cell>
          <cell r="V5067">
            <v>0</v>
          </cell>
          <cell r="W5067">
            <v>0</v>
          </cell>
          <cell r="X5067">
            <v>0</v>
          </cell>
        </row>
        <row r="5068">
          <cell r="C5068" t="str">
            <v>Прочие материальные затраты</v>
          </cell>
          <cell r="D5068">
            <v>0</v>
          </cell>
          <cell r="H5068">
            <v>0</v>
          </cell>
          <cell r="I5068">
            <v>0</v>
          </cell>
          <cell r="J5068">
            <v>0</v>
          </cell>
          <cell r="K5068">
            <v>0</v>
          </cell>
          <cell r="L5068">
            <v>0</v>
          </cell>
          <cell r="M5068">
            <v>0</v>
          </cell>
          <cell r="N5068">
            <v>0</v>
          </cell>
          <cell r="O5068">
            <v>0</v>
          </cell>
          <cell r="P5068">
            <v>0</v>
          </cell>
          <cell r="Q5068">
            <v>0</v>
          </cell>
          <cell r="R5068">
            <v>0</v>
          </cell>
          <cell r="S5068">
            <v>0</v>
          </cell>
          <cell r="T5068">
            <v>0</v>
          </cell>
          <cell r="U5068">
            <v>0</v>
          </cell>
          <cell r="V5068">
            <v>0</v>
          </cell>
          <cell r="W5068">
            <v>0</v>
          </cell>
          <cell r="X5068">
            <v>0</v>
          </cell>
        </row>
        <row r="5069">
          <cell r="C5069" t="str">
            <v>Услуги подрядчиков по обслуживанию и ремонту оборудования</v>
          </cell>
          <cell r="D5069">
            <v>0</v>
          </cell>
          <cell r="H5069">
            <v>0</v>
          </cell>
          <cell r="I5069">
            <v>0</v>
          </cell>
          <cell r="J5069">
            <v>0</v>
          </cell>
          <cell r="K5069">
            <v>0</v>
          </cell>
          <cell r="L5069">
            <v>0</v>
          </cell>
          <cell r="M5069">
            <v>0</v>
          </cell>
          <cell r="N5069">
            <v>0</v>
          </cell>
          <cell r="O5069">
            <v>0</v>
          </cell>
          <cell r="P5069">
            <v>0</v>
          </cell>
          <cell r="Q5069">
            <v>0</v>
          </cell>
          <cell r="R5069">
            <v>0</v>
          </cell>
          <cell r="S5069">
            <v>0</v>
          </cell>
          <cell r="T5069">
            <v>0</v>
          </cell>
          <cell r="U5069">
            <v>0</v>
          </cell>
          <cell r="V5069">
            <v>0</v>
          </cell>
          <cell r="W5069">
            <v>0</v>
          </cell>
          <cell r="X5069">
            <v>0</v>
          </cell>
        </row>
        <row r="5070">
          <cell r="C5070" t="str">
            <v>Транспортные услуги</v>
          </cell>
          <cell r="D5070">
            <v>0</v>
          </cell>
          <cell r="H5070">
            <v>0</v>
          </cell>
          <cell r="I5070">
            <v>0</v>
          </cell>
          <cell r="J5070">
            <v>0</v>
          </cell>
          <cell r="K5070">
            <v>0</v>
          </cell>
          <cell r="L5070">
            <v>0</v>
          </cell>
          <cell r="M5070">
            <v>0</v>
          </cell>
          <cell r="N5070">
            <v>0</v>
          </cell>
          <cell r="O5070">
            <v>0</v>
          </cell>
          <cell r="P5070">
            <v>0</v>
          </cell>
          <cell r="Q5070">
            <v>0</v>
          </cell>
          <cell r="R5070">
            <v>0</v>
          </cell>
          <cell r="S5070">
            <v>0</v>
          </cell>
          <cell r="T5070">
            <v>0</v>
          </cell>
          <cell r="U5070">
            <v>0</v>
          </cell>
          <cell r="V5070">
            <v>0</v>
          </cell>
          <cell r="W5070">
            <v>0</v>
          </cell>
          <cell r="X5070">
            <v>0</v>
          </cell>
        </row>
        <row r="5071">
          <cell r="C5071" t="str">
            <v>Прочие услуги производственного характера</v>
          </cell>
          <cell r="D5071">
            <v>0</v>
          </cell>
          <cell r="H5071">
            <v>0</v>
          </cell>
          <cell r="I5071">
            <v>0</v>
          </cell>
          <cell r="J5071">
            <v>0</v>
          </cell>
          <cell r="K5071">
            <v>0</v>
          </cell>
          <cell r="L5071">
            <v>0</v>
          </cell>
          <cell r="M5071">
            <v>0</v>
          </cell>
          <cell r="N5071">
            <v>0</v>
          </cell>
          <cell r="O5071">
            <v>0</v>
          </cell>
          <cell r="P5071">
            <v>0</v>
          </cell>
          <cell r="Q5071">
            <v>0</v>
          </cell>
          <cell r="R5071">
            <v>0</v>
          </cell>
          <cell r="S5071">
            <v>0</v>
          </cell>
          <cell r="T5071">
            <v>0</v>
          </cell>
          <cell r="U5071">
            <v>0</v>
          </cell>
          <cell r="V5071">
            <v>0</v>
          </cell>
          <cell r="W5071">
            <v>0</v>
          </cell>
          <cell r="X5071">
            <v>0</v>
          </cell>
        </row>
        <row r="5072">
          <cell r="C5072" t="str">
            <v>Выплата на руки</v>
          </cell>
          <cell r="D5072">
            <v>0</v>
          </cell>
          <cell r="H5072">
            <v>0</v>
          </cell>
          <cell r="I5072">
            <v>0</v>
          </cell>
          <cell r="J5072">
            <v>0</v>
          </cell>
          <cell r="K5072">
            <v>0</v>
          </cell>
          <cell r="L5072">
            <v>0</v>
          </cell>
          <cell r="M5072">
            <v>0</v>
          </cell>
          <cell r="N5072">
            <v>0</v>
          </cell>
          <cell r="O5072">
            <v>0</v>
          </cell>
          <cell r="P5072">
            <v>0</v>
          </cell>
          <cell r="Q5072">
            <v>0</v>
          </cell>
          <cell r="R5072">
            <v>0</v>
          </cell>
          <cell r="S5072">
            <v>0</v>
          </cell>
          <cell r="T5072">
            <v>0</v>
          </cell>
          <cell r="U5072">
            <v>0</v>
          </cell>
          <cell r="V5072">
            <v>0</v>
          </cell>
          <cell r="W5072">
            <v>0</v>
          </cell>
          <cell r="X5072">
            <v>0</v>
          </cell>
        </row>
        <row r="5073">
          <cell r="C5073" t="str">
            <v>НДФЛ (только персонал)</v>
          </cell>
          <cell r="D5073">
            <v>0</v>
          </cell>
          <cell r="H5073">
            <v>0</v>
          </cell>
          <cell r="I5073">
            <v>0</v>
          </cell>
          <cell r="J5073">
            <v>0</v>
          </cell>
          <cell r="K5073">
            <v>0</v>
          </cell>
          <cell r="L5073">
            <v>0</v>
          </cell>
          <cell r="M5073">
            <v>0</v>
          </cell>
          <cell r="N5073">
            <v>0</v>
          </cell>
          <cell r="O5073">
            <v>0</v>
          </cell>
          <cell r="P5073">
            <v>0</v>
          </cell>
          <cell r="Q5073">
            <v>0</v>
          </cell>
          <cell r="R5073">
            <v>0</v>
          </cell>
          <cell r="S5073">
            <v>0</v>
          </cell>
          <cell r="T5073">
            <v>0</v>
          </cell>
          <cell r="U5073">
            <v>0</v>
          </cell>
          <cell r="V5073">
            <v>0</v>
          </cell>
          <cell r="W5073">
            <v>0</v>
          </cell>
          <cell r="X5073">
            <v>0</v>
          </cell>
        </row>
        <row r="5074">
          <cell r="C5074" t="str">
            <v>Премии на руки</v>
          </cell>
          <cell r="D5074">
            <v>0</v>
          </cell>
          <cell r="H5074">
            <v>0</v>
          </cell>
          <cell r="I5074">
            <v>0</v>
          </cell>
          <cell r="J5074">
            <v>0</v>
          </cell>
          <cell r="K5074">
            <v>0</v>
          </cell>
          <cell r="L5074">
            <v>0</v>
          </cell>
          <cell r="M5074">
            <v>0</v>
          </cell>
          <cell r="N5074">
            <v>0</v>
          </cell>
          <cell r="O5074">
            <v>0</v>
          </cell>
          <cell r="P5074">
            <v>0</v>
          </cell>
          <cell r="Q5074">
            <v>0</v>
          </cell>
          <cell r="R5074">
            <v>0</v>
          </cell>
          <cell r="S5074">
            <v>0</v>
          </cell>
          <cell r="T5074">
            <v>0</v>
          </cell>
          <cell r="U5074">
            <v>0</v>
          </cell>
          <cell r="V5074">
            <v>0</v>
          </cell>
          <cell r="W5074">
            <v>0</v>
          </cell>
          <cell r="X5074">
            <v>0</v>
          </cell>
        </row>
        <row r="5075">
          <cell r="C5075" t="str">
            <v>Льготы, компенсации</v>
          </cell>
          <cell r="D5075">
            <v>0</v>
          </cell>
          <cell r="H5075">
            <v>0</v>
          </cell>
          <cell r="I5075">
            <v>0</v>
          </cell>
          <cell r="J5075">
            <v>0</v>
          </cell>
          <cell r="K5075">
            <v>0</v>
          </cell>
          <cell r="L5075">
            <v>0</v>
          </cell>
          <cell r="M5075">
            <v>0</v>
          </cell>
          <cell r="N5075">
            <v>0</v>
          </cell>
          <cell r="O5075">
            <v>0</v>
          </cell>
          <cell r="P5075">
            <v>0</v>
          </cell>
          <cell r="Q5075">
            <v>0</v>
          </cell>
          <cell r="R5075">
            <v>0</v>
          </cell>
          <cell r="S5075">
            <v>0</v>
          </cell>
          <cell r="T5075">
            <v>0</v>
          </cell>
          <cell r="U5075">
            <v>0</v>
          </cell>
          <cell r="V5075">
            <v>0</v>
          </cell>
          <cell r="W5075">
            <v>0</v>
          </cell>
          <cell r="X5075">
            <v>0</v>
          </cell>
        </row>
        <row r="5076">
          <cell r="C5076" t="str">
            <v>Прочие удержания из з/п</v>
          </cell>
          <cell r="D5076">
            <v>0</v>
          </cell>
          <cell r="H5076">
            <v>0</v>
          </cell>
          <cell r="I5076">
            <v>0</v>
          </cell>
          <cell r="J5076">
            <v>0</v>
          </cell>
          <cell r="K5076">
            <v>0</v>
          </cell>
          <cell r="L5076">
            <v>0</v>
          </cell>
          <cell r="M5076">
            <v>0</v>
          </cell>
          <cell r="N5076">
            <v>0</v>
          </cell>
          <cell r="O5076">
            <v>0</v>
          </cell>
          <cell r="P5076">
            <v>0</v>
          </cell>
          <cell r="Q5076">
            <v>0</v>
          </cell>
          <cell r="R5076">
            <v>0</v>
          </cell>
          <cell r="S5076">
            <v>0</v>
          </cell>
          <cell r="T5076">
            <v>0</v>
          </cell>
          <cell r="U5076">
            <v>0</v>
          </cell>
          <cell r="V5076">
            <v>0</v>
          </cell>
          <cell r="W5076">
            <v>0</v>
          </cell>
          <cell r="X5076">
            <v>0</v>
          </cell>
        </row>
        <row r="5077">
          <cell r="C5077" t="str">
            <v>ЕСН – страховые взносы (включая ЕСН на выплаты членам СД)</v>
          </cell>
          <cell r="D5077">
            <v>0</v>
          </cell>
          <cell r="H5077">
            <v>0</v>
          </cell>
          <cell r="I5077">
            <v>0</v>
          </cell>
          <cell r="J5077">
            <v>0</v>
          </cell>
          <cell r="K5077">
            <v>0</v>
          </cell>
          <cell r="L5077">
            <v>0</v>
          </cell>
          <cell r="M5077">
            <v>0</v>
          </cell>
          <cell r="N5077">
            <v>0</v>
          </cell>
          <cell r="O5077">
            <v>0</v>
          </cell>
          <cell r="P5077">
            <v>0</v>
          </cell>
          <cell r="Q5077">
            <v>0</v>
          </cell>
          <cell r="R5077">
            <v>0</v>
          </cell>
          <cell r="S5077">
            <v>0</v>
          </cell>
          <cell r="T5077">
            <v>0</v>
          </cell>
          <cell r="U5077">
            <v>0</v>
          </cell>
          <cell r="V5077">
            <v>0</v>
          </cell>
          <cell r="W5077">
            <v>0</v>
          </cell>
          <cell r="X5077">
            <v>0</v>
          </cell>
        </row>
        <row r="5078">
          <cell r="C5078" t="str">
            <v>Услуги мобильной связи</v>
          </cell>
          <cell r="D5078">
            <v>0</v>
          </cell>
          <cell r="H5078">
            <v>0</v>
          </cell>
          <cell r="I5078">
            <v>0</v>
          </cell>
          <cell r="J5078">
            <v>0</v>
          </cell>
          <cell r="K5078">
            <v>0</v>
          </cell>
          <cell r="L5078">
            <v>0</v>
          </cell>
          <cell r="M5078">
            <v>0</v>
          </cell>
          <cell r="N5078">
            <v>0</v>
          </cell>
          <cell r="O5078">
            <v>0</v>
          </cell>
          <cell r="P5078">
            <v>0</v>
          </cell>
          <cell r="Q5078">
            <v>0</v>
          </cell>
          <cell r="R5078">
            <v>0</v>
          </cell>
          <cell r="S5078">
            <v>0</v>
          </cell>
          <cell r="T5078">
            <v>0</v>
          </cell>
          <cell r="U5078">
            <v>0</v>
          </cell>
          <cell r="V5078">
            <v>0</v>
          </cell>
          <cell r="W5078">
            <v>0</v>
          </cell>
          <cell r="X5078">
            <v>0</v>
          </cell>
        </row>
        <row r="5079">
          <cell r="C5079" t="str">
            <v>Услуги фиксированной связи</v>
          </cell>
          <cell r="D5079">
            <v>0</v>
          </cell>
          <cell r="H5079">
            <v>0</v>
          </cell>
          <cell r="I5079">
            <v>0</v>
          </cell>
          <cell r="J5079">
            <v>0</v>
          </cell>
          <cell r="K5079">
            <v>0</v>
          </cell>
          <cell r="L5079">
            <v>0</v>
          </cell>
          <cell r="M5079">
            <v>0</v>
          </cell>
          <cell r="N5079">
            <v>0</v>
          </cell>
          <cell r="O5079">
            <v>0</v>
          </cell>
          <cell r="P5079">
            <v>0</v>
          </cell>
          <cell r="Q5079">
            <v>0</v>
          </cell>
          <cell r="R5079">
            <v>0</v>
          </cell>
          <cell r="S5079">
            <v>0</v>
          </cell>
          <cell r="T5079">
            <v>0</v>
          </cell>
          <cell r="U5079">
            <v>0</v>
          </cell>
          <cell r="V5079">
            <v>0</v>
          </cell>
          <cell r="W5079">
            <v>0</v>
          </cell>
          <cell r="X5079">
            <v>0</v>
          </cell>
        </row>
        <row r="5080">
          <cell r="C5080" t="str">
            <v>Услуги Интернет</v>
          </cell>
          <cell r="D5080">
            <v>0</v>
          </cell>
          <cell r="H5080">
            <v>0</v>
          </cell>
          <cell r="I5080">
            <v>0</v>
          </cell>
          <cell r="J5080">
            <v>0</v>
          </cell>
          <cell r="K5080">
            <v>0</v>
          </cell>
          <cell r="L5080">
            <v>0</v>
          </cell>
          <cell r="M5080">
            <v>0</v>
          </cell>
          <cell r="N5080">
            <v>0</v>
          </cell>
          <cell r="O5080">
            <v>0</v>
          </cell>
          <cell r="P5080">
            <v>0</v>
          </cell>
          <cell r="Q5080">
            <v>0</v>
          </cell>
          <cell r="R5080">
            <v>0</v>
          </cell>
          <cell r="S5080">
            <v>0</v>
          </cell>
          <cell r="T5080">
            <v>0</v>
          </cell>
          <cell r="U5080">
            <v>0</v>
          </cell>
          <cell r="V5080">
            <v>0</v>
          </cell>
          <cell r="W5080">
            <v>0</v>
          </cell>
          <cell r="X5080">
            <v>0</v>
          </cell>
        </row>
        <row r="5081">
          <cell r="C5081" t="str">
            <v xml:space="preserve">Почтово-телеграфные и курьерские расходы </v>
          </cell>
          <cell r="D5081">
            <v>0</v>
          </cell>
          <cell r="H5081">
            <v>0</v>
          </cell>
          <cell r="I5081">
            <v>0</v>
          </cell>
          <cell r="J5081">
            <v>0</v>
          </cell>
          <cell r="K5081">
            <v>0</v>
          </cell>
          <cell r="L5081">
            <v>0</v>
          </cell>
          <cell r="M5081">
            <v>0</v>
          </cell>
          <cell r="N5081">
            <v>0</v>
          </cell>
          <cell r="O5081">
            <v>0</v>
          </cell>
          <cell r="P5081">
            <v>0</v>
          </cell>
          <cell r="Q5081">
            <v>0</v>
          </cell>
          <cell r="R5081">
            <v>0</v>
          </cell>
          <cell r="S5081">
            <v>0</v>
          </cell>
          <cell r="T5081">
            <v>0</v>
          </cell>
          <cell r="U5081">
            <v>0</v>
          </cell>
          <cell r="V5081">
            <v>0</v>
          </cell>
          <cell r="W5081">
            <v>0</v>
          </cell>
          <cell r="X5081">
            <v>0</v>
          </cell>
        </row>
        <row r="5082">
          <cell r="C5082" t="str">
            <v>Аренда каналов связи</v>
          </cell>
          <cell r="D5082">
            <v>0</v>
          </cell>
          <cell r="H5082">
            <v>0</v>
          </cell>
          <cell r="I5082">
            <v>0</v>
          </cell>
          <cell r="J5082">
            <v>0</v>
          </cell>
          <cell r="K5082">
            <v>0</v>
          </cell>
          <cell r="L5082">
            <v>0</v>
          </cell>
          <cell r="M5082">
            <v>0</v>
          </cell>
          <cell r="N5082">
            <v>0</v>
          </cell>
          <cell r="O5082">
            <v>0</v>
          </cell>
          <cell r="P5082">
            <v>0</v>
          </cell>
          <cell r="Q5082">
            <v>0</v>
          </cell>
          <cell r="R5082">
            <v>0</v>
          </cell>
          <cell r="S5082">
            <v>0</v>
          </cell>
          <cell r="T5082">
            <v>0</v>
          </cell>
          <cell r="U5082">
            <v>0</v>
          </cell>
          <cell r="V5082">
            <v>0</v>
          </cell>
          <cell r="W5082">
            <v>0</v>
          </cell>
          <cell r="X5082">
            <v>0</v>
          </cell>
        </row>
        <row r="5083">
          <cell r="C5083" t="str">
            <v>Коммунальные услуги</v>
          </cell>
          <cell r="D5083">
            <v>0</v>
          </cell>
          <cell r="H5083">
            <v>0</v>
          </cell>
          <cell r="I5083">
            <v>0</v>
          </cell>
          <cell r="J5083">
            <v>0</v>
          </cell>
          <cell r="K5083">
            <v>0</v>
          </cell>
          <cell r="L5083">
            <v>0</v>
          </cell>
          <cell r="M5083">
            <v>0</v>
          </cell>
          <cell r="N5083">
            <v>0</v>
          </cell>
          <cell r="O5083">
            <v>0</v>
          </cell>
          <cell r="P5083">
            <v>0</v>
          </cell>
          <cell r="Q5083">
            <v>0</v>
          </cell>
          <cell r="R5083">
            <v>0</v>
          </cell>
          <cell r="S5083">
            <v>0</v>
          </cell>
          <cell r="T5083">
            <v>0</v>
          </cell>
          <cell r="U5083">
            <v>0</v>
          </cell>
          <cell r="V5083">
            <v>0</v>
          </cell>
          <cell r="W5083">
            <v>0</v>
          </cell>
          <cell r="X5083">
            <v>0</v>
          </cell>
        </row>
        <row r="5084">
          <cell r="C5084" t="str">
            <v>Повышение квалификации и проф.переподготовка</v>
          </cell>
          <cell r="D5084">
            <v>0</v>
          </cell>
          <cell r="H5084">
            <v>0</v>
          </cell>
          <cell r="I5084">
            <v>0</v>
          </cell>
          <cell r="J5084">
            <v>0</v>
          </cell>
          <cell r="K5084">
            <v>0</v>
          </cell>
          <cell r="L5084">
            <v>0</v>
          </cell>
          <cell r="M5084">
            <v>0</v>
          </cell>
          <cell r="N5084">
            <v>0</v>
          </cell>
          <cell r="O5084">
            <v>0</v>
          </cell>
          <cell r="P5084">
            <v>0</v>
          </cell>
          <cell r="Q5084">
            <v>0</v>
          </cell>
          <cell r="R5084">
            <v>0</v>
          </cell>
          <cell r="S5084">
            <v>0</v>
          </cell>
          <cell r="T5084">
            <v>0</v>
          </cell>
          <cell r="U5084">
            <v>0</v>
          </cell>
          <cell r="V5084">
            <v>0</v>
          </cell>
          <cell r="W5084">
            <v>0</v>
          </cell>
          <cell r="X5084">
            <v>0</v>
          </cell>
        </row>
        <row r="5085">
          <cell r="C5085" t="str">
            <v>Услуги по ремонту и обслуживанию оргтехники</v>
          </cell>
          <cell r="D5085">
            <v>0</v>
          </cell>
          <cell r="H5085">
            <v>0</v>
          </cell>
          <cell r="I5085">
            <v>0</v>
          </cell>
          <cell r="J5085">
            <v>0</v>
          </cell>
          <cell r="K5085">
            <v>0</v>
          </cell>
          <cell r="L5085">
            <v>0</v>
          </cell>
          <cell r="M5085">
            <v>0</v>
          </cell>
          <cell r="N5085">
            <v>0</v>
          </cell>
          <cell r="O5085">
            <v>0</v>
          </cell>
          <cell r="P5085">
            <v>0</v>
          </cell>
          <cell r="Q5085">
            <v>0</v>
          </cell>
          <cell r="R5085">
            <v>0</v>
          </cell>
          <cell r="S5085">
            <v>0</v>
          </cell>
          <cell r="T5085">
            <v>0</v>
          </cell>
          <cell r="U5085">
            <v>0</v>
          </cell>
          <cell r="V5085">
            <v>0</v>
          </cell>
          <cell r="W5085">
            <v>0</v>
          </cell>
          <cell r="X5085">
            <v>0</v>
          </cell>
        </row>
        <row r="5086">
          <cell r="C5086" t="str">
            <v>Запасные части и расходные материалы для оргтехники</v>
          </cell>
          <cell r="D5086">
            <v>0</v>
          </cell>
          <cell r="H5086">
            <v>0</v>
          </cell>
          <cell r="I5086">
            <v>0</v>
          </cell>
          <cell r="J5086">
            <v>0</v>
          </cell>
          <cell r="K5086">
            <v>0</v>
          </cell>
          <cell r="L5086">
            <v>0</v>
          </cell>
          <cell r="M5086">
            <v>0</v>
          </cell>
          <cell r="N5086">
            <v>0</v>
          </cell>
          <cell r="O5086">
            <v>0</v>
          </cell>
          <cell r="P5086">
            <v>0</v>
          </cell>
          <cell r="Q5086">
            <v>0</v>
          </cell>
          <cell r="R5086">
            <v>0</v>
          </cell>
          <cell r="S5086">
            <v>0</v>
          </cell>
          <cell r="T5086">
            <v>0</v>
          </cell>
          <cell r="U5086">
            <v>0</v>
          </cell>
          <cell r="V5086">
            <v>0</v>
          </cell>
          <cell r="W5086">
            <v>0</v>
          </cell>
          <cell r="X5086">
            <v>0</v>
          </cell>
        </row>
        <row r="5087">
          <cell r="C5087" t="str">
            <v>Аудиторские услуги</v>
          </cell>
          <cell r="D5087">
            <v>0</v>
          </cell>
          <cell r="H5087">
            <v>0</v>
          </cell>
          <cell r="I5087">
            <v>0</v>
          </cell>
          <cell r="J5087">
            <v>0</v>
          </cell>
          <cell r="K5087">
            <v>0</v>
          </cell>
          <cell r="L5087">
            <v>0</v>
          </cell>
          <cell r="M5087">
            <v>0</v>
          </cell>
          <cell r="N5087">
            <v>0</v>
          </cell>
          <cell r="O5087">
            <v>0</v>
          </cell>
          <cell r="P5087">
            <v>0</v>
          </cell>
          <cell r="Q5087">
            <v>0</v>
          </cell>
          <cell r="R5087">
            <v>0</v>
          </cell>
          <cell r="S5087">
            <v>0</v>
          </cell>
          <cell r="T5087">
            <v>0</v>
          </cell>
          <cell r="U5087">
            <v>0</v>
          </cell>
          <cell r="V5087">
            <v>0</v>
          </cell>
          <cell r="W5087">
            <v>0</v>
          </cell>
          <cell r="X5087">
            <v>0</v>
          </cell>
        </row>
        <row r="5088">
          <cell r="C5088" t="str">
            <v>Юридические услуги</v>
          </cell>
          <cell r="D5088">
            <v>0</v>
          </cell>
          <cell r="H5088">
            <v>0</v>
          </cell>
          <cell r="I5088">
            <v>0</v>
          </cell>
          <cell r="J5088">
            <v>0</v>
          </cell>
          <cell r="K5088">
            <v>0</v>
          </cell>
          <cell r="L5088">
            <v>0</v>
          </cell>
          <cell r="M5088">
            <v>0</v>
          </cell>
          <cell r="N5088">
            <v>0</v>
          </cell>
          <cell r="O5088">
            <v>0</v>
          </cell>
          <cell r="P5088">
            <v>0</v>
          </cell>
          <cell r="Q5088">
            <v>0</v>
          </cell>
          <cell r="R5088">
            <v>0</v>
          </cell>
          <cell r="S5088">
            <v>0</v>
          </cell>
          <cell r="T5088">
            <v>0</v>
          </cell>
          <cell r="U5088">
            <v>0</v>
          </cell>
          <cell r="V5088">
            <v>0</v>
          </cell>
          <cell r="W5088">
            <v>0</v>
          </cell>
          <cell r="X5088">
            <v>0</v>
          </cell>
        </row>
        <row r="5089">
          <cell r="C5089" t="str">
            <v>Консультационные услуги (семинары)</v>
          </cell>
          <cell r="D5089" t="str">
            <v>УК</v>
          </cell>
          <cell r="H5089">
            <v>0</v>
          </cell>
          <cell r="I5089">
            <v>0</v>
          </cell>
          <cell r="J5089">
            <v>1588525</v>
          </cell>
          <cell r="K5089">
            <v>1588525</v>
          </cell>
          <cell r="L5089">
            <v>0</v>
          </cell>
          <cell r="M5089">
            <v>0</v>
          </cell>
          <cell r="N5089">
            <v>0</v>
          </cell>
          <cell r="O5089">
            <v>0</v>
          </cell>
          <cell r="P5089">
            <v>0</v>
          </cell>
          <cell r="Q5089">
            <v>311520</v>
          </cell>
          <cell r="R5089">
            <v>0</v>
          </cell>
          <cell r="S5089">
            <v>0</v>
          </cell>
          <cell r="T5089">
            <v>311520</v>
          </cell>
          <cell r="U5089">
            <v>0</v>
          </cell>
          <cell r="V5089">
            <v>0</v>
          </cell>
          <cell r="W5089">
            <v>311520</v>
          </cell>
          <cell r="X5089">
            <v>934560</v>
          </cell>
        </row>
        <row r="5090">
          <cell r="C5090" t="str">
            <v>Услуги пожарной, вневедомственной и сторожевой охраны</v>
          </cell>
          <cell r="D5090">
            <v>0</v>
          </cell>
          <cell r="H5090">
            <v>0</v>
          </cell>
          <cell r="I5090">
            <v>0</v>
          </cell>
          <cell r="J5090">
            <v>0</v>
          </cell>
          <cell r="K5090">
            <v>0</v>
          </cell>
          <cell r="L5090">
            <v>0</v>
          </cell>
          <cell r="M5090">
            <v>0</v>
          </cell>
          <cell r="N5090">
            <v>0</v>
          </cell>
          <cell r="O5090">
            <v>0</v>
          </cell>
          <cell r="P5090">
            <v>0</v>
          </cell>
          <cell r="Q5090">
            <v>0</v>
          </cell>
          <cell r="R5090">
            <v>0</v>
          </cell>
          <cell r="S5090">
            <v>0</v>
          </cell>
          <cell r="T5090">
            <v>0</v>
          </cell>
          <cell r="U5090">
            <v>0</v>
          </cell>
          <cell r="V5090">
            <v>0</v>
          </cell>
          <cell r="W5090">
            <v>0</v>
          </cell>
          <cell r="X5090">
            <v>0</v>
          </cell>
        </row>
        <row r="5091">
          <cell r="C5091" t="str">
            <v>Рекламно-информационные расходы</v>
          </cell>
          <cell r="D5091" t="str">
            <v>УК</v>
          </cell>
          <cell r="H5091">
            <v>0</v>
          </cell>
          <cell r="I5091">
            <v>0</v>
          </cell>
          <cell r="J5091">
            <v>0</v>
          </cell>
          <cell r="K5091">
            <v>0</v>
          </cell>
          <cell r="L5091">
            <v>0</v>
          </cell>
          <cell r="M5091">
            <v>0</v>
          </cell>
          <cell r="N5091">
            <v>0</v>
          </cell>
          <cell r="O5091">
            <v>0</v>
          </cell>
          <cell r="P5091">
            <v>0</v>
          </cell>
          <cell r="Q5091">
            <v>0</v>
          </cell>
          <cell r="R5091">
            <v>50000</v>
          </cell>
          <cell r="S5091">
            <v>150000</v>
          </cell>
          <cell r="T5091">
            <v>50000</v>
          </cell>
          <cell r="U5091">
            <v>50000</v>
          </cell>
          <cell r="V5091">
            <v>150000</v>
          </cell>
          <cell r="W5091">
            <v>50000</v>
          </cell>
          <cell r="X5091">
            <v>500000</v>
          </cell>
        </row>
        <row r="5092">
          <cell r="C5092" t="str">
            <v>Участие на выставках и семинарах</v>
          </cell>
          <cell r="D5092">
            <v>0</v>
          </cell>
          <cell r="H5092">
            <v>0</v>
          </cell>
          <cell r="I5092">
            <v>0</v>
          </cell>
          <cell r="J5092">
            <v>0</v>
          </cell>
          <cell r="K5092">
            <v>0</v>
          </cell>
          <cell r="L5092">
            <v>0</v>
          </cell>
          <cell r="M5092">
            <v>0</v>
          </cell>
          <cell r="N5092">
            <v>0</v>
          </cell>
          <cell r="O5092">
            <v>0</v>
          </cell>
          <cell r="P5092">
            <v>0</v>
          </cell>
          <cell r="Q5092">
            <v>0</v>
          </cell>
          <cell r="R5092">
            <v>0</v>
          </cell>
          <cell r="S5092">
            <v>0</v>
          </cell>
          <cell r="T5092">
            <v>0</v>
          </cell>
          <cell r="U5092">
            <v>0</v>
          </cell>
          <cell r="V5092">
            <v>0</v>
          </cell>
          <cell r="W5092">
            <v>0</v>
          </cell>
          <cell r="X5092">
            <v>0</v>
          </cell>
        </row>
        <row r="5093">
          <cell r="C5093" t="str">
            <v>Фирменная и сувенирная продукция</v>
          </cell>
          <cell r="D5093">
            <v>0</v>
          </cell>
          <cell r="H5093">
            <v>0</v>
          </cell>
          <cell r="I5093">
            <v>0</v>
          </cell>
          <cell r="J5093">
            <v>0</v>
          </cell>
          <cell r="K5093">
            <v>0</v>
          </cell>
          <cell r="L5093">
            <v>0</v>
          </cell>
          <cell r="M5093">
            <v>0</v>
          </cell>
          <cell r="N5093">
            <v>0</v>
          </cell>
          <cell r="O5093">
            <v>0</v>
          </cell>
          <cell r="P5093">
            <v>0</v>
          </cell>
          <cell r="Q5093">
            <v>0</v>
          </cell>
          <cell r="R5093">
            <v>0</v>
          </cell>
          <cell r="S5093">
            <v>0</v>
          </cell>
          <cell r="T5093">
            <v>0</v>
          </cell>
          <cell r="U5093">
            <v>0</v>
          </cell>
          <cell r="V5093">
            <v>0</v>
          </cell>
          <cell r="W5093">
            <v>0</v>
          </cell>
          <cell r="X5093">
            <v>0</v>
          </cell>
        </row>
        <row r="5094">
          <cell r="C5094" t="str">
            <v>Спонсорские и социальные проекты</v>
          </cell>
          <cell r="D5094">
            <v>0</v>
          </cell>
          <cell r="H5094">
            <v>0</v>
          </cell>
          <cell r="I5094">
            <v>0</v>
          </cell>
          <cell r="J5094">
            <v>0</v>
          </cell>
          <cell r="K5094">
            <v>0</v>
          </cell>
          <cell r="L5094">
            <v>0</v>
          </cell>
          <cell r="M5094">
            <v>0</v>
          </cell>
          <cell r="N5094">
            <v>0</v>
          </cell>
          <cell r="O5094">
            <v>0</v>
          </cell>
          <cell r="P5094">
            <v>0</v>
          </cell>
          <cell r="Q5094">
            <v>0</v>
          </cell>
          <cell r="R5094">
            <v>0</v>
          </cell>
          <cell r="S5094">
            <v>0</v>
          </cell>
          <cell r="T5094">
            <v>0</v>
          </cell>
          <cell r="U5094">
            <v>0</v>
          </cell>
          <cell r="V5094">
            <v>0</v>
          </cell>
          <cell r="W5094">
            <v>0</v>
          </cell>
          <cell r="X5094">
            <v>0</v>
          </cell>
        </row>
        <row r="5095">
          <cell r="C5095" t="str">
            <v>Прочие расходы (PR)</v>
          </cell>
          <cell r="D5095">
            <v>0</v>
          </cell>
          <cell r="H5095">
            <v>0</v>
          </cell>
          <cell r="I5095">
            <v>0</v>
          </cell>
          <cell r="J5095">
            <v>0</v>
          </cell>
          <cell r="K5095">
            <v>0</v>
          </cell>
          <cell r="L5095">
            <v>0</v>
          </cell>
          <cell r="M5095">
            <v>0</v>
          </cell>
          <cell r="N5095">
            <v>0</v>
          </cell>
          <cell r="O5095">
            <v>0</v>
          </cell>
          <cell r="P5095">
            <v>0</v>
          </cell>
          <cell r="Q5095">
            <v>0</v>
          </cell>
          <cell r="R5095">
            <v>0</v>
          </cell>
          <cell r="S5095">
            <v>0</v>
          </cell>
          <cell r="T5095">
            <v>0</v>
          </cell>
          <cell r="U5095">
            <v>0</v>
          </cell>
          <cell r="V5095">
            <v>0</v>
          </cell>
          <cell r="W5095">
            <v>0</v>
          </cell>
          <cell r="X5095">
            <v>0</v>
          </cell>
        </row>
        <row r="5096">
          <cell r="C5096" t="str">
            <v>Услуги  по подбору персонала</v>
          </cell>
          <cell r="D5096">
            <v>0</v>
          </cell>
          <cell r="H5096">
            <v>0</v>
          </cell>
          <cell r="I5096">
            <v>0</v>
          </cell>
          <cell r="J5096">
            <v>0</v>
          </cell>
          <cell r="K5096">
            <v>0</v>
          </cell>
          <cell r="L5096">
            <v>0</v>
          </cell>
          <cell r="M5096">
            <v>0</v>
          </cell>
          <cell r="N5096">
            <v>0</v>
          </cell>
          <cell r="O5096">
            <v>0</v>
          </cell>
          <cell r="P5096">
            <v>0</v>
          </cell>
          <cell r="Q5096">
            <v>0</v>
          </cell>
          <cell r="R5096">
            <v>0</v>
          </cell>
          <cell r="S5096">
            <v>0</v>
          </cell>
          <cell r="T5096">
            <v>0</v>
          </cell>
          <cell r="U5096">
            <v>0</v>
          </cell>
          <cell r="V5096">
            <v>0</v>
          </cell>
          <cell r="W5096">
            <v>0</v>
          </cell>
          <cell r="X5096">
            <v>0</v>
          </cell>
        </row>
        <row r="5097">
          <cell r="C5097" t="str">
            <v xml:space="preserve">Уборка </v>
          </cell>
          <cell r="D5097">
            <v>0</v>
          </cell>
          <cell r="H5097">
            <v>0</v>
          </cell>
          <cell r="I5097">
            <v>0</v>
          </cell>
          <cell r="J5097">
            <v>0</v>
          </cell>
          <cell r="K5097">
            <v>0</v>
          </cell>
          <cell r="L5097">
            <v>0</v>
          </cell>
          <cell r="M5097">
            <v>0</v>
          </cell>
          <cell r="N5097">
            <v>0</v>
          </cell>
          <cell r="O5097">
            <v>0</v>
          </cell>
          <cell r="P5097">
            <v>0</v>
          </cell>
          <cell r="Q5097">
            <v>0</v>
          </cell>
          <cell r="R5097">
            <v>0</v>
          </cell>
          <cell r="S5097">
            <v>0</v>
          </cell>
          <cell r="T5097">
            <v>0</v>
          </cell>
          <cell r="U5097">
            <v>0</v>
          </cell>
          <cell r="V5097">
            <v>0</v>
          </cell>
          <cell r="W5097">
            <v>0</v>
          </cell>
          <cell r="X5097">
            <v>0</v>
          </cell>
        </row>
        <row r="5098">
          <cell r="C5098" t="str">
            <v>Обустройство офиса</v>
          </cell>
          <cell r="D5098">
            <v>0</v>
          </cell>
          <cell r="H5098">
            <v>0</v>
          </cell>
          <cell r="I5098">
            <v>0</v>
          </cell>
          <cell r="J5098">
            <v>0</v>
          </cell>
          <cell r="K5098">
            <v>0</v>
          </cell>
          <cell r="L5098">
            <v>0</v>
          </cell>
          <cell r="M5098">
            <v>0</v>
          </cell>
          <cell r="N5098">
            <v>0</v>
          </cell>
          <cell r="O5098">
            <v>0</v>
          </cell>
          <cell r="P5098">
            <v>0</v>
          </cell>
          <cell r="Q5098">
            <v>0</v>
          </cell>
          <cell r="R5098">
            <v>0</v>
          </cell>
          <cell r="S5098">
            <v>0</v>
          </cell>
          <cell r="T5098">
            <v>0</v>
          </cell>
          <cell r="U5098">
            <v>0</v>
          </cell>
          <cell r="V5098">
            <v>0</v>
          </cell>
          <cell r="W5098">
            <v>0</v>
          </cell>
          <cell r="X5098">
            <v>0</v>
          </cell>
        </row>
        <row r="5099">
          <cell r="C5099" t="str">
            <v>Канцелярские расходы</v>
          </cell>
          <cell r="D5099">
            <v>0</v>
          </cell>
          <cell r="H5099">
            <v>0</v>
          </cell>
          <cell r="I5099">
            <v>0</v>
          </cell>
          <cell r="J5099">
            <v>0</v>
          </cell>
          <cell r="K5099">
            <v>0</v>
          </cell>
          <cell r="L5099">
            <v>0</v>
          </cell>
          <cell r="M5099">
            <v>0</v>
          </cell>
          <cell r="N5099">
            <v>0</v>
          </cell>
          <cell r="O5099">
            <v>0</v>
          </cell>
          <cell r="P5099">
            <v>0</v>
          </cell>
          <cell r="Q5099">
            <v>0</v>
          </cell>
          <cell r="R5099">
            <v>0</v>
          </cell>
          <cell r="S5099">
            <v>0</v>
          </cell>
          <cell r="T5099">
            <v>0</v>
          </cell>
          <cell r="U5099">
            <v>0</v>
          </cell>
          <cell r="V5099">
            <v>0</v>
          </cell>
          <cell r="W5099">
            <v>0</v>
          </cell>
          <cell r="X5099">
            <v>0</v>
          </cell>
        </row>
        <row r="5100">
          <cell r="C5100" t="str">
            <v>Хозяйственные расходы</v>
          </cell>
          <cell r="D5100">
            <v>0</v>
          </cell>
          <cell r="H5100">
            <v>0</v>
          </cell>
          <cell r="I5100">
            <v>0</v>
          </cell>
          <cell r="J5100">
            <v>0</v>
          </cell>
          <cell r="K5100">
            <v>0</v>
          </cell>
          <cell r="L5100">
            <v>0</v>
          </cell>
          <cell r="M5100">
            <v>0</v>
          </cell>
          <cell r="N5100">
            <v>0</v>
          </cell>
          <cell r="O5100">
            <v>0</v>
          </cell>
          <cell r="P5100">
            <v>0</v>
          </cell>
          <cell r="Q5100">
            <v>0</v>
          </cell>
          <cell r="R5100">
            <v>0</v>
          </cell>
          <cell r="S5100">
            <v>0</v>
          </cell>
          <cell r="T5100">
            <v>0</v>
          </cell>
          <cell r="U5100">
            <v>0</v>
          </cell>
          <cell r="V5100">
            <v>0</v>
          </cell>
          <cell r="W5100">
            <v>0</v>
          </cell>
          <cell r="X5100">
            <v>0</v>
          </cell>
        </row>
        <row r="5101">
          <cell r="C5101" t="str">
            <v>Вода, чай, кофе</v>
          </cell>
          <cell r="D5101">
            <v>0</v>
          </cell>
          <cell r="H5101">
            <v>0</v>
          </cell>
          <cell r="I5101">
            <v>0</v>
          </cell>
          <cell r="J5101">
            <v>0</v>
          </cell>
          <cell r="K5101">
            <v>0</v>
          </cell>
          <cell r="L5101">
            <v>0</v>
          </cell>
          <cell r="M5101">
            <v>0</v>
          </cell>
          <cell r="N5101">
            <v>0</v>
          </cell>
          <cell r="O5101">
            <v>0</v>
          </cell>
          <cell r="P5101">
            <v>0</v>
          </cell>
          <cell r="Q5101">
            <v>0</v>
          </cell>
          <cell r="R5101">
            <v>0</v>
          </cell>
          <cell r="S5101">
            <v>0</v>
          </cell>
          <cell r="T5101">
            <v>0</v>
          </cell>
          <cell r="U5101">
            <v>0</v>
          </cell>
          <cell r="V5101">
            <v>0</v>
          </cell>
          <cell r="W5101">
            <v>0</v>
          </cell>
          <cell r="X5101">
            <v>0</v>
          </cell>
        </row>
        <row r="5102">
          <cell r="C5102" t="str">
            <v>Ремонт/ТО автотранспорт</v>
          </cell>
          <cell r="D5102">
            <v>0</v>
          </cell>
          <cell r="H5102">
            <v>0</v>
          </cell>
          <cell r="I5102">
            <v>0</v>
          </cell>
          <cell r="J5102">
            <v>0</v>
          </cell>
          <cell r="K5102">
            <v>0</v>
          </cell>
          <cell r="L5102">
            <v>0</v>
          </cell>
          <cell r="M5102">
            <v>0</v>
          </cell>
          <cell r="N5102">
            <v>0</v>
          </cell>
          <cell r="O5102">
            <v>0</v>
          </cell>
          <cell r="P5102">
            <v>0</v>
          </cell>
          <cell r="Q5102">
            <v>0</v>
          </cell>
          <cell r="R5102">
            <v>0</v>
          </cell>
          <cell r="S5102">
            <v>0</v>
          </cell>
          <cell r="T5102">
            <v>0</v>
          </cell>
          <cell r="U5102">
            <v>0</v>
          </cell>
          <cell r="V5102">
            <v>0</v>
          </cell>
          <cell r="W5102">
            <v>0</v>
          </cell>
          <cell r="X5102">
            <v>0</v>
          </cell>
        </row>
        <row r="5103">
          <cell r="C5103" t="str">
            <v xml:space="preserve">Аренда машин </v>
          </cell>
          <cell r="D5103">
            <v>0</v>
          </cell>
          <cell r="H5103">
            <v>0</v>
          </cell>
          <cell r="I5103">
            <v>0</v>
          </cell>
          <cell r="J5103">
            <v>0</v>
          </cell>
          <cell r="K5103">
            <v>0</v>
          </cell>
          <cell r="L5103">
            <v>0</v>
          </cell>
          <cell r="M5103">
            <v>0</v>
          </cell>
          <cell r="N5103">
            <v>0</v>
          </cell>
          <cell r="O5103">
            <v>0</v>
          </cell>
          <cell r="P5103">
            <v>0</v>
          </cell>
          <cell r="Q5103">
            <v>0</v>
          </cell>
          <cell r="R5103">
            <v>0</v>
          </cell>
          <cell r="S5103">
            <v>0</v>
          </cell>
          <cell r="T5103">
            <v>0</v>
          </cell>
          <cell r="U5103">
            <v>0</v>
          </cell>
          <cell r="V5103">
            <v>0</v>
          </cell>
          <cell r="W5103">
            <v>0</v>
          </cell>
          <cell r="X5103">
            <v>0</v>
          </cell>
        </row>
        <row r="5104">
          <cell r="C5104" t="str">
            <v>Страхование автотранспорта</v>
          </cell>
          <cell r="D5104">
            <v>0</v>
          </cell>
          <cell r="H5104">
            <v>0</v>
          </cell>
          <cell r="I5104">
            <v>0</v>
          </cell>
          <cell r="J5104">
            <v>0</v>
          </cell>
          <cell r="K5104">
            <v>0</v>
          </cell>
          <cell r="L5104">
            <v>0</v>
          </cell>
          <cell r="M5104">
            <v>0</v>
          </cell>
          <cell r="N5104">
            <v>0</v>
          </cell>
          <cell r="O5104">
            <v>0</v>
          </cell>
          <cell r="P5104">
            <v>0</v>
          </cell>
          <cell r="Q5104">
            <v>0</v>
          </cell>
          <cell r="R5104">
            <v>0</v>
          </cell>
          <cell r="S5104">
            <v>0</v>
          </cell>
          <cell r="T5104">
            <v>0</v>
          </cell>
          <cell r="U5104">
            <v>0</v>
          </cell>
          <cell r="V5104">
            <v>0</v>
          </cell>
          <cell r="W5104">
            <v>0</v>
          </cell>
          <cell r="X5104">
            <v>0</v>
          </cell>
        </row>
        <row r="5105">
          <cell r="C5105" t="str">
            <v>ГСМ</v>
          </cell>
          <cell r="D5105">
            <v>0</v>
          </cell>
          <cell r="H5105">
            <v>0</v>
          </cell>
          <cell r="I5105">
            <v>0</v>
          </cell>
          <cell r="J5105">
            <v>0</v>
          </cell>
          <cell r="K5105">
            <v>0</v>
          </cell>
          <cell r="L5105">
            <v>0</v>
          </cell>
          <cell r="M5105">
            <v>0</v>
          </cell>
          <cell r="N5105">
            <v>0</v>
          </cell>
          <cell r="O5105">
            <v>0</v>
          </cell>
          <cell r="P5105">
            <v>0</v>
          </cell>
          <cell r="Q5105">
            <v>0</v>
          </cell>
          <cell r="R5105">
            <v>0</v>
          </cell>
          <cell r="S5105">
            <v>0</v>
          </cell>
          <cell r="T5105">
            <v>0</v>
          </cell>
          <cell r="U5105">
            <v>0</v>
          </cell>
          <cell r="V5105">
            <v>0</v>
          </cell>
          <cell r="W5105">
            <v>0</v>
          </cell>
          <cell r="X5105">
            <v>0</v>
          </cell>
        </row>
        <row r="5106">
          <cell r="C5106" t="str">
            <v>Мойка, парковка, прочее</v>
          </cell>
          <cell r="D5106">
            <v>0</v>
          </cell>
          <cell r="H5106">
            <v>0</v>
          </cell>
          <cell r="I5106">
            <v>0</v>
          </cell>
          <cell r="J5106">
            <v>0</v>
          </cell>
          <cell r="K5106">
            <v>0</v>
          </cell>
          <cell r="L5106">
            <v>0</v>
          </cell>
          <cell r="M5106">
            <v>0</v>
          </cell>
          <cell r="N5106">
            <v>0</v>
          </cell>
          <cell r="O5106">
            <v>0</v>
          </cell>
          <cell r="P5106">
            <v>0</v>
          </cell>
          <cell r="Q5106">
            <v>0</v>
          </cell>
          <cell r="R5106">
            <v>0</v>
          </cell>
          <cell r="S5106">
            <v>0</v>
          </cell>
          <cell r="T5106">
            <v>0</v>
          </cell>
          <cell r="U5106">
            <v>0</v>
          </cell>
          <cell r="V5106">
            <v>0</v>
          </cell>
          <cell r="W5106">
            <v>0</v>
          </cell>
          <cell r="X5106">
            <v>0</v>
          </cell>
        </row>
        <row r="5107">
          <cell r="C5107" t="str">
            <v>Аренда автостоянки</v>
          </cell>
          <cell r="D5107">
            <v>0</v>
          </cell>
          <cell r="H5107">
            <v>0</v>
          </cell>
          <cell r="I5107">
            <v>0</v>
          </cell>
          <cell r="J5107">
            <v>0</v>
          </cell>
          <cell r="K5107">
            <v>0</v>
          </cell>
          <cell r="L5107">
            <v>0</v>
          </cell>
          <cell r="M5107">
            <v>0</v>
          </cell>
          <cell r="N5107">
            <v>0</v>
          </cell>
          <cell r="O5107">
            <v>0</v>
          </cell>
          <cell r="P5107">
            <v>0</v>
          </cell>
          <cell r="Q5107">
            <v>0</v>
          </cell>
          <cell r="R5107">
            <v>0</v>
          </cell>
          <cell r="S5107">
            <v>0</v>
          </cell>
          <cell r="T5107">
            <v>0</v>
          </cell>
          <cell r="U5107">
            <v>0</v>
          </cell>
          <cell r="V5107">
            <v>0</v>
          </cell>
          <cell r="W5107">
            <v>0</v>
          </cell>
          <cell r="X5107">
            <v>0</v>
          </cell>
        </row>
        <row r="5108">
          <cell r="C5108" t="str">
            <v>Аутсорсинг</v>
          </cell>
          <cell r="D5108">
            <v>0</v>
          </cell>
          <cell r="H5108">
            <v>0</v>
          </cell>
          <cell r="I5108">
            <v>0</v>
          </cell>
          <cell r="J5108">
            <v>0</v>
          </cell>
          <cell r="K5108">
            <v>0</v>
          </cell>
          <cell r="L5108">
            <v>0</v>
          </cell>
          <cell r="M5108">
            <v>0</v>
          </cell>
          <cell r="N5108">
            <v>0</v>
          </cell>
          <cell r="O5108">
            <v>0</v>
          </cell>
          <cell r="P5108">
            <v>0</v>
          </cell>
          <cell r="Q5108">
            <v>0</v>
          </cell>
          <cell r="R5108">
            <v>0</v>
          </cell>
          <cell r="S5108">
            <v>0</v>
          </cell>
          <cell r="T5108">
            <v>0</v>
          </cell>
          <cell r="U5108">
            <v>0</v>
          </cell>
          <cell r="V5108">
            <v>0</v>
          </cell>
          <cell r="W5108">
            <v>0</v>
          </cell>
          <cell r="X5108">
            <v>0</v>
          </cell>
        </row>
        <row r="5109">
          <cell r="C5109" t="str">
            <v>Услуги по организации переводов</v>
          </cell>
          <cell r="D5109">
            <v>0</v>
          </cell>
          <cell r="H5109">
            <v>0</v>
          </cell>
          <cell r="I5109">
            <v>0</v>
          </cell>
          <cell r="J5109">
            <v>0</v>
          </cell>
          <cell r="K5109">
            <v>0</v>
          </cell>
          <cell r="L5109">
            <v>0</v>
          </cell>
          <cell r="M5109">
            <v>0</v>
          </cell>
          <cell r="N5109">
            <v>0</v>
          </cell>
          <cell r="O5109">
            <v>0</v>
          </cell>
          <cell r="P5109">
            <v>0</v>
          </cell>
          <cell r="Q5109">
            <v>0</v>
          </cell>
          <cell r="R5109">
            <v>0</v>
          </cell>
          <cell r="S5109">
            <v>0</v>
          </cell>
          <cell r="T5109">
            <v>0</v>
          </cell>
          <cell r="U5109">
            <v>0</v>
          </cell>
          <cell r="V5109">
            <v>0</v>
          </cell>
          <cell r="W5109">
            <v>0</v>
          </cell>
          <cell r="X5109">
            <v>0</v>
          </cell>
        </row>
        <row r="5110">
          <cell r="C5110" t="str">
            <v>Услуги регистраторов, нотариальные услуги, сертификация</v>
          </cell>
          <cell r="D5110">
            <v>0</v>
          </cell>
          <cell r="H5110">
            <v>0</v>
          </cell>
          <cell r="I5110">
            <v>0</v>
          </cell>
          <cell r="J5110">
            <v>0</v>
          </cell>
          <cell r="K5110">
            <v>0</v>
          </cell>
          <cell r="L5110">
            <v>0</v>
          </cell>
          <cell r="M5110">
            <v>0</v>
          </cell>
          <cell r="N5110">
            <v>0</v>
          </cell>
          <cell r="O5110">
            <v>0</v>
          </cell>
          <cell r="P5110">
            <v>0</v>
          </cell>
          <cell r="Q5110">
            <v>0</v>
          </cell>
          <cell r="R5110">
            <v>0</v>
          </cell>
          <cell r="S5110">
            <v>0</v>
          </cell>
          <cell r="T5110">
            <v>0</v>
          </cell>
          <cell r="U5110">
            <v>0</v>
          </cell>
          <cell r="V5110">
            <v>0</v>
          </cell>
          <cell r="W5110">
            <v>0</v>
          </cell>
          <cell r="X5110">
            <v>0</v>
          </cell>
        </row>
        <row r="5111">
          <cell r="C5111" t="str">
            <v>Справочно-правовые программы, 1С, КИАС</v>
          </cell>
          <cell r="D5111">
            <v>0</v>
          </cell>
          <cell r="H5111">
            <v>0</v>
          </cell>
          <cell r="I5111">
            <v>0</v>
          </cell>
          <cell r="J5111">
            <v>0</v>
          </cell>
          <cell r="K5111">
            <v>0</v>
          </cell>
          <cell r="L5111">
            <v>0</v>
          </cell>
          <cell r="M5111">
            <v>0</v>
          </cell>
          <cell r="N5111">
            <v>0</v>
          </cell>
          <cell r="O5111">
            <v>0</v>
          </cell>
          <cell r="P5111">
            <v>0</v>
          </cell>
          <cell r="Q5111">
            <v>0</v>
          </cell>
          <cell r="R5111">
            <v>0</v>
          </cell>
          <cell r="S5111">
            <v>0</v>
          </cell>
          <cell r="T5111">
            <v>0</v>
          </cell>
          <cell r="U5111">
            <v>0</v>
          </cell>
          <cell r="V5111">
            <v>0</v>
          </cell>
          <cell r="W5111">
            <v>0</v>
          </cell>
          <cell r="X5111">
            <v>0</v>
          </cell>
        </row>
        <row r="5112">
          <cell r="C5112" t="str">
            <v>Подписка на периодические издания</v>
          </cell>
          <cell r="D5112" t="str">
            <v>УК</v>
          </cell>
          <cell r="H5112">
            <v>0</v>
          </cell>
          <cell r="I5112">
            <v>0</v>
          </cell>
          <cell r="J5112">
            <v>0</v>
          </cell>
          <cell r="K5112">
            <v>0</v>
          </cell>
          <cell r="L5112">
            <v>0</v>
          </cell>
          <cell r="M5112">
            <v>0</v>
          </cell>
          <cell r="N5112">
            <v>0</v>
          </cell>
          <cell r="O5112">
            <v>0</v>
          </cell>
          <cell r="P5112">
            <v>0</v>
          </cell>
          <cell r="Q5112">
            <v>0</v>
          </cell>
          <cell r="R5112">
            <v>0</v>
          </cell>
          <cell r="S5112">
            <v>0</v>
          </cell>
          <cell r="T5112">
            <v>0</v>
          </cell>
          <cell r="U5112">
            <v>0</v>
          </cell>
          <cell r="V5112">
            <v>0</v>
          </cell>
          <cell r="W5112">
            <v>0</v>
          </cell>
          <cell r="X5112">
            <v>0</v>
          </cell>
        </row>
        <row r="5113">
          <cell r="C5113" t="str">
            <v>Прочие работы и услуги сторонних организаций</v>
          </cell>
          <cell r="D5113">
            <v>0</v>
          </cell>
          <cell r="H5113">
            <v>0</v>
          </cell>
          <cell r="I5113">
            <v>0</v>
          </cell>
          <cell r="J5113">
            <v>0</v>
          </cell>
          <cell r="K5113">
            <v>0</v>
          </cell>
          <cell r="L5113">
            <v>0</v>
          </cell>
          <cell r="M5113">
            <v>0</v>
          </cell>
          <cell r="N5113">
            <v>0</v>
          </cell>
          <cell r="O5113">
            <v>0</v>
          </cell>
          <cell r="P5113">
            <v>0</v>
          </cell>
          <cell r="Q5113">
            <v>0</v>
          </cell>
          <cell r="R5113">
            <v>0</v>
          </cell>
          <cell r="S5113">
            <v>0</v>
          </cell>
          <cell r="T5113">
            <v>0</v>
          </cell>
          <cell r="U5113">
            <v>0</v>
          </cell>
          <cell r="V5113">
            <v>0</v>
          </cell>
          <cell r="W5113">
            <v>0</v>
          </cell>
          <cell r="X5113">
            <v>0</v>
          </cell>
        </row>
        <row r="5114">
          <cell r="C5114" t="str">
            <v>Командировочные расходы</v>
          </cell>
          <cell r="D5114" t="str">
            <v>УК</v>
          </cell>
          <cell r="H5114">
            <v>229472</v>
          </cell>
          <cell r="I5114">
            <v>363800</v>
          </cell>
          <cell r="J5114">
            <v>363800</v>
          </cell>
          <cell r="K5114">
            <v>957072</v>
          </cell>
          <cell r="L5114">
            <v>321800</v>
          </cell>
          <cell r="M5114">
            <v>321800</v>
          </cell>
          <cell r="N5114">
            <v>321800</v>
          </cell>
          <cell r="O5114">
            <v>321800</v>
          </cell>
          <cell r="P5114">
            <v>321800</v>
          </cell>
          <cell r="Q5114">
            <v>321800</v>
          </cell>
          <cell r="R5114">
            <v>321800</v>
          </cell>
          <cell r="S5114">
            <v>321800</v>
          </cell>
          <cell r="T5114">
            <v>321800</v>
          </cell>
          <cell r="U5114">
            <v>321800</v>
          </cell>
          <cell r="V5114">
            <v>321800</v>
          </cell>
          <cell r="W5114">
            <v>321800</v>
          </cell>
          <cell r="X5114">
            <v>3861600</v>
          </cell>
        </row>
        <row r="5115">
          <cell r="C5115" t="str">
            <v>Представительские расходы</v>
          </cell>
          <cell r="D5115">
            <v>0</v>
          </cell>
          <cell r="H5115">
            <v>0</v>
          </cell>
          <cell r="I5115">
            <v>0</v>
          </cell>
          <cell r="J5115">
            <v>0</v>
          </cell>
          <cell r="K5115">
            <v>0</v>
          </cell>
          <cell r="L5115">
            <v>0</v>
          </cell>
          <cell r="M5115">
            <v>0</v>
          </cell>
          <cell r="N5115">
            <v>0</v>
          </cell>
          <cell r="O5115">
            <v>0</v>
          </cell>
          <cell r="P5115">
            <v>0</v>
          </cell>
          <cell r="Q5115">
            <v>0</v>
          </cell>
          <cell r="R5115">
            <v>0</v>
          </cell>
          <cell r="S5115">
            <v>0</v>
          </cell>
          <cell r="T5115">
            <v>0</v>
          </cell>
          <cell r="U5115">
            <v>0</v>
          </cell>
          <cell r="V5115">
            <v>0</v>
          </cell>
          <cell r="W5115">
            <v>0</v>
          </cell>
          <cell r="X5115">
            <v>0</v>
          </cell>
        </row>
        <row r="5116">
          <cell r="C5116" t="str">
            <v>Арендная плата по направлениям (арендодателям)</v>
          </cell>
          <cell r="D5116">
            <v>0</v>
          </cell>
          <cell r="H5116">
            <v>0</v>
          </cell>
          <cell r="I5116">
            <v>0</v>
          </cell>
          <cell r="J5116">
            <v>0</v>
          </cell>
          <cell r="K5116">
            <v>0</v>
          </cell>
          <cell r="L5116">
            <v>0</v>
          </cell>
          <cell r="M5116">
            <v>0</v>
          </cell>
          <cell r="N5116">
            <v>0</v>
          </cell>
          <cell r="O5116">
            <v>0</v>
          </cell>
          <cell r="P5116">
            <v>0</v>
          </cell>
          <cell r="Q5116">
            <v>0</v>
          </cell>
          <cell r="R5116">
            <v>0</v>
          </cell>
          <cell r="S5116">
            <v>0</v>
          </cell>
          <cell r="T5116">
            <v>0</v>
          </cell>
          <cell r="U5116">
            <v>0</v>
          </cell>
          <cell r="V5116">
            <v>0</v>
          </cell>
          <cell r="W5116">
            <v>0</v>
          </cell>
          <cell r="X5116">
            <v>0</v>
          </cell>
        </row>
        <row r="5117">
          <cell r="C5117" t="str">
            <v>Лизинг</v>
          </cell>
          <cell r="D5117">
            <v>0</v>
          </cell>
          <cell r="H5117">
            <v>0</v>
          </cell>
          <cell r="I5117">
            <v>0</v>
          </cell>
          <cell r="J5117">
            <v>0</v>
          </cell>
          <cell r="K5117">
            <v>0</v>
          </cell>
          <cell r="L5117">
            <v>0</v>
          </cell>
          <cell r="M5117">
            <v>0</v>
          </cell>
          <cell r="N5117">
            <v>0</v>
          </cell>
          <cell r="O5117">
            <v>0</v>
          </cell>
          <cell r="P5117">
            <v>0</v>
          </cell>
          <cell r="Q5117">
            <v>0</v>
          </cell>
          <cell r="R5117">
            <v>0</v>
          </cell>
          <cell r="S5117">
            <v>0</v>
          </cell>
          <cell r="T5117">
            <v>0</v>
          </cell>
          <cell r="U5117">
            <v>0</v>
          </cell>
          <cell r="V5117">
            <v>0</v>
          </cell>
          <cell r="W5117">
            <v>0</v>
          </cell>
          <cell r="X5117">
            <v>0</v>
          </cell>
        </row>
        <row r="5118">
          <cell r="C5118" t="str">
            <v>Расходы на страхование</v>
          </cell>
          <cell r="D5118">
            <v>0</v>
          </cell>
          <cell r="H5118">
            <v>0</v>
          </cell>
          <cell r="I5118">
            <v>0</v>
          </cell>
          <cell r="J5118">
            <v>0</v>
          </cell>
          <cell r="K5118">
            <v>0</v>
          </cell>
          <cell r="L5118">
            <v>0</v>
          </cell>
          <cell r="M5118">
            <v>0</v>
          </cell>
          <cell r="N5118">
            <v>0</v>
          </cell>
          <cell r="O5118">
            <v>0</v>
          </cell>
          <cell r="P5118">
            <v>0</v>
          </cell>
          <cell r="Q5118">
            <v>0</v>
          </cell>
          <cell r="R5118">
            <v>0</v>
          </cell>
          <cell r="S5118">
            <v>0</v>
          </cell>
          <cell r="T5118">
            <v>0</v>
          </cell>
          <cell r="U5118">
            <v>0</v>
          </cell>
          <cell r="V5118">
            <v>0</v>
          </cell>
          <cell r="W5118">
            <v>0</v>
          </cell>
          <cell r="X5118">
            <v>0</v>
          </cell>
        </row>
        <row r="5119">
          <cell r="C5119" t="str">
            <v>Водный налог</v>
          </cell>
          <cell r="D5119">
            <v>0</v>
          </cell>
          <cell r="H5119">
            <v>0</v>
          </cell>
          <cell r="I5119">
            <v>0</v>
          </cell>
          <cell r="J5119">
            <v>0</v>
          </cell>
          <cell r="K5119">
            <v>0</v>
          </cell>
          <cell r="L5119">
            <v>0</v>
          </cell>
          <cell r="M5119">
            <v>0</v>
          </cell>
          <cell r="N5119">
            <v>0</v>
          </cell>
          <cell r="O5119">
            <v>0</v>
          </cell>
          <cell r="P5119">
            <v>0</v>
          </cell>
          <cell r="Q5119">
            <v>0</v>
          </cell>
          <cell r="R5119">
            <v>0</v>
          </cell>
          <cell r="S5119">
            <v>0</v>
          </cell>
          <cell r="T5119">
            <v>0</v>
          </cell>
          <cell r="U5119">
            <v>0</v>
          </cell>
          <cell r="V5119">
            <v>0</v>
          </cell>
          <cell r="W5119">
            <v>0</v>
          </cell>
          <cell r="X5119">
            <v>0</v>
          </cell>
        </row>
        <row r="5120">
          <cell r="C5120" t="str">
            <v>Плата за землю</v>
          </cell>
          <cell r="D5120">
            <v>0</v>
          </cell>
          <cell r="H5120">
            <v>0</v>
          </cell>
          <cell r="I5120">
            <v>0</v>
          </cell>
          <cell r="J5120">
            <v>0</v>
          </cell>
          <cell r="K5120">
            <v>0</v>
          </cell>
          <cell r="L5120">
            <v>0</v>
          </cell>
          <cell r="M5120">
            <v>0</v>
          </cell>
          <cell r="N5120">
            <v>0</v>
          </cell>
          <cell r="O5120">
            <v>0</v>
          </cell>
          <cell r="P5120">
            <v>0</v>
          </cell>
          <cell r="Q5120">
            <v>0</v>
          </cell>
          <cell r="R5120">
            <v>0</v>
          </cell>
          <cell r="S5120">
            <v>0</v>
          </cell>
          <cell r="T5120">
            <v>0</v>
          </cell>
          <cell r="U5120">
            <v>0</v>
          </cell>
          <cell r="V5120">
            <v>0</v>
          </cell>
          <cell r="W5120">
            <v>0</v>
          </cell>
          <cell r="X5120">
            <v>0</v>
          </cell>
        </row>
        <row r="5121">
          <cell r="C5121" t="str">
            <v>Транспортный налог</v>
          </cell>
          <cell r="D5121">
            <v>0</v>
          </cell>
          <cell r="H5121">
            <v>0</v>
          </cell>
          <cell r="I5121">
            <v>0</v>
          </cell>
          <cell r="J5121">
            <v>0</v>
          </cell>
          <cell r="K5121">
            <v>0</v>
          </cell>
          <cell r="L5121">
            <v>0</v>
          </cell>
          <cell r="M5121">
            <v>0</v>
          </cell>
          <cell r="N5121">
            <v>0</v>
          </cell>
          <cell r="O5121">
            <v>0</v>
          </cell>
          <cell r="P5121">
            <v>0</v>
          </cell>
          <cell r="Q5121">
            <v>0</v>
          </cell>
          <cell r="R5121">
            <v>0</v>
          </cell>
          <cell r="S5121">
            <v>0</v>
          </cell>
          <cell r="T5121">
            <v>0</v>
          </cell>
          <cell r="U5121">
            <v>0</v>
          </cell>
          <cell r="V5121">
            <v>0</v>
          </cell>
          <cell r="W5121">
            <v>0</v>
          </cell>
          <cell r="X5121">
            <v>0</v>
          </cell>
        </row>
        <row r="5122">
          <cell r="C5122" t="str">
            <v>Налог на имущество</v>
          </cell>
          <cell r="D5122">
            <v>0</v>
          </cell>
          <cell r="H5122">
            <v>0</v>
          </cell>
          <cell r="I5122">
            <v>0</v>
          </cell>
          <cell r="J5122">
            <v>0</v>
          </cell>
          <cell r="K5122">
            <v>0</v>
          </cell>
          <cell r="L5122">
            <v>0</v>
          </cell>
          <cell r="M5122">
            <v>0</v>
          </cell>
          <cell r="N5122">
            <v>0</v>
          </cell>
          <cell r="O5122">
            <v>0</v>
          </cell>
          <cell r="P5122">
            <v>0</v>
          </cell>
          <cell r="Q5122">
            <v>0</v>
          </cell>
          <cell r="R5122">
            <v>0</v>
          </cell>
          <cell r="S5122">
            <v>0</v>
          </cell>
          <cell r="T5122">
            <v>0</v>
          </cell>
          <cell r="U5122">
            <v>0</v>
          </cell>
          <cell r="V5122">
            <v>0</v>
          </cell>
          <cell r="W5122">
            <v>0</v>
          </cell>
          <cell r="X5122">
            <v>0</v>
          </cell>
        </row>
        <row r="5123">
          <cell r="C5123" t="str">
            <v xml:space="preserve">Прочие налоги, относимые на с/с </v>
          </cell>
          <cell r="D5123">
            <v>0</v>
          </cell>
          <cell r="H5123">
            <v>0</v>
          </cell>
          <cell r="I5123">
            <v>0</v>
          </cell>
          <cell r="J5123">
            <v>0</v>
          </cell>
          <cell r="K5123">
            <v>0</v>
          </cell>
          <cell r="L5123">
            <v>0</v>
          </cell>
          <cell r="M5123">
            <v>0</v>
          </cell>
          <cell r="N5123">
            <v>0</v>
          </cell>
          <cell r="O5123">
            <v>0</v>
          </cell>
          <cell r="P5123">
            <v>0</v>
          </cell>
          <cell r="Q5123">
            <v>0</v>
          </cell>
          <cell r="R5123">
            <v>0</v>
          </cell>
          <cell r="S5123">
            <v>0</v>
          </cell>
          <cell r="T5123">
            <v>0</v>
          </cell>
          <cell r="U5123">
            <v>0</v>
          </cell>
          <cell r="V5123">
            <v>0</v>
          </cell>
          <cell r="W5123">
            <v>0</v>
          </cell>
          <cell r="X5123">
            <v>0</v>
          </cell>
        </row>
        <row r="5124">
          <cell r="C5124" t="str">
            <v>Патентные расходы</v>
          </cell>
          <cell r="D5124">
            <v>0</v>
          </cell>
          <cell r="H5124">
            <v>0</v>
          </cell>
          <cell r="I5124">
            <v>0</v>
          </cell>
          <cell r="J5124">
            <v>0</v>
          </cell>
          <cell r="K5124">
            <v>0</v>
          </cell>
          <cell r="L5124">
            <v>0</v>
          </cell>
          <cell r="M5124">
            <v>0</v>
          </cell>
          <cell r="N5124">
            <v>0</v>
          </cell>
          <cell r="O5124">
            <v>0</v>
          </cell>
          <cell r="P5124">
            <v>0</v>
          </cell>
          <cell r="Q5124">
            <v>0</v>
          </cell>
          <cell r="R5124">
            <v>0</v>
          </cell>
          <cell r="S5124">
            <v>0</v>
          </cell>
          <cell r="T5124">
            <v>0</v>
          </cell>
          <cell r="U5124">
            <v>0</v>
          </cell>
          <cell r="V5124">
            <v>0</v>
          </cell>
          <cell r="W5124">
            <v>0</v>
          </cell>
          <cell r="X5124">
            <v>0</v>
          </cell>
        </row>
        <row r="5125">
          <cell r="C5125" t="str">
            <v>Затраты на экологию (кроме налогов и сборов (ст. ст. 20000 и 21500))</v>
          </cell>
          <cell r="D5125">
            <v>0</v>
          </cell>
          <cell r="H5125">
            <v>0</v>
          </cell>
          <cell r="I5125">
            <v>0</v>
          </cell>
          <cell r="J5125">
            <v>0</v>
          </cell>
          <cell r="K5125">
            <v>0</v>
          </cell>
          <cell r="L5125">
            <v>0</v>
          </cell>
          <cell r="M5125">
            <v>0</v>
          </cell>
          <cell r="N5125">
            <v>0</v>
          </cell>
          <cell r="O5125">
            <v>0</v>
          </cell>
          <cell r="P5125">
            <v>0</v>
          </cell>
          <cell r="Q5125">
            <v>0</v>
          </cell>
          <cell r="R5125">
            <v>0</v>
          </cell>
          <cell r="S5125">
            <v>0</v>
          </cell>
          <cell r="T5125">
            <v>0</v>
          </cell>
          <cell r="U5125">
            <v>0</v>
          </cell>
          <cell r="V5125">
            <v>0</v>
          </cell>
          <cell r="W5125">
            <v>0</v>
          </cell>
          <cell r="X5125">
            <v>0</v>
          </cell>
        </row>
        <row r="5126">
          <cell r="C5126" t="str">
            <v>Затраты на охрану труда</v>
          </cell>
          <cell r="D5126">
            <v>0</v>
          </cell>
          <cell r="H5126">
            <v>0</v>
          </cell>
          <cell r="I5126">
            <v>0</v>
          </cell>
          <cell r="J5126">
            <v>0</v>
          </cell>
          <cell r="K5126">
            <v>0</v>
          </cell>
          <cell r="L5126">
            <v>0</v>
          </cell>
          <cell r="M5126">
            <v>0</v>
          </cell>
          <cell r="N5126">
            <v>0</v>
          </cell>
          <cell r="O5126">
            <v>0</v>
          </cell>
          <cell r="P5126">
            <v>0</v>
          </cell>
          <cell r="Q5126">
            <v>0</v>
          </cell>
          <cell r="R5126">
            <v>0</v>
          </cell>
          <cell r="S5126">
            <v>0</v>
          </cell>
          <cell r="T5126">
            <v>0</v>
          </cell>
          <cell r="U5126">
            <v>0</v>
          </cell>
          <cell r="V5126">
            <v>0</v>
          </cell>
          <cell r="W5126">
            <v>0</v>
          </cell>
          <cell r="X5126">
            <v>0</v>
          </cell>
        </row>
        <row r="5127">
          <cell r="C5127" t="str">
            <v>Расходы социального характера</v>
          </cell>
          <cell r="D5127">
            <v>0</v>
          </cell>
          <cell r="H5127">
            <v>0</v>
          </cell>
          <cell r="I5127">
            <v>0</v>
          </cell>
          <cell r="J5127">
            <v>0</v>
          </cell>
          <cell r="K5127">
            <v>0</v>
          </cell>
          <cell r="L5127">
            <v>0</v>
          </cell>
          <cell r="M5127">
            <v>0</v>
          </cell>
          <cell r="N5127">
            <v>0</v>
          </cell>
          <cell r="O5127">
            <v>0</v>
          </cell>
          <cell r="P5127">
            <v>0</v>
          </cell>
          <cell r="Q5127">
            <v>0</v>
          </cell>
          <cell r="R5127">
            <v>0</v>
          </cell>
          <cell r="S5127">
            <v>0</v>
          </cell>
          <cell r="T5127">
            <v>0</v>
          </cell>
          <cell r="U5127">
            <v>0</v>
          </cell>
          <cell r="V5127">
            <v>0</v>
          </cell>
          <cell r="W5127">
            <v>0</v>
          </cell>
          <cell r="X5127">
            <v>0</v>
          </cell>
        </row>
        <row r="5128">
          <cell r="C5128" t="str">
            <v>НДС</v>
          </cell>
          <cell r="D5128">
            <v>0</v>
          </cell>
          <cell r="H5128">
            <v>0</v>
          </cell>
          <cell r="I5128">
            <v>0</v>
          </cell>
          <cell r="J5128">
            <v>0</v>
          </cell>
          <cell r="K5128">
            <v>0</v>
          </cell>
          <cell r="L5128">
            <v>0</v>
          </cell>
          <cell r="M5128">
            <v>0</v>
          </cell>
          <cell r="N5128">
            <v>0</v>
          </cell>
          <cell r="O5128">
            <v>0</v>
          </cell>
          <cell r="P5128">
            <v>0</v>
          </cell>
          <cell r="Q5128">
            <v>0</v>
          </cell>
          <cell r="R5128">
            <v>0</v>
          </cell>
          <cell r="S5128">
            <v>0</v>
          </cell>
          <cell r="T5128">
            <v>0</v>
          </cell>
          <cell r="U5128">
            <v>0</v>
          </cell>
          <cell r="V5128">
            <v>0</v>
          </cell>
          <cell r="W5128">
            <v>0</v>
          </cell>
          <cell r="X5128">
            <v>0</v>
          </cell>
        </row>
        <row r="5129">
          <cell r="C5129" t="str">
            <v>Налог на прибыль</v>
          </cell>
          <cell r="D5129">
            <v>0</v>
          </cell>
          <cell r="H5129">
            <v>0</v>
          </cell>
          <cell r="I5129">
            <v>0</v>
          </cell>
          <cell r="J5129">
            <v>0</v>
          </cell>
          <cell r="K5129">
            <v>0</v>
          </cell>
          <cell r="L5129">
            <v>0</v>
          </cell>
          <cell r="M5129">
            <v>0</v>
          </cell>
          <cell r="N5129">
            <v>0</v>
          </cell>
          <cell r="O5129">
            <v>0</v>
          </cell>
          <cell r="P5129">
            <v>0</v>
          </cell>
          <cell r="Q5129">
            <v>0</v>
          </cell>
          <cell r="R5129">
            <v>0</v>
          </cell>
          <cell r="S5129">
            <v>0</v>
          </cell>
          <cell r="T5129">
            <v>0</v>
          </cell>
          <cell r="U5129">
            <v>0</v>
          </cell>
          <cell r="V5129">
            <v>0</v>
          </cell>
          <cell r="W5129">
            <v>0</v>
          </cell>
          <cell r="X5129">
            <v>0</v>
          </cell>
        </row>
        <row r="5130">
          <cell r="C5130" t="str">
            <v>Прочие налоги</v>
          </cell>
          <cell r="D5130">
            <v>0</v>
          </cell>
          <cell r="H5130">
            <v>0</v>
          </cell>
          <cell r="I5130">
            <v>0</v>
          </cell>
          <cell r="J5130">
            <v>0</v>
          </cell>
          <cell r="K5130">
            <v>0</v>
          </cell>
          <cell r="L5130">
            <v>0</v>
          </cell>
          <cell r="M5130">
            <v>0</v>
          </cell>
          <cell r="N5130">
            <v>0</v>
          </cell>
          <cell r="O5130">
            <v>0</v>
          </cell>
          <cell r="P5130">
            <v>0</v>
          </cell>
          <cell r="Q5130">
            <v>0</v>
          </cell>
          <cell r="R5130">
            <v>0</v>
          </cell>
          <cell r="S5130">
            <v>0</v>
          </cell>
          <cell r="T5130">
            <v>0</v>
          </cell>
          <cell r="U5130">
            <v>0</v>
          </cell>
          <cell r="V5130">
            <v>0</v>
          </cell>
          <cell r="W5130">
            <v>0</v>
          </cell>
          <cell r="X5130">
            <v>0</v>
          </cell>
        </row>
        <row r="5131">
          <cell r="C5131" t="str">
            <v xml:space="preserve">Проценты по долгосрочным кредитам </v>
          </cell>
          <cell r="D5131">
            <v>0</v>
          </cell>
          <cell r="H5131">
            <v>0</v>
          </cell>
          <cell r="I5131">
            <v>0</v>
          </cell>
          <cell r="J5131">
            <v>0</v>
          </cell>
          <cell r="K5131">
            <v>0</v>
          </cell>
          <cell r="L5131">
            <v>0</v>
          </cell>
          <cell r="M5131">
            <v>0</v>
          </cell>
          <cell r="N5131">
            <v>0</v>
          </cell>
          <cell r="O5131">
            <v>0</v>
          </cell>
          <cell r="P5131">
            <v>0</v>
          </cell>
          <cell r="Q5131">
            <v>0</v>
          </cell>
          <cell r="R5131">
            <v>0</v>
          </cell>
          <cell r="S5131">
            <v>0</v>
          </cell>
          <cell r="T5131">
            <v>0</v>
          </cell>
          <cell r="U5131">
            <v>0</v>
          </cell>
          <cell r="V5131">
            <v>0</v>
          </cell>
          <cell r="W5131">
            <v>0</v>
          </cell>
          <cell r="X5131">
            <v>0</v>
          </cell>
        </row>
        <row r="5132">
          <cell r="C5132" t="str">
            <v>Проценты по краткосрочным кредитам</v>
          </cell>
          <cell r="D5132">
            <v>0</v>
          </cell>
          <cell r="H5132">
            <v>0</v>
          </cell>
          <cell r="I5132">
            <v>0</v>
          </cell>
          <cell r="J5132">
            <v>0</v>
          </cell>
          <cell r="K5132">
            <v>0</v>
          </cell>
          <cell r="L5132">
            <v>0</v>
          </cell>
          <cell r="M5132">
            <v>0</v>
          </cell>
          <cell r="N5132">
            <v>0</v>
          </cell>
          <cell r="O5132">
            <v>0</v>
          </cell>
          <cell r="P5132">
            <v>0</v>
          </cell>
          <cell r="Q5132">
            <v>0</v>
          </cell>
          <cell r="R5132">
            <v>0</v>
          </cell>
          <cell r="S5132">
            <v>0</v>
          </cell>
          <cell r="T5132">
            <v>0</v>
          </cell>
          <cell r="U5132">
            <v>0</v>
          </cell>
          <cell r="V5132">
            <v>0</v>
          </cell>
          <cell r="W5132">
            <v>0</v>
          </cell>
          <cell r="X5132">
            <v>0</v>
          </cell>
        </row>
        <row r="5133">
          <cell r="C5133" t="str">
            <v>Проценты по долгосрочным займам</v>
          </cell>
          <cell r="D5133">
            <v>0</v>
          </cell>
          <cell r="H5133">
            <v>0</v>
          </cell>
          <cell r="I5133">
            <v>0</v>
          </cell>
          <cell r="J5133">
            <v>0</v>
          </cell>
          <cell r="K5133">
            <v>0</v>
          </cell>
          <cell r="L5133">
            <v>0</v>
          </cell>
          <cell r="M5133">
            <v>0</v>
          </cell>
          <cell r="N5133">
            <v>0</v>
          </cell>
          <cell r="O5133">
            <v>0</v>
          </cell>
          <cell r="P5133">
            <v>0</v>
          </cell>
          <cell r="Q5133">
            <v>0</v>
          </cell>
          <cell r="R5133">
            <v>0</v>
          </cell>
          <cell r="S5133">
            <v>0</v>
          </cell>
          <cell r="T5133">
            <v>0</v>
          </cell>
          <cell r="U5133">
            <v>0</v>
          </cell>
          <cell r="V5133">
            <v>0</v>
          </cell>
          <cell r="W5133">
            <v>0</v>
          </cell>
          <cell r="X5133">
            <v>0</v>
          </cell>
        </row>
        <row r="5134">
          <cell r="C5134" t="str">
            <v>Проценты по краткосрочным займам</v>
          </cell>
          <cell r="D5134">
            <v>0</v>
          </cell>
          <cell r="H5134">
            <v>0</v>
          </cell>
          <cell r="I5134">
            <v>0</v>
          </cell>
          <cell r="J5134">
            <v>0</v>
          </cell>
          <cell r="K5134">
            <v>0</v>
          </cell>
          <cell r="L5134">
            <v>0</v>
          </cell>
          <cell r="M5134">
            <v>0</v>
          </cell>
          <cell r="N5134">
            <v>0</v>
          </cell>
          <cell r="O5134">
            <v>0</v>
          </cell>
          <cell r="P5134">
            <v>0</v>
          </cell>
          <cell r="Q5134">
            <v>0</v>
          </cell>
          <cell r="R5134">
            <v>0</v>
          </cell>
          <cell r="S5134">
            <v>0</v>
          </cell>
          <cell r="T5134">
            <v>0</v>
          </cell>
          <cell r="U5134">
            <v>0</v>
          </cell>
          <cell r="V5134">
            <v>0</v>
          </cell>
          <cell r="W5134">
            <v>0</v>
          </cell>
          <cell r="X5134">
            <v>0</v>
          </cell>
        </row>
        <row r="5135">
          <cell r="C5135" t="str">
            <v>Прочие проценты к уплате</v>
          </cell>
          <cell r="D5135">
            <v>0</v>
          </cell>
          <cell r="H5135">
            <v>0</v>
          </cell>
          <cell r="I5135">
            <v>0</v>
          </cell>
          <cell r="J5135">
            <v>0</v>
          </cell>
          <cell r="K5135">
            <v>0</v>
          </cell>
          <cell r="L5135">
            <v>0</v>
          </cell>
          <cell r="M5135">
            <v>0</v>
          </cell>
          <cell r="N5135">
            <v>0</v>
          </cell>
          <cell r="O5135">
            <v>0</v>
          </cell>
          <cell r="P5135">
            <v>0</v>
          </cell>
          <cell r="Q5135">
            <v>0</v>
          </cell>
          <cell r="R5135">
            <v>0</v>
          </cell>
          <cell r="S5135">
            <v>0</v>
          </cell>
          <cell r="T5135">
            <v>0</v>
          </cell>
          <cell r="U5135">
            <v>0</v>
          </cell>
          <cell r="V5135">
            <v>0</v>
          </cell>
          <cell r="W5135">
            <v>0</v>
          </cell>
          <cell r="X5135">
            <v>0</v>
          </cell>
        </row>
        <row r="5136">
          <cell r="C5136" t="str">
            <v>Оплата услуг кредитных организаций (за исключением ст. ст. 20500 и 21600)</v>
          </cell>
          <cell r="D5136">
            <v>0</v>
          </cell>
          <cell r="H5136">
            <v>0</v>
          </cell>
          <cell r="I5136">
            <v>0</v>
          </cell>
          <cell r="J5136">
            <v>0</v>
          </cell>
          <cell r="K5136">
            <v>0</v>
          </cell>
          <cell r="L5136">
            <v>0</v>
          </cell>
          <cell r="M5136">
            <v>0</v>
          </cell>
          <cell r="N5136">
            <v>0</v>
          </cell>
          <cell r="O5136">
            <v>0</v>
          </cell>
          <cell r="P5136">
            <v>0</v>
          </cell>
          <cell r="Q5136">
            <v>0</v>
          </cell>
          <cell r="R5136">
            <v>0</v>
          </cell>
          <cell r="S5136">
            <v>0</v>
          </cell>
          <cell r="T5136">
            <v>0</v>
          </cell>
          <cell r="U5136">
            <v>0</v>
          </cell>
          <cell r="V5136">
            <v>0</v>
          </cell>
          <cell r="W5136">
            <v>0</v>
          </cell>
          <cell r="X5136">
            <v>0</v>
          </cell>
        </row>
        <row r="5137">
          <cell r="C5137" t="str">
            <v>Пени, штрафы, неустойки признанные или по которым получено решение суда</v>
          </cell>
          <cell r="D5137">
            <v>0</v>
          </cell>
          <cell r="H5137">
            <v>0</v>
          </cell>
          <cell r="I5137">
            <v>0</v>
          </cell>
          <cell r="J5137">
            <v>0</v>
          </cell>
          <cell r="K5137">
            <v>0</v>
          </cell>
          <cell r="L5137">
            <v>0</v>
          </cell>
          <cell r="M5137">
            <v>0</v>
          </cell>
          <cell r="N5137">
            <v>0</v>
          </cell>
          <cell r="O5137">
            <v>0</v>
          </cell>
          <cell r="P5137">
            <v>0</v>
          </cell>
          <cell r="Q5137">
            <v>0</v>
          </cell>
          <cell r="R5137">
            <v>0</v>
          </cell>
          <cell r="S5137">
            <v>0</v>
          </cell>
          <cell r="T5137">
            <v>0</v>
          </cell>
          <cell r="U5137">
            <v>0</v>
          </cell>
          <cell r="V5137">
            <v>0</v>
          </cell>
          <cell r="W5137">
            <v>0</v>
          </cell>
          <cell r="X5137">
            <v>0</v>
          </cell>
        </row>
        <row r="5138">
          <cell r="C5138" t="str">
            <v>Затраты социального характера (кроме персонала)</v>
          </cell>
          <cell r="D5138">
            <v>0</v>
          </cell>
          <cell r="H5138">
            <v>0</v>
          </cell>
          <cell r="I5138">
            <v>0</v>
          </cell>
          <cell r="J5138">
            <v>0</v>
          </cell>
          <cell r="K5138">
            <v>0</v>
          </cell>
          <cell r="L5138">
            <v>0</v>
          </cell>
          <cell r="M5138">
            <v>0</v>
          </cell>
          <cell r="N5138">
            <v>0</v>
          </cell>
          <cell r="O5138">
            <v>0</v>
          </cell>
          <cell r="P5138">
            <v>0</v>
          </cell>
          <cell r="Q5138">
            <v>0</v>
          </cell>
          <cell r="R5138">
            <v>0</v>
          </cell>
          <cell r="S5138">
            <v>0</v>
          </cell>
          <cell r="T5138">
            <v>0</v>
          </cell>
          <cell r="U5138">
            <v>0</v>
          </cell>
          <cell r="V5138">
            <v>0</v>
          </cell>
          <cell r="W5138">
            <v>0</v>
          </cell>
          <cell r="X5138">
            <v>0</v>
          </cell>
        </row>
        <row r="5139">
          <cell r="C5139" t="str">
            <v>От содержания социальной сферы</v>
          </cell>
          <cell r="D5139">
            <v>0</v>
          </cell>
          <cell r="H5139">
            <v>0</v>
          </cell>
          <cell r="I5139">
            <v>0</v>
          </cell>
          <cell r="J5139">
            <v>0</v>
          </cell>
          <cell r="K5139">
            <v>0</v>
          </cell>
          <cell r="L5139">
            <v>0</v>
          </cell>
          <cell r="M5139">
            <v>0</v>
          </cell>
          <cell r="N5139">
            <v>0</v>
          </cell>
          <cell r="O5139">
            <v>0</v>
          </cell>
          <cell r="P5139">
            <v>0</v>
          </cell>
          <cell r="Q5139">
            <v>0</v>
          </cell>
          <cell r="R5139">
            <v>0</v>
          </cell>
          <cell r="S5139">
            <v>0</v>
          </cell>
          <cell r="T5139">
            <v>0</v>
          </cell>
          <cell r="U5139">
            <v>0</v>
          </cell>
          <cell r="V5139">
            <v>0</v>
          </cell>
          <cell r="W5139">
            <v>0</v>
          </cell>
          <cell r="X5139">
            <v>0</v>
          </cell>
        </row>
        <row r="5140">
          <cell r="C5140" t="str">
            <v>Добровольное медицинское страхование</v>
          </cell>
          <cell r="D5140">
            <v>0</v>
          </cell>
          <cell r="H5140">
            <v>0</v>
          </cell>
          <cell r="I5140">
            <v>0</v>
          </cell>
          <cell r="J5140">
            <v>0</v>
          </cell>
          <cell r="K5140">
            <v>0</v>
          </cell>
          <cell r="L5140">
            <v>0</v>
          </cell>
          <cell r="M5140">
            <v>0</v>
          </cell>
          <cell r="N5140">
            <v>0</v>
          </cell>
          <cell r="O5140">
            <v>0</v>
          </cell>
          <cell r="P5140">
            <v>0</v>
          </cell>
          <cell r="Q5140">
            <v>0</v>
          </cell>
          <cell r="R5140">
            <v>0</v>
          </cell>
          <cell r="S5140">
            <v>0</v>
          </cell>
          <cell r="T5140">
            <v>0</v>
          </cell>
          <cell r="U5140">
            <v>0</v>
          </cell>
          <cell r="V5140">
            <v>0</v>
          </cell>
          <cell r="W5140">
            <v>0</v>
          </cell>
          <cell r="X5140">
            <v>0</v>
          </cell>
        </row>
        <row r="5141">
          <cell r="C5141" t="str">
            <v>Выплаты вознаграждений членам Советов директоров и ревизионной комиссии</v>
          </cell>
          <cell r="D5141">
            <v>0</v>
          </cell>
          <cell r="H5141">
            <v>0</v>
          </cell>
          <cell r="I5141">
            <v>0</v>
          </cell>
          <cell r="J5141">
            <v>0</v>
          </cell>
          <cell r="K5141">
            <v>0</v>
          </cell>
          <cell r="L5141">
            <v>0</v>
          </cell>
          <cell r="M5141">
            <v>0</v>
          </cell>
          <cell r="N5141">
            <v>0</v>
          </cell>
          <cell r="O5141">
            <v>0</v>
          </cell>
          <cell r="P5141">
            <v>0</v>
          </cell>
          <cell r="Q5141">
            <v>0</v>
          </cell>
          <cell r="R5141">
            <v>0</v>
          </cell>
          <cell r="S5141">
            <v>0</v>
          </cell>
          <cell r="T5141">
            <v>0</v>
          </cell>
          <cell r="U5141">
            <v>0</v>
          </cell>
          <cell r="V5141">
            <v>0</v>
          </cell>
          <cell r="W5141">
            <v>0</v>
          </cell>
          <cell r="X5141">
            <v>0</v>
          </cell>
        </row>
        <row r="5142">
          <cell r="C5142" t="str">
            <v>Расходы на управление капиталом (переоценка, реестр, консультации)</v>
          </cell>
          <cell r="D5142">
            <v>0</v>
          </cell>
          <cell r="H5142">
            <v>0</v>
          </cell>
          <cell r="I5142">
            <v>0</v>
          </cell>
          <cell r="J5142">
            <v>0</v>
          </cell>
          <cell r="K5142">
            <v>0</v>
          </cell>
          <cell r="L5142">
            <v>0</v>
          </cell>
          <cell r="M5142">
            <v>0</v>
          </cell>
          <cell r="N5142">
            <v>0</v>
          </cell>
          <cell r="O5142">
            <v>0</v>
          </cell>
          <cell r="P5142">
            <v>0</v>
          </cell>
          <cell r="Q5142">
            <v>0</v>
          </cell>
          <cell r="R5142">
            <v>0</v>
          </cell>
          <cell r="S5142">
            <v>0</v>
          </cell>
          <cell r="T5142">
            <v>0</v>
          </cell>
          <cell r="U5142">
            <v>0</v>
          </cell>
          <cell r="V5142">
            <v>0</v>
          </cell>
          <cell r="W5142">
            <v>0</v>
          </cell>
          <cell r="X5142">
            <v>0</v>
          </cell>
        </row>
        <row r="5143">
          <cell r="C5143" t="str">
            <v xml:space="preserve">Расходы на проведение ежегодного собрания акционеров </v>
          </cell>
          <cell r="D5143">
            <v>0</v>
          </cell>
          <cell r="H5143">
            <v>0</v>
          </cell>
          <cell r="I5143">
            <v>0</v>
          </cell>
          <cell r="J5143">
            <v>0</v>
          </cell>
          <cell r="K5143">
            <v>0</v>
          </cell>
          <cell r="L5143">
            <v>0</v>
          </cell>
          <cell r="M5143">
            <v>0</v>
          </cell>
          <cell r="N5143">
            <v>0</v>
          </cell>
          <cell r="O5143">
            <v>0</v>
          </cell>
          <cell r="P5143">
            <v>0</v>
          </cell>
          <cell r="Q5143">
            <v>0</v>
          </cell>
          <cell r="R5143">
            <v>0</v>
          </cell>
          <cell r="S5143">
            <v>0</v>
          </cell>
          <cell r="T5143">
            <v>0</v>
          </cell>
          <cell r="U5143">
            <v>0</v>
          </cell>
          <cell r="V5143">
            <v>0</v>
          </cell>
          <cell r="W5143">
            <v>0</v>
          </cell>
          <cell r="X5143">
            <v>0</v>
          </cell>
        </row>
        <row r="5144">
          <cell r="C5144" t="str">
            <v>Расходы на службу безопасности</v>
          </cell>
          <cell r="D5144">
            <v>0</v>
          </cell>
          <cell r="H5144">
            <v>0</v>
          </cell>
          <cell r="I5144">
            <v>0</v>
          </cell>
          <cell r="J5144">
            <v>0</v>
          </cell>
          <cell r="K5144">
            <v>0</v>
          </cell>
          <cell r="L5144">
            <v>0</v>
          </cell>
          <cell r="M5144">
            <v>0</v>
          </cell>
          <cell r="N5144">
            <v>0</v>
          </cell>
          <cell r="O5144">
            <v>0</v>
          </cell>
          <cell r="P5144">
            <v>0</v>
          </cell>
          <cell r="Q5144">
            <v>0</v>
          </cell>
          <cell r="R5144">
            <v>0</v>
          </cell>
          <cell r="S5144">
            <v>0</v>
          </cell>
          <cell r="T5144">
            <v>0</v>
          </cell>
          <cell r="U5144">
            <v>0</v>
          </cell>
          <cell r="V5144">
            <v>0</v>
          </cell>
          <cell r="W5144">
            <v>0</v>
          </cell>
          <cell r="X5144">
            <v>0</v>
          </cell>
        </row>
        <row r="5145">
          <cell r="C5145" t="str">
            <v>Расходы на развитие</v>
          </cell>
          <cell r="D5145" t="str">
            <v>УК</v>
          </cell>
          <cell r="H5145">
            <v>5750000</v>
          </cell>
          <cell r="I5145">
            <v>65053.04</v>
          </cell>
          <cell r="J5145">
            <v>0</v>
          </cell>
          <cell r="K5145">
            <v>5815053.04</v>
          </cell>
          <cell r="L5145">
            <v>0</v>
          </cell>
          <cell r="M5145">
            <v>0</v>
          </cell>
          <cell r="N5145">
            <v>0</v>
          </cell>
          <cell r="O5145">
            <v>0</v>
          </cell>
          <cell r="P5145">
            <v>0</v>
          </cell>
          <cell r="Q5145">
            <v>200000</v>
          </cell>
          <cell r="R5145">
            <v>200000</v>
          </cell>
          <cell r="S5145">
            <v>200000</v>
          </cell>
          <cell r="T5145">
            <v>815000</v>
          </cell>
          <cell r="U5145">
            <v>200000</v>
          </cell>
          <cell r="V5145">
            <v>200000</v>
          </cell>
          <cell r="W5145">
            <v>200000</v>
          </cell>
          <cell r="X5145">
            <v>2015000</v>
          </cell>
        </row>
        <row r="5146">
          <cell r="C5146" t="str">
            <v>Прочие расходы</v>
          </cell>
          <cell r="D5146">
            <v>0</v>
          </cell>
          <cell r="H5146">
            <v>0</v>
          </cell>
          <cell r="I5146">
            <v>0</v>
          </cell>
          <cell r="J5146">
            <v>0</v>
          </cell>
          <cell r="K5146">
            <v>0</v>
          </cell>
          <cell r="L5146">
            <v>0</v>
          </cell>
          <cell r="M5146">
            <v>0</v>
          </cell>
          <cell r="N5146">
            <v>0</v>
          </cell>
          <cell r="O5146">
            <v>0</v>
          </cell>
          <cell r="P5146">
            <v>0</v>
          </cell>
          <cell r="Q5146">
            <v>0</v>
          </cell>
          <cell r="R5146">
            <v>0</v>
          </cell>
          <cell r="S5146">
            <v>0</v>
          </cell>
          <cell r="T5146">
            <v>0</v>
          </cell>
          <cell r="U5146">
            <v>0</v>
          </cell>
          <cell r="V5146">
            <v>0</v>
          </cell>
          <cell r="W5146">
            <v>0</v>
          </cell>
          <cell r="X5146">
            <v>0</v>
          </cell>
        </row>
        <row r="5147">
          <cell r="C5147" t="str">
            <v>Поступления от реализации основных средств</v>
          </cell>
          <cell r="D5147">
            <v>0</v>
          </cell>
          <cell r="H5147">
            <v>0</v>
          </cell>
          <cell r="I5147">
            <v>0</v>
          </cell>
          <cell r="J5147">
            <v>0</v>
          </cell>
          <cell r="K5147">
            <v>0</v>
          </cell>
          <cell r="L5147">
            <v>0</v>
          </cell>
          <cell r="M5147">
            <v>0</v>
          </cell>
          <cell r="N5147">
            <v>0</v>
          </cell>
          <cell r="O5147">
            <v>0</v>
          </cell>
          <cell r="P5147">
            <v>0</v>
          </cell>
          <cell r="Q5147">
            <v>0</v>
          </cell>
          <cell r="R5147">
            <v>0</v>
          </cell>
          <cell r="S5147">
            <v>0</v>
          </cell>
          <cell r="T5147">
            <v>0</v>
          </cell>
          <cell r="U5147">
            <v>0</v>
          </cell>
          <cell r="V5147">
            <v>0</v>
          </cell>
          <cell r="W5147">
            <v>0</v>
          </cell>
          <cell r="X5147">
            <v>0</v>
          </cell>
        </row>
        <row r="5148">
          <cell r="C5148" t="str">
            <v>Поступления от реализации НМА</v>
          </cell>
          <cell r="D5148">
            <v>0</v>
          </cell>
          <cell r="H5148">
            <v>0</v>
          </cell>
          <cell r="I5148">
            <v>0</v>
          </cell>
          <cell r="J5148">
            <v>0</v>
          </cell>
          <cell r="K5148">
            <v>0</v>
          </cell>
          <cell r="L5148">
            <v>0</v>
          </cell>
          <cell r="M5148">
            <v>0</v>
          </cell>
          <cell r="N5148">
            <v>0</v>
          </cell>
          <cell r="O5148">
            <v>0</v>
          </cell>
          <cell r="P5148">
            <v>0</v>
          </cell>
          <cell r="Q5148">
            <v>0</v>
          </cell>
          <cell r="R5148">
            <v>0</v>
          </cell>
          <cell r="S5148">
            <v>0</v>
          </cell>
          <cell r="T5148">
            <v>0</v>
          </cell>
          <cell r="U5148">
            <v>0</v>
          </cell>
          <cell r="V5148">
            <v>0</v>
          </cell>
          <cell r="W5148">
            <v>0</v>
          </cell>
          <cell r="X5148">
            <v>0</v>
          </cell>
        </row>
        <row r="5149">
          <cell r="C5149" t="str">
            <v>Поступления от реализации прочих активов</v>
          </cell>
          <cell r="D5149">
            <v>0</v>
          </cell>
          <cell r="H5149">
            <v>0</v>
          </cell>
          <cell r="I5149">
            <v>0</v>
          </cell>
          <cell r="J5149">
            <v>0</v>
          </cell>
          <cell r="K5149">
            <v>0</v>
          </cell>
          <cell r="L5149">
            <v>0</v>
          </cell>
          <cell r="M5149">
            <v>0</v>
          </cell>
          <cell r="N5149">
            <v>0</v>
          </cell>
          <cell r="O5149">
            <v>0</v>
          </cell>
          <cell r="P5149">
            <v>0</v>
          </cell>
          <cell r="Q5149">
            <v>0</v>
          </cell>
          <cell r="R5149">
            <v>0</v>
          </cell>
          <cell r="S5149">
            <v>0</v>
          </cell>
          <cell r="T5149">
            <v>0</v>
          </cell>
          <cell r="U5149">
            <v>0</v>
          </cell>
          <cell r="V5149">
            <v>0</v>
          </cell>
          <cell r="W5149">
            <v>0</v>
          </cell>
          <cell r="X5149">
            <v>0</v>
          </cell>
        </row>
        <row r="5150">
          <cell r="C5150" t="str">
            <v>Доли в уставном капитале других компаний (долгосрочные поступления)</v>
          </cell>
          <cell r="D5150">
            <v>0</v>
          </cell>
          <cell r="H5150">
            <v>0</v>
          </cell>
          <cell r="I5150">
            <v>0</v>
          </cell>
          <cell r="J5150">
            <v>0</v>
          </cell>
          <cell r="K5150">
            <v>0</v>
          </cell>
          <cell r="L5150">
            <v>0</v>
          </cell>
          <cell r="M5150">
            <v>0</v>
          </cell>
          <cell r="N5150">
            <v>0</v>
          </cell>
          <cell r="O5150">
            <v>0</v>
          </cell>
          <cell r="P5150">
            <v>0</v>
          </cell>
          <cell r="Q5150">
            <v>0</v>
          </cell>
          <cell r="R5150">
            <v>0</v>
          </cell>
          <cell r="S5150">
            <v>0</v>
          </cell>
          <cell r="T5150">
            <v>0</v>
          </cell>
          <cell r="U5150">
            <v>0</v>
          </cell>
          <cell r="V5150">
            <v>0</v>
          </cell>
          <cell r="W5150">
            <v>0</v>
          </cell>
          <cell r="X5150">
            <v>0</v>
          </cell>
        </row>
        <row r="5151">
          <cell r="C5151" t="str">
            <v>Акции (долгосрочные поступления)</v>
          </cell>
          <cell r="D5151">
            <v>0</v>
          </cell>
          <cell r="H5151">
            <v>0</v>
          </cell>
          <cell r="I5151">
            <v>0</v>
          </cell>
          <cell r="J5151">
            <v>0</v>
          </cell>
          <cell r="K5151">
            <v>0</v>
          </cell>
          <cell r="L5151">
            <v>0</v>
          </cell>
          <cell r="M5151">
            <v>0</v>
          </cell>
          <cell r="N5151">
            <v>0</v>
          </cell>
          <cell r="O5151">
            <v>0</v>
          </cell>
          <cell r="P5151">
            <v>0</v>
          </cell>
          <cell r="Q5151">
            <v>0</v>
          </cell>
          <cell r="R5151">
            <v>0</v>
          </cell>
          <cell r="S5151">
            <v>0</v>
          </cell>
          <cell r="T5151">
            <v>0</v>
          </cell>
          <cell r="U5151">
            <v>0</v>
          </cell>
          <cell r="V5151">
            <v>0</v>
          </cell>
          <cell r="W5151">
            <v>0</v>
          </cell>
          <cell r="X5151">
            <v>0</v>
          </cell>
        </row>
        <row r="5152">
          <cell r="C5152" t="str">
            <v>Облигации (долгосрочные поступления)</v>
          </cell>
          <cell r="D5152">
            <v>0</v>
          </cell>
          <cell r="H5152">
            <v>0</v>
          </cell>
          <cell r="I5152">
            <v>0</v>
          </cell>
          <cell r="J5152">
            <v>0</v>
          </cell>
          <cell r="K5152">
            <v>0</v>
          </cell>
          <cell r="L5152">
            <v>0</v>
          </cell>
          <cell r="M5152">
            <v>0</v>
          </cell>
          <cell r="N5152">
            <v>0</v>
          </cell>
          <cell r="O5152">
            <v>0</v>
          </cell>
          <cell r="P5152">
            <v>0</v>
          </cell>
          <cell r="Q5152">
            <v>0</v>
          </cell>
          <cell r="R5152">
            <v>0</v>
          </cell>
          <cell r="S5152">
            <v>0</v>
          </cell>
          <cell r="T5152">
            <v>0</v>
          </cell>
          <cell r="U5152">
            <v>0</v>
          </cell>
          <cell r="V5152">
            <v>0</v>
          </cell>
          <cell r="W5152">
            <v>0</v>
          </cell>
          <cell r="X5152">
            <v>0</v>
          </cell>
        </row>
        <row r="5153">
          <cell r="C5153" t="str">
            <v>Векселя (долгосрочные поступления)</v>
          </cell>
          <cell r="D5153">
            <v>0</v>
          </cell>
          <cell r="H5153">
            <v>0</v>
          </cell>
          <cell r="I5153">
            <v>0</v>
          </cell>
          <cell r="J5153">
            <v>0</v>
          </cell>
          <cell r="K5153">
            <v>0</v>
          </cell>
          <cell r="L5153">
            <v>0</v>
          </cell>
          <cell r="M5153">
            <v>0</v>
          </cell>
          <cell r="N5153">
            <v>0</v>
          </cell>
          <cell r="O5153">
            <v>0</v>
          </cell>
          <cell r="P5153">
            <v>0</v>
          </cell>
          <cell r="Q5153">
            <v>0</v>
          </cell>
          <cell r="R5153">
            <v>0</v>
          </cell>
          <cell r="S5153">
            <v>0</v>
          </cell>
          <cell r="T5153">
            <v>0</v>
          </cell>
          <cell r="U5153">
            <v>0</v>
          </cell>
          <cell r="V5153">
            <v>0</v>
          </cell>
          <cell r="W5153">
            <v>0</v>
          </cell>
          <cell r="X5153">
            <v>0</v>
          </cell>
        </row>
        <row r="5154">
          <cell r="C5154" t="str">
            <v>Депозиты (долгосрочные поступления)</v>
          </cell>
          <cell r="D5154">
            <v>0</v>
          </cell>
          <cell r="H5154">
            <v>0</v>
          </cell>
          <cell r="I5154">
            <v>0</v>
          </cell>
          <cell r="J5154">
            <v>0</v>
          </cell>
          <cell r="K5154">
            <v>0</v>
          </cell>
          <cell r="L5154">
            <v>0</v>
          </cell>
          <cell r="M5154">
            <v>0</v>
          </cell>
          <cell r="N5154">
            <v>0</v>
          </cell>
          <cell r="O5154">
            <v>0</v>
          </cell>
          <cell r="P5154">
            <v>0</v>
          </cell>
          <cell r="Q5154">
            <v>0</v>
          </cell>
          <cell r="R5154">
            <v>0</v>
          </cell>
          <cell r="S5154">
            <v>0</v>
          </cell>
          <cell r="T5154">
            <v>0</v>
          </cell>
          <cell r="U5154">
            <v>0</v>
          </cell>
          <cell r="V5154">
            <v>0</v>
          </cell>
          <cell r="W5154">
            <v>0</v>
          </cell>
          <cell r="X5154">
            <v>0</v>
          </cell>
        </row>
        <row r="5155">
          <cell r="C5155" t="str">
            <v>Прочие долгосрочные активы (долгосрочные поступления)</v>
          </cell>
          <cell r="D5155">
            <v>0</v>
          </cell>
          <cell r="H5155">
            <v>0</v>
          </cell>
          <cell r="I5155">
            <v>0</v>
          </cell>
          <cell r="J5155">
            <v>0</v>
          </cell>
          <cell r="K5155">
            <v>0</v>
          </cell>
          <cell r="L5155">
            <v>0</v>
          </cell>
          <cell r="M5155">
            <v>0</v>
          </cell>
          <cell r="N5155">
            <v>0</v>
          </cell>
          <cell r="O5155">
            <v>0</v>
          </cell>
          <cell r="P5155">
            <v>0</v>
          </cell>
          <cell r="Q5155">
            <v>0</v>
          </cell>
          <cell r="R5155">
            <v>0</v>
          </cell>
          <cell r="S5155">
            <v>0</v>
          </cell>
          <cell r="T5155">
            <v>0</v>
          </cell>
          <cell r="U5155">
            <v>0</v>
          </cell>
          <cell r="V5155">
            <v>0</v>
          </cell>
          <cell r="W5155">
            <v>0</v>
          </cell>
          <cell r="X5155">
            <v>0</v>
          </cell>
        </row>
        <row r="5156">
          <cell r="C5156" t="str">
            <v>Возврат предоставленных долгосрочных кредитов и займов</v>
          </cell>
          <cell r="D5156">
            <v>0</v>
          </cell>
          <cell r="H5156">
            <v>0</v>
          </cell>
          <cell r="I5156">
            <v>0</v>
          </cell>
          <cell r="J5156">
            <v>0</v>
          </cell>
          <cell r="K5156">
            <v>0</v>
          </cell>
          <cell r="L5156">
            <v>0</v>
          </cell>
          <cell r="M5156">
            <v>0</v>
          </cell>
          <cell r="N5156">
            <v>0</v>
          </cell>
          <cell r="O5156">
            <v>0</v>
          </cell>
          <cell r="P5156">
            <v>0</v>
          </cell>
          <cell r="Q5156">
            <v>0</v>
          </cell>
          <cell r="R5156">
            <v>0</v>
          </cell>
          <cell r="S5156">
            <v>0</v>
          </cell>
          <cell r="T5156">
            <v>0</v>
          </cell>
          <cell r="U5156">
            <v>0</v>
          </cell>
          <cell r="V5156">
            <v>0</v>
          </cell>
          <cell r="W5156">
            <v>0</v>
          </cell>
          <cell r="X5156">
            <v>0</v>
          </cell>
        </row>
        <row r="5157">
          <cell r="C5157" t="str">
            <v>Возврат предоставленных краткосрочных кредитов и займов</v>
          </cell>
          <cell r="D5157">
            <v>0</v>
          </cell>
          <cell r="H5157">
            <v>0</v>
          </cell>
          <cell r="I5157">
            <v>0</v>
          </cell>
          <cell r="J5157">
            <v>0</v>
          </cell>
          <cell r="K5157">
            <v>0</v>
          </cell>
          <cell r="L5157">
            <v>0</v>
          </cell>
          <cell r="M5157">
            <v>0</v>
          </cell>
          <cell r="N5157">
            <v>0</v>
          </cell>
          <cell r="O5157">
            <v>0</v>
          </cell>
          <cell r="P5157">
            <v>0</v>
          </cell>
          <cell r="Q5157">
            <v>0</v>
          </cell>
          <cell r="R5157">
            <v>0</v>
          </cell>
          <cell r="S5157">
            <v>0</v>
          </cell>
          <cell r="T5157">
            <v>0</v>
          </cell>
          <cell r="U5157">
            <v>0</v>
          </cell>
          <cell r="V5157">
            <v>0</v>
          </cell>
          <cell r="W5157">
            <v>0</v>
          </cell>
          <cell r="X5157">
            <v>0</v>
          </cell>
        </row>
        <row r="5158">
          <cell r="C5158" t="str">
            <v>Возврат предоставленных прочих кредитов и займов</v>
          </cell>
          <cell r="D5158">
            <v>0</v>
          </cell>
          <cell r="H5158">
            <v>0</v>
          </cell>
          <cell r="I5158">
            <v>0</v>
          </cell>
          <cell r="J5158">
            <v>0</v>
          </cell>
          <cell r="K5158">
            <v>0</v>
          </cell>
          <cell r="L5158">
            <v>0</v>
          </cell>
          <cell r="M5158">
            <v>0</v>
          </cell>
          <cell r="N5158">
            <v>0</v>
          </cell>
          <cell r="O5158">
            <v>0</v>
          </cell>
          <cell r="P5158">
            <v>0</v>
          </cell>
          <cell r="Q5158">
            <v>0</v>
          </cell>
          <cell r="R5158">
            <v>0</v>
          </cell>
          <cell r="S5158">
            <v>0</v>
          </cell>
          <cell r="T5158">
            <v>0</v>
          </cell>
          <cell r="U5158">
            <v>0</v>
          </cell>
          <cell r="V5158">
            <v>0</v>
          </cell>
          <cell r="W5158">
            <v>0</v>
          </cell>
          <cell r="X5158">
            <v>0</v>
          </cell>
        </row>
        <row r="5159">
          <cell r="C5159" t="str">
            <v>Прочие поступления по инвестиционной деятельности</v>
          </cell>
          <cell r="D5159">
            <v>0</v>
          </cell>
          <cell r="H5159">
            <v>0</v>
          </cell>
          <cell r="I5159">
            <v>0</v>
          </cell>
          <cell r="J5159">
            <v>0</v>
          </cell>
          <cell r="K5159">
            <v>0</v>
          </cell>
          <cell r="L5159">
            <v>0</v>
          </cell>
          <cell r="M5159">
            <v>0</v>
          </cell>
          <cell r="N5159">
            <v>0</v>
          </cell>
          <cell r="O5159">
            <v>0</v>
          </cell>
          <cell r="P5159">
            <v>0</v>
          </cell>
          <cell r="Q5159">
            <v>0</v>
          </cell>
          <cell r="R5159">
            <v>0</v>
          </cell>
          <cell r="S5159">
            <v>0</v>
          </cell>
          <cell r="T5159">
            <v>0</v>
          </cell>
          <cell r="U5159">
            <v>0</v>
          </cell>
          <cell r="V5159">
            <v>0</v>
          </cell>
          <cell r="W5159">
            <v>0</v>
          </cell>
          <cell r="X5159">
            <v>0</v>
          </cell>
        </row>
        <row r="5160">
          <cell r="C5160" t="str">
            <v>Основное оборудование (01)</v>
          </cell>
          <cell r="D5160">
            <v>0</v>
          </cell>
          <cell r="H5160">
            <v>0</v>
          </cell>
          <cell r="I5160">
            <v>0</v>
          </cell>
          <cell r="J5160">
            <v>0</v>
          </cell>
          <cell r="K5160">
            <v>0</v>
          </cell>
          <cell r="L5160">
            <v>0</v>
          </cell>
          <cell r="M5160">
            <v>0</v>
          </cell>
          <cell r="N5160">
            <v>0</v>
          </cell>
          <cell r="O5160">
            <v>0</v>
          </cell>
          <cell r="P5160">
            <v>0</v>
          </cell>
          <cell r="Q5160">
            <v>0</v>
          </cell>
          <cell r="R5160">
            <v>0</v>
          </cell>
          <cell r="S5160">
            <v>0</v>
          </cell>
          <cell r="T5160">
            <v>0</v>
          </cell>
          <cell r="U5160">
            <v>0</v>
          </cell>
          <cell r="V5160">
            <v>0</v>
          </cell>
          <cell r="W5160">
            <v>0</v>
          </cell>
          <cell r="X5160">
            <v>0</v>
          </cell>
        </row>
        <row r="5161">
          <cell r="C5161" t="str">
            <v>Основное оборудование (02)</v>
          </cell>
          <cell r="D5161">
            <v>0</v>
          </cell>
          <cell r="H5161">
            <v>0</v>
          </cell>
          <cell r="I5161">
            <v>0</v>
          </cell>
          <cell r="J5161">
            <v>0</v>
          </cell>
          <cell r="K5161">
            <v>0</v>
          </cell>
          <cell r="L5161">
            <v>0</v>
          </cell>
          <cell r="M5161">
            <v>0</v>
          </cell>
          <cell r="N5161">
            <v>0</v>
          </cell>
          <cell r="O5161">
            <v>0</v>
          </cell>
          <cell r="P5161">
            <v>0</v>
          </cell>
          <cell r="Q5161">
            <v>0</v>
          </cell>
          <cell r="R5161">
            <v>0</v>
          </cell>
          <cell r="S5161">
            <v>0</v>
          </cell>
          <cell r="T5161">
            <v>0</v>
          </cell>
          <cell r="U5161">
            <v>0</v>
          </cell>
          <cell r="V5161">
            <v>0</v>
          </cell>
          <cell r="W5161">
            <v>0</v>
          </cell>
          <cell r="X5161">
            <v>0</v>
          </cell>
        </row>
        <row r="5162">
          <cell r="C5162" t="str">
            <v>Вспомогательное оборудование</v>
          </cell>
          <cell r="D5162">
            <v>0</v>
          </cell>
          <cell r="H5162">
            <v>0</v>
          </cell>
          <cell r="I5162">
            <v>0</v>
          </cell>
          <cell r="J5162">
            <v>0</v>
          </cell>
          <cell r="K5162">
            <v>0</v>
          </cell>
          <cell r="L5162">
            <v>0</v>
          </cell>
          <cell r="M5162">
            <v>0</v>
          </cell>
          <cell r="N5162">
            <v>0</v>
          </cell>
          <cell r="O5162">
            <v>0</v>
          </cell>
          <cell r="P5162">
            <v>0</v>
          </cell>
          <cell r="Q5162">
            <v>0</v>
          </cell>
          <cell r="R5162">
            <v>0</v>
          </cell>
          <cell r="S5162">
            <v>0</v>
          </cell>
          <cell r="T5162">
            <v>0</v>
          </cell>
          <cell r="U5162">
            <v>0</v>
          </cell>
          <cell r="V5162">
            <v>0</v>
          </cell>
          <cell r="W5162">
            <v>0</v>
          </cell>
          <cell r="X5162">
            <v>0</v>
          </cell>
        </row>
        <row r="5163">
          <cell r="C5163" t="str">
            <v>Покупка автотранспорта</v>
          </cell>
          <cell r="D5163">
            <v>0</v>
          </cell>
          <cell r="H5163">
            <v>0</v>
          </cell>
          <cell r="I5163">
            <v>0</v>
          </cell>
          <cell r="J5163">
            <v>0</v>
          </cell>
          <cell r="K5163">
            <v>0</v>
          </cell>
          <cell r="L5163">
            <v>0</v>
          </cell>
          <cell r="M5163">
            <v>0</v>
          </cell>
          <cell r="N5163">
            <v>0</v>
          </cell>
          <cell r="O5163">
            <v>0</v>
          </cell>
          <cell r="P5163">
            <v>0</v>
          </cell>
          <cell r="Q5163">
            <v>0</v>
          </cell>
          <cell r="R5163">
            <v>0</v>
          </cell>
          <cell r="S5163">
            <v>0</v>
          </cell>
          <cell r="T5163">
            <v>0</v>
          </cell>
          <cell r="U5163">
            <v>0</v>
          </cell>
          <cell r="V5163">
            <v>0</v>
          </cell>
          <cell r="W5163">
            <v>0</v>
          </cell>
          <cell r="X5163">
            <v>0</v>
          </cell>
        </row>
        <row r="5164">
          <cell r="C5164" t="str">
            <v>Мебель</v>
          </cell>
          <cell r="D5164">
            <v>0</v>
          </cell>
          <cell r="H5164">
            <v>0</v>
          </cell>
          <cell r="I5164">
            <v>0</v>
          </cell>
          <cell r="J5164">
            <v>0</v>
          </cell>
          <cell r="K5164">
            <v>0</v>
          </cell>
          <cell r="L5164">
            <v>0</v>
          </cell>
          <cell r="M5164">
            <v>0</v>
          </cell>
          <cell r="N5164">
            <v>0</v>
          </cell>
          <cell r="O5164">
            <v>0</v>
          </cell>
          <cell r="P5164">
            <v>0</v>
          </cell>
          <cell r="Q5164">
            <v>0</v>
          </cell>
          <cell r="R5164">
            <v>0</v>
          </cell>
          <cell r="S5164">
            <v>0</v>
          </cell>
          <cell r="T5164">
            <v>0</v>
          </cell>
          <cell r="U5164">
            <v>0</v>
          </cell>
          <cell r="V5164">
            <v>0</v>
          </cell>
          <cell r="W5164">
            <v>0</v>
          </cell>
          <cell r="X5164">
            <v>0</v>
          </cell>
        </row>
        <row r="5165">
          <cell r="C5165" t="str">
            <v>Компьютерное и офисное оборудование</v>
          </cell>
          <cell r="D5165">
            <v>0</v>
          </cell>
          <cell r="H5165">
            <v>0</v>
          </cell>
          <cell r="I5165">
            <v>0</v>
          </cell>
          <cell r="J5165">
            <v>0</v>
          </cell>
          <cell r="K5165">
            <v>0</v>
          </cell>
          <cell r="L5165">
            <v>0</v>
          </cell>
          <cell r="M5165">
            <v>0</v>
          </cell>
          <cell r="N5165">
            <v>0</v>
          </cell>
          <cell r="O5165">
            <v>0</v>
          </cell>
          <cell r="P5165">
            <v>0</v>
          </cell>
          <cell r="Q5165">
            <v>0</v>
          </cell>
          <cell r="R5165">
            <v>0</v>
          </cell>
          <cell r="S5165">
            <v>0</v>
          </cell>
          <cell r="T5165">
            <v>0</v>
          </cell>
          <cell r="U5165">
            <v>0</v>
          </cell>
          <cell r="V5165">
            <v>0</v>
          </cell>
          <cell r="W5165">
            <v>0</v>
          </cell>
          <cell r="X5165">
            <v>0</v>
          </cell>
        </row>
        <row r="5166">
          <cell r="C5166" t="str">
            <v>Оборудование для службы безопасности</v>
          </cell>
          <cell r="D5166">
            <v>0</v>
          </cell>
          <cell r="H5166">
            <v>0</v>
          </cell>
          <cell r="I5166">
            <v>0</v>
          </cell>
          <cell r="J5166">
            <v>0</v>
          </cell>
          <cell r="K5166">
            <v>0</v>
          </cell>
          <cell r="L5166">
            <v>0</v>
          </cell>
          <cell r="M5166">
            <v>0</v>
          </cell>
          <cell r="N5166">
            <v>0</v>
          </cell>
          <cell r="O5166">
            <v>0</v>
          </cell>
          <cell r="P5166">
            <v>0</v>
          </cell>
          <cell r="Q5166">
            <v>0</v>
          </cell>
          <cell r="R5166">
            <v>0</v>
          </cell>
          <cell r="S5166">
            <v>0</v>
          </cell>
          <cell r="T5166">
            <v>0</v>
          </cell>
          <cell r="U5166">
            <v>0</v>
          </cell>
          <cell r="V5166">
            <v>0</v>
          </cell>
          <cell r="W5166">
            <v>0</v>
          </cell>
          <cell r="X5166">
            <v>0</v>
          </cell>
        </row>
        <row r="5167">
          <cell r="C5167" t="str">
            <v>Земельные участки</v>
          </cell>
          <cell r="D5167">
            <v>0</v>
          </cell>
          <cell r="H5167">
            <v>0</v>
          </cell>
          <cell r="I5167">
            <v>0</v>
          </cell>
          <cell r="J5167">
            <v>0</v>
          </cell>
          <cell r="K5167">
            <v>0</v>
          </cell>
          <cell r="L5167">
            <v>0</v>
          </cell>
          <cell r="M5167">
            <v>0</v>
          </cell>
          <cell r="N5167">
            <v>0</v>
          </cell>
          <cell r="O5167">
            <v>0</v>
          </cell>
          <cell r="P5167">
            <v>0</v>
          </cell>
          <cell r="Q5167">
            <v>0</v>
          </cell>
          <cell r="R5167">
            <v>0</v>
          </cell>
          <cell r="S5167">
            <v>0</v>
          </cell>
          <cell r="T5167">
            <v>0</v>
          </cell>
          <cell r="U5167">
            <v>0</v>
          </cell>
          <cell r="V5167">
            <v>0</v>
          </cell>
          <cell r="W5167">
            <v>0</v>
          </cell>
          <cell r="X5167">
            <v>0</v>
          </cell>
        </row>
        <row r="5168">
          <cell r="C5168" t="str">
            <v>Прочее</v>
          </cell>
          <cell r="D5168">
            <v>0</v>
          </cell>
          <cell r="H5168">
            <v>0</v>
          </cell>
          <cell r="I5168">
            <v>0</v>
          </cell>
          <cell r="J5168">
            <v>0</v>
          </cell>
          <cell r="K5168">
            <v>0</v>
          </cell>
          <cell r="L5168">
            <v>0</v>
          </cell>
          <cell r="M5168">
            <v>0</v>
          </cell>
          <cell r="N5168">
            <v>0</v>
          </cell>
          <cell r="O5168">
            <v>0</v>
          </cell>
          <cell r="P5168">
            <v>0</v>
          </cell>
          <cell r="Q5168">
            <v>0</v>
          </cell>
          <cell r="R5168">
            <v>0</v>
          </cell>
          <cell r="S5168">
            <v>0</v>
          </cell>
          <cell r="T5168">
            <v>0</v>
          </cell>
          <cell r="U5168">
            <v>0</v>
          </cell>
          <cell r="V5168">
            <v>0</v>
          </cell>
          <cell r="W5168">
            <v>0</v>
          </cell>
          <cell r="X5168">
            <v>0</v>
          </cell>
        </row>
        <row r="5169">
          <cell r="C5169" t="str">
            <v>Приобретение программного обеспечения</v>
          </cell>
          <cell r="D5169">
            <v>0</v>
          </cell>
          <cell r="H5169">
            <v>0</v>
          </cell>
          <cell r="I5169">
            <v>0</v>
          </cell>
          <cell r="J5169">
            <v>0</v>
          </cell>
          <cell r="K5169">
            <v>0</v>
          </cell>
          <cell r="L5169">
            <v>0</v>
          </cell>
          <cell r="M5169">
            <v>0</v>
          </cell>
          <cell r="N5169">
            <v>0</v>
          </cell>
          <cell r="O5169">
            <v>0</v>
          </cell>
          <cell r="P5169">
            <v>0</v>
          </cell>
          <cell r="Q5169">
            <v>0</v>
          </cell>
          <cell r="R5169">
            <v>0</v>
          </cell>
          <cell r="S5169">
            <v>0</v>
          </cell>
          <cell r="T5169">
            <v>0</v>
          </cell>
          <cell r="U5169">
            <v>0</v>
          </cell>
          <cell r="V5169">
            <v>0</v>
          </cell>
          <cell r="W5169">
            <v>0</v>
          </cell>
          <cell r="X5169">
            <v>0</v>
          </cell>
        </row>
        <row r="5170">
          <cell r="C5170" t="str">
            <v>Приобретение прочих НМА</v>
          </cell>
          <cell r="D5170">
            <v>0</v>
          </cell>
          <cell r="H5170">
            <v>0</v>
          </cell>
          <cell r="I5170">
            <v>0</v>
          </cell>
          <cell r="J5170">
            <v>0</v>
          </cell>
          <cell r="K5170">
            <v>0</v>
          </cell>
          <cell r="L5170">
            <v>0</v>
          </cell>
          <cell r="M5170">
            <v>0</v>
          </cell>
          <cell r="N5170">
            <v>0</v>
          </cell>
          <cell r="O5170">
            <v>0</v>
          </cell>
          <cell r="P5170">
            <v>0</v>
          </cell>
          <cell r="Q5170">
            <v>0</v>
          </cell>
          <cell r="R5170">
            <v>0</v>
          </cell>
          <cell r="S5170">
            <v>0</v>
          </cell>
          <cell r="T5170">
            <v>0</v>
          </cell>
          <cell r="U5170">
            <v>0</v>
          </cell>
          <cell r="V5170">
            <v>0</v>
          </cell>
          <cell r="W5170">
            <v>0</v>
          </cell>
          <cell r="X5170">
            <v>0</v>
          </cell>
        </row>
        <row r="5171">
          <cell r="C5171" t="str">
            <v>Доли в уставном капитале других компаний (долгосрочные выплаты)</v>
          </cell>
          <cell r="D5171">
            <v>0</v>
          </cell>
          <cell r="H5171">
            <v>0</v>
          </cell>
          <cell r="I5171">
            <v>0</v>
          </cell>
          <cell r="J5171">
            <v>0</v>
          </cell>
          <cell r="K5171">
            <v>0</v>
          </cell>
          <cell r="L5171">
            <v>0</v>
          </cell>
          <cell r="M5171">
            <v>0</v>
          </cell>
          <cell r="N5171">
            <v>0</v>
          </cell>
          <cell r="O5171">
            <v>0</v>
          </cell>
          <cell r="P5171">
            <v>0</v>
          </cell>
          <cell r="Q5171">
            <v>0</v>
          </cell>
          <cell r="R5171">
            <v>0</v>
          </cell>
          <cell r="S5171">
            <v>0</v>
          </cell>
          <cell r="T5171">
            <v>0</v>
          </cell>
          <cell r="U5171">
            <v>0</v>
          </cell>
          <cell r="V5171">
            <v>0</v>
          </cell>
          <cell r="W5171">
            <v>0</v>
          </cell>
          <cell r="X5171">
            <v>0</v>
          </cell>
        </row>
        <row r="5172">
          <cell r="C5172" t="str">
            <v>Акции (долгосрочные выплаты)</v>
          </cell>
          <cell r="D5172">
            <v>0</v>
          </cell>
          <cell r="H5172">
            <v>0</v>
          </cell>
          <cell r="I5172">
            <v>0</v>
          </cell>
          <cell r="J5172">
            <v>0</v>
          </cell>
          <cell r="K5172">
            <v>0</v>
          </cell>
          <cell r="L5172">
            <v>0</v>
          </cell>
          <cell r="M5172">
            <v>0</v>
          </cell>
          <cell r="N5172">
            <v>0</v>
          </cell>
          <cell r="O5172">
            <v>0</v>
          </cell>
          <cell r="P5172">
            <v>0</v>
          </cell>
          <cell r="Q5172">
            <v>0</v>
          </cell>
          <cell r="R5172">
            <v>0</v>
          </cell>
          <cell r="S5172">
            <v>0</v>
          </cell>
          <cell r="T5172">
            <v>0</v>
          </cell>
          <cell r="U5172">
            <v>0</v>
          </cell>
          <cell r="V5172">
            <v>0</v>
          </cell>
          <cell r="W5172">
            <v>0</v>
          </cell>
          <cell r="X5172">
            <v>0</v>
          </cell>
        </row>
        <row r="5173">
          <cell r="C5173" t="str">
            <v>Облигации (долгосрочные выплаты)</v>
          </cell>
          <cell r="D5173">
            <v>0</v>
          </cell>
          <cell r="H5173">
            <v>0</v>
          </cell>
          <cell r="I5173">
            <v>0</v>
          </cell>
          <cell r="J5173">
            <v>0</v>
          </cell>
          <cell r="K5173">
            <v>0</v>
          </cell>
          <cell r="L5173">
            <v>0</v>
          </cell>
          <cell r="M5173">
            <v>0</v>
          </cell>
          <cell r="N5173">
            <v>0</v>
          </cell>
          <cell r="O5173">
            <v>0</v>
          </cell>
          <cell r="P5173">
            <v>0</v>
          </cell>
          <cell r="Q5173">
            <v>0</v>
          </cell>
          <cell r="R5173">
            <v>0</v>
          </cell>
          <cell r="S5173">
            <v>0</v>
          </cell>
          <cell r="T5173">
            <v>0</v>
          </cell>
          <cell r="U5173">
            <v>0</v>
          </cell>
          <cell r="V5173">
            <v>0</v>
          </cell>
          <cell r="W5173">
            <v>0</v>
          </cell>
          <cell r="X5173">
            <v>0</v>
          </cell>
        </row>
        <row r="5174">
          <cell r="C5174" t="str">
            <v>Векселя (долгосрочные выплаты)</v>
          </cell>
          <cell r="D5174">
            <v>0</v>
          </cell>
          <cell r="H5174">
            <v>0</v>
          </cell>
          <cell r="I5174">
            <v>0</v>
          </cell>
          <cell r="J5174">
            <v>0</v>
          </cell>
          <cell r="K5174">
            <v>0</v>
          </cell>
          <cell r="L5174">
            <v>0</v>
          </cell>
          <cell r="M5174">
            <v>0</v>
          </cell>
          <cell r="N5174">
            <v>0</v>
          </cell>
          <cell r="O5174">
            <v>0</v>
          </cell>
          <cell r="P5174">
            <v>0</v>
          </cell>
          <cell r="Q5174">
            <v>0</v>
          </cell>
          <cell r="R5174">
            <v>0</v>
          </cell>
          <cell r="S5174">
            <v>0</v>
          </cell>
          <cell r="T5174">
            <v>0</v>
          </cell>
          <cell r="U5174">
            <v>0</v>
          </cell>
          <cell r="V5174">
            <v>0</v>
          </cell>
          <cell r="W5174">
            <v>0</v>
          </cell>
          <cell r="X5174">
            <v>0</v>
          </cell>
        </row>
        <row r="5175">
          <cell r="C5175" t="str">
            <v>Депозиты (долгосрочные выплаты)</v>
          </cell>
          <cell r="D5175">
            <v>0</v>
          </cell>
          <cell r="H5175">
            <v>0</v>
          </cell>
          <cell r="I5175">
            <v>0</v>
          </cell>
          <cell r="J5175">
            <v>0</v>
          </cell>
          <cell r="K5175">
            <v>0</v>
          </cell>
          <cell r="L5175">
            <v>0</v>
          </cell>
          <cell r="M5175">
            <v>0</v>
          </cell>
          <cell r="N5175">
            <v>0</v>
          </cell>
          <cell r="O5175">
            <v>0</v>
          </cell>
          <cell r="P5175">
            <v>0</v>
          </cell>
          <cell r="Q5175">
            <v>0</v>
          </cell>
          <cell r="R5175">
            <v>0</v>
          </cell>
          <cell r="S5175">
            <v>0</v>
          </cell>
          <cell r="T5175">
            <v>0</v>
          </cell>
          <cell r="U5175">
            <v>0</v>
          </cell>
          <cell r="V5175">
            <v>0</v>
          </cell>
          <cell r="W5175">
            <v>0</v>
          </cell>
          <cell r="X5175">
            <v>0</v>
          </cell>
        </row>
        <row r="5176">
          <cell r="C5176" t="str">
            <v>Прочие долгосрочные активы (долгосрочные выплаты)</v>
          </cell>
          <cell r="D5176">
            <v>0</v>
          </cell>
          <cell r="H5176">
            <v>0</v>
          </cell>
          <cell r="I5176">
            <v>0</v>
          </cell>
          <cell r="J5176">
            <v>0</v>
          </cell>
          <cell r="K5176">
            <v>0</v>
          </cell>
          <cell r="L5176">
            <v>0</v>
          </cell>
          <cell r="M5176">
            <v>0</v>
          </cell>
          <cell r="N5176">
            <v>0</v>
          </cell>
          <cell r="O5176">
            <v>0</v>
          </cell>
          <cell r="P5176">
            <v>0</v>
          </cell>
          <cell r="Q5176">
            <v>0</v>
          </cell>
          <cell r="R5176">
            <v>0</v>
          </cell>
          <cell r="S5176">
            <v>0</v>
          </cell>
          <cell r="T5176">
            <v>0</v>
          </cell>
          <cell r="U5176">
            <v>0</v>
          </cell>
          <cell r="V5176">
            <v>0</v>
          </cell>
          <cell r="W5176">
            <v>0</v>
          </cell>
          <cell r="X5176">
            <v>0</v>
          </cell>
        </row>
        <row r="5177">
          <cell r="C5177" t="str">
            <v>Расходы на НИР и НИОКР</v>
          </cell>
          <cell r="D5177">
            <v>0</v>
          </cell>
          <cell r="H5177">
            <v>0</v>
          </cell>
          <cell r="I5177">
            <v>0</v>
          </cell>
          <cell r="J5177">
            <v>0</v>
          </cell>
          <cell r="K5177">
            <v>0</v>
          </cell>
          <cell r="L5177">
            <v>0</v>
          </cell>
          <cell r="M5177">
            <v>0</v>
          </cell>
          <cell r="N5177">
            <v>0</v>
          </cell>
          <cell r="O5177">
            <v>0</v>
          </cell>
          <cell r="P5177">
            <v>0</v>
          </cell>
          <cell r="Q5177">
            <v>0</v>
          </cell>
          <cell r="R5177">
            <v>0</v>
          </cell>
          <cell r="S5177">
            <v>0</v>
          </cell>
          <cell r="T5177">
            <v>0</v>
          </cell>
          <cell r="U5177">
            <v>0</v>
          </cell>
          <cell r="V5177">
            <v>0</v>
          </cell>
          <cell r="W5177">
            <v>0</v>
          </cell>
          <cell r="X5177">
            <v>0</v>
          </cell>
        </row>
        <row r="5178">
          <cell r="C5178" t="str">
            <v>Разработка ТЗ на проектирование оборудования</v>
          </cell>
          <cell r="D5178">
            <v>0</v>
          </cell>
          <cell r="H5178">
            <v>0</v>
          </cell>
          <cell r="I5178">
            <v>0</v>
          </cell>
          <cell r="J5178">
            <v>0</v>
          </cell>
          <cell r="K5178">
            <v>0</v>
          </cell>
          <cell r="L5178">
            <v>0</v>
          </cell>
          <cell r="M5178">
            <v>0</v>
          </cell>
          <cell r="N5178">
            <v>0</v>
          </cell>
          <cell r="O5178">
            <v>0</v>
          </cell>
          <cell r="P5178">
            <v>0</v>
          </cell>
          <cell r="Q5178">
            <v>0</v>
          </cell>
          <cell r="R5178">
            <v>0</v>
          </cell>
          <cell r="S5178">
            <v>0</v>
          </cell>
          <cell r="T5178">
            <v>0</v>
          </cell>
          <cell r="U5178">
            <v>0</v>
          </cell>
          <cell r="V5178">
            <v>0</v>
          </cell>
          <cell r="W5178">
            <v>0</v>
          </cell>
          <cell r="X5178">
            <v>0</v>
          </cell>
        </row>
        <row r="5179">
          <cell r="C5179" t="str">
            <v>Разработка ТЗ на проектирование размещения оборудования</v>
          </cell>
          <cell r="D5179">
            <v>0</v>
          </cell>
          <cell r="H5179">
            <v>0</v>
          </cell>
          <cell r="I5179">
            <v>0</v>
          </cell>
          <cell r="J5179">
            <v>0</v>
          </cell>
          <cell r="K5179">
            <v>0</v>
          </cell>
          <cell r="L5179">
            <v>0</v>
          </cell>
          <cell r="M5179">
            <v>0</v>
          </cell>
          <cell r="N5179">
            <v>0</v>
          </cell>
          <cell r="O5179">
            <v>0</v>
          </cell>
          <cell r="P5179">
            <v>0</v>
          </cell>
          <cell r="Q5179">
            <v>0</v>
          </cell>
          <cell r="R5179">
            <v>0</v>
          </cell>
          <cell r="S5179">
            <v>0</v>
          </cell>
          <cell r="T5179">
            <v>0</v>
          </cell>
          <cell r="U5179">
            <v>0</v>
          </cell>
          <cell r="V5179">
            <v>0</v>
          </cell>
          <cell r="W5179">
            <v>0</v>
          </cell>
          <cell r="X5179">
            <v>0</v>
          </cell>
        </row>
        <row r="5180">
          <cell r="C5180" t="str">
            <v>Разработка ТЗ на организацию закупки и запуск технологического оборудования</v>
          </cell>
          <cell r="D5180">
            <v>0</v>
          </cell>
          <cell r="H5180">
            <v>0</v>
          </cell>
          <cell r="I5180">
            <v>0</v>
          </cell>
          <cell r="J5180">
            <v>0</v>
          </cell>
          <cell r="K5180">
            <v>0</v>
          </cell>
          <cell r="L5180">
            <v>0</v>
          </cell>
          <cell r="M5180">
            <v>0</v>
          </cell>
          <cell r="N5180">
            <v>0</v>
          </cell>
          <cell r="O5180">
            <v>0</v>
          </cell>
          <cell r="P5180">
            <v>0</v>
          </cell>
          <cell r="Q5180">
            <v>0</v>
          </cell>
          <cell r="R5180">
            <v>0</v>
          </cell>
          <cell r="S5180">
            <v>0</v>
          </cell>
          <cell r="T5180">
            <v>0</v>
          </cell>
          <cell r="U5180">
            <v>0</v>
          </cell>
          <cell r="V5180">
            <v>0</v>
          </cell>
          <cell r="W5180">
            <v>0</v>
          </cell>
          <cell r="X5180">
            <v>0</v>
          </cell>
        </row>
        <row r="5181">
          <cell r="C5181" t="str">
            <v>Разработка ТЗ на обучение персонала</v>
          </cell>
          <cell r="D5181">
            <v>0</v>
          </cell>
          <cell r="H5181">
            <v>0</v>
          </cell>
          <cell r="I5181">
            <v>0</v>
          </cell>
          <cell r="J5181">
            <v>0</v>
          </cell>
          <cell r="K5181">
            <v>0</v>
          </cell>
          <cell r="L5181">
            <v>0</v>
          </cell>
          <cell r="M5181">
            <v>0</v>
          </cell>
          <cell r="N5181">
            <v>0</v>
          </cell>
          <cell r="O5181">
            <v>0</v>
          </cell>
          <cell r="P5181">
            <v>0</v>
          </cell>
          <cell r="Q5181">
            <v>0</v>
          </cell>
          <cell r="R5181">
            <v>0</v>
          </cell>
          <cell r="S5181">
            <v>0</v>
          </cell>
          <cell r="T5181">
            <v>0</v>
          </cell>
          <cell r="U5181">
            <v>0</v>
          </cell>
          <cell r="V5181">
            <v>0</v>
          </cell>
          <cell r="W5181">
            <v>0</v>
          </cell>
          <cell r="X5181">
            <v>0</v>
          </cell>
        </row>
        <row r="5182">
          <cell r="C5182" t="str">
            <v>Разработка ТЗ на оказание прочих работ, услуг</v>
          </cell>
          <cell r="D5182">
            <v>0</v>
          </cell>
          <cell r="H5182">
            <v>0</v>
          </cell>
          <cell r="I5182">
            <v>0</v>
          </cell>
          <cell r="J5182">
            <v>0</v>
          </cell>
          <cell r="K5182">
            <v>0</v>
          </cell>
          <cell r="L5182">
            <v>0</v>
          </cell>
          <cell r="M5182">
            <v>0</v>
          </cell>
          <cell r="N5182">
            <v>0</v>
          </cell>
          <cell r="O5182">
            <v>0</v>
          </cell>
          <cell r="P5182">
            <v>0</v>
          </cell>
          <cell r="Q5182">
            <v>0</v>
          </cell>
          <cell r="R5182">
            <v>0</v>
          </cell>
          <cell r="S5182">
            <v>0</v>
          </cell>
          <cell r="T5182">
            <v>0</v>
          </cell>
          <cell r="U5182">
            <v>0</v>
          </cell>
          <cell r="V5182">
            <v>0</v>
          </cell>
          <cell r="W5182">
            <v>0</v>
          </cell>
          <cell r="X5182">
            <v>0</v>
          </cell>
        </row>
        <row r="5183">
          <cell r="C5183" t="str">
            <v>Предоставление долгосрочных кредитов и займов</v>
          </cell>
          <cell r="D5183">
            <v>0</v>
          </cell>
          <cell r="H5183">
            <v>0</v>
          </cell>
          <cell r="I5183">
            <v>0</v>
          </cell>
          <cell r="J5183">
            <v>0</v>
          </cell>
          <cell r="K5183">
            <v>0</v>
          </cell>
          <cell r="L5183">
            <v>0</v>
          </cell>
          <cell r="M5183">
            <v>0</v>
          </cell>
          <cell r="N5183">
            <v>0</v>
          </cell>
          <cell r="O5183">
            <v>0</v>
          </cell>
          <cell r="P5183">
            <v>0</v>
          </cell>
          <cell r="Q5183">
            <v>0</v>
          </cell>
          <cell r="R5183">
            <v>0</v>
          </cell>
          <cell r="S5183">
            <v>0</v>
          </cell>
          <cell r="T5183">
            <v>0</v>
          </cell>
          <cell r="U5183">
            <v>0</v>
          </cell>
          <cell r="V5183">
            <v>0</v>
          </cell>
          <cell r="W5183">
            <v>0</v>
          </cell>
          <cell r="X5183">
            <v>0</v>
          </cell>
        </row>
        <row r="5184">
          <cell r="C5184" t="str">
            <v>Предоставление краткосрочных кредитов и займов</v>
          </cell>
          <cell r="D5184">
            <v>0</v>
          </cell>
          <cell r="H5184">
            <v>0</v>
          </cell>
          <cell r="I5184">
            <v>0</v>
          </cell>
          <cell r="J5184">
            <v>0</v>
          </cell>
          <cell r="K5184">
            <v>0</v>
          </cell>
          <cell r="L5184">
            <v>0</v>
          </cell>
          <cell r="M5184">
            <v>0</v>
          </cell>
          <cell r="N5184">
            <v>0</v>
          </cell>
          <cell r="O5184">
            <v>0</v>
          </cell>
          <cell r="P5184">
            <v>0</v>
          </cell>
          <cell r="Q5184">
            <v>0</v>
          </cell>
          <cell r="R5184">
            <v>0</v>
          </cell>
          <cell r="S5184">
            <v>0</v>
          </cell>
          <cell r="T5184">
            <v>0</v>
          </cell>
          <cell r="U5184">
            <v>0</v>
          </cell>
          <cell r="V5184">
            <v>0</v>
          </cell>
          <cell r="W5184">
            <v>0</v>
          </cell>
          <cell r="X5184">
            <v>0</v>
          </cell>
        </row>
        <row r="5185">
          <cell r="C5185" t="str">
            <v>Предоставление прочих кредитов и займов</v>
          </cell>
          <cell r="D5185">
            <v>0</v>
          </cell>
          <cell r="H5185">
            <v>0</v>
          </cell>
          <cell r="I5185">
            <v>0</v>
          </cell>
          <cell r="J5185">
            <v>0</v>
          </cell>
          <cell r="K5185">
            <v>0</v>
          </cell>
          <cell r="L5185">
            <v>0</v>
          </cell>
          <cell r="M5185">
            <v>0</v>
          </cell>
          <cell r="N5185">
            <v>0</v>
          </cell>
          <cell r="O5185">
            <v>0</v>
          </cell>
          <cell r="P5185">
            <v>0</v>
          </cell>
          <cell r="Q5185">
            <v>0</v>
          </cell>
          <cell r="R5185">
            <v>0</v>
          </cell>
          <cell r="S5185">
            <v>0</v>
          </cell>
          <cell r="T5185">
            <v>0</v>
          </cell>
          <cell r="U5185">
            <v>0</v>
          </cell>
          <cell r="V5185">
            <v>0</v>
          </cell>
          <cell r="W5185">
            <v>0</v>
          </cell>
          <cell r="X5185">
            <v>0</v>
          </cell>
        </row>
        <row r="5186">
          <cell r="C5186" t="str">
            <v>Проектирование</v>
          </cell>
          <cell r="D5186">
            <v>0</v>
          </cell>
          <cell r="H5186">
            <v>0</v>
          </cell>
          <cell r="I5186">
            <v>0</v>
          </cell>
          <cell r="J5186">
            <v>0</v>
          </cell>
          <cell r="K5186">
            <v>0</v>
          </cell>
          <cell r="L5186">
            <v>0</v>
          </cell>
          <cell r="M5186">
            <v>0</v>
          </cell>
          <cell r="N5186">
            <v>0</v>
          </cell>
          <cell r="O5186">
            <v>0</v>
          </cell>
          <cell r="P5186">
            <v>0</v>
          </cell>
          <cell r="Q5186">
            <v>0</v>
          </cell>
          <cell r="R5186">
            <v>0</v>
          </cell>
          <cell r="S5186">
            <v>0</v>
          </cell>
          <cell r="T5186">
            <v>0</v>
          </cell>
          <cell r="U5186">
            <v>0</v>
          </cell>
          <cell r="V5186">
            <v>0</v>
          </cell>
          <cell r="W5186">
            <v>0</v>
          </cell>
          <cell r="X5186">
            <v>0</v>
          </cell>
        </row>
        <row r="5187">
          <cell r="C5187" t="str">
            <v>Генеральный подряд</v>
          </cell>
          <cell r="D5187">
            <v>0</v>
          </cell>
          <cell r="H5187">
            <v>0</v>
          </cell>
          <cell r="I5187">
            <v>0</v>
          </cell>
          <cell r="J5187">
            <v>0</v>
          </cell>
          <cell r="K5187">
            <v>0</v>
          </cell>
          <cell r="L5187">
            <v>0</v>
          </cell>
          <cell r="M5187">
            <v>0</v>
          </cell>
          <cell r="N5187">
            <v>0</v>
          </cell>
          <cell r="O5187">
            <v>0</v>
          </cell>
          <cell r="P5187">
            <v>0</v>
          </cell>
          <cell r="Q5187">
            <v>0</v>
          </cell>
          <cell r="R5187">
            <v>0</v>
          </cell>
          <cell r="S5187">
            <v>0</v>
          </cell>
          <cell r="T5187">
            <v>0</v>
          </cell>
          <cell r="U5187">
            <v>0</v>
          </cell>
          <cell r="V5187">
            <v>0</v>
          </cell>
          <cell r="W5187">
            <v>0</v>
          </cell>
          <cell r="X5187">
            <v>0</v>
          </cell>
        </row>
        <row r="5188">
          <cell r="C5188" t="str">
            <v>Прочие СМР</v>
          </cell>
          <cell r="D5188">
            <v>0</v>
          </cell>
          <cell r="H5188">
            <v>0</v>
          </cell>
          <cell r="I5188">
            <v>0</v>
          </cell>
          <cell r="J5188">
            <v>0</v>
          </cell>
          <cell r="K5188">
            <v>0</v>
          </cell>
          <cell r="L5188">
            <v>0</v>
          </cell>
          <cell r="M5188">
            <v>0</v>
          </cell>
          <cell r="N5188">
            <v>0</v>
          </cell>
          <cell r="O5188">
            <v>0</v>
          </cell>
          <cell r="P5188">
            <v>0</v>
          </cell>
          <cell r="Q5188">
            <v>0</v>
          </cell>
          <cell r="R5188">
            <v>0</v>
          </cell>
          <cell r="S5188">
            <v>0</v>
          </cell>
          <cell r="T5188">
            <v>0</v>
          </cell>
          <cell r="U5188">
            <v>0</v>
          </cell>
          <cell r="V5188">
            <v>0</v>
          </cell>
          <cell r="W5188">
            <v>0</v>
          </cell>
          <cell r="X5188">
            <v>0</v>
          </cell>
        </row>
        <row r="5189">
          <cell r="C5189" t="str">
            <v>Услуги по управлению проектом</v>
          </cell>
          <cell r="D5189">
            <v>0</v>
          </cell>
          <cell r="H5189">
            <v>0</v>
          </cell>
          <cell r="I5189">
            <v>0</v>
          </cell>
          <cell r="J5189">
            <v>0</v>
          </cell>
          <cell r="K5189">
            <v>0</v>
          </cell>
          <cell r="L5189">
            <v>0</v>
          </cell>
          <cell r="M5189">
            <v>0</v>
          </cell>
          <cell r="N5189">
            <v>0</v>
          </cell>
          <cell r="O5189">
            <v>0</v>
          </cell>
          <cell r="P5189">
            <v>0</v>
          </cell>
          <cell r="Q5189">
            <v>0</v>
          </cell>
          <cell r="R5189">
            <v>0</v>
          </cell>
          <cell r="S5189">
            <v>0</v>
          </cell>
          <cell r="T5189">
            <v>0</v>
          </cell>
          <cell r="U5189">
            <v>0</v>
          </cell>
          <cell r="V5189">
            <v>0</v>
          </cell>
          <cell r="W5189">
            <v>0</v>
          </cell>
          <cell r="X5189">
            <v>0</v>
          </cell>
        </row>
        <row r="5190">
          <cell r="C5190" t="str">
            <v>Ремонт офисных зданий, сооружений</v>
          </cell>
          <cell r="D5190">
            <v>0</v>
          </cell>
          <cell r="H5190">
            <v>0</v>
          </cell>
          <cell r="I5190">
            <v>0</v>
          </cell>
          <cell r="J5190">
            <v>0</v>
          </cell>
          <cell r="K5190">
            <v>0</v>
          </cell>
          <cell r="L5190">
            <v>0</v>
          </cell>
          <cell r="M5190">
            <v>0</v>
          </cell>
          <cell r="N5190">
            <v>0</v>
          </cell>
          <cell r="O5190">
            <v>0</v>
          </cell>
          <cell r="P5190">
            <v>0</v>
          </cell>
          <cell r="Q5190">
            <v>0</v>
          </cell>
          <cell r="R5190">
            <v>0</v>
          </cell>
          <cell r="S5190">
            <v>0</v>
          </cell>
          <cell r="T5190">
            <v>0</v>
          </cell>
          <cell r="U5190">
            <v>0</v>
          </cell>
          <cell r="V5190">
            <v>0</v>
          </cell>
          <cell r="W5190">
            <v>0</v>
          </cell>
          <cell r="X5190">
            <v>0</v>
          </cell>
        </row>
        <row r="5191">
          <cell r="C5191" t="str">
            <v>Затраты на развитие</v>
          </cell>
          <cell r="D5191" t="str">
            <v>УК</v>
          </cell>
          <cell r="H5191">
            <v>0</v>
          </cell>
          <cell r="I5191">
            <v>1910630.0085029998</v>
          </cell>
          <cell r="J5191">
            <v>1168312.1143999998</v>
          </cell>
          <cell r="K5191">
            <v>3078942.1229029996</v>
          </cell>
          <cell r="L5191">
            <v>0</v>
          </cell>
          <cell r="M5191">
            <v>0</v>
          </cell>
          <cell r="N5191">
            <v>0</v>
          </cell>
          <cell r="O5191">
            <v>0</v>
          </cell>
          <cell r="P5191">
            <v>0</v>
          </cell>
          <cell r="Q5191">
            <v>0</v>
          </cell>
          <cell r="R5191">
            <v>0</v>
          </cell>
          <cell r="S5191">
            <v>0</v>
          </cell>
          <cell r="T5191">
            <v>0</v>
          </cell>
          <cell r="U5191">
            <v>0</v>
          </cell>
          <cell r="V5191">
            <v>0</v>
          </cell>
          <cell r="W5191">
            <v>0</v>
          </cell>
          <cell r="X5191">
            <v>0</v>
          </cell>
        </row>
        <row r="5192">
          <cell r="C5192" t="str">
            <v>Оплата ГК "Роснанотех" доли в уставном капитале проектной компании</v>
          </cell>
          <cell r="D5192">
            <v>0</v>
          </cell>
          <cell r="H5192">
            <v>0</v>
          </cell>
          <cell r="I5192">
            <v>0</v>
          </cell>
          <cell r="J5192">
            <v>0</v>
          </cell>
          <cell r="K5192">
            <v>0</v>
          </cell>
          <cell r="L5192">
            <v>0</v>
          </cell>
          <cell r="M5192">
            <v>0</v>
          </cell>
          <cell r="N5192">
            <v>0</v>
          </cell>
          <cell r="O5192">
            <v>0</v>
          </cell>
          <cell r="P5192">
            <v>0</v>
          </cell>
          <cell r="Q5192">
            <v>0</v>
          </cell>
          <cell r="R5192">
            <v>0</v>
          </cell>
          <cell r="S5192">
            <v>0</v>
          </cell>
          <cell r="T5192">
            <v>0</v>
          </cell>
          <cell r="U5192">
            <v>0</v>
          </cell>
          <cell r="V5192">
            <v>0</v>
          </cell>
          <cell r="W5192">
            <v>0</v>
          </cell>
          <cell r="X5192">
            <v>0</v>
          </cell>
        </row>
        <row r="5193">
          <cell r="C5193" t="str">
            <v>Оплата  Соинвесторами доли в уставном капитале проектной компании</v>
          </cell>
          <cell r="D5193">
            <v>0</v>
          </cell>
          <cell r="H5193">
            <v>0</v>
          </cell>
          <cell r="I5193">
            <v>0</v>
          </cell>
          <cell r="J5193">
            <v>0</v>
          </cell>
          <cell r="K5193">
            <v>0</v>
          </cell>
          <cell r="L5193">
            <v>0</v>
          </cell>
          <cell r="M5193">
            <v>0</v>
          </cell>
          <cell r="N5193">
            <v>0</v>
          </cell>
          <cell r="O5193">
            <v>0</v>
          </cell>
          <cell r="P5193">
            <v>0</v>
          </cell>
          <cell r="Q5193">
            <v>0</v>
          </cell>
          <cell r="R5193">
            <v>0</v>
          </cell>
          <cell r="S5193">
            <v>0</v>
          </cell>
          <cell r="T5193">
            <v>0</v>
          </cell>
          <cell r="U5193">
            <v>0</v>
          </cell>
          <cell r="V5193">
            <v>0</v>
          </cell>
          <cell r="W5193">
            <v>0</v>
          </cell>
          <cell r="X5193">
            <v>0</v>
          </cell>
        </row>
        <row r="5194">
          <cell r="C5194" t="str">
            <v>Получение долгосрочных кредитов и займов</v>
          </cell>
          <cell r="D5194">
            <v>0</v>
          </cell>
          <cell r="H5194">
            <v>0</v>
          </cell>
          <cell r="I5194">
            <v>0</v>
          </cell>
          <cell r="J5194">
            <v>0</v>
          </cell>
          <cell r="K5194">
            <v>0</v>
          </cell>
          <cell r="L5194">
            <v>0</v>
          </cell>
          <cell r="M5194">
            <v>0</v>
          </cell>
          <cell r="N5194">
            <v>0</v>
          </cell>
          <cell r="O5194">
            <v>0</v>
          </cell>
          <cell r="P5194">
            <v>0</v>
          </cell>
          <cell r="Q5194">
            <v>0</v>
          </cell>
          <cell r="R5194">
            <v>0</v>
          </cell>
          <cell r="S5194">
            <v>0</v>
          </cell>
          <cell r="T5194">
            <v>0</v>
          </cell>
          <cell r="U5194">
            <v>0</v>
          </cell>
          <cell r="V5194">
            <v>0</v>
          </cell>
          <cell r="W5194">
            <v>0</v>
          </cell>
          <cell r="X5194">
            <v>0</v>
          </cell>
        </row>
        <row r="5195">
          <cell r="C5195" t="str">
            <v>Получение краткосрочных кредитов и займов</v>
          </cell>
          <cell r="D5195">
            <v>0</v>
          </cell>
          <cell r="H5195">
            <v>0</v>
          </cell>
          <cell r="I5195">
            <v>0</v>
          </cell>
          <cell r="J5195">
            <v>0</v>
          </cell>
          <cell r="K5195">
            <v>0</v>
          </cell>
          <cell r="L5195">
            <v>0</v>
          </cell>
          <cell r="M5195">
            <v>0</v>
          </cell>
          <cell r="N5195">
            <v>0</v>
          </cell>
          <cell r="O5195">
            <v>0</v>
          </cell>
          <cell r="P5195">
            <v>0</v>
          </cell>
          <cell r="Q5195">
            <v>0</v>
          </cell>
          <cell r="R5195">
            <v>0</v>
          </cell>
          <cell r="S5195">
            <v>0</v>
          </cell>
          <cell r="T5195">
            <v>0</v>
          </cell>
          <cell r="U5195">
            <v>0</v>
          </cell>
          <cell r="V5195">
            <v>0</v>
          </cell>
          <cell r="W5195">
            <v>0</v>
          </cell>
          <cell r="X5195">
            <v>0</v>
          </cell>
        </row>
        <row r="5196">
          <cell r="C5196" t="str">
            <v>Доли в уставном капитале других компаний (краткосрочные поступления)</v>
          </cell>
          <cell r="D5196">
            <v>0</v>
          </cell>
          <cell r="H5196">
            <v>0</v>
          </cell>
          <cell r="I5196">
            <v>0</v>
          </cell>
          <cell r="J5196">
            <v>0</v>
          </cell>
          <cell r="K5196">
            <v>0</v>
          </cell>
          <cell r="L5196">
            <v>0</v>
          </cell>
          <cell r="M5196">
            <v>0</v>
          </cell>
          <cell r="N5196">
            <v>0</v>
          </cell>
          <cell r="O5196">
            <v>0</v>
          </cell>
          <cell r="P5196">
            <v>0</v>
          </cell>
          <cell r="Q5196">
            <v>0</v>
          </cell>
          <cell r="R5196">
            <v>0</v>
          </cell>
          <cell r="S5196">
            <v>0</v>
          </cell>
          <cell r="T5196">
            <v>0</v>
          </cell>
          <cell r="U5196">
            <v>0</v>
          </cell>
          <cell r="V5196">
            <v>0</v>
          </cell>
          <cell r="W5196">
            <v>0</v>
          </cell>
          <cell r="X5196">
            <v>0</v>
          </cell>
        </row>
        <row r="5197">
          <cell r="C5197" t="str">
            <v>Акции (краткосрочные поступления)</v>
          </cell>
          <cell r="D5197">
            <v>0</v>
          </cell>
          <cell r="H5197">
            <v>0</v>
          </cell>
          <cell r="I5197">
            <v>0</v>
          </cell>
          <cell r="J5197">
            <v>0</v>
          </cell>
          <cell r="K5197">
            <v>0</v>
          </cell>
          <cell r="L5197">
            <v>0</v>
          </cell>
          <cell r="M5197">
            <v>0</v>
          </cell>
          <cell r="N5197">
            <v>0</v>
          </cell>
          <cell r="O5197">
            <v>0</v>
          </cell>
          <cell r="P5197">
            <v>0</v>
          </cell>
          <cell r="Q5197">
            <v>0</v>
          </cell>
          <cell r="R5197">
            <v>0</v>
          </cell>
          <cell r="S5197">
            <v>0</v>
          </cell>
          <cell r="T5197">
            <v>0</v>
          </cell>
          <cell r="U5197">
            <v>0</v>
          </cell>
          <cell r="V5197">
            <v>0</v>
          </cell>
          <cell r="W5197">
            <v>0</v>
          </cell>
          <cell r="X5197">
            <v>0</v>
          </cell>
        </row>
        <row r="5198">
          <cell r="C5198" t="str">
            <v>Облигации (краткосрочные поступления)</v>
          </cell>
          <cell r="D5198">
            <v>0</v>
          </cell>
          <cell r="H5198">
            <v>0</v>
          </cell>
          <cell r="I5198">
            <v>0</v>
          </cell>
          <cell r="J5198">
            <v>0</v>
          </cell>
          <cell r="K5198">
            <v>0</v>
          </cell>
          <cell r="L5198">
            <v>0</v>
          </cell>
          <cell r="M5198">
            <v>0</v>
          </cell>
          <cell r="N5198">
            <v>0</v>
          </cell>
          <cell r="O5198">
            <v>0</v>
          </cell>
          <cell r="P5198">
            <v>0</v>
          </cell>
          <cell r="Q5198">
            <v>0</v>
          </cell>
          <cell r="R5198">
            <v>0</v>
          </cell>
          <cell r="S5198">
            <v>0</v>
          </cell>
          <cell r="T5198">
            <v>0</v>
          </cell>
          <cell r="U5198">
            <v>0</v>
          </cell>
          <cell r="V5198">
            <v>0</v>
          </cell>
          <cell r="W5198">
            <v>0</v>
          </cell>
          <cell r="X5198">
            <v>0</v>
          </cell>
        </row>
        <row r="5199">
          <cell r="C5199" t="str">
            <v>Векселя (краткосрочные поступления)</v>
          </cell>
          <cell r="D5199">
            <v>0</v>
          </cell>
          <cell r="H5199">
            <v>0</v>
          </cell>
          <cell r="I5199">
            <v>0</v>
          </cell>
          <cell r="J5199">
            <v>0</v>
          </cell>
          <cell r="K5199">
            <v>0</v>
          </cell>
          <cell r="L5199">
            <v>0</v>
          </cell>
          <cell r="M5199">
            <v>0</v>
          </cell>
          <cell r="N5199">
            <v>0</v>
          </cell>
          <cell r="O5199">
            <v>0</v>
          </cell>
          <cell r="P5199">
            <v>0</v>
          </cell>
          <cell r="Q5199">
            <v>0</v>
          </cell>
          <cell r="R5199">
            <v>0</v>
          </cell>
          <cell r="S5199">
            <v>0</v>
          </cell>
          <cell r="T5199">
            <v>0</v>
          </cell>
          <cell r="U5199">
            <v>0</v>
          </cell>
          <cell r="V5199">
            <v>0</v>
          </cell>
          <cell r="W5199">
            <v>0</v>
          </cell>
          <cell r="X5199">
            <v>0</v>
          </cell>
        </row>
        <row r="5200">
          <cell r="C5200" t="str">
            <v>Депозиты (краткосрочные поступления)</v>
          </cell>
          <cell r="D5200">
            <v>0</v>
          </cell>
          <cell r="H5200">
            <v>0</v>
          </cell>
          <cell r="I5200">
            <v>0</v>
          </cell>
          <cell r="J5200">
            <v>0</v>
          </cell>
          <cell r="K5200">
            <v>0</v>
          </cell>
          <cell r="L5200">
            <v>0</v>
          </cell>
          <cell r="M5200">
            <v>0</v>
          </cell>
          <cell r="N5200">
            <v>0</v>
          </cell>
          <cell r="O5200">
            <v>0</v>
          </cell>
          <cell r="P5200">
            <v>0</v>
          </cell>
          <cell r="Q5200">
            <v>0</v>
          </cell>
          <cell r="R5200">
            <v>0</v>
          </cell>
          <cell r="S5200">
            <v>0</v>
          </cell>
          <cell r="T5200">
            <v>0</v>
          </cell>
          <cell r="U5200">
            <v>0</v>
          </cell>
          <cell r="V5200">
            <v>0</v>
          </cell>
          <cell r="W5200">
            <v>0</v>
          </cell>
          <cell r="X5200">
            <v>0</v>
          </cell>
        </row>
        <row r="5201">
          <cell r="C5201" t="str">
            <v>Overnight (краткосрочные поступления)</v>
          </cell>
          <cell r="D5201">
            <v>0</v>
          </cell>
          <cell r="H5201">
            <v>0</v>
          </cell>
          <cell r="I5201">
            <v>0</v>
          </cell>
          <cell r="J5201">
            <v>0</v>
          </cell>
          <cell r="K5201">
            <v>0</v>
          </cell>
          <cell r="L5201">
            <v>0</v>
          </cell>
          <cell r="M5201">
            <v>0</v>
          </cell>
          <cell r="N5201">
            <v>0</v>
          </cell>
          <cell r="O5201">
            <v>0</v>
          </cell>
          <cell r="P5201">
            <v>0</v>
          </cell>
          <cell r="Q5201">
            <v>0</v>
          </cell>
          <cell r="R5201">
            <v>0</v>
          </cell>
          <cell r="S5201">
            <v>0</v>
          </cell>
          <cell r="T5201">
            <v>0</v>
          </cell>
          <cell r="U5201">
            <v>0</v>
          </cell>
          <cell r="V5201">
            <v>0</v>
          </cell>
          <cell r="W5201">
            <v>0</v>
          </cell>
          <cell r="X5201">
            <v>0</v>
          </cell>
        </row>
        <row r="5202">
          <cell r="C5202" t="str">
            <v>Прочие краткосрочные финансовые вложения (краткосрочные поступления)</v>
          </cell>
          <cell r="D5202">
            <v>0</v>
          </cell>
          <cell r="H5202">
            <v>0</v>
          </cell>
          <cell r="I5202">
            <v>0</v>
          </cell>
          <cell r="J5202">
            <v>0</v>
          </cell>
          <cell r="K5202">
            <v>0</v>
          </cell>
          <cell r="L5202">
            <v>0</v>
          </cell>
          <cell r="M5202">
            <v>0</v>
          </cell>
          <cell r="N5202">
            <v>0</v>
          </cell>
          <cell r="O5202">
            <v>0</v>
          </cell>
          <cell r="P5202">
            <v>0</v>
          </cell>
          <cell r="Q5202">
            <v>0</v>
          </cell>
          <cell r="R5202">
            <v>0</v>
          </cell>
          <cell r="S5202">
            <v>0</v>
          </cell>
          <cell r="T5202">
            <v>0</v>
          </cell>
          <cell r="U5202">
            <v>0</v>
          </cell>
          <cell r="V5202">
            <v>0</v>
          </cell>
          <cell r="W5202">
            <v>0</v>
          </cell>
          <cell r="X5202">
            <v>0</v>
          </cell>
        </row>
        <row r="5203">
          <cell r="C5203" t="str">
            <v>По договорам в рамках ДДУ (краткосрочные поступления)</v>
          </cell>
          <cell r="D5203">
            <v>0</v>
          </cell>
          <cell r="H5203">
            <v>0</v>
          </cell>
          <cell r="I5203">
            <v>0</v>
          </cell>
          <cell r="J5203">
            <v>0</v>
          </cell>
          <cell r="K5203">
            <v>0</v>
          </cell>
          <cell r="L5203">
            <v>0</v>
          </cell>
          <cell r="M5203">
            <v>0</v>
          </cell>
          <cell r="N5203">
            <v>0</v>
          </cell>
          <cell r="O5203">
            <v>0</v>
          </cell>
          <cell r="P5203">
            <v>0</v>
          </cell>
          <cell r="Q5203">
            <v>0</v>
          </cell>
          <cell r="R5203">
            <v>0</v>
          </cell>
          <cell r="S5203">
            <v>0</v>
          </cell>
          <cell r="T5203">
            <v>0</v>
          </cell>
          <cell r="U5203">
            <v>0</v>
          </cell>
          <cell r="V5203">
            <v>0</v>
          </cell>
          <cell r="W5203">
            <v>0</v>
          </cell>
          <cell r="X5203">
            <v>0</v>
          </cell>
        </row>
        <row r="5204">
          <cell r="C5204" t="str">
            <v>По прочим договорам (краткосрочные поступления)</v>
          </cell>
          <cell r="D5204">
            <v>0</v>
          </cell>
          <cell r="H5204">
            <v>0</v>
          </cell>
          <cell r="I5204">
            <v>0</v>
          </cell>
          <cell r="J5204">
            <v>0</v>
          </cell>
          <cell r="K5204">
            <v>0</v>
          </cell>
          <cell r="L5204">
            <v>0</v>
          </cell>
          <cell r="M5204">
            <v>0</v>
          </cell>
          <cell r="N5204">
            <v>0</v>
          </cell>
          <cell r="O5204">
            <v>0</v>
          </cell>
          <cell r="P5204">
            <v>0</v>
          </cell>
          <cell r="Q5204">
            <v>0</v>
          </cell>
          <cell r="R5204">
            <v>0</v>
          </cell>
          <cell r="S5204">
            <v>0</v>
          </cell>
          <cell r="T5204">
            <v>0</v>
          </cell>
          <cell r="U5204">
            <v>0</v>
          </cell>
          <cell r="V5204">
            <v>0</v>
          </cell>
          <cell r="W5204">
            <v>0</v>
          </cell>
          <cell r="X5204">
            <v>0</v>
          </cell>
        </row>
        <row r="5205">
          <cell r="C5205" t="str">
            <v>Эмиссия акций</v>
          </cell>
          <cell r="D5205">
            <v>0</v>
          </cell>
          <cell r="H5205">
            <v>0</v>
          </cell>
          <cell r="I5205">
            <v>0</v>
          </cell>
          <cell r="J5205">
            <v>0</v>
          </cell>
          <cell r="K5205">
            <v>0</v>
          </cell>
          <cell r="L5205">
            <v>0</v>
          </cell>
          <cell r="M5205">
            <v>0</v>
          </cell>
          <cell r="N5205">
            <v>0</v>
          </cell>
          <cell r="O5205">
            <v>0</v>
          </cell>
          <cell r="P5205">
            <v>0</v>
          </cell>
          <cell r="Q5205">
            <v>0</v>
          </cell>
          <cell r="R5205">
            <v>0</v>
          </cell>
          <cell r="S5205">
            <v>0</v>
          </cell>
          <cell r="T5205">
            <v>0</v>
          </cell>
          <cell r="U5205">
            <v>0</v>
          </cell>
          <cell r="V5205">
            <v>0</v>
          </cell>
          <cell r="W5205">
            <v>0</v>
          </cell>
          <cell r="X5205">
            <v>0</v>
          </cell>
        </row>
        <row r="5206">
          <cell r="C5206" t="str">
            <v>Дивиденды полученные</v>
          </cell>
          <cell r="D5206">
            <v>0</v>
          </cell>
          <cell r="H5206">
            <v>0</v>
          </cell>
          <cell r="I5206">
            <v>0</v>
          </cell>
          <cell r="J5206">
            <v>0</v>
          </cell>
          <cell r="K5206">
            <v>0</v>
          </cell>
          <cell r="L5206">
            <v>0</v>
          </cell>
          <cell r="M5206">
            <v>0</v>
          </cell>
          <cell r="N5206">
            <v>0</v>
          </cell>
          <cell r="O5206">
            <v>0</v>
          </cell>
          <cell r="P5206">
            <v>0</v>
          </cell>
          <cell r="Q5206">
            <v>0</v>
          </cell>
          <cell r="R5206">
            <v>0</v>
          </cell>
          <cell r="S5206">
            <v>0</v>
          </cell>
          <cell r="T5206">
            <v>0</v>
          </cell>
          <cell r="U5206">
            <v>0</v>
          </cell>
          <cell r="V5206">
            <v>0</v>
          </cell>
          <cell r="W5206">
            <v>0</v>
          </cell>
          <cell r="X5206">
            <v>0</v>
          </cell>
        </row>
        <row r="5207">
          <cell r="C5207" t="str">
            <v>Прочие поступления по финансовой деятельности</v>
          </cell>
          <cell r="D5207">
            <v>0</v>
          </cell>
          <cell r="H5207">
            <v>0</v>
          </cell>
          <cell r="I5207">
            <v>0</v>
          </cell>
          <cell r="J5207">
            <v>0</v>
          </cell>
          <cell r="K5207">
            <v>0</v>
          </cell>
          <cell r="L5207">
            <v>0</v>
          </cell>
          <cell r="M5207">
            <v>0</v>
          </cell>
          <cell r="N5207">
            <v>0</v>
          </cell>
          <cell r="O5207">
            <v>0</v>
          </cell>
          <cell r="P5207">
            <v>0</v>
          </cell>
          <cell r="Q5207">
            <v>0</v>
          </cell>
          <cell r="R5207">
            <v>0</v>
          </cell>
          <cell r="S5207">
            <v>0</v>
          </cell>
          <cell r="T5207">
            <v>0</v>
          </cell>
          <cell r="U5207">
            <v>0</v>
          </cell>
          <cell r="V5207">
            <v>0</v>
          </cell>
          <cell r="W5207">
            <v>0</v>
          </cell>
          <cell r="X5207">
            <v>0</v>
          </cell>
        </row>
        <row r="5208">
          <cell r="C5208" t="str">
            <v>Сокращение ГК "Роснанотех" доли в уставном капитале проектной компании</v>
          </cell>
          <cell r="D5208">
            <v>0</v>
          </cell>
          <cell r="H5208">
            <v>0</v>
          </cell>
          <cell r="I5208">
            <v>0</v>
          </cell>
          <cell r="J5208">
            <v>0</v>
          </cell>
          <cell r="K5208">
            <v>0</v>
          </cell>
          <cell r="L5208">
            <v>0</v>
          </cell>
          <cell r="M5208">
            <v>0</v>
          </cell>
          <cell r="N5208">
            <v>0</v>
          </cell>
          <cell r="O5208">
            <v>0</v>
          </cell>
          <cell r="P5208">
            <v>0</v>
          </cell>
          <cell r="Q5208">
            <v>0</v>
          </cell>
          <cell r="R5208">
            <v>0</v>
          </cell>
          <cell r="S5208">
            <v>0</v>
          </cell>
          <cell r="T5208">
            <v>0</v>
          </cell>
          <cell r="U5208">
            <v>0</v>
          </cell>
          <cell r="V5208">
            <v>0</v>
          </cell>
          <cell r="W5208">
            <v>0</v>
          </cell>
          <cell r="X5208">
            <v>0</v>
          </cell>
        </row>
        <row r="5209">
          <cell r="C5209" t="str">
            <v>Сокращение Соинвесторами доли в уставном капитале проектной компании</v>
          </cell>
          <cell r="D5209">
            <v>0</v>
          </cell>
          <cell r="H5209">
            <v>0</v>
          </cell>
          <cell r="I5209">
            <v>0</v>
          </cell>
          <cell r="J5209">
            <v>0</v>
          </cell>
          <cell r="K5209">
            <v>0</v>
          </cell>
          <cell r="L5209">
            <v>0</v>
          </cell>
          <cell r="M5209">
            <v>0</v>
          </cell>
          <cell r="N5209">
            <v>0</v>
          </cell>
          <cell r="O5209">
            <v>0</v>
          </cell>
          <cell r="P5209">
            <v>0</v>
          </cell>
          <cell r="Q5209">
            <v>0</v>
          </cell>
          <cell r="R5209">
            <v>0</v>
          </cell>
          <cell r="S5209">
            <v>0</v>
          </cell>
          <cell r="T5209">
            <v>0</v>
          </cell>
          <cell r="U5209">
            <v>0</v>
          </cell>
          <cell r="V5209">
            <v>0</v>
          </cell>
          <cell r="W5209">
            <v>0</v>
          </cell>
          <cell r="X5209">
            <v>0</v>
          </cell>
        </row>
        <row r="5210">
          <cell r="C5210" t="str">
            <v>Погашение долгосрочных кредитов и займов</v>
          </cell>
          <cell r="D5210">
            <v>0</v>
          </cell>
          <cell r="H5210">
            <v>0</v>
          </cell>
          <cell r="I5210">
            <v>0</v>
          </cell>
          <cell r="J5210">
            <v>0</v>
          </cell>
          <cell r="K5210">
            <v>0</v>
          </cell>
          <cell r="L5210">
            <v>0</v>
          </cell>
          <cell r="M5210">
            <v>0</v>
          </cell>
          <cell r="N5210">
            <v>0</v>
          </cell>
          <cell r="O5210">
            <v>0</v>
          </cell>
          <cell r="P5210">
            <v>0</v>
          </cell>
          <cell r="Q5210">
            <v>0</v>
          </cell>
          <cell r="R5210">
            <v>0</v>
          </cell>
          <cell r="S5210">
            <v>0</v>
          </cell>
          <cell r="T5210">
            <v>0</v>
          </cell>
          <cell r="U5210">
            <v>0</v>
          </cell>
          <cell r="V5210">
            <v>0</v>
          </cell>
          <cell r="W5210">
            <v>0</v>
          </cell>
          <cell r="X5210">
            <v>0</v>
          </cell>
        </row>
        <row r="5211">
          <cell r="C5211" t="str">
            <v>Погашение краткосрочных кредитов и займов</v>
          </cell>
          <cell r="D5211">
            <v>0</v>
          </cell>
          <cell r="H5211">
            <v>0</v>
          </cell>
          <cell r="I5211">
            <v>0</v>
          </cell>
          <cell r="J5211">
            <v>0</v>
          </cell>
          <cell r="K5211">
            <v>0</v>
          </cell>
          <cell r="L5211">
            <v>0</v>
          </cell>
          <cell r="M5211">
            <v>0</v>
          </cell>
          <cell r="N5211">
            <v>0</v>
          </cell>
          <cell r="O5211">
            <v>0</v>
          </cell>
          <cell r="P5211">
            <v>0</v>
          </cell>
          <cell r="Q5211">
            <v>0</v>
          </cell>
          <cell r="R5211">
            <v>0</v>
          </cell>
          <cell r="S5211">
            <v>0</v>
          </cell>
          <cell r="T5211">
            <v>0</v>
          </cell>
          <cell r="U5211">
            <v>0</v>
          </cell>
          <cell r="V5211">
            <v>0</v>
          </cell>
          <cell r="W5211">
            <v>0</v>
          </cell>
          <cell r="X5211">
            <v>0</v>
          </cell>
        </row>
        <row r="5212">
          <cell r="C5212" t="str">
            <v>Доли в уставном капитале других компаний (краткосрочные выплаты)</v>
          </cell>
          <cell r="D5212">
            <v>0</v>
          </cell>
          <cell r="H5212">
            <v>0</v>
          </cell>
          <cell r="I5212">
            <v>0</v>
          </cell>
          <cell r="J5212">
            <v>0</v>
          </cell>
          <cell r="K5212">
            <v>0</v>
          </cell>
          <cell r="L5212">
            <v>0</v>
          </cell>
          <cell r="M5212">
            <v>0</v>
          </cell>
          <cell r="N5212">
            <v>0</v>
          </cell>
          <cell r="O5212">
            <v>0</v>
          </cell>
          <cell r="P5212">
            <v>0</v>
          </cell>
          <cell r="Q5212">
            <v>0</v>
          </cell>
          <cell r="R5212">
            <v>0</v>
          </cell>
          <cell r="S5212">
            <v>0</v>
          </cell>
          <cell r="T5212">
            <v>0</v>
          </cell>
          <cell r="U5212">
            <v>0</v>
          </cell>
          <cell r="V5212">
            <v>0</v>
          </cell>
          <cell r="W5212">
            <v>0</v>
          </cell>
          <cell r="X5212">
            <v>0</v>
          </cell>
        </row>
        <row r="5213">
          <cell r="C5213" t="str">
            <v>Акции (краткосрочные выплаты)</v>
          </cell>
          <cell r="D5213">
            <v>0</v>
          </cell>
          <cell r="H5213">
            <v>0</v>
          </cell>
          <cell r="I5213">
            <v>0</v>
          </cell>
          <cell r="J5213">
            <v>0</v>
          </cell>
          <cell r="K5213">
            <v>0</v>
          </cell>
          <cell r="L5213">
            <v>0</v>
          </cell>
          <cell r="M5213">
            <v>0</v>
          </cell>
          <cell r="N5213">
            <v>0</v>
          </cell>
          <cell r="O5213">
            <v>0</v>
          </cell>
          <cell r="P5213">
            <v>0</v>
          </cell>
          <cell r="Q5213">
            <v>0</v>
          </cell>
          <cell r="R5213">
            <v>0</v>
          </cell>
          <cell r="S5213">
            <v>0</v>
          </cell>
          <cell r="T5213">
            <v>0</v>
          </cell>
          <cell r="U5213">
            <v>0</v>
          </cell>
          <cell r="V5213">
            <v>0</v>
          </cell>
          <cell r="W5213">
            <v>0</v>
          </cell>
          <cell r="X5213">
            <v>0</v>
          </cell>
        </row>
        <row r="5214">
          <cell r="C5214" t="str">
            <v>Облигации (краткосрочные выплаты)</v>
          </cell>
          <cell r="D5214">
            <v>0</v>
          </cell>
          <cell r="H5214">
            <v>0</v>
          </cell>
          <cell r="I5214">
            <v>0</v>
          </cell>
          <cell r="J5214">
            <v>0</v>
          </cell>
          <cell r="K5214">
            <v>0</v>
          </cell>
          <cell r="L5214">
            <v>0</v>
          </cell>
          <cell r="M5214">
            <v>0</v>
          </cell>
          <cell r="N5214">
            <v>0</v>
          </cell>
          <cell r="O5214">
            <v>0</v>
          </cell>
          <cell r="P5214">
            <v>0</v>
          </cell>
          <cell r="Q5214">
            <v>0</v>
          </cell>
          <cell r="R5214">
            <v>0</v>
          </cell>
          <cell r="S5214">
            <v>0</v>
          </cell>
          <cell r="T5214">
            <v>0</v>
          </cell>
          <cell r="U5214">
            <v>0</v>
          </cell>
          <cell r="V5214">
            <v>0</v>
          </cell>
          <cell r="W5214">
            <v>0</v>
          </cell>
          <cell r="X5214">
            <v>0</v>
          </cell>
        </row>
        <row r="5215">
          <cell r="C5215" t="str">
            <v>Векселя (краткосрочные выплаты)</v>
          </cell>
          <cell r="D5215">
            <v>0</v>
          </cell>
          <cell r="H5215">
            <v>0</v>
          </cell>
          <cell r="I5215">
            <v>0</v>
          </cell>
          <cell r="J5215">
            <v>0</v>
          </cell>
          <cell r="K5215">
            <v>0</v>
          </cell>
          <cell r="L5215">
            <v>0</v>
          </cell>
          <cell r="M5215">
            <v>0</v>
          </cell>
          <cell r="N5215">
            <v>0</v>
          </cell>
          <cell r="O5215">
            <v>0</v>
          </cell>
          <cell r="P5215">
            <v>0</v>
          </cell>
          <cell r="Q5215">
            <v>0</v>
          </cell>
          <cell r="R5215">
            <v>0</v>
          </cell>
          <cell r="S5215">
            <v>0</v>
          </cell>
          <cell r="T5215">
            <v>0</v>
          </cell>
          <cell r="U5215">
            <v>0</v>
          </cell>
          <cell r="V5215">
            <v>0</v>
          </cell>
          <cell r="W5215">
            <v>0</v>
          </cell>
          <cell r="X5215">
            <v>0</v>
          </cell>
        </row>
        <row r="5216">
          <cell r="C5216" t="str">
            <v>Депозиты (краткосрочные выплаты)</v>
          </cell>
          <cell r="D5216">
            <v>0</v>
          </cell>
          <cell r="H5216">
            <v>0</v>
          </cell>
          <cell r="I5216">
            <v>0</v>
          </cell>
          <cell r="J5216">
            <v>0</v>
          </cell>
          <cell r="K5216">
            <v>0</v>
          </cell>
          <cell r="L5216">
            <v>0</v>
          </cell>
          <cell r="M5216">
            <v>0</v>
          </cell>
          <cell r="N5216">
            <v>0</v>
          </cell>
          <cell r="O5216">
            <v>0</v>
          </cell>
          <cell r="P5216">
            <v>0</v>
          </cell>
          <cell r="Q5216">
            <v>0</v>
          </cell>
          <cell r="R5216">
            <v>0</v>
          </cell>
          <cell r="S5216">
            <v>0</v>
          </cell>
          <cell r="T5216">
            <v>0</v>
          </cell>
          <cell r="U5216">
            <v>0</v>
          </cell>
          <cell r="V5216">
            <v>0</v>
          </cell>
          <cell r="W5216">
            <v>0</v>
          </cell>
          <cell r="X5216">
            <v>0</v>
          </cell>
        </row>
        <row r="5217">
          <cell r="C5217" t="str">
            <v>Overnight (краткосрочные выплаты)</v>
          </cell>
          <cell r="D5217">
            <v>0</v>
          </cell>
          <cell r="H5217">
            <v>0</v>
          </cell>
          <cell r="I5217">
            <v>0</v>
          </cell>
          <cell r="J5217">
            <v>0</v>
          </cell>
          <cell r="K5217">
            <v>0</v>
          </cell>
          <cell r="L5217">
            <v>0</v>
          </cell>
          <cell r="M5217">
            <v>0</v>
          </cell>
          <cell r="N5217">
            <v>0</v>
          </cell>
          <cell r="O5217">
            <v>0</v>
          </cell>
          <cell r="P5217">
            <v>0</v>
          </cell>
          <cell r="Q5217">
            <v>0</v>
          </cell>
          <cell r="R5217">
            <v>0</v>
          </cell>
          <cell r="S5217">
            <v>0</v>
          </cell>
          <cell r="T5217">
            <v>0</v>
          </cell>
          <cell r="U5217">
            <v>0</v>
          </cell>
          <cell r="V5217">
            <v>0</v>
          </cell>
          <cell r="W5217">
            <v>0</v>
          </cell>
          <cell r="X5217">
            <v>0</v>
          </cell>
        </row>
        <row r="5218">
          <cell r="C5218" t="str">
            <v>Прочие краткосрочные финансовые вложения (краткосрочные выплаты)</v>
          </cell>
          <cell r="D5218">
            <v>0</v>
          </cell>
          <cell r="H5218">
            <v>0</v>
          </cell>
          <cell r="I5218">
            <v>0</v>
          </cell>
          <cell r="J5218">
            <v>0</v>
          </cell>
          <cell r="K5218">
            <v>0</v>
          </cell>
          <cell r="L5218">
            <v>0</v>
          </cell>
          <cell r="M5218">
            <v>0</v>
          </cell>
          <cell r="N5218">
            <v>0</v>
          </cell>
          <cell r="O5218">
            <v>0</v>
          </cell>
          <cell r="P5218">
            <v>0</v>
          </cell>
          <cell r="Q5218">
            <v>0</v>
          </cell>
          <cell r="R5218">
            <v>0</v>
          </cell>
          <cell r="S5218">
            <v>0</v>
          </cell>
          <cell r="T5218">
            <v>0</v>
          </cell>
          <cell r="U5218">
            <v>0</v>
          </cell>
          <cell r="V5218">
            <v>0</v>
          </cell>
          <cell r="W5218">
            <v>0</v>
          </cell>
          <cell r="X5218">
            <v>0</v>
          </cell>
        </row>
        <row r="5219">
          <cell r="C5219" t="str">
            <v>По договорам в рамках ДДУ (краткосрочные выплаты)</v>
          </cell>
          <cell r="D5219">
            <v>0</v>
          </cell>
          <cell r="H5219">
            <v>0</v>
          </cell>
          <cell r="I5219">
            <v>0</v>
          </cell>
          <cell r="J5219">
            <v>0</v>
          </cell>
          <cell r="K5219">
            <v>0</v>
          </cell>
          <cell r="L5219">
            <v>0</v>
          </cell>
          <cell r="M5219">
            <v>0</v>
          </cell>
          <cell r="N5219">
            <v>0</v>
          </cell>
          <cell r="O5219">
            <v>0</v>
          </cell>
          <cell r="P5219">
            <v>0</v>
          </cell>
          <cell r="Q5219">
            <v>0</v>
          </cell>
          <cell r="R5219">
            <v>0</v>
          </cell>
          <cell r="S5219">
            <v>0</v>
          </cell>
          <cell r="T5219">
            <v>0</v>
          </cell>
          <cell r="U5219">
            <v>0</v>
          </cell>
          <cell r="V5219">
            <v>0</v>
          </cell>
          <cell r="W5219">
            <v>0</v>
          </cell>
          <cell r="X5219">
            <v>0</v>
          </cell>
        </row>
        <row r="5220">
          <cell r="C5220" t="str">
            <v>По прочим договорам (краткосрочные выплаты)</v>
          </cell>
          <cell r="D5220">
            <v>0</v>
          </cell>
          <cell r="H5220">
            <v>0</v>
          </cell>
          <cell r="I5220">
            <v>0</v>
          </cell>
          <cell r="J5220">
            <v>0</v>
          </cell>
          <cell r="K5220">
            <v>0</v>
          </cell>
          <cell r="L5220">
            <v>0</v>
          </cell>
          <cell r="M5220">
            <v>0</v>
          </cell>
          <cell r="N5220">
            <v>0</v>
          </cell>
          <cell r="O5220">
            <v>0</v>
          </cell>
          <cell r="P5220">
            <v>0</v>
          </cell>
          <cell r="Q5220">
            <v>0</v>
          </cell>
          <cell r="R5220">
            <v>0</v>
          </cell>
          <cell r="S5220">
            <v>0</v>
          </cell>
          <cell r="T5220">
            <v>0</v>
          </cell>
          <cell r="U5220">
            <v>0</v>
          </cell>
          <cell r="V5220">
            <v>0</v>
          </cell>
          <cell r="W5220">
            <v>0</v>
          </cell>
          <cell r="X5220">
            <v>0</v>
          </cell>
        </row>
        <row r="5221">
          <cell r="C5221" t="str">
            <v>Выкуп акций</v>
          </cell>
          <cell r="D5221">
            <v>0</v>
          </cell>
          <cell r="H5221">
            <v>0</v>
          </cell>
          <cell r="I5221">
            <v>0</v>
          </cell>
          <cell r="J5221">
            <v>0</v>
          </cell>
          <cell r="K5221">
            <v>0</v>
          </cell>
          <cell r="L5221">
            <v>0</v>
          </cell>
          <cell r="M5221">
            <v>0</v>
          </cell>
          <cell r="N5221">
            <v>0</v>
          </cell>
          <cell r="O5221">
            <v>0</v>
          </cell>
          <cell r="P5221">
            <v>0</v>
          </cell>
          <cell r="Q5221">
            <v>0</v>
          </cell>
          <cell r="R5221">
            <v>0</v>
          </cell>
          <cell r="S5221">
            <v>0</v>
          </cell>
          <cell r="T5221">
            <v>0</v>
          </cell>
          <cell r="U5221">
            <v>0</v>
          </cell>
          <cell r="V5221">
            <v>0</v>
          </cell>
          <cell r="W5221">
            <v>0</v>
          </cell>
          <cell r="X5221">
            <v>0</v>
          </cell>
        </row>
        <row r="5222">
          <cell r="C5222" t="str">
            <v>Дивиденды выплаченные</v>
          </cell>
          <cell r="D5222">
            <v>0</v>
          </cell>
          <cell r="H5222">
            <v>0</v>
          </cell>
          <cell r="I5222">
            <v>0</v>
          </cell>
          <cell r="J5222">
            <v>0</v>
          </cell>
          <cell r="K5222">
            <v>0</v>
          </cell>
          <cell r="L5222">
            <v>0</v>
          </cell>
          <cell r="M5222">
            <v>0</v>
          </cell>
          <cell r="N5222">
            <v>0</v>
          </cell>
          <cell r="O5222">
            <v>0</v>
          </cell>
          <cell r="P5222">
            <v>0</v>
          </cell>
          <cell r="Q5222">
            <v>0</v>
          </cell>
          <cell r="R5222">
            <v>0</v>
          </cell>
          <cell r="S5222">
            <v>0</v>
          </cell>
          <cell r="T5222">
            <v>0</v>
          </cell>
          <cell r="U5222">
            <v>0</v>
          </cell>
          <cell r="V5222">
            <v>0</v>
          </cell>
          <cell r="W5222">
            <v>0</v>
          </cell>
          <cell r="X5222">
            <v>0</v>
          </cell>
        </row>
        <row r="5223">
          <cell r="C5223" t="str">
            <v>Прочие выплаты</v>
          </cell>
          <cell r="D5223">
            <v>0</v>
          </cell>
          <cell r="H5223">
            <v>0</v>
          </cell>
          <cell r="I5223">
            <v>0</v>
          </cell>
          <cell r="J5223">
            <v>0</v>
          </cell>
          <cell r="K5223">
            <v>0</v>
          </cell>
          <cell r="L5223">
            <v>0</v>
          </cell>
          <cell r="M5223">
            <v>0</v>
          </cell>
          <cell r="N5223">
            <v>0</v>
          </cell>
          <cell r="O5223">
            <v>0</v>
          </cell>
          <cell r="P5223">
            <v>0</v>
          </cell>
          <cell r="Q5223">
            <v>0</v>
          </cell>
          <cell r="R5223">
            <v>0</v>
          </cell>
          <cell r="S5223">
            <v>0</v>
          </cell>
          <cell r="T5223">
            <v>0</v>
          </cell>
          <cell r="U5223">
            <v>0</v>
          </cell>
          <cell r="V5223">
            <v>0</v>
          </cell>
          <cell r="W5223">
            <v>0</v>
          </cell>
          <cell r="X5223">
            <v>0</v>
          </cell>
        </row>
        <row r="5224">
          <cell r="D5224" t="str">
            <v>УК</v>
          </cell>
          <cell r="H5224">
            <v>355470000</v>
          </cell>
          <cell r="I5224">
            <v>-30000</v>
          </cell>
          <cell r="J5224">
            <v>-50000</v>
          </cell>
          <cell r="K5224">
            <v>355390000</v>
          </cell>
          <cell r="L5224">
            <v>-30000</v>
          </cell>
          <cell r="M5224">
            <v>-1000030000</v>
          </cell>
          <cell r="N5224">
            <v>-30000</v>
          </cell>
          <cell r="O5224">
            <v>234770000</v>
          </cell>
          <cell r="P5224">
            <v>1018370000</v>
          </cell>
          <cell r="Q5224">
            <v>-906030000</v>
          </cell>
          <cell r="R5224">
            <v>368350000</v>
          </cell>
          <cell r="S5224">
            <v>965450000</v>
          </cell>
          <cell r="T5224">
            <v>289650000</v>
          </cell>
          <cell r="U5224">
            <v>-294050000</v>
          </cell>
          <cell r="V5224">
            <v>335250000</v>
          </cell>
          <cell r="W5224">
            <v>-96050000</v>
          </cell>
          <cell r="X5224">
            <v>915620000</v>
          </cell>
        </row>
        <row r="5225">
          <cell r="C5225" t="str">
            <v>Поступления от реализации нанопродукции на внутреннем рынке</v>
          </cell>
          <cell r="D5225">
            <v>0</v>
          </cell>
          <cell r="H5225">
            <v>0</v>
          </cell>
          <cell r="I5225">
            <v>0</v>
          </cell>
          <cell r="J5225">
            <v>0</v>
          </cell>
          <cell r="K5225">
            <v>0</v>
          </cell>
          <cell r="L5225">
            <v>0</v>
          </cell>
          <cell r="M5225">
            <v>0</v>
          </cell>
          <cell r="N5225">
            <v>0</v>
          </cell>
          <cell r="O5225">
            <v>0</v>
          </cell>
          <cell r="P5225">
            <v>0</v>
          </cell>
          <cell r="Q5225">
            <v>0</v>
          </cell>
          <cell r="R5225">
            <v>0</v>
          </cell>
          <cell r="S5225">
            <v>0</v>
          </cell>
          <cell r="T5225">
            <v>0</v>
          </cell>
          <cell r="U5225">
            <v>0</v>
          </cell>
          <cell r="V5225">
            <v>0</v>
          </cell>
          <cell r="W5225">
            <v>0</v>
          </cell>
          <cell r="X5225">
            <v>0</v>
          </cell>
        </row>
        <row r="5226">
          <cell r="C5226" t="str">
            <v>Поступления от реализации нанопродукции на экспорт</v>
          </cell>
          <cell r="D5226">
            <v>0</v>
          </cell>
          <cell r="H5226">
            <v>0</v>
          </cell>
          <cell r="I5226">
            <v>0</v>
          </cell>
          <cell r="J5226">
            <v>0</v>
          </cell>
          <cell r="K5226">
            <v>0</v>
          </cell>
          <cell r="L5226">
            <v>0</v>
          </cell>
          <cell r="M5226">
            <v>0</v>
          </cell>
          <cell r="N5226">
            <v>0</v>
          </cell>
          <cell r="O5226">
            <v>0</v>
          </cell>
          <cell r="P5226">
            <v>0</v>
          </cell>
          <cell r="Q5226">
            <v>0</v>
          </cell>
          <cell r="R5226">
            <v>0</v>
          </cell>
          <cell r="S5226">
            <v>0</v>
          </cell>
          <cell r="T5226">
            <v>0</v>
          </cell>
          <cell r="U5226">
            <v>0</v>
          </cell>
          <cell r="V5226">
            <v>0</v>
          </cell>
          <cell r="W5226">
            <v>0</v>
          </cell>
          <cell r="X5226">
            <v>0</v>
          </cell>
        </row>
        <row r="5227">
          <cell r="C5227" t="str">
            <v>Поступления от прочей реализации</v>
          </cell>
          <cell r="D5227">
            <v>0</v>
          </cell>
          <cell r="H5227">
            <v>0</v>
          </cell>
          <cell r="I5227">
            <v>0</v>
          </cell>
          <cell r="J5227">
            <v>0</v>
          </cell>
          <cell r="K5227">
            <v>0</v>
          </cell>
          <cell r="L5227">
            <v>0</v>
          </cell>
          <cell r="M5227">
            <v>0</v>
          </cell>
          <cell r="N5227">
            <v>0</v>
          </cell>
          <cell r="O5227">
            <v>0</v>
          </cell>
          <cell r="P5227">
            <v>0</v>
          </cell>
          <cell r="Q5227">
            <v>0</v>
          </cell>
          <cell r="R5227">
            <v>0</v>
          </cell>
          <cell r="S5227">
            <v>0</v>
          </cell>
          <cell r="T5227">
            <v>0</v>
          </cell>
          <cell r="U5227">
            <v>0</v>
          </cell>
          <cell r="V5227">
            <v>0</v>
          </cell>
          <cell r="W5227">
            <v>0</v>
          </cell>
          <cell r="X5227">
            <v>0</v>
          </cell>
        </row>
        <row r="5228">
          <cell r="C5228" t="str">
            <v>Проценты по займам полученные</v>
          </cell>
          <cell r="D5228">
            <v>0</v>
          </cell>
          <cell r="H5228">
            <v>0</v>
          </cell>
          <cell r="I5228">
            <v>0</v>
          </cell>
          <cell r="J5228">
            <v>0</v>
          </cell>
          <cell r="K5228">
            <v>0</v>
          </cell>
          <cell r="L5228">
            <v>0</v>
          </cell>
          <cell r="M5228">
            <v>0</v>
          </cell>
          <cell r="N5228">
            <v>0</v>
          </cell>
          <cell r="O5228">
            <v>0</v>
          </cell>
          <cell r="P5228">
            <v>0</v>
          </cell>
          <cell r="Q5228">
            <v>0</v>
          </cell>
          <cell r="R5228">
            <v>0</v>
          </cell>
          <cell r="S5228">
            <v>0</v>
          </cell>
          <cell r="T5228">
            <v>0</v>
          </cell>
          <cell r="U5228">
            <v>0</v>
          </cell>
          <cell r="V5228">
            <v>0</v>
          </cell>
          <cell r="W5228">
            <v>0</v>
          </cell>
          <cell r="X5228">
            <v>0</v>
          </cell>
        </row>
        <row r="5229">
          <cell r="C5229" t="str">
            <v>Проценты по финансовым вложениям полученные</v>
          </cell>
          <cell r="D5229" t="str">
            <v>УК</v>
          </cell>
          <cell r="H5229">
            <v>55500000</v>
          </cell>
          <cell r="I5229">
            <v>0</v>
          </cell>
          <cell r="J5229">
            <v>0</v>
          </cell>
          <cell r="K5229">
            <v>55500000</v>
          </cell>
          <cell r="L5229">
            <v>0</v>
          </cell>
          <cell r="M5229">
            <v>0</v>
          </cell>
          <cell r="N5229">
            <v>0</v>
          </cell>
          <cell r="O5229">
            <v>34800000</v>
          </cell>
          <cell r="P5229">
            <v>18400000</v>
          </cell>
          <cell r="Q5229">
            <v>0</v>
          </cell>
          <cell r="R5229">
            <v>5400000</v>
          </cell>
          <cell r="S5229">
            <v>20500000</v>
          </cell>
          <cell r="T5229">
            <v>6700000</v>
          </cell>
          <cell r="U5229">
            <v>0</v>
          </cell>
          <cell r="V5229">
            <v>6300000</v>
          </cell>
          <cell r="W5229">
            <v>0</v>
          </cell>
          <cell r="X5229">
            <v>92100000</v>
          </cell>
        </row>
        <row r="5230">
          <cell r="C5230" t="str">
            <v>Прочие проценты по финансовым вложениям полученные</v>
          </cell>
          <cell r="D5230">
            <v>0</v>
          </cell>
          <cell r="H5230">
            <v>0</v>
          </cell>
          <cell r="I5230">
            <v>0</v>
          </cell>
          <cell r="J5230">
            <v>0</v>
          </cell>
          <cell r="K5230">
            <v>0</v>
          </cell>
          <cell r="L5230">
            <v>0</v>
          </cell>
          <cell r="M5230">
            <v>0</v>
          </cell>
          <cell r="N5230">
            <v>0</v>
          </cell>
          <cell r="O5230">
            <v>0</v>
          </cell>
          <cell r="P5230">
            <v>0</v>
          </cell>
          <cell r="Q5230">
            <v>0</v>
          </cell>
          <cell r="R5230">
            <v>0</v>
          </cell>
          <cell r="S5230">
            <v>0</v>
          </cell>
          <cell r="T5230">
            <v>0</v>
          </cell>
          <cell r="U5230">
            <v>0</v>
          </cell>
          <cell r="V5230">
            <v>0</v>
          </cell>
          <cell r="W5230">
            <v>0</v>
          </cell>
          <cell r="X5230">
            <v>0</v>
          </cell>
        </row>
        <row r="5231">
          <cell r="C5231" t="str">
            <v>От совместной деятельности</v>
          </cell>
          <cell r="D5231">
            <v>0</v>
          </cell>
          <cell r="H5231">
            <v>0</v>
          </cell>
          <cell r="I5231">
            <v>0</v>
          </cell>
          <cell r="J5231">
            <v>0</v>
          </cell>
          <cell r="K5231">
            <v>0</v>
          </cell>
          <cell r="L5231">
            <v>0</v>
          </cell>
          <cell r="M5231">
            <v>0</v>
          </cell>
          <cell r="N5231">
            <v>0</v>
          </cell>
          <cell r="O5231">
            <v>0</v>
          </cell>
          <cell r="P5231">
            <v>0</v>
          </cell>
          <cell r="Q5231">
            <v>0</v>
          </cell>
          <cell r="R5231">
            <v>0</v>
          </cell>
          <cell r="S5231">
            <v>0</v>
          </cell>
          <cell r="T5231">
            <v>0</v>
          </cell>
          <cell r="U5231">
            <v>0</v>
          </cell>
          <cell r="V5231">
            <v>0</v>
          </cell>
          <cell r="W5231">
            <v>0</v>
          </cell>
          <cell r="X5231">
            <v>0</v>
          </cell>
        </row>
        <row r="5232">
          <cell r="C5232" t="str">
            <v>От реализации МПЗ (ТМЦ)</v>
          </cell>
          <cell r="D5232">
            <v>0</v>
          </cell>
          <cell r="H5232">
            <v>0</v>
          </cell>
          <cell r="I5232">
            <v>0</v>
          </cell>
          <cell r="J5232">
            <v>0</v>
          </cell>
          <cell r="K5232">
            <v>0</v>
          </cell>
          <cell r="L5232">
            <v>0</v>
          </cell>
          <cell r="M5232">
            <v>0</v>
          </cell>
          <cell r="N5232">
            <v>0</v>
          </cell>
          <cell r="O5232">
            <v>0</v>
          </cell>
          <cell r="P5232">
            <v>0</v>
          </cell>
          <cell r="Q5232">
            <v>0</v>
          </cell>
          <cell r="R5232">
            <v>0</v>
          </cell>
          <cell r="S5232">
            <v>0</v>
          </cell>
          <cell r="T5232">
            <v>0</v>
          </cell>
          <cell r="U5232">
            <v>0</v>
          </cell>
          <cell r="V5232">
            <v>0</v>
          </cell>
          <cell r="W5232">
            <v>0</v>
          </cell>
          <cell r="X5232">
            <v>0</v>
          </cell>
        </row>
        <row r="5233">
          <cell r="C5233" t="str">
            <v>От аренды</v>
          </cell>
          <cell r="D5233">
            <v>0</v>
          </cell>
          <cell r="H5233">
            <v>0</v>
          </cell>
          <cell r="I5233">
            <v>0</v>
          </cell>
          <cell r="J5233">
            <v>0</v>
          </cell>
          <cell r="K5233">
            <v>0</v>
          </cell>
          <cell r="L5233">
            <v>0</v>
          </cell>
          <cell r="M5233">
            <v>0</v>
          </cell>
          <cell r="N5233">
            <v>0</v>
          </cell>
          <cell r="O5233">
            <v>0</v>
          </cell>
          <cell r="P5233">
            <v>0</v>
          </cell>
          <cell r="Q5233">
            <v>0</v>
          </cell>
          <cell r="R5233">
            <v>0</v>
          </cell>
          <cell r="S5233">
            <v>0</v>
          </cell>
          <cell r="T5233">
            <v>0</v>
          </cell>
          <cell r="U5233">
            <v>0</v>
          </cell>
          <cell r="V5233">
            <v>0</v>
          </cell>
          <cell r="W5233">
            <v>0</v>
          </cell>
          <cell r="X5233">
            <v>0</v>
          </cell>
        </row>
        <row r="5234">
          <cell r="C5234" t="str">
            <v xml:space="preserve">От участия в других организациях  </v>
          </cell>
          <cell r="D5234">
            <v>0</v>
          </cell>
          <cell r="H5234">
            <v>0</v>
          </cell>
          <cell r="I5234">
            <v>0</v>
          </cell>
          <cell r="J5234">
            <v>0</v>
          </cell>
          <cell r="K5234">
            <v>0</v>
          </cell>
          <cell r="L5234">
            <v>0</v>
          </cell>
          <cell r="M5234">
            <v>0</v>
          </cell>
          <cell r="N5234">
            <v>0</v>
          </cell>
          <cell r="O5234">
            <v>0</v>
          </cell>
          <cell r="P5234">
            <v>0</v>
          </cell>
          <cell r="Q5234">
            <v>0</v>
          </cell>
          <cell r="R5234">
            <v>0</v>
          </cell>
          <cell r="S5234">
            <v>0</v>
          </cell>
          <cell r="T5234">
            <v>0</v>
          </cell>
          <cell r="U5234">
            <v>0</v>
          </cell>
          <cell r="V5234">
            <v>0</v>
          </cell>
          <cell r="W5234">
            <v>0</v>
          </cell>
          <cell r="X5234">
            <v>0</v>
          </cell>
        </row>
        <row r="5235">
          <cell r="C5235" t="str">
            <v>Пени, штрафы, неустойки</v>
          </cell>
          <cell r="D5235">
            <v>0</v>
          </cell>
          <cell r="H5235">
            <v>0</v>
          </cell>
          <cell r="I5235">
            <v>0</v>
          </cell>
          <cell r="J5235">
            <v>0</v>
          </cell>
          <cell r="K5235">
            <v>0</v>
          </cell>
          <cell r="L5235">
            <v>0</v>
          </cell>
          <cell r="M5235">
            <v>0</v>
          </cell>
          <cell r="N5235">
            <v>0</v>
          </cell>
          <cell r="O5235">
            <v>0</v>
          </cell>
          <cell r="P5235">
            <v>0</v>
          </cell>
          <cell r="Q5235">
            <v>0</v>
          </cell>
          <cell r="R5235">
            <v>0</v>
          </cell>
          <cell r="S5235">
            <v>0</v>
          </cell>
          <cell r="T5235">
            <v>0</v>
          </cell>
          <cell r="U5235">
            <v>0</v>
          </cell>
          <cell r="V5235">
            <v>0</v>
          </cell>
          <cell r="W5235">
            <v>0</v>
          </cell>
          <cell r="X5235">
            <v>0</v>
          </cell>
        </row>
        <row r="5236">
          <cell r="C5236" t="str">
            <v>Возмещение по страховым случаям</v>
          </cell>
          <cell r="D5236">
            <v>0</v>
          </cell>
          <cell r="H5236">
            <v>0</v>
          </cell>
          <cell r="I5236">
            <v>0</v>
          </cell>
          <cell r="J5236">
            <v>0</v>
          </cell>
          <cell r="K5236">
            <v>0</v>
          </cell>
          <cell r="L5236">
            <v>0</v>
          </cell>
          <cell r="M5236">
            <v>0</v>
          </cell>
          <cell r="N5236">
            <v>0</v>
          </cell>
          <cell r="O5236">
            <v>0</v>
          </cell>
          <cell r="P5236">
            <v>0</v>
          </cell>
          <cell r="Q5236">
            <v>0</v>
          </cell>
          <cell r="R5236">
            <v>0</v>
          </cell>
          <cell r="S5236">
            <v>0</v>
          </cell>
          <cell r="T5236">
            <v>0</v>
          </cell>
          <cell r="U5236">
            <v>0</v>
          </cell>
          <cell r="V5236">
            <v>0</v>
          </cell>
          <cell r="W5236">
            <v>0</v>
          </cell>
          <cell r="X5236">
            <v>0</v>
          </cell>
        </row>
        <row r="5237">
          <cell r="C5237" t="str">
            <v>Прочие поступления по операционной деятельности</v>
          </cell>
          <cell r="D5237">
            <v>0</v>
          </cell>
          <cell r="H5237">
            <v>0</v>
          </cell>
          <cell r="I5237">
            <v>0</v>
          </cell>
          <cell r="J5237">
            <v>0</v>
          </cell>
          <cell r="K5237">
            <v>0</v>
          </cell>
          <cell r="L5237">
            <v>0</v>
          </cell>
          <cell r="M5237">
            <v>0</v>
          </cell>
          <cell r="N5237">
            <v>0</v>
          </cell>
          <cell r="O5237">
            <v>0</v>
          </cell>
          <cell r="P5237">
            <v>0</v>
          </cell>
          <cell r="Q5237">
            <v>0</v>
          </cell>
          <cell r="R5237">
            <v>0</v>
          </cell>
          <cell r="S5237">
            <v>0</v>
          </cell>
          <cell r="T5237">
            <v>0</v>
          </cell>
          <cell r="U5237">
            <v>0</v>
          </cell>
          <cell r="V5237">
            <v>0</v>
          </cell>
          <cell r="W5237">
            <v>0</v>
          </cell>
          <cell r="X5237">
            <v>0</v>
          </cell>
        </row>
        <row r="5238">
          <cell r="C5238" t="str">
            <v>Сырье и основные материалы</v>
          </cell>
          <cell r="D5238">
            <v>0</v>
          </cell>
          <cell r="H5238">
            <v>0</v>
          </cell>
          <cell r="I5238">
            <v>0</v>
          </cell>
          <cell r="J5238">
            <v>0</v>
          </cell>
          <cell r="K5238">
            <v>0</v>
          </cell>
          <cell r="L5238">
            <v>0</v>
          </cell>
          <cell r="M5238">
            <v>0</v>
          </cell>
          <cell r="N5238">
            <v>0</v>
          </cell>
          <cell r="O5238">
            <v>0</v>
          </cell>
          <cell r="P5238">
            <v>0</v>
          </cell>
          <cell r="Q5238">
            <v>0</v>
          </cell>
          <cell r="R5238">
            <v>0</v>
          </cell>
          <cell r="S5238">
            <v>0</v>
          </cell>
          <cell r="T5238">
            <v>0</v>
          </cell>
          <cell r="U5238">
            <v>0</v>
          </cell>
          <cell r="V5238">
            <v>0</v>
          </cell>
          <cell r="W5238">
            <v>0</v>
          </cell>
          <cell r="X5238">
            <v>0</v>
          </cell>
        </row>
        <row r="5239">
          <cell r="C5239" t="str">
            <v>Вспомогательные материалы</v>
          </cell>
          <cell r="D5239">
            <v>0</v>
          </cell>
          <cell r="H5239">
            <v>0</v>
          </cell>
          <cell r="I5239">
            <v>0</v>
          </cell>
          <cell r="J5239">
            <v>0</v>
          </cell>
          <cell r="K5239">
            <v>0</v>
          </cell>
          <cell r="L5239">
            <v>0</v>
          </cell>
          <cell r="M5239">
            <v>0</v>
          </cell>
          <cell r="N5239">
            <v>0</v>
          </cell>
          <cell r="O5239">
            <v>0</v>
          </cell>
          <cell r="P5239">
            <v>0</v>
          </cell>
          <cell r="Q5239">
            <v>0</v>
          </cell>
          <cell r="R5239">
            <v>0</v>
          </cell>
          <cell r="S5239">
            <v>0</v>
          </cell>
          <cell r="T5239">
            <v>0</v>
          </cell>
          <cell r="U5239">
            <v>0</v>
          </cell>
          <cell r="V5239">
            <v>0</v>
          </cell>
          <cell r="W5239">
            <v>0</v>
          </cell>
          <cell r="X5239">
            <v>0</v>
          </cell>
        </row>
        <row r="5240">
          <cell r="C5240" t="str">
            <v>Топливо</v>
          </cell>
          <cell r="D5240">
            <v>0</v>
          </cell>
          <cell r="H5240">
            <v>0</v>
          </cell>
          <cell r="I5240">
            <v>0</v>
          </cell>
          <cell r="J5240">
            <v>0</v>
          </cell>
          <cell r="K5240">
            <v>0</v>
          </cell>
          <cell r="L5240">
            <v>0</v>
          </cell>
          <cell r="M5240">
            <v>0</v>
          </cell>
          <cell r="N5240">
            <v>0</v>
          </cell>
          <cell r="O5240">
            <v>0</v>
          </cell>
          <cell r="P5240">
            <v>0</v>
          </cell>
          <cell r="Q5240">
            <v>0</v>
          </cell>
          <cell r="R5240">
            <v>0</v>
          </cell>
          <cell r="S5240">
            <v>0</v>
          </cell>
          <cell r="T5240">
            <v>0</v>
          </cell>
          <cell r="U5240">
            <v>0</v>
          </cell>
          <cell r="V5240">
            <v>0</v>
          </cell>
          <cell r="W5240">
            <v>0</v>
          </cell>
          <cell r="X5240">
            <v>0</v>
          </cell>
        </row>
        <row r="5241">
          <cell r="C5241" t="str">
            <v>Электроэнергия</v>
          </cell>
          <cell r="D5241">
            <v>0</v>
          </cell>
          <cell r="H5241">
            <v>0</v>
          </cell>
          <cell r="I5241">
            <v>0</v>
          </cell>
          <cell r="J5241">
            <v>0</v>
          </cell>
          <cell r="K5241">
            <v>0</v>
          </cell>
          <cell r="L5241">
            <v>0</v>
          </cell>
          <cell r="M5241">
            <v>0</v>
          </cell>
          <cell r="N5241">
            <v>0</v>
          </cell>
          <cell r="O5241">
            <v>0</v>
          </cell>
          <cell r="P5241">
            <v>0</v>
          </cell>
          <cell r="Q5241">
            <v>0</v>
          </cell>
          <cell r="R5241">
            <v>0</v>
          </cell>
          <cell r="S5241">
            <v>0</v>
          </cell>
          <cell r="T5241">
            <v>0</v>
          </cell>
          <cell r="U5241">
            <v>0</v>
          </cell>
          <cell r="V5241">
            <v>0</v>
          </cell>
          <cell r="W5241">
            <v>0</v>
          </cell>
          <cell r="X5241">
            <v>0</v>
          </cell>
        </row>
        <row r="5242">
          <cell r="C5242" t="str">
            <v>Прочие материальные затраты</v>
          </cell>
          <cell r="D5242">
            <v>0</v>
          </cell>
          <cell r="H5242">
            <v>0</v>
          </cell>
          <cell r="I5242">
            <v>0</v>
          </cell>
          <cell r="J5242">
            <v>0</v>
          </cell>
          <cell r="K5242">
            <v>0</v>
          </cell>
          <cell r="L5242">
            <v>0</v>
          </cell>
          <cell r="M5242">
            <v>0</v>
          </cell>
          <cell r="N5242">
            <v>0</v>
          </cell>
          <cell r="O5242">
            <v>0</v>
          </cell>
          <cell r="P5242">
            <v>0</v>
          </cell>
          <cell r="Q5242">
            <v>0</v>
          </cell>
          <cell r="R5242">
            <v>0</v>
          </cell>
          <cell r="S5242">
            <v>0</v>
          </cell>
          <cell r="T5242">
            <v>0</v>
          </cell>
          <cell r="U5242">
            <v>0</v>
          </cell>
          <cell r="V5242">
            <v>0</v>
          </cell>
          <cell r="W5242">
            <v>0</v>
          </cell>
          <cell r="X5242">
            <v>0</v>
          </cell>
        </row>
        <row r="5243">
          <cell r="C5243" t="str">
            <v>Услуги подрядчиков по обслуживанию и ремонту оборудования</v>
          </cell>
          <cell r="D5243">
            <v>0</v>
          </cell>
          <cell r="H5243">
            <v>0</v>
          </cell>
          <cell r="I5243">
            <v>0</v>
          </cell>
          <cell r="J5243">
            <v>0</v>
          </cell>
          <cell r="K5243">
            <v>0</v>
          </cell>
          <cell r="L5243">
            <v>0</v>
          </cell>
          <cell r="M5243">
            <v>0</v>
          </cell>
          <cell r="N5243">
            <v>0</v>
          </cell>
          <cell r="O5243">
            <v>0</v>
          </cell>
          <cell r="P5243">
            <v>0</v>
          </cell>
          <cell r="Q5243">
            <v>0</v>
          </cell>
          <cell r="R5243">
            <v>0</v>
          </cell>
          <cell r="S5243">
            <v>0</v>
          </cell>
          <cell r="T5243">
            <v>0</v>
          </cell>
          <cell r="U5243">
            <v>0</v>
          </cell>
          <cell r="V5243">
            <v>0</v>
          </cell>
          <cell r="W5243">
            <v>0</v>
          </cell>
          <cell r="X5243">
            <v>0</v>
          </cell>
        </row>
        <row r="5244">
          <cell r="C5244" t="str">
            <v>Транспортные услуги</v>
          </cell>
          <cell r="D5244">
            <v>0</v>
          </cell>
          <cell r="H5244">
            <v>0</v>
          </cell>
          <cell r="I5244">
            <v>0</v>
          </cell>
          <cell r="J5244">
            <v>0</v>
          </cell>
          <cell r="K5244">
            <v>0</v>
          </cell>
          <cell r="L5244">
            <v>0</v>
          </cell>
          <cell r="M5244">
            <v>0</v>
          </cell>
          <cell r="N5244">
            <v>0</v>
          </cell>
          <cell r="O5244">
            <v>0</v>
          </cell>
          <cell r="P5244">
            <v>0</v>
          </cell>
          <cell r="Q5244">
            <v>0</v>
          </cell>
          <cell r="R5244">
            <v>0</v>
          </cell>
          <cell r="S5244">
            <v>0</v>
          </cell>
          <cell r="T5244">
            <v>0</v>
          </cell>
          <cell r="U5244">
            <v>0</v>
          </cell>
          <cell r="V5244">
            <v>0</v>
          </cell>
          <cell r="W5244">
            <v>0</v>
          </cell>
          <cell r="X5244">
            <v>0</v>
          </cell>
        </row>
        <row r="5245">
          <cell r="C5245" t="str">
            <v>Прочие услуги производственного характера</v>
          </cell>
          <cell r="D5245">
            <v>0</v>
          </cell>
          <cell r="H5245">
            <v>0</v>
          </cell>
          <cell r="I5245">
            <v>0</v>
          </cell>
          <cell r="J5245">
            <v>0</v>
          </cell>
          <cell r="K5245">
            <v>0</v>
          </cell>
          <cell r="L5245">
            <v>0</v>
          </cell>
          <cell r="M5245">
            <v>0</v>
          </cell>
          <cell r="N5245">
            <v>0</v>
          </cell>
          <cell r="O5245">
            <v>0</v>
          </cell>
          <cell r="P5245">
            <v>0</v>
          </cell>
          <cell r="Q5245">
            <v>0</v>
          </cell>
          <cell r="R5245">
            <v>0</v>
          </cell>
          <cell r="S5245">
            <v>0</v>
          </cell>
          <cell r="T5245">
            <v>0</v>
          </cell>
          <cell r="U5245">
            <v>0</v>
          </cell>
          <cell r="V5245">
            <v>0</v>
          </cell>
          <cell r="W5245">
            <v>0</v>
          </cell>
          <cell r="X5245">
            <v>0</v>
          </cell>
        </row>
        <row r="5246">
          <cell r="C5246" t="str">
            <v>Выплата на руки</v>
          </cell>
          <cell r="D5246">
            <v>0</v>
          </cell>
          <cell r="H5246">
            <v>0</v>
          </cell>
          <cell r="I5246">
            <v>0</v>
          </cell>
          <cell r="J5246">
            <v>0</v>
          </cell>
          <cell r="K5246">
            <v>0</v>
          </cell>
          <cell r="L5246">
            <v>0</v>
          </cell>
          <cell r="M5246">
            <v>0</v>
          </cell>
          <cell r="N5246">
            <v>0</v>
          </cell>
          <cell r="O5246">
            <v>0</v>
          </cell>
          <cell r="P5246">
            <v>0</v>
          </cell>
          <cell r="Q5246">
            <v>0</v>
          </cell>
          <cell r="R5246">
            <v>0</v>
          </cell>
          <cell r="S5246">
            <v>0</v>
          </cell>
          <cell r="T5246">
            <v>0</v>
          </cell>
          <cell r="U5246">
            <v>0</v>
          </cell>
          <cell r="V5246">
            <v>0</v>
          </cell>
          <cell r="W5246">
            <v>0</v>
          </cell>
          <cell r="X5246">
            <v>0</v>
          </cell>
        </row>
        <row r="5247">
          <cell r="C5247" t="str">
            <v>НДФЛ (только персонал)</v>
          </cell>
          <cell r="D5247">
            <v>0</v>
          </cell>
          <cell r="H5247">
            <v>0</v>
          </cell>
          <cell r="I5247">
            <v>0</v>
          </cell>
          <cell r="J5247">
            <v>0</v>
          </cell>
          <cell r="K5247">
            <v>0</v>
          </cell>
          <cell r="L5247">
            <v>0</v>
          </cell>
          <cell r="M5247">
            <v>0</v>
          </cell>
          <cell r="N5247">
            <v>0</v>
          </cell>
          <cell r="O5247">
            <v>0</v>
          </cell>
          <cell r="P5247">
            <v>0</v>
          </cell>
          <cell r="Q5247">
            <v>0</v>
          </cell>
          <cell r="R5247">
            <v>0</v>
          </cell>
          <cell r="S5247">
            <v>0</v>
          </cell>
          <cell r="T5247">
            <v>0</v>
          </cell>
          <cell r="U5247">
            <v>0</v>
          </cell>
          <cell r="V5247">
            <v>0</v>
          </cell>
          <cell r="W5247">
            <v>0</v>
          </cell>
          <cell r="X5247">
            <v>0</v>
          </cell>
        </row>
        <row r="5248">
          <cell r="C5248" t="str">
            <v>Премии на руки</v>
          </cell>
          <cell r="D5248">
            <v>0</v>
          </cell>
          <cell r="H5248">
            <v>0</v>
          </cell>
          <cell r="I5248">
            <v>0</v>
          </cell>
          <cell r="J5248">
            <v>0</v>
          </cell>
          <cell r="K5248">
            <v>0</v>
          </cell>
          <cell r="L5248">
            <v>0</v>
          </cell>
          <cell r="M5248">
            <v>0</v>
          </cell>
          <cell r="N5248">
            <v>0</v>
          </cell>
          <cell r="O5248">
            <v>0</v>
          </cell>
          <cell r="P5248">
            <v>0</v>
          </cell>
          <cell r="Q5248">
            <v>0</v>
          </cell>
          <cell r="R5248">
            <v>0</v>
          </cell>
          <cell r="S5248">
            <v>0</v>
          </cell>
          <cell r="T5248">
            <v>0</v>
          </cell>
          <cell r="U5248">
            <v>0</v>
          </cell>
          <cell r="V5248">
            <v>0</v>
          </cell>
          <cell r="W5248">
            <v>0</v>
          </cell>
          <cell r="X5248">
            <v>0</v>
          </cell>
        </row>
        <row r="5249">
          <cell r="C5249" t="str">
            <v>Льготы, компенсации</v>
          </cell>
          <cell r="D5249">
            <v>0</v>
          </cell>
          <cell r="H5249">
            <v>0</v>
          </cell>
          <cell r="I5249">
            <v>0</v>
          </cell>
          <cell r="J5249">
            <v>0</v>
          </cell>
          <cell r="K5249">
            <v>0</v>
          </cell>
          <cell r="L5249">
            <v>0</v>
          </cell>
          <cell r="M5249">
            <v>0</v>
          </cell>
          <cell r="N5249">
            <v>0</v>
          </cell>
          <cell r="O5249">
            <v>0</v>
          </cell>
          <cell r="P5249">
            <v>0</v>
          </cell>
          <cell r="Q5249">
            <v>0</v>
          </cell>
          <cell r="R5249">
            <v>0</v>
          </cell>
          <cell r="S5249">
            <v>0</v>
          </cell>
          <cell r="T5249">
            <v>0</v>
          </cell>
          <cell r="U5249">
            <v>0</v>
          </cell>
          <cell r="V5249">
            <v>0</v>
          </cell>
          <cell r="W5249">
            <v>0</v>
          </cell>
          <cell r="X5249">
            <v>0</v>
          </cell>
        </row>
        <row r="5250">
          <cell r="C5250" t="str">
            <v>Прочие удержания из з/п</v>
          </cell>
          <cell r="D5250">
            <v>0</v>
          </cell>
          <cell r="H5250">
            <v>0</v>
          </cell>
          <cell r="I5250">
            <v>0</v>
          </cell>
          <cell r="J5250">
            <v>0</v>
          </cell>
          <cell r="K5250">
            <v>0</v>
          </cell>
          <cell r="L5250">
            <v>0</v>
          </cell>
          <cell r="M5250">
            <v>0</v>
          </cell>
          <cell r="N5250">
            <v>0</v>
          </cell>
          <cell r="O5250">
            <v>0</v>
          </cell>
          <cell r="P5250">
            <v>0</v>
          </cell>
          <cell r="Q5250">
            <v>0</v>
          </cell>
          <cell r="R5250">
            <v>0</v>
          </cell>
          <cell r="S5250">
            <v>0</v>
          </cell>
          <cell r="T5250">
            <v>0</v>
          </cell>
          <cell r="U5250">
            <v>0</v>
          </cell>
          <cell r="V5250">
            <v>0</v>
          </cell>
          <cell r="W5250">
            <v>0</v>
          </cell>
          <cell r="X5250">
            <v>0</v>
          </cell>
        </row>
        <row r="5251">
          <cell r="C5251" t="str">
            <v>ЕСН – страховые взносы (включая ЕСН на выплаты членам СД)</v>
          </cell>
          <cell r="D5251">
            <v>0</v>
          </cell>
          <cell r="H5251">
            <v>0</v>
          </cell>
          <cell r="I5251">
            <v>0</v>
          </cell>
          <cell r="J5251">
            <v>0</v>
          </cell>
          <cell r="K5251">
            <v>0</v>
          </cell>
          <cell r="L5251">
            <v>0</v>
          </cell>
          <cell r="M5251">
            <v>0</v>
          </cell>
          <cell r="N5251">
            <v>0</v>
          </cell>
          <cell r="O5251">
            <v>0</v>
          </cell>
          <cell r="P5251">
            <v>0</v>
          </cell>
          <cell r="Q5251">
            <v>0</v>
          </cell>
          <cell r="R5251">
            <v>0</v>
          </cell>
          <cell r="S5251">
            <v>0</v>
          </cell>
          <cell r="T5251">
            <v>0</v>
          </cell>
          <cell r="U5251">
            <v>0</v>
          </cell>
          <cell r="V5251">
            <v>0</v>
          </cell>
          <cell r="W5251">
            <v>0</v>
          </cell>
          <cell r="X5251">
            <v>0</v>
          </cell>
        </row>
        <row r="5252">
          <cell r="C5252" t="str">
            <v>Услуги мобильной связи</v>
          </cell>
          <cell r="D5252">
            <v>0</v>
          </cell>
          <cell r="H5252">
            <v>0</v>
          </cell>
          <cell r="I5252">
            <v>0</v>
          </cell>
          <cell r="J5252">
            <v>0</v>
          </cell>
          <cell r="K5252">
            <v>0</v>
          </cell>
          <cell r="L5252">
            <v>0</v>
          </cell>
          <cell r="M5252">
            <v>0</v>
          </cell>
          <cell r="N5252">
            <v>0</v>
          </cell>
          <cell r="O5252">
            <v>0</v>
          </cell>
          <cell r="P5252">
            <v>0</v>
          </cell>
          <cell r="Q5252">
            <v>0</v>
          </cell>
          <cell r="R5252">
            <v>0</v>
          </cell>
          <cell r="S5252">
            <v>0</v>
          </cell>
          <cell r="T5252">
            <v>0</v>
          </cell>
          <cell r="U5252">
            <v>0</v>
          </cell>
          <cell r="V5252">
            <v>0</v>
          </cell>
          <cell r="W5252">
            <v>0</v>
          </cell>
          <cell r="X5252">
            <v>0</v>
          </cell>
        </row>
        <row r="5253">
          <cell r="C5253" t="str">
            <v>Услуги фиксированной связи</v>
          </cell>
          <cell r="D5253">
            <v>0</v>
          </cell>
          <cell r="H5253">
            <v>0</v>
          </cell>
          <cell r="I5253">
            <v>0</v>
          </cell>
          <cell r="J5253">
            <v>0</v>
          </cell>
          <cell r="K5253">
            <v>0</v>
          </cell>
          <cell r="L5253">
            <v>0</v>
          </cell>
          <cell r="M5253">
            <v>0</v>
          </cell>
          <cell r="N5253">
            <v>0</v>
          </cell>
          <cell r="O5253">
            <v>0</v>
          </cell>
          <cell r="P5253">
            <v>0</v>
          </cell>
          <cell r="Q5253">
            <v>0</v>
          </cell>
          <cell r="R5253">
            <v>0</v>
          </cell>
          <cell r="S5253">
            <v>0</v>
          </cell>
          <cell r="T5253">
            <v>0</v>
          </cell>
          <cell r="U5253">
            <v>0</v>
          </cell>
          <cell r="V5253">
            <v>0</v>
          </cell>
          <cell r="W5253">
            <v>0</v>
          </cell>
          <cell r="X5253">
            <v>0</v>
          </cell>
        </row>
        <row r="5254">
          <cell r="C5254" t="str">
            <v>Услуги Интернет</v>
          </cell>
          <cell r="D5254">
            <v>0</v>
          </cell>
          <cell r="H5254">
            <v>0</v>
          </cell>
          <cell r="I5254">
            <v>0</v>
          </cell>
          <cell r="J5254">
            <v>0</v>
          </cell>
          <cell r="K5254">
            <v>0</v>
          </cell>
          <cell r="L5254">
            <v>0</v>
          </cell>
          <cell r="M5254">
            <v>0</v>
          </cell>
          <cell r="N5254">
            <v>0</v>
          </cell>
          <cell r="O5254">
            <v>0</v>
          </cell>
          <cell r="P5254">
            <v>0</v>
          </cell>
          <cell r="Q5254">
            <v>0</v>
          </cell>
          <cell r="R5254">
            <v>0</v>
          </cell>
          <cell r="S5254">
            <v>0</v>
          </cell>
          <cell r="T5254">
            <v>0</v>
          </cell>
          <cell r="U5254">
            <v>0</v>
          </cell>
          <cell r="V5254">
            <v>0</v>
          </cell>
          <cell r="W5254">
            <v>0</v>
          </cell>
          <cell r="X5254">
            <v>0</v>
          </cell>
        </row>
        <row r="5255">
          <cell r="C5255" t="str">
            <v xml:space="preserve">Почтово-телеграфные и курьерские расходы </v>
          </cell>
          <cell r="D5255">
            <v>0</v>
          </cell>
          <cell r="H5255">
            <v>0</v>
          </cell>
          <cell r="I5255">
            <v>0</v>
          </cell>
          <cell r="J5255">
            <v>0</v>
          </cell>
          <cell r="K5255">
            <v>0</v>
          </cell>
          <cell r="L5255">
            <v>0</v>
          </cell>
          <cell r="M5255">
            <v>0</v>
          </cell>
          <cell r="N5255">
            <v>0</v>
          </cell>
          <cell r="O5255">
            <v>0</v>
          </cell>
          <cell r="P5255">
            <v>0</v>
          </cell>
          <cell r="Q5255">
            <v>0</v>
          </cell>
          <cell r="R5255">
            <v>0</v>
          </cell>
          <cell r="S5255">
            <v>0</v>
          </cell>
          <cell r="T5255">
            <v>0</v>
          </cell>
          <cell r="U5255">
            <v>0</v>
          </cell>
          <cell r="V5255">
            <v>0</v>
          </cell>
          <cell r="W5255">
            <v>0</v>
          </cell>
          <cell r="X5255">
            <v>0</v>
          </cell>
        </row>
        <row r="5256">
          <cell r="C5256" t="str">
            <v>Аренда каналов связи</v>
          </cell>
          <cell r="D5256">
            <v>0</v>
          </cell>
          <cell r="H5256">
            <v>0</v>
          </cell>
          <cell r="I5256">
            <v>0</v>
          </cell>
          <cell r="J5256">
            <v>0</v>
          </cell>
          <cell r="K5256">
            <v>0</v>
          </cell>
          <cell r="L5256">
            <v>0</v>
          </cell>
          <cell r="M5256">
            <v>0</v>
          </cell>
          <cell r="N5256">
            <v>0</v>
          </cell>
          <cell r="O5256">
            <v>0</v>
          </cell>
          <cell r="P5256">
            <v>0</v>
          </cell>
          <cell r="Q5256">
            <v>0</v>
          </cell>
          <cell r="R5256">
            <v>0</v>
          </cell>
          <cell r="S5256">
            <v>0</v>
          </cell>
          <cell r="T5256">
            <v>0</v>
          </cell>
          <cell r="U5256">
            <v>0</v>
          </cell>
          <cell r="V5256">
            <v>0</v>
          </cell>
          <cell r="W5256">
            <v>0</v>
          </cell>
          <cell r="X5256">
            <v>0</v>
          </cell>
        </row>
        <row r="5257">
          <cell r="C5257" t="str">
            <v>Коммунальные услуги</v>
          </cell>
          <cell r="D5257">
            <v>0</v>
          </cell>
          <cell r="H5257">
            <v>0</v>
          </cell>
          <cell r="I5257">
            <v>0</v>
          </cell>
          <cell r="J5257">
            <v>0</v>
          </cell>
          <cell r="K5257">
            <v>0</v>
          </cell>
          <cell r="L5257">
            <v>0</v>
          </cell>
          <cell r="M5257">
            <v>0</v>
          </cell>
          <cell r="N5257">
            <v>0</v>
          </cell>
          <cell r="O5257">
            <v>0</v>
          </cell>
          <cell r="P5257">
            <v>0</v>
          </cell>
          <cell r="Q5257">
            <v>0</v>
          </cell>
          <cell r="R5257">
            <v>0</v>
          </cell>
          <cell r="S5257">
            <v>0</v>
          </cell>
          <cell r="T5257">
            <v>0</v>
          </cell>
          <cell r="U5257">
            <v>0</v>
          </cell>
          <cell r="V5257">
            <v>0</v>
          </cell>
          <cell r="W5257">
            <v>0</v>
          </cell>
          <cell r="X5257">
            <v>0</v>
          </cell>
        </row>
        <row r="5258">
          <cell r="C5258" t="str">
            <v>Повышение квалификации и проф.переподготовка</v>
          </cell>
          <cell r="D5258">
            <v>0</v>
          </cell>
          <cell r="H5258">
            <v>0</v>
          </cell>
          <cell r="I5258">
            <v>0</v>
          </cell>
          <cell r="J5258">
            <v>0</v>
          </cell>
          <cell r="K5258">
            <v>0</v>
          </cell>
          <cell r="L5258">
            <v>0</v>
          </cell>
          <cell r="M5258">
            <v>0</v>
          </cell>
          <cell r="N5258">
            <v>0</v>
          </cell>
          <cell r="O5258">
            <v>0</v>
          </cell>
          <cell r="P5258">
            <v>0</v>
          </cell>
          <cell r="Q5258">
            <v>0</v>
          </cell>
          <cell r="R5258">
            <v>0</v>
          </cell>
          <cell r="S5258">
            <v>0</v>
          </cell>
          <cell r="T5258">
            <v>0</v>
          </cell>
          <cell r="U5258">
            <v>0</v>
          </cell>
          <cell r="V5258">
            <v>0</v>
          </cell>
          <cell r="W5258">
            <v>0</v>
          </cell>
          <cell r="X5258">
            <v>0</v>
          </cell>
        </row>
        <row r="5259">
          <cell r="C5259" t="str">
            <v>Услуги по ремонту и обслуживанию оргтехники</v>
          </cell>
          <cell r="D5259">
            <v>0</v>
          </cell>
          <cell r="H5259">
            <v>0</v>
          </cell>
          <cell r="I5259">
            <v>0</v>
          </cell>
          <cell r="J5259">
            <v>0</v>
          </cell>
          <cell r="K5259">
            <v>0</v>
          </cell>
          <cell r="L5259">
            <v>0</v>
          </cell>
          <cell r="M5259">
            <v>0</v>
          </cell>
          <cell r="N5259">
            <v>0</v>
          </cell>
          <cell r="O5259">
            <v>0</v>
          </cell>
          <cell r="P5259">
            <v>0</v>
          </cell>
          <cell r="Q5259">
            <v>0</v>
          </cell>
          <cell r="R5259">
            <v>0</v>
          </cell>
          <cell r="S5259">
            <v>0</v>
          </cell>
          <cell r="T5259">
            <v>0</v>
          </cell>
          <cell r="U5259">
            <v>0</v>
          </cell>
          <cell r="V5259">
            <v>0</v>
          </cell>
          <cell r="W5259">
            <v>0</v>
          </cell>
          <cell r="X5259">
            <v>0</v>
          </cell>
        </row>
        <row r="5260">
          <cell r="C5260" t="str">
            <v>Запасные части и расходные материалы для оргтехники</v>
          </cell>
          <cell r="D5260">
            <v>0</v>
          </cell>
          <cell r="H5260">
            <v>0</v>
          </cell>
          <cell r="I5260">
            <v>0</v>
          </cell>
          <cell r="J5260">
            <v>0</v>
          </cell>
          <cell r="K5260">
            <v>0</v>
          </cell>
          <cell r="L5260">
            <v>0</v>
          </cell>
          <cell r="M5260">
            <v>0</v>
          </cell>
          <cell r="N5260">
            <v>0</v>
          </cell>
          <cell r="O5260">
            <v>0</v>
          </cell>
          <cell r="P5260">
            <v>0</v>
          </cell>
          <cell r="Q5260">
            <v>0</v>
          </cell>
          <cell r="R5260">
            <v>0</v>
          </cell>
          <cell r="S5260">
            <v>0</v>
          </cell>
          <cell r="T5260">
            <v>0</v>
          </cell>
          <cell r="U5260">
            <v>0</v>
          </cell>
          <cell r="V5260">
            <v>0</v>
          </cell>
          <cell r="W5260">
            <v>0</v>
          </cell>
          <cell r="X5260">
            <v>0</v>
          </cell>
        </row>
        <row r="5261">
          <cell r="C5261" t="str">
            <v>Аудиторские услуги</v>
          </cell>
          <cell r="D5261">
            <v>0</v>
          </cell>
          <cell r="H5261">
            <v>0</v>
          </cell>
          <cell r="I5261">
            <v>0</v>
          </cell>
          <cell r="J5261">
            <v>0</v>
          </cell>
          <cell r="K5261">
            <v>0</v>
          </cell>
          <cell r="L5261">
            <v>0</v>
          </cell>
          <cell r="M5261">
            <v>0</v>
          </cell>
          <cell r="N5261">
            <v>0</v>
          </cell>
          <cell r="O5261">
            <v>0</v>
          </cell>
          <cell r="P5261">
            <v>0</v>
          </cell>
          <cell r="Q5261">
            <v>0</v>
          </cell>
          <cell r="R5261">
            <v>0</v>
          </cell>
          <cell r="S5261">
            <v>0</v>
          </cell>
          <cell r="T5261">
            <v>0</v>
          </cell>
          <cell r="U5261">
            <v>0</v>
          </cell>
          <cell r="V5261">
            <v>0</v>
          </cell>
          <cell r="W5261">
            <v>0</v>
          </cell>
          <cell r="X5261">
            <v>0</v>
          </cell>
        </row>
        <row r="5262">
          <cell r="C5262" t="str">
            <v>Юридические услуги</v>
          </cell>
          <cell r="D5262">
            <v>0</v>
          </cell>
          <cell r="H5262">
            <v>0</v>
          </cell>
          <cell r="I5262">
            <v>0</v>
          </cell>
          <cell r="J5262">
            <v>0</v>
          </cell>
          <cell r="K5262">
            <v>0</v>
          </cell>
          <cell r="L5262">
            <v>0</v>
          </cell>
          <cell r="M5262">
            <v>0</v>
          </cell>
          <cell r="N5262">
            <v>0</v>
          </cell>
          <cell r="O5262">
            <v>0</v>
          </cell>
          <cell r="P5262">
            <v>0</v>
          </cell>
          <cell r="Q5262">
            <v>0</v>
          </cell>
          <cell r="R5262">
            <v>0</v>
          </cell>
          <cell r="S5262">
            <v>0</v>
          </cell>
          <cell r="T5262">
            <v>0</v>
          </cell>
          <cell r="U5262">
            <v>0</v>
          </cell>
          <cell r="V5262">
            <v>0</v>
          </cell>
          <cell r="W5262">
            <v>0</v>
          </cell>
          <cell r="X5262">
            <v>0</v>
          </cell>
        </row>
        <row r="5263">
          <cell r="C5263" t="str">
            <v>Консультационные услуги (семинары)</v>
          </cell>
          <cell r="D5263">
            <v>0</v>
          </cell>
          <cell r="H5263">
            <v>0</v>
          </cell>
          <cell r="I5263">
            <v>0</v>
          </cell>
          <cell r="J5263">
            <v>0</v>
          </cell>
          <cell r="K5263">
            <v>0</v>
          </cell>
          <cell r="L5263">
            <v>0</v>
          </cell>
          <cell r="M5263">
            <v>0</v>
          </cell>
          <cell r="N5263">
            <v>0</v>
          </cell>
          <cell r="O5263">
            <v>0</v>
          </cell>
          <cell r="P5263">
            <v>0</v>
          </cell>
          <cell r="Q5263">
            <v>0</v>
          </cell>
          <cell r="R5263">
            <v>0</v>
          </cell>
          <cell r="S5263">
            <v>0</v>
          </cell>
          <cell r="T5263">
            <v>0</v>
          </cell>
          <cell r="U5263">
            <v>0</v>
          </cell>
          <cell r="V5263">
            <v>0</v>
          </cell>
          <cell r="W5263">
            <v>0</v>
          </cell>
          <cell r="X5263">
            <v>0</v>
          </cell>
        </row>
        <row r="5264">
          <cell r="C5264" t="str">
            <v>Услуги пожарной, вневедомственной и сторожевой охраны</v>
          </cell>
          <cell r="D5264">
            <v>0</v>
          </cell>
          <cell r="H5264">
            <v>0</v>
          </cell>
          <cell r="I5264">
            <v>0</v>
          </cell>
          <cell r="J5264">
            <v>0</v>
          </cell>
          <cell r="K5264">
            <v>0</v>
          </cell>
          <cell r="L5264">
            <v>0</v>
          </cell>
          <cell r="M5264">
            <v>0</v>
          </cell>
          <cell r="N5264">
            <v>0</v>
          </cell>
          <cell r="O5264">
            <v>0</v>
          </cell>
          <cell r="P5264">
            <v>0</v>
          </cell>
          <cell r="Q5264">
            <v>0</v>
          </cell>
          <cell r="R5264">
            <v>0</v>
          </cell>
          <cell r="S5264">
            <v>0</v>
          </cell>
          <cell r="T5264">
            <v>0</v>
          </cell>
          <cell r="U5264">
            <v>0</v>
          </cell>
          <cell r="V5264">
            <v>0</v>
          </cell>
          <cell r="W5264">
            <v>0</v>
          </cell>
          <cell r="X5264">
            <v>0</v>
          </cell>
        </row>
        <row r="5265">
          <cell r="C5265" t="str">
            <v>Рекламно-информационные расходы</v>
          </cell>
          <cell r="D5265">
            <v>0</v>
          </cell>
          <cell r="H5265">
            <v>0</v>
          </cell>
          <cell r="I5265">
            <v>0</v>
          </cell>
          <cell r="J5265">
            <v>0</v>
          </cell>
          <cell r="K5265">
            <v>0</v>
          </cell>
          <cell r="L5265">
            <v>0</v>
          </cell>
          <cell r="M5265">
            <v>0</v>
          </cell>
          <cell r="N5265">
            <v>0</v>
          </cell>
          <cell r="O5265">
            <v>0</v>
          </cell>
          <cell r="P5265">
            <v>0</v>
          </cell>
          <cell r="Q5265">
            <v>0</v>
          </cell>
          <cell r="R5265">
            <v>0</v>
          </cell>
          <cell r="S5265">
            <v>0</v>
          </cell>
          <cell r="T5265">
            <v>0</v>
          </cell>
          <cell r="U5265">
            <v>0</v>
          </cell>
          <cell r="V5265">
            <v>0</v>
          </cell>
          <cell r="W5265">
            <v>0</v>
          </cell>
          <cell r="X5265">
            <v>0</v>
          </cell>
        </row>
        <row r="5266">
          <cell r="C5266" t="str">
            <v>Участие на выставках и семинарах</v>
          </cell>
          <cell r="D5266">
            <v>0</v>
          </cell>
          <cell r="H5266">
            <v>0</v>
          </cell>
          <cell r="I5266">
            <v>0</v>
          </cell>
          <cell r="J5266">
            <v>0</v>
          </cell>
          <cell r="K5266">
            <v>0</v>
          </cell>
          <cell r="L5266">
            <v>0</v>
          </cell>
          <cell r="M5266">
            <v>0</v>
          </cell>
          <cell r="N5266">
            <v>0</v>
          </cell>
          <cell r="O5266">
            <v>0</v>
          </cell>
          <cell r="P5266">
            <v>0</v>
          </cell>
          <cell r="Q5266">
            <v>0</v>
          </cell>
          <cell r="R5266">
            <v>0</v>
          </cell>
          <cell r="S5266">
            <v>0</v>
          </cell>
          <cell r="T5266">
            <v>0</v>
          </cell>
          <cell r="U5266">
            <v>0</v>
          </cell>
          <cell r="V5266">
            <v>0</v>
          </cell>
          <cell r="W5266">
            <v>0</v>
          </cell>
          <cell r="X5266">
            <v>0</v>
          </cell>
        </row>
        <row r="5267">
          <cell r="C5267" t="str">
            <v>Фирменная и сувенирная продукция</v>
          </cell>
          <cell r="D5267">
            <v>0</v>
          </cell>
          <cell r="H5267">
            <v>0</v>
          </cell>
          <cell r="I5267">
            <v>0</v>
          </cell>
          <cell r="J5267">
            <v>0</v>
          </cell>
          <cell r="K5267">
            <v>0</v>
          </cell>
          <cell r="L5267">
            <v>0</v>
          </cell>
          <cell r="M5267">
            <v>0</v>
          </cell>
          <cell r="N5267">
            <v>0</v>
          </cell>
          <cell r="O5267">
            <v>0</v>
          </cell>
          <cell r="P5267">
            <v>0</v>
          </cell>
          <cell r="Q5267">
            <v>0</v>
          </cell>
          <cell r="R5267">
            <v>0</v>
          </cell>
          <cell r="S5267">
            <v>0</v>
          </cell>
          <cell r="T5267">
            <v>0</v>
          </cell>
          <cell r="U5267">
            <v>0</v>
          </cell>
          <cell r="V5267">
            <v>0</v>
          </cell>
          <cell r="W5267">
            <v>0</v>
          </cell>
          <cell r="X5267">
            <v>0</v>
          </cell>
        </row>
        <row r="5268">
          <cell r="C5268" t="str">
            <v>Спонсорские и социальные проекты</v>
          </cell>
          <cell r="D5268">
            <v>0</v>
          </cell>
          <cell r="H5268">
            <v>0</v>
          </cell>
          <cell r="I5268">
            <v>0</v>
          </cell>
          <cell r="J5268">
            <v>0</v>
          </cell>
          <cell r="K5268">
            <v>0</v>
          </cell>
          <cell r="L5268">
            <v>0</v>
          </cell>
          <cell r="M5268">
            <v>0</v>
          </cell>
          <cell r="N5268">
            <v>0</v>
          </cell>
          <cell r="O5268">
            <v>0</v>
          </cell>
          <cell r="P5268">
            <v>0</v>
          </cell>
          <cell r="Q5268">
            <v>0</v>
          </cell>
          <cell r="R5268">
            <v>0</v>
          </cell>
          <cell r="S5268">
            <v>0</v>
          </cell>
          <cell r="T5268">
            <v>0</v>
          </cell>
          <cell r="U5268">
            <v>0</v>
          </cell>
          <cell r="V5268">
            <v>0</v>
          </cell>
          <cell r="W5268">
            <v>0</v>
          </cell>
          <cell r="X5268">
            <v>0</v>
          </cell>
        </row>
        <row r="5269">
          <cell r="C5269" t="str">
            <v>Прочие расходы (PR)</v>
          </cell>
          <cell r="D5269">
            <v>0</v>
          </cell>
          <cell r="H5269">
            <v>0</v>
          </cell>
          <cell r="I5269">
            <v>0</v>
          </cell>
          <cell r="J5269">
            <v>0</v>
          </cell>
          <cell r="K5269">
            <v>0</v>
          </cell>
          <cell r="L5269">
            <v>0</v>
          </cell>
          <cell r="M5269">
            <v>0</v>
          </cell>
          <cell r="N5269">
            <v>0</v>
          </cell>
          <cell r="O5269">
            <v>0</v>
          </cell>
          <cell r="P5269">
            <v>0</v>
          </cell>
          <cell r="Q5269">
            <v>0</v>
          </cell>
          <cell r="R5269">
            <v>0</v>
          </cell>
          <cell r="S5269">
            <v>0</v>
          </cell>
          <cell r="T5269">
            <v>0</v>
          </cell>
          <cell r="U5269">
            <v>0</v>
          </cell>
          <cell r="V5269">
            <v>0</v>
          </cell>
          <cell r="W5269">
            <v>0</v>
          </cell>
          <cell r="X5269">
            <v>0</v>
          </cell>
        </row>
        <row r="5270">
          <cell r="C5270" t="str">
            <v>Услуги  по подбору персонала</v>
          </cell>
          <cell r="D5270">
            <v>0</v>
          </cell>
          <cell r="H5270">
            <v>0</v>
          </cell>
          <cell r="I5270">
            <v>0</v>
          </cell>
          <cell r="J5270">
            <v>0</v>
          </cell>
          <cell r="K5270">
            <v>0</v>
          </cell>
          <cell r="L5270">
            <v>0</v>
          </cell>
          <cell r="M5270">
            <v>0</v>
          </cell>
          <cell r="N5270">
            <v>0</v>
          </cell>
          <cell r="O5270">
            <v>0</v>
          </cell>
          <cell r="P5270">
            <v>0</v>
          </cell>
          <cell r="Q5270">
            <v>0</v>
          </cell>
          <cell r="R5270">
            <v>0</v>
          </cell>
          <cell r="S5270">
            <v>0</v>
          </cell>
          <cell r="T5270">
            <v>0</v>
          </cell>
          <cell r="U5270">
            <v>0</v>
          </cell>
          <cell r="V5270">
            <v>0</v>
          </cell>
          <cell r="W5270">
            <v>0</v>
          </cell>
          <cell r="X5270">
            <v>0</v>
          </cell>
        </row>
        <row r="5271">
          <cell r="C5271" t="str">
            <v xml:space="preserve">Уборка </v>
          </cell>
          <cell r="D5271">
            <v>0</v>
          </cell>
          <cell r="H5271">
            <v>0</v>
          </cell>
          <cell r="I5271">
            <v>0</v>
          </cell>
          <cell r="J5271">
            <v>0</v>
          </cell>
          <cell r="K5271">
            <v>0</v>
          </cell>
          <cell r="L5271">
            <v>0</v>
          </cell>
          <cell r="M5271">
            <v>0</v>
          </cell>
          <cell r="N5271">
            <v>0</v>
          </cell>
          <cell r="O5271">
            <v>0</v>
          </cell>
          <cell r="P5271">
            <v>0</v>
          </cell>
          <cell r="Q5271">
            <v>0</v>
          </cell>
          <cell r="R5271">
            <v>0</v>
          </cell>
          <cell r="S5271">
            <v>0</v>
          </cell>
          <cell r="T5271">
            <v>0</v>
          </cell>
          <cell r="U5271">
            <v>0</v>
          </cell>
          <cell r="V5271">
            <v>0</v>
          </cell>
          <cell r="W5271">
            <v>0</v>
          </cell>
          <cell r="X5271">
            <v>0</v>
          </cell>
        </row>
        <row r="5272">
          <cell r="C5272" t="str">
            <v>Обустройство офиса</v>
          </cell>
          <cell r="D5272">
            <v>0</v>
          </cell>
          <cell r="H5272">
            <v>0</v>
          </cell>
          <cell r="I5272">
            <v>0</v>
          </cell>
          <cell r="J5272">
            <v>0</v>
          </cell>
          <cell r="K5272">
            <v>0</v>
          </cell>
          <cell r="L5272">
            <v>0</v>
          </cell>
          <cell r="M5272">
            <v>0</v>
          </cell>
          <cell r="N5272">
            <v>0</v>
          </cell>
          <cell r="O5272">
            <v>0</v>
          </cell>
          <cell r="P5272">
            <v>0</v>
          </cell>
          <cell r="Q5272">
            <v>0</v>
          </cell>
          <cell r="R5272">
            <v>0</v>
          </cell>
          <cell r="S5272">
            <v>0</v>
          </cell>
          <cell r="T5272">
            <v>0</v>
          </cell>
          <cell r="U5272">
            <v>0</v>
          </cell>
          <cell r="V5272">
            <v>0</v>
          </cell>
          <cell r="W5272">
            <v>0</v>
          </cell>
          <cell r="X5272">
            <v>0</v>
          </cell>
        </row>
        <row r="5273">
          <cell r="C5273" t="str">
            <v>Канцелярские расходы</v>
          </cell>
          <cell r="D5273">
            <v>0</v>
          </cell>
          <cell r="H5273">
            <v>0</v>
          </cell>
          <cell r="I5273">
            <v>0</v>
          </cell>
          <cell r="J5273">
            <v>0</v>
          </cell>
          <cell r="K5273">
            <v>0</v>
          </cell>
          <cell r="L5273">
            <v>0</v>
          </cell>
          <cell r="M5273">
            <v>0</v>
          </cell>
          <cell r="N5273">
            <v>0</v>
          </cell>
          <cell r="O5273">
            <v>0</v>
          </cell>
          <cell r="P5273">
            <v>0</v>
          </cell>
          <cell r="Q5273">
            <v>0</v>
          </cell>
          <cell r="R5273">
            <v>0</v>
          </cell>
          <cell r="S5273">
            <v>0</v>
          </cell>
          <cell r="T5273">
            <v>0</v>
          </cell>
          <cell r="U5273">
            <v>0</v>
          </cell>
          <cell r="V5273">
            <v>0</v>
          </cell>
          <cell r="W5273">
            <v>0</v>
          </cell>
          <cell r="X5273">
            <v>0</v>
          </cell>
        </row>
        <row r="5274">
          <cell r="C5274" t="str">
            <v>Хозяйственные расходы</v>
          </cell>
          <cell r="D5274">
            <v>0</v>
          </cell>
          <cell r="H5274">
            <v>0</v>
          </cell>
          <cell r="I5274">
            <v>0</v>
          </cell>
          <cell r="J5274">
            <v>0</v>
          </cell>
          <cell r="K5274">
            <v>0</v>
          </cell>
          <cell r="L5274">
            <v>0</v>
          </cell>
          <cell r="M5274">
            <v>0</v>
          </cell>
          <cell r="N5274">
            <v>0</v>
          </cell>
          <cell r="O5274">
            <v>0</v>
          </cell>
          <cell r="P5274">
            <v>0</v>
          </cell>
          <cell r="Q5274">
            <v>0</v>
          </cell>
          <cell r="R5274">
            <v>0</v>
          </cell>
          <cell r="S5274">
            <v>0</v>
          </cell>
          <cell r="T5274">
            <v>0</v>
          </cell>
          <cell r="U5274">
            <v>0</v>
          </cell>
          <cell r="V5274">
            <v>0</v>
          </cell>
          <cell r="W5274">
            <v>0</v>
          </cell>
          <cell r="X5274">
            <v>0</v>
          </cell>
        </row>
        <row r="5275">
          <cell r="C5275" t="str">
            <v>Вода, чай, кофе</v>
          </cell>
          <cell r="D5275">
            <v>0</v>
          </cell>
          <cell r="H5275">
            <v>0</v>
          </cell>
          <cell r="I5275">
            <v>0</v>
          </cell>
          <cell r="J5275">
            <v>0</v>
          </cell>
          <cell r="K5275">
            <v>0</v>
          </cell>
          <cell r="L5275">
            <v>0</v>
          </cell>
          <cell r="M5275">
            <v>0</v>
          </cell>
          <cell r="N5275">
            <v>0</v>
          </cell>
          <cell r="O5275">
            <v>0</v>
          </cell>
          <cell r="P5275">
            <v>0</v>
          </cell>
          <cell r="Q5275">
            <v>0</v>
          </cell>
          <cell r="R5275">
            <v>0</v>
          </cell>
          <cell r="S5275">
            <v>0</v>
          </cell>
          <cell r="T5275">
            <v>0</v>
          </cell>
          <cell r="U5275">
            <v>0</v>
          </cell>
          <cell r="V5275">
            <v>0</v>
          </cell>
          <cell r="W5275">
            <v>0</v>
          </cell>
          <cell r="X5275">
            <v>0</v>
          </cell>
        </row>
        <row r="5276">
          <cell r="C5276" t="str">
            <v>Ремонт/ТО автотранспорт</v>
          </cell>
          <cell r="D5276">
            <v>0</v>
          </cell>
          <cell r="H5276">
            <v>0</v>
          </cell>
          <cell r="I5276">
            <v>0</v>
          </cell>
          <cell r="J5276">
            <v>0</v>
          </cell>
          <cell r="K5276">
            <v>0</v>
          </cell>
          <cell r="L5276">
            <v>0</v>
          </cell>
          <cell r="M5276">
            <v>0</v>
          </cell>
          <cell r="N5276">
            <v>0</v>
          </cell>
          <cell r="O5276">
            <v>0</v>
          </cell>
          <cell r="P5276">
            <v>0</v>
          </cell>
          <cell r="Q5276">
            <v>0</v>
          </cell>
          <cell r="R5276">
            <v>0</v>
          </cell>
          <cell r="S5276">
            <v>0</v>
          </cell>
          <cell r="T5276">
            <v>0</v>
          </cell>
          <cell r="U5276">
            <v>0</v>
          </cell>
          <cell r="V5276">
            <v>0</v>
          </cell>
          <cell r="W5276">
            <v>0</v>
          </cell>
          <cell r="X5276">
            <v>0</v>
          </cell>
        </row>
        <row r="5277">
          <cell r="C5277" t="str">
            <v xml:space="preserve">Аренда машин </v>
          </cell>
          <cell r="D5277">
            <v>0</v>
          </cell>
          <cell r="H5277">
            <v>0</v>
          </cell>
          <cell r="I5277">
            <v>0</v>
          </cell>
          <cell r="J5277">
            <v>0</v>
          </cell>
          <cell r="K5277">
            <v>0</v>
          </cell>
          <cell r="L5277">
            <v>0</v>
          </cell>
          <cell r="M5277">
            <v>0</v>
          </cell>
          <cell r="N5277">
            <v>0</v>
          </cell>
          <cell r="O5277">
            <v>0</v>
          </cell>
          <cell r="P5277">
            <v>0</v>
          </cell>
          <cell r="Q5277">
            <v>0</v>
          </cell>
          <cell r="R5277">
            <v>0</v>
          </cell>
          <cell r="S5277">
            <v>0</v>
          </cell>
          <cell r="T5277">
            <v>0</v>
          </cell>
          <cell r="U5277">
            <v>0</v>
          </cell>
          <cell r="V5277">
            <v>0</v>
          </cell>
          <cell r="W5277">
            <v>0</v>
          </cell>
          <cell r="X5277">
            <v>0</v>
          </cell>
        </row>
        <row r="5278">
          <cell r="C5278" t="str">
            <v>Страхование автотранспорта</v>
          </cell>
          <cell r="D5278">
            <v>0</v>
          </cell>
          <cell r="H5278">
            <v>0</v>
          </cell>
          <cell r="I5278">
            <v>0</v>
          </cell>
          <cell r="J5278">
            <v>0</v>
          </cell>
          <cell r="K5278">
            <v>0</v>
          </cell>
          <cell r="L5278">
            <v>0</v>
          </cell>
          <cell r="M5278">
            <v>0</v>
          </cell>
          <cell r="N5278">
            <v>0</v>
          </cell>
          <cell r="O5278">
            <v>0</v>
          </cell>
          <cell r="P5278">
            <v>0</v>
          </cell>
          <cell r="Q5278">
            <v>0</v>
          </cell>
          <cell r="R5278">
            <v>0</v>
          </cell>
          <cell r="S5278">
            <v>0</v>
          </cell>
          <cell r="T5278">
            <v>0</v>
          </cell>
          <cell r="U5278">
            <v>0</v>
          </cell>
          <cell r="V5278">
            <v>0</v>
          </cell>
          <cell r="W5278">
            <v>0</v>
          </cell>
          <cell r="X5278">
            <v>0</v>
          </cell>
        </row>
        <row r="5279">
          <cell r="C5279" t="str">
            <v>ГСМ</v>
          </cell>
          <cell r="D5279">
            <v>0</v>
          </cell>
          <cell r="H5279">
            <v>0</v>
          </cell>
          <cell r="I5279">
            <v>0</v>
          </cell>
          <cell r="J5279">
            <v>0</v>
          </cell>
          <cell r="K5279">
            <v>0</v>
          </cell>
          <cell r="L5279">
            <v>0</v>
          </cell>
          <cell r="M5279">
            <v>0</v>
          </cell>
          <cell r="N5279">
            <v>0</v>
          </cell>
          <cell r="O5279">
            <v>0</v>
          </cell>
          <cell r="P5279">
            <v>0</v>
          </cell>
          <cell r="Q5279">
            <v>0</v>
          </cell>
          <cell r="R5279">
            <v>0</v>
          </cell>
          <cell r="S5279">
            <v>0</v>
          </cell>
          <cell r="T5279">
            <v>0</v>
          </cell>
          <cell r="U5279">
            <v>0</v>
          </cell>
          <cell r="V5279">
            <v>0</v>
          </cell>
          <cell r="W5279">
            <v>0</v>
          </cell>
          <cell r="X5279">
            <v>0</v>
          </cell>
        </row>
        <row r="5280">
          <cell r="C5280" t="str">
            <v>Мойка, парковка, прочее</v>
          </cell>
          <cell r="D5280">
            <v>0</v>
          </cell>
          <cell r="H5280">
            <v>0</v>
          </cell>
          <cell r="I5280">
            <v>0</v>
          </cell>
          <cell r="J5280">
            <v>0</v>
          </cell>
          <cell r="K5280">
            <v>0</v>
          </cell>
          <cell r="L5280">
            <v>0</v>
          </cell>
          <cell r="M5280">
            <v>0</v>
          </cell>
          <cell r="N5280">
            <v>0</v>
          </cell>
          <cell r="O5280">
            <v>0</v>
          </cell>
          <cell r="P5280">
            <v>0</v>
          </cell>
          <cell r="Q5280">
            <v>0</v>
          </cell>
          <cell r="R5280">
            <v>0</v>
          </cell>
          <cell r="S5280">
            <v>0</v>
          </cell>
          <cell r="T5280">
            <v>0</v>
          </cell>
          <cell r="U5280">
            <v>0</v>
          </cell>
          <cell r="V5280">
            <v>0</v>
          </cell>
          <cell r="W5280">
            <v>0</v>
          </cell>
          <cell r="X5280">
            <v>0</v>
          </cell>
        </row>
        <row r="5281">
          <cell r="C5281" t="str">
            <v>Аренда автостоянки</v>
          </cell>
          <cell r="D5281">
            <v>0</v>
          </cell>
          <cell r="H5281">
            <v>0</v>
          </cell>
          <cell r="I5281">
            <v>0</v>
          </cell>
          <cell r="J5281">
            <v>0</v>
          </cell>
          <cell r="K5281">
            <v>0</v>
          </cell>
          <cell r="L5281">
            <v>0</v>
          </cell>
          <cell r="M5281">
            <v>0</v>
          </cell>
          <cell r="N5281">
            <v>0</v>
          </cell>
          <cell r="O5281">
            <v>0</v>
          </cell>
          <cell r="P5281">
            <v>0</v>
          </cell>
          <cell r="Q5281">
            <v>0</v>
          </cell>
          <cell r="R5281">
            <v>0</v>
          </cell>
          <cell r="S5281">
            <v>0</v>
          </cell>
          <cell r="T5281">
            <v>0</v>
          </cell>
          <cell r="U5281">
            <v>0</v>
          </cell>
          <cell r="V5281">
            <v>0</v>
          </cell>
          <cell r="W5281">
            <v>0</v>
          </cell>
          <cell r="X5281">
            <v>0</v>
          </cell>
        </row>
        <row r="5282">
          <cell r="C5282" t="str">
            <v>Аутсорсинг</v>
          </cell>
          <cell r="D5282">
            <v>0</v>
          </cell>
          <cell r="H5282">
            <v>0</v>
          </cell>
          <cell r="I5282">
            <v>0</v>
          </cell>
          <cell r="J5282">
            <v>0</v>
          </cell>
          <cell r="K5282">
            <v>0</v>
          </cell>
          <cell r="L5282">
            <v>0</v>
          </cell>
          <cell r="M5282">
            <v>0</v>
          </cell>
          <cell r="N5282">
            <v>0</v>
          </cell>
          <cell r="O5282">
            <v>0</v>
          </cell>
          <cell r="P5282">
            <v>0</v>
          </cell>
          <cell r="Q5282">
            <v>0</v>
          </cell>
          <cell r="R5282">
            <v>0</v>
          </cell>
          <cell r="S5282">
            <v>0</v>
          </cell>
          <cell r="T5282">
            <v>0</v>
          </cell>
          <cell r="U5282">
            <v>0</v>
          </cell>
          <cell r="V5282">
            <v>0</v>
          </cell>
          <cell r="W5282">
            <v>0</v>
          </cell>
          <cell r="X5282">
            <v>0</v>
          </cell>
        </row>
        <row r="5283">
          <cell r="C5283" t="str">
            <v>Услуги по организации переводов</v>
          </cell>
          <cell r="D5283">
            <v>0</v>
          </cell>
          <cell r="H5283">
            <v>0</v>
          </cell>
          <cell r="I5283">
            <v>0</v>
          </cell>
          <cell r="J5283">
            <v>0</v>
          </cell>
          <cell r="K5283">
            <v>0</v>
          </cell>
          <cell r="L5283">
            <v>0</v>
          </cell>
          <cell r="M5283">
            <v>0</v>
          </cell>
          <cell r="N5283">
            <v>0</v>
          </cell>
          <cell r="O5283">
            <v>0</v>
          </cell>
          <cell r="P5283">
            <v>0</v>
          </cell>
          <cell r="Q5283">
            <v>0</v>
          </cell>
          <cell r="R5283">
            <v>0</v>
          </cell>
          <cell r="S5283">
            <v>0</v>
          </cell>
          <cell r="T5283">
            <v>0</v>
          </cell>
          <cell r="U5283">
            <v>0</v>
          </cell>
          <cell r="V5283">
            <v>0</v>
          </cell>
          <cell r="W5283">
            <v>0</v>
          </cell>
          <cell r="X5283">
            <v>0</v>
          </cell>
        </row>
        <row r="5284">
          <cell r="C5284" t="str">
            <v>Услуги регистраторов, нотариальные услуги, сертификация</v>
          </cell>
          <cell r="D5284">
            <v>0</v>
          </cell>
          <cell r="H5284">
            <v>0</v>
          </cell>
          <cell r="I5284">
            <v>0</v>
          </cell>
          <cell r="J5284">
            <v>0</v>
          </cell>
          <cell r="K5284">
            <v>0</v>
          </cell>
          <cell r="L5284">
            <v>0</v>
          </cell>
          <cell r="M5284">
            <v>0</v>
          </cell>
          <cell r="N5284">
            <v>0</v>
          </cell>
          <cell r="O5284">
            <v>0</v>
          </cell>
          <cell r="P5284">
            <v>0</v>
          </cell>
          <cell r="Q5284">
            <v>0</v>
          </cell>
          <cell r="R5284">
            <v>0</v>
          </cell>
          <cell r="S5284">
            <v>0</v>
          </cell>
          <cell r="T5284">
            <v>0</v>
          </cell>
          <cell r="U5284">
            <v>0</v>
          </cell>
          <cell r="V5284">
            <v>0</v>
          </cell>
          <cell r="W5284">
            <v>0</v>
          </cell>
          <cell r="X5284">
            <v>0</v>
          </cell>
        </row>
        <row r="5285">
          <cell r="C5285" t="str">
            <v>Справочно-правовые программы, 1С, КИАС</v>
          </cell>
          <cell r="D5285">
            <v>0</v>
          </cell>
          <cell r="H5285">
            <v>0</v>
          </cell>
          <cell r="I5285">
            <v>0</v>
          </cell>
          <cell r="J5285">
            <v>0</v>
          </cell>
          <cell r="K5285">
            <v>0</v>
          </cell>
          <cell r="L5285">
            <v>0</v>
          </cell>
          <cell r="M5285">
            <v>0</v>
          </cell>
          <cell r="N5285">
            <v>0</v>
          </cell>
          <cell r="O5285">
            <v>0</v>
          </cell>
          <cell r="P5285">
            <v>0</v>
          </cell>
          <cell r="Q5285">
            <v>0</v>
          </cell>
          <cell r="R5285">
            <v>0</v>
          </cell>
          <cell r="S5285">
            <v>0</v>
          </cell>
          <cell r="T5285">
            <v>0</v>
          </cell>
          <cell r="U5285">
            <v>0</v>
          </cell>
          <cell r="V5285">
            <v>0</v>
          </cell>
          <cell r="W5285">
            <v>0</v>
          </cell>
          <cell r="X5285">
            <v>0</v>
          </cell>
        </row>
        <row r="5286">
          <cell r="C5286" t="str">
            <v>Подписка на периодические издания</v>
          </cell>
          <cell r="D5286">
            <v>0</v>
          </cell>
          <cell r="H5286">
            <v>0</v>
          </cell>
          <cell r="I5286">
            <v>0</v>
          </cell>
          <cell r="J5286">
            <v>0</v>
          </cell>
          <cell r="K5286">
            <v>0</v>
          </cell>
          <cell r="L5286">
            <v>0</v>
          </cell>
          <cell r="M5286">
            <v>0</v>
          </cell>
          <cell r="N5286">
            <v>0</v>
          </cell>
          <cell r="O5286">
            <v>0</v>
          </cell>
          <cell r="P5286">
            <v>0</v>
          </cell>
          <cell r="Q5286">
            <v>0</v>
          </cell>
          <cell r="R5286">
            <v>0</v>
          </cell>
          <cell r="S5286">
            <v>0</v>
          </cell>
          <cell r="T5286">
            <v>0</v>
          </cell>
          <cell r="U5286">
            <v>0</v>
          </cell>
          <cell r="V5286">
            <v>0</v>
          </cell>
          <cell r="W5286">
            <v>0</v>
          </cell>
          <cell r="X5286">
            <v>0</v>
          </cell>
        </row>
        <row r="5287">
          <cell r="C5287" t="str">
            <v>Прочие работы и услуги сторонних организаций</v>
          </cell>
          <cell r="D5287">
            <v>0</v>
          </cell>
          <cell r="H5287">
            <v>0</v>
          </cell>
          <cell r="I5287">
            <v>0</v>
          </cell>
          <cell r="J5287">
            <v>0</v>
          </cell>
          <cell r="K5287">
            <v>0</v>
          </cell>
          <cell r="L5287">
            <v>0</v>
          </cell>
          <cell r="M5287">
            <v>0</v>
          </cell>
          <cell r="N5287">
            <v>0</v>
          </cell>
          <cell r="O5287">
            <v>0</v>
          </cell>
          <cell r="P5287">
            <v>0</v>
          </cell>
          <cell r="Q5287">
            <v>0</v>
          </cell>
          <cell r="R5287">
            <v>0</v>
          </cell>
          <cell r="S5287">
            <v>0</v>
          </cell>
          <cell r="T5287">
            <v>0</v>
          </cell>
          <cell r="U5287">
            <v>0</v>
          </cell>
          <cell r="V5287">
            <v>0</v>
          </cell>
          <cell r="W5287">
            <v>0</v>
          </cell>
          <cell r="X5287">
            <v>0</v>
          </cell>
        </row>
        <row r="5288">
          <cell r="C5288" t="str">
            <v>Командировочные расходы</v>
          </cell>
          <cell r="D5288">
            <v>0</v>
          </cell>
          <cell r="H5288">
            <v>0</v>
          </cell>
          <cell r="I5288">
            <v>0</v>
          </cell>
          <cell r="J5288">
            <v>0</v>
          </cell>
          <cell r="K5288">
            <v>0</v>
          </cell>
          <cell r="L5288">
            <v>0</v>
          </cell>
          <cell r="M5288">
            <v>0</v>
          </cell>
          <cell r="N5288">
            <v>0</v>
          </cell>
          <cell r="O5288">
            <v>0</v>
          </cell>
          <cell r="P5288">
            <v>0</v>
          </cell>
          <cell r="Q5288">
            <v>0</v>
          </cell>
          <cell r="R5288">
            <v>0</v>
          </cell>
          <cell r="S5288">
            <v>0</v>
          </cell>
          <cell r="T5288">
            <v>0</v>
          </cell>
          <cell r="U5288">
            <v>0</v>
          </cell>
          <cell r="V5288">
            <v>0</v>
          </cell>
          <cell r="W5288">
            <v>0</v>
          </cell>
          <cell r="X5288">
            <v>0</v>
          </cell>
        </row>
        <row r="5289">
          <cell r="C5289" t="str">
            <v>Представительские расходы</v>
          </cell>
          <cell r="D5289">
            <v>0</v>
          </cell>
          <cell r="H5289">
            <v>0</v>
          </cell>
          <cell r="I5289">
            <v>0</v>
          </cell>
          <cell r="J5289">
            <v>0</v>
          </cell>
          <cell r="K5289">
            <v>0</v>
          </cell>
          <cell r="L5289">
            <v>0</v>
          </cell>
          <cell r="M5289">
            <v>0</v>
          </cell>
          <cell r="N5289">
            <v>0</v>
          </cell>
          <cell r="O5289">
            <v>0</v>
          </cell>
          <cell r="P5289">
            <v>0</v>
          </cell>
          <cell r="Q5289">
            <v>0</v>
          </cell>
          <cell r="R5289">
            <v>0</v>
          </cell>
          <cell r="S5289">
            <v>0</v>
          </cell>
          <cell r="T5289">
            <v>0</v>
          </cell>
          <cell r="U5289">
            <v>0</v>
          </cell>
          <cell r="V5289">
            <v>0</v>
          </cell>
          <cell r="W5289">
            <v>0</v>
          </cell>
          <cell r="X5289">
            <v>0</v>
          </cell>
        </row>
        <row r="5290">
          <cell r="C5290" t="str">
            <v>Арендная плата по направлениям (арендодателям)</v>
          </cell>
          <cell r="D5290">
            <v>0</v>
          </cell>
          <cell r="H5290">
            <v>0</v>
          </cell>
          <cell r="I5290">
            <v>0</v>
          </cell>
          <cell r="J5290">
            <v>0</v>
          </cell>
          <cell r="K5290">
            <v>0</v>
          </cell>
          <cell r="L5290">
            <v>0</v>
          </cell>
          <cell r="M5290">
            <v>0</v>
          </cell>
          <cell r="N5290">
            <v>0</v>
          </cell>
          <cell r="O5290">
            <v>0</v>
          </cell>
          <cell r="P5290">
            <v>0</v>
          </cell>
          <cell r="Q5290">
            <v>0</v>
          </cell>
          <cell r="R5290">
            <v>0</v>
          </cell>
          <cell r="S5290">
            <v>0</v>
          </cell>
          <cell r="T5290">
            <v>0</v>
          </cell>
          <cell r="U5290">
            <v>0</v>
          </cell>
          <cell r="V5290">
            <v>0</v>
          </cell>
          <cell r="W5290">
            <v>0</v>
          </cell>
          <cell r="X5290">
            <v>0</v>
          </cell>
        </row>
        <row r="5291">
          <cell r="C5291" t="str">
            <v>Лизинг</v>
          </cell>
          <cell r="D5291">
            <v>0</v>
          </cell>
          <cell r="H5291">
            <v>0</v>
          </cell>
          <cell r="I5291">
            <v>0</v>
          </cell>
          <cell r="J5291">
            <v>0</v>
          </cell>
          <cell r="K5291">
            <v>0</v>
          </cell>
          <cell r="L5291">
            <v>0</v>
          </cell>
          <cell r="M5291">
            <v>0</v>
          </cell>
          <cell r="N5291">
            <v>0</v>
          </cell>
          <cell r="O5291">
            <v>0</v>
          </cell>
          <cell r="P5291">
            <v>0</v>
          </cell>
          <cell r="Q5291">
            <v>0</v>
          </cell>
          <cell r="R5291">
            <v>0</v>
          </cell>
          <cell r="S5291">
            <v>0</v>
          </cell>
          <cell r="T5291">
            <v>0</v>
          </cell>
          <cell r="U5291">
            <v>0</v>
          </cell>
          <cell r="V5291">
            <v>0</v>
          </cell>
          <cell r="W5291">
            <v>0</v>
          </cell>
          <cell r="X5291">
            <v>0</v>
          </cell>
        </row>
        <row r="5292">
          <cell r="C5292" t="str">
            <v>Расходы на страхование</v>
          </cell>
          <cell r="D5292">
            <v>0</v>
          </cell>
          <cell r="H5292">
            <v>0</v>
          </cell>
          <cell r="I5292">
            <v>0</v>
          </cell>
          <cell r="J5292">
            <v>0</v>
          </cell>
          <cell r="K5292">
            <v>0</v>
          </cell>
          <cell r="L5292">
            <v>0</v>
          </cell>
          <cell r="M5292">
            <v>0</v>
          </cell>
          <cell r="N5292">
            <v>0</v>
          </cell>
          <cell r="O5292">
            <v>0</v>
          </cell>
          <cell r="P5292">
            <v>0</v>
          </cell>
          <cell r="Q5292">
            <v>0</v>
          </cell>
          <cell r="R5292">
            <v>0</v>
          </cell>
          <cell r="S5292">
            <v>0</v>
          </cell>
          <cell r="T5292">
            <v>0</v>
          </cell>
          <cell r="U5292">
            <v>0</v>
          </cell>
          <cell r="V5292">
            <v>0</v>
          </cell>
          <cell r="W5292">
            <v>0</v>
          </cell>
          <cell r="X5292">
            <v>0</v>
          </cell>
        </row>
        <row r="5293">
          <cell r="C5293" t="str">
            <v>Водный налог</v>
          </cell>
          <cell r="D5293">
            <v>0</v>
          </cell>
          <cell r="H5293">
            <v>0</v>
          </cell>
          <cell r="I5293">
            <v>0</v>
          </cell>
          <cell r="J5293">
            <v>0</v>
          </cell>
          <cell r="K5293">
            <v>0</v>
          </cell>
          <cell r="L5293">
            <v>0</v>
          </cell>
          <cell r="M5293">
            <v>0</v>
          </cell>
          <cell r="N5293">
            <v>0</v>
          </cell>
          <cell r="O5293">
            <v>0</v>
          </cell>
          <cell r="P5293">
            <v>0</v>
          </cell>
          <cell r="Q5293">
            <v>0</v>
          </cell>
          <cell r="R5293">
            <v>0</v>
          </cell>
          <cell r="S5293">
            <v>0</v>
          </cell>
          <cell r="T5293">
            <v>0</v>
          </cell>
          <cell r="U5293">
            <v>0</v>
          </cell>
          <cell r="V5293">
            <v>0</v>
          </cell>
          <cell r="W5293">
            <v>0</v>
          </cell>
          <cell r="X5293">
            <v>0</v>
          </cell>
        </row>
        <row r="5294">
          <cell r="C5294" t="str">
            <v>Плата за землю</v>
          </cell>
          <cell r="D5294">
            <v>0</v>
          </cell>
          <cell r="H5294">
            <v>0</v>
          </cell>
          <cell r="I5294">
            <v>0</v>
          </cell>
          <cell r="J5294">
            <v>0</v>
          </cell>
          <cell r="K5294">
            <v>0</v>
          </cell>
          <cell r="L5294">
            <v>0</v>
          </cell>
          <cell r="M5294">
            <v>0</v>
          </cell>
          <cell r="N5294">
            <v>0</v>
          </cell>
          <cell r="O5294">
            <v>0</v>
          </cell>
          <cell r="P5294">
            <v>0</v>
          </cell>
          <cell r="Q5294">
            <v>0</v>
          </cell>
          <cell r="R5294">
            <v>0</v>
          </cell>
          <cell r="S5294">
            <v>0</v>
          </cell>
          <cell r="T5294">
            <v>0</v>
          </cell>
          <cell r="U5294">
            <v>0</v>
          </cell>
          <cell r="V5294">
            <v>0</v>
          </cell>
          <cell r="W5294">
            <v>0</v>
          </cell>
          <cell r="X5294">
            <v>0</v>
          </cell>
        </row>
        <row r="5295">
          <cell r="C5295" t="str">
            <v>Транспортный налог</v>
          </cell>
          <cell r="D5295">
            <v>0</v>
          </cell>
          <cell r="H5295">
            <v>0</v>
          </cell>
          <cell r="I5295">
            <v>0</v>
          </cell>
          <cell r="J5295">
            <v>0</v>
          </cell>
          <cell r="K5295">
            <v>0</v>
          </cell>
          <cell r="L5295">
            <v>0</v>
          </cell>
          <cell r="M5295">
            <v>0</v>
          </cell>
          <cell r="N5295">
            <v>0</v>
          </cell>
          <cell r="O5295">
            <v>0</v>
          </cell>
          <cell r="P5295">
            <v>0</v>
          </cell>
          <cell r="Q5295">
            <v>0</v>
          </cell>
          <cell r="R5295">
            <v>0</v>
          </cell>
          <cell r="S5295">
            <v>0</v>
          </cell>
          <cell r="T5295">
            <v>0</v>
          </cell>
          <cell r="U5295">
            <v>0</v>
          </cell>
          <cell r="V5295">
            <v>0</v>
          </cell>
          <cell r="W5295">
            <v>0</v>
          </cell>
          <cell r="X5295">
            <v>0</v>
          </cell>
        </row>
        <row r="5296">
          <cell r="C5296" t="str">
            <v>Налог на имущество</v>
          </cell>
          <cell r="D5296">
            <v>0</v>
          </cell>
          <cell r="H5296">
            <v>0</v>
          </cell>
          <cell r="I5296">
            <v>0</v>
          </cell>
          <cell r="J5296">
            <v>0</v>
          </cell>
          <cell r="K5296">
            <v>0</v>
          </cell>
          <cell r="L5296">
            <v>0</v>
          </cell>
          <cell r="M5296">
            <v>0</v>
          </cell>
          <cell r="N5296">
            <v>0</v>
          </cell>
          <cell r="O5296">
            <v>0</v>
          </cell>
          <cell r="P5296">
            <v>0</v>
          </cell>
          <cell r="Q5296">
            <v>0</v>
          </cell>
          <cell r="R5296">
            <v>0</v>
          </cell>
          <cell r="S5296">
            <v>0</v>
          </cell>
          <cell r="T5296">
            <v>0</v>
          </cell>
          <cell r="U5296">
            <v>0</v>
          </cell>
          <cell r="V5296">
            <v>0</v>
          </cell>
          <cell r="W5296">
            <v>0</v>
          </cell>
          <cell r="X5296">
            <v>0</v>
          </cell>
        </row>
        <row r="5297">
          <cell r="C5297" t="str">
            <v xml:space="preserve">Прочие налоги, относимые на с/с </v>
          </cell>
          <cell r="D5297">
            <v>0</v>
          </cell>
          <cell r="H5297">
            <v>0</v>
          </cell>
          <cell r="I5297">
            <v>0</v>
          </cell>
          <cell r="J5297">
            <v>0</v>
          </cell>
          <cell r="K5297">
            <v>0</v>
          </cell>
          <cell r="L5297">
            <v>0</v>
          </cell>
          <cell r="M5297">
            <v>0</v>
          </cell>
          <cell r="N5297">
            <v>0</v>
          </cell>
          <cell r="O5297">
            <v>0</v>
          </cell>
          <cell r="P5297">
            <v>0</v>
          </cell>
          <cell r="Q5297">
            <v>0</v>
          </cell>
          <cell r="R5297">
            <v>0</v>
          </cell>
          <cell r="S5297">
            <v>0</v>
          </cell>
          <cell r="T5297">
            <v>0</v>
          </cell>
          <cell r="U5297">
            <v>0</v>
          </cell>
          <cell r="V5297">
            <v>0</v>
          </cell>
          <cell r="W5297">
            <v>0</v>
          </cell>
          <cell r="X5297">
            <v>0</v>
          </cell>
        </row>
        <row r="5298">
          <cell r="C5298" t="str">
            <v>Патентные расходы</v>
          </cell>
          <cell r="D5298">
            <v>0</v>
          </cell>
          <cell r="H5298">
            <v>0</v>
          </cell>
          <cell r="I5298">
            <v>0</v>
          </cell>
          <cell r="J5298">
            <v>0</v>
          </cell>
          <cell r="K5298">
            <v>0</v>
          </cell>
          <cell r="L5298">
            <v>0</v>
          </cell>
          <cell r="M5298">
            <v>0</v>
          </cell>
          <cell r="N5298">
            <v>0</v>
          </cell>
          <cell r="O5298">
            <v>0</v>
          </cell>
          <cell r="P5298">
            <v>0</v>
          </cell>
          <cell r="Q5298">
            <v>0</v>
          </cell>
          <cell r="R5298">
            <v>0</v>
          </cell>
          <cell r="S5298">
            <v>0</v>
          </cell>
          <cell r="T5298">
            <v>0</v>
          </cell>
          <cell r="U5298">
            <v>0</v>
          </cell>
          <cell r="V5298">
            <v>0</v>
          </cell>
          <cell r="W5298">
            <v>0</v>
          </cell>
          <cell r="X5298">
            <v>0</v>
          </cell>
        </row>
        <row r="5299">
          <cell r="C5299" t="str">
            <v>Затраты на экологию (кроме налогов и сборов (ст. ст. 20000 и 21500))</v>
          </cell>
          <cell r="D5299">
            <v>0</v>
          </cell>
          <cell r="H5299">
            <v>0</v>
          </cell>
          <cell r="I5299">
            <v>0</v>
          </cell>
          <cell r="J5299">
            <v>0</v>
          </cell>
          <cell r="K5299">
            <v>0</v>
          </cell>
          <cell r="L5299">
            <v>0</v>
          </cell>
          <cell r="M5299">
            <v>0</v>
          </cell>
          <cell r="N5299">
            <v>0</v>
          </cell>
          <cell r="O5299">
            <v>0</v>
          </cell>
          <cell r="P5299">
            <v>0</v>
          </cell>
          <cell r="Q5299">
            <v>0</v>
          </cell>
          <cell r="R5299">
            <v>0</v>
          </cell>
          <cell r="S5299">
            <v>0</v>
          </cell>
          <cell r="T5299">
            <v>0</v>
          </cell>
          <cell r="U5299">
            <v>0</v>
          </cell>
          <cell r="V5299">
            <v>0</v>
          </cell>
          <cell r="W5299">
            <v>0</v>
          </cell>
          <cell r="X5299">
            <v>0</v>
          </cell>
        </row>
        <row r="5300">
          <cell r="C5300" t="str">
            <v>Затраты на охрану труда</v>
          </cell>
          <cell r="D5300">
            <v>0</v>
          </cell>
          <cell r="H5300">
            <v>0</v>
          </cell>
          <cell r="I5300">
            <v>0</v>
          </cell>
          <cell r="J5300">
            <v>0</v>
          </cell>
          <cell r="K5300">
            <v>0</v>
          </cell>
          <cell r="L5300">
            <v>0</v>
          </cell>
          <cell r="M5300">
            <v>0</v>
          </cell>
          <cell r="N5300">
            <v>0</v>
          </cell>
          <cell r="O5300">
            <v>0</v>
          </cell>
          <cell r="P5300">
            <v>0</v>
          </cell>
          <cell r="Q5300">
            <v>0</v>
          </cell>
          <cell r="R5300">
            <v>0</v>
          </cell>
          <cell r="S5300">
            <v>0</v>
          </cell>
          <cell r="T5300">
            <v>0</v>
          </cell>
          <cell r="U5300">
            <v>0</v>
          </cell>
          <cell r="V5300">
            <v>0</v>
          </cell>
          <cell r="W5300">
            <v>0</v>
          </cell>
          <cell r="X5300">
            <v>0</v>
          </cell>
        </row>
        <row r="5301">
          <cell r="C5301" t="str">
            <v>Расходы социального характера</v>
          </cell>
          <cell r="D5301">
            <v>0</v>
          </cell>
          <cell r="H5301">
            <v>0</v>
          </cell>
          <cell r="I5301">
            <v>0</v>
          </cell>
          <cell r="J5301">
            <v>0</v>
          </cell>
          <cell r="K5301">
            <v>0</v>
          </cell>
          <cell r="L5301">
            <v>0</v>
          </cell>
          <cell r="M5301">
            <v>0</v>
          </cell>
          <cell r="N5301">
            <v>0</v>
          </cell>
          <cell r="O5301">
            <v>0</v>
          </cell>
          <cell r="P5301">
            <v>0</v>
          </cell>
          <cell r="Q5301">
            <v>0</v>
          </cell>
          <cell r="R5301">
            <v>0</v>
          </cell>
          <cell r="S5301">
            <v>0</v>
          </cell>
          <cell r="T5301">
            <v>0</v>
          </cell>
          <cell r="U5301">
            <v>0</v>
          </cell>
          <cell r="V5301">
            <v>0</v>
          </cell>
          <cell r="W5301">
            <v>0</v>
          </cell>
          <cell r="X5301">
            <v>0</v>
          </cell>
        </row>
        <row r="5302">
          <cell r="C5302" t="str">
            <v>НДС</v>
          </cell>
          <cell r="D5302">
            <v>0</v>
          </cell>
          <cell r="H5302">
            <v>0</v>
          </cell>
          <cell r="I5302">
            <v>0</v>
          </cell>
          <cell r="J5302">
            <v>0</v>
          </cell>
          <cell r="K5302">
            <v>0</v>
          </cell>
          <cell r="L5302">
            <v>0</v>
          </cell>
          <cell r="M5302">
            <v>0</v>
          </cell>
          <cell r="N5302">
            <v>0</v>
          </cell>
          <cell r="O5302">
            <v>0</v>
          </cell>
          <cell r="P5302">
            <v>0</v>
          </cell>
          <cell r="Q5302">
            <v>0</v>
          </cell>
          <cell r="R5302">
            <v>0</v>
          </cell>
          <cell r="S5302">
            <v>0</v>
          </cell>
          <cell r="T5302">
            <v>0</v>
          </cell>
          <cell r="U5302">
            <v>0</v>
          </cell>
          <cell r="V5302">
            <v>0</v>
          </cell>
          <cell r="W5302">
            <v>0</v>
          </cell>
          <cell r="X5302">
            <v>0</v>
          </cell>
        </row>
        <row r="5303">
          <cell r="C5303" t="str">
            <v>Налог на прибыль</v>
          </cell>
          <cell r="D5303">
            <v>0</v>
          </cell>
          <cell r="H5303">
            <v>0</v>
          </cell>
          <cell r="I5303">
            <v>0</v>
          </cell>
          <cell r="J5303">
            <v>0</v>
          </cell>
          <cell r="K5303">
            <v>0</v>
          </cell>
          <cell r="L5303">
            <v>0</v>
          </cell>
          <cell r="M5303">
            <v>0</v>
          </cell>
          <cell r="N5303">
            <v>0</v>
          </cell>
          <cell r="O5303">
            <v>0</v>
          </cell>
          <cell r="P5303">
            <v>0</v>
          </cell>
          <cell r="Q5303">
            <v>0</v>
          </cell>
          <cell r="R5303">
            <v>0</v>
          </cell>
          <cell r="S5303">
            <v>0</v>
          </cell>
          <cell r="T5303">
            <v>0</v>
          </cell>
          <cell r="U5303">
            <v>0</v>
          </cell>
          <cell r="V5303">
            <v>0</v>
          </cell>
          <cell r="W5303">
            <v>0</v>
          </cell>
          <cell r="X5303">
            <v>0</v>
          </cell>
        </row>
        <row r="5304">
          <cell r="C5304" t="str">
            <v>Прочие налоги</v>
          </cell>
          <cell r="D5304">
            <v>0</v>
          </cell>
          <cell r="H5304">
            <v>0</v>
          </cell>
          <cell r="I5304">
            <v>0</v>
          </cell>
          <cell r="J5304">
            <v>0</v>
          </cell>
          <cell r="K5304">
            <v>0</v>
          </cell>
          <cell r="L5304">
            <v>0</v>
          </cell>
          <cell r="M5304">
            <v>0</v>
          </cell>
          <cell r="N5304">
            <v>0</v>
          </cell>
          <cell r="O5304">
            <v>0</v>
          </cell>
          <cell r="P5304">
            <v>0</v>
          </cell>
          <cell r="Q5304">
            <v>0</v>
          </cell>
          <cell r="R5304">
            <v>0</v>
          </cell>
          <cell r="S5304">
            <v>0</v>
          </cell>
          <cell r="T5304">
            <v>0</v>
          </cell>
          <cell r="U5304">
            <v>0</v>
          </cell>
          <cell r="V5304">
            <v>0</v>
          </cell>
          <cell r="W5304">
            <v>0</v>
          </cell>
          <cell r="X5304">
            <v>0</v>
          </cell>
        </row>
        <row r="5305">
          <cell r="C5305" t="str">
            <v xml:space="preserve">Проценты по долгосрочным кредитам </v>
          </cell>
          <cell r="D5305">
            <v>0</v>
          </cell>
          <cell r="H5305">
            <v>0</v>
          </cell>
          <cell r="I5305">
            <v>0</v>
          </cell>
          <cell r="J5305">
            <v>0</v>
          </cell>
          <cell r="K5305">
            <v>0</v>
          </cell>
          <cell r="L5305">
            <v>0</v>
          </cell>
          <cell r="M5305">
            <v>0</v>
          </cell>
          <cell r="N5305">
            <v>0</v>
          </cell>
          <cell r="O5305">
            <v>0</v>
          </cell>
          <cell r="P5305">
            <v>0</v>
          </cell>
          <cell r="Q5305">
            <v>0</v>
          </cell>
          <cell r="R5305">
            <v>0</v>
          </cell>
          <cell r="S5305">
            <v>0</v>
          </cell>
          <cell r="T5305">
            <v>0</v>
          </cell>
          <cell r="U5305">
            <v>0</v>
          </cell>
          <cell r="V5305">
            <v>0</v>
          </cell>
          <cell r="W5305">
            <v>0</v>
          </cell>
          <cell r="X5305">
            <v>0</v>
          </cell>
        </row>
        <row r="5306">
          <cell r="C5306" t="str">
            <v>Проценты по краткосрочным кредитам</v>
          </cell>
          <cell r="D5306">
            <v>0</v>
          </cell>
          <cell r="H5306">
            <v>0</v>
          </cell>
          <cell r="I5306">
            <v>0</v>
          </cell>
          <cell r="J5306">
            <v>0</v>
          </cell>
          <cell r="K5306">
            <v>0</v>
          </cell>
          <cell r="L5306">
            <v>0</v>
          </cell>
          <cell r="M5306">
            <v>0</v>
          </cell>
          <cell r="N5306">
            <v>0</v>
          </cell>
          <cell r="O5306">
            <v>0</v>
          </cell>
          <cell r="P5306">
            <v>0</v>
          </cell>
          <cell r="Q5306">
            <v>0</v>
          </cell>
          <cell r="R5306">
            <v>0</v>
          </cell>
          <cell r="S5306">
            <v>0</v>
          </cell>
          <cell r="T5306">
            <v>0</v>
          </cell>
          <cell r="U5306">
            <v>0</v>
          </cell>
          <cell r="V5306">
            <v>0</v>
          </cell>
          <cell r="W5306">
            <v>0</v>
          </cell>
          <cell r="X5306">
            <v>0</v>
          </cell>
        </row>
        <row r="5307">
          <cell r="C5307" t="str">
            <v>Проценты по долгосрочным займам</v>
          </cell>
          <cell r="D5307">
            <v>0</v>
          </cell>
          <cell r="H5307">
            <v>0</v>
          </cell>
          <cell r="I5307">
            <v>0</v>
          </cell>
          <cell r="J5307">
            <v>0</v>
          </cell>
          <cell r="K5307">
            <v>0</v>
          </cell>
          <cell r="L5307">
            <v>0</v>
          </cell>
          <cell r="M5307">
            <v>0</v>
          </cell>
          <cell r="N5307">
            <v>0</v>
          </cell>
          <cell r="O5307">
            <v>0</v>
          </cell>
          <cell r="P5307">
            <v>0</v>
          </cell>
          <cell r="Q5307">
            <v>0</v>
          </cell>
          <cell r="R5307">
            <v>0</v>
          </cell>
          <cell r="S5307">
            <v>0</v>
          </cell>
          <cell r="T5307">
            <v>0</v>
          </cell>
          <cell r="U5307">
            <v>0</v>
          </cell>
          <cell r="V5307">
            <v>0</v>
          </cell>
          <cell r="W5307">
            <v>0</v>
          </cell>
          <cell r="X5307">
            <v>0</v>
          </cell>
        </row>
        <row r="5308">
          <cell r="C5308" t="str">
            <v>Проценты по краткосрочным займам</v>
          </cell>
          <cell r="D5308">
            <v>0</v>
          </cell>
          <cell r="H5308">
            <v>0</v>
          </cell>
          <cell r="I5308">
            <v>0</v>
          </cell>
          <cell r="J5308">
            <v>0</v>
          </cell>
          <cell r="K5308">
            <v>0</v>
          </cell>
          <cell r="L5308">
            <v>0</v>
          </cell>
          <cell r="M5308">
            <v>0</v>
          </cell>
          <cell r="N5308">
            <v>0</v>
          </cell>
          <cell r="O5308">
            <v>0</v>
          </cell>
          <cell r="P5308">
            <v>0</v>
          </cell>
          <cell r="Q5308">
            <v>0</v>
          </cell>
          <cell r="R5308">
            <v>0</v>
          </cell>
          <cell r="S5308">
            <v>0</v>
          </cell>
          <cell r="T5308">
            <v>0</v>
          </cell>
          <cell r="U5308">
            <v>0</v>
          </cell>
          <cell r="V5308">
            <v>0</v>
          </cell>
          <cell r="W5308">
            <v>0</v>
          </cell>
          <cell r="X5308">
            <v>0</v>
          </cell>
        </row>
        <row r="5309">
          <cell r="C5309" t="str">
            <v>Прочие проценты к уплате</v>
          </cell>
          <cell r="D5309">
            <v>0</v>
          </cell>
          <cell r="H5309">
            <v>0</v>
          </cell>
          <cell r="I5309">
            <v>0</v>
          </cell>
          <cell r="J5309">
            <v>0</v>
          </cell>
          <cell r="K5309">
            <v>0</v>
          </cell>
          <cell r="L5309">
            <v>0</v>
          </cell>
          <cell r="M5309">
            <v>0</v>
          </cell>
          <cell r="N5309">
            <v>0</v>
          </cell>
          <cell r="O5309">
            <v>0</v>
          </cell>
          <cell r="P5309">
            <v>0</v>
          </cell>
          <cell r="Q5309">
            <v>0</v>
          </cell>
          <cell r="R5309">
            <v>0</v>
          </cell>
          <cell r="S5309">
            <v>0</v>
          </cell>
          <cell r="T5309">
            <v>0</v>
          </cell>
          <cell r="U5309">
            <v>0</v>
          </cell>
          <cell r="V5309">
            <v>0</v>
          </cell>
          <cell r="W5309">
            <v>0</v>
          </cell>
          <cell r="X5309">
            <v>0</v>
          </cell>
        </row>
        <row r="5310">
          <cell r="C5310" t="str">
            <v>Оплата услуг кредитных организаций (за исключением ст. ст. 20500 и 21600)</v>
          </cell>
          <cell r="D5310" t="str">
            <v>УК</v>
          </cell>
          <cell r="H5310">
            <v>30000</v>
          </cell>
          <cell r="I5310">
            <v>30000</v>
          </cell>
          <cell r="J5310">
            <v>50000</v>
          </cell>
          <cell r="K5310">
            <v>110000</v>
          </cell>
          <cell r="L5310">
            <v>30000</v>
          </cell>
          <cell r="M5310">
            <v>30000</v>
          </cell>
          <cell r="N5310">
            <v>30000</v>
          </cell>
          <cell r="O5310">
            <v>30000</v>
          </cell>
          <cell r="P5310">
            <v>30000</v>
          </cell>
          <cell r="Q5310">
            <v>30000</v>
          </cell>
          <cell r="R5310">
            <v>50000</v>
          </cell>
          <cell r="S5310">
            <v>50000</v>
          </cell>
          <cell r="T5310">
            <v>50000</v>
          </cell>
          <cell r="U5310">
            <v>50000</v>
          </cell>
          <cell r="V5310">
            <v>50000</v>
          </cell>
          <cell r="W5310">
            <v>50000</v>
          </cell>
          <cell r="X5310">
            <v>480000</v>
          </cell>
        </row>
        <row r="5311">
          <cell r="C5311" t="str">
            <v>Пени, штрафы, неустойки признанные или по которым получено решение суда</v>
          </cell>
          <cell r="D5311">
            <v>0</v>
          </cell>
          <cell r="H5311">
            <v>0</v>
          </cell>
          <cell r="I5311">
            <v>0</v>
          </cell>
          <cell r="J5311">
            <v>0</v>
          </cell>
          <cell r="K5311">
            <v>0</v>
          </cell>
          <cell r="L5311">
            <v>0</v>
          </cell>
          <cell r="M5311">
            <v>0</v>
          </cell>
          <cell r="N5311">
            <v>0</v>
          </cell>
          <cell r="O5311">
            <v>0</v>
          </cell>
          <cell r="P5311">
            <v>0</v>
          </cell>
          <cell r="Q5311">
            <v>0</v>
          </cell>
          <cell r="R5311">
            <v>0</v>
          </cell>
          <cell r="S5311">
            <v>0</v>
          </cell>
          <cell r="T5311">
            <v>0</v>
          </cell>
          <cell r="U5311">
            <v>0</v>
          </cell>
          <cell r="V5311">
            <v>0</v>
          </cell>
          <cell r="W5311">
            <v>0</v>
          </cell>
          <cell r="X5311">
            <v>0</v>
          </cell>
        </row>
        <row r="5312">
          <cell r="C5312" t="str">
            <v>Затраты социального характера (кроме персонала)</v>
          </cell>
          <cell r="D5312">
            <v>0</v>
          </cell>
          <cell r="H5312">
            <v>0</v>
          </cell>
          <cell r="I5312">
            <v>0</v>
          </cell>
          <cell r="J5312">
            <v>0</v>
          </cell>
          <cell r="K5312">
            <v>0</v>
          </cell>
          <cell r="L5312">
            <v>0</v>
          </cell>
          <cell r="M5312">
            <v>0</v>
          </cell>
          <cell r="N5312">
            <v>0</v>
          </cell>
          <cell r="O5312">
            <v>0</v>
          </cell>
          <cell r="P5312">
            <v>0</v>
          </cell>
          <cell r="Q5312">
            <v>0</v>
          </cell>
          <cell r="R5312">
            <v>0</v>
          </cell>
          <cell r="S5312">
            <v>0</v>
          </cell>
          <cell r="T5312">
            <v>0</v>
          </cell>
          <cell r="U5312">
            <v>0</v>
          </cell>
          <cell r="V5312">
            <v>0</v>
          </cell>
          <cell r="W5312">
            <v>0</v>
          </cell>
          <cell r="X5312">
            <v>0</v>
          </cell>
        </row>
        <row r="5313">
          <cell r="C5313" t="str">
            <v>От содержания социальной сферы</v>
          </cell>
          <cell r="D5313">
            <v>0</v>
          </cell>
          <cell r="H5313">
            <v>0</v>
          </cell>
          <cell r="I5313">
            <v>0</v>
          </cell>
          <cell r="J5313">
            <v>0</v>
          </cell>
          <cell r="K5313">
            <v>0</v>
          </cell>
          <cell r="L5313">
            <v>0</v>
          </cell>
          <cell r="M5313">
            <v>0</v>
          </cell>
          <cell r="N5313">
            <v>0</v>
          </cell>
          <cell r="O5313">
            <v>0</v>
          </cell>
          <cell r="P5313">
            <v>0</v>
          </cell>
          <cell r="Q5313">
            <v>0</v>
          </cell>
          <cell r="R5313">
            <v>0</v>
          </cell>
          <cell r="S5313">
            <v>0</v>
          </cell>
          <cell r="T5313">
            <v>0</v>
          </cell>
          <cell r="U5313">
            <v>0</v>
          </cell>
          <cell r="V5313">
            <v>0</v>
          </cell>
          <cell r="W5313">
            <v>0</v>
          </cell>
          <cell r="X5313">
            <v>0</v>
          </cell>
        </row>
        <row r="5314">
          <cell r="C5314" t="str">
            <v>Добровольное медицинское страхование</v>
          </cell>
          <cell r="D5314">
            <v>0</v>
          </cell>
          <cell r="H5314">
            <v>0</v>
          </cell>
          <cell r="I5314">
            <v>0</v>
          </cell>
          <cell r="J5314">
            <v>0</v>
          </cell>
          <cell r="K5314">
            <v>0</v>
          </cell>
          <cell r="L5314">
            <v>0</v>
          </cell>
          <cell r="M5314">
            <v>0</v>
          </cell>
          <cell r="N5314">
            <v>0</v>
          </cell>
          <cell r="O5314">
            <v>0</v>
          </cell>
          <cell r="P5314">
            <v>0</v>
          </cell>
          <cell r="Q5314">
            <v>0</v>
          </cell>
          <cell r="R5314">
            <v>0</v>
          </cell>
          <cell r="S5314">
            <v>0</v>
          </cell>
          <cell r="T5314">
            <v>0</v>
          </cell>
          <cell r="U5314">
            <v>0</v>
          </cell>
          <cell r="V5314">
            <v>0</v>
          </cell>
          <cell r="W5314">
            <v>0</v>
          </cell>
          <cell r="X5314">
            <v>0</v>
          </cell>
        </row>
        <row r="5315">
          <cell r="C5315" t="str">
            <v>Выплаты вознаграждений членам Советов директоров и ревизионной комиссии</v>
          </cell>
          <cell r="D5315">
            <v>0</v>
          </cell>
          <cell r="H5315">
            <v>0</v>
          </cell>
          <cell r="I5315">
            <v>0</v>
          </cell>
          <cell r="J5315">
            <v>0</v>
          </cell>
          <cell r="K5315">
            <v>0</v>
          </cell>
          <cell r="L5315">
            <v>0</v>
          </cell>
          <cell r="M5315">
            <v>0</v>
          </cell>
          <cell r="N5315">
            <v>0</v>
          </cell>
          <cell r="O5315">
            <v>0</v>
          </cell>
          <cell r="P5315">
            <v>0</v>
          </cell>
          <cell r="Q5315">
            <v>0</v>
          </cell>
          <cell r="R5315">
            <v>0</v>
          </cell>
          <cell r="S5315">
            <v>0</v>
          </cell>
          <cell r="T5315">
            <v>0</v>
          </cell>
          <cell r="U5315">
            <v>0</v>
          </cell>
          <cell r="V5315">
            <v>0</v>
          </cell>
          <cell r="W5315">
            <v>0</v>
          </cell>
          <cell r="X5315">
            <v>0</v>
          </cell>
        </row>
        <row r="5316">
          <cell r="C5316" t="str">
            <v>Расходы на управление капиталом (переоценка, реестр, консультации)</v>
          </cell>
          <cell r="D5316">
            <v>0</v>
          </cell>
          <cell r="H5316">
            <v>0</v>
          </cell>
          <cell r="I5316">
            <v>0</v>
          </cell>
          <cell r="J5316">
            <v>0</v>
          </cell>
          <cell r="K5316">
            <v>0</v>
          </cell>
          <cell r="L5316">
            <v>0</v>
          </cell>
          <cell r="M5316">
            <v>0</v>
          </cell>
          <cell r="N5316">
            <v>0</v>
          </cell>
          <cell r="O5316">
            <v>0</v>
          </cell>
          <cell r="P5316">
            <v>0</v>
          </cell>
          <cell r="Q5316">
            <v>0</v>
          </cell>
          <cell r="R5316">
            <v>0</v>
          </cell>
          <cell r="S5316">
            <v>0</v>
          </cell>
          <cell r="T5316">
            <v>0</v>
          </cell>
          <cell r="U5316">
            <v>0</v>
          </cell>
          <cell r="V5316">
            <v>0</v>
          </cell>
          <cell r="W5316">
            <v>0</v>
          </cell>
          <cell r="X5316">
            <v>0</v>
          </cell>
        </row>
        <row r="5317">
          <cell r="C5317" t="str">
            <v xml:space="preserve">Расходы на проведение ежегодного собрания акционеров </v>
          </cell>
          <cell r="D5317">
            <v>0</v>
          </cell>
          <cell r="H5317">
            <v>0</v>
          </cell>
          <cell r="I5317">
            <v>0</v>
          </cell>
          <cell r="J5317">
            <v>0</v>
          </cell>
          <cell r="K5317">
            <v>0</v>
          </cell>
          <cell r="L5317">
            <v>0</v>
          </cell>
          <cell r="M5317">
            <v>0</v>
          </cell>
          <cell r="N5317">
            <v>0</v>
          </cell>
          <cell r="O5317">
            <v>0</v>
          </cell>
          <cell r="P5317">
            <v>0</v>
          </cell>
          <cell r="Q5317">
            <v>0</v>
          </cell>
          <cell r="R5317">
            <v>0</v>
          </cell>
          <cell r="S5317">
            <v>0</v>
          </cell>
          <cell r="T5317">
            <v>0</v>
          </cell>
          <cell r="U5317">
            <v>0</v>
          </cell>
          <cell r="V5317">
            <v>0</v>
          </cell>
          <cell r="W5317">
            <v>0</v>
          </cell>
          <cell r="X5317">
            <v>0</v>
          </cell>
        </row>
        <row r="5318">
          <cell r="C5318" t="str">
            <v>Расходы на службу безопасности</v>
          </cell>
          <cell r="D5318">
            <v>0</v>
          </cell>
          <cell r="H5318">
            <v>0</v>
          </cell>
          <cell r="I5318">
            <v>0</v>
          </cell>
          <cell r="J5318">
            <v>0</v>
          </cell>
          <cell r="K5318">
            <v>0</v>
          </cell>
          <cell r="L5318">
            <v>0</v>
          </cell>
          <cell r="M5318">
            <v>0</v>
          </cell>
          <cell r="N5318">
            <v>0</v>
          </cell>
          <cell r="O5318">
            <v>0</v>
          </cell>
          <cell r="P5318">
            <v>0</v>
          </cell>
          <cell r="Q5318">
            <v>0</v>
          </cell>
          <cell r="R5318">
            <v>0</v>
          </cell>
          <cell r="S5318">
            <v>0</v>
          </cell>
          <cell r="T5318">
            <v>0</v>
          </cell>
          <cell r="U5318">
            <v>0</v>
          </cell>
          <cell r="V5318">
            <v>0</v>
          </cell>
          <cell r="W5318">
            <v>0</v>
          </cell>
          <cell r="X5318">
            <v>0</v>
          </cell>
        </row>
        <row r="5319">
          <cell r="C5319" t="str">
            <v>Расходы на развитие</v>
          </cell>
          <cell r="D5319">
            <v>0</v>
          </cell>
          <cell r="H5319">
            <v>0</v>
          </cell>
          <cell r="I5319">
            <v>0</v>
          </cell>
          <cell r="J5319">
            <v>0</v>
          </cell>
          <cell r="K5319">
            <v>0</v>
          </cell>
          <cell r="L5319">
            <v>0</v>
          </cell>
          <cell r="M5319">
            <v>0</v>
          </cell>
          <cell r="N5319">
            <v>0</v>
          </cell>
          <cell r="O5319">
            <v>0</v>
          </cell>
          <cell r="P5319">
            <v>0</v>
          </cell>
          <cell r="Q5319">
            <v>0</v>
          </cell>
          <cell r="R5319">
            <v>0</v>
          </cell>
          <cell r="S5319">
            <v>0</v>
          </cell>
          <cell r="T5319">
            <v>0</v>
          </cell>
          <cell r="U5319">
            <v>0</v>
          </cell>
          <cell r="V5319">
            <v>0</v>
          </cell>
          <cell r="W5319">
            <v>0</v>
          </cell>
          <cell r="X5319">
            <v>0</v>
          </cell>
        </row>
        <row r="5320">
          <cell r="C5320" t="str">
            <v>Прочие расходы</v>
          </cell>
          <cell r="D5320">
            <v>0</v>
          </cell>
          <cell r="H5320">
            <v>0</v>
          </cell>
          <cell r="I5320">
            <v>0</v>
          </cell>
          <cell r="J5320">
            <v>0</v>
          </cell>
          <cell r="K5320">
            <v>0</v>
          </cell>
          <cell r="L5320">
            <v>0</v>
          </cell>
          <cell r="M5320">
            <v>0</v>
          </cell>
          <cell r="N5320">
            <v>0</v>
          </cell>
          <cell r="O5320">
            <v>0</v>
          </cell>
          <cell r="P5320">
            <v>0</v>
          </cell>
          <cell r="Q5320">
            <v>0</v>
          </cell>
          <cell r="R5320">
            <v>0</v>
          </cell>
          <cell r="S5320">
            <v>0</v>
          </cell>
          <cell r="T5320">
            <v>0</v>
          </cell>
          <cell r="U5320">
            <v>0</v>
          </cell>
          <cell r="V5320">
            <v>0</v>
          </cell>
          <cell r="W5320">
            <v>0</v>
          </cell>
          <cell r="X5320">
            <v>0</v>
          </cell>
        </row>
        <row r="5321">
          <cell r="C5321" t="str">
            <v>Поступления от реализации основных средств</v>
          </cell>
          <cell r="D5321">
            <v>0</v>
          </cell>
          <cell r="H5321">
            <v>0</v>
          </cell>
          <cell r="I5321">
            <v>0</v>
          </cell>
          <cell r="J5321">
            <v>0</v>
          </cell>
          <cell r="K5321">
            <v>0</v>
          </cell>
          <cell r="L5321">
            <v>0</v>
          </cell>
          <cell r="M5321">
            <v>0</v>
          </cell>
          <cell r="N5321">
            <v>0</v>
          </cell>
          <cell r="O5321">
            <v>0</v>
          </cell>
          <cell r="P5321">
            <v>0</v>
          </cell>
          <cell r="Q5321">
            <v>0</v>
          </cell>
          <cell r="R5321">
            <v>0</v>
          </cell>
          <cell r="S5321">
            <v>0</v>
          </cell>
          <cell r="T5321">
            <v>0</v>
          </cell>
          <cell r="U5321">
            <v>0</v>
          </cell>
          <cell r="V5321">
            <v>0</v>
          </cell>
          <cell r="W5321">
            <v>0</v>
          </cell>
          <cell r="X5321">
            <v>0</v>
          </cell>
        </row>
        <row r="5322">
          <cell r="C5322" t="str">
            <v>Поступления от реализации НМА</v>
          </cell>
          <cell r="D5322">
            <v>0</v>
          </cell>
          <cell r="H5322">
            <v>0</v>
          </cell>
          <cell r="I5322">
            <v>0</v>
          </cell>
          <cell r="J5322">
            <v>0</v>
          </cell>
          <cell r="K5322">
            <v>0</v>
          </cell>
          <cell r="L5322">
            <v>0</v>
          </cell>
          <cell r="M5322">
            <v>0</v>
          </cell>
          <cell r="N5322">
            <v>0</v>
          </cell>
          <cell r="O5322">
            <v>0</v>
          </cell>
          <cell r="P5322">
            <v>0</v>
          </cell>
          <cell r="Q5322">
            <v>0</v>
          </cell>
          <cell r="R5322">
            <v>0</v>
          </cell>
          <cell r="S5322">
            <v>0</v>
          </cell>
          <cell r="T5322">
            <v>0</v>
          </cell>
          <cell r="U5322">
            <v>0</v>
          </cell>
          <cell r="V5322">
            <v>0</v>
          </cell>
          <cell r="W5322">
            <v>0</v>
          </cell>
          <cell r="X5322">
            <v>0</v>
          </cell>
        </row>
        <row r="5323">
          <cell r="C5323" t="str">
            <v>Поступления от реализации прочих активов</v>
          </cell>
          <cell r="D5323">
            <v>0</v>
          </cell>
          <cell r="H5323">
            <v>0</v>
          </cell>
          <cell r="I5323">
            <v>0</v>
          </cell>
          <cell r="J5323">
            <v>0</v>
          </cell>
          <cell r="K5323">
            <v>0</v>
          </cell>
          <cell r="L5323">
            <v>0</v>
          </cell>
          <cell r="M5323">
            <v>0</v>
          </cell>
          <cell r="N5323">
            <v>0</v>
          </cell>
          <cell r="O5323">
            <v>0</v>
          </cell>
          <cell r="P5323">
            <v>0</v>
          </cell>
          <cell r="Q5323">
            <v>0</v>
          </cell>
          <cell r="R5323">
            <v>0</v>
          </cell>
          <cell r="S5323">
            <v>0</v>
          </cell>
          <cell r="T5323">
            <v>0</v>
          </cell>
          <cell r="U5323">
            <v>0</v>
          </cell>
          <cell r="V5323">
            <v>0</v>
          </cell>
          <cell r="W5323">
            <v>0</v>
          </cell>
          <cell r="X5323">
            <v>0</v>
          </cell>
        </row>
        <row r="5324">
          <cell r="C5324" t="str">
            <v>Доли в уставном капитале других компаний (долгосрочные поступления)</v>
          </cell>
          <cell r="D5324">
            <v>0</v>
          </cell>
          <cell r="H5324">
            <v>0</v>
          </cell>
          <cell r="I5324">
            <v>0</v>
          </cell>
          <cell r="J5324">
            <v>0</v>
          </cell>
          <cell r="K5324">
            <v>0</v>
          </cell>
          <cell r="L5324">
            <v>0</v>
          </cell>
          <cell r="M5324">
            <v>0</v>
          </cell>
          <cell r="N5324">
            <v>0</v>
          </cell>
          <cell r="O5324">
            <v>0</v>
          </cell>
          <cell r="P5324">
            <v>0</v>
          </cell>
          <cell r="Q5324">
            <v>0</v>
          </cell>
          <cell r="R5324">
            <v>0</v>
          </cell>
          <cell r="S5324">
            <v>0</v>
          </cell>
          <cell r="T5324">
            <v>0</v>
          </cell>
          <cell r="U5324">
            <v>0</v>
          </cell>
          <cell r="V5324">
            <v>0</v>
          </cell>
          <cell r="W5324">
            <v>0</v>
          </cell>
          <cell r="X5324">
            <v>0</v>
          </cell>
        </row>
        <row r="5325">
          <cell r="C5325" t="str">
            <v>Акции (долгосрочные поступления)</v>
          </cell>
          <cell r="D5325">
            <v>0</v>
          </cell>
          <cell r="H5325">
            <v>0</v>
          </cell>
          <cell r="I5325">
            <v>0</v>
          </cell>
          <cell r="J5325">
            <v>0</v>
          </cell>
          <cell r="K5325">
            <v>0</v>
          </cell>
          <cell r="L5325">
            <v>0</v>
          </cell>
          <cell r="M5325">
            <v>0</v>
          </cell>
          <cell r="N5325">
            <v>0</v>
          </cell>
          <cell r="O5325">
            <v>0</v>
          </cell>
          <cell r="P5325">
            <v>0</v>
          </cell>
          <cell r="Q5325">
            <v>0</v>
          </cell>
          <cell r="R5325">
            <v>0</v>
          </cell>
          <cell r="S5325">
            <v>0</v>
          </cell>
          <cell r="T5325">
            <v>0</v>
          </cell>
          <cell r="U5325">
            <v>0</v>
          </cell>
          <cell r="V5325">
            <v>0</v>
          </cell>
          <cell r="W5325">
            <v>0</v>
          </cell>
          <cell r="X5325">
            <v>0</v>
          </cell>
        </row>
        <row r="5326">
          <cell r="C5326" t="str">
            <v>Облигации (долгосрочные поступления)</v>
          </cell>
          <cell r="D5326">
            <v>0</v>
          </cell>
          <cell r="H5326">
            <v>0</v>
          </cell>
          <cell r="I5326">
            <v>0</v>
          </cell>
          <cell r="J5326">
            <v>0</v>
          </cell>
          <cell r="K5326">
            <v>0</v>
          </cell>
          <cell r="L5326">
            <v>0</v>
          </cell>
          <cell r="M5326">
            <v>0</v>
          </cell>
          <cell r="N5326">
            <v>0</v>
          </cell>
          <cell r="O5326">
            <v>0</v>
          </cell>
          <cell r="P5326">
            <v>0</v>
          </cell>
          <cell r="Q5326">
            <v>0</v>
          </cell>
          <cell r="R5326">
            <v>0</v>
          </cell>
          <cell r="S5326">
            <v>0</v>
          </cell>
          <cell r="T5326">
            <v>0</v>
          </cell>
          <cell r="U5326">
            <v>0</v>
          </cell>
          <cell r="V5326">
            <v>0</v>
          </cell>
          <cell r="W5326">
            <v>0</v>
          </cell>
          <cell r="X5326">
            <v>0</v>
          </cell>
        </row>
        <row r="5327">
          <cell r="C5327" t="str">
            <v>Векселя (долгосрочные поступления)</v>
          </cell>
          <cell r="D5327">
            <v>0</v>
          </cell>
          <cell r="H5327">
            <v>0</v>
          </cell>
          <cell r="I5327">
            <v>0</v>
          </cell>
          <cell r="J5327">
            <v>0</v>
          </cell>
          <cell r="K5327">
            <v>0</v>
          </cell>
          <cell r="L5327">
            <v>0</v>
          </cell>
          <cell r="M5327">
            <v>0</v>
          </cell>
          <cell r="N5327">
            <v>0</v>
          </cell>
          <cell r="O5327">
            <v>0</v>
          </cell>
          <cell r="P5327">
            <v>0</v>
          </cell>
          <cell r="Q5327">
            <v>0</v>
          </cell>
          <cell r="R5327">
            <v>0</v>
          </cell>
          <cell r="S5327">
            <v>0</v>
          </cell>
          <cell r="T5327">
            <v>0</v>
          </cell>
          <cell r="U5327">
            <v>0</v>
          </cell>
          <cell r="V5327">
            <v>0</v>
          </cell>
          <cell r="W5327">
            <v>0</v>
          </cell>
          <cell r="X5327">
            <v>0</v>
          </cell>
        </row>
        <row r="5328">
          <cell r="C5328" t="str">
            <v>Депозиты (долгосрочные поступления)</v>
          </cell>
          <cell r="D5328">
            <v>0</v>
          </cell>
          <cell r="H5328">
            <v>0</v>
          </cell>
          <cell r="I5328">
            <v>0</v>
          </cell>
          <cell r="J5328">
            <v>0</v>
          </cell>
          <cell r="K5328">
            <v>0</v>
          </cell>
          <cell r="L5328">
            <v>0</v>
          </cell>
          <cell r="M5328">
            <v>0</v>
          </cell>
          <cell r="N5328">
            <v>0</v>
          </cell>
          <cell r="O5328">
            <v>0</v>
          </cell>
          <cell r="P5328">
            <v>0</v>
          </cell>
          <cell r="Q5328">
            <v>0</v>
          </cell>
          <cell r="R5328">
            <v>0</v>
          </cell>
          <cell r="S5328">
            <v>0</v>
          </cell>
          <cell r="T5328">
            <v>0</v>
          </cell>
          <cell r="U5328">
            <v>0</v>
          </cell>
          <cell r="V5328">
            <v>0</v>
          </cell>
          <cell r="W5328">
            <v>0</v>
          </cell>
          <cell r="X5328">
            <v>0</v>
          </cell>
        </row>
        <row r="5329">
          <cell r="C5329" t="str">
            <v>Прочие долгосрочные активы (долгосрочные поступления)</v>
          </cell>
          <cell r="D5329">
            <v>0</v>
          </cell>
          <cell r="H5329">
            <v>0</v>
          </cell>
          <cell r="I5329">
            <v>0</v>
          </cell>
          <cell r="J5329">
            <v>0</v>
          </cell>
          <cell r="K5329">
            <v>0</v>
          </cell>
          <cell r="L5329">
            <v>0</v>
          </cell>
          <cell r="M5329">
            <v>0</v>
          </cell>
          <cell r="N5329">
            <v>0</v>
          </cell>
          <cell r="O5329">
            <v>0</v>
          </cell>
          <cell r="P5329">
            <v>0</v>
          </cell>
          <cell r="Q5329">
            <v>0</v>
          </cell>
          <cell r="R5329">
            <v>0</v>
          </cell>
          <cell r="S5329">
            <v>0</v>
          </cell>
          <cell r="T5329">
            <v>0</v>
          </cell>
          <cell r="U5329">
            <v>0</v>
          </cell>
          <cell r="V5329">
            <v>0</v>
          </cell>
          <cell r="W5329">
            <v>0</v>
          </cell>
          <cell r="X5329">
            <v>0</v>
          </cell>
        </row>
        <row r="5330">
          <cell r="C5330" t="str">
            <v>Возврат предоставленных долгосрочных кредитов и займов</v>
          </cell>
          <cell r="D5330">
            <v>0</v>
          </cell>
          <cell r="H5330">
            <v>0</v>
          </cell>
          <cell r="I5330">
            <v>0</v>
          </cell>
          <cell r="J5330">
            <v>0</v>
          </cell>
          <cell r="K5330">
            <v>0</v>
          </cell>
          <cell r="L5330">
            <v>0</v>
          </cell>
          <cell r="M5330">
            <v>0</v>
          </cell>
          <cell r="N5330">
            <v>0</v>
          </cell>
          <cell r="O5330">
            <v>0</v>
          </cell>
          <cell r="P5330">
            <v>0</v>
          </cell>
          <cell r="Q5330">
            <v>0</v>
          </cell>
          <cell r="R5330">
            <v>0</v>
          </cell>
          <cell r="S5330">
            <v>0</v>
          </cell>
          <cell r="T5330">
            <v>0</v>
          </cell>
          <cell r="U5330">
            <v>0</v>
          </cell>
          <cell r="V5330">
            <v>0</v>
          </cell>
          <cell r="W5330">
            <v>0</v>
          </cell>
          <cell r="X5330">
            <v>0</v>
          </cell>
        </row>
        <row r="5331">
          <cell r="C5331" t="str">
            <v>Возврат предоставленных краткосрочных кредитов и займов</v>
          </cell>
          <cell r="D5331">
            <v>0</v>
          </cell>
          <cell r="H5331">
            <v>0</v>
          </cell>
          <cell r="I5331">
            <v>0</v>
          </cell>
          <cell r="J5331">
            <v>0</v>
          </cell>
          <cell r="K5331">
            <v>0</v>
          </cell>
          <cell r="L5331">
            <v>0</v>
          </cell>
          <cell r="M5331">
            <v>0</v>
          </cell>
          <cell r="N5331">
            <v>0</v>
          </cell>
          <cell r="O5331">
            <v>0</v>
          </cell>
          <cell r="P5331">
            <v>0</v>
          </cell>
          <cell r="Q5331">
            <v>0</v>
          </cell>
          <cell r="R5331">
            <v>0</v>
          </cell>
          <cell r="S5331">
            <v>0</v>
          </cell>
          <cell r="T5331">
            <v>0</v>
          </cell>
          <cell r="U5331">
            <v>0</v>
          </cell>
          <cell r="V5331">
            <v>0</v>
          </cell>
          <cell r="W5331">
            <v>0</v>
          </cell>
          <cell r="X5331">
            <v>0</v>
          </cell>
        </row>
        <row r="5332">
          <cell r="C5332" t="str">
            <v>Возврат предоставленных прочих кредитов и займов</v>
          </cell>
          <cell r="D5332">
            <v>0</v>
          </cell>
          <cell r="H5332">
            <v>0</v>
          </cell>
          <cell r="I5332">
            <v>0</v>
          </cell>
          <cell r="J5332">
            <v>0</v>
          </cell>
          <cell r="K5332">
            <v>0</v>
          </cell>
          <cell r="L5332">
            <v>0</v>
          </cell>
          <cell r="M5332">
            <v>0</v>
          </cell>
          <cell r="N5332">
            <v>0</v>
          </cell>
          <cell r="O5332">
            <v>0</v>
          </cell>
          <cell r="P5332">
            <v>0</v>
          </cell>
          <cell r="Q5332">
            <v>0</v>
          </cell>
          <cell r="R5332">
            <v>0</v>
          </cell>
          <cell r="S5332">
            <v>0</v>
          </cell>
          <cell r="T5332">
            <v>0</v>
          </cell>
          <cell r="U5332">
            <v>0</v>
          </cell>
          <cell r="V5332">
            <v>0</v>
          </cell>
          <cell r="W5332">
            <v>0</v>
          </cell>
          <cell r="X5332">
            <v>0</v>
          </cell>
        </row>
        <row r="5333">
          <cell r="C5333" t="str">
            <v>Прочие поступления по инвестиционной деятельности</v>
          </cell>
          <cell r="D5333">
            <v>0</v>
          </cell>
          <cell r="H5333">
            <v>0</v>
          </cell>
          <cell r="I5333">
            <v>0</v>
          </cell>
          <cell r="J5333">
            <v>0</v>
          </cell>
          <cell r="K5333">
            <v>0</v>
          </cell>
          <cell r="L5333">
            <v>0</v>
          </cell>
          <cell r="M5333">
            <v>0</v>
          </cell>
          <cell r="N5333">
            <v>0</v>
          </cell>
          <cell r="O5333">
            <v>0</v>
          </cell>
          <cell r="P5333">
            <v>0</v>
          </cell>
          <cell r="Q5333">
            <v>0</v>
          </cell>
          <cell r="R5333">
            <v>0</v>
          </cell>
          <cell r="S5333">
            <v>0</v>
          </cell>
          <cell r="T5333">
            <v>0</v>
          </cell>
          <cell r="U5333">
            <v>0</v>
          </cell>
          <cell r="V5333">
            <v>0</v>
          </cell>
          <cell r="W5333">
            <v>0</v>
          </cell>
          <cell r="X5333">
            <v>0</v>
          </cell>
        </row>
        <row r="5334">
          <cell r="C5334" t="str">
            <v>Основное оборудование (01)</v>
          </cell>
          <cell r="D5334">
            <v>0</v>
          </cell>
          <cell r="H5334">
            <v>0</v>
          </cell>
          <cell r="I5334">
            <v>0</v>
          </cell>
          <cell r="J5334">
            <v>0</v>
          </cell>
          <cell r="K5334">
            <v>0</v>
          </cell>
          <cell r="L5334">
            <v>0</v>
          </cell>
          <cell r="M5334">
            <v>0</v>
          </cell>
          <cell r="N5334">
            <v>0</v>
          </cell>
          <cell r="O5334">
            <v>0</v>
          </cell>
          <cell r="P5334">
            <v>0</v>
          </cell>
          <cell r="Q5334">
            <v>0</v>
          </cell>
          <cell r="R5334">
            <v>0</v>
          </cell>
          <cell r="S5334">
            <v>0</v>
          </cell>
          <cell r="T5334">
            <v>0</v>
          </cell>
          <cell r="U5334">
            <v>0</v>
          </cell>
          <cell r="V5334">
            <v>0</v>
          </cell>
          <cell r="W5334">
            <v>0</v>
          </cell>
          <cell r="X5334">
            <v>0</v>
          </cell>
        </row>
        <row r="5335">
          <cell r="C5335" t="str">
            <v>Основное оборудование (02)</v>
          </cell>
          <cell r="D5335">
            <v>0</v>
          </cell>
          <cell r="H5335">
            <v>0</v>
          </cell>
          <cell r="I5335">
            <v>0</v>
          </cell>
          <cell r="J5335">
            <v>0</v>
          </cell>
          <cell r="K5335">
            <v>0</v>
          </cell>
          <cell r="L5335">
            <v>0</v>
          </cell>
          <cell r="M5335">
            <v>0</v>
          </cell>
          <cell r="N5335">
            <v>0</v>
          </cell>
          <cell r="O5335">
            <v>0</v>
          </cell>
          <cell r="P5335">
            <v>0</v>
          </cell>
          <cell r="Q5335">
            <v>0</v>
          </cell>
          <cell r="R5335">
            <v>0</v>
          </cell>
          <cell r="S5335">
            <v>0</v>
          </cell>
          <cell r="T5335">
            <v>0</v>
          </cell>
          <cell r="U5335">
            <v>0</v>
          </cell>
          <cell r="V5335">
            <v>0</v>
          </cell>
          <cell r="W5335">
            <v>0</v>
          </cell>
          <cell r="X5335">
            <v>0</v>
          </cell>
        </row>
        <row r="5336">
          <cell r="C5336" t="str">
            <v>Вспомогательное оборудование</v>
          </cell>
          <cell r="D5336">
            <v>0</v>
          </cell>
          <cell r="H5336">
            <v>0</v>
          </cell>
          <cell r="I5336">
            <v>0</v>
          </cell>
          <cell r="J5336">
            <v>0</v>
          </cell>
          <cell r="K5336">
            <v>0</v>
          </cell>
          <cell r="L5336">
            <v>0</v>
          </cell>
          <cell r="M5336">
            <v>0</v>
          </cell>
          <cell r="N5336">
            <v>0</v>
          </cell>
          <cell r="O5336">
            <v>0</v>
          </cell>
          <cell r="P5336">
            <v>0</v>
          </cell>
          <cell r="Q5336">
            <v>0</v>
          </cell>
          <cell r="R5336">
            <v>0</v>
          </cell>
          <cell r="S5336">
            <v>0</v>
          </cell>
          <cell r="T5336">
            <v>0</v>
          </cell>
          <cell r="U5336">
            <v>0</v>
          </cell>
          <cell r="V5336">
            <v>0</v>
          </cell>
          <cell r="W5336">
            <v>0</v>
          </cell>
          <cell r="X5336">
            <v>0</v>
          </cell>
        </row>
        <row r="5337">
          <cell r="C5337" t="str">
            <v>Покупка автотранспорта</v>
          </cell>
          <cell r="D5337">
            <v>0</v>
          </cell>
          <cell r="H5337">
            <v>0</v>
          </cell>
          <cell r="I5337">
            <v>0</v>
          </cell>
          <cell r="J5337">
            <v>0</v>
          </cell>
          <cell r="K5337">
            <v>0</v>
          </cell>
          <cell r="L5337">
            <v>0</v>
          </cell>
          <cell r="M5337">
            <v>0</v>
          </cell>
          <cell r="N5337">
            <v>0</v>
          </cell>
          <cell r="O5337">
            <v>0</v>
          </cell>
          <cell r="P5337">
            <v>0</v>
          </cell>
          <cell r="Q5337">
            <v>0</v>
          </cell>
          <cell r="R5337">
            <v>0</v>
          </cell>
          <cell r="S5337">
            <v>0</v>
          </cell>
          <cell r="T5337">
            <v>0</v>
          </cell>
          <cell r="U5337">
            <v>0</v>
          </cell>
          <cell r="V5337">
            <v>0</v>
          </cell>
          <cell r="W5337">
            <v>0</v>
          </cell>
          <cell r="X5337">
            <v>0</v>
          </cell>
        </row>
        <row r="5338">
          <cell r="C5338" t="str">
            <v>Мебель</v>
          </cell>
          <cell r="D5338">
            <v>0</v>
          </cell>
          <cell r="H5338">
            <v>0</v>
          </cell>
          <cell r="I5338">
            <v>0</v>
          </cell>
          <cell r="J5338">
            <v>0</v>
          </cell>
          <cell r="K5338">
            <v>0</v>
          </cell>
          <cell r="L5338">
            <v>0</v>
          </cell>
          <cell r="M5338">
            <v>0</v>
          </cell>
          <cell r="N5338">
            <v>0</v>
          </cell>
          <cell r="O5338">
            <v>0</v>
          </cell>
          <cell r="P5338">
            <v>0</v>
          </cell>
          <cell r="Q5338">
            <v>0</v>
          </cell>
          <cell r="R5338">
            <v>0</v>
          </cell>
          <cell r="S5338">
            <v>0</v>
          </cell>
          <cell r="T5338">
            <v>0</v>
          </cell>
          <cell r="U5338">
            <v>0</v>
          </cell>
          <cell r="V5338">
            <v>0</v>
          </cell>
          <cell r="W5338">
            <v>0</v>
          </cell>
          <cell r="X5338">
            <v>0</v>
          </cell>
        </row>
        <row r="5339">
          <cell r="C5339" t="str">
            <v>Компьютерное и офисное оборудование</v>
          </cell>
          <cell r="D5339">
            <v>0</v>
          </cell>
          <cell r="H5339">
            <v>0</v>
          </cell>
          <cell r="I5339">
            <v>0</v>
          </cell>
          <cell r="J5339">
            <v>0</v>
          </cell>
          <cell r="K5339">
            <v>0</v>
          </cell>
          <cell r="L5339">
            <v>0</v>
          </cell>
          <cell r="M5339">
            <v>0</v>
          </cell>
          <cell r="N5339">
            <v>0</v>
          </cell>
          <cell r="O5339">
            <v>0</v>
          </cell>
          <cell r="P5339">
            <v>0</v>
          </cell>
          <cell r="Q5339">
            <v>0</v>
          </cell>
          <cell r="R5339">
            <v>0</v>
          </cell>
          <cell r="S5339">
            <v>0</v>
          </cell>
          <cell r="T5339">
            <v>0</v>
          </cell>
          <cell r="U5339">
            <v>0</v>
          </cell>
          <cell r="V5339">
            <v>0</v>
          </cell>
          <cell r="W5339">
            <v>0</v>
          </cell>
          <cell r="X5339">
            <v>0</v>
          </cell>
        </row>
        <row r="5340">
          <cell r="C5340" t="str">
            <v>Оборудование для службы безопасности</v>
          </cell>
          <cell r="D5340">
            <v>0</v>
          </cell>
          <cell r="H5340">
            <v>0</v>
          </cell>
          <cell r="I5340">
            <v>0</v>
          </cell>
          <cell r="J5340">
            <v>0</v>
          </cell>
          <cell r="K5340">
            <v>0</v>
          </cell>
          <cell r="L5340">
            <v>0</v>
          </cell>
          <cell r="M5340">
            <v>0</v>
          </cell>
          <cell r="N5340">
            <v>0</v>
          </cell>
          <cell r="O5340">
            <v>0</v>
          </cell>
          <cell r="P5340">
            <v>0</v>
          </cell>
          <cell r="Q5340">
            <v>0</v>
          </cell>
          <cell r="R5340">
            <v>0</v>
          </cell>
          <cell r="S5340">
            <v>0</v>
          </cell>
          <cell r="T5340">
            <v>0</v>
          </cell>
          <cell r="U5340">
            <v>0</v>
          </cell>
          <cell r="V5340">
            <v>0</v>
          </cell>
          <cell r="W5340">
            <v>0</v>
          </cell>
          <cell r="X5340">
            <v>0</v>
          </cell>
        </row>
        <row r="5341">
          <cell r="C5341" t="str">
            <v>Земельные участки</v>
          </cell>
          <cell r="D5341">
            <v>0</v>
          </cell>
          <cell r="H5341">
            <v>0</v>
          </cell>
          <cell r="I5341">
            <v>0</v>
          </cell>
          <cell r="J5341">
            <v>0</v>
          </cell>
          <cell r="K5341">
            <v>0</v>
          </cell>
          <cell r="L5341">
            <v>0</v>
          </cell>
          <cell r="M5341">
            <v>0</v>
          </cell>
          <cell r="N5341">
            <v>0</v>
          </cell>
          <cell r="O5341">
            <v>0</v>
          </cell>
          <cell r="P5341">
            <v>0</v>
          </cell>
          <cell r="Q5341">
            <v>0</v>
          </cell>
          <cell r="R5341">
            <v>0</v>
          </cell>
          <cell r="S5341">
            <v>0</v>
          </cell>
          <cell r="T5341">
            <v>0</v>
          </cell>
          <cell r="U5341">
            <v>0</v>
          </cell>
          <cell r="V5341">
            <v>0</v>
          </cell>
          <cell r="W5341">
            <v>0</v>
          </cell>
          <cell r="X5341">
            <v>0</v>
          </cell>
        </row>
        <row r="5342">
          <cell r="C5342" t="str">
            <v>Прочее</v>
          </cell>
          <cell r="D5342">
            <v>0</v>
          </cell>
          <cell r="H5342">
            <v>0</v>
          </cell>
          <cell r="I5342">
            <v>0</v>
          </cell>
          <cell r="J5342">
            <v>0</v>
          </cell>
          <cell r="K5342">
            <v>0</v>
          </cell>
          <cell r="L5342">
            <v>0</v>
          </cell>
          <cell r="M5342">
            <v>0</v>
          </cell>
          <cell r="N5342">
            <v>0</v>
          </cell>
          <cell r="O5342">
            <v>0</v>
          </cell>
          <cell r="P5342">
            <v>0</v>
          </cell>
          <cell r="Q5342">
            <v>0</v>
          </cell>
          <cell r="R5342">
            <v>0</v>
          </cell>
          <cell r="S5342">
            <v>0</v>
          </cell>
          <cell r="T5342">
            <v>0</v>
          </cell>
          <cell r="U5342">
            <v>0</v>
          </cell>
          <cell r="V5342">
            <v>0</v>
          </cell>
          <cell r="W5342">
            <v>0</v>
          </cell>
          <cell r="X5342">
            <v>0</v>
          </cell>
        </row>
        <row r="5343">
          <cell r="C5343" t="str">
            <v>Приобретение программного обеспечения</v>
          </cell>
          <cell r="D5343">
            <v>0</v>
          </cell>
          <cell r="H5343">
            <v>0</v>
          </cell>
          <cell r="I5343">
            <v>0</v>
          </cell>
          <cell r="J5343">
            <v>0</v>
          </cell>
          <cell r="K5343">
            <v>0</v>
          </cell>
          <cell r="L5343">
            <v>0</v>
          </cell>
          <cell r="M5343">
            <v>0</v>
          </cell>
          <cell r="N5343">
            <v>0</v>
          </cell>
          <cell r="O5343">
            <v>0</v>
          </cell>
          <cell r="P5343">
            <v>0</v>
          </cell>
          <cell r="Q5343">
            <v>0</v>
          </cell>
          <cell r="R5343">
            <v>0</v>
          </cell>
          <cell r="S5343">
            <v>0</v>
          </cell>
          <cell r="T5343">
            <v>0</v>
          </cell>
          <cell r="U5343">
            <v>0</v>
          </cell>
          <cell r="V5343">
            <v>0</v>
          </cell>
          <cell r="W5343">
            <v>0</v>
          </cell>
          <cell r="X5343">
            <v>0</v>
          </cell>
        </row>
        <row r="5344">
          <cell r="C5344" t="str">
            <v>Приобретение прочих НМА</v>
          </cell>
          <cell r="D5344">
            <v>0</v>
          </cell>
          <cell r="H5344">
            <v>0</v>
          </cell>
          <cell r="I5344">
            <v>0</v>
          </cell>
          <cell r="J5344">
            <v>0</v>
          </cell>
          <cell r="K5344">
            <v>0</v>
          </cell>
          <cell r="L5344">
            <v>0</v>
          </cell>
          <cell r="M5344">
            <v>0</v>
          </cell>
          <cell r="N5344">
            <v>0</v>
          </cell>
          <cell r="O5344">
            <v>0</v>
          </cell>
          <cell r="P5344">
            <v>0</v>
          </cell>
          <cell r="Q5344">
            <v>0</v>
          </cell>
          <cell r="R5344">
            <v>0</v>
          </cell>
          <cell r="S5344">
            <v>0</v>
          </cell>
          <cell r="T5344">
            <v>0</v>
          </cell>
          <cell r="U5344">
            <v>0</v>
          </cell>
          <cell r="V5344">
            <v>0</v>
          </cell>
          <cell r="W5344">
            <v>0</v>
          </cell>
          <cell r="X5344">
            <v>0</v>
          </cell>
        </row>
        <row r="5345">
          <cell r="C5345" t="str">
            <v>Доли в уставном капитале других компаний (долгосрочные выплаты)</v>
          </cell>
          <cell r="D5345">
            <v>0</v>
          </cell>
          <cell r="H5345">
            <v>0</v>
          </cell>
          <cell r="I5345">
            <v>0</v>
          </cell>
          <cell r="J5345">
            <v>0</v>
          </cell>
          <cell r="K5345">
            <v>0</v>
          </cell>
          <cell r="L5345">
            <v>0</v>
          </cell>
          <cell r="M5345">
            <v>0</v>
          </cell>
          <cell r="N5345">
            <v>0</v>
          </cell>
          <cell r="O5345">
            <v>0</v>
          </cell>
          <cell r="P5345">
            <v>0</v>
          </cell>
          <cell r="Q5345">
            <v>0</v>
          </cell>
          <cell r="R5345">
            <v>0</v>
          </cell>
          <cell r="S5345">
            <v>0</v>
          </cell>
          <cell r="T5345">
            <v>0</v>
          </cell>
          <cell r="U5345">
            <v>0</v>
          </cell>
          <cell r="V5345">
            <v>0</v>
          </cell>
          <cell r="W5345">
            <v>0</v>
          </cell>
          <cell r="X5345">
            <v>0</v>
          </cell>
        </row>
        <row r="5346">
          <cell r="C5346" t="str">
            <v>Акции (долгосрочные выплаты)</v>
          </cell>
          <cell r="D5346">
            <v>0</v>
          </cell>
          <cell r="H5346">
            <v>0</v>
          </cell>
          <cell r="I5346">
            <v>0</v>
          </cell>
          <cell r="J5346">
            <v>0</v>
          </cell>
          <cell r="K5346">
            <v>0</v>
          </cell>
          <cell r="L5346">
            <v>0</v>
          </cell>
          <cell r="M5346">
            <v>0</v>
          </cell>
          <cell r="N5346">
            <v>0</v>
          </cell>
          <cell r="O5346">
            <v>0</v>
          </cell>
          <cell r="P5346">
            <v>0</v>
          </cell>
          <cell r="Q5346">
            <v>0</v>
          </cell>
          <cell r="R5346">
            <v>0</v>
          </cell>
          <cell r="S5346">
            <v>0</v>
          </cell>
          <cell r="T5346">
            <v>0</v>
          </cell>
          <cell r="U5346">
            <v>0</v>
          </cell>
          <cell r="V5346">
            <v>0</v>
          </cell>
          <cell r="W5346">
            <v>0</v>
          </cell>
          <cell r="X5346">
            <v>0</v>
          </cell>
        </row>
        <row r="5347">
          <cell r="C5347" t="str">
            <v>Облигации (долгосрочные выплаты)</v>
          </cell>
          <cell r="D5347">
            <v>0</v>
          </cell>
          <cell r="H5347">
            <v>0</v>
          </cell>
          <cell r="I5347">
            <v>0</v>
          </cell>
          <cell r="J5347">
            <v>0</v>
          </cell>
          <cell r="K5347">
            <v>0</v>
          </cell>
          <cell r="L5347">
            <v>0</v>
          </cell>
          <cell r="M5347">
            <v>0</v>
          </cell>
          <cell r="N5347">
            <v>0</v>
          </cell>
          <cell r="O5347">
            <v>0</v>
          </cell>
          <cell r="P5347">
            <v>0</v>
          </cell>
          <cell r="Q5347">
            <v>0</v>
          </cell>
          <cell r="R5347">
            <v>0</v>
          </cell>
          <cell r="S5347">
            <v>0</v>
          </cell>
          <cell r="T5347">
            <v>0</v>
          </cell>
          <cell r="U5347">
            <v>0</v>
          </cell>
          <cell r="V5347">
            <v>0</v>
          </cell>
          <cell r="W5347">
            <v>0</v>
          </cell>
          <cell r="X5347">
            <v>0</v>
          </cell>
        </row>
        <row r="5348">
          <cell r="C5348" t="str">
            <v>Векселя (долгосрочные выплаты)</v>
          </cell>
          <cell r="D5348">
            <v>0</v>
          </cell>
          <cell r="H5348">
            <v>0</v>
          </cell>
          <cell r="I5348">
            <v>0</v>
          </cell>
          <cell r="J5348">
            <v>0</v>
          </cell>
          <cell r="K5348">
            <v>0</v>
          </cell>
          <cell r="L5348">
            <v>0</v>
          </cell>
          <cell r="M5348">
            <v>0</v>
          </cell>
          <cell r="N5348">
            <v>0</v>
          </cell>
          <cell r="O5348">
            <v>0</v>
          </cell>
          <cell r="P5348">
            <v>0</v>
          </cell>
          <cell r="Q5348">
            <v>0</v>
          </cell>
          <cell r="R5348">
            <v>0</v>
          </cell>
          <cell r="S5348">
            <v>0</v>
          </cell>
          <cell r="T5348">
            <v>0</v>
          </cell>
          <cell r="U5348">
            <v>0</v>
          </cell>
          <cell r="V5348">
            <v>0</v>
          </cell>
          <cell r="W5348">
            <v>0</v>
          </cell>
          <cell r="X5348">
            <v>0</v>
          </cell>
        </row>
        <row r="5349">
          <cell r="C5349" t="str">
            <v>Депозиты (долгосрочные выплаты)</v>
          </cell>
          <cell r="D5349">
            <v>0</v>
          </cell>
          <cell r="H5349">
            <v>0</v>
          </cell>
          <cell r="I5349">
            <v>0</v>
          </cell>
          <cell r="J5349">
            <v>0</v>
          </cell>
          <cell r="K5349">
            <v>0</v>
          </cell>
          <cell r="L5349">
            <v>0</v>
          </cell>
          <cell r="M5349">
            <v>0</v>
          </cell>
          <cell r="N5349">
            <v>0</v>
          </cell>
          <cell r="O5349">
            <v>0</v>
          </cell>
          <cell r="P5349">
            <v>0</v>
          </cell>
          <cell r="Q5349">
            <v>0</v>
          </cell>
          <cell r="R5349">
            <v>0</v>
          </cell>
          <cell r="S5349">
            <v>0</v>
          </cell>
          <cell r="T5349">
            <v>0</v>
          </cell>
          <cell r="U5349">
            <v>0</v>
          </cell>
          <cell r="V5349">
            <v>0</v>
          </cell>
          <cell r="W5349">
            <v>0</v>
          </cell>
          <cell r="X5349">
            <v>0</v>
          </cell>
        </row>
        <row r="5350">
          <cell r="C5350" t="str">
            <v>Прочие долгосрочные активы (долгосрочные выплаты)</v>
          </cell>
          <cell r="D5350">
            <v>0</v>
          </cell>
          <cell r="H5350">
            <v>0</v>
          </cell>
          <cell r="I5350">
            <v>0</v>
          </cell>
          <cell r="J5350">
            <v>0</v>
          </cell>
          <cell r="K5350">
            <v>0</v>
          </cell>
          <cell r="L5350">
            <v>0</v>
          </cell>
          <cell r="M5350">
            <v>0</v>
          </cell>
          <cell r="N5350">
            <v>0</v>
          </cell>
          <cell r="O5350">
            <v>0</v>
          </cell>
          <cell r="P5350">
            <v>0</v>
          </cell>
          <cell r="Q5350">
            <v>0</v>
          </cell>
          <cell r="R5350">
            <v>0</v>
          </cell>
          <cell r="S5350">
            <v>0</v>
          </cell>
          <cell r="T5350">
            <v>0</v>
          </cell>
          <cell r="U5350">
            <v>0</v>
          </cell>
          <cell r="V5350">
            <v>0</v>
          </cell>
          <cell r="W5350">
            <v>0</v>
          </cell>
          <cell r="X5350">
            <v>0</v>
          </cell>
        </row>
        <row r="5351">
          <cell r="C5351" t="str">
            <v>Расходы на НИР и НИОКР</v>
          </cell>
          <cell r="D5351">
            <v>0</v>
          </cell>
          <cell r="H5351">
            <v>0</v>
          </cell>
          <cell r="I5351">
            <v>0</v>
          </cell>
          <cell r="J5351">
            <v>0</v>
          </cell>
          <cell r="K5351">
            <v>0</v>
          </cell>
          <cell r="L5351">
            <v>0</v>
          </cell>
          <cell r="M5351">
            <v>0</v>
          </cell>
          <cell r="N5351">
            <v>0</v>
          </cell>
          <cell r="O5351">
            <v>0</v>
          </cell>
          <cell r="P5351">
            <v>0</v>
          </cell>
          <cell r="Q5351">
            <v>0</v>
          </cell>
          <cell r="R5351">
            <v>0</v>
          </cell>
          <cell r="S5351">
            <v>0</v>
          </cell>
          <cell r="T5351">
            <v>0</v>
          </cell>
          <cell r="U5351">
            <v>0</v>
          </cell>
          <cell r="V5351">
            <v>0</v>
          </cell>
          <cell r="W5351">
            <v>0</v>
          </cell>
          <cell r="X5351">
            <v>0</v>
          </cell>
        </row>
        <row r="5352">
          <cell r="C5352" t="str">
            <v>Разработка ТЗ на проектирование оборудования</v>
          </cell>
          <cell r="D5352">
            <v>0</v>
          </cell>
          <cell r="H5352">
            <v>0</v>
          </cell>
          <cell r="I5352">
            <v>0</v>
          </cell>
          <cell r="J5352">
            <v>0</v>
          </cell>
          <cell r="K5352">
            <v>0</v>
          </cell>
          <cell r="L5352">
            <v>0</v>
          </cell>
          <cell r="M5352">
            <v>0</v>
          </cell>
          <cell r="N5352">
            <v>0</v>
          </cell>
          <cell r="O5352">
            <v>0</v>
          </cell>
          <cell r="P5352">
            <v>0</v>
          </cell>
          <cell r="Q5352">
            <v>0</v>
          </cell>
          <cell r="R5352">
            <v>0</v>
          </cell>
          <cell r="S5352">
            <v>0</v>
          </cell>
          <cell r="T5352">
            <v>0</v>
          </cell>
          <cell r="U5352">
            <v>0</v>
          </cell>
          <cell r="V5352">
            <v>0</v>
          </cell>
          <cell r="W5352">
            <v>0</v>
          </cell>
          <cell r="X5352">
            <v>0</v>
          </cell>
        </row>
        <row r="5353">
          <cell r="C5353" t="str">
            <v>Разработка ТЗ на проектирование размещения оборудования</v>
          </cell>
          <cell r="D5353">
            <v>0</v>
          </cell>
          <cell r="H5353">
            <v>0</v>
          </cell>
          <cell r="I5353">
            <v>0</v>
          </cell>
          <cell r="J5353">
            <v>0</v>
          </cell>
          <cell r="K5353">
            <v>0</v>
          </cell>
          <cell r="L5353">
            <v>0</v>
          </cell>
          <cell r="M5353">
            <v>0</v>
          </cell>
          <cell r="N5353">
            <v>0</v>
          </cell>
          <cell r="O5353">
            <v>0</v>
          </cell>
          <cell r="P5353">
            <v>0</v>
          </cell>
          <cell r="Q5353">
            <v>0</v>
          </cell>
          <cell r="R5353">
            <v>0</v>
          </cell>
          <cell r="S5353">
            <v>0</v>
          </cell>
          <cell r="T5353">
            <v>0</v>
          </cell>
          <cell r="U5353">
            <v>0</v>
          </cell>
          <cell r="V5353">
            <v>0</v>
          </cell>
          <cell r="W5353">
            <v>0</v>
          </cell>
          <cell r="X5353">
            <v>0</v>
          </cell>
        </row>
        <row r="5354">
          <cell r="C5354" t="str">
            <v>Разработка ТЗ на организацию закупки и запуск технологического оборудования</v>
          </cell>
          <cell r="D5354">
            <v>0</v>
          </cell>
          <cell r="H5354">
            <v>0</v>
          </cell>
          <cell r="I5354">
            <v>0</v>
          </cell>
          <cell r="J5354">
            <v>0</v>
          </cell>
          <cell r="K5354">
            <v>0</v>
          </cell>
          <cell r="L5354">
            <v>0</v>
          </cell>
          <cell r="M5354">
            <v>0</v>
          </cell>
          <cell r="N5354">
            <v>0</v>
          </cell>
          <cell r="O5354">
            <v>0</v>
          </cell>
          <cell r="P5354">
            <v>0</v>
          </cell>
          <cell r="Q5354">
            <v>0</v>
          </cell>
          <cell r="R5354">
            <v>0</v>
          </cell>
          <cell r="S5354">
            <v>0</v>
          </cell>
          <cell r="T5354">
            <v>0</v>
          </cell>
          <cell r="U5354">
            <v>0</v>
          </cell>
          <cell r="V5354">
            <v>0</v>
          </cell>
          <cell r="W5354">
            <v>0</v>
          </cell>
          <cell r="X5354">
            <v>0</v>
          </cell>
        </row>
        <row r="5355">
          <cell r="C5355" t="str">
            <v>Разработка ТЗ на обучение персонала</v>
          </cell>
          <cell r="D5355">
            <v>0</v>
          </cell>
          <cell r="H5355">
            <v>0</v>
          </cell>
          <cell r="I5355">
            <v>0</v>
          </cell>
          <cell r="J5355">
            <v>0</v>
          </cell>
          <cell r="K5355">
            <v>0</v>
          </cell>
          <cell r="L5355">
            <v>0</v>
          </cell>
          <cell r="M5355">
            <v>0</v>
          </cell>
          <cell r="N5355">
            <v>0</v>
          </cell>
          <cell r="O5355">
            <v>0</v>
          </cell>
          <cell r="P5355">
            <v>0</v>
          </cell>
          <cell r="Q5355">
            <v>0</v>
          </cell>
          <cell r="R5355">
            <v>0</v>
          </cell>
          <cell r="S5355">
            <v>0</v>
          </cell>
          <cell r="T5355">
            <v>0</v>
          </cell>
          <cell r="U5355">
            <v>0</v>
          </cell>
          <cell r="V5355">
            <v>0</v>
          </cell>
          <cell r="W5355">
            <v>0</v>
          </cell>
          <cell r="X5355">
            <v>0</v>
          </cell>
        </row>
        <row r="5356">
          <cell r="C5356" t="str">
            <v>Разработка ТЗ на оказание прочих работ, услуг</v>
          </cell>
          <cell r="D5356">
            <v>0</v>
          </cell>
          <cell r="H5356">
            <v>0</v>
          </cell>
          <cell r="I5356">
            <v>0</v>
          </cell>
          <cell r="J5356">
            <v>0</v>
          </cell>
          <cell r="K5356">
            <v>0</v>
          </cell>
          <cell r="L5356">
            <v>0</v>
          </cell>
          <cell r="M5356">
            <v>0</v>
          </cell>
          <cell r="N5356">
            <v>0</v>
          </cell>
          <cell r="O5356">
            <v>0</v>
          </cell>
          <cell r="P5356">
            <v>0</v>
          </cell>
          <cell r="Q5356">
            <v>0</v>
          </cell>
          <cell r="R5356">
            <v>0</v>
          </cell>
          <cell r="S5356">
            <v>0</v>
          </cell>
          <cell r="T5356">
            <v>0</v>
          </cell>
          <cell r="U5356">
            <v>0</v>
          </cell>
          <cell r="V5356">
            <v>0</v>
          </cell>
          <cell r="W5356">
            <v>0</v>
          </cell>
          <cell r="X5356">
            <v>0</v>
          </cell>
        </row>
        <row r="5357">
          <cell r="C5357" t="str">
            <v>Предоставление долгосрочных кредитов и займов</v>
          </cell>
          <cell r="D5357">
            <v>0</v>
          </cell>
          <cell r="H5357">
            <v>0</v>
          </cell>
          <cell r="I5357">
            <v>0</v>
          </cell>
          <cell r="J5357">
            <v>0</v>
          </cell>
          <cell r="K5357">
            <v>0</v>
          </cell>
          <cell r="L5357">
            <v>0</v>
          </cell>
          <cell r="M5357">
            <v>0</v>
          </cell>
          <cell r="N5357">
            <v>0</v>
          </cell>
          <cell r="O5357">
            <v>0</v>
          </cell>
          <cell r="P5357">
            <v>0</v>
          </cell>
          <cell r="Q5357">
            <v>0</v>
          </cell>
          <cell r="R5357">
            <v>0</v>
          </cell>
          <cell r="S5357">
            <v>0</v>
          </cell>
          <cell r="T5357">
            <v>0</v>
          </cell>
          <cell r="U5357">
            <v>0</v>
          </cell>
          <cell r="V5357">
            <v>0</v>
          </cell>
          <cell r="W5357">
            <v>0</v>
          </cell>
          <cell r="X5357">
            <v>0</v>
          </cell>
        </row>
        <row r="5358">
          <cell r="C5358" t="str">
            <v>Предоставление краткосрочных кредитов и займов</v>
          </cell>
          <cell r="D5358">
            <v>0</v>
          </cell>
          <cell r="H5358">
            <v>0</v>
          </cell>
          <cell r="I5358">
            <v>0</v>
          </cell>
          <cell r="J5358">
            <v>0</v>
          </cell>
          <cell r="K5358">
            <v>0</v>
          </cell>
          <cell r="L5358">
            <v>0</v>
          </cell>
          <cell r="M5358">
            <v>0</v>
          </cell>
          <cell r="N5358">
            <v>0</v>
          </cell>
          <cell r="O5358">
            <v>0</v>
          </cell>
          <cell r="P5358">
            <v>0</v>
          </cell>
          <cell r="Q5358">
            <v>0</v>
          </cell>
          <cell r="R5358">
            <v>0</v>
          </cell>
          <cell r="S5358">
            <v>0</v>
          </cell>
          <cell r="T5358">
            <v>0</v>
          </cell>
          <cell r="U5358">
            <v>0</v>
          </cell>
          <cell r="V5358">
            <v>0</v>
          </cell>
          <cell r="W5358">
            <v>0</v>
          </cell>
          <cell r="X5358">
            <v>0</v>
          </cell>
        </row>
        <row r="5359">
          <cell r="C5359" t="str">
            <v>Предоставление прочих кредитов и займов</v>
          </cell>
          <cell r="D5359">
            <v>0</v>
          </cell>
          <cell r="H5359">
            <v>0</v>
          </cell>
          <cell r="I5359">
            <v>0</v>
          </cell>
          <cell r="J5359">
            <v>0</v>
          </cell>
          <cell r="K5359">
            <v>0</v>
          </cell>
          <cell r="L5359">
            <v>0</v>
          </cell>
          <cell r="M5359">
            <v>0</v>
          </cell>
          <cell r="N5359">
            <v>0</v>
          </cell>
          <cell r="O5359">
            <v>0</v>
          </cell>
          <cell r="P5359">
            <v>0</v>
          </cell>
          <cell r="Q5359">
            <v>0</v>
          </cell>
          <cell r="R5359">
            <v>0</v>
          </cell>
          <cell r="S5359">
            <v>0</v>
          </cell>
          <cell r="T5359">
            <v>0</v>
          </cell>
          <cell r="U5359">
            <v>0</v>
          </cell>
          <cell r="V5359">
            <v>0</v>
          </cell>
          <cell r="W5359">
            <v>0</v>
          </cell>
          <cell r="X5359">
            <v>0</v>
          </cell>
        </row>
        <row r="5360">
          <cell r="C5360" t="str">
            <v>Проектирование</v>
          </cell>
          <cell r="D5360">
            <v>0</v>
          </cell>
          <cell r="H5360">
            <v>0</v>
          </cell>
          <cell r="I5360">
            <v>0</v>
          </cell>
          <cell r="J5360">
            <v>0</v>
          </cell>
          <cell r="K5360">
            <v>0</v>
          </cell>
          <cell r="L5360">
            <v>0</v>
          </cell>
          <cell r="M5360">
            <v>0</v>
          </cell>
          <cell r="N5360">
            <v>0</v>
          </cell>
          <cell r="O5360">
            <v>0</v>
          </cell>
          <cell r="P5360">
            <v>0</v>
          </cell>
          <cell r="Q5360">
            <v>0</v>
          </cell>
          <cell r="R5360">
            <v>0</v>
          </cell>
          <cell r="S5360">
            <v>0</v>
          </cell>
          <cell r="T5360">
            <v>0</v>
          </cell>
          <cell r="U5360">
            <v>0</v>
          </cell>
          <cell r="V5360">
            <v>0</v>
          </cell>
          <cell r="W5360">
            <v>0</v>
          </cell>
          <cell r="X5360">
            <v>0</v>
          </cell>
        </row>
        <row r="5361">
          <cell r="C5361" t="str">
            <v>Генеральный подряд</v>
          </cell>
          <cell r="D5361">
            <v>0</v>
          </cell>
          <cell r="H5361">
            <v>0</v>
          </cell>
          <cell r="I5361">
            <v>0</v>
          </cell>
          <cell r="J5361">
            <v>0</v>
          </cell>
          <cell r="K5361">
            <v>0</v>
          </cell>
          <cell r="L5361">
            <v>0</v>
          </cell>
          <cell r="M5361">
            <v>0</v>
          </cell>
          <cell r="N5361">
            <v>0</v>
          </cell>
          <cell r="O5361">
            <v>0</v>
          </cell>
          <cell r="P5361">
            <v>0</v>
          </cell>
          <cell r="Q5361">
            <v>0</v>
          </cell>
          <cell r="R5361">
            <v>0</v>
          </cell>
          <cell r="S5361">
            <v>0</v>
          </cell>
          <cell r="T5361">
            <v>0</v>
          </cell>
          <cell r="U5361">
            <v>0</v>
          </cell>
          <cell r="V5361">
            <v>0</v>
          </cell>
          <cell r="W5361">
            <v>0</v>
          </cell>
          <cell r="X5361">
            <v>0</v>
          </cell>
        </row>
        <row r="5362">
          <cell r="C5362" t="str">
            <v>Прочие СМР</v>
          </cell>
          <cell r="D5362">
            <v>0</v>
          </cell>
          <cell r="H5362">
            <v>0</v>
          </cell>
          <cell r="I5362">
            <v>0</v>
          </cell>
          <cell r="J5362">
            <v>0</v>
          </cell>
          <cell r="K5362">
            <v>0</v>
          </cell>
          <cell r="L5362">
            <v>0</v>
          </cell>
          <cell r="M5362">
            <v>0</v>
          </cell>
          <cell r="N5362">
            <v>0</v>
          </cell>
          <cell r="O5362">
            <v>0</v>
          </cell>
          <cell r="P5362">
            <v>0</v>
          </cell>
          <cell r="Q5362">
            <v>0</v>
          </cell>
          <cell r="R5362">
            <v>0</v>
          </cell>
          <cell r="S5362">
            <v>0</v>
          </cell>
          <cell r="T5362">
            <v>0</v>
          </cell>
          <cell r="U5362">
            <v>0</v>
          </cell>
          <cell r="V5362">
            <v>0</v>
          </cell>
          <cell r="W5362">
            <v>0</v>
          </cell>
          <cell r="X5362">
            <v>0</v>
          </cell>
        </row>
        <row r="5363">
          <cell r="C5363" t="str">
            <v>Услуги по управлению проектом</v>
          </cell>
          <cell r="D5363">
            <v>0</v>
          </cell>
          <cell r="H5363">
            <v>0</v>
          </cell>
          <cell r="I5363">
            <v>0</v>
          </cell>
          <cell r="J5363">
            <v>0</v>
          </cell>
          <cell r="K5363">
            <v>0</v>
          </cell>
          <cell r="L5363">
            <v>0</v>
          </cell>
          <cell r="M5363">
            <v>0</v>
          </cell>
          <cell r="N5363">
            <v>0</v>
          </cell>
          <cell r="O5363">
            <v>0</v>
          </cell>
          <cell r="P5363">
            <v>0</v>
          </cell>
          <cell r="Q5363">
            <v>0</v>
          </cell>
          <cell r="R5363">
            <v>0</v>
          </cell>
          <cell r="S5363">
            <v>0</v>
          </cell>
          <cell r="T5363">
            <v>0</v>
          </cell>
          <cell r="U5363">
            <v>0</v>
          </cell>
          <cell r="V5363">
            <v>0</v>
          </cell>
          <cell r="W5363">
            <v>0</v>
          </cell>
          <cell r="X5363">
            <v>0</v>
          </cell>
        </row>
        <row r="5364">
          <cell r="C5364" t="str">
            <v>Ремонт офисных зданий, сооружений</v>
          </cell>
          <cell r="D5364">
            <v>0</v>
          </cell>
          <cell r="H5364">
            <v>0</v>
          </cell>
          <cell r="I5364">
            <v>0</v>
          </cell>
          <cell r="J5364">
            <v>0</v>
          </cell>
          <cell r="K5364">
            <v>0</v>
          </cell>
          <cell r="L5364">
            <v>0</v>
          </cell>
          <cell r="M5364">
            <v>0</v>
          </cell>
          <cell r="N5364">
            <v>0</v>
          </cell>
          <cell r="O5364">
            <v>0</v>
          </cell>
          <cell r="P5364">
            <v>0</v>
          </cell>
          <cell r="Q5364">
            <v>0</v>
          </cell>
          <cell r="R5364">
            <v>0</v>
          </cell>
          <cell r="S5364">
            <v>0</v>
          </cell>
          <cell r="T5364">
            <v>0</v>
          </cell>
          <cell r="U5364">
            <v>0</v>
          </cell>
          <cell r="V5364">
            <v>0</v>
          </cell>
          <cell r="W5364">
            <v>0</v>
          </cell>
          <cell r="X5364">
            <v>0</v>
          </cell>
        </row>
        <row r="5365">
          <cell r="C5365" t="str">
            <v>Затраты на развитие</v>
          </cell>
          <cell r="D5365">
            <v>0</v>
          </cell>
          <cell r="H5365">
            <v>0</v>
          </cell>
          <cell r="I5365">
            <v>0</v>
          </cell>
          <cell r="J5365">
            <v>0</v>
          </cell>
          <cell r="K5365">
            <v>0</v>
          </cell>
          <cell r="L5365">
            <v>0</v>
          </cell>
          <cell r="M5365">
            <v>0</v>
          </cell>
          <cell r="N5365">
            <v>0</v>
          </cell>
          <cell r="O5365">
            <v>0</v>
          </cell>
          <cell r="P5365">
            <v>0</v>
          </cell>
          <cell r="Q5365">
            <v>0</v>
          </cell>
          <cell r="R5365">
            <v>0</v>
          </cell>
          <cell r="S5365">
            <v>0</v>
          </cell>
          <cell r="T5365">
            <v>0</v>
          </cell>
          <cell r="U5365">
            <v>0</v>
          </cell>
          <cell r="V5365">
            <v>0</v>
          </cell>
          <cell r="W5365">
            <v>0</v>
          </cell>
          <cell r="X5365">
            <v>0</v>
          </cell>
        </row>
        <row r="5366">
          <cell r="C5366" t="str">
            <v>Оплата ГК "Роснанотех" доли в уставном капитале проектной компании</v>
          </cell>
          <cell r="D5366">
            <v>0</v>
          </cell>
          <cell r="H5366">
            <v>0</v>
          </cell>
          <cell r="I5366">
            <v>0</v>
          </cell>
          <cell r="J5366">
            <v>0</v>
          </cell>
          <cell r="K5366">
            <v>0</v>
          </cell>
          <cell r="L5366">
            <v>0</v>
          </cell>
          <cell r="M5366">
            <v>0</v>
          </cell>
          <cell r="N5366">
            <v>0</v>
          </cell>
          <cell r="O5366">
            <v>0</v>
          </cell>
          <cell r="P5366">
            <v>0</v>
          </cell>
          <cell r="Q5366">
            <v>0</v>
          </cell>
          <cell r="R5366">
            <v>0</v>
          </cell>
          <cell r="S5366">
            <v>0</v>
          </cell>
          <cell r="T5366">
            <v>0</v>
          </cell>
          <cell r="U5366">
            <v>0</v>
          </cell>
          <cell r="V5366">
            <v>0</v>
          </cell>
          <cell r="W5366">
            <v>0</v>
          </cell>
          <cell r="X5366">
            <v>0</v>
          </cell>
        </row>
        <row r="5367">
          <cell r="C5367" t="str">
            <v>Оплата  Соинвесторами доли в уставном капитале проектной компании</v>
          </cell>
          <cell r="D5367">
            <v>0</v>
          </cell>
          <cell r="H5367">
            <v>0</v>
          </cell>
          <cell r="I5367">
            <v>0</v>
          </cell>
          <cell r="J5367">
            <v>0</v>
          </cell>
          <cell r="K5367">
            <v>0</v>
          </cell>
          <cell r="L5367">
            <v>0</v>
          </cell>
          <cell r="M5367">
            <v>0</v>
          </cell>
          <cell r="N5367">
            <v>0</v>
          </cell>
          <cell r="O5367">
            <v>0</v>
          </cell>
          <cell r="P5367">
            <v>0</v>
          </cell>
          <cell r="Q5367">
            <v>0</v>
          </cell>
          <cell r="R5367">
            <v>0</v>
          </cell>
          <cell r="S5367">
            <v>0</v>
          </cell>
          <cell r="T5367">
            <v>0</v>
          </cell>
          <cell r="U5367">
            <v>0</v>
          </cell>
          <cell r="V5367">
            <v>0</v>
          </cell>
          <cell r="W5367">
            <v>0</v>
          </cell>
          <cell r="X5367">
            <v>0</v>
          </cell>
        </row>
        <row r="5368">
          <cell r="C5368" t="str">
            <v>Получение долгосрочных кредитов и займов</v>
          </cell>
          <cell r="D5368">
            <v>0</v>
          </cell>
          <cell r="H5368">
            <v>0</v>
          </cell>
          <cell r="I5368">
            <v>0</v>
          </cell>
          <cell r="J5368">
            <v>0</v>
          </cell>
          <cell r="K5368">
            <v>0</v>
          </cell>
          <cell r="L5368">
            <v>0</v>
          </cell>
          <cell r="M5368">
            <v>0</v>
          </cell>
          <cell r="N5368">
            <v>0</v>
          </cell>
          <cell r="O5368">
            <v>0</v>
          </cell>
          <cell r="P5368">
            <v>0</v>
          </cell>
          <cell r="Q5368">
            <v>0</v>
          </cell>
          <cell r="R5368">
            <v>0</v>
          </cell>
          <cell r="S5368">
            <v>0</v>
          </cell>
          <cell r="T5368">
            <v>0</v>
          </cell>
          <cell r="U5368">
            <v>0</v>
          </cell>
          <cell r="V5368">
            <v>0</v>
          </cell>
          <cell r="W5368">
            <v>0</v>
          </cell>
          <cell r="X5368">
            <v>0</v>
          </cell>
        </row>
        <row r="5369">
          <cell r="C5369" t="str">
            <v>Получение краткосрочных кредитов и займов</v>
          </cell>
          <cell r="D5369">
            <v>0</v>
          </cell>
          <cell r="H5369">
            <v>0</v>
          </cell>
          <cell r="I5369">
            <v>0</v>
          </cell>
          <cell r="J5369">
            <v>0</v>
          </cell>
          <cell r="K5369">
            <v>0</v>
          </cell>
          <cell r="L5369">
            <v>0</v>
          </cell>
          <cell r="M5369">
            <v>0</v>
          </cell>
          <cell r="N5369">
            <v>0</v>
          </cell>
          <cell r="O5369">
            <v>0</v>
          </cell>
          <cell r="P5369">
            <v>0</v>
          </cell>
          <cell r="Q5369">
            <v>0</v>
          </cell>
          <cell r="R5369">
            <v>0</v>
          </cell>
          <cell r="S5369">
            <v>0</v>
          </cell>
          <cell r="T5369">
            <v>0</v>
          </cell>
          <cell r="U5369">
            <v>0</v>
          </cell>
          <cell r="V5369">
            <v>0</v>
          </cell>
          <cell r="W5369">
            <v>0</v>
          </cell>
          <cell r="X5369">
            <v>0</v>
          </cell>
        </row>
        <row r="5370">
          <cell r="C5370" t="str">
            <v>Доли в уставном капитале других компаний (краткосрочные поступления)</v>
          </cell>
          <cell r="D5370">
            <v>0</v>
          </cell>
          <cell r="H5370">
            <v>0</v>
          </cell>
          <cell r="I5370">
            <v>0</v>
          </cell>
          <cell r="J5370">
            <v>0</v>
          </cell>
          <cell r="K5370">
            <v>0</v>
          </cell>
          <cell r="L5370">
            <v>0</v>
          </cell>
          <cell r="M5370">
            <v>0</v>
          </cell>
          <cell r="N5370">
            <v>0</v>
          </cell>
          <cell r="O5370">
            <v>0</v>
          </cell>
          <cell r="P5370">
            <v>0</v>
          </cell>
          <cell r="Q5370">
            <v>0</v>
          </cell>
          <cell r="R5370">
            <v>0</v>
          </cell>
          <cell r="S5370">
            <v>0</v>
          </cell>
          <cell r="T5370">
            <v>0</v>
          </cell>
          <cell r="U5370">
            <v>0</v>
          </cell>
          <cell r="V5370">
            <v>0</v>
          </cell>
          <cell r="W5370">
            <v>0</v>
          </cell>
          <cell r="X5370">
            <v>0</v>
          </cell>
        </row>
        <row r="5371">
          <cell r="C5371" t="str">
            <v>Акции (краткосрочные поступления)</v>
          </cell>
          <cell r="D5371">
            <v>0</v>
          </cell>
          <cell r="H5371">
            <v>0</v>
          </cell>
          <cell r="I5371">
            <v>0</v>
          </cell>
          <cell r="J5371">
            <v>0</v>
          </cell>
          <cell r="K5371">
            <v>0</v>
          </cell>
          <cell r="L5371">
            <v>0</v>
          </cell>
          <cell r="M5371">
            <v>0</v>
          </cell>
          <cell r="N5371">
            <v>0</v>
          </cell>
          <cell r="O5371">
            <v>0</v>
          </cell>
          <cell r="P5371">
            <v>0</v>
          </cell>
          <cell r="Q5371">
            <v>0</v>
          </cell>
          <cell r="R5371">
            <v>0</v>
          </cell>
          <cell r="S5371">
            <v>0</v>
          </cell>
          <cell r="T5371">
            <v>0</v>
          </cell>
          <cell r="U5371">
            <v>0</v>
          </cell>
          <cell r="V5371">
            <v>0</v>
          </cell>
          <cell r="W5371">
            <v>0</v>
          </cell>
          <cell r="X5371">
            <v>0</v>
          </cell>
        </row>
        <row r="5372">
          <cell r="C5372" t="str">
            <v>Облигации (краткосрочные поступления)</v>
          </cell>
          <cell r="D5372">
            <v>0</v>
          </cell>
          <cell r="H5372">
            <v>0</v>
          </cell>
          <cell r="I5372">
            <v>0</v>
          </cell>
          <cell r="J5372">
            <v>0</v>
          </cell>
          <cell r="K5372">
            <v>0</v>
          </cell>
          <cell r="L5372">
            <v>0</v>
          </cell>
          <cell r="M5372">
            <v>0</v>
          </cell>
          <cell r="N5372">
            <v>0</v>
          </cell>
          <cell r="O5372">
            <v>0</v>
          </cell>
          <cell r="P5372">
            <v>0</v>
          </cell>
          <cell r="Q5372">
            <v>0</v>
          </cell>
          <cell r="R5372">
            <v>0</v>
          </cell>
          <cell r="S5372">
            <v>0</v>
          </cell>
          <cell r="T5372">
            <v>0</v>
          </cell>
          <cell r="U5372">
            <v>0</v>
          </cell>
          <cell r="V5372">
            <v>0</v>
          </cell>
          <cell r="W5372">
            <v>0</v>
          </cell>
          <cell r="X5372">
            <v>0</v>
          </cell>
        </row>
        <row r="5373">
          <cell r="C5373" t="str">
            <v>Векселя (краткосрочные поступления)</v>
          </cell>
          <cell r="D5373">
            <v>0</v>
          </cell>
          <cell r="H5373">
            <v>0</v>
          </cell>
          <cell r="I5373">
            <v>0</v>
          </cell>
          <cell r="J5373">
            <v>0</v>
          </cell>
          <cell r="K5373">
            <v>0</v>
          </cell>
          <cell r="L5373">
            <v>0</v>
          </cell>
          <cell r="M5373">
            <v>0</v>
          </cell>
          <cell r="N5373">
            <v>0</v>
          </cell>
          <cell r="O5373">
            <v>0</v>
          </cell>
          <cell r="P5373">
            <v>0</v>
          </cell>
          <cell r="Q5373">
            <v>0</v>
          </cell>
          <cell r="R5373">
            <v>0</v>
          </cell>
          <cell r="S5373">
            <v>0</v>
          </cell>
          <cell r="T5373">
            <v>0</v>
          </cell>
          <cell r="U5373">
            <v>0</v>
          </cell>
          <cell r="V5373">
            <v>0</v>
          </cell>
          <cell r="W5373">
            <v>0</v>
          </cell>
          <cell r="X5373">
            <v>0</v>
          </cell>
        </row>
        <row r="5374">
          <cell r="C5374" t="str">
            <v>Депозиты (краткосрочные поступления)</v>
          </cell>
          <cell r="D5374" t="str">
            <v>УК</v>
          </cell>
          <cell r="H5374">
            <v>1300000000</v>
          </cell>
          <cell r="I5374">
            <v>0</v>
          </cell>
          <cell r="J5374">
            <v>0</v>
          </cell>
          <cell r="K5374">
            <v>1300000000</v>
          </cell>
          <cell r="L5374">
            <v>0</v>
          </cell>
          <cell r="M5374">
            <v>0</v>
          </cell>
          <cell r="N5374">
            <v>0</v>
          </cell>
          <cell r="O5374">
            <v>1000000000</v>
          </cell>
          <cell r="P5374">
            <v>1000000000</v>
          </cell>
          <cell r="Q5374">
            <v>0</v>
          </cell>
          <cell r="R5374">
            <v>363000000</v>
          </cell>
          <cell r="S5374">
            <v>945000000</v>
          </cell>
          <cell r="T5374">
            <v>283000000</v>
          </cell>
          <cell r="U5374">
            <v>0</v>
          </cell>
          <cell r="V5374">
            <v>329000000</v>
          </cell>
          <cell r="W5374">
            <v>0</v>
          </cell>
          <cell r="X5374">
            <v>3920000000</v>
          </cell>
        </row>
        <row r="5375">
          <cell r="C5375" t="str">
            <v>Overnight (краткосрочные поступления)</v>
          </cell>
          <cell r="D5375">
            <v>0</v>
          </cell>
          <cell r="H5375">
            <v>0</v>
          </cell>
          <cell r="I5375">
            <v>0</v>
          </cell>
          <cell r="J5375">
            <v>0</v>
          </cell>
          <cell r="K5375">
            <v>0</v>
          </cell>
          <cell r="L5375">
            <v>0</v>
          </cell>
          <cell r="M5375">
            <v>0</v>
          </cell>
          <cell r="N5375">
            <v>0</v>
          </cell>
          <cell r="O5375">
            <v>0</v>
          </cell>
          <cell r="P5375">
            <v>0</v>
          </cell>
          <cell r="Q5375">
            <v>0</v>
          </cell>
          <cell r="R5375">
            <v>0</v>
          </cell>
          <cell r="S5375">
            <v>0</v>
          </cell>
          <cell r="T5375">
            <v>0</v>
          </cell>
          <cell r="U5375">
            <v>0</v>
          </cell>
          <cell r="V5375">
            <v>0</v>
          </cell>
          <cell r="W5375">
            <v>0</v>
          </cell>
          <cell r="X5375">
            <v>0</v>
          </cell>
        </row>
        <row r="5376">
          <cell r="C5376" t="str">
            <v>Прочие краткосрочные финансовые вложения (краткосрочные поступления)</v>
          </cell>
          <cell r="D5376">
            <v>0</v>
          </cell>
          <cell r="H5376">
            <v>0</v>
          </cell>
          <cell r="I5376">
            <v>0</v>
          </cell>
          <cell r="J5376">
            <v>0</v>
          </cell>
          <cell r="K5376">
            <v>0</v>
          </cell>
          <cell r="L5376">
            <v>0</v>
          </cell>
          <cell r="M5376">
            <v>0</v>
          </cell>
          <cell r="N5376">
            <v>0</v>
          </cell>
          <cell r="O5376">
            <v>0</v>
          </cell>
          <cell r="P5376">
            <v>0</v>
          </cell>
          <cell r="Q5376">
            <v>0</v>
          </cell>
          <cell r="R5376">
            <v>0</v>
          </cell>
          <cell r="S5376">
            <v>0</v>
          </cell>
          <cell r="T5376">
            <v>0</v>
          </cell>
          <cell r="U5376">
            <v>0</v>
          </cell>
          <cell r="V5376">
            <v>0</v>
          </cell>
          <cell r="W5376">
            <v>0</v>
          </cell>
          <cell r="X5376">
            <v>0</v>
          </cell>
        </row>
        <row r="5377">
          <cell r="C5377" t="str">
            <v>По договорам в рамках ДДУ (краткосрочные поступления)</v>
          </cell>
          <cell r="D5377">
            <v>0</v>
          </cell>
          <cell r="H5377">
            <v>0</v>
          </cell>
          <cell r="I5377">
            <v>0</v>
          </cell>
          <cell r="J5377">
            <v>0</v>
          </cell>
          <cell r="K5377">
            <v>0</v>
          </cell>
          <cell r="L5377">
            <v>0</v>
          </cell>
          <cell r="M5377">
            <v>0</v>
          </cell>
          <cell r="N5377">
            <v>0</v>
          </cell>
          <cell r="O5377">
            <v>0</v>
          </cell>
          <cell r="P5377">
            <v>0</v>
          </cell>
          <cell r="Q5377">
            <v>0</v>
          </cell>
          <cell r="R5377">
            <v>0</v>
          </cell>
          <cell r="S5377">
            <v>0</v>
          </cell>
          <cell r="T5377">
            <v>0</v>
          </cell>
          <cell r="U5377">
            <v>0</v>
          </cell>
          <cell r="V5377">
            <v>0</v>
          </cell>
          <cell r="W5377">
            <v>0</v>
          </cell>
          <cell r="X5377">
            <v>0</v>
          </cell>
        </row>
        <row r="5378">
          <cell r="C5378" t="str">
            <v>По прочим договорам (краткосрочные поступления)</v>
          </cell>
          <cell r="D5378">
            <v>0</v>
          </cell>
          <cell r="H5378">
            <v>0</v>
          </cell>
          <cell r="I5378">
            <v>0</v>
          </cell>
          <cell r="J5378">
            <v>0</v>
          </cell>
          <cell r="K5378">
            <v>0</v>
          </cell>
          <cell r="L5378">
            <v>0</v>
          </cell>
          <cell r="M5378">
            <v>0</v>
          </cell>
          <cell r="N5378">
            <v>0</v>
          </cell>
          <cell r="O5378">
            <v>0</v>
          </cell>
          <cell r="P5378">
            <v>0</v>
          </cell>
          <cell r="Q5378">
            <v>0</v>
          </cell>
          <cell r="R5378">
            <v>0</v>
          </cell>
          <cell r="S5378">
            <v>0</v>
          </cell>
          <cell r="T5378">
            <v>0</v>
          </cell>
          <cell r="U5378">
            <v>0</v>
          </cell>
          <cell r="V5378">
            <v>0</v>
          </cell>
          <cell r="W5378">
            <v>0</v>
          </cell>
          <cell r="X5378">
            <v>0</v>
          </cell>
        </row>
        <row r="5379">
          <cell r="C5379" t="str">
            <v>Эмиссия акций</v>
          </cell>
          <cell r="D5379">
            <v>0</v>
          </cell>
          <cell r="H5379">
            <v>0</v>
          </cell>
          <cell r="I5379">
            <v>0</v>
          </cell>
          <cell r="J5379">
            <v>0</v>
          </cell>
          <cell r="K5379">
            <v>0</v>
          </cell>
          <cell r="L5379">
            <v>0</v>
          </cell>
          <cell r="M5379">
            <v>0</v>
          </cell>
          <cell r="N5379">
            <v>0</v>
          </cell>
          <cell r="O5379">
            <v>0</v>
          </cell>
          <cell r="P5379">
            <v>0</v>
          </cell>
          <cell r="Q5379">
            <v>0</v>
          </cell>
          <cell r="R5379">
            <v>0</v>
          </cell>
          <cell r="S5379">
            <v>0</v>
          </cell>
          <cell r="T5379">
            <v>0</v>
          </cell>
          <cell r="U5379">
            <v>0</v>
          </cell>
          <cell r="V5379">
            <v>0</v>
          </cell>
          <cell r="W5379">
            <v>0</v>
          </cell>
          <cell r="X5379">
            <v>0</v>
          </cell>
        </row>
        <row r="5380">
          <cell r="C5380" t="str">
            <v>Дивиденды полученные</v>
          </cell>
          <cell r="D5380">
            <v>0</v>
          </cell>
          <cell r="H5380">
            <v>0</v>
          </cell>
          <cell r="I5380">
            <v>0</v>
          </cell>
          <cell r="J5380">
            <v>0</v>
          </cell>
          <cell r="K5380">
            <v>0</v>
          </cell>
          <cell r="L5380">
            <v>0</v>
          </cell>
          <cell r="M5380">
            <v>0</v>
          </cell>
          <cell r="N5380">
            <v>0</v>
          </cell>
          <cell r="O5380">
            <v>0</v>
          </cell>
          <cell r="P5380">
            <v>0</v>
          </cell>
          <cell r="Q5380">
            <v>0</v>
          </cell>
          <cell r="R5380">
            <v>0</v>
          </cell>
          <cell r="S5380">
            <v>0</v>
          </cell>
          <cell r="T5380">
            <v>0</v>
          </cell>
          <cell r="U5380">
            <v>0</v>
          </cell>
          <cell r="V5380">
            <v>0</v>
          </cell>
          <cell r="W5380">
            <v>0</v>
          </cell>
          <cell r="X5380">
            <v>0</v>
          </cell>
        </row>
        <row r="5381">
          <cell r="C5381" t="str">
            <v>Прочие поступления по финансовой деятельности</v>
          </cell>
          <cell r="D5381">
            <v>0</v>
          </cell>
          <cell r="H5381">
            <v>0</v>
          </cell>
          <cell r="I5381">
            <v>0</v>
          </cell>
          <cell r="J5381">
            <v>0</v>
          </cell>
          <cell r="K5381">
            <v>0</v>
          </cell>
          <cell r="L5381">
            <v>0</v>
          </cell>
          <cell r="M5381">
            <v>0</v>
          </cell>
          <cell r="N5381">
            <v>0</v>
          </cell>
          <cell r="O5381">
            <v>0</v>
          </cell>
          <cell r="P5381">
            <v>0</v>
          </cell>
          <cell r="Q5381">
            <v>0</v>
          </cell>
          <cell r="R5381">
            <v>0</v>
          </cell>
          <cell r="S5381">
            <v>0</v>
          </cell>
          <cell r="T5381">
            <v>0</v>
          </cell>
          <cell r="U5381">
            <v>0</v>
          </cell>
          <cell r="V5381">
            <v>0</v>
          </cell>
          <cell r="W5381">
            <v>0</v>
          </cell>
          <cell r="X5381">
            <v>0</v>
          </cell>
        </row>
        <row r="5382">
          <cell r="C5382" t="str">
            <v>Сокращение ГК "Роснанотех" доли в уставном капитале проектной компании</v>
          </cell>
          <cell r="D5382">
            <v>0</v>
          </cell>
          <cell r="H5382">
            <v>0</v>
          </cell>
          <cell r="I5382">
            <v>0</v>
          </cell>
          <cell r="J5382">
            <v>0</v>
          </cell>
          <cell r="K5382">
            <v>0</v>
          </cell>
          <cell r="L5382">
            <v>0</v>
          </cell>
          <cell r="M5382">
            <v>0</v>
          </cell>
          <cell r="N5382">
            <v>0</v>
          </cell>
          <cell r="O5382">
            <v>0</v>
          </cell>
          <cell r="P5382">
            <v>0</v>
          </cell>
          <cell r="Q5382">
            <v>0</v>
          </cell>
          <cell r="R5382">
            <v>0</v>
          </cell>
          <cell r="S5382">
            <v>0</v>
          </cell>
          <cell r="T5382">
            <v>0</v>
          </cell>
          <cell r="U5382">
            <v>0</v>
          </cell>
          <cell r="V5382">
            <v>0</v>
          </cell>
          <cell r="W5382">
            <v>0</v>
          </cell>
          <cell r="X5382">
            <v>0</v>
          </cell>
        </row>
        <row r="5383">
          <cell r="C5383" t="str">
            <v>Сокращение Соинвесторами доли в уставном капитале проектной компании</v>
          </cell>
          <cell r="D5383">
            <v>0</v>
          </cell>
          <cell r="H5383">
            <v>0</v>
          </cell>
          <cell r="I5383">
            <v>0</v>
          </cell>
          <cell r="J5383">
            <v>0</v>
          </cell>
          <cell r="K5383">
            <v>0</v>
          </cell>
          <cell r="L5383">
            <v>0</v>
          </cell>
          <cell r="M5383">
            <v>0</v>
          </cell>
          <cell r="N5383">
            <v>0</v>
          </cell>
          <cell r="O5383">
            <v>0</v>
          </cell>
          <cell r="P5383">
            <v>0</v>
          </cell>
          <cell r="Q5383">
            <v>0</v>
          </cell>
          <cell r="R5383">
            <v>0</v>
          </cell>
          <cell r="S5383">
            <v>0</v>
          </cell>
          <cell r="T5383">
            <v>0</v>
          </cell>
          <cell r="U5383">
            <v>0</v>
          </cell>
          <cell r="V5383">
            <v>0</v>
          </cell>
          <cell r="W5383">
            <v>0</v>
          </cell>
          <cell r="X5383">
            <v>0</v>
          </cell>
        </row>
        <row r="5384">
          <cell r="C5384" t="str">
            <v>Погашение долгосрочных кредитов и займов</v>
          </cell>
          <cell r="D5384">
            <v>0</v>
          </cell>
          <cell r="H5384">
            <v>0</v>
          </cell>
          <cell r="I5384">
            <v>0</v>
          </cell>
          <cell r="J5384">
            <v>0</v>
          </cell>
          <cell r="K5384">
            <v>0</v>
          </cell>
          <cell r="L5384">
            <v>0</v>
          </cell>
          <cell r="M5384">
            <v>0</v>
          </cell>
          <cell r="N5384">
            <v>0</v>
          </cell>
          <cell r="O5384">
            <v>0</v>
          </cell>
          <cell r="P5384">
            <v>0</v>
          </cell>
          <cell r="Q5384">
            <v>0</v>
          </cell>
          <cell r="R5384">
            <v>0</v>
          </cell>
          <cell r="S5384">
            <v>0</v>
          </cell>
          <cell r="T5384">
            <v>0</v>
          </cell>
          <cell r="U5384">
            <v>0</v>
          </cell>
          <cell r="V5384">
            <v>0</v>
          </cell>
          <cell r="W5384">
            <v>0</v>
          </cell>
          <cell r="X5384">
            <v>0</v>
          </cell>
        </row>
        <row r="5385">
          <cell r="C5385" t="str">
            <v>Погашение краткосрочных кредитов и займов</v>
          </cell>
          <cell r="D5385">
            <v>0</v>
          </cell>
          <cell r="H5385">
            <v>0</v>
          </cell>
          <cell r="I5385">
            <v>0</v>
          </cell>
          <cell r="J5385">
            <v>0</v>
          </cell>
          <cell r="K5385">
            <v>0</v>
          </cell>
          <cell r="L5385">
            <v>0</v>
          </cell>
          <cell r="M5385">
            <v>0</v>
          </cell>
          <cell r="N5385">
            <v>0</v>
          </cell>
          <cell r="O5385">
            <v>0</v>
          </cell>
          <cell r="P5385">
            <v>0</v>
          </cell>
          <cell r="Q5385">
            <v>0</v>
          </cell>
          <cell r="R5385">
            <v>0</v>
          </cell>
          <cell r="S5385">
            <v>0</v>
          </cell>
          <cell r="T5385">
            <v>0</v>
          </cell>
          <cell r="U5385">
            <v>0</v>
          </cell>
          <cell r="V5385">
            <v>0</v>
          </cell>
          <cell r="W5385">
            <v>0</v>
          </cell>
          <cell r="X5385">
            <v>0</v>
          </cell>
        </row>
        <row r="5386">
          <cell r="C5386" t="str">
            <v>Доли в уставном капитале других компаний (краткосрочные выплаты)</v>
          </cell>
          <cell r="D5386">
            <v>0</v>
          </cell>
          <cell r="H5386">
            <v>0</v>
          </cell>
          <cell r="I5386">
            <v>0</v>
          </cell>
          <cell r="J5386">
            <v>0</v>
          </cell>
          <cell r="K5386">
            <v>0</v>
          </cell>
          <cell r="L5386">
            <v>0</v>
          </cell>
          <cell r="M5386">
            <v>0</v>
          </cell>
          <cell r="N5386">
            <v>0</v>
          </cell>
          <cell r="O5386">
            <v>0</v>
          </cell>
          <cell r="P5386">
            <v>0</v>
          </cell>
          <cell r="Q5386">
            <v>0</v>
          </cell>
          <cell r="R5386">
            <v>0</v>
          </cell>
          <cell r="S5386">
            <v>0</v>
          </cell>
          <cell r="T5386">
            <v>0</v>
          </cell>
          <cell r="U5386">
            <v>0</v>
          </cell>
          <cell r="V5386">
            <v>0</v>
          </cell>
          <cell r="W5386">
            <v>0</v>
          </cell>
          <cell r="X5386">
            <v>0</v>
          </cell>
        </row>
        <row r="5387">
          <cell r="C5387" t="str">
            <v>Акции (краткосрочные выплаты)</v>
          </cell>
          <cell r="D5387">
            <v>0</v>
          </cell>
          <cell r="H5387">
            <v>0</v>
          </cell>
          <cell r="I5387">
            <v>0</v>
          </cell>
          <cell r="J5387">
            <v>0</v>
          </cell>
          <cell r="K5387">
            <v>0</v>
          </cell>
          <cell r="L5387">
            <v>0</v>
          </cell>
          <cell r="M5387">
            <v>0</v>
          </cell>
          <cell r="N5387">
            <v>0</v>
          </cell>
          <cell r="O5387">
            <v>0</v>
          </cell>
          <cell r="P5387">
            <v>0</v>
          </cell>
          <cell r="Q5387">
            <v>0</v>
          </cell>
          <cell r="R5387">
            <v>0</v>
          </cell>
          <cell r="S5387">
            <v>0</v>
          </cell>
          <cell r="T5387">
            <v>0</v>
          </cell>
          <cell r="U5387">
            <v>0</v>
          </cell>
          <cell r="V5387">
            <v>0</v>
          </cell>
          <cell r="W5387">
            <v>0</v>
          </cell>
          <cell r="X5387">
            <v>0</v>
          </cell>
        </row>
        <row r="5388">
          <cell r="C5388" t="str">
            <v>Облигации (краткосрочные выплаты)</v>
          </cell>
          <cell r="D5388">
            <v>0</v>
          </cell>
          <cell r="H5388">
            <v>0</v>
          </cell>
          <cell r="I5388">
            <v>0</v>
          </cell>
          <cell r="J5388">
            <v>0</v>
          </cell>
          <cell r="K5388">
            <v>0</v>
          </cell>
          <cell r="L5388">
            <v>0</v>
          </cell>
          <cell r="M5388">
            <v>0</v>
          </cell>
          <cell r="N5388">
            <v>0</v>
          </cell>
          <cell r="O5388">
            <v>0</v>
          </cell>
          <cell r="P5388">
            <v>0</v>
          </cell>
          <cell r="Q5388">
            <v>0</v>
          </cell>
          <cell r="R5388">
            <v>0</v>
          </cell>
          <cell r="S5388">
            <v>0</v>
          </cell>
          <cell r="T5388">
            <v>0</v>
          </cell>
          <cell r="U5388">
            <v>0</v>
          </cell>
          <cell r="V5388">
            <v>0</v>
          </cell>
          <cell r="W5388">
            <v>0</v>
          </cell>
          <cell r="X5388">
            <v>0</v>
          </cell>
        </row>
        <row r="5389">
          <cell r="C5389" t="str">
            <v>Векселя (краткосрочные выплаты)</v>
          </cell>
          <cell r="D5389">
            <v>0</v>
          </cell>
          <cell r="H5389">
            <v>0</v>
          </cell>
          <cell r="I5389">
            <v>0</v>
          </cell>
          <cell r="J5389">
            <v>0</v>
          </cell>
          <cell r="K5389">
            <v>0</v>
          </cell>
          <cell r="L5389">
            <v>0</v>
          </cell>
          <cell r="M5389">
            <v>0</v>
          </cell>
          <cell r="N5389">
            <v>0</v>
          </cell>
          <cell r="O5389">
            <v>0</v>
          </cell>
          <cell r="P5389">
            <v>0</v>
          </cell>
          <cell r="Q5389">
            <v>0</v>
          </cell>
          <cell r="R5389">
            <v>0</v>
          </cell>
          <cell r="S5389">
            <v>0</v>
          </cell>
          <cell r="T5389">
            <v>0</v>
          </cell>
          <cell r="U5389">
            <v>0</v>
          </cell>
          <cell r="V5389">
            <v>0</v>
          </cell>
          <cell r="W5389">
            <v>0</v>
          </cell>
          <cell r="X5389">
            <v>0</v>
          </cell>
        </row>
        <row r="5390">
          <cell r="C5390" t="str">
            <v>Депозиты (краткосрочные выплаты)</v>
          </cell>
          <cell r="D5390" t="str">
            <v>УК</v>
          </cell>
          <cell r="H5390">
            <v>1000000000</v>
          </cell>
          <cell r="I5390">
            <v>0</v>
          </cell>
          <cell r="J5390">
            <v>0</v>
          </cell>
          <cell r="K5390">
            <v>1000000000</v>
          </cell>
          <cell r="L5390">
            <v>0</v>
          </cell>
          <cell r="M5390">
            <v>1000000000</v>
          </cell>
          <cell r="N5390">
            <v>0</v>
          </cell>
          <cell r="O5390">
            <v>800000000</v>
          </cell>
          <cell r="P5390">
            <v>0</v>
          </cell>
          <cell r="Q5390">
            <v>906000000</v>
          </cell>
          <cell r="R5390">
            <v>0</v>
          </cell>
          <cell r="S5390">
            <v>0</v>
          </cell>
          <cell r="T5390">
            <v>0</v>
          </cell>
          <cell r="U5390">
            <v>294000000</v>
          </cell>
          <cell r="V5390">
            <v>0</v>
          </cell>
          <cell r="W5390">
            <v>96000000</v>
          </cell>
          <cell r="X5390">
            <v>3096000000</v>
          </cell>
        </row>
        <row r="5391">
          <cell r="C5391" t="str">
            <v>Overnight (краткосрочные выплаты)</v>
          </cell>
          <cell r="D5391">
            <v>0</v>
          </cell>
          <cell r="H5391">
            <v>0</v>
          </cell>
          <cell r="I5391">
            <v>0</v>
          </cell>
          <cell r="J5391">
            <v>0</v>
          </cell>
          <cell r="K5391">
            <v>0</v>
          </cell>
          <cell r="L5391">
            <v>0</v>
          </cell>
          <cell r="M5391">
            <v>0</v>
          </cell>
          <cell r="N5391">
            <v>0</v>
          </cell>
          <cell r="O5391">
            <v>0</v>
          </cell>
          <cell r="P5391">
            <v>0</v>
          </cell>
          <cell r="Q5391">
            <v>0</v>
          </cell>
          <cell r="R5391">
            <v>0</v>
          </cell>
          <cell r="S5391">
            <v>0</v>
          </cell>
          <cell r="T5391">
            <v>0</v>
          </cell>
          <cell r="U5391">
            <v>0</v>
          </cell>
          <cell r="V5391">
            <v>0</v>
          </cell>
          <cell r="W5391">
            <v>0</v>
          </cell>
          <cell r="X5391">
            <v>0</v>
          </cell>
        </row>
        <row r="5392">
          <cell r="C5392" t="str">
            <v>Прочие краткосрочные финансовые вложения (краткосрочные выплаты)</v>
          </cell>
          <cell r="D5392">
            <v>0</v>
          </cell>
          <cell r="H5392">
            <v>0</v>
          </cell>
          <cell r="I5392">
            <v>0</v>
          </cell>
          <cell r="J5392">
            <v>0</v>
          </cell>
          <cell r="K5392">
            <v>0</v>
          </cell>
          <cell r="L5392">
            <v>0</v>
          </cell>
          <cell r="M5392">
            <v>0</v>
          </cell>
          <cell r="N5392">
            <v>0</v>
          </cell>
          <cell r="O5392">
            <v>0</v>
          </cell>
          <cell r="P5392">
            <v>0</v>
          </cell>
          <cell r="Q5392">
            <v>0</v>
          </cell>
          <cell r="R5392">
            <v>0</v>
          </cell>
          <cell r="S5392">
            <v>0</v>
          </cell>
          <cell r="T5392">
            <v>0</v>
          </cell>
          <cell r="U5392">
            <v>0</v>
          </cell>
          <cell r="V5392">
            <v>0</v>
          </cell>
          <cell r="W5392">
            <v>0</v>
          </cell>
          <cell r="X5392">
            <v>0</v>
          </cell>
        </row>
        <row r="5393">
          <cell r="C5393" t="str">
            <v>По договорам в рамках ДДУ (краткосрочные выплаты)</v>
          </cell>
          <cell r="D5393">
            <v>0</v>
          </cell>
          <cell r="H5393">
            <v>0</v>
          </cell>
          <cell r="I5393">
            <v>0</v>
          </cell>
          <cell r="J5393">
            <v>0</v>
          </cell>
          <cell r="K5393">
            <v>0</v>
          </cell>
          <cell r="L5393">
            <v>0</v>
          </cell>
          <cell r="M5393">
            <v>0</v>
          </cell>
          <cell r="N5393">
            <v>0</v>
          </cell>
          <cell r="O5393">
            <v>0</v>
          </cell>
          <cell r="P5393">
            <v>0</v>
          </cell>
          <cell r="Q5393">
            <v>0</v>
          </cell>
          <cell r="R5393">
            <v>0</v>
          </cell>
          <cell r="S5393">
            <v>0</v>
          </cell>
          <cell r="T5393">
            <v>0</v>
          </cell>
          <cell r="U5393">
            <v>0</v>
          </cell>
          <cell r="V5393">
            <v>0</v>
          </cell>
          <cell r="W5393">
            <v>0</v>
          </cell>
          <cell r="X5393">
            <v>0</v>
          </cell>
        </row>
        <row r="5394">
          <cell r="C5394" t="str">
            <v>По прочим договорам (краткосрочные выплаты)</v>
          </cell>
          <cell r="D5394">
            <v>0</v>
          </cell>
          <cell r="H5394">
            <v>0</v>
          </cell>
          <cell r="I5394">
            <v>0</v>
          </cell>
          <cell r="J5394">
            <v>0</v>
          </cell>
          <cell r="K5394">
            <v>0</v>
          </cell>
          <cell r="L5394">
            <v>0</v>
          </cell>
          <cell r="M5394">
            <v>0</v>
          </cell>
          <cell r="N5394">
            <v>0</v>
          </cell>
          <cell r="O5394">
            <v>0</v>
          </cell>
          <cell r="P5394">
            <v>0</v>
          </cell>
          <cell r="Q5394">
            <v>0</v>
          </cell>
          <cell r="R5394">
            <v>0</v>
          </cell>
          <cell r="S5394">
            <v>0</v>
          </cell>
          <cell r="T5394">
            <v>0</v>
          </cell>
          <cell r="U5394">
            <v>0</v>
          </cell>
          <cell r="V5394">
            <v>0</v>
          </cell>
          <cell r="W5394">
            <v>0</v>
          </cell>
          <cell r="X5394">
            <v>0</v>
          </cell>
        </row>
        <row r="5395">
          <cell r="C5395" t="str">
            <v>Выкуп акций</v>
          </cell>
          <cell r="D5395">
            <v>0</v>
          </cell>
          <cell r="H5395">
            <v>0</v>
          </cell>
          <cell r="I5395">
            <v>0</v>
          </cell>
          <cell r="J5395">
            <v>0</v>
          </cell>
          <cell r="K5395">
            <v>0</v>
          </cell>
          <cell r="L5395">
            <v>0</v>
          </cell>
          <cell r="M5395">
            <v>0</v>
          </cell>
          <cell r="N5395">
            <v>0</v>
          </cell>
          <cell r="O5395">
            <v>0</v>
          </cell>
          <cell r="P5395">
            <v>0</v>
          </cell>
          <cell r="Q5395">
            <v>0</v>
          </cell>
          <cell r="R5395">
            <v>0</v>
          </cell>
          <cell r="S5395">
            <v>0</v>
          </cell>
          <cell r="T5395">
            <v>0</v>
          </cell>
          <cell r="U5395">
            <v>0</v>
          </cell>
          <cell r="V5395">
            <v>0</v>
          </cell>
          <cell r="W5395">
            <v>0</v>
          </cell>
          <cell r="X5395">
            <v>0</v>
          </cell>
        </row>
        <row r="5396">
          <cell r="C5396" t="str">
            <v>Дивиденды выплаченные</v>
          </cell>
          <cell r="D5396">
            <v>0</v>
          </cell>
          <cell r="H5396">
            <v>0</v>
          </cell>
          <cell r="I5396">
            <v>0</v>
          </cell>
          <cell r="J5396">
            <v>0</v>
          </cell>
          <cell r="K5396">
            <v>0</v>
          </cell>
          <cell r="L5396">
            <v>0</v>
          </cell>
          <cell r="M5396">
            <v>0</v>
          </cell>
          <cell r="N5396">
            <v>0</v>
          </cell>
          <cell r="O5396">
            <v>0</v>
          </cell>
          <cell r="P5396">
            <v>0</v>
          </cell>
          <cell r="Q5396">
            <v>0</v>
          </cell>
          <cell r="R5396">
            <v>0</v>
          </cell>
          <cell r="S5396">
            <v>0</v>
          </cell>
          <cell r="T5396">
            <v>0</v>
          </cell>
          <cell r="U5396">
            <v>0</v>
          </cell>
          <cell r="V5396">
            <v>0</v>
          </cell>
          <cell r="W5396">
            <v>0</v>
          </cell>
          <cell r="X5396">
            <v>0</v>
          </cell>
        </row>
        <row r="5397">
          <cell r="C5397" t="str">
            <v>Прочие выплаты</v>
          </cell>
          <cell r="D5397">
            <v>0</v>
          </cell>
          <cell r="H5397">
            <v>0</v>
          </cell>
          <cell r="I5397">
            <v>0</v>
          </cell>
          <cell r="J5397">
            <v>0</v>
          </cell>
          <cell r="K5397">
            <v>0</v>
          </cell>
          <cell r="L5397">
            <v>0</v>
          </cell>
          <cell r="M5397">
            <v>0</v>
          </cell>
          <cell r="N5397">
            <v>0</v>
          </cell>
          <cell r="O5397">
            <v>0</v>
          </cell>
          <cell r="P5397">
            <v>0</v>
          </cell>
          <cell r="Q5397">
            <v>0</v>
          </cell>
          <cell r="R5397">
            <v>0</v>
          </cell>
          <cell r="S5397">
            <v>0</v>
          </cell>
          <cell r="T5397">
            <v>0</v>
          </cell>
          <cell r="U5397">
            <v>0</v>
          </cell>
          <cell r="V5397">
            <v>0</v>
          </cell>
          <cell r="W5397">
            <v>0</v>
          </cell>
          <cell r="X5397">
            <v>0</v>
          </cell>
        </row>
        <row r="5398">
          <cell r="D5398" t="str">
            <v>УК</v>
          </cell>
          <cell r="H5398">
            <v>-316432</v>
          </cell>
          <cell r="I5398">
            <v>-124000</v>
          </cell>
          <cell r="J5398">
            <v>-316432</v>
          </cell>
          <cell r="K5398">
            <v>-756864</v>
          </cell>
          <cell r="L5398">
            <v>-65000</v>
          </cell>
          <cell r="M5398">
            <v>-375432</v>
          </cell>
          <cell r="N5398">
            <v>-124000</v>
          </cell>
          <cell r="O5398">
            <v>-316432</v>
          </cell>
          <cell r="P5398">
            <v>-5080000</v>
          </cell>
          <cell r="Q5398">
            <v>-1998500</v>
          </cell>
          <cell r="R5398">
            <v>-2047600</v>
          </cell>
          <cell r="S5398">
            <v>-2136000</v>
          </cell>
          <cell r="T5398">
            <v>-2047600</v>
          </cell>
          <cell r="U5398">
            <v>-2151000</v>
          </cell>
          <cell r="V5398">
            <v>-2047600</v>
          </cell>
          <cell r="W5398">
            <v>-2136000</v>
          </cell>
          <cell r="X5398">
            <v>-20525164</v>
          </cell>
        </row>
        <row r="5399">
          <cell r="C5399" t="str">
            <v>Поступления от реализации нанопродукции на внутреннем рынке</v>
          </cell>
          <cell r="D5399">
            <v>0</v>
          </cell>
          <cell r="H5399">
            <v>0</v>
          </cell>
          <cell r="I5399">
            <v>0</v>
          </cell>
          <cell r="J5399">
            <v>0</v>
          </cell>
          <cell r="K5399">
            <v>0</v>
          </cell>
          <cell r="L5399">
            <v>0</v>
          </cell>
          <cell r="M5399">
            <v>0</v>
          </cell>
          <cell r="N5399">
            <v>0</v>
          </cell>
          <cell r="O5399">
            <v>0</v>
          </cell>
          <cell r="P5399">
            <v>0</v>
          </cell>
          <cell r="Q5399">
            <v>0</v>
          </cell>
          <cell r="R5399">
            <v>0</v>
          </cell>
          <cell r="S5399">
            <v>0</v>
          </cell>
          <cell r="T5399">
            <v>0</v>
          </cell>
          <cell r="U5399">
            <v>0</v>
          </cell>
          <cell r="V5399">
            <v>0</v>
          </cell>
          <cell r="W5399">
            <v>0</v>
          </cell>
          <cell r="X5399">
            <v>0</v>
          </cell>
        </row>
        <row r="5400">
          <cell r="C5400" t="str">
            <v>Поступления от реализации нанопродукции на экспорт</v>
          </cell>
          <cell r="D5400">
            <v>0</v>
          </cell>
          <cell r="H5400">
            <v>0</v>
          </cell>
          <cell r="I5400">
            <v>0</v>
          </cell>
          <cell r="J5400">
            <v>0</v>
          </cell>
          <cell r="K5400">
            <v>0</v>
          </cell>
          <cell r="L5400">
            <v>0</v>
          </cell>
          <cell r="M5400">
            <v>0</v>
          </cell>
          <cell r="N5400">
            <v>0</v>
          </cell>
          <cell r="O5400">
            <v>0</v>
          </cell>
          <cell r="P5400">
            <v>0</v>
          </cell>
          <cell r="Q5400">
            <v>0</v>
          </cell>
          <cell r="R5400">
            <v>0</v>
          </cell>
          <cell r="S5400">
            <v>0</v>
          </cell>
          <cell r="T5400">
            <v>0</v>
          </cell>
          <cell r="U5400">
            <v>0</v>
          </cell>
          <cell r="V5400">
            <v>0</v>
          </cell>
          <cell r="W5400">
            <v>0</v>
          </cell>
          <cell r="X5400">
            <v>0</v>
          </cell>
        </row>
        <row r="5401">
          <cell r="C5401" t="str">
            <v>Поступления от прочей реализации</v>
          </cell>
          <cell r="D5401">
            <v>0</v>
          </cell>
          <cell r="H5401">
            <v>0</v>
          </cell>
          <cell r="I5401">
            <v>0</v>
          </cell>
          <cell r="J5401">
            <v>0</v>
          </cell>
          <cell r="K5401">
            <v>0</v>
          </cell>
          <cell r="L5401">
            <v>0</v>
          </cell>
          <cell r="M5401">
            <v>0</v>
          </cell>
          <cell r="N5401">
            <v>0</v>
          </cell>
          <cell r="O5401">
            <v>0</v>
          </cell>
          <cell r="P5401">
            <v>0</v>
          </cell>
          <cell r="Q5401">
            <v>0</v>
          </cell>
          <cell r="R5401">
            <v>0</v>
          </cell>
          <cell r="S5401">
            <v>0</v>
          </cell>
          <cell r="T5401">
            <v>0</v>
          </cell>
          <cell r="U5401">
            <v>0</v>
          </cell>
          <cell r="V5401">
            <v>0</v>
          </cell>
          <cell r="W5401">
            <v>0</v>
          </cell>
          <cell r="X5401">
            <v>0</v>
          </cell>
        </row>
        <row r="5402">
          <cell r="C5402" t="str">
            <v>Проценты по займам полученные</v>
          </cell>
          <cell r="D5402">
            <v>0</v>
          </cell>
          <cell r="H5402">
            <v>0</v>
          </cell>
          <cell r="I5402">
            <v>0</v>
          </cell>
          <cell r="J5402">
            <v>0</v>
          </cell>
          <cell r="K5402">
            <v>0</v>
          </cell>
          <cell r="L5402">
            <v>0</v>
          </cell>
          <cell r="M5402">
            <v>0</v>
          </cell>
          <cell r="N5402">
            <v>0</v>
          </cell>
          <cell r="O5402">
            <v>0</v>
          </cell>
          <cell r="P5402">
            <v>0</v>
          </cell>
          <cell r="Q5402">
            <v>0</v>
          </cell>
          <cell r="R5402">
            <v>0</v>
          </cell>
          <cell r="S5402">
            <v>0</v>
          </cell>
          <cell r="T5402">
            <v>0</v>
          </cell>
          <cell r="U5402">
            <v>0</v>
          </cell>
          <cell r="V5402">
            <v>0</v>
          </cell>
          <cell r="W5402">
            <v>0</v>
          </cell>
          <cell r="X5402">
            <v>0</v>
          </cell>
        </row>
        <row r="5403">
          <cell r="C5403" t="str">
            <v>Проценты по финансовым вложениям полученные</v>
          </cell>
          <cell r="D5403">
            <v>0</v>
          </cell>
          <cell r="H5403">
            <v>0</v>
          </cell>
          <cell r="I5403">
            <v>0</v>
          </cell>
          <cell r="J5403">
            <v>0</v>
          </cell>
          <cell r="K5403">
            <v>0</v>
          </cell>
          <cell r="L5403">
            <v>0</v>
          </cell>
          <cell r="M5403">
            <v>0</v>
          </cell>
          <cell r="N5403">
            <v>0</v>
          </cell>
          <cell r="O5403">
            <v>0</v>
          </cell>
          <cell r="P5403">
            <v>0</v>
          </cell>
          <cell r="Q5403">
            <v>0</v>
          </cell>
          <cell r="R5403">
            <v>0</v>
          </cell>
          <cell r="S5403">
            <v>0</v>
          </cell>
          <cell r="T5403">
            <v>0</v>
          </cell>
          <cell r="U5403">
            <v>0</v>
          </cell>
          <cell r="V5403">
            <v>0</v>
          </cell>
          <cell r="W5403">
            <v>0</v>
          </cell>
          <cell r="X5403">
            <v>0</v>
          </cell>
        </row>
        <row r="5404">
          <cell r="C5404" t="str">
            <v>Прочие проценты по финансовым вложениям полученные</v>
          </cell>
          <cell r="D5404">
            <v>0</v>
          </cell>
          <cell r="H5404">
            <v>0</v>
          </cell>
          <cell r="I5404">
            <v>0</v>
          </cell>
          <cell r="J5404">
            <v>0</v>
          </cell>
          <cell r="K5404">
            <v>0</v>
          </cell>
          <cell r="L5404">
            <v>0</v>
          </cell>
          <cell r="M5404">
            <v>0</v>
          </cell>
          <cell r="N5404">
            <v>0</v>
          </cell>
          <cell r="O5404">
            <v>0</v>
          </cell>
          <cell r="P5404">
            <v>0</v>
          </cell>
          <cell r="Q5404">
            <v>0</v>
          </cell>
          <cell r="R5404">
            <v>0</v>
          </cell>
          <cell r="S5404">
            <v>0</v>
          </cell>
          <cell r="T5404">
            <v>0</v>
          </cell>
          <cell r="U5404">
            <v>0</v>
          </cell>
          <cell r="V5404">
            <v>0</v>
          </cell>
          <cell r="W5404">
            <v>0</v>
          </cell>
          <cell r="X5404">
            <v>0</v>
          </cell>
        </row>
        <row r="5405">
          <cell r="C5405" t="str">
            <v>От совместной деятельности</v>
          </cell>
          <cell r="D5405">
            <v>0</v>
          </cell>
          <cell r="H5405">
            <v>0</v>
          </cell>
          <cell r="I5405">
            <v>0</v>
          </cell>
          <cell r="J5405">
            <v>0</v>
          </cell>
          <cell r="K5405">
            <v>0</v>
          </cell>
          <cell r="L5405">
            <v>0</v>
          </cell>
          <cell r="M5405">
            <v>0</v>
          </cell>
          <cell r="N5405">
            <v>0</v>
          </cell>
          <cell r="O5405">
            <v>0</v>
          </cell>
          <cell r="P5405">
            <v>0</v>
          </cell>
          <cell r="Q5405">
            <v>0</v>
          </cell>
          <cell r="R5405">
            <v>0</v>
          </cell>
          <cell r="S5405">
            <v>0</v>
          </cell>
          <cell r="T5405">
            <v>0</v>
          </cell>
          <cell r="U5405">
            <v>0</v>
          </cell>
          <cell r="V5405">
            <v>0</v>
          </cell>
          <cell r="W5405">
            <v>0</v>
          </cell>
          <cell r="X5405">
            <v>0</v>
          </cell>
        </row>
        <row r="5406">
          <cell r="C5406" t="str">
            <v>От реализации МПЗ (ТМЦ)</v>
          </cell>
          <cell r="D5406">
            <v>0</v>
          </cell>
          <cell r="H5406">
            <v>0</v>
          </cell>
          <cell r="I5406">
            <v>0</v>
          </cell>
          <cell r="J5406">
            <v>0</v>
          </cell>
          <cell r="K5406">
            <v>0</v>
          </cell>
          <cell r="L5406">
            <v>0</v>
          </cell>
          <cell r="M5406">
            <v>0</v>
          </cell>
          <cell r="N5406">
            <v>0</v>
          </cell>
          <cell r="O5406">
            <v>0</v>
          </cell>
          <cell r="P5406">
            <v>0</v>
          </cell>
          <cell r="Q5406">
            <v>0</v>
          </cell>
          <cell r="R5406">
            <v>0</v>
          </cell>
          <cell r="S5406">
            <v>0</v>
          </cell>
          <cell r="T5406">
            <v>0</v>
          </cell>
          <cell r="U5406">
            <v>0</v>
          </cell>
          <cell r="V5406">
            <v>0</v>
          </cell>
          <cell r="W5406">
            <v>0</v>
          </cell>
          <cell r="X5406">
            <v>0</v>
          </cell>
        </row>
        <row r="5407">
          <cell r="C5407" t="str">
            <v>От аренды</v>
          </cell>
          <cell r="D5407">
            <v>0</v>
          </cell>
          <cell r="H5407">
            <v>0</v>
          </cell>
          <cell r="I5407">
            <v>0</v>
          </cell>
          <cell r="J5407">
            <v>0</v>
          </cell>
          <cell r="K5407">
            <v>0</v>
          </cell>
          <cell r="L5407">
            <v>0</v>
          </cell>
          <cell r="M5407">
            <v>0</v>
          </cell>
          <cell r="N5407">
            <v>0</v>
          </cell>
          <cell r="O5407">
            <v>0</v>
          </cell>
          <cell r="P5407">
            <v>0</v>
          </cell>
          <cell r="Q5407">
            <v>0</v>
          </cell>
          <cell r="R5407">
            <v>0</v>
          </cell>
          <cell r="S5407">
            <v>0</v>
          </cell>
          <cell r="T5407">
            <v>0</v>
          </cell>
          <cell r="U5407">
            <v>0</v>
          </cell>
          <cell r="V5407">
            <v>0</v>
          </cell>
          <cell r="W5407">
            <v>0</v>
          </cell>
          <cell r="X5407">
            <v>0</v>
          </cell>
        </row>
        <row r="5408">
          <cell r="C5408" t="str">
            <v xml:space="preserve">От участия в других организациях  </v>
          </cell>
          <cell r="D5408">
            <v>0</v>
          </cell>
          <cell r="H5408">
            <v>0</v>
          </cell>
          <cell r="I5408">
            <v>0</v>
          </cell>
          <cell r="J5408">
            <v>0</v>
          </cell>
          <cell r="K5408">
            <v>0</v>
          </cell>
          <cell r="L5408">
            <v>0</v>
          </cell>
          <cell r="M5408">
            <v>0</v>
          </cell>
          <cell r="N5408">
            <v>0</v>
          </cell>
          <cell r="O5408">
            <v>0</v>
          </cell>
          <cell r="P5408">
            <v>0</v>
          </cell>
          <cell r="Q5408">
            <v>0</v>
          </cell>
          <cell r="R5408">
            <v>0</v>
          </cell>
          <cell r="S5408">
            <v>0</v>
          </cell>
          <cell r="T5408">
            <v>0</v>
          </cell>
          <cell r="U5408">
            <v>0</v>
          </cell>
          <cell r="V5408">
            <v>0</v>
          </cell>
          <cell r="W5408">
            <v>0</v>
          </cell>
          <cell r="X5408">
            <v>0</v>
          </cell>
        </row>
        <row r="5409">
          <cell r="C5409" t="str">
            <v>Пени, штрафы, неустойки</v>
          </cell>
          <cell r="D5409">
            <v>0</v>
          </cell>
          <cell r="H5409">
            <v>0</v>
          </cell>
          <cell r="I5409">
            <v>0</v>
          </cell>
          <cell r="J5409">
            <v>0</v>
          </cell>
          <cell r="K5409">
            <v>0</v>
          </cell>
          <cell r="L5409">
            <v>0</v>
          </cell>
          <cell r="M5409">
            <v>0</v>
          </cell>
          <cell r="N5409">
            <v>0</v>
          </cell>
          <cell r="O5409">
            <v>0</v>
          </cell>
          <cell r="P5409">
            <v>0</v>
          </cell>
          <cell r="Q5409">
            <v>0</v>
          </cell>
          <cell r="R5409">
            <v>0</v>
          </cell>
          <cell r="S5409">
            <v>0</v>
          </cell>
          <cell r="T5409">
            <v>0</v>
          </cell>
          <cell r="U5409">
            <v>0</v>
          </cell>
          <cell r="V5409">
            <v>0</v>
          </cell>
          <cell r="W5409">
            <v>0</v>
          </cell>
          <cell r="X5409">
            <v>0</v>
          </cell>
        </row>
        <row r="5410">
          <cell r="C5410" t="str">
            <v>Возмещение по страховым случаям</v>
          </cell>
          <cell r="D5410">
            <v>0</v>
          </cell>
          <cell r="H5410">
            <v>0</v>
          </cell>
          <cell r="I5410">
            <v>0</v>
          </cell>
          <cell r="J5410">
            <v>0</v>
          </cell>
          <cell r="K5410">
            <v>0</v>
          </cell>
          <cell r="L5410">
            <v>0</v>
          </cell>
          <cell r="M5410">
            <v>0</v>
          </cell>
          <cell r="N5410">
            <v>0</v>
          </cell>
          <cell r="O5410">
            <v>0</v>
          </cell>
          <cell r="P5410">
            <v>0</v>
          </cell>
          <cell r="Q5410">
            <v>0</v>
          </cell>
          <cell r="R5410">
            <v>0</v>
          </cell>
          <cell r="S5410">
            <v>0</v>
          </cell>
          <cell r="T5410">
            <v>0</v>
          </cell>
          <cell r="U5410">
            <v>0</v>
          </cell>
          <cell r="V5410">
            <v>0</v>
          </cell>
          <cell r="W5410">
            <v>0</v>
          </cell>
          <cell r="X5410">
            <v>0</v>
          </cell>
        </row>
        <row r="5411">
          <cell r="C5411" t="str">
            <v>Прочие поступления по операционной деятельности</v>
          </cell>
          <cell r="D5411">
            <v>0</v>
          </cell>
          <cell r="H5411">
            <v>0</v>
          </cell>
          <cell r="I5411">
            <v>0</v>
          </cell>
          <cell r="J5411">
            <v>0</v>
          </cell>
          <cell r="K5411">
            <v>0</v>
          </cell>
          <cell r="L5411">
            <v>0</v>
          </cell>
          <cell r="M5411">
            <v>0</v>
          </cell>
          <cell r="N5411">
            <v>0</v>
          </cell>
          <cell r="O5411">
            <v>0</v>
          </cell>
          <cell r="P5411">
            <v>0</v>
          </cell>
          <cell r="Q5411">
            <v>0</v>
          </cell>
          <cell r="R5411">
            <v>0</v>
          </cell>
          <cell r="S5411">
            <v>0</v>
          </cell>
          <cell r="T5411">
            <v>0</v>
          </cell>
          <cell r="U5411">
            <v>0</v>
          </cell>
          <cell r="V5411">
            <v>0</v>
          </cell>
          <cell r="W5411">
            <v>0</v>
          </cell>
          <cell r="X5411">
            <v>0</v>
          </cell>
        </row>
        <row r="5412">
          <cell r="C5412" t="str">
            <v>Сырье и основные материалы</v>
          </cell>
          <cell r="D5412">
            <v>0</v>
          </cell>
          <cell r="H5412">
            <v>0</v>
          </cell>
          <cell r="I5412">
            <v>0</v>
          </cell>
          <cell r="J5412">
            <v>0</v>
          </cell>
          <cell r="K5412">
            <v>0</v>
          </cell>
          <cell r="L5412">
            <v>0</v>
          </cell>
          <cell r="M5412">
            <v>0</v>
          </cell>
          <cell r="N5412">
            <v>0</v>
          </cell>
          <cell r="O5412">
            <v>0</v>
          </cell>
          <cell r="P5412">
            <v>0</v>
          </cell>
          <cell r="Q5412">
            <v>0</v>
          </cell>
          <cell r="R5412">
            <v>0</v>
          </cell>
          <cell r="S5412">
            <v>0</v>
          </cell>
          <cell r="T5412">
            <v>0</v>
          </cell>
          <cell r="U5412">
            <v>0</v>
          </cell>
          <cell r="V5412">
            <v>0</v>
          </cell>
          <cell r="W5412">
            <v>0</v>
          </cell>
          <cell r="X5412">
            <v>0</v>
          </cell>
        </row>
        <row r="5413">
          <cell r="C5413" t="str">
            <v>Вспомогательные материалы</v>
          </cell>
          <cell r="D5413">
            <v>0</v>
          </cell>
          <cell r="H5413">
            <v>0</v>
          </cell>
          <cell r="I5413">
            <v>0</v>
          </cell>
          <cell r="J5413">
            <v>0</v>
          </cell>
          <cell r="K5413">
            <v>0</v>
          </cell>
          <cell r="L5413">
            <v>0</v>
          </cell>
          <cell r="M5413">
            <v>0</v>
          </cell>
          <cell r="N5413">
            <v>0</v>
          </cell>
          <cell r="O5413">
            <v>0</v>
          </cell>
          <cell r="P5413">
            <v>0</v>
          </cell>
          <cell r="Q5413">
            <v>0</v>
          </cell>
          <cell r="R5413">
            <v>0</v>
          </cell>
          <cell r="S5413">
            <v>0</v>
          </cell>
          <cell r="T5413">
            <v>0</v>
          </cell>
          <cell r="U5413">
            <v>0</v>
          </cell>
          <cell r="V5413">
            <v>0</v>
          </cell>
          <cell r="W5413">
            <v>0</v>
          </cell>
          <cell r="X5413">
            <v>0</v>
          </cell>
        </row>
        <row r="5414">
          <cell r="C5414" t="str">
            <v>Топливо</v>
          </cell>
          <cell r="D5414">
            <v>0</v>
          </cell>
          <cell r="H5414">
            <v>0</v>
          </cell>
          <cell r="I5414">
            <v>0</v>
          </cell>
          <cell r="J5414">
            <v>0</v>
          </cell>
          <cell r="K5414">
            <v>0</v>
          </cell>
          <cell r="L5414">
            <v>0</v>
          </cell>
          <cell r="M5414">
            <v>0</v>
          </cell>
          <cell r="N5414">
            <v>0</v>
          </cell>
          <cell r="O5414">
            <v>0</v>
          </cell>
          <cell r="P5414">
            <v>0</v>
          </cell>
          <cell r="Q5414">
            <v>0</v>
          </cell>
          <cell r="R5414">
            <v>0</v>
          </cell>
          <cell r="S5414">
            <v>0</v>
          </cell>
          <cell r="T5414">
            <v>0</v>
          </cell>
          <cell r="U5414">
            <v>0</v>
          </cell>
          <cell r="V5414">
            <v>0</v>
          </cell>
          <cell r="W5414">
            <v>0</v>
          </cell>
          <cell r="X5414">
            <v>0</v>
          </cell>
        </row>
        <row r="5415">
          <cell r="C5415" t="str">
            <v>Электроэнергия</v>
          </cell>
          <cell r="D5415">
            <v>0</v>
          </cell>
          <cell r="H5415">
            <v>0</v>
          </cell>
          <cell r="I5415">
            <v>0</v>
          </cell>
          <cell r="J5415">
            <v>0</v>
          </cell>
          <cell r="K5415">
            <v>0</v>
          </cell>
          <cell r="L5415">
            <v>0</v>
          </cell>
          <cell r="M5415">
            <v>0</v>
          </cell>
          <cell r="N5415">
            <v>0</v>
          </cell>
          <cell r="O5415">
            <v>0</v>
          </cell>
          <cell r="P5415">
            <v>0</v>
          </cell>
          <cell r="Q5415">
            <v>0</v>
          </cell>
          <cell r="R5415">
            <v>0</v>
          </cell>
          <cell r="S5415">
            <v>0</v>
          </cell>
          <cell r="T5415">
            <v>0</v>
          </cell>
          <cell r="U5415">
            <v>0</v>
          </cell>
          <cell r="V5415">
            <v>0</v>
          </cell>
          <cell r="W5415">
            <v>0</v>
          </cell>
          <cell r="X5415">
            <v>0</v>
          </cell>
        </row>
        <row r="5416">
          <cell r="C5416" t="str">
            <v>Прочие материальные затраты</v>
          </cell>
          <cell r="D5416">
            <v>0</v>
          </cell>
          <cell r="H5416">
            <v>0</v>
          </cell>
          <cell r="I5416">
            <v>0</v>
          </cell>
          <cell r="J5416">
            <v>0</v>
          </cell>
          <cell r="K5416">
            <v>0</v>
          </cell>
          <cell r="L5416">
            <v>0</v>
          </cell>
          <cell r="M5416">
            <v>0</v>
          </cell>
          <cell r="N5416">
            <v>0</v>
          </cell>
          <cell r="O5416">
            <v>0</v>
          </cell>
          <cell r="P5416">
            <v>0</v>
          </cell>
          <cell r="Q5416">
            <v>0</v>
          </cell>
          <cell r="R5416">
            <v>0</v>
          </cell>
          <cell r="S5416">
            <v>0</v>
          </cell>
          <cell r="T5416">
            <v>0</v>
          </cell>
          <cell r="U5416">
            <v>0</v>
          </cell>
          <cell r="V5416">
            <v>0</v>
          </cell>
          <cell r="W5416">
            <v>0</v>
          </cell>
          <cell r="X5416">
            <v>0</v>
          </cell>
        </row>
        <row r="5417">
          <cell r="C5417" t="str">
            <v>Услуги подрядчиков по обслуживанию и ремонту оборудования</v>
          </cell>
          <cell r="D5417">
            <v>0</v>
          </cell>
          <cell r="H5417">
            <v>0</v>
          </cell>
          <cell r="I5417">
            <v>0</v>
          </cell>
          <cell r="J5417">
            <v>0</v>
          </cell>
          <cell r="K5417">
            <v>0</v>
          </cell>
          <cell r="L5417">
            <v>0</v>
          </cell>
          <cell r="M5417">
            <v>0</v>
          </cell>
          <cell r="N5417">
            <v>0</v>
          </cell>
          <cell r="O5417">
            <v>0</v>
          </cell>
          <cell r="P5417">
            <v>0</v>
          </cell>
          <cell r="Q5417">
            <v>0</v>
          </cell>
          <cell r="R5417">
            <v>0</v>
          </cell>
          <cell r="S5417">
            <v>0</v>
          </cell>
          <cell r="T5417">
            <v>0</v>
          </cell>
          <cell r="U5417">
            <v>0</v>
          </cell>
          <cell r="V5417">
            <v>0</v>
          </cell>
          <cell r="W5417">
            <v>0</v>
          </cell>
          <cell r="X5417">
            <v>0</v>
          </cell>
        </row>
        <row r="5418">
          <cell r="C5418" t="str">
            <v>Транспортные услуги</v>
          </cell>
          <cell r="D5418">
            <v>0</v>
          </cell>
          <cell r="H5418">
            <v>0</v>
          </cell>
          <cell r="I5418">
            <v>0</v>
          </cell>
          <cell r="J5418">
            <v>0</v>
          </cell>
          <cell r="K5418">
            <v>0</v>
          </cell>
          <cell r="L5418">
            <v>0</v>
          </cell>
          <cell r="M5418">
            <v>0</v>
          </cell>
          <cell r="N5418">
            <v>0</v>
          </cell>
          <cell r="O5418">
            <v>0</v>
          </cell>
          <cell r="P5418">
            <v>0</v>
          </cell>
          <cell r="Q5418">
            <v>0</v>
          </cell>
          <cell r="R5418">
            <v>0</v>
          </cell>
          <cell r="S5418">
            <v>0</v>
          </cell>
          <cell r="T5418">
            <v>0</v>
          </cell>
          <cell r="U5418">
            <v>0</v>
          </cell>
          <cell r="V5418">
            <v>0</v>
          </cell>
          <cell r="W5418">
            <v>0</v>
          </cell>
          <cell r="X5418">
            <v>0</v>
          </cell>
        </row>
        <row r="5419">
          <cell r="C5419" t="str">
            <v>Прочие услуги производственного характера</v>
          </cell>
          <cell r="D5419">
            <v>0</v>
          </cell>
          <cell r="H5419">
            <v>0</v>
          </cell>
          <cell r="I5419">
            <v>0</v>
          </cell>
          <cell r="J5419">
            <v>0</v>
          </cell>
          <cell r="K5419">
            <v>0</v>
          </cell>
          <cell r="L5419">
            <v>0</v>
          </cell>
          <cell r="M5419">
            <v>0</v>
          </cell>
          <cell r="N5419">
            <v>0</v>
          </cell>
          <cell r="O5419">
            <v>0</v>
          </cell>
          <cell r="P5419">
            <v>0</v>
          </cell>
          <cell r="Q5419">
            <v>0</v>
          </cell>
          <cell r="R5419">
            <v>0</v>
          </cell>
          <cell r="S5419">
            <v>0</v>
          </cell>
          <cell r="T5419">
            <v>0</v>
          </cell>
          <cell r="U5419">
            <v>0</v>
          </cell>
          <cell r="V5419">
            <v>0</v>
          </cell>
          <cell r="W5419">
            <v>0</v>
          </cell>
          <cell r="X5419">
            <v>0</v>
          </cell>
        </row>
        <row r="5420">
          <cell r="C5420" t="str">
            <v>Выплата на руки</v>
          </cell>
          <cell r="D5420">
            <v>0</v>
          </cell>
          <cell r="H5420">
            <v>0</v>
          </cell>
          <cell r="I5420">
            <v>0</v>
          </cell>
          <cell r="J5420">
            <v>0</v>
          </cell>
          <cell r="K5420">
            <v>0</v>
          </cell>
          <cell r="L5420">
            <v>0</v>
          </cell>
          <cell r="M5420">
            <v>0</v>
          </cell>
          <cell r="N5420">
            <v>0</v>
          </cell>
          <cell r="O5420">
            <v>0</v>
          </cell>
          <cell r="P5420">
            <v>0</v>
          </cell>
          <cell r="Q5420">
            <v>0</v>
          </cell>
          <cell r="R5420">
            <v>0</v>
          </cell>
          <cell r="S5420">
            <v>0</v>
          </cell>
          <cell r="T5420">
            <v>0</v>
          </cell>
          <cell r="U5420">
            <v>0</v>
          </cell>
          <cell r="V5420">
            <v>0</v>
          </cell>
          <cell r="W5420">
            <v>0</v>
          </cell>
          <cell r="X5420">
            <v>0</v>
          </cell>
        </row>
        <row r="5421">
          <cell r="C5421" t="str">
            <v>НДФЛ (только персонал)</v>
          </cell>
          <cell r="D5421">
            <v>0</v>
          </cell>
          <cell r="H5421">
            <v>0</v>
          </cell>
          <cell r="I5421">
            <v>0</v>
          </cell>
          <cell r="J5421">
            <v>0</v>
          </cell>
          <cell r="K5421">
            <v>0</v>
          </cell>
          <cell r="L5421">
            <v>0</v>
          </cell>
          <cell r="M5421">
            <v>0</v>
          </cell>
          <cell r="N5421">
            <v>0</v>
          </cell>
          <cell r="O5421">
            <v>0</v>
          </cell>
          <cell r="P5421">
            <v>0</v>
          </cell>
          <cell r="Q5421">
            <v>0</v>
          </cell>
          <cell r="R5421">
            <v>0</v>
          </cell>
          <cell r="S5421">
            <v>0</v>
          </cell>
          <cell r="T5421">
            <v>0</v>
          </cell>
          <cell r="U5421">
            <v>0</v>
          </cell>
          <cell r="V5421">
            <v>0</v>
          </cell>
          <cell r="W5421">
            <v>0</v>
          </cell>
          <cell r="X5421">
            <v>0</v>
          </cell>
        </row>
        <row r="5422">
          <cell r="C5422" t="str">
            <v>Премии на руки</v>
          </cell>
          <cell r="D5422">
            <v>0</v>
          </cell>
          <cell r="H5422">
            <v>0</v>
          </cell>
          <cell r="I5422">
            <v>0</v>
          </cell>
          <cell r="J5422">
            <v>0</v>
          </cell>
          <cell r="K5422">
            <v>0</v>
          </cell>
          <cell r="L5422">
            <v>0</v>
          </cell>
          <cell r="M5422">
            <v>0</v>
          </cell>
          <cell r="N5422">
            <v>0</v>
          </cell>
          <cell r="O5422">
            <v>0</v>
          </cell>
          <cell r="P5422">
            <v>0</v>
          </cell>
          <cell r="Q5422">
            <v>0</v>
          </cell>
          <cell r="R5422">
            <v>0</v>
          </cell>
          <cell r="S5422">
            <v>0</v>
          </cell>
          <cell r="T5422">
            <v>0</v>
          </cell>
          <cell r="U5422">
            <v>0</v>
          </cell>
          <cell r="V5422">
            <v>0</v>
          </cell>
          <cell r="W5422">
            <v>0</v>
          </cell>
          <cell r="X5422">
            <v>0</v>
          </cell>
        </row>
        <row r="5423">
          <cell r="C5423" t="str">
            <v>Льготы, компенсации</v>
          </cell>
          <cell r="D5423">
            <v>0</v>
          </cell>
          <cell r="H5423">
            <v>0</v>
          </cell>
          <cell r="I5423">
            <v>0</v>
          </cell>
          <cell r="J5423">
            <v>0</v>
          </cell>
          <cell r="K5423">
            <v>0</v>
          </cell>
          <cell r="L5423">
            <v>0</v>
          </cell>
          <cell r="M5423">
            <v>0</v>
          </cell>
          <cell r="N5423">
            <v>0</v>
          </cell>
          <cell r="O5423">
            <v>0</v>
          </cell>
          <cell r="P5423">
            <v>0</v>
          </cell>
          <cell r="Q5423">
            <v>0</v>
          </cell>
          <cell r="R5423">
            <v>0</v>
          </cell>
          <cell r="S5423">
            <v>0</v>
          </cell>
          <cell r="T5423">
            <v>0</v>
          </cell>
          <cell r="U5423">
            <v>0</v>
          </cell>
          <cell r="V5423">
            <v>0</v>
          </cell>
          <cell r="W5423">
            <v>0</v>
          </cell>
          <cell r="X5423">
            <v>0</v>
          </cell>
        </row>
        <row r="5424">
          <cell r="C5424" t="str">
            <v>Прочие удержания из з/п</v>
          </cell>
          <cell r="D5424">
            <v>0</v>
          </cell>
          <cell r="H5424">
            <v>0</v>
          </cell>
          <cell r="I5424">
            <v>0</v>
          </cell>
          <cell r="J5424">
            <v>0</v>
          </cell>
          <cell r="K5424">
            <v>0</v>
          </cell>
          <cell r="L5424">
            <v>0</v>
          </cell>
          <cell r="M5424">
            <v>0</v>
          </cell>
          <cell r="N5424">
            <v>0</v>
          </cell>
          <cell r="O5424">
            <v>0</v>
          </cell>
          <cell r="P5424">
            <v>0</v>
          </cell>
          <cell r="Q5424">
            <v>0</v>
          </cell>
          <cell r="R5424">
            <v>0</v>
          </cell>
          <cell r="S5424">
            <v>0</v>
          </cell>
          <cell r="T5424">
            <v>0</v>
          </cell>
          <cell r="U5424">
            <v>0</v>
          </cell>
          <cell r="V5424">
            <v>0</v>
          </cell>
          <cell r="W5424">
            <v>0</v>
          </cell>
          <cell r="X5424">
            <v>0</v>
          </cell>
        </row>
        <row r="5425">
          <cell r="C5425" t="str">
            <v>ЕСН – страховые взносы (включая ЕСН на выплаты членам СД)</v>
          </cell>
          <cell r="D5425">
            <v>0</v>
          </cell>
          <cell r="H5425">
            <v>0</v>
          </cell>
          <cell r="I5425">
            <v>0</v>
          </cell>
          <cell r="J5425">
            <v>0</v>
          </cell>
          <cell r="K5425">
            <v>0</v>
          </cell>
          <cell r="L5425">
            <v>0</v>
          </cell>
          <cell r="M5425">
            <v>0</v>
          </cell>
          <cell r="N5425">
            <v>0</v>
          </cell>
          <cell r="O5425">
            <v>0</v>
          </cell>
          <cell r="P5425">
            <v>0</v>
          </cell>
          <cell r="Q5425">
            <v>0</v>
          </cell>
          <cell r="R5425">
            <v>0</v>
          </cell>
          <cell r="S5425">
            <v>0</v>
          </cell>
          <cell r="T5425">
            <v>0</v>
          </cell>
          <cell r="U5425">
            <v>0</v>
          </cell>
          <cell r="V5425">
            <v>0</v>
          </cell>
          <cell r="W5425">
            <v>0</v>
          </cell>
          <cell r="X5425">
            <v>0</v>
          </cell>
        </row>
        <row r="5426">
          <cell r="C5426" t="str">
            <v>Услуги мобильной связи</v>
          </cell>
          <cell r="D5426">
            <v>0</v>
          </cell>
          <cell r="H5426">
            <v>0</v>
          </cell>
          <cell r="I5426">
            <v>0</v>
          </cell>
          <cell r="J5426">
            <v>0</v>
          </cell>
          <cell r="K5426">
            <v>0</v>
          </cell>
          <cell r="L5426">
            <v>0</v>
          </cell>
          <cell r="M5426">
            <v>0</v>
          </cell>
          <cell r="N5426">
            <v>0</v>
          </cell>
          <cell r="O5426">
            <v>0</v>
          </cell>
          <cell r="P5426">
            <v>0</v>
          </cell>
          <cell r="Q5426">
            <v>0</v>
          </cell>
          <cell r="R5426">
            <v>0</v>
          </cell>
          <cell r="S5426">
            <v>0</v>
          </cell>
          <cell r="T5426">
            <v>0</v>
          </cell>
          <cell r="U5426">
            <v>0</v>
          </cell>
          <cell r="V5426">
            <v>0</v>
          </cell>
          <cell r="W5426">
            <v>0</v>
          </cell>
          <cell r="X5426">
            <v>0</v>
          </cell>
        </row>
        <row r="5427">
          <cell r="C5427" t="str">
            <v>Услуги фиксированной связи</v>
          </cell>
          <cell r="D5427">
            <v>0</v>
          </cell>
          <cell r="H5427">
            <v>0</v>
          </cell>
          <cell r="I5427">
            <v>0</v>
          </cell>
          <cell r="J5427">
            <v>0</v>
          </cell>
          <cell r="K5427">
            <v>0</v>
          </cell>
          <cell r="L5427">
            <v>0</v>
          </cell>
          <cell r="M5427">
            <v>0</v>
          </cell>
          <cell r="N5427">
            <v>0</v>
          </cell>
          <cell r="O5427">
            <v>0</v>
          </cell>
          <cell r="P5427">
            <v>0</v>
          </cell>
          <cell r="Q5427">
            <v>0</v>
          </cell>
          <cell r="R5427">
            <v>0</v>
          </cell>
          <cell r="S5427">
            <v>0</v>
          </cell>
          <cell r="T5427">
            <v>0</v>
          </cell>
          <cell r="U5427">
            <v>0</v>
          </cell>
          <cell r="V5427">
            <v>0</v>
          </cell>
          <cell r="W5427">
            <v>0</v>
          </cell>
          <cell r="X5427">
            <v>0</v>
          </cell>
        </row>
        <row r="5428">
          <cell r="C5428" t="str">
            <v>Услуги Интернет</v>
          </cell>
          <cell r="D5428">
            <v>0</v>
          </cell>
          <cell r="H5428">
            <v>0</v>
          </cell>
          <cell r="I5428">
            <v>0</v>
          </cell>
          <cell r="J5428">
            <v>0</v>
          </cell>
          <cell r="K5428">
            <v>0</v>
          </cell>
          <cell r="L5428">
            <v>0</v>
          </cell>
          <cell r="M5428">
            <v>0</v>
          </cell>
          <cell r="N5428">
            <v>0</v>
          </cell>
          <cell r="O5428">
            <v>0</v>
          </cell>
          <cell r="P5428">
            <v>0</v>
          </cell>
          <cell r="Q5428">
            <v>0</v>
          </cell>
          <cell r="R5428">
            <v>0</v>
          </cell>
          <cell r="S5428">
            <v>0</v>
          </cell>
          <cell r="T5428">
            <v>0</v>
          </cell>
          <cell r="U5428">
            <v>0</v>
          </cell>
          <cell r="V5428">
            <v>0</v>
          </cell>
          <cell r="W5428">
            <v>0</v>
          </cell>
          <cell r="X5428">
            <v>0</v>
          </cell>
        </row>
        <row r="5429">
          <cell r="C5429" t="str">
            <v xml:space="preserve">Почтово-телеграфные и курьерские расходы </v>
          </cell>
          <cell r="D5429">
            <v>0</v>
          </cell>
          <cell r="H5429">
            <v>0</v>
          </cell>
          <cell r="I5429">
            <v>0</v>
          </cell>
          <cell r="J5429">
            <v>0</v>
          </cell>
          <cell r="K5429">
            <v>0</v>
          </cell>
          <cell r="L5429">
            <v>0</v>
          </cell>
          <cell r="M5429">
            <v>0</v>
          </cell>
          <cell r="N5429">
            <v>0</v>
          </cell>
          <cell r="O5429">
            <v>0</v>
          </cell>
          <cell r="P5429">
            <v>0</v>
          </cell>
          <cell r="Q5429">
            <v>0</v>
          </cell>
          <cell r="R5429">
            <v>0</v>
          </cell>
          <cell r="S5429">
            <v>0</v>
          </cell>
          <cell r="T5429">
            <v>0</v>
          </cell>
          <cell r="U5429">
            <v>0</v>
          </cell>
          <cell r="V5429">
            <v>0</v>
          </cell>
          <cell r="W5429">
            <v>0</v>
          </cell>
          <cell r="X5429">
            <v>0</v>
          </cell>
        </row>
        <row r="5430">
          <cell r="C5430" t="str">
            <v>Аренда каналов связи</v>
          </cell>
          <cell r="D5430">
            <v>0</v>
          </cell>
          <cell r="H5430">
            <v>0</v>
          </cell>
          <cell r="I5430">
            <v>0</v>
          </cell>
          <cell r="J5430">
            <v>0</v>
          </cell>
          <cell r="K5430">
            <v>0</v>
          </cell>
          <cell r="L5430">
            <v>0</v>
          </cell>
          <cell r="M5430">
            <v>0</v>
          </cell>
          <cell r="N5430">
            <v>0</v>
          </cell>
          <cell r="O5430">
            <v>0</v>
          </cell>
          <cell r="P5430">
            <v>0</v>
          </cell>
          <cell r="Q5430">
            <v>0</v>
          </cell>
          <cell r="R5430">
            <v>0</v>
          </cell>
          <cell r="S5430">
            <v>0</v>
          </cell>
          <cell r="T5430">
            <v>0</v>
          </cell>
          <cell r="U5430">
            <v>0</v>
          </cell>
          <cell r="V5430">
            <v>0</v>
          </cell>
          <cell r="W5430">
            <v>0</v>
          </cell>
          <cell r="X5430">
            <v>0</v>
          </cell>
        </row>
        <row r="5431">
          <cell r="C5431" t="str">
            <v>Коммунальные услуги</v>
          </cell>
          <cell r="D5431">
            <v>0</v>
          </cell>
          <cell r="H5431">
            <v>0</v>
          </cell>
          <cell r="I5431">
            <v>0</v>
          </cell>
          <cell r="J5431">
            <v>0</v>
          </cell>
          <cell r="K5431">
            <v>0</v>
          </cell>
          <cell r="L5431">
            <v>0</v>
          </cell>
          <cell r="M5431">
            <v>0</v>
          </cell>
          <cell r="N5431">
            <v>0</v>
          </cell>
          <cell r="O5431">
            <v>0</v>
          </cell>
          <cell r="P5431">
            <v>0</v>
          </cell>
          <cell r="Q5431">
            <v>0</v>
          </cell>
          <cell r="R5431">
            <v>0</v>
          </cell>
          <cell r="S5431">
            <v>0</v>
          </cell>
          <cell r="T5431">
            <v>0</v>
          </cell>
          <cell r="U5431">
            <v>0</v>
          </cell>
          <cell r="V5431">
            <v>0</v>
          </cell>
          <cell r="W5431">
            <v>0</v>
          </cell>
          <cell r="X5431">
            <v>0</v>
          </cell>
        </row>
        <row r="5432">
          <cell r="C5432" t="str">
            <v>Повышение квалификации и проф.переподготовка</v>
          </cell>
          <cell r="D5432">
            <v>0</v>
          </cell>
          <cell r="H5432">
            <v>0</v>
          </cell>
          <cell r="I5432">
            <v>0</v>
          </cell>
          <cell r="J5432">
            <v>0</v>
          </cell>
          <cell r="K5432">
            <v>0</v>
          </cell>
          <cell r="L5432">
            <v>0</v>
          </cell>
          <cell r="M5432">
            <v>0</v>
          </cell>
          <cell r="N5432">
            <v>0</v>
          </cell>
          <cell r="O5432">
            <v>0</v>
          </cell>
          <cell r="P5432">
            <v>0</v>
          </cell>
          <cell r="Q5432">
            <v>0</v>
          </cell>
          <cell r="R5432">
            <v>0</v>
          </cell>
          <cell r="S5432">
            <v>0</v>
          </cell>
          <cell r="T5432">
            <v>0</v>
          </cell>
          <cell r="U5432">
            <v>0</v>
          </cell>
          <cell r="V5432">
            <v>0</v>
          </cell>
          <cell r="W5432">
            <v>0</v>
          </cell>
          <cell r="X5432">
            <v>0</v>
          </cell>
        </row>
        <row r="5433">
          <cell r="C5433" t="str">
            <v>Услуги по ремонту и обслуживанию оргтехники</v>
          </cell>
          <cell r="D5433">
            <v>0</v>
          </cell>
          <cell r="H5433">
            <v>0</v>
          </cell>
          <cell r="I5433">
            <v>0</v>
          </cell>
          <cell r="J5433">
            <v>0</v>
          </cell>
          <cell r="K5433">
            <v>0</v>
          </cell>
          <cell r="L5433">
            <v>0</v>
          </cell>
          <cell r="M5433">
            <v>0</v>
          </cell>
          <cell r="N5433">
            <v>0</v>
          </cell>
          <cell r="O5433">
            <v>0</v>
          </cell>
          <cell r="P5433">
            <v>0</v>
          </cell>
          <cell r="Q5433">
            <v>0</v>
          </cell>
          <cell r="R5433">
            <v>0</v>
          </cell>
          <cell r="S5433">
            <v>0</v>
          </cell>
          <cell r="T5433">
            <v>0</v>
          </cell>
          <cell r="U5433">
            <v>0</v>
          </cell>
          <cell r="V5433">
            <v>0</v>
          </cell>
          <cell r="W5433">
            <v>0</v>
          </cell>
          <cell r="X5433">
            <v>0</v>
          </cell>
        </row>
        <row r="5434">
          <cell r="C5434" t="str">
            <v>Запасные части и расходные материалы для оргтехники</v>
          </cell>
          <cell r="D5434">
            <v>0</v>
          </cell>
          <cell r="H5434">
            <v>0</v>
          </cell>
          <cell r="I5434">
            <v>0</v>
          </cell>
          <cell r="J5434">
            <v>0</v>
          </cell>
          <cell r="K5434">
            <v>0</v>
          </cell>
          <cell r="L5434">
            <v>0</v>
          </cell>
          <cell r="M5434">
            <v>0</v>
          </cell>
          <cell r="N5434">
            <v>0</v>
          </cell>
          <cell r="O5434">
            <v>0</v>
          </cell>
          <cell r="P5434">
            <v>0</v>
          </cell>
          <cell r="Q5434">
            <v>0</v>
          </cell>
          <cell r="R5434">
            <v>0</v>
          </cell>
          <cell r="S5434">
            <v>0</v>
          </cell>
          <cell r="T5434">
            <v>0</v>
          </cell>
          <cell r="U5434">
            <v>0</v>
          </cell>
          <cell r="V5434">
            <v>0</v>
          </cell>
          <cell r="W5434">
            <v>0</v>
          </cell>
          <cell r="X5434">
            <v>0</v>
          </cell>
        </row>
        <row r="5435">
          <cell r="C5435" t="str">
            <v>Аудиторские услуги</v>
          </cell>
          <cell r="D5435">
            <v>0</v>
          </cell>
          <cell r="H5435">
            <v>0</v>
          </cell>
          <cell r="I5435">
            <v>0</v>
          </cell>
          <cell r="J5435">
            <v>0</v>
          </cell>
          <cell r="K5435">
            <v>0</v>
          </cell>
          <cell r="L5435">
            <v>0</v>
          </cell>
          <cell r="M5435">
            <v>0</v>
          </cell>
          <cell r="N5435">
            <v>0</v>
          </cell>
          <cell r="O5435">
            <v>0</v>
          </cell>
          <cell r="P5435">
            <v>0</v>
          </cell>
          <cell r="Q5435">
            <v>0</v>
          </cell>
          <cell r="R5435">
            <v>0</v>
          </cell>
          <cell r="S5435">
            <v>0</v>
          </cell>
          <cell r="T5435">
            <v>0</v>
          </cell>
          <cell r="U5435">
            <v>0</v>
          </cell>
          <cell r="V5435">
            <v>0</v>
          </cell>
          <cell r="W5435">
            <v>0</v>
          </cell>
          <cell r="X5435">
            <v>0</v>
          </cell>
        </row>
        <row r="5436">
          <cell r="C5436" t="str">
            <v>Юридические услуги</v>
          </cell>
          <cell r="D5436" t="str">
            <v>УК</v>
          </cell>
          <cell r="H5436">
            <v>59000</v>
          </cell>
          <cell r="I5436">
            <v>59000</v>
          </cell>
          <cell r="J5436">
            <v>59000</v>
          </cell>
          <cell r="K5436">
            <v>177000</v>
          </cell>
          <cell r="L5436">
            <v>0</v>
          </cell>
          <cell r="M5436">
            <v>118000</v>
          </cell>
          <cell r="N5436">
            <v>59000</v>
          </cell>
          <cell r="O5436">
            <v>59000</v>
          </cell>
          <cell r="P5436">
            <v>5015000</v>
          </cell>
          <cell r="Q5436">
            <v>1659000</v>
          </cell>
          <cell r="R5436">
            <v>1809000</v>
          </cell>
          <cell r="S5436">
            <v>1809000</v>
          </cell>
          <cell r="T5436">
            <v>1809000</v>
          </cell>
          <cell r="U5436">
            <v>1809000</v>
          </cell>
          <cell r="V5436">
            <v>1809000</v>
          </cell>
          <cell r="W5436">
            <v>1809000</v>
          </cell>
          <cell r="X5436">
            <v>17764000</v>
          </cell>
        </row>
        <row r="5437">
          <cell r="C5437" t="str">
            <v>Консультационные услуги (семинары)</v>
          </cell>
          <cell r="D5437">
            <v>0</v>
          </cell>
          <cell r="H5437">
            <v>0</v>
          </cell>
          <cell r="I5437">
            <v>0</v>
          </cell>
          <cell r="J5437">
            <v>0</v>
          </cell>
          <cell r="K5437">
            <v>0</v>
          </cell>
          <cell r="L5437">
            <v>0</v>
          </cell>
          <cell r="M5437">
            <v>0</v>
          </cell>
          <cell r="N5437">
            <v>0</v>
          </cell>
          <cell r="O5437">
            <v>0</v>
          </cell>
          <cell r="P5437">
            <v>0</v>
          </cell>
          <cell r="Q5437">
            <v>0</v>
          </cell>
          <cell r="R5437">
            <v>0</v>
          </cell>
          <cell r="S5437">
            <v>0</v>
          </cell>
          <cell r="T5437">
            <v>0</v>
          </cell>
          <cell r="U5437">
            <v>0</v>
          </cell>
          <cell r="V5437">
            <v>0</v>
          </cell>
          <cell r="W5437">
            <v>0</v>
          </cell>
          <cell r="X5437">
            <v>0</v>
          </cell>
        </row>
        <row r="5438">
          <cell r="C5438" t="str">
            <v>Услуги пожарной, вневедомственной и сторожевой охраны</v>
          </cell>
          <cell r="D5438">
            <v>0</v>
          </cell>
          <cell r="H5438">
            <v>0</v>
          </cell>
          <cell r="I5438">
            <v>0</v>
          </cell>
          <cell r="J5438">
            <v>0</v>
          </cell>
          <cell r="K5438">
            <v>0</v>
          </cell>
          <cell r="L5438">
            <v>0</v>
          </cell>
          <cell r="M5438">
            <v>0</v>
          </cell>
          <cell r="N5438">
            <v>0</v>
          </cell>
          <cell r="O5438">
            <v>0</v>
          </cell>
          <cell r="P5438">
            <v>0</v>
          </cell>
          <cell r="Q5438">
            <v>0</v>
          </cell>
          <cell r="R5438">
            <v>0</v>
          </cell>
          <cell r="S5438">
            <v>0</v>
          </cell>
          <cell r="T5438">
            <v>0</v>
          </cell>
          <cell r="U5438">
            <v>0</v>
          </cell>
          <cell r="V5438">
            <v>0</v>
          </cell>
          <cell r="W5438">
            <v>0</v>
          </cell>
          <cell r="X5438">
            <v>0</v>
          </cell>
        </row>
        <row r="5439">
          <cell r="C5439" t="str">
            <v>Рекламно-информационные расходы</v>
          </cell>
          <cell r="D5439">
            <v>0</v>
          </cell>
          <cell r="H5439">
            <v>0</v>
          </cell>
          <cell r="I5439">
            <v>0</v>
          </cell>
          <cell r="J5439">
            <v>0</v>
          </cell>
          <cell r="K5439">
            <v>0</v>
          </cell>
          <cell r="L5439">
            <v>0</v>
          </cell>
          <cell r="M5439">
            <v>0</v>
          </cell>
          <cell r="N5439">
            <v>0</v>
          </cell>
          <cell r="O5439">
            <v>0</v>
          </cell>
          <cell r="P5439">
            <v>0</v>
          </cell>
          <cell r="Q5439">
            <v>0</v>
          </cell>
          <cell r="R5439">
            <v>0</v>
          </cell>
          <cell r="S5439">
            <v>0</v>
          </cell>
          <cell r="T5439">
            <v>0</v>
          </cell>
          <cell r="U5439">
            <v>0</v>
          </cell>
          <cell r="V5439">
            <v>0</v>
          </cell>
          <cell r="W5439">
            <v>0</v>
          </cell>
          <cell r="X5439">
            <v>0</v>
          </cell>
        </row>
        <row r="5440">
          <cell r="C5440" t="str">
            <v>Участие на выставках и семинарах</v>
          </cell>
          <cell r="D5440">
            <v>0</v>
          </cell>
          <cell r="H5440">
            <v>0</v>
          </cell>
          <cell r="I5440">
            <v>0</v>
          </cell>
          <cell r="J5440">
            <v>0</v>
          </cell>
          <cell r="K5440">
            <v>0</v>
          </cell>
          <cell r="L5440">
            <v>0</v>
          </cell>
          <cell r="M5440">
            <v>0</v>
          </cell>
          <cell r="N5440">
            <v>0</v>
          </cell>
          <cell r="O5440">
            <v>0</v>
          </cell>
          <cell r="P5440">
            <v>0</v>
          </cell>
          <cell r="Q5440">
            <v>0</v>
          </cell>
          <cell r="R5440">
            <v>0</v>
          </cell>
          <cell r="S5440">
            <v>0</v>
          </cell>
          <cell r="T5440">
            <v>0</v>
          </cell>
          <cell r="U5440">
            <v>0</v>
          </cell>
          <cell r="V5440">
            <v>0</v>
          </cell>
          <cell r="W5440">
            <v>0</v>
          </cell>
          <cell r="X5440">
            <v>0</v>
          </cell>
        </row>
        <row r="5441">
          <cell r="C5441" t="str">
            <v>Фирменная и сувенирная продукция</v>
          </cell>
          <cell r="D5441">
            <v>0</v>
          </cell>
          <cell r="H5441">
            <v>0</v>
          </cell>
          <cell r="I5441">
            <v>0</v>
          </cell>
          <cell r="J5441">
            <v>0</v>
          </cell>
          <cell r="K5441">
            <v>0</v>
          </cell>
          <cell r="L5441">
            <v>0</v>
          </cell>
          <cell r="M5441">
            <v>0</v>
          </cell>
          <cell r="N5441">
            <v>0</v>
          </cell>
          <cell r="O5441">
            <v>0</v>
          </cell>
          <cell r="P5441">
            <v>0</v>
          </cell>
          <cell r="Q5441">
            <v>0</v>
          </cell>
          <cell r="R5441">
            <v>0</v>
          </cell>
          <cell r="S5441">
            <v>0</v>
          </cell>
          <cell r="T5441">
            <v>0</v>
          </cell>
          <cell r="U5441">
            <v>0</v>
          </cell>
          <cell r="V5441">
            <v>0</v>
          </cell>
          <cell r="W5441">
            <v>0</v>
          </cell>
          <cell r="X5441">
            <v>0</v>
          </cell>
        </row>
        <row r="5442">
          <cell r="C5442" t="str">
            <v>Спонсорские и социальные проекты</v>
          </cell>
          <cell r="D5442">
            <v>0</v>
          </cell>
          <cell r="H5442">
            <v>0</v>
          </cell>
          <cell r="I5442">
            <v>0</v>
          </cell>
          <cell r="J5442">
            <v>0</v>
          </cell>
          <cell r="K5442">
            <v>0</v>
          </cell>
          <cell r="L5442">
            <v>0</v>
          </cell>
          <cell r="M5442">
            <v>0</v>
          </cell>
          <cell r="N5442">
            <v>0</v>
          </cell>
          <cell r="O5442">
            <v>0</v>
          </cell>
          <cell r="P5442">
            <v>0</v>
          </cell>
          <cell r="Q5442">
            <v>0</v>
          </cell>
          <cell r="R5442">
            <v>0</v>
          </cell>
          <cell r="S5442">
            <v>0</v>
          </cell>
          <cell r="T5442">
            <v>0</v>
          </cell>
          <cell r="U5442">
            <v>0</v>
          </cell>
          <cell r="V5442">
            <v>0</v>
          </cell>
          <cell r="W5442">
            <v>0</v>
          </cell>
          <cell r="X5442">
            <v>0</v>
          </cell>
        </row>
        <row r="5443">
          <cell r="C5443" t="str">
            <v>Прочие расходы (PR)</v>
          </cell>
          <cell r="D5443">
            <v>0</v>
          </cell>
          <cell r="H5443">
            <v>0</v>
          </cell>
          <cell r="I5443">
            <v>0</v>
          </cell>
          <cell r="J5443">
            <v>0</v>
          </cell>
          <cell r="K5443">
            <v>0</v>
          </cell>
          <cell r="L5443">
            <v>0</v>
          </cell>
          <cell r="M5443">
            <v>0</v>
          </cell>
          <cell r="N5443">
            <v>0</v>
          </cell>
          <cell r="O5443">
            <v>0</v>
          </cell>
          <cell r="P5443">
            <v>0</v>
          </cell>
          <cell r="Q5443">
            <v>0</v>
          </cell>
          <cell r="R5443">
            <v>0</v>
          </cell>
          <cell r="S5443">
            <v>0</v>
          </cell>
          <cell r="T5443">
            <v>0</v>
          </cell>
          <cell r="U5443">
            <v>0</v>
          </cell>
          <cell r="V5443">
            <v>0</v>
          </cell>
          <cell r="W5443">
            <v>0</v>
          </cell>
          <cell r="X5443">
            <v>0</v>
          </cell>
        </row>
        <row r="5444">
          <cell r="C5444" t="str">
            <v>Услуги  по подбору персонала</v>
          </cell>
          <cell r="D5444">
            <v>0</v>
          </cell>
          <cell r="H5444">
            <v>0</v>
          </cell>
          <cell r="I5444">
            <v>0</v>
          </cell>
          <cell r="J5444">
            <v>0</v>
          </cell>
          <cell r="K5444">
            <v>0</v>
          </cell>
          <cell r="L5444">
            <v>0</v>
          </cell>
          <cell r="M5444">
            <v>0</v>
          </cell>
          <cell r="N5444">
            <v>0</v>
          </cell>
          <cell r="O5444">
            <v>0</v>
          </cell>
          <cell r="P5444">
            <v>0</v>
          </cell>
          <cell r="Q5444">
            <v>0</v>
          </cell>
          <cell r="R5444">
            <v>0</v>
          </cell>
          <cell r="S5444">
            <v>0</v>
          </cell>
          <cell r="T5444">
            <v>0</v>
          </cell>
          <cell r="U5444">
            <v>0</v>
          </cell>
          <cell r="V5444">
            <v>0</v>
          </cell>
          <cell r="W5444">
            <v>0</v>
          </cell>
          <cell r="X5444">
            <v>0</v>
          </cell>
        </row>
        <row r="5445">
          <cell r="C5445" t="str">
            <v xml:space="preserve">Уборка </v>
          </cell>
          <cell r="D5445">
            <v>0</v>
          </cell>
          <cell r="H5445">
            <v>0</v>
          </cell>
          <cell r="I5445">
            <v>0</v>
          </cell>
          <cell r="J5445">
            <v>0</v>
          </cell>
          <cell r="K5445">
            <v>0</v>
          </cell>
          <cell r="L5445">
            <v>0</v>
          </cell>
          <cell r="M5445">
            <v>0</v>
          </cell>
          <cell r="N5445">
            <v>0</v>
          </cell>
          <cell r="O5445">
            <v>0</v>
          </cell>
          <cell r="P5445">
            <v>0</v>
          </cell>
          <cell r="Q5445">
            <v>0</v>
          </cell>
          <cell r="R5445">
            <v>0</v>
          </cell>
          <cell r="S5445">
            <v>0</v>
          </cell>
          <cell r="T5445">
            <v>0</v>
          </cell>
          <cell r="U5445">
            <v>0</v>
          </cell>
          <cell r="V5445">
            <v>0</v>
          </cell>
          <cell r="W5445">
            <v>0</v>
          </cell>
          <cell r="X5445">
            <v>0</v>
          </cell>
        </row>
        <row r="5446">
          <cell r="C5446" t="str">
            <v>Обустройство офиса</v>
          </cell>
          <cell r="D5446">
            <v>0</v>
          </cell>
          <cell r="H5446">
            <v>0</v>
          </cell>
          <cell r="I5446">
            <v>0</v>
          </cell>
          <cell r="J5446">
            <v>0</v>
          </cell>
          <cell r="K5446">
            <v>0</v>
          </cell>
          <cell r="L5446">
            <v>0</v>
          </cell>
          <cell r="M5446">
            <v>0</v>
          </cell>
          <cell r="N5446">
            <v>0</v>
          </cell>
          <cell r="O5446">
            <v>0</v>
          </cell>
          <cell r="P5446">
            <v>0</v>
          </cell>
          <cell r="Q5446">
            <v>0</v>
          </cell>
          <cell r="R5446">
            <v>0</v>
          </cell>
          <cell r="S5446">
            <v>0</v>
          </cell>
          <cell r="T5446">
            <v>0</v>
          </cell>
          <cell r="U5446">
            <v>0</v>
          </cell>
          <cell r="V5446">
            <v>0</v>
          </cell>
          <cell r="W5446">
            <v>0</v>
          </cell>
          <cell r="X5446">
            <v>0</v>
          </cell>
        </row>
        <row r="5447">
          <cell r="C5447" t="str">
            <v>Канцелярские расходы</v>
          </cell>
          <cell r="D5447">
            <v>0</v>
          </cell>
          <cell r="H5447">
            <v>0</v>
          </cell>
          <cell r="I5447">
            <v>0</v>
          </cell>
          <cell r="J5447">
            <v>0</v>
          </cell>
          <cell r="K5447">
            <v>0</v>
          </cell>
          <cell r="L5447">
            <v>0</v>
          </cell>
          <cell r="M5447">
            <v>0</v>
          </cell>
          <cell r="N5447">
            <v>0</v>
          </cell>
          <cell r="O5447">
            <v>0</v>
          </cell>
          <cell r="P5447">
            <v>0</v>
          </cell>
          <cell r="Q5447">
            <v>0</v>
          </cell>
          <cell r="R5447">
            <v>0</v>
          </cell>
          <cell r="S5447">
            <v>0</v>
          </cell>
          <cell r="T5447">
            <v>0</v>
          </cell>
          <cell r="U5447">
            <v>0</v>
          </cell>
          <cell r="V5447">
            <v>0</v>
          </cell>
          <cell r="W5447">
            <v>0</v>
          </cell>
          <cell r="X5447">
            <v>0</v>
          </cell>
        </row>
        <row r="5448">
          <cell r="C5448" t="str">
            <v>Хозяйственные расходы</v>
          </cell>
          <cell r="D5448">
            <v>0</v>
          </cell>
          <cell r="H5448">
            <v>0</v>
          </cell>
          <cell r="I5448">
            <v>0</v>
          </cell>
          <cell r="J5448">
            <v>0</v>
          </cell>
          <cell r="K5448">
            <v>0</v>
          </cell>
          <cell r="L5448">
            <v>0</v>
          </cell>
          <cell r="M5448">
            <v>0</v>
          </cell>
          <cell r="N5448">
            <v>0</v>
          </cell>
          <cell r="O5448">
            <v>0</v>
          </cell>
          <cell r="P5448">
            <v>0</v>
          </cell>
          <cell r="Q5448">
            <v>0</v>
          </cell>
          <cell r="R5448">
            <v>0</v>
          </cell>
          <cell r="S5448">
            <v>0</v>
          </cell>
          <cell r="T5448">
            <v>0</v>
          </cell>
          <cell r="U5448">
            <v>0</v>
          </cell>
          <cell r="V5448">
            <v>0</v>
          </cell>
          <cell r="W5448">
            <v>0</v>
          </cell>
          <cell r="X5448">
            <v>0</v>
          </cell>
        </row>
        <row r="5449">
          <cell r="C5449" t="str">
            <v>Вода, чай, кофе</v>
          </cell>
          <cell r="D5449">
            <v>0</v>
          </cell>
          <cell r="H5449">
            <v>0</v>
          </cell>
          <cell r="I5449">
            <v>0</v>
          </cell>
          <cell r="J5449">
            <v>0</v>
          </cell>
          <cell r="K5449">
            <v>0</v>
          </cell>
          <cell r="L5449">
            <v>0</v>
          </cell>
          <cell r="M5449">
            <v>0</v>
          </cell>
          <cell r="N5449">
            <v>0</v>
          </cell>
          <cell r="O5449">
            <v>0</v>
          </cell>
          <cell r="P5449">
            <v>0</v>
          </cell>
          <cell r="Q5449">
            <v>0</v>
          </cell>
          <cell r="R5449">
            <v>0</v>
          </cell>
          <cell r="S5449">
            <v>0</v>
          </cell>
          <cell r="T5449">
            <v>0</v>
          </cell>
          <cell r="U5449">
            <v>0</v>
          </cell>
          <cell r="V5449">
            <v>0</v>
          </cell>
          <cell r="W5449">
            <v>0</v>
          </cell>
          <cell r="X5449">
            <v>0</v>
          </cell>
        </row>
        <row r="5450">
          <cell r="C5450" t="str">
            <v>Ремонт/ТО автотранспорт</v>
          </cell>
          <cell r="D5450">
            <v>0</v>
          </cell>
          <cell r="H5450">
            <v>0</v>
          </cell>
          <cell r="I5450">
            <v>0</v>
          </cell>
          <cell r="J5450">
            <v>0</v>
          </cell>
          <cell r="K5450">
            <v>0</v>
          </cell>
          <cell r="L5450">
            <v>0</v>
          </cell>
          <cell r="M5450">
            <v>0</v>
          </cell>
          <cell r="N5450">
            <v>0</v>
          </cell>
          <cell r="O5450">
            <v>0</v>
          </cell>
          <cell r="P5450">
            <v>0</v>
          </cell>
          <cell r="Q5450">
            <v>0</v>
          </cell>
          <cell r="R5450">
            <v>0</v>
          </cell>
          <cell r="S5450">
            <v>0</v>
          </cell>
          <cell r="T5450">
            <v>0</v>
          </cell>
          <cell r="U5450">
            <v>0</v>
          </cell>
          <cell r="V5450">
            <v>0</v>
          </cell>
          <cell r="W5450">
            <v>0</v>
          </cell>
          <cell r="X5450">
            <v>0</v>
          </cell>
        </row>
        <row r="5451">
          <cell r="C5451" t="str">
            <v xml:space="preserve">Аренда машин </v>
          </cell>
          <cell r="D5451">
            <v>0</v>
          </cell>
          <cell r="H5451">
            <v>0</v>
          </cell>
          <cell r="I5451">
            <v>0</v>
          </cell>
          <cell r="J5451">
            <v>0</v>
          </cell>
          <cell r="K5451">
            <v>0</v>
          </cell>
          <cell r="L5451">
            <v>0</v>
          </cell>
          <cell r="M5451">
            <v>0</v>
          </cell>
          <cell r="N5451">
            <v>0</v>
          </cell>
          <cell r="O5451">
            <v>0</v>
          </cell>
          <cell r="P5451">
            <v>0</v>
          </cell>
          <cell r="Q5451">
            <v>0</v>
          </cell>
          <cell r="R5451">
            <v>0</v>
          </cell>
          <cell r="S5451">
            <v>0</v>
          </cell>
          <cell r="T5451">
            <v>0</v>
          </cell>
          <cell r="U5451">
            <v>0</v>
          </cell>
          <cell r="V5451">
            <v>0</v>
          </cell>
          <cell r="W5451">
            <v>0</v>
          </cell>
          <cell r="X5451">
            <v>0</v>
          </cell>
        </row>
        <row r="5452">
          <cell r="C5452" t="str">
            <v>Страхование автотранспорта</v>
          </cell>
          <cell r="D5452">
            <v>0</v>
          </cell>
          <cell r="H5452">
            <v>0</v>
          </cell>
          <cell r="I5452">
            <v>0</v>
          </cell>
          <cell r="J5452">
            <v>0</v>
          </cell>
          <cell r="K5452">
            <v>0</v>
          </cell>
          <cell r="L5452">
            <v>0</v>
          </cell>
          <cell r="M5452">
            <v>0</v>
          </cell>
          <cell r="N5452">
            <v>0</v>
          </cell>
          <cell r="O5452">
            <v>0</v>
          </cell>
          <cell r="P5452">
            <v>0</v>
          </cell>
          <cell r="Q5452">
            <v>0</v>
          </cell>
          <cell r="R5452">
            <v>0</v>
          </cell>
          <cell r="S5452">
            <v>0</v>
          </cell>
          <cell r="T5452">
            <v>0</v>
          </cell>
          <cell r="U5452">
            <v>0</v>
          </cell>
          <cell r="V5452">
            <v>0</v>
          </cell>
          <cell r="W5452">
            <v>0</v>
          </cell>
          <cell r="X5452">
            <v>0</v>
          </cell>
        </row>
        <row r="5453">
          <cell r="C5453" t="str">
            <v>ГСМ</v>
          </cell>
          <cell r="D5453">
            <v>0</v>
          </cell>
          <cell r="H5453">
            <v>0</v>
          </cell>
          <cell r="I5453">
            <v>0</v>
          </cell>
          <cell r="J5453">
            <v>0</v>
          </cell>
          <cell r="K5453">
            <v>0</v>
          </cell>
          <cell r="L5453">
            <v>0</v>
          </cell>
          <cell r="M5453">
            <v>0</v>
          </cell>
          <cell r="N5453">
            <v>0</v>
          </cell>
          <cell r="O5453">
            <v>0</v>
          </cell>
          <cell r="P5453">
            <v>0</v>
          </cell>
          <cell r="Q5453">
            <v>0</v>
          </cell>
          <cell r="R5453">
            <v>0</v>
          </cell>
          <cell r="S5453">
            <v>0</v>
          </cell>
          <cell r="T5453">
            <v>0</v>
          </cell>
          <cell r="U5453">
            <v>0</v>
          </cell>
          <cell r="V5453">
            <v>0</v>
          </cell>
          <cell r="W5453">
            <v>0</v>
          </cell>
          <cell r="X5453">
            <v>0</v>
          </cell>
        </row>
        <row r="5454">
          <cell r="C5454" t="str">
            <v>Мойка, парковка, прочее</v>
          </cell>
          <cell r="D5454">
            <v>0</v>
          </cell>
          <cell r="H5454">
            <v>0</v>
          </cell>
          <cell r="I5454">
            <v>0</v>
          </cell>
          <cell r="J5454">
            <v>0</v>
          </cell>
          <cell r="K5454">
            <v>0</v>
          </cell>
          <cell r="L5454">
            <v>0</v>
          </cell>
          <cell r="M5454">
            <v>0</v>
          </cell>
          <cell r="N5454">
            <v>0</v>
          </cell>
          <cell r="O5454">
            <v>0</v>
          </cell>
          <cell r="P5454">
            <v>0</v>
          </cell>
          <cell r="Q5454">
            <v>0</v>
          </cell>
          <cell r="R5454">
            <v>0</v>
          </cell>
          <cell r="S5454">
            <v>0</v>
          </cell>
          <cell r="T5454">
            <v>0</v>
          </cell>
          <cell r="U5454">
            <v>0</v>
          </cell>
          <cell r="V5454">
            <v>0</v>
          </cell>
          <cell r="W5454">
            <v>0</v>
          </cell>
          <cell r="X5454">
            <v>0</v>
          </cell>
        </row>
        <row r="5455">
          <cell r="C5455" t="str">
            <v>Аренда автостоянки</v>
          </cell>
          <cell r="D5455">
            <v>0</v>
          </cell>
          <cell r="H5455">
            <v>0</v>
          </cell>
          <cell r="I5455">
            <v>0</v>
          </cell>
          <cell r="J5455">
            <v>0</v>
          </cell>
          <cell r="K5455">
            <v>0</v>
          </cell>
          <cell r="L5455">
            <v>0</v>
          </cell>
          <cell r="M5455">
            <v>0</v>
          </cell>
          <cell r="N5455">
            <v>0</v>
          </cell>
          <cell r="O5455">
            <v>0</v>
          </cell>
          <cell r="P5455">
            <v>0</v>
          </cell>
          <cell r="Q5455">
            <v>0</v>
          </cell>
          <cell r="R5455">
            <v>0</v>
          </cell>
          <cell r="S5455">
            <v>0</v>
          </cell>
          <cell r="T5455">
            <v>0</v>
          </cell>
          <cell r="U5455">
            <v>0</v>
          </cell>
          <cell r="V5455">
            <v>0</v>
          </cell>
          <cell r="W5455">
            <v>0</v>
          </cell>
          <cell r="X5455">
            <v>0</v>
          </cell>
        </row>
        <row r="5456">
          <cell r="C5456" t="str">
            <v>Аутсорсинг</v>
          </cell>
          <cell r="D5456">
            <v>0</v>
          </cell>
          <cell r="H5456">
            <v>0</v>
          </cell>
          <cell r="I5456">
            <v>0</v>
          </cell>
          <cell r="J5456">
            <v>0</v>
          </cell>
          <cell r="K5456">
            <v>0</v>
          </cell>
          <cell r="L5456">
            <v>0</v>
          </cell>
          <cell r="M5456">
            <v>0</v>
          </cell>
          <cell r="N5456">
            <v>0</v>
          </cell>
          <cell r="O5456">
            <v>0</v>
          </cell>
          <cell r="P5456">
            <v>0</v>
          </cell>
          <cell r="Q5456">
            <v>0</v>
          </cell>
          <cell r="R5456">
            <v>0</v>
          </cell>
          <cell r="S5456">
            <v>0</v>
          </cell>
          <cell r="T5456">
            <v>0</v>
          </cell>
          <cell r="U5456">
            <v>0</v>
          </cell>
          <cell r="V5456">
            <v>0</v>
          </cell>
          <cell r="W5456">
            <v>0</v>
          </cell>
          <cell r="X5456">
            <v>0</v>
          </cell>
        </row>
        <row r="5457">
          <cell r="C5457" t="str">
            <v>Услуги по организации переводов</v>
          </cell>
          <cell r="D5457" t="str">
            <v>УК</v>
          </cell>
          <cell r="H5457">
            <v>30000</v>
          </cell>
          <cell r="I5457">
            <v>30000</v>
          </cell>
          <cell r="J5457">
            <v>30000</v>
          </cell>
          <cell r="K5457">
            <v>90000</v>
          </cell>
          <cell r="L5457">
            <v>30000</v>
          </cell>
          <cell r="M5457">
            <v>30000</v>
          </cell>
          <cell r="N5457">
            <v>30000</v>
          </cell>
          <cell r="O5457">
            <v>30000</v>
          </cell>
          <cell r="P5457">
            <v>30000</v>
          </cell>
          <cell r="Q5457">
            <v>25000</v>
          </cell>
          <cell r="R5457">
            <v>25000</v>
          </cell>
          <cell r="S5457">
            <v>25000</v>
          </cell>
          <cell r="T5457">
            <v>25000</v>
          </cell>
          <cell r="U5457">
            <v>25000</v>
          </cell>
          <cell r="V5457">
            <v>25000</v>
          </cell>
          <cell r="W5457">
            <v>25000</v>
          </cell>
          <cell r="X5457">
            <v>325000</v>
          </cell>
        </row>
        <row r="5458">
          <cell r="C5458" t="str">
            <v>Услуги регистраторов, нотариальные услуги, сертификация</v>
          </cell>
          <cell r="D5458" t="str">
            <v>УК</v>
          </cell>
          <cell r="H5458">
            <v>35000</v>
          </cell>
          <cell r="I5458">
            <v>35000</v>
          </cell>
          <cell r="J5458">
            <v>35000</v>
          </cell>
          <cell r="K5458">
            <v>105000</v>
          </cell>
          <cell r="L5458">
            <v>35000</v>
          </cell>
          <cell r="M5458">
            <v>35000</v>
          </cell>
          <cell r="N5458">
            <v>35000</v>
          </cell>
          <cell r="O5458">
            <v>35000</v>
          </cell>
          <cell r="P5458">
            <v>35000</v>
          </cell>
          <cell r="Q5458">
            <v>40000</v>
          </cell>
          <cell r="R5458">
            <v>40000</v>
          </cell>
          <cell r="S5458">
            <v>40000</v>
          </cell>
          <cell r="T5458">
            <v>40000</v>
          </cell>
          <cell r="U5458">
            <v>40000</v>
          </cell>
          <cell r="V5458">
            <v>40000</v>
          </cell>
          <cell r="W5458">
            <v>40000</v>
          </cell>
          <cell r="X5458">
            <v>455000</v>
          </cell>
        </row>
        <row r="5459">
          <cell r="C5459" t="str">
            <v>Справочно-правовые программы, 1С, КИАС</v>
          </cell>
          <cell r="D5459">
            <v>0</v>
          </cell>
          <cell r="H5459">
            <v>0</v>
          </cell>
          <cell r="I5459">
            <v>0</v>
          </cell>
          <cell r="J5459">
            <v>0</v>
          </cell>
          <cell r="K5459">
            <v>0</v>
          </cell>
          <cell r="L5459">
            <v>0</v>
          </cell>
          <cell r="M5459">
            <v>0</v>
          </cell>
          <cell r="N5459">
            <v>0</v>
          </cell>
          <cell r="O5459">
            <v>0</v>
          </cell>
          <cell r="P5459">
            <v>0</v>
          </cell>
          <cell r="Q5459">
            <v>0</v>
          </cell>
          <cell r="R5459">
            <v>0</v>
          </cell>
          <cell r="S5459">
            <v>0</v>
          </cell>
          <cell r="T5459">
            <v>0</v>
          </cell>
          <cell r="U5459">
            <v>0</v>
          </cell>
          <cell r="V5459">
            <v>0</v>
          </cell>
          <cell r="W5459">
            <v>0</v>
          </cell>
          <cell r="X5459">
            <v>0</v>
          </cell>
        </row>
        <row r="5460">
          <cell r="C5460" t="str">
            <v>Подписка на периодические издания</v>
          </cell>
          <cell r="D5460">
            <v>0</v>
          </cell>
          <cell r="H5460">
            <v>0</v>
          </cell>
          <cell r="I5460">
            <v>0</v>
          </cell>
          <cell r="J5460">
            <v>0</v>
          </cell>
          <cell r="K5460">
            <v>0</v>
          </cell>
          <cell r="L5460">
            <v>0</v>
          </cell>
          <cell r="M5460">
            <v>0</v>
          </cell>
          <cell r="N5460">
            <v>0</v>
          </cell>
          <cell r="O5460">
            <v>0</v>
          </cell>
          <cell r="P5460">
            <v>0</v>
          </cell>
          <cell r="Q5460">
            <v>0</v>
          </cell>
          <cell r="R5460">
            <v>0</v>
          </cell>
          <cell r="S5460">
            <v>0</v>
          </cell>
          <cell r="T5460">
            <v>0</v>
          </cell>
          <cell r="U5460">
            <v>0</v>
          </cell>
          <cell r="V5460">
            <v>0</v>
          </cell>
          <cell r="W5460">
            <v>0</v>
          </cell>
          <cell r="X5460">
            <v>0</v>
          </cell>
        </row>
        <row r="5461">
          <cell r="C5461" t="str">
            <v>Прочие работы и услуги сторонних организаций</v>
          </cell>
          <cell r="D5461">
            <v>0</v>
          </cell>
          <cell r="H5461">
            <v>0</v>
          </cell>
          <cell r="I5461">
            <v>0</v>
          </cell>
          <cell r="J5461">
            <v>0</v>
          </cell>
          <cell r="K5461">
            <v>0</v>
          </cell>
          <cell r="L5461">
            <v>0</v>
          </cell>
          <cell r="M5461">
            <v>0</v>
          </cell>
          <cell r="N5461">
            <v>0</v>
          </cell>
          <cell r="O5461">
            <v>0</v>
          </cell>
          <cell r="P5461">
            <v>0</v>
          </cell>
          <cell r="Q5461">
            <v>0</v>
          </cell>
          <cell r="R5461">
            <v>0</v>
          </cell>
          <cell r="S5461">
            <v>0</v>
          </cell>
          <cell r="T5461">
            <v>0</v>
          </cell>
          <cell r="U5461">
            <v>0</v>
          </cell>
          <cell r="V5461">
            <v>0</v>
          </cell>
          <cell r="W5461">
            <v>0</v>
          </cell>
          <cell r="X5461">
            <v>0</v>
          </cell>
        </row>
        <row r="5462">
          <cell r="C5462" t="str">
            <v>Командировочные расходы</v>
          </cell>
          <cell r="D5462" t="str">
            <v>УК</v>
          </cell>
          <cell r="H5462">
            <v>192432</v>
          </cell>
          <cell r="I5462">
            <v>0</v>
          </cell>
          <cell r="J5462">
            <v>192432</v>
          </cell>
          <cell r="K5462">
            <v>384864</v>
          </cell>
          <cell r="L5462">
            <v>0</v>
          </cell>
          <cell r="M5462">
            <v>192432</v>
          </cell>
          <cell r="N5462">
            <v>0</v>
          </cell>
          <cell r="O5462">
            <v>192432</v>
          </cell>
          <cell r="P5462">
            <v>0</v>
          </cell>
          <cell r="Q5462">
            <v>274500</v>
          </cell>
          <cell r="R5462">
            <v>173600</v>
          </cell>
          <cell r="S5462">
            <v>262000</v>
          </cell>
          <cell r="T5462">
            <v>173600</v>
          </cell>
          <cell r="U5462">
            <v>262000</v>
          </cell>
          <cell r="V5462">
            <v>173600</v>
          </cell>
          <cell r="W5462">
            <v>262000</v>
          </cell>
          <cell r="X5462">
            <v>1966164</v>
          </cell>
        </row>
        <row r="5463">
          <cell r="C5463" t="str">
            <v>Представительские расходы</v>
          </cell>
          <cell r="D5463" t="str">
            <v>УК</v>
          </cell>
          <cell r="H5463">
            <v>0</v>
          </cell>
          <cell r="I5463">
            <v>0</v>
          </cell>
          <cell r="J5463">
            <v>0</v>
          </cell>
          <cell r="K5463">
            <v>0</v>
          </cell>
          <cell r="L5463">
            <v>0</v>
          </cell>
          <cell r="M5463">
            <v>0</v>
          </cell>
          <cell r="N5463">
            <v>0</v>
          </cell>
          <cell r="O5463">
            <v>0</v>
          </cell>
          <cell r="P5463">
            <v>0</v>
          </cell>
          <cell r="Q5463">
            <v>0</v>
          </cell>
          <cell r="R5463">
            <v>0</v>
          </cell>
          <cell r="S5463">
            <v>0</v>
          </cell>
          <cell r="T5463">
            <v>0</v>
          </cell>
          <cell r="U5463">
            <v>15000</v>
          </cell>
          <cell r="V5463">
            <v>0</v>
          </cell>
          <cell r="W5463">
            <v>0</v>
          </cell>
          <cell r="X5463">
            <v>15000</v>
          </cell>
        </row>
        <row r="5464">
          <cell r="C5464" t="str">
            <v>Арендная плата по направлениям (арендодателям)</v>
          </cell>
          <cell r="D5464">
            <v>0</v>
          </cell>
          <cell r="H5464">
            <v>0</v>
          </cell>
          <cell r="I5464">
            <v>0</v>
          </cell>
          <cell r="J5464">
            <v>0</v>
          </cell>
          <cell r="K5464">
            <v>0</v>
          </cell>
          <cell r="L5464">
            <v>0</v>
          </cell>
          <cell r="M5464">
            <v>0</v>
          </cell>
          <cell r="N5464">
            <v>0</v>
          </cell>
          <cell r="O5464">
            <v>0</v>
          </cell>
          <cell r="P5464">
            <v>0</v>
          </cell>
          <cell r="Q5464">
            <v>0</v>
          </cell>
          <cell r="R5464">
            <v>0</v>
          </cell>
          <cell r="S5464">
            <v>0</v>
          </cell>
          <cell r="T5464">
            <v>0</v>
          </cell>
          <cell r="U5464">
            <v>0</v>
          </cell>
          <cell r="V5464">
            <v>0</v>
          </cell>
          <cell r="W5464">
            <v>0</v>
          </cell>
          <cell r="X5464">
            <v>0</v>
          </cell>
        </row>
        <row r="5465">
          <cell r="C5465" t="str">
            <v>Лизинг</v>
          </cell>
          <cell r="D5465">
            <v>0</v>
          </cell>
          <cell r="H5465">
            <v>0</v>
          </cell>
          <cell r="I5465">
            <v>0</v>
          </cell>
          <cell r="J5465">
            <v>0</v>
          </cell>
          <cell r="K5465">
            <v>0</v>
          </cell>
          <cell r="L5465">
            <v>0</v>
          </cell>
          <cell r="M5465">
            <v>0</v>
          </cell>
          <cell r="N5465">
            <v>0</v>
          </cell>
          <cell r="O5465">
            <v>0</v>
          </cell>
          <cell r="P5465">
            <v>0</v>
          </cell>
          <cell r="Q5465">
            <v>0</v>
          </cell>
          <cell r="R5465">
            <v>0</v>
          </cell>
          <cell r="S5465">
            <v>0</v>
          </cell>
          <cell r="T5465">
            <v>0</v>
          </cell>
          <cell r="U5465">
            <v>0</v>
          </cell>
          <cell r="V5465">
            <v>0</v>
          </cell>
          <cell r="W5465">
            <v>0</v>
          </cell>
          <cell r="X5465">
            <v>0</v>
          </cell>
        </row>
        <row r="5466">
          <cell r="C5466" t="str">
            <v>Расходы на страхование</v>
          </cell>
          <cell r="D5466">
            <v>0</v>
          </cell>
          <cell r="H5466">
            <v>0</v>
          </cell>
          <cell r="I5466">
            <v>0</v>
          </cell>
          <cell r="J5466">
            <v>0</v>
          </cell>
          <cell r="K5466">
            <v>0</v>
          </cell>
          <cell r="L5466">
            <v>0</v>
          </cell>
          <cell r="M5466">
            <v>0</v>
          </cell>
          <cell r="N5466">
            <v>0</v>
          </cell>
          <cell r="O5466">
            <v>0</v>
          </cell>
          <cell r="P5466">
            <v>0</v>
          </cell>
          <cell r="Q5466">
            <v>0</v>
          </cell>
          <cell r="R5466">
            <v>0</v>
          </cell>
          <cell r="S5466">
            <v>0</v>
          </cell>
          <cell r="T5466">
            <v>0</v>
          </cell>
          <cell r="U5466">
            <v>0</v>
          </cell>
          <cell r="V5466">
            <v>0</v>
          </cell>
          <cell r="W5466">
            <v>0</v>
          </cell>
          <cell r="X5466">
            <v>0</v>
          </cell>
        </row>
        <row r="5467">
          <cell r="C5467" t="str">
            <v>Водный налог</v>
          </cell>
          <cell r="D5467">
            <v>0</v>
          </cell>
          <cell r="H5467">
            <v>0</v>
          </cell>
          <cell r="I5467">
            <v>0</v>
          </cell>
          <cell r="J5467">
            <v>0</v>
          </cell>
          <cell r="K5467">
            <v>0</v>
          </cell>
          <cell r="L5467">
            <v>0</v>
          </cell>
          <cell r="M5467">
            <v>0</v>
          </cell>
          <cell r="N5467">
            <v>0</v>
          </cell>
          <cell r="O5467">
            <v>0</v>
          </cell>
          <cell r="P5467">
            <v>0</v>
          </cell>
          <cell r="Q5467">
            <v>0</v>
          </cell>
          <cell r="R5467">
            <v>0</v>
          </cell>
          <cell r="S5467">
            <v>0</v>
          </cell>
          <cell r="T5467">
            <v>0</v>
          </cell>
          <cell r="U5467">
            <v>0</v>
          </cell>
          <cell r="V5467">
            <v>0</v>
          </cell>
          <cell r="W5467">
            <v>0</v>
          </cell>
          <cell r="X5467">
            <v>0</v>
          </cell>
        </row>
        <row r="5468">
          <cell r="C5468" t="str">
            <v>Плата за землю</v>
          </cell>
          <cell r="D5468">
            <v>0</v>
          </cell>
          <cell r="H5468">
            <v>0</v>
          </cell>
          <cell r="I5468">
            <v>0</v>
          </cell>
          <cell r="J5468">
            <v>0</v>
          </cell>
          <cell r="K5468">
            <v>0</v>
          </cell>
          <cell r="L5468">
            <v>0</v>
          </cell>
          <cell r="M5468">
            <v>0</v>
          </cell>
          <cell r="N5468">
            <v>0</v>
          </cell>
          <cell r="O5468">
            <v>0</v>
          </cell>
          <cell r="P5468">
            <v>0</v>
          </cell>
          <cell r="Q5468">
            <v>0</v>
          </cell>
          <cell r="R5468">
            <v>0</v>
          </cell>
          <cell r="S5468">
            <v>0</v>
          </cell>
          <cell r="T5468">
            <v>0</v>
          </cell>
          <cell r="U5468">
            <v>0</v>
          </cell>
          <cell r="V5468">
            <v>0</v>
          </cell>
          <cell r="W5468">
            <v>0</v>
          </cell>
          <cell r="X5468">
            <v>0</v>
          </cell>
        </row>
        <row r="5469">
          <cell r="C5469" t="str">
            <v>Транспортный налог</v>
          </cell>
          <cell r="D5469">
            <v>0</v>
          </cell>
          <cell r="H5469">
            <v>0</v>
          </cell>
          <cell r="I5469">
            <v>0</v>
          </cell>
          <cell r="J5469">
            <v>0</v>
          </cell>
          <cell r="K5469">
            <v>0</v>
          </cell>
          <cell r="L5469">
            <v>0</v>
          </cell>
          <cell r="M5469">
            <v>0</v>
          </cell>
          <cell r="N5469">
            <v>0</v>
          </cell>
          <cell r="O5469">
            <v>0</v>
          </cell>
          <cell r="P5469">
            <v>0</v>
          </cell>
          <cell r="Q5469">
            <v>0</v>
          </cell>
          <cell r="R5469">
            <v>0</v>
          </cell>
          <cell r="S5469">
            <v>0</v>
          </cell>
          <cell r="T5469">
            <v>0</v>
          </cell>
          <cell r="U5469">
            <v>0</v>
          </cell>
          <cell r="V5469">
            <v>0</v>
          </cell>
          <cell r="W5469">
            <v>0</v>
          </cell>
          <cell r="X5469">
            <v>0</v>
          </cell>
        </row>
        <row r="5470">
          <cell r="C5470" t="str">
            <v>Налог на имущество</v>
          </cell>
          <cell r="D5470">
            <v>0</v>
          </cell>
          <cell r="H5470">
            <v>0</v>
          </cell>
          <cell r="I5470">
            <v>0</v>
          </cell>
          <cell r="J5470">
            <v>0</v>
          </cell>
          <cell r="K5470">
            <v>0</v>
          </cell>
          <cell r="L5470">
            <v>0</v>
          </cell>
          <cell r="M5470">
            <v>0</v>
          </cell>
          <cell r="N5470">
            <v>0</v>
          </cell>
          <cell r="O5470">
            <v>0</v>
          </cell>
          <cell r="P5470">
            <v>0</v>
          </cell>
          <cell r="Q5470">
            <v>0</v>
          </cell>
          <cell r="R5470">
            <v>0</v>
          </cell>
          <cell r="S5470">
            <v>0</v>
          </cell>
          <cell r="T5470">
            <v>0</v>
          </cell>
          <cell r="U5470">
            <v>0</v>
          </cell>
          <cell r="V5470">
            <v>0</v>
          </cell>
          <cell r="W5470">
            <v>0</v>
          </cell>
          <cell r="X5470">
            <v>0</v>
          </cell>
        </row>
        <row r="5471">
          <cell r="C5471" t="str">
            <v xml:space="preserve">Прочие налоги, относимые на с/с </v>
          </cell>
          <cell r="D5471">
            <v>0</v>
          </cell>
          <cell r="H5471">
            <v>0</v>
          </cell>
          <cell r="I5471">
            <v>0</v>
          </cell>
          <cell r="J5471">
            <v>0</v>
          </cell>
          <cell r="K5471">
            <v>0</v>
          </cell>
          <cell r="L5471">
            <v>0</v>
          </cell>
          <cell r="M5471">
            <v>0</v>
          </cell>
          <cell r="N5471">
            <v>0</v>
          </cell>
          <cell r="O5471">
            <v>0</v>
          </cell>
          <cell r="P5471">
            <v>0</v>
          </cell>
          <cell r="Q5471">
            <v>0</v>
          </cell>
          <cell r="R5471">
            <v>0</v>
          </cell>
          <cell r="S5471">
            <v>0</v>
          </cell>
          <cell r="T5471">
            <v>0</v>
          </cell>
          <cell r="U5471">
            <v>0</v>
          </cell>
          <cell r="V5471">
            <v>0</v>
          </cell>
          <cell r="W5471">
            <v>0</v>
          </cell>
          <cell r="X5471">
            <v>0</v>
          </cell>
        </row>
        <row r="5472">
          <cell r="C5472" t="str">
            <v>Патентные расходы</v>
          </cell>
          <cell r="D5472">
            <v>0</v>
          </cell>
          <cell r="H5472">
            <v>0</v>
          </cell>
          <cell r="I5472">
            <v>0</v>
          </cell>
          <cell r="J5472">
            <v>0</v>
          </cell>
          <cell r="K5472">
            <v>0</v>
          </cell>
          <cell r="L5472">
            <v>0</v>
          </cell>
          <cell r="M5472">
            <v>0</v>
          </cell>
          <cell r="N5472">
            <v>0</v>
          </cell>
          <cell r="O5472">
            <v>0</v>
          </cell>
          <cell r="P5472">
            <v>0</v>
          </cell>
          <cell r="Q5472">
            <v>0</v>
          </cell>
          <cell r="R5472">
            <v>0</v>
          </cell>
          <cell r="S5472">
            <v>0</v>
          </cell>
          <cell r="T5472">
            <v>0</v>
          </cell>
          <cell r="U5472">
            <v>0</v>
          </cell>
          <cell r="V5472">
            <v>0</v>
          </cell>
          <cell r="W5472">
            <v>0</v>
          </cell>
          <cell r="X5472">
            <v>0</v>
          </cell>
        </row>
        <row r="5473">
          <cell r="C5473" t="str">
            <v>Затраты на экологию (кроме налогов и сборов (ст. ст. 20000 и 21500))</v>
          </cell>
          <cell r="D5473">
            <v>0</v>
          </cell>
          <cell r="H5473">
            <v>0</v>
          </cell>
          <cell r="I5473">
            <v>0</v>
          </cell>
          <cell r="J5473">
            <v>0</v>
          </cell>
          <cell r="K5473">
            <v>0</v>
          </cell>
          <cell r="L5473">
            <v>0</v>
          </cell>
          <cell r="M5473">
            <v>0</v>
          </cell>
          <cell r="N5473">
            <v>0</v>
          </cell>
          <cell r="O5473">
            <v>0</v>
          </cell>
          <cell r="P5473">
            <v>0</v>
          </cell>
          <cell r="Q5473">
            <v>0</v>
          </cell>
          <cell r="R5473">
            <v>0</v>
          </cell>
          <cell r="S5473">
            <v>0</v>
          </cell>
          <cell r="T5473">
            <v>0</v>
          </cell>
          <cell r="U5473">
            <v>0</v>
          </cell>
          <cell r="V5473">
            <v>0</v>
          </cell>
          <cell r="W5473">
            <v>0</v>
          </cell>
          <cell r="X5473">
            <v>0</v>
          </cell>
        </row>
        <row r="5474">
          <cell r="C5474" t="str">
            <v>Затраты на охрану труда</v>
          </cell>
          <cell r="D5474">
            <v>0</v>
          </cell>
          <cell r="H5474">
            <v>0</v>
          </cell>
          <cell r="I5474">
            <v>0</v>
          </cell>
          <cell r="J5474">
            <v>0</v>
          </cell>
          <cell r="K5474">
            <v>0</v>
          </cell>
          <cell r="L5474">
            <v>0</v>
          </cell>
          <cell r="M5474">
            <v>0</v>
          </cell>
          <cell r="N5474">
            <v>0</v>
          </cell>
          <cell r="O5474">
            <v>0</v>
          </cell>
          <cell r="P5474">
            <v>0</v>
          </cell>
          <cell r="Q5474">
            <v>0</v>
          </cell>
          <cell r="R5474">
            <v>0</v>
          </cell>
          <cell r="S5474">
            <v>0</v>
          </cell>
          <cell r="T5474">
            <v>0</v>
          </cell>
          <cell r="U5474">
            <v>0</v>
          </cell>
          <cell r="V5474">
            <v>0</v>
          </cell>
          <cell r="W5474">
            <v>0</v>
          </cell>
          <cell r="X5474">
            <v>0</v>
          </cell>
        </row>
        <row r="5475">
          <cell r="C5475" t="str">
            <v>Расходы социального характера</v>
          </cell>
          <cell r="D5475">
            <v>0</v>
          </cell>
          <cell r="H5475">
            <v>0</v>
          </cell>
          <cell r="I5475">
            <v>0</v>
          </cell>
          <cell r="J5475">
            <v>0</v>
          </cell>
          <cell r="K5475">
            <v>0</v>
          </cell>
          <cell r="L5475">
            <v>0</v>
          </cell>
          <cell r="M5475">
            <v>0</v>
          </cell>
          <cell r="N5475">
            <v>0</v>
          </cell>
          <cell r="O5475">
            <v>0</v>
          </cell>
          <cell r="P5475">
            <v>0</v>
          </cell>
          <cell r="Q5475">
            <v>0</v>
          </cell>
          <cell r="R5475">
            <v>0</v>
          </cell>
          <cell r="S5475">
            <v>0</v>
          </cell>
          <cell r="T5475">
            <v>0</v>
          </cell>
          <cell r="U5475">
            <v>0</v>
          </cell>
          <cell r="V5475">
            <v>0</v>
          </cell>
          <cell r="W5475">
            <v>0</v>
          </cell>
          <cell r="X5475">
            <v>0</v>
          </cell>
        </row>
        <row r="5476">
          <cell r="C5476" t="str">
            <v>НДС</v>
          </cell>
          <cell r="D5476">
            <v>0</v>
          </cell>
          <cell r="H5476">
            <v>0</v>
          </cell>
          <cell r="I5476">
            <v>0</v>
          </cell>
          <cell r="J5476">
            <v>0</v>
          </cell>
          <cell r="K5476">
            <v>0</v>
          </cell>
          <cell r="L5476">
            <v>0</v>
          </cell>
          <cell r="M5476">
            <v>0</v>
          </cell>
          <cell r="N5476">
            <v>0</v>
          </cell>
          <cell r="O5476">
            <v>0</v>
          </cell>
          <cell r="P5476">
            <v>0</v>
          </cell>
          <cell r="Q5476">
            <v>0</v>
          </cell>
          <cell r="R5476">
            <v>0</v>
          </cell>
          <cell r="S5476">
            <v>0</v>
          </cell>
          <cell r="T5476">
            <v>0</v>
          </cell>
          <cell r="U5476">
            <v>0</v>
          </cell>
          <cell r="V5476">
            <v>0</v>
          </cell>
          <cell r="W5476">
            <v>0</v>
          </cell>
          <cell r="X5476">
            <v>0</v>
          </cell>
        </row>
        <row r="5477">
          <cell r="C5477" t="str">
            <v>Налог на прибыль</v>
          </cell>
          <cell r="D5477">
            <v>0</v>
          </cell>
          <cell r="H5477">
            <v>0</v>
          </cell>
          <cell r="I5477">
            <v>0</v>
          </cell>
          <cell r="J5477">
            <v>0</v>
          </cell>
          <cell r="K5477">
            <v>0</v>
          </cell>
          <cell r="L5477">
            <v>0</v>
          </cell>
          <cell r="M5477">
            <v>0</v>
          </cell>
          <cell r="N5477">
            <v>0</v>
          </cell>
          <cell r="O5477">
            <v>0</v>
          </cell>
          <cell r="P5477">
            <v>0</v>
          </cell>
          <cell r="Q5477">
            <v>0</v>
          </cell>
          <cell r="R5477">
            <v>0</v>
          </cell>
          <cell r="S5477">
            <v>0</v>
          </cell>
          <cell r="T5477">
            <v>0</v>
          </cell>
          <cell r="U5477">
            <v>0</v>
          </cell>
          <cell r="V5477">
            <v>0</v>
          </cell>
          <cell r="W5477">
            <v>0</v>
          </cell>
          <cell r="X5477">
            <v>0</v>
          </cell>
        </row>
        <row r="5478">
          <cell r="C5478" t="str">
            <v>Прочие налоги</v>
          </cell>
          <cell r="D5478">
            <v>0</v>
          </cell>
          <cell r="H5478">
            <v>0</v>
          </cell>
          <cell r="I5478">
            <v>0</v>
          </cell>
          <cell r="J5478">
            <v>0</v>
          </cell>
          <cell r="K5478">
            <v>0</v>
          </cell>
          <cell r="L5478">
            <v>0</v>
          </cell>
          <cell r="M5478">
            <v>0</v>
          </cell>
          <cell r="N5478">
            <v>0</v>
          </cell>
          <cell r="O5478">
            <v>0</v>
          </cell>
          <cell r="P5478">
            <v>0</v>
          </cell>
          <cell r="Q5478">
            <v>0</v>
          </cell>
          <cell r="R5478">
            <v>0</v>
          </cell>
          <cell r="S5478">
            <v>0</v>
          </cell>
          <cell r="T5478">
            <v>0</v>
          </cell>
          <cell r="U5478">
            <v>0</v>
          </cell>
          <cell r="V5478">
            <v>0</v>
          </cell>
          <cell r="W5478">
            <v>0</v>
          </cell>
          <cell r="X5478">
            <v>0</v>
          </cell>
        </row>
        <row r="5479">
          <cell r="C5479" t="str">
            <v xml:space="preserve">Проценты по долгосрочным кредитам </v>
          </cell>
          <cell r="D5479">
            <v>0</v>
          </cell>
          <cell r="H5479">
            <v>0</v>
          </cell>
          <cell r="I5479">
            <v>0</v>
          </cell>
          <cell r="J5479">
            <v>0</v>
          </cell>
          <cell r="K5479">
            <v>0</v>
          </cell>
          <cell r="L5479">
            <v>0</v>
          </cell>
          <cell r="M5479">
            <v>0</v>
          </cell>
          <cell r="N5479">
            <v>0</v>
          </cell>
          <cell r="O5479">
            <v>0</v>
          </cell>
          <cell r="P5479">
            <v>0</v>
          </cell>
          <cell r="Q5479">
            <v>0</v>
          </cell>
          <cell r="R5479">
            <v>0</v>
          </cell>
          <cell r="S5479">
            <v>0</v>
          </cell>
          <cell r="T5479">
            <v>0</v>
          </cell>
          <cell r="U5479">
            <v>0</v>
          </cell>
          <cell r="V5479">
            <v>0</v>
          </cell>
          <cell r="W5479">
            <v>0</v>
          </cell>
          <cell r="X5479">
            <v>0</v>
          </cell>
        </row>
        <row r="5480">
          <cell r="C5480" t="str">
            <v>Проценты по краткосрочным кредитам</v>
          </cell>
          <cell r="D5480">
            <v>0</v>
          </cell>
          <cell r="H5480">
            <v>0</v>
          </cell>
          <cell r="I5480">
            <v>0</v>
          </cell>
          <cell r="J5480">
            <v>0</v>
          </cell>
          <cell r="K5480">
            <v>0</v>
          </cell>
          <cell r="L5480">
            <v>0</v>
          </cell>
          <cell r="M5480">
            <v>0</v>
          </cell>
          <cell r="N5480">
            <v>0</v>
          </cell>
          <cell r="O5480">
            <v>0</v>
          </cell>
          <cell r="P5480">
            <v>0</v>
          </cell>
          <cell r="Q5480">
            <v>0</v>
          </cell>
          <cell r="R5480">
            <v>0</v>
          </cell>
          <cell r="S5480">
            <v>0</v>
          </cell>
          <cell r="T5480">
            <v>0</v>
          </cell>
          <cell r="U5480">
            <v>0</v>
          </cell>
          <cell r="V5480">
            <v>0</v>
          </cell>
          <cell r="W5480">
            <v>0</v>
          </cell>
          <cell r="X5480">
            <v>0</v>
          </cell>
        </row>
        <row r="5481">
          <cell r="C5481" t="str">
            <v>Проценты по долгосрочным займам</v>
          </cell>
          <cell r="D5481">
            <v>0</v>
          </cell>
          <cell r="H5481">
            <v>0</v>
          </cell>
          <cell r="I5481">
            <v>0</v>
          </cell>
          <cell r="J5481">
            <v>0</v>
          </cell>
          <cell r="K5481">
            <v>0</v>
          </cell>
          <cell r="L5481">
            <v>0</v>
          </cell>
          <cell r="M5481">
            <v>0</v>
          </cell>
          <cell r="N5481">
            <v>0</v>
          </cell>
          <cell r="O5481">
            <v>0</v>
          </cell>
          <cell r="P5481">
            <v>0</v>
          </cell>
          <cell r="Q5481">
            <v>0</v>
          </cell>
          <cell r="R5481">
            <v>0</v>
          </cell>
          <cell r="S5481">
            <v>0</v>
          </cell>
          <cell r="T5481">
            <v>0</v>
          </cell>
          <cell r="U5481">
            <v>0</v>
          </cell>
          <cell r="V5481">
            <v>0</v>
          </cell>
          <cell r="W5481">
            <v>0</v>
          </cell>
          <cell r="X5481">
            <v>0</v>
          </cell>
        </row>
        <row r="5482">
          <cell r="C5482" t="str">
            <v>Проценты по краткосрочным займам</v>
          </cell>
          <cell r="D5482">
            <v>0</v>
          </cell>
          <cell r="H5482">
            <v>0</v>
          </cell>
          <cell r="I5482">
            <v>0</v>
          </cell>
          <cell r="J5482">
            <v>0</v>
          </cell>
          <cell r="K5482">
            <v>0</v>
          </cell>
          <cell r="L5482">
            <v>0</v>
          </cell>
          <cell r="M5482">
            <v>0</v>
          </cell>
          <cell r="N5482">
            <v>0</v>
          </cell>
          <cell r="O5482">
            <v>0</v>
          </cell>
          <cell r="P5482">
            <v>0</v>
          </cell>
          <cell r="Q5482">
            <v>0</v>
          </cell>
          <cell r="R5482">
            <v>0</v>
          </cell>
          <cell r="S5482">
            <v>0</v>
          </cell>
          <cell r="T5482">
            <v>0</v>
          </cell>
          <cell r="U5482">
            <v>0</v>
          </cell>
          <cell r="V5482">
            <v>0</v>
          </cell>
          <cell r="W5482">
            <v>0</v>
          </cell>
          <cell r="X5482">
            <v>0</v>
          </cell>
        </row>
        <row r="5483">
          <cell r="C5483" t="str">
            <v>Прочие проценты к уплате</v>
          </cell>
          <cell r="D5483">
            <v>0</v>
          </cell>
          <cell r="H5483">
            <v>0</v>
          </cell>
          <cell r="I5483">
            <v>0</v>
          </cell>
          <cell r="J5483">
            <v>0</v>
          </cell>
          <cell r="K5483">
            <v>0</v>
          </cell>
          <cell r="L5483">
            <v>0</v>
          </cell>
          <cell r="M5483">
            <v>0</v>
          </cell>
          <cell r="N5483">
            <v>0</v>
          </cell>
          <cell r="O5483">
            <v>0</v>
          </cell>
          <cell r="P5483">
            <v>0</v>
          </cell>
          <cell r="Q5483">
            <v>0</v>
          </cell>
          <cell r="R5483">
            <v>0</v>
          </cell>
          <cell r="S5483">
            <v>0</v>
          </cell>
          <cell r="T5483">
            <v>0</v>
          </cell>
          <cell r="U5483">
            <v>0</v>
          </cell>
          <cell r="V5483">
            <v>0</v>
          </cell>
          <cell r="W5483">
            <v>0</v>
          </cell>
          <cell r="X5483">
            <v>0</v>
          </cell>
        </row>
        <row r="5484">
          <cell r="C5484" t="str">
            <v>Оплата услуг кредитных организаций (за исключением ст. ст. 20500 и 21600)</v>
          </cell>
          <cell r="D5484">
            <v>0</v>
          </cell>
          <cell r="H5484">
            <v>0</v>
          </cell>
          <cell r="I5484">
            <v>0</v>
          </cell>
          <cell r="J5484">
            <v>0</v>
          </cell>
          <cell r="K5484">
            <v>0</v>
          </cell>
          <cell r="L5484">
            <v>0</v>
          </cell>
          <cell r="M5484">
            <v>0</v>
          </cell>
          <cell r="N5484">
            <v>0</v>
          </cell>
          <cell r="O5484">
            <v>0</v>
          </cell>
          <cell r="P5484">
            <v>0</v>
          </cell>
          <cell r="Q5484">
            <v>0</v>
          </cell>
          <cell r="R5484">
            <v>0</v>
          </cell>
          <cell r="S5484">
            <v>0</v>
          </cell>
          <cell r="T5484">
            <v>0</v>
          </cell>
          <cell r="U5484">
            <v>0</v>
          </cell>
          <cell r="V5484">
            <v>0</v>
          </cell>
          <cell r="W5484">
            <v>0</v>
          </cell>
          <cell r="X5484">
            <v>0</v>
          </cell>
        </row>
        <row r="5485">
          <cell r="C5485" t="str">
            <v>Пени, штрафы, неустойки признанные или по которым получено решение суда</v>
          </cell>
          <cell r="D5485">
            <v>0</v>
          </cell>
          <cell r="H5485">
            <v>0</v>
          </cell>
          <cell r="I5485">
            <v>0</v>
          </cell>
          <cell r="J5485">
            <v>0</v>
          </cell>
          <cell r="K5485">
            <v>0</v>
          </cell>
          <cell r="L5485">
            <v>0</v>
          </cell>
          <cell r="M5485">
            <v>0</v>
          </cell>
          <cell r="N5485">
            <v>0</v>
          </cell>
          <cell r="O5485">
            <v>0</v>
          </cell>
          <cell r="P5485">
            <v>0</v>
          </cell>
          <cell r="Q5485">
            <v>0</v>
          </cell>
          <cell r="R5485">
            <v>0</v>
          </cell>
          <cell r="S5485">
            <v>0</v>
          </cell>
          <cell r="T5485">
            <v>0</v>
          </cell>
          <cell r="U5485">
            <v>0</v>
          </cell>
          <cell r="V5485">
            <v>0</v>
          </cell>
          <cell r="W5485">
            <v>0</v>
          </cell>
          <cell r="X5485">
            <v>0</v>
          </cell>
        </row>
        <row r="5486">
          <cell r="C5486" t="str">
            <v>Затраты социального характера (кроме персонала)</v>
          </cell>
          <cell r="D5486">
            <v>0</v>
          </cell>
          <cell r="H5486">
            <v>0</v>
          </cell>
          <cell r="I5486">
            <v>0</v>
          </cell>
          <cell r="J5486">
            <v>0</v>
          </cell>
          <cell r="K5486">
            <v>0</v>
          </cell>
          <cell r="L5486">
            <v>0</v>
          </cell>
          <cell r="M5486">
            <v>0</v>
          </cell>
          <cell r="N5486">
            <v>0</v>
          </cell>
          <cell r="O5486">
            <v>0</v>
          </cell>
          <cell r="P5486">
            <v>0</v>
          </cell>
          <cell r="Q5486">
            <v>0</v>
          </cell>
          <cell r="R5486">
            <v>0</v>
          </cell>
          <cell r="S5486">
            <v>0</v>
          </cell>
          <cell r="T5486">
            <v>0</v>
          </cell>
          <cell r="U5486">
            <v>0</v>
          </cell>
          <cell r="V5486">
            <v>0</v>
          </cell>
          <cell r="W5486">
            <v>0</v>
          </cell>
          <cell r="X5486">
            <v>0</v>
          </cell>
        </row>
        <row r="5487">
          <cell r="C5487" t="str">
            <v>От содержания социальной сферы</v>
          </cell>
          <cell r="D5487">
            <v>0</v>
          </cell>
          <cell r="H5487">
            <v>0</v>
          </cell>
          <cell r="I5487">
            <v>0</v>
          </cell>
          <cell r="J5487">
            <v>0</v>
          </cell>
          <cell r="K5487">
            <v>0</v>
          </cell>
          <cell r="L5487">
            <v>0</v>
          </cell>
          <cell r="M5487">
            <v>0</v>
          </cell>
          <cell r="N5487">
            <v>0</v>
          </cell>
          <cell r="O5487">
            <v>0</v>
          </cell>
          <cell r="P5487">
            <v>0</v>
          </cell>
          <cell r="Q5487">
            <v>0</v>
          </cell>
          <cell r="R5487">
            <v>0</v>
          </cell>
          <cell r="S5487">
            <v>0</v>
          </cell>
          <cell r="T5487">
            <v>0</v>
          </cell>
          <cell r="U5487">
            <v>0</v>
          </cell>
          <cell r="V5487">
            <v>0</v>
          </cell>
          <cell r="W5487">
            <v>0</v>
          </cell>
          <cell r="X5487">
            <v>0</v>
          </cell>
        </row>
        <row r="5488">
          <cell r="C5488" t="str">
            <v>Добровольное медицинское страхование</v>
          </cell>
          <cell r="D5488">
            <v>0</v>
          </cell>
          <cell r="H5488">
            <v>0</v>
          </cell>
          <cell r="I5488">
            <v>0</v>
          </cell>
          <cell r="J5488">
            <v>0</v>
          </cell>
          <cell r="K5488">
            <v>0</v>
          </cell>
          <cell r="L5488">
            <v>0</v>
          </cell>
          <cell r="M5488">
            <v>0</v>
          </cell>
          <cell r="N5488">
            <v>0</v>
          </cell>
          <cell r="O5488">
            <v>0</v>
          </cell>
          <cell r="P5488">
            <v>0</v>
          </cell>
          <cell r="Q5488">
            <v>0</v>
          </cell>
          <cell r="R5488">
            <v>0</v>
          </cell>
          <cell r="S5488">
            <v>0</v>
          </cell>
          <cell r="T5488">
            <v>0</v>
          </cell>
          <cell r="U5488">
            <v>0</v>
          </cell>
          <cell r="V5488">
            <v>0</v>
          </cell>
          <cell r="W5488">
            <v>0</v>
          </cell>
          <cell r="X5488">
            <v>0</v>
          </cell>
        </row>
        <row r="5489">
          <cell r="C5489" t="str">
            <v>Выплаты вознаграждений членам Советов директоров и ревизионной комиссии</v>
          </cell>
          <cell r="D5489">
            <v>0</v>
          </cell>
          <cell r="H5489">
            <v>0</v>
          </cell>
          <cell r="I5489">
            <v>0</v>
          </cell>
          <cell r="J5489">
            <v>0</v>
          </cell>
          <cell r="K5489">
            <v>0</v>
          </cell>
          <cell r="L5489">
            <v>0</v>
          </cell>
          <cell r="M5489">
            <v>0</v>
          </cell>
          <cell r="N5489">
            <v>0</v>
          </cell>
          <cell r="O5489">
            <v>0</v>
          </cell>
          <cell r="P5489">
            <v>0</v>
          </cell>
          <cell r="Q5489">
            <v>0</v>
          </cell>
          <cell r="R5489">
            <v>0</v>
          </cell>
          <cell r="S5489">
            <v>0</v>
          </cell>
          <cell r="T5489">
            <v>0</v>
          </cell>
          <cell r="U5489">
            <v>0</v>
          </cell>
          <cell r="V5489">
            <v>0</v>
          </cell>
          <cell r="W5489">
            <v>0</v>
          </cell>
          <cell r="X5489">
            <v>0</v>
          </cell>
        </row>
        <row r="5490">
          <cell r="C5490" t="str">
            <v>Расходы на управление капиталом (переоценка, реестр, консультации)</v>
          </cell>
          <cell r="D5490">
            <v>0</v>
          </cell>
          <cell r="H5490">
            <v>0</v>
          </cell>
          <cell r="I5490">
            <v>0</v>
          </cell>
          <cell r="J5490">
            <v>0</v>
          </cell>
          <cell r="K5490">
            <v>0</v>
          </cell>
          <cell r="L5490">
            <v>0</v>
          </cell>
          <cell r="M5490">
            <v>0</v>
          </cell>
          <cell r="N5490">
            <v>0</v>
          </cell>
          <cell r="O5490">
            <v>0</v>
          </cell>
          <cell r="P5490">
            <v>0</v>
          </cell>
          <cell r="Q5490">
            <v>0</v>
          </cell>
          <cell r="R5490">
            <v>0</v>
          </cell>
          <cell r="S5490">
            <v>0</v>
          </cell>
          <cell r="T5490">
            <v>0</v>
          </cell>
          <cell r="U5490">
            <v>0</v>
          </cell>
          <cell r="V5490">
            <v>0</v>
          </cell>
          <cell r="W5490">
            <v>0</v>
          </cell>
          <cell r="X5490">
            <v>0</v>
          </cell>
        </row>
        <row r="5491">
          <cell r="C5491" t="str">
            <v xml:space="preserve">Расходы на проведение ежегодного собрания акционеров </v>
          </cell>
          <cell r="D5491">
            <v>0</v>
          </cell>
          <cell r="H5491">
            <v>0</v>
          </cell>
          <cell r="I5491">
            <v>0</v>
          </cell>
          <cell r="J5491">
            <v>0</v>
          </cell>
          <cell r="K5491">
            <v>0</v>
          </cell>
          <cell r="L5491">
            <v>0</v>
          </cell>
          <cell r="M5491">
            <v>0</v>
          </cell>
          <cell r="N5491">
            <v>0</v>
          </cell>
          <cell r="O5491">
            <v>0</v>
          </cell>
          <cell r="P5491">
            <v>0</v>
          </cell>
          <cell r="Q5491">
            <v>0</v>
          </cell>
          <cell r="R5491">
            <v>0</v>
          </cell>
          <cell r="S5491">
            <v>0</v>
          </cell>
          <cell r="T5491">
            <v>0</v>
          </cell>
          <cell r="U5491">
            <v>0</v>
          </cell>
          <cell r="V5491">
            <v>0</v>
          </cell>
          <cell r="W5491">
            <v>0</v>
          </cell>
          <cell r="X5491">
            <v>0</v>
          </cell>
        </row>
        <row r="5492">
          <cell r="C5492" t="str">
            <v>Расходы на службу безопасности</v>
          </cell>
          <cell r="D5492">
            <v>0</v>
          </cell>
          <cell r="H5492">
            <v>0</v>
          </cell>
          <cell r="I5492">
            <v>0</v>
          </cell>
          <cell r="J5492">
            <v>0</v>
          </cell>
          <cell r="K5492">
            <v>0</v>
          </cell>
          <cell r="L5492">
            <v>0</v>
          </cell>
          <cell r="M5492">
            <v>0</v>
          </cell>
          <cell r="N5492">
            <v>0</v>
          </cell>
          <cell r="O5492">
            <v>0</v>
          </cell>
          <cell r="P5492">
            <v>0</v>
          </cell>
          <cell r="Q5492">
            <v>0</v>
          </cell>
          <cell r="R5492">
            <v>0</v>
          </cell>
          <cell r="S5492">
            <v>0</v>
          </cell>
          <cell r="T5492">
            <v>0</v>
          </cell>
          <cell r="U5492">
            <v>0</v>
          </cell>
          <cell r="V5492">
            <v>0</v>
          </cell>
          <cell r="W5492">
            <v>0</v>
          </cell>
          <cell r="X5492">
            <v>0</v>
          </cell>
        </row>
        <row r="5493">
          <cell r="C5493" t="str">
            <v>Расходы на развитие</v>
          </cell>
          <cell r="D5493">
            <v>0</v>
          </cell>
          <cell r="H5493">
            <v>0</v>
          </cell>
          <cell r="I5493">
            <v>0</v>
          </cell>
          <cell r="J5493">
            <v>0</v>
          </cell>
          <cell r="K5493">
            <v>0</v>
          </cell>
          <cell r="L5493">
            <v>0</v>
          </cell>
          <cell r="M5493">
            <v>0</v>
          </cell>
          <cell r="N5493">
            <v>0</v>
          </cell>
          <cell r="O5493">
            <v>0</v>
          </cell>
          <cell r="P5493">
            <v>0</v>
          </cell>
          <cell r="Q5493">
            <v>0</v>
          </cell>
          <cell r="R5493">
            <v>0</v>
          </cell>
          <cell r="S5493">
            <v>0</v>
          </cell>
          <cell r="T5493">
            <v>0</v>
          </cell>
          <cell r="U5493">
            <v>0</v>
          </cell>
          <cell r="V5493">
            <v>0</v>
          </cell>
          <cell r="W5493">
            <v>0</v>
          </cell>
          <cell r="X5493">
            <v>0</v>
          </cell>
        </row>
        <row r="5494">
          <cell r="C5494" t="str">
            <v>Прочие расходы</v>
          </cell>
          <cell r="D5494">
            <v>0</v>
          </cell>
          <cell r="H5494">
            <v>0</v>
          </cell>
          <cell r="I5494">
            <v>0</v>
          </cell>
          <cell r="J5494">
            <v>0</v>
          </cell>
          <cell r="K5494">
            <v>0</v>
          </cell>
          <cell r="L5494">
            <v>0</v>
          </cell>
          <cell r="M5494">
            <v>0</v>
          </cell>
          <cell r="N5494">
            <v>0</v>
          </cell>
          <cell r="O5494">
            <v>0</v>
          </cell>
          <cell r="P5494">
            <v>0</v>
          </cell>
          <cell r="Q5494">
            <v>0</v>
          </cell>
          <cell r="R5494">
            <v>0</v>
          </cell>
          <cell r="S5494">
            <v>0</v>
          </cell>
          <cell r="T5494">
            <v>0</v>
          </cell>
          <cell r="U5494">
            <v>0</v>
          </cell>
          <cell r="V5494">
            <v>0</v>
          </cell>
          <cell r="W5494">
            <v>0</v>
          </cell>
          <cell r="X5494">
            <v>0</v>
          </cell>
        </row>
        <row r="5495">
          <cell r="C5495" t="str">
            <v>Поступления от реализации основных средств</v>
          </cell>
          <cell r="D5495">
            <v>0</v>
          </cell>
          <cell r="H5495">
            <v>0</v>
          </cell>
          <cell r="I5495">
            <v>0</v>
          </cell>
          <cell r="J5495">
            <v>0</v>
          </cell>
          <cell r="K5495">
            <v>0</v>
          </cell>
          <cell r="L5495">
            <v>0</v>
          </cell>
          <cell r="M5495">
            <v>0</v>
          </cell>
          <cell r="N5495">
            <v>0</v>
          </cell>
          <cell r="O5495">
            <v>0</v>
          </cell>
          <cell r="P5495">
            <v>0</v>
          </cell>
          <cell r="Q5495">
            <v>0</v>
          </cell>
          <cell r="R5495">
            <v>0</v>
          </cell>
          <cell r="S5495">
            <v>0</v>
          </cell>
          <cell r="T5495">
            <v>0</v>
          </cell>
          <cell r="U5495">
            <v>0</v>
          </cell>
          <cell r="V5495">
            <v>0</v>
          </cell>
          <cell r="W5495">
            <v>0</v>
          </cell>
          <cell r="X5495">
            <v>0</v>
          </cell>
        </row>
        <row r="5496">
          <cell r="C5496" t="str">
            <v>Поступления от реализации НМА</v>
          </cell>
          <cell r="D5496">
            <v>0</v>
          </cell>
          <cell r="H5496">
            <v>0</v>
          </cell>
          <cell r="I5496">
            <v>0</v>
          </cell>
          <cell r="J5496">
            <v>0</v>
          </cell>
          <cell r="K5496">
            <v>0</v>
          </cell>
          <cell r="L5496">
            <v>0</v>
          </cell>
          <cell r="M5496">
            <v>0</v>
          </cell>
          <cell r="N5496">
            <v>0</v>
          </cell>
          <cell r="O5496">
            <v>0</v>
          </cell>
          <cell r="P5496">
            <v>0</v>
          </cell>
          <cell r="Q5496">
            <v>0</v>
          </cell>
          <cell r="R5496">
            <v>0</v>
          </cell>
          <cell r="S5496">
            <v>0</v>
          </cell>
          <cell r="T5496">
            <v>0</v>
          </cell>
          <cell r="U5496">
            <v>0</v>
          </cell>
          <cell r="V5496">
            <v>0</v>
          </cell>
          <cell r="W5496">
            <v>0</v>
          </cell>
          <cell r="X5496">
            <v>0</v>
          </cell>
        </row>
        <row r="5497">
          <cell r="C5497" t="str">
            <v>Поступления от реализации прочих активов</v>
          </cell>
          <cell r="D5497">
            <v>0</v>
          </cell>
          <cell r="H5497">
            <v>0</v>
          </cell>
          <cell r="I5497">
            <v>0</v>
          </cell>
          <cell r="J5497">
            <v>0</v>
          </cell>
          <cell r="K5497">
            <v>0</v>
          </cell>
          <cell r="L5497">
            <v>0</v>
          </cell>
          <cell r="M5497">
            <v>0</v>
          </cell>
          <cell r="N5497">
            <v>0</v>
          </cell>
          <cell r="O5497">
            <v>0</v>
          </cell>
          <cell r="P5497">
            <v>0</v>
          </cell>
          <cell r="Q5497">
            <v>0</v>
          </cell>
          <cell r="R5497">
            <v>0</v>
          </cell>
          <cell r="S5497">
            <v>0</v>
          </cell>
          <cell r="T5497">
            <v>0</v>
          </cell>
          <cell r="U5497">
            <v>0</v>
          </cell>
          <cell r="V5497">
            <v>0</v>
          </cell>
          <cell r="W5497">
            <v>0</v>
          </cell>
          <cell r="X5497">
            <v>0</v>
          </cell>
        </row>
        <row r="5498">
          <cell r="C5498" t="str">
            <v>Доли в уставном капитале других компаний (долгосрочные поступления)</v>
          </cell>
          <cell r="D5498">
            <v>0</v>
          </cell>
          <cell r="H5498">
            <v>0</v>
          </cell>
          <cell r="I5498">
            <v>0</v>
          </cell>
          <cell r="J5498">
            <v>0</v>
          </cell>
          <cell r="K5498">
            <v>0</v>
          </cell>
          <cell r="L5498">
            <v>0</v>
          </cell>
          <cell r="M5498">
            <v>0</v>
          </cell>
          <cell r="N5498">
            <v>0</v>
          </cell>
          <cell r="O5498">
            <v>0</v>
          </cell>
          <cell r="P5498">
            <v>0</v>
          </cell>
          <cell r="Q5498">
            <v>0</v>
          </cell>
          <cell r="R5498">
            <v>0</v>
          </cell>
          <cell r="S5498">
            <v>0</v>
          </cell>
          <cell r="T5498">
            <v>0</v>
          </cell>
          <cell r="U5498">
            <v>0</v>
          </cell>
          <cell r="V5498">
            <v>0</v>
          </cell>
          <cell r="W5498">
            <v>0</v>
          </cell>
          <cell r="X5498">
            <v>0</v>
          </cell>
        </row>
        <row r="5499">
          <cell r="C5499" t="str">
            <v>Акции (долгосрочные поступления)</v>
          </cell>
          <cell r="D5499">
            <v>0</v>
          </cell>
          <cell r="H5499">
            <v>0</v>
          </cell>
          <cell r="I5499">
            <v>0</v>
          </cell>
          <cell r="J5499">
            <v>0</v>
          </cell>
          <cell r="K5499">
            <v>0</v>
          </cell>
          <cell r="L5499">
            <v>0</v>
          </cell>
          <cell r="M5499">
            <v>0</v>
          </cell>
          <cell r="N5499">
            <v>0</v>
          </cell>
          <cell r="O5499">
            <v>0</v>
          </cell>
          <cell r="P5499">
            <v>0</v>
          </cell>
          <cell r="Q5499">
            <v>0</v>
          </cell>
          <cell r="R5499">
            <v>0</v>
          </cell>
          <cell r="S5499">
            <v>0</v>
          </cell>
          <cell r="T5499">
            <v>0</v>
          </cell>
          <cell r="U5499">
            <v>0</v>
          </cell>
          <cell r="V5499">
            <v>0</v>
          </cell>
          <cell r="W5499">
            <v>0</v>
          </cell>
          <cell r="X5499">
            <v>0</v>
          </cell>
        </row>
        <row r="5500">
          <cell r="C5500" t="str">
            <v>Облигации (долгосрочные поступления)</v>
          </cell>
          <cell r="D5500">
            <v>0</v>
          </cell>
          <cell r="H5500">
            <v>0</v>
          </cell>
          <cell r="I5500">
            <v>0</v>
          </cell>
          <cell r="J5500">
            <v>0</v>
          </cell>
          <cell r="K5500">
            <v>0</v>
          </cell>
          <cell r="L5500">
            <v>0</v>
          </cell>
          <cell r="M5500">
            <v>0</v>
          </cell>
          <cell r="N5500">
            <v>0</v>
          </cell>
          <cell r="O5500">
            <v>0</v>
          </cell>
          <cell r="P5500">
            <v>0</v>
          </cell>
          <cell r="Q5500">
            <v>0</v>
          </cell>
          <cell r="R5500">
            <v>0</v>
          </cell>
          <cell r="S5500">
            <v>0</v>
          </cell>
          <cell r="T5500">
            <v>0</v>
          </cell>
          <cell r="U5500">
            <v>0</v>
          </cell>
          <cell r="V5500">
            <v>0</v>
          </cell>
          <cell r="W5500">
            <v>0</v>
          </cell>
          <cell r="X5500">
            <v>0</v>
          </cell>
        </row>
        <row r="5501">
          <cell r="C5501" t="str">
            <v>Векселя (долгосрочные поступления)</v>
          </cell>
          <cell r="D5501">
            <v>0</v>
          </cell>
          <cell r="H5501">
            <v>0</v>
          </cell>
          <cell r="I5501">
            <v>0</v>
          </cell>
          <cell r="J5501">
            <v>0</v>
          </cell>
          <cell r="K5501">
            <v>0</v>
          </cell>
          <cell r="L5501">
            <v>0</v>
          </cell>
          <cell r="M5501">
            <v>0</v>
          </cell>
          <cell r="N5501">
            <v>0</v>
          </cell>
          <cell r="O5501">
            <v>0</v>
          </cell>
          <cell r="P5501">
            <v>0</v>
          </cell>
          <cell r="Q5501">
            <v>0</v>
          </cell>
          <cell r="R5501">
            <v>0</v>
          </cell>
          <cell r="S5501">
            <v>0</v>
          </cell>
          <cell r="T5501">
            <v>0</v>
          </cell>
          <cell r="U5501">
            <v>0</v>
          </cell>
          <cell r="V5501">
            <v>0</v>
          </cell>
          <cell r="W5501">
            <v>0</v>
          </cell>
          <cell r="X5501">
            <v>0</v>
          </cell>
        </row>
        <row r="5502">
          <cell r="C5502" t="str">
            <v>Депозиты (долгосрочные поступления)</v>
          </cell>
          <cell r="D5502">
            <v>0</v>
          </cell>
          <cell r="H5502">
            <v>0</v>
          </cell>
          <cell r="I5502">
            <v>0</v>
          </cell>
          <cell r="J5502">
            <v>0</v>
          </cell>
          <cell r="K5502">
            <v>0</v>
          </cell>
          <cell r="L5502">
            <v>0</v>
          </cell>
          <cell r="M5502">
            <v>0</v>
          </cell>
          <cell r="N5502">
            <v>0</v>
          </cell>
          <cell r="O5502">
            <v>0</v>
          </cell>
          <cell r="P5502">
            <v>0</v>
          </cell>
          <cell r="Q5502">
            <v>0</v>
          </cell>
          <cell r="R5502">
            <v>0</v>
          </cell>
          <cell r="S5502">
            <v>0</v>
          </cell>
          <cell r="T5502">
            <v>0</v>
          </cell>
          <cell r="U5502">
            <v>0</v>
          </cell>
          <cell r="V5502">
            <v>0</v>
          </cell>
          <cell r="W5502">
            <v>0</v>
          </cell>
          <cell r="X5502">
            <v>0</v>
          </cell>
        </row>
        <row r="5503">
          <cell r="C5503" t="str">
            <v>Прочие долгосрочные активы (долгосрочные поступления)</v>
          </cell>
          <cell r="D5503">
            <v>0</v>
          </cell>
          <cell r="H5503">
            <v>0</v>
          </cell>
          <cell r="I5503">
            <v>0</v>
          </cell>
          <cell r="J5503">
            <v>0</v>
          </cell>
          <cell r="K5503">
            <v>0</v>
          </cell>
          <cell r="L5503">
            <v>0</v>
          </cell>
          <cell r="M5503">
            <v>0</v>
          </cell>
          <cell r="N5503">
            <v>0</v>
          </cell>
          <cell r="O5503">
            <v>0</v>
          </cell>
          <cell r="P5503">
            <v>0</v>
          </cell>
          <cell r="Q5503">
            <v>0</v>
          </cell>
          <cell r="R5503">
            <v>0</v>
          </cell>
          <cell r="S5503">
            <v>0</v>
          </cell>
          <cell r="T5503">
            <v>0</v>
          </cell>
          <cell r="U5503">
            <v>0</v>
          </cell>
          <cell r="V5503">
            <v>0</v>
          </cell>
          <cell r="W5503">
            <v>0</v>
          </cell>
          <cell r="X5503">
            <v>0</v>
          </cell>
        </row>
        <row r="5504">
          <cell r="C5504" t="str">
            <v>Возврат предоставленных долгосрочных кредитов и займов</v>
          </cell>
          <cell r="D5504">
            <v>0</v>
          </cell>
          <cell r="H5504">
            <v>0</v>
          </cell>
          <cell r="I5504">
            <v>0</v>
          </cell>
          <cell r="J5504">
            <v>0</v>
          </cell>
          <cell r="K5504">
            <v>0</v>
          </cell>
          <cell r="L5504">
            <v>0</v>
          </cell>
          <cell r="M5504">
            <v>0</v>
          </cell>
          <cell r="N5504">
            <v>0</v>
          </cell>
          <cell r="O5504">
            <v>0</v>
          </cell>
          <cell r="P5504">
            <v>0</v>
          </cell>
          <cell r="Q5504">
            <v>0</v>
          </cell>
          <cell r="R5504">
            <v>0</v>
          </cell>
          <cell r="S5504">
            <v>0</v>
          </cell>
          <cell r="T5504">
            <v>0</v>
          </cell>
          <cell r="U5504">
            <v>0</v>
          </cell>
          <cell r="V5504">
            <v>0</v>
          </cell>
          <cell r="W5504">
            <v>0</v>
          </cell>
          <cell r="X5504">
            <v>0</v>
          </cell>
        </row>
        <row r="5505">
          <cell r="C5505" t="str">
            <v>Возврат предоставленных краткосрочных кредитов и займов</v>
          </cell>
          <cell r="D5505">
            <v>0</v>
          </cell>
          <cell r="H5505">
            <v>0</v>
          </cell>
          <cell r="I5505">
            <v>0</v>
          </cell>
          <cell r="J5505">
            <v>0</v>
          </cell>
          <cell r="K5505">
            <v>0</v>
          </cell>
          <cell r="L5505">
            <v>0</v>
          </cell>
          <cell r="M5505">
            <v>0</v>
          </cell>
          <cell r="N5505">
            <v>0</v>
          </cell>
          <cell r="O5505">
            <v>0</v>
          </cell>
          <cell r="P5505">
            <v>0</v>
          </cell>
          <cell r="Q5505">
            <v>0</v>
          </cell>
          <cell r="R5505">
            <v>0</v>
          </cell>
          <cell r="S5505">
            <v>0</v>
          </cell>
          <cell r="T5505">
            <v>0</v>
          </cell>
          <cell r="U5505">
            <v>0</v>
          </cell>
          <cell r="V5505">
            <v>0</v>
          </cell>
          <cell r="W5505">
            <v>0</v>
          </cell>
          <cell r="X5505">
            <v>0</v>
          </cell>
        </row>
        <row r="5506">
          <cell r="C5506" t="str">
            <v>Возврат предоставленных прочих кредитов и займов</v>
          </cell>
          <cell r="D5506">
            <v>0</v>
          </cell>
          <cell r="H5506">
            <v>0</v>
          </cell>
          <cell r="I5506">
            <v>0</v>
          </cell>
          <cell r="J5506">
            <v>0</v>
          </cell>
          <cell r="K5506">
            <v>0</v>
          </cell>
          <cell r="L5506">
            <v>0</v>
          </cell>
          <cell r="M5506">
            <v>0</v>
          </cell>
          <cell r="N5506">
            <v>0</v>
          </cell>
          <cell r="O5506">
            <v>0</v>
          </cell>
          <cell r="P5506">
            <v>0</v>
          </cell>
          <cell r="Q5506">
            <v>0</v>
          </cell>
          <cell r="R5506">
            <v>0</v>
          </cell>
          <cell r="S5506">
            <v>0</v>
          </cell>
          <cell r="T5506">
            <v>0</v>
          </cell>
          <cell r="U5506">
            <v>0</v>
          </cell>
          <cell r="V5506">
            <v>0</v>
          </cell>
          <cell r="W5506">
            <v>0</v>
          </cell>
          <cell r="X5506">
            <v>0</v>
          </cell>
        </row>
        <row r="5507">
          <cell r="C5507" t="str">
            <v>Прочие поступления по инвестиционной деятельности</v>
          </cell>
          <cell r="D5507">
            <v>0</v>
          </cell>
          <cell r="H5507">
            <v>0</v>
          </cell>
          <cell r="I5507">
            <v>0</v>
          </cell>
          <cell r="J5507">
            <v>0</v>
          </cell>
          <cell r="K5507">
            <v>0</v>
          </cell>
          <cell r="L5507">
            <v>0</v>
          </cell>
          <cell r="M5507">
            <v>0</v>
          </cell>
          <cell r="N5507">
            <v>0</v>
          </cell>
          <cell r="O5507">
            <v>0</v>
          </cell>
          <cell r="P5507">
            <v>0</v>
          </cell>
          <cell r="Q5507">
            <v>0</v>
          </cell>
          <cell r="R5507">
            <v>0</v>
          </cell>
          <cell r="S5507">
            <v>0</v>
          </cell>
          <cell r="T5507">
            <v>0</v>
          </cell>
          <cell r="U5507">
            <v>0</v>
          </cell>
          <cell r="V5507">
            <v>0</v>
          </cell>
          <cell r="W5507">
            <v>0</v>
          </cell>
          <cell r="X5507">
            <v>0</v>
          </cell>
        </row>
        <row r="5508">
          <cell r="C5508" t="str">
            <v>Основное оборудование (01)</v>
          </cell>
          <cell r="D5508">
            <v>0</v>
          </cell>
          <cell r="H5508">
            <v>0</v>
          </cell>
          <cell r="I5508">
            <v>0</v>
          </cell>
          <cell r="J5508">
            <v>0</v>
          </cell>
          <cell r="K5508">
            <v>0</v>
          </cell>
          <cell r="L5508">
            <v>0</v>
          </cell>
          <cell r="M5508">
            <v>0</v>
          </cell>
          <cell r="N5508">
            <v>0</v>
          </cell>
          <cell r="O5508">
            <v>0</v>
          </cell>
          <cell r="P5508">
            <v>0</v>
          </cell>
          <cell r="Q5508">
            <v>0</v>
          </cell>
          <cell r="R5508">
            <v>0</v>
          </cell>
          <cell r="S5508">
            <v>0</v>
          </cell>
          <cell r="T5508">
            <v>0</v>
          </cell>
          <cell r="U5508">
            <v>0</v>
          </cell>
          <cell r="V5508">
            <v>0</v>
          </cell>
          <cell r="W5508">
            <v>0</v>
          </cell>
          <cell r="X5508">
            <v>0</v>
          </cell>
        </row>
        <row r="5509">
          <cell r="C5509" t="str">
            <v>Основное оборудование (02)</v>
          </cell>
          <cell r="D5509">
            <v>0</v>
          </cell>
          <cell r="H5509">
            <v>0</v>
          </cell>
          <cell r="I5509">
            <v>0</v>
          </cell>
          <cell r="J5509">
            <v>0</v>
          </cell>
          <cell r="K5509">
            <v>0</v>
          </cell>
          <cell r="L5509">
            <v>0</v>
          </cell>
          <cell r="M5509">
            <v>0</v>
          </cell>
          <cell r="N5509">
            <v>0</v>
          </cell>
          <cell r="O5509">
            <v>0</v>
          </cell>
          <cell r="P5509">
            <v>0</v>
          </cell>
          <cell r="Q5509">
            <v>0</v>
          </cell>
          <cell r="R5509">
            <v>0</v>
          </cell>
          <cell r="S5509">
            <v>0</v>
          </cell>
          <cell r="T5509">
            <v>0</v>
          </cell>
          <cell r="U5509">
            <v>0</v>
          </cell>
          <cell r="V5509">
            <v>0</v>
          </cell>
          <cell r="W5509">
            <v>0</v>
          </cell>
          <cell r="X5509">
            <v>0</v>
          </cell>
        </row>
        <row r="5510">
          <cell r="C5510" t="str">
            <v>Вспомогательное оборудование</v>
          </cell>
          <cell r="D5510">
            <v>0</v>
          </cell>
          <cell r="H5510">
            <v>0</v>
          </cell>
          <cell r="I5510">
            <v>0</v>
          </cell>
          <cell r="J5510">
            <v>0</v>
          </cell>
          <cell r="K5510">
            <v>0</v>
          </cell>
          <cell r="L5510">
            <v>0</v>
          </cell>
          <cell r="M5510">
            <v>0</v>
          </cell>
          <cell r="N5510">
            <v>0</v>
          </cell>
          <cell r="O5510">
            <v>0</v>
          </cell>
          <cell r="P5510">
            <v>0</v>
          </cell>
          <cell r="Q5510">
            <v>0</v>
          </cell>
          <cell r="R5510">
            <v>0</v>
          </cell>
          <cell r="S5510">
            <v>0</v>
          </cell>
          <cell r="T5510">
            <v>0</v>
          </cell>
          <cell r="U5510">
            <v>0</v>
          </cell>
          <cell r="V5510">
            <v>0</v>
          </cell>
          <cell r="W5510">
            <v>0</v>
          </cell>
          <cell r="X5510">
            <v>0</v>
          </cell>
        </row>
        <row r="5511">
          <cell r="C5511" t="str">
            <v>Покупка автотранспорта</v>
          </cell>
          <cell r="D5511">
            <v>0</v>
          </cell>
          <cell r="H5511">
            <v>0</v>
          </cell>
          <cell r="I5511">
            <v>0</v>
          </cell>
          <cell r="J5511">
            <v>0</v>
          </cell>
          <cell r="K5511">
            <v>0</v>
          </cell>
          <cell r="L5511">
            <v>0</v>
          </cell>
          <cell r="M5511">
            <v>0</v>
          </cell>
          <cell r="N5511">
            <v>0</v>
          </cell>
          <cell r="O5511">
            <v>0</v>
          </cell>
          <cell r="P5511">
            <v>0</v>
          </cell>
          <cell r="Q5511">
            <v>0</v>
          </cell>
          <cell r="R5511">
            <v>0</v>
          </cell>
          <cell r="S5511">
            <v>0</v>
          </cell>
          <cell r="T5511">
            <v>0</v>
          </cell>
          <cell r="U5511">
            <v>0</v>
          </cell>
          <cell r="V5511">
            <v>0</v>
          </cell>
          <cell r="W5511">
            <v>0</v>
          </cell>
          <cell r="X5511">
            <v>0</v>
          </cell>
        </row>
        <row r="5512">
          <cell r="C5512" t="str">
            <v>Мебель</v>
          </cell>
          <cell r="D5512">
            <v>0</v>
          </cell>
          <cell r="H5512">
            <v>0</v>
          </cell>
          <cell r="I5512">
            <v>0</v>
          </cell>
          <cell r="J5512">
            <v>0</v>
          </cell>
          <cell r="K5512">
            <v>0</v>
          </cell>
          <cell r="L5512">
            <v>0</v>
          </cell>
          <cell r="M5512">
            <v>0</v>
          </cell>
          <cell r="N5512">
            <v>0</v>
          </cell>
          <cell r="O5512">
            <v>0</v>
          </cell>
          <cell r="P5512">
            <v>0</v>
          </cell>
          <cell r="Q5512">
            <v>0</v>
          </cell>
          <cell r="R5512">
            <v>0</v>
          </cell>
          <cell r="S5512">
            <v>0</v>
          </cell>
          <cell r="T5512">
            <v>0</v>
          </cell>
          <cell r="U5512">
            <v>0</v>
          </cell>
          <cell r="V5512">
            <v>0</v>
          </cell>
          <cell r="W5512">
            <v>0</v>
          </cell>
          <cell r="X5512">
            <v>0</v>
          </cell>
        </row>
        <row r="5513">
          <cell r="C5513" t="str">
            <v>Компьютерное и офисное оборудование</v>
          </cell>
          <cell r="D5513">
            <v>0</v>
          </cell>
          <cell r="H5513">
            <v>0</v>
          </cell>
          <cell r="I5513">
            <v>0</v>
          </cell>
          <cell r="J5513">
            <v>0</v>
          </cell>
          <cell r="K5513">
            <v>0</v>
          </cell>
          <cell r="L5513">
            <v>0</v>
          </cell>
          <cell r="M5513">
            <v>0</v>
          </cell>
          <cell r="N5513">
            <v>0</v>
          </cell>
          <cell r="O5513">
            <v>0</v>
          </cell>
          <cell r="P5513">
            <v>0</v>
          </cell>
          <cell r="Q5513">
            <v>0</v>
          </cell>
          <cell r="R5513">
            <v>0</v>
          </cell>
          <cell r="S5513">
            <v>0</v>
          </cell>
          <cell r="T5513">
            <v>0</v>
          </cell>
          <cell r="U5513">
            <v>0</v>
          </cell>
          <cell r="V5513">
            <v>0</v>
          </cell>
          <cell r="W5513">
            <v>0</v>
          </cell>
          <cell r="X5513">
            <v>0</v>
          </cell>
        </row>
        <row r="5514">
          <cell r="C5514" t="str">
            <v>Оборудование для службы безопасности</v>
          </cell>
          <cell r="D5514">
            <v>0</v>
          </cell>
          <cell r="H5514">
            <v>0</v>
          </cell>
          <cell r="I5514">
            <v>0</v>
          </cell>
          <cell r="J5514">
            <v>0</v>
          </cell>
          <cell r="K5514">
            <v>0</v>
          </cell>
          <cell r="L5514">
            <v>0</v>
          </cell>
          <cell r="M5514">
            <v>0</v>
          </cell>
          <cell r="N5514">
            <v>0</v>
          </cell>
          <cell r="O5514">
            <v>0</v>
          </cell>
          <cell r="P5514">
            <v>0</v>
          </cell>
          <cell r="Q5514">
            <v>0</v>
          </cell>
          <cell r="R5514">
            <v>0</v>
          </cell>
          <cell r="S5514">
            <v>0</v>
          </cell>
          <cell r="T5514">
            <v>0</v>
          </cell>
          <cell r="U5514">
            <v>0</v>
          </cell>
          <cell r="V5514">
            <v>0</v>
          </cell>
          <cell r="W5514">
            <v>0</v>
          </cell>
          <cell r="X5514">
            <v>0</v>
          </cell>
        </row>
        <row r="5515">
          <cell r="C5515" t="str">
            <v>Земельные участки</v>
          </cell>
          <cell r="D5515">
            <v>0</v>
          </cell>
          <cell r="H5515">
            <v>0</v>
          </cell>
          <cell r="I5515">
            <v>0</v>
          </cell>
          <cell r="J5515">
            <v>0</v>
          </cell>
          <cell r="K5515">
            <v>0</v>
          </cell>
          <cell r="L5515">
            <v>0</v>
          </cell>
          <cell r="M5515">
            <v>0</v>
          </cell>
          <cell r="N5515">
            <v>0</v>
          </cell>
          <cell r="O5515">
            <v>0</v>
          </cell>
          <cell r="P5515">
            <v>0</v>
          </cell>
          <cell r="Q5515">
            <v>0</v>
          </cell>
          <cell r="R5515">
            <v>0</v>
          </cell>
          <cell r="S5515">
            <v>0</v>
          </cell>
          <cell r="T5515">
            <v>0</v>
          </cell>
          <cell r="U5515">
            <v>0</v>
          </cell>
          <cell r="V5515">
            <v>0</v>
          </cell>
          <cell r="W5515">
            <v>0</v>
          </cell>
          <cell r="X5515">
            <v>0</v>
          </cell>
        </row>
        <row r="5516">
          <cell r="C5516" t="str">
            <v>Прочее</v>
          </cell>
          <cell r="D5516">
            <v>0</v>
          </cell>
          <cell r="H5516">
            <v>0</v>
          </cell>
          <cell r="I5516">
            <v>0</v>
          </cell>
          <cell r="J5516">
            <v>0</v>
          </cell>
          <cell r="K5516">
            <v>0</v>
          </cell>
          <cell r="L5516">
            <v>0</v>
          </cell>
          <cell r="M5516">
            <v>0</v>
          </cell>
          <cell r="N5516">
            <v>0</v>
          </cell>
          <cell r="O5516">
            <v>0</v>
          </cell>
          <cell r="P5516">
            <v>0</v>
          </cell>
          <cell r="Q5516">
            <v>0</v>
          </cell>
          <cell r="R5516">
            <v>0</v>
          </cell>
          <cell r="S5516">
            <v>0</v>
          </cell>
          <cell r="T5516">
            <v>0</v>
          </cell>
          <cell r="U5516">
            <v>0</v>
          </cell>
          <cell r="V5516">
            <v>0</v>
          </cell>
          <cell r="W5516">
            <v>0</v>
          </cell>
          <cell r="X5516">
            <v>0</v>
          </cell>
        </row>
        <row r="5517">
          <cell r="C5517" t="str">
            <v>Приобретение программного обеспечения</v>
          </cell>
          <cell r="D5517">
            <v>0</v>
          </cell>
          <cell r="H5517">
            <v>0</v>
          </cell>
          <cell r="I5517">
            <v>0</v>
          </cell>
          <cell r="J5517">
            <v>0</v>
          </cell>
          <cell r="K5517">
            <v>0</v>
          </cell>
          <cell r="L5517">
            <v>0</v>
          </cell>
          <cell r="M5517">
            <v>0</v>
          </cell>
          <cell r="N5517">
            <v>0</v>
          </cell>
          <cell r="O5517">
            <v>0</v>
          </cell>
          <cell r="P5517">
            <v>0</v>
          </cell>
          <cell r="Q5517">
            <v>0</v>
          </cell>
          <cell r="R5517">
            <v>0</v>
          </cell>
          <cell r="S5517">
            <v>0</v>
          </cell>
          <cell r="T5517">
            <v>0</v>
          </cell>
          <cell r="U5517">
            <v>0</v>
          </cell>
          <cell r="V5517">
            <v>0</v>
          </cell>
          <cell r="W5517">
            <v>0</v>
          </cell>
          <cell r="X5517">
            <v>0</v>
          </cell>
        </row>
        <row r="5518">
          <cell r="C5518" t="str">
            <v>Приобретение прочих НМА</v>
          </cell>
          <cell r="D5518">
            <v>0</v>
          </cell>
          <cell r="H5518">
            <v>0</v>
          </cell>
          <cell r="I5518">
            <v>0</v>
          </cell>
          <cell r="J5518">
            <v>0</v>
          </cell>
          <cell r="K5518">
            <v>0</v>
          </cell>
          <cell r="L5518">
            <v>0</v>
          </cell>
          <cell r="M5518">
            <v>0</v>
          </cell>
          <cell r="N5518">
            <v>0</v>
          </cell>
          <cell r="O5518">
            <v>0</v>
          </cell>
          <cell r="P5518">
            <v>0</v>
          </cell>
          <cell r="Q5518">
            <v>0</v>
          </cell>
          <cell r="R5518">
            <v>0</v>
          </cell>
          <cell r="S5518">
            <v>0</v>
          </cell>
          <cell r="T5518">
            <v>0</v>
          </cell>
          <cell r="U5518">
            <v>0</v>
          </cell>
          <cell r="V5518">
            <v>0</v>
          </cell>
          <cell r="W5518">
            <v>0</v>
          </cell>
          <cell r="X5518">
            <v>0</v>
          </cell>
        </row>
        <row r="5519">
          <cell r="C5519" t="str">
            <v>Доли в уставном капитале других компаний (долгосрочные выплаты)</v>
          </cell>
          <cell r="D5519">
            <v>0</v>
          </cell>
          <cell r="H5519">
            <v>0</v>
          </cell>
          <cell r="I5519">
            <v>0</v>
          </cell>
          <cell r="J5519">
            <v>0</v>
          </cell>
          <cell r="K5519">
            <v>0</v>
          </cell>
          <cell r="L5519">
            <v>0</v>
          </cell>
          <cell r="M5519">
            <v>0</v>
          </cell>
          <cell r="N5519">
            <v>0</v>
          </cell>
          <cell r="O5519">
            <v>0</v>
          </cell>
          <cell r="P5519">
            <v>0</v>
          </cell>
          <cell r="Q5519">
            <v>0</v>
          </cell>
          <cell r="R5519">
            <v>0</v>
          </cell>
          <cell r="S5519">
            <v>0</v>
          </cell>
          <cell r="T5519">
            <v>0</v>
          </cell>
          <cell r="U5519">
            <v>0</v>
          </cell>
          <cell r="V5519">
            <v>0</v>
          </cell>
          <cell r="W5519">
            <v>0</v>
          </cell>
          <cell r="X5519">
            <v>0</v>
          </cell>
        </row>
        <row r="5520">
          <cell r="C5520" t="str">
            <v>Акции (долгосрочные выплаты)</v>
          </cell>
          <cell r="D5520">
            <v>0</v>
          </cell>
          <cell r="H5520">
            <v>0</v>
          </cell>
          <cell r="I5520">
            <v>0</v>
          </cell>
          <cell r="J5520">
            <v>0</v>
          </cell>
          <cell r="K5520">
            <v>0</v>
          </cell>
          <cell r="L5520">
            <v>0</v>
          </cell>
          <cell r="M5520">
            <v>0</v>
          </cell>
          <cell r="N5520">
            <v>0</v>
          </cell>
          <cell r="O5520">
            <v>0</v>
          </cell>
          <cell r="P5520">
            <v>0</v>
          </cell>
          <cell r="Q5520">
            <v>0</v>
          </cell>
          <cell r="R5520">
            <v>0</v>
          </cell>
          <cell r="S5520">
            <v>0</v>
          </cell>
          <cell r="T5520">
            <v>0</v>
          </cell>
          <cell r="U5520">
            <v>0</v>
          </cell>
          <cell r="V5520">
            <v>0</v>
          </cell>
          <cell r="W5520">
            <v>0</v>
          </cell>
          <cell r="X5520">
            <v>0</v>
          </cell>
        </row>
        <row r="5521">
          <cell r="C5521" t="str">
            <v>Облигации (долгосрочные выплаты)</v>
          </cell>
          <cell r="D5521">
            <v>0</v>
          </cell>
          <cell r="H5521">
            <v>0</v>
          </cell>
          <cell r="I5521">
            <v>0</v>
          </cell>
          <cell r="J5521">
            <v>0</v>
          </cell>
          <cell r="K5521">
            <v>0</v>
          </cell>
          <cell r="L5521">
            <v>0</v>
          </cell>
          <cell r="M5521">
            <v>0</v>
          </cell>
          <cell r="N5521">
            <v>0</v>
          </cell>
          <cell r="O5521">
            <v>0</v>
          </cell>
          <cell r="P5521">
            <v>0</v>
          </cell>
          <cell r="Q5521">
            <v>0</v>
          </cell>
          <cell r="R5521">
            <v>0</v>
          </cell>
          <cell r="S5521">
            <v>0</v>
          </cell>
          <cell r="T5521">
            <v>0</v>
          </cell>
          <cell r="U5521">
            <v>0</v>
          </cell>
          <cell r="V5521">
            <v>0</v>
          </cell>
          <cell r="W5521">
            <v>0</v>
          </cell>
          <cell r="X5521">
            <v>0</v>
          </cell>
        </row>
        <row r="5522">
          <cell r="C5522" t="str">
            <v>Векселя (долгосрочные выплаты)</v>
          </cell>
          <cell r="D5522">
            <v>0</v>
          </cell>
          <cell r="H5522">
            <v>0</v>
          </cell>
          <cell r="I5522">
            <v>0</v>
          </cell>
          <cell r="J5522">
            <v>0</v>
          </cell>
          <cell r="K5522">
            <v>0</v>
          </cell>
          <cell r="L5522">
            <v>0</v>
          </cell>
          <cell r="M5522">
            <v>0</v>
          </cell>
          <cell r="N5522">
            <v>0</v>
          </cell>
          <cell r="O5522">
            <v>0</v>
          </cell>
          <cell r="P5522">
            <v>0</v>
          </cell>
          <cell r="Q5522">
            <v>0</v>
          </cell>
          <cell r="R5522">
            <v>0</v>
          </cell>
          <cell r="S5522">
            <v>0</v>
          </cell>
          <cell r="T5522">
            <v>0</v>
          </cell>
          <cell r="U5522">
            <v>0</v>
          </cell>
          <cell r="V5522">
            <v>0</v>
          </cell>
          <cell r="W5522">
            <v>0</v>
          </cell>
          <cell r="X5522">
            <v>0</v>
          </cell>
        </row>
        <row r="5523">
          <cell r="C5523" t="str">
            <v>Депозиты (долгосрочные выплаты)</v>
          </cell>
          <cell r="D5523">
            <v>0</v>
          </cell>
          <cell r="H5523">
            <v>0</v>
          </cell>
          <cell r="I5523">
            <v>0</v>
          </cell>
          <cell r="J5523">
            <v>0</v>
          </cell>
          <cell r="K5523">
            <v>0</v>
          </cell>
          <cell r="L5523">
            <v>0</v>
          </cell>
          <cell r="M5523">
            <v>0</v>
          </cell>
          <cell r="N5523">
            <v>0</v>
          </cell>
          <cell r="O5523">
            <v>0</v>
          </cell>
          <cell r="P5523">
            <v>0</v>
          </cell>
          <cell r="Q5523">
            <v>0</v>
          </cell>
          <cell r="R5523">
            <v>0</v>
          </cell>
          <cell r="S5523">
            <v>0</v>
          </cell>
          <cell r="T5523">
            <v>0</v>
          </cell>
          <cell r="U5523">
            <v>0</v>
          </cell>
          <cell r="V5523">
            <v>0</v>
          </cell>
          <cell r="W5523">
            <v>0</v>
          </cell>
          <cell r="X5523">
            <v>0</v>
          </cell>
        </row>
        <row r="5524">
          <cell r="C5524" t="str">
            <v>Прочие долгосрочные активы (долгосрочные выплаты)</v>
          </cell>
          <cell r="D5524">
            <v>0</v>
          </cell>
          <cell r="H5524">
            <v>0</v>
          </cell>
          <cell r="I5524">
            <v>0</v>
          </cell>
          <cell r="J5524">
            <v>0</v>
          </cell>
          <cell r="K5524">
            <v>0</v>
          </cell>
          <cell r="L5524">
            <v>0</v>
          </cell>
          <cell r="M5524">
            <v>0</v>
          </cell>
          <cell r="N5524">
            <v>0</v>
          </cell>
          <cell r="O5524">
            <v>0</v>
          </cell>
          <cell r="P5524">
            <v>0</v>
          </cell>
          <cell r="Q5524">
            <v>0</v>
          </cell>
          <cell r="R5524">
            <v>0</v>
          </cell>
          <cell r="S5524">
            <v>0</v>
          </cell>
          <cell r="T5524">
            <v>0</v>
          </cell>
          <cell r="U5524">
            <v>0</v>
          </cell>
          <cell r="V5524">
            <v>0</v>
          </cell>
          <cell r="W5524">
            <v>0</v>
          </cell>
          <cell r="X5524">
            <v>0</v>
          </cell>
        </row>
        <row r="5525">
          <cell r="C5525" t="str">
            <v>Расходы на НИР и НИОКР</v>
          </cell>
          <cell r="D5525">
            <v>0</v>
          </cell>
          <cell r="H5525">
            <v>0</v>
          </cell>
          <cell r="I5525">
            <v>0</v>
          </cell>
          <cell r="J5525">
            <v>0</v>
          </cell>
          <cell r="K5525">
            <v>0</v>
          </cell>
          <cell r="L5525">
            <v>0</v>
          </cell>
          <cell r="M5525">
            <v>0</v>
          </cell>
          <cell r="N5525">
            <v>0</v>
          </cell>
          <cell r="O5525">
            <v>0</v>
          </cell>
          <cell r="P5525">
            <v>0</v>
          </cell>
          <cell r="Q5525">
            <v>0</v>
          </cell>
          <cell r="R5525">
            <v>0</v>
          </cell>
          <cell r="S5525">
            <v>0</v>
          </cell>
          <cell r="T5525">
            <v>0</v>
          </cell>
          <cell r="U5525">
            <v>0</v>
          </cell>
          <cell r="V5525">
            <v>0</v>
          </cell>
          <cell r="W5525">
            <v>0</v>
          </cell>
          <cell r="X5525">
            <v>0</v>
          </cell>
        </row>
        <row r="5526">
          <cell r="C5526" t="str">
            <v>Разработка ТЗ на проектирование оборудования</v>
          </cell>
          <cell r="D5526">
            <v>0</v>
          </cell>
          <cell r="H5526">
            <v>0</v>
          </cell>
          <cell r="I5526">
            <v>0</v>
          </cell>
          <cell r="J5526">
            <v>0</v>
          </cell>
          <cell r="K5526">
            <v>0</v>
          </cell>
          <cell r="L5526">
            <v>0</v>
          </cell>
          <cell r="M5526">
            <v>0</v>
          </cell>
          <cell r="N5526">
            <v>0</v>
          </cell>
          <cell r="O5526">
            <v>0</v>
          </cell>
          <cell r="P5526">
            <v>0</v>
          </cell>
          <cell r="Q5526">
            <v>0</v>
          </cell>
          <cell r="R5526">
            <v>0</v>
          </cell>
          <cell r="S5526">
            <v>0</v>
          </cell>
          <cell r="T5526">
            <v>0</v>
          </cell>
          <cell r="U5526">
            <v>0</v>
          </cell>
          <cell r="V5526">
            <v>0</v>
          </cell>
          <cell r="W5526">
            <v>0</v>
          </cell>
          <cell r="X5526">
            <v>0</v>
          </cell>
        </row>
        <row r="5527">
          <cell r="C5527" t="str">
            <v>Разработка ТЗ на проектирование размещения оборудования</v>
          </cell>
          <cell r="D5527">
            <v>0</v>
          </cell>
          <cell r="H5527">
            <v>0</v>
          </cell>
          <cell r="I5527">
            <v>0</v>
          </cell>
          <cell r="J5527">
            <v>0</v>
          </cell>
          <cell r="K5527">
            <v>0</v>
          </cell>
          <cell r="L5527">
            <v>0</v>
          </cell>
          <cell r="M5527">
            <v>0</v>
          </cell>
          <cell r="N5527">
            <v>0</v>
          </cell>
          <cell r="O5527">
            <v>0</v>
          </cell>
          <cell r="P5527">
            <v>0</v>
          </cell>
          <cell r="Q5527">
            <v>0</v>
          </cell>
          <cell r="R5527">
            <v>0</v>
          </cell>
          <cell r="S5527">
            <v>0</v>
          </cell>
          <cell r="T5527">
            <v>0</v>
          </cell>
          <cell r="U5527">
            <v>0</v>
          </cell>
          <cell r="V5527">
            <v>0</v>
          </cell>
          <cell r="W5527">
            <v>0</v>
          </cell>
          <cell r="X5527">
            <v>0</v>
          </cell>
        </row>
        <row r="5528">
          <cell r="C5528" t="str">
            <v>Разработка ТЗ на организацию закупки и запуск технологического оборудования</v>
          </cell>
          <cell r="D5528">
            <v>0</v>
          </cell>
          <cell r="H5528">
            <v>0</v>
          </cell>
          <cell r="I5528">
            <v>0</v>
          </cell>
          <cell r="J5528">
            <v>0</v>
          </cell>
          <cell r="K5528">
            <v>0</v>
          </cell>
          <cell r="L5528">
            <v>0</v>
          </cell>
          <cell r="M5528">
            <v>0</v>
          </cell>
          <cell r="N5528">
            <v>0</v>
          </cell>
          <cell r="O5528">
            <v>0</v>
          </cell>
          <cell r="P5528">
            <v>0</v>
          </cell>
          <cell r="Q5528">
            <v>0</v>
          </cell>
          <cell r="R5528">
            <v>0</v>
          </cell>
          <cell r="S5528">
            <v>0</v>
          </cell>
          <cell r="T5528">
            <v>0</v>
          </cell>
          <cell r="U5528">
            <v>0</v>
          </cell>
          <cell r="V5528">
            <v>0</v>
          </cell>
          <cell r="W5528">
            <v>0</v>
          </cell>
          <cell r="X5528">
            <v>0</v>
          </cell>
        </row>
        <row r="5529">
          <cell r="C5529" t="str">
            <v>Разработка ТЗ на обучение персонала</v>
          </cell>
          <cell r="D5529">
            <v>0</v>
          </cell>
          <cell r="H5529">
            <v>0</v>
          </cell>
          <cell r="I5529">
            <v>0</v>
          </cell>
          <cell r="J5529">
            <v>0</v>
          </cell>
          <cell r="K5529">
            <v>0</v>
          </cell>
          <cell r="L5529">
            <v>0</v>
          </cell>
          <cell r="M5529">
            <v>0</v>
          </cell>
          <cell r="N5529">
            <v>0</v>
          </cell>
          <cell r="O5529">
            <v>0</v>
          </cell>
          <cell r="P5529">
            <v>0</v>
          </cell>
          <cell r="Q5529">
            <v>0</v>
          </cell>
          <cell r="R5529">
            <v>0</v>
          </cell>
          <cell r="S5529">
            <v>0</v>
          </cell>
          <cell r="T5529">
            <v>0</v>
          </cell>
          <cell r="U5529">
            <v>0</v>
          </cell>
          <cell r="V5529">
            <v>0</v>
          </cell>
          <cell r="W5529">
            <v>0</v>
          </cell>
          <cell r="X5529">
            <v>0</v>
          </cell>
        </row>
        <row r="5530">
          <cell r="C5530" t="str">
            <v>Разработка ТЗ на оказание прочих работ, услуг</v>
          </cell>
          <cell r="D5530">
            <v>0</v>
          </cell>
          <cell r="H5530">
            <v>0</v>
          </cell>
          <cell r="I5530">
            <v>0</v>
          </cell>
          <cell r="J5530">
            <v>0</v>
          </cell>
          <cell r="K5530">
            <v>0</v>
          </cell>
          <cell r="L5530">
            <v>0</v>
          </cell>
          <cell r="M5530">
            <v>0</v>
          </cell>
          <cell r="N5530">
            <v>0</v>
          </cell>
          <cell r="O5530">
            <v>0</v>
          </cell>
          <cell r="P5530">
            <v>0</v>
          </cell>
          <cell r="Q5530">
            <v>0</v>
          </cell>
          <cell r="R5530">
            <v>0</v>
          </cell>
          <cell r="S5530">
            <v>0</v>
          </cell>
          <cell r="T5530">
            <v>0</v>
          </cell>
          <cell r="U5530">
            <v>0</v>
          </cell>
          <cell r="V5530">
            <v>0</v>
          </cell>
          <cell r="W5530">
            <v>0</v>
          </cell>
          <cell r="X5530">
            <v>0</v>
          </cell>
        </row>
        <row r="5531">
          <cell r="C5531" t="str">
            <v>Предоставление долгосрочных кредитов и займов</v>
          </cell>
          <cell r="D5531">
            <v>0</v>
          </cell>
          <cell r="H5531">
            <v>0</v>
          </cell>
          <cell r="I5531">
            <v>0</v>
          </cell>
          <cell r="J5531">
            <v>0</v>
          </cell>
          <cell r="K5531">
            <v>0</v>
          </cell>
          <cell r="L5531">
            <v>0</v>
          </cell>
          <cell r="M5531">
            <v>0</v>
          </cell>
          <cell r="N5531">
            <v>0</v>
          </cell>
          <cell r="O5531">
            <v>0</v>
          </cell>
          <cell r="P5531">
            <v>0</v>
          </cell>
          <cell r="Q5531">
            <v>0</v>
          </cell>
          <cell r="R5531">
            <v>0</v>
          </cell>
          <cell r="S5531">
            <v>0</v>
          </cell>
          <cell r="T5531">
            <v>0</v>
          </cell>
          <cell r="U5531">
            <v>0</v>
          </cell>
          <cell r="V5531">
            <v>0</v>
          </cell>
          <cell r="W5531">
            <v>0</v>
          </cell>
          <cell r="X5531">
            <v>0</v>
          </cell>
        </row>
        <row r="5532">
          <cell r="C5532" t="str">
            <v>Предоставление краткосрочных кредитов и займов</v>
          </cell>
          <cell r="D5532">
            <v>0</v>
          </cell>
          <cell r="H5532">
            <v>0</v>
          </cell>
          <cell r="I5532">
            <v>0</v>
          </cell>
          <cell r="J5532">
            <v>0</v>
          </cell>
          <cell r="K5532">
            <v>0</v>
          </cell>
          <cell r="L5532">
            <v>0</v>
          </cell>
          <cell r="M5532">
            <v>0</v>
          </cell>
          <cell r="N5532">
            <v>0</v>
          </cell>
          <cell r="O5532">
            <v>0</v>
          </cell>
          <cell r="P5532">
            <v>0</v>
          </cell>
          <cell r="Q5532">
            <v>0</v>
          </cell>
          <cell r="R5532">
            <v>0</v>
          </cell>
          <cell r="S5532">
            <v>0</v>
          </cell>
          <cell r="T5532">
            <v>0</v>
          </cell>
          <cell r="U5532">
            <v>0</v>
          </cell>
          <cell r="V5532">
            <v>0</v>
          </cell>
          <cell r="W5532">
            <v>0</v>
          </cell>
          <cell r="X5532">
            <v>0</v>
          </cell>
        </row>
        <row r="5533">
          <cell r="C5533" t="str">
            <v>Предоставление прочих кредитов и займов</v>
          </cell>
          <cell r="D5533">
            <v>0</v>
          </cell>
          <cell r="H5533">
            <v>0</v>
          </cell>
          <cell r="I5533">
            <v>0</v>
          </cell>
          <cell r="J5533">
            <v>0</v>
          </cell>
          <cell r="K5533">
            <v>0</v>
          </cell>
          <cell r="L5533">
            <v>0</v>
          </cell>
          <cell r="M5533">
            <v>0</v>
          </cell>
          <cell r="N5533">
            <v>0</v>
          </cell>
          <cell r="O5533">
            <v>0</v>
          </cell>
          <cell r="P5533">
            <v>0</v>
          </cell>
          <cell r="Q5533">
            <v>0</v>
          </cell>
          <cell r="R5533">
            <v>0</v>
          </cell>
          <cell r="S5533">
            <v>0</v>
          </cell>
          <cell r="T5533">
            <v>0</v>
          </cell>
          <cell r="U5533">
            <v>0</v>
          </cell>
          <cell r="V5533">
            <v>0</v>
          </cell>
          <cell r="W5533">
            <v>0</v>
          </cell>
          <cell r="X5533">
            <v>0</v>
          </cell>
        </row>
        <row r="5534">
          <cell r="C5534" t="str">
            <v>Проектирование</v>
          </cell>
          <cell r="D5534">
            <v>0</v>
          </cell>
          <cell r="H5534">
            <v>0</v>
          </cell>
          <cell r="I5534">
            <v>0</v>
          </cell>
          <cell r="J5534">
            <v>0</v>
          </cell>
          <cell r="K5534">
            <v>0</v>
          </cell>
          <cell r="L5534">
            <v>0</v>
          </cell>
          <cell r="M5534">
            <v>0</v>
          </cell>
          <cell r="N5534">
            <v>0</v>
          </cell>
          <cell r="O5534">
            <v>0</v>
          </cell>
          <cell r="P5534">
            <v>0</v>
          </cell>
          <cell r="Q5534">
            <v>0</v>
          </cell>
          <cell r="R5534">
            <v>0</v>
          </cell>
          <cell r="S5534">
            <v>0</v>
          </cell>
          <cell r="T5534">
            <v>0</v>
          </cell>
          <cell r="U5534">
            <v>0</v>
          </cell>
          <cell r="V5534">
            <v>0</v>
          </cell>
          <cell r="W5534">
            <v>0</v>
          </cell>
          <cell r="X5534">
            <v>0</v>
          </cell>
        </row>
        <row r="5535">
          <cell r="C5535" t="str">
            <v>Генеральный подряд</v>
          </cell>
          <cell r="D5535">
            <v>0</v>
          </cell>
          <cell r="H5535">
            <v>0</v>
          </cell>
          <cell r="I5535">
            <v>0</v>
          </cell>
          <cell r="J5535">
            <v>0</v>
          </cell>
          <cell r="K5535">
            <v>0</v>
          </cell>
          <cell r="L5535">
            <v>0</v>
          </cell>
          <cell r="M5535">
            <v>0</v>
          </cell>
          <cell r="N5535">
            <v>0</v>
          </cell>
          <cell r="O5535">
            <v>0</v>
          </cell>
          <cell r="P5535">
            <v>0</v>
          </cell>
          <cell r="Q5535">
            <v>0</v>
          </cell>
          <cell r="R5535">
            <v>0</v>
          </cell>
          <cell r="S5535">
            <v>0</v>
          </cell>
          <cell r="T5535">
            <v>0</v>
          </cell>
          <cell r="U5535">
            <v>0</v>
          </cell>
          <cell r="V5535">
            <v>0</v>
          </cell>
          <cell r="W5535">
            <v>0</v>
          </cell>
          <cell r="X5535">
            <v>0</v>
          </cell>
        </row>
        <row r="5536">
          <cell r="C5536" t="str">
            <v>Прочие СМР</v>
          </cell>
          <cell r="D5536">
            <v>0</v>
          </cell>
          <cell r="H5536">
            <v>0</v>
          </cell>
          <cell r="I5536">
            <v>0</v>
          </cell>
          <cell r="J5536">
            <v>0</v>
          </cell>
          <cell r="K5536">
            <v>0</v>
          </cell>
          <cell r="L5536">
            <v>0</v>
          </cell>
          <cell r="M5536">
            <v>0</v>
          </cell>
          <cell r="N5536">
            <v>0</v>
          </cell>
          <cell r="O5536">
            <v>0</v>
          </cell>
          <cell r="P5536">
            <v>0</v>
          </cell>
          <cell r="Q5536">
            <v>0</v>
          </cell>
          <cell r="R5536">
            <v>0</v>
          </cell>
          <cell r="S5536">
            <v>0</v>
          </cell>
          <cell r="T5536">
            <v>0</v>
          </cell>
          <cell r="U5536">
            <v>0</v>
          </cell>
          <cell r="V5536">
            <v>0</v>
          </cell>
          <cell r="W5536">
            <v>0</v>
          </cell>
          <cell r="X5536">
            <v>0</v>
          </cell>
        </row>
        <row r="5537">
          <cell r="C5537" t="str">
            <v>Услуги по управлению проектом</v>
          </cell>
          <cell r="D5537">
            <v>0</v>
          </cell>
          <cell r="H5537">
            <v>0</v>
          </cell>
          <cell r="I5537">
            <v>0</v>
          </cell>
          <cell r="J5537">
            <v>0</v>
          </cell>
          <cell r="K5537">
            <v>0</v>
          </cell>
          <cell r="L5537">
            <v>0</v>
          </cell>
          <cell r="M5537">
            <v>0</v>
          </cell>
          <cell r="N5537">
            <v>0</v>
          </cell>
          <cell r="O5537">
            <v>0</v>
          </cell>
          <cell r="P5537">
            <v>0</v>
          </cell>
          <cell r="Q5537">
            <v>0</v>
          </cell>
          <cell r="R5537">
            <v>0</v>
          </cell>
          <cell r="S5537">
            <v>0</v>
          </cell>
          <cell r="T5537">
            <v>0</v>
          </cell>
          <cell r="U5537">
            <v>0</v>
          </cell>
          <cell r="V5537">
            <v>0</v>
          </cell>
          <cell r="W5537">
            <v>0</v>
          </cell>
          <cell r="X5537">
            <v>0</v>
          </cell>
        </row>
        <row r="5538">
          <cell r="C5538" t="str">
            <v>Ремонт офисных зданий, сооружений</v>
          </cell>
          <cell r="D5538">
            <v>0</v>
          </cell>
          <cell r="H5538">
            <v>0</v>
          </cell>
          <cell r="I5538">
            <v>0</v>
          </cell>
          <cell r="J5538">
            <v>0</v>
          </cell>
          <cell r="K5538">
            <v>0</v>
          </cell>
          <cell r="L5538">
            <v>0</v>
          </cell>
          <cell r="M5538">
            <v>0</v>
          </cell>
          <cell r="N5538">
            <v>0</v>
          </cell>
          <cell r="O5538">
            <v>0</v>
          </cell>
          <cell r="P5538">
            <v>0</v>
          </cell>
          <cell r="Q5538">
            <v>0</v>
          </cell>
          <cell r="R5538">
            <v>0</v>
          </cell>
          <cell r="S5538">
            <v>0</v>
          </cell>
          <cell r="T5538">
            <v>0</v>
          </cell>
          <cell r="U5538">
            <v>0</v>
          </cell>
          <cell r="V5538">
            <v>0</v>
          </cell>
          <cell r="W5538">
            <v>0</v>
          </cell>
          <cell r="X5538">
            <v>0</v>
          </cell>
        </row>
        <row r="5539">
          <cell r="C5539" t="str">
            <v>Затраты на развитие</v>
          </cell>
          <cell r="D5539">
            <v>0</v>
          </cell>
          <cell r="H5539">
            <v>0</v>
          </cell>
          <cell r="I5539">
            <v>0</v>
          </cell>
          <cell r="J5539">
            <v>0</v>
          </cell>
          <cell r="K5539">
            <v>0</v>
          </cell>
          <cell r="L5539">
            <v>0</v>
          </cell>
          <cell r="M5539">
            <v>0</v>
          </cell>
          <cell r="N5539">
            <v>0</v>
          </cell>
          <cell r="O5539">
            <v>0</v>
          </cell>
          <cell r="P5539">
            <v>0</v>
          </cell>
          <cell r="Q5539">
            <v>0</v>
          </cell>
          <cell r="R5539">
            <v>0</v>
          </cell>
          <cell r="S5539">
            <v>0</v>
          </cell>
          <cell r="T5539">
            <v>0</v>
          </cell>
          <cell r="U5539">
            <v>0</v>
          </cell>
          <cell r="V5539">
            <v>0</v>
          </cell>
          <cell r="W5539">
            <v>0</v>
          </cell>
          <cell r="X5539">
            <v>0</v>
          </cell>
        </row>
        <row r="5540">
          <cell r="C5540" t="str">
            <v>Оплата ГК "Роснанотех" доли в уставном капитале проектной компании</v>
          </cell>
          <cell r="D5540">
            <v>0</v>
          </cell>
          <cell r="H5540">
            <v>0</v>
          </cell>
          <cell r="I5540">
            <v>0</v>
          </cell>
          <cell r="J5540">
            <v>0</v>
          </cell>
          <cell r="K5540">
            <v>0</v>
          </cell>
          <cell r="L5540">
            <v>0</v>
          </cell>
          <cell r="M5540">
            <v>0</v>
          </cell>
          <cell r="N5540">
            <v>0</v>
          </cell>
          <cell r="O5540">
            <v>0</v>
          </cell>
          <cell r="P5540">
            <v>0</v>
          </cell>
          <cell r="Q5540">
            <v>0</v>
          </cell>
          <cell r="R5540">
            <v>0</v>
          </cell>
          <cell r="S5540">
            <v>0</v>
          </cell>
          <cell r="T5540">
            <v>0</v>
          </cell>
          <cell r="U5540">
            <v>0</v>
          </cell>
          <cell r="V5540">
            <v>0</v>
          </cell>
          <cell r="W5540">
            <v>0</v>
          </cell>
          <cell r="X5540">
            <v>0</v>
          </cell>
        </row>
        <row r="5541">
          <cell r="C5541" t="str">
            <v>Оплата  Соинвесторами доли в уставном капитале проектной компании</v>
          </cell>
          <cell r="D5541">
            <v>0</v>
          </cell>
          <cell r="H5541">
            <v>0</v>
          </cell>
          <cell r="I5541">
            <v>0</v>
          </cell>
          <cell r="J5541">
            <v>0</v>
          </cell>
          <cell r="K5541">
            <v>0</v>
          </cell>
          <cell r="L5541">
            <v>0</v>
          </cell>
          <cell r="M5541">
            <v>0</v>
          </cell>
          <cell r="N5541">
            <v>0</v>
          </cell>
          <cell r="O5541">
            <v>0</v>
          </cell>
          <cell r="P5541">
            <v>0</v>
          </cell>
          <cell r="Q5541">
            <v>0</v>
          </cell>
          <cell r="R5541">
            <v>0</v>
          </cell>
          <cell r="S5541">
            <v>0</v>
          </cell>
          <cell r="T5541">
            <v>0</v>
          </cell>
          <cell r="U5541">
            <v>0</v>
          </cell>
          <cell r="V5541">
            <v>0</v>
          </cell>
          <cell r="W5541">
            <v>0</v>
          </cell>
          <cell r="X5541">
            <v>0</v>
          </cell>
        </row>
        <row r="5542">
          <cell r="C5542" t="str">
            <v>Получение долгосрочных кредитов и займов</v>
          </cell>
          <cell r="D5542">
            <v>0</v>
          </cell>
          <cell r="H5542">
            <v>0</v>
          </cell>
          <cell r="I5542">
            <v>0</v>
          </cell>
          <cell r="J5542">
            <v>0</v>
          </cell>
          <cell r="K5542">
            <v>0</v>
          </cell>
          <cell r="L5542">
            <v>0</v>
          </cell>
          <cell r="M5542">
            <v>0</v>
          </cell>
          <cell r="N5542">
            <v>0</v>
          </cell>
          <cell r="O5542">
            <v>0</v>
          </cell>
          <cell r="P5542">
            <v>0</v>
          </cell>
          <cell r="Q5542">
            <v>0</v>
          </cell>
          <cell r="R5542">
            <v>0</v>
          </cell>
          <cell r="S5542">
            <v>0</v>
          </cell>
          <cell r="T5542">
            <v>0</v>
          </cell>
          <cell r="U5542">
            <v>0</v>
          </cell>
          <cell r="V5542">
            <v>0</v>
          </cell>
          <cell r="W5542">
            <v>0</v>
          </cell>
          <cell r="X5542">
            <v>0</v>
          </cell>
        </row>
        <row r="5543">
          <cell r="C5543" t="str">
            <v>Получение краткосрочных кредитов и займов</v>
          </cell>
          <cell r="D5543">
            <v>0</v>
          </cell>
          <cell r="H5543">
            <v>0</v>
          </cell>
          <cell r="I5543">
            <v>0</v>
          </cell>
          <cell r="J5543">
            <v>0</v>
          </cell>
          <cell r="K5543">
            <v>0</v>
          </cell>
          <cell r="L5543">
            <v>0</v>
          </cell>
          <cell r="M5543">
            <v>0</v>
          </cell>
          <cell r="N5543">
            <v>0</v>
          </cell>
          <cell r="O5543">
            <v>0</v>
          </cell>
          <cell r="P5543">
            <v>0</v>
          </cell>
          <cell r="Q5543">
            <v>0</v>
          </cell>
          <cell r="R5543">
            <v>0</v>
          </cell>
          <cell r="S5543">
            <v>0</v>
          </cell>
          <cell r="T5543">
            <v>0</v>
          </cell>
          <cell r="U5543">
            <v>0</v>
          </cell>
          <cell r="V5543">
            <v>0</v>
          </cell>
          <cell r="W5543">
            <v>0</v>
          </cell>
          <cell r="X5543">
            <v>0</v>
          </cell>
        </row>
        <row r="5544">
          <cell r="C5544" t="str">
            <v>Доли в уставном капитале других компаний (краткосрочные поступления)</v>
          </cell>
          <cell r="D5544">
            <v>0</v>
          </cell>
          <cell r="H5544">
            <v>0</v>
          </cell>
          <cell r="I5544">
            <v>0</v>
          </cell>
          <cell r="J5544">
            <v>0</v>
          </cell>
          <cell r="K5544">
            <v>0</v>
          </cell>
          <cell r="L5544">
            <v>0</v>
          </cell>
          <cell r="M5544">
            <v>0</v>
          </cell>
          <cell r="N5544">
            <v>0</v>
          </cell>
          <cell r="O5544">
            <v>0</v>
          </cell>
          <cell r="P5544">
            <v>0</v>
          </cell>
          <cell r="Q5544">
            <v>0</v>
          </cell>
          <cell r="R5544">
            <v>0</v>
          </cell>
          <cell r="S5544">
            <v>0</v>
          </cell>
          <cell r="T5544">
            <v>0</v>
          </cell>
          <cell r="U5544">
            <v>0</v>
          </cell>
          <cell r="V5544">
            <v>0</v>
          </cell>
          <cell r="W5544">
            <v>0</v>
          </cell>
          <cell r="X5544">
            <v>0</v>
          </cell>
        </row>
        <row r="5545">
          <cell r="C5545" t="str">
            <v>Акции (краткосрочные поступления)</v>
          </cell>
          <cell r="D5545">
            <v>0</v>
          </cell>
          <cell r="H5545">
            <v>0</v>
          </cell>
          <cell r="I5545">
            <v>0</v>
          </cell>
          <cell r="J5545">
            <v>0</v>
          </cell>
          <cell r="K5545">
            <v>0</v>
          </cell>
          <cell r="L5545">
            <v>0</v>
          </cell>
          <cell r="M5545">
            <v>0</v>
          </cell>
          <cell r="N5545">
            <v>0</v>
          </cell>
          <cell r="O5545">
            <v>0</v>
          </cell>
          <cell r="P5545">
            <v>0</v>
          </cell>
          <cell r="Q5545">
            <v>0</v>
          </cell>
          <cell r="R5545">
            <v>0</v>
          </cell>
          <cell r="S5545">
            <v>0</v>
          </cell>
          <cell r="T5545">
            <v>0</v>
          </cell>
          <cell r="U5545">
            <v>0</v>
          </cell>
          <cell r="V5545">
            <v>0</v>
          </cell>
          <cell r="W5545">
            <v>0</v>
          </cell>
          <cell r="X5545">
            <v>0</v>
          </cell>
        </row>
        <row r="5546">
          <cell r="C5546" t="str">
            <v>Облигации (краткосрочные поступления)</v>
          </cell>
          <cell r="D5546">
            <v>0</v>
          </cell>
          <cell r="H5546">
            <v>0</v>
          </cell>
          <cell r="I5546">
            <v>0</v>
          </cell>
          <cell r="J5546">
            <v>0</v>
          </cell>
          <cell r="K5546">
            <v>0</v>
          </cell>
          <cell r="L5546">
            <v>0</v>
          </cell>
          <cell r="M5546">
            <v>0</v>
          </cell>
          <cell r="N5546">
            <v>0</v>
          </cell>
          <cell r="O5546">
            <v>0</v>
          </cell>
          <cell r="P5546">
            <v>0</v>
          </cell>
          <cell r="Q5546">
            <v>0</v>
          </cell>
          <cell r="R5546">
            <v>0</v>
          </cell>
          <cell r="S5546">
            <v>0</v>
          </cell>
          <cell r="T5546">
            <v>0</v>
          </cell>
          <cell r="U5546">
            <v>0</v>
          </cell>
          <cell r="V5546">
            <v>0</v>
          </cell>
          <cell r="W5546">
            <v>0</v>
          </cell>
          <cell r="X5546">
            <v>0</v>
          </cell>
        </row>
        <row r="5547">
          <cell r="C5547" t="str">
            <v>Векселя (краткосрочные поступления)</v>
          </cell>
          <cell r="D5547">
            <v>0</v>
          </cell>
          <cell r="H5547">
            <v>0</v>
          </cell>
          <cell r="I5547">
            <v>0</v>
          </cell>
          <cell r="J5547">
            <v>0</v>
          </cell>
          <cell r="K5547">
            <v>0</v>
          </cell>
          <cell r="L5547">
            <v>0</v>
          </cell>
          <cell r="M5547">
            <v>0</v>
          </cell>
          <cell r="N5547">
            <v>0</v>
          </cell>
          <cell r="O5547">
            <v>0</v>
          </cell>
          <cell r="P5547">
            <v>0</v>
          </cell>
          <cell r="Q5547">
            <v>0</v>
          </cell>
          <cell r="R5547">
            <v>0</v>
          </cell>
          <cell r="S5547">
            <v>0</v>
          </cell>
          <cell r="T5547">
            <v>0</v>
          </cell>
          <cell r="U5547">
            <v>0</v>
          </cell>
          <cell r="V5547">
            <v>0</v>
          </cell>
          <cell r="W5547">
            <v>0</v>
          </cell>
          <cell r="X5547">
            <v>0</v>
          </cell>
        </row>
        <row r="5548">
          <cell r="C5548" t="str">
            <v>Депозиты (краткосрочные поступления)</v>
          </cell>
          <cell r="D5548">
            <v>0</v>
          </cell>
          <cell r="H5548">
            <v>0</v>
          </cell>
          <cell r="I5548">
            <v>0</v>
          </cell>
          <cell r="J5548">
            <v>0</v>
          </cell>
          <cell r="K5548">
            <v>0</v>
          </cell>
          <cell r="L5548">
            <v>0</v>
          </cell>
          <cell r="M5548">
            <v>0</v>
          </cell>
          <cell r="N5548">
            <v>0</v>
          </cell>
          <cell r="O5548">
            <v>0</v>
          </cell>
          <cell r="P5548">
            <v>0</v>
          </cell>
          <cell r="Q5548">
            <v>0</v>
          </cell>
          <cell r="R5548">
            <v>0</v>
          </cell>
          <cell r="S5548">
            <v>0</v>
          </cell>
          <cell r="T5548">
            <v>0</v>
          </cell>
          <cell r="U5548">
            <v>0</v>
          </cell>
          <cell r="V5548">
            <v>0</v>
          </cell>
          <cell r="W5548">
            <v>0</v>
          </cell>
          <cell r="X5548">
            <v>0</v>
          </cell>
        </row>
        <row r="5549">
          <cell r="C5549" t="str">
            <v>Overnight (краткосрочные поступления)</v>
          </cell>
          <cell r="D5549">
            <v>0</v>
          </cell>
          <cell r="H5549">
            <v>0</v>
          </cell>
          <cell r="I5549">
            <v>0</v>
          </cell>
          <cell r="J5549">
            <v>0</v>
          </cell>
          <cell r="K5549">
            <v>0</v>
          </cell>
          <cell r="L5549">
            <v>0</v>
          </cell>
          <cell r="M5549">
            <v>0</v>
          </cell>
          <cell r="N5549">
            <v>0</v>
          </cell>
          <cell r="O5549">
            <v>0</v>
          </cell>
          <cell r="P5549">
            <v>0</v>
          </cell>
          <cell r="Q5549">
            <v>0</v>
          </cell>
          <cell r="R5549">
            <v>0</v>
          </cell>
          <cell r="S5549">
            <v>0</v>
          </cell>
          <cell r="T5549">
            <v>0</v>
          </cell>
          <cell r="U5549">
            <v>0</v>
          </cell>
          <cell r="V5549">
            <v>0</v>
          </cell>
          <cell r="W5549">
            <v>0</v>
          </cell>
          <cell r="X5549">
            <v>0</v>
          </cell>
        </row>
        <row r="5550">
          <cell r="C5550" t="str">
            <v>Прочие краткосрочные финансовые вложения (краткосрочные поступления)</v>
          </cell>
          <cell r="D5550">
            <v>0</v>
          </cell>
          <cell r="H5550">
            <v>0</v>
          </cell>
          <cell r="I5550">
            <v>0</v>
          </cell>
          <cell r="J5550">
            <v>0</v>
          </cell>
          <cell r="K5550">
            <v>0</v>
          </cell>
          <cell r="L5550">
            <v>0</v>
          </cell>
          <cell r="M5550">
            <v>0</v>
          </cell>
          <cell r="N5550">
            <v>0</v>
          </cell>
          <cell r="O5550">
            <v>0</v>
          </cell>
          <cell r="P5550">
            <v>0</v>
          </cell>
          <cell r="Q5550">
            <v>0</v>
          </cell>
          <cell r="R5550">
            <v>0</v>
          </cell>
          <cell r="S5550">
            <v>0</v>
          </cell>
          <cell r="T5550">
            <v>0</v>
          </cell>
          <cell r="U5550">
            <v>0</v>
          </cell>
          <cell r="V5550">
            <v>0</v>
          </cell>
          <cell r="W5550">
            <v>0</v>
          </cell>
          <cell r="X5550">
            <v>0</v>
          </cell>
        </row>
        <row r="5551">
          <cell r="C5551" t="str">
            <v>По договорам в рамках ДДУ (краткосрочные поступления)</v>
          </cell>
          <cell r="D5551">
            <v>0</v>
          </cell>
          <cell r="H5551">
            <v>0</v>
          </cell>
          <cell r="I5551">
            <v>0</v>
          </cell>
          <cell r="J5551">
            <v>0</v>
          </cell>
          <cell r="K5551">
            <v>0</v>
          </cell>
          <cell r="L5551">
            <v>0</v>
          </cell>
          <cell r="M5551">
            <v>0</v>
          </cell>
          <cell r="N5551">
            <v>0</v>
          </cell>
          <cell r="O5551">
            <v>0</v>
          </cell>
          <cell r="P5551">
            <v>0</v>
          </cell>
          <cell r="Q5551">
            <v>0</v>
          </cell>
          <cell r="R5551">
            <v>0</v>
          </cell>
          <cell r="S5551">
            <v>0</v>
          </cell>
          <cell r="T5551">
            <v>0</v>
          </cell>
          <cell r="U5551">
            <v>0</v>
          </cell>
          <cell r="V5551">
            <v>0</v>
          </cell>
          <cell r="W5551">
            <v>0</v>
          </cell>
          <cell r="X5551">
            <v>0</v>
          </cell>
        </row>
        <row r="5552">
          <cell r="C5552" t="str">
            <v>По прочим договорам (краткосрочные поступления)</v>
          </cell>
          <cell r="D5552">
            <v>0</v>
          </cell>
          <cell r="H5552">
            <v>0</v>
          </cell>
          <cell r="I5552">
            <v>0</v>
          </cell>
          <cell r="J5552">
            <v>0</v>
          </cell>
          <cell r="K5552">
            <v>0</v>
          </cell>
          <cell r="L5552">
            <v>0</v>
          </cell>
          <cell r="M5552">
            <v>0</v>
          </cell>
          <cell r="N5552">
            <v>0</v>
          </cell>
          <cell r="O5552">
            <v>0</v>
          </cell>
          <cell r="P5552">
            <v>0</v>
          </cell>
          <cell r="Q5552">
            <v>0</v>
          </cell>
          <cell r="R5552">
            <v>0</v>
          </cell>
          <cell r="S5552">
            <v>0</v>
          </cell>
          <cell r="T5552">
            <v>0</v>
          </cell>
          <cell r="U5552">
            <v>0</v>
          </cell>
          <cell r="V5552">
            <v>0</v>
          </cell>
          <cell r="W5552">
            <v>0</v>
          </cell>
          <cell r="X5552">
            <v>0</v>
          </cell>
        </row>
        <row r="5553">
          <cell r="C5553" t="str">
            <v>Эмиссия акций</v>
          </cell>
          <cell r="D5553">
            <v>0</v>
          </cell>
          <cell r="H5553">
            <v>0</v>
          </cell>
          <cell r="I5553">
            <v>0</v>
          </cell>
          <cell r="J5553">
            <v>0</v>
          </cell>
          <cell r="K5553">
            <v>0</v>
          </cell>
          <cell r="L5553">
            <v>0</v>
          </cell>
          <cell r="M5553">
            <v>0</v>
          </cell>
          <cell r="N5553">
            <v>0</v>
          </cell>
          <cell r="O5553">
            <v>0</v>
          </cell>
          <cell r="P5553">
            <v>0</v>
          </cell>
          <cell r="Q5553">
            <v>0</v>
          </cell>
          <cell r="R5553">
            <v>0</v>
          </cell>
          <cell r="S5553">
            <v>0</v>
          </cell>
          <cell r="T5553">
            <v>0</v>
          </cell>
          <cell r="U5553">
            <v>0</v>
          </cell>
          <cell r="V5553">
            <v>0</v>
          </cell>
          <cell r="W5553">
            <v>0</v>
          </cell>
          <cell r="X5553">
            <v>0</v>
          </cell>
        </row>
        <row r="5554">
          <cell r="C5554" t="str">
            <v>Дивиденды полученные</v>
          </cell>
          <cell r="D5554">
            <v>0</v>
          </cell>
          <cell r="H5554">
            <v>0</v>
          </cell>
          <cell r="I5554">
            <v>0</v>
          </cell>
          <cell r="J5554">
            <v>0</v>
          </cell>
          <cell r="K5554">
            <v>0</v>
          </cell>
          <cell r="L5554">
            <v>0</v>
          </cell>
          <cell r="M5554">
            <v>0</v>
          </cell>
          <cell r="N5554">
            <v>0</v>
          </cell>
          <cell r="O5554">
            <v>0</v>
          </cell>
          <cell r="P5554">
            <v>0</v>
          </cell>
          <cell r="Q5554">
            <v>0</v>
          </cell>
          <cell r="R5554">
            <v>0</v>
          </cell>
          <cell r="S5554">
            <v>0</v>
          </cell>
          <cell r="T5554">
            <v>0</v>
          </cell>
          <cell r="U5554">
            <v>0</v>
          </cell>
          <cell r="V5554">
            <v>0</v>
          </cell>
          <cell r="W5554">
            <v>0</v>
          </cell>
          <cell r="X5554">
            <v>0</v>
          </cell>
        </row>
        <row r="5555">
          <cell r="C5555" t="str">
            <v>Прочие поступления по финансовой деятельности</v>
          </cell>
          <cell r="D5555">
            <v>0</v>
          </cell>
          <cell r="H5555">
            <v>0</v>
          </cell>
          <cell r="I5555">
            <v>0</v>
          </cell>
          <cell r="J5555">
            <v>0</v>
          </cell>
          <cell r="K5555">
            <v>0</v>
          </cell>
          <cell r="L5555">
            <v>0</v>
          </cell>
          <cell r="M5555">
            <v>0</v>
          </cell>
          <cell r="N5555">
            <v>0</v>
          </cell>
          <cell r="O5555">
            <v>0</v>
          </cell>
          <cell r="P5555">
            <v>0</v>
          </cell>
          <cell r="Q5555">
            <v>0</v>
          </cell>
          <cell r="R5555">
            <v>0</v>
          </cell>
          <cell r="S5555">
            <v>0</v>
          </cell>
          <cell r="T5555">
            <v>0</v>
          </cell>
          <cell r="U5555">
            <v>0</v>
          </cell>
          <cell r="V5555">
            <v>0</v>
          </cell>
          <cell r="W5555">
            <v>0</v>
          </cell>
          <cell r="X5555">
            <v>0</v>
          </cell>
        </row>
        <row r="5556">
          <cell r="C5556" t="str">
            <v>Сокращение ГК "Роснанотех" доли в уставном капитале проектной компании</v>
          </cell>
          <cell r="D5556">
            <v>0</v>
          </cell>
          <cell r="H5556">
            <v>0</v>
          </cell>
          <cell r="I5556">
            <v>0</v>
          </cell>
          <cell r="J5556">
            <v>0</v>
          </cell>
          <cell r="K5556">
            <v>0</v>
          </cell>
          <cell r="L5556">
            <v>0</v>
          </cell>
          <cell r="M5556">
            <v>0</v>
          </cell>
          <cell r="N5556">
            <v>0</v>
          </cell>
          <cell r="O5556">
            <v>0</v>
          </cell>
          <cell r="P5556">
            <v>0</v>
          </cell>
          <cell r="Q5556">
            <v>0</v>
          </cell>
          <cell r="R5556">
            <v>0</v>
          </cell>
          <cell r="S5556">
            <v>0</v>
          </cell>
          <cell r="T5556">
            <v>0</v>
          </cell>
          <cell r="U5556">
            <v>0</v>
          </cell>
          <cell r="V5556">
            <v>0</v>
          </cell>
          <cell r="W5556">
            <v>0</v>
          </cell>
          <cell r="X5556">
            <v>0</v>
          </cell>
        </row>
        <row r="5557">
          <cell r="C5557" t="str">
            <v>Сокращение Соинвесторами доли в уставном капитале проектной компании</v>
          </cell>
          <cell r="D5557">
            <v>0</v>
          </cell>
          <cell r="H5557">
            <v>0</v>
          </cell>
          <cell r="I5557">
            <v>0</v>
          </cell>
          <cell r="J5557">
            <v>0</v>
          </cell>
          <cell r="K5557">
            <v>0</v>
          </cell>
          <cell r="L5557">
            <v>0</v>
          </cell>
          <cell r="M5557">
            <v>0</v>
          </cell>
          <cell r="N5557">
            <v>0</v>
          </cell>
          <cell r="O5557">
            <v>0</v>
          </cell>
          <cell r="P5557">
            <v>0</v>
          </cell>
          <cell r="Q5557">
            <v>0</v>
          </cell>
          <cell r="R5557">
            <v>0</v>
          </cell>
          <cell r="S5557">
            <v>0</v>
          </cell>
          <cell r="T5557">
            <v>0</v>
          </cell>
          <cell r="U5557">
            <v>0</v>
          </cell>
          <cell r="V5557">
            <v>0</v>
          </cell>
          <cell r="W5557">
            <v>0</v>
          </cell>
          <cell r="X5557">
            <v>0</v>
          </cell>
        </row>
        <row r="5558">
          <cell r="C5558" t="str">
            <v>Погашение долгосрочных кредитов и займов</v>
          </cell>
          <cell r="D5558">
            <v>0</v>
          </cell>
          <cell r="H5558">
            <v>0</v>
          </cell>
          <cell r="I5558">
            <v>0</v>
          </cell>
          <cell r="J5558">
            <v>0</v>
          </cell>
          <cell r="K5558">
            <v>0</v>
          </cell>
          <cell r="L5558">
            <v>0</v>
          </cell>
          <cell r="M5558">
            <v>0</v>
          </cell>
          <cell r="N5558">
            <v>0</v>
          </cell>
          <cell r="O5558">
            <v>0</v>
          </cell>
          <cell r="P5558">
            <v>0</v>
          </cell>
          <cell r="Q5558">
            <v>0</v>
          </cell>
          <cell r="R5558">
            <v>0</v>
          </cell>
          <cell r="S5558">
            <v>0</v>
          </cell>
          <cell r="T5558">
            <v>0</v>
          </cell>
          <cell r="U5558">
            <v>0</v>
          </cell>
          <cell r="V5558">
            <v>0</v>
          </cell>
          <cell r="W5558">
            <v>0</v>
          </cell>
          <cell r="X5558">
            <v>0</v>
          </cell>
        </row>
        <row r="5559">
          <cell r="C5559" t="str">
            <v>Погашение краткосрочных кредитов и займов</v>
          </cell>
          <cell r="D5559">
            <v>0</v>
          </cell>
          <cell r="H5559">
            <v>0</v>
          </cell>
          <cell r="I5559">
            <v>0</v>
          </cell>
          <cell r="J5559">
            <v>0</v>
          </cell>
          <cell r="K5559">
            <v>0</v>
          </cell>
          <cell r="L5559">
            <v>0</v>
          </cell>
          <cell r="M5559">
            <v>0</v>
          </cell>
          <cell r="N5559">
            <v>0</v>
          </cell>
          <cell r="O5559">
            <v>0</v>
          </cell>
          <cell r="P5559">
            <v>0</v>
          </cell>
          <cell r="Q5559">
            <v>0</v>
          </cell>
          <cell r="R5559">
            <v>0</v>
          </cell>
          <cell r="S5559">
            <v>0</v>
          </cell>
          <cell r="T5559">
            <v>0</v>
          </cell>
          <cell r="U5559">
            <v>0</v>
          </cell>
          <cell r="V5559">
            <v>0</v>
          </cell>
          <cell r="W5559">
            <v>0</v>
          </cell>
          <cell r="X5559">
            <v>0</v>
          </cell>
        </row>
        <row r="5560">
          <cell r="C5560" t="str">
            <v>Доли в уставном капитале других компаний (краткосрочные выплаты)</v>
          </cell>
          <cell r="D5560">
            <v>0</v>
          </cell>
          <cell r="H5560">
            <v>0</v>
          </cell>
          <cell r="I5560">
            <v>0</v>
          </cell>
          <cell r="J5560">
            <v>0</v>
          </cell>
          <cell r="K5560">
            <v>0</v>
          </cell>
          <cell r="L5560">
            <v>0</v>
          </cell>
          <cell r="M5560">
            <v>0</v>
          </cell>
          <cell r="N5560">
            <v>0</v>
          </cell>
          <cell r="O5560">
            <v>0</v>
          </cell>
          <cell r="P5560">
            <v>0</v>
          </cell>
          <cell r="Q5560">
            <v>0</v>
          </cell>
          <cell r="R5560">
            <v>0</v>
          </cell>
          <cell r="S5560">
            <v>0</v>
          </cell>
          <cell r="T5560">
            <v>0</v>
          </cell>
          <cell r="U5560">
            <v>0</v>
          </cell>
          <cell r="V5560">
            <v>0</v>
          </cell>
          <cell r="W5560">
            <v>0</v>
          </cell>
          <cell r="X5560">
            <v>0</v>
          </cell>
        </row>
        <row r="5561">
          <cell r="C5561" t="str">
            <v>Акции (краткосрочные выплаты)</v>
          </cell>
          <cell r="D5561">
            <v>0</v>
          </cell>
          <cell r="H5561">
            <v>0</v>
          </cell>
          <cell r="I5561">
            <v>0</v>
          </cell>
          <cell r="J5561">
            <v>0</v>
          </cell>
          <cell r="K5561">
            <v>0</v>
          </cell>
          <cell r="L5561">
            <v>0</v>
          </cell>
          <cell r="M5561">
            <v>0</v>
          </cell>
          <cell r="N5561">
            <v>0</v>
          </cell>
          <cell r="O5561">
            <v>0</v>
          </cell>
          <cell r="P5561">
            <v>0</v>
          </cell>
          <cell r="Q5561">
            <v>0</v>
          </cell>
          <cell r="R5561">
            <v>0</v>
          </cell>
          <cell r="S5561">
            <v>0</v>
          </cell>
          <cell r="T5561">
            <v>0</v>
          </cell>
          <cell r="U5561">
            <v>0</v>
          </cell>
          <cell r="V5561">
            <v>0</v>
          </cell>
          <cell r="W5561">
            <v>0</v>
          </cell>
          <cell r="X5561">
            <v>0</v>
          </cell>
        </row>
        <row r="5562">
          <cell r="C5562" t="str">
            <v>Облигации (краткосрочные выплаты)</v>
          </cell>
          <cell r="D5562">
            <v>0</v>
          </cell>
          <cell r="H5562">
            <v>0</v>
          </cell>
          <cell r="I5562">
            <v>0</v>
          </cell>
          <cell r="J5562">
            <v>0</v>
          </cell>
          <cell r="K5562">
            <v>0</v>
          </cell>
          <cell r="L5562">
            <v>0</v>
          </cell>
          <cell r="M5562">
            <v>0</v>
          </cell>
          <cell r="N5562">
            <v>0</v>
          </cell>
          <cell r="O5562">
            <v>0</v>
          </cell>
          <cell r="P5562">
            <v>0</v>
          </cell>
          <cell r="Q5562">
            <v>0</v>
          </cell>
          <cell r="R5562">
            <v>0</v>
          </cell>
          <cell r="S5562">
            <v>0</v>
          </cell>
          <cell r="T5562">
            <v>0</v>
          </cell>
          <cell r="U5562">
            <v>0</v>
          </cell>
          <cell r="V5562">
            <v>0</v>
          </cell>
          <cell r="W5562">
            <v>0</v>
          </cell>
          <cell r="X5562">
            <v>0</v>
          </cell>
        </row>
        <row r="5563">
          <cell r="C5563" t="str">
            <v>Векселя (краткосрочные выплаты)</v>
          </cell>
          <cell r="D5563">
            <v>0</v>
          </cell>
          <cell r="H5563">
            <v>0</v>
          </cell>
          <cell r="I5563">
            <v>0</v>
          </cell>
          <cell r="J5563">
            <v>0</v>
          </cell>
          <cell r="K5563">
            <v>0</v>
          </cell>
          <cell r="L5563">
            <v>0</v>
          </cell>
          <cell r="M5563">
            <v>0</v>
          </cell>
          <cell r="N5563">
            <v>0</v>
          </cell>
          <cell r="O5563">
            <v>0</v>
          </cell>
          <cell r="P5563">
            <v>0</v>
          </cell>
          <cell r="Q5563">
            <v>0</v>
          </cell>
          <cell r="R5563">
            <v>0</v>
          </cell>
          <cell r="S5563">
            <v>0</v>
          </cell>
          <cell r="T5563">
            <v>0</v>
          </cell>
          <cell r="U5563">
            <v>0</v>
          </cell>
          <cell r="V5563">
            <v>0</v>
          </cell>
          <cell r="W5563">
            <v>0</v>
          </cell>
          <cell r="X5563">
            <v>0</v>
          </cell>
        </row>
        <row r="5564">
          <cell r="C5564" t="str">
            <v>Депозиты (краткосрочные выплаты)</v>
          </cell>
          <cell r="D5564">
            <v>0</v>
          </cell>
          <cell r="H5564">
            <v>0</v>
          </cell>
          <cell r="I5564">
            <v>0</v>
          </cell>
          <cell r="J5564">
            <v>0</v>
          </cell>
          <cell r="K5564">
            <v>0</v>
          </cell>
          <cell r="L5564">
            <v>0</v>
          </cell>
          <cell r="M5564">
            <v>0</v>
          </cell>
          <cell r="N5564">
            <v>0</v>
          </cell>
          <cell r="O5564">
            <v>0</v>
          </cell>
          <cell r="P5564">
            <v>0</v>
          </cell>
          <cell r="Q5564">
            <v>0</v>
          </cell>
          <cell r="R5564">
            <v>0</v>
          </cell>
          <cell r="S5564">
            <v>0</v>
          </cell>
          <cell r="T5564">
            <v>0</v>
          </cell>
          <cell r="U5564">
            <v>0</v>
          </cell>
          <cell r="V5564">
            <v>0</v>
          </cell>
          <cell r="W5564">
            <v>0</v>
          </cell>
          <cell r="X5564">
            <v>0</v>
          </cell>
        </row>
        <row r="5565">
          <cell r="C5565" t="str">
            <v>Overnight (краткосрочные выплаты)</v>
          </cell>
          <cell r="D5565">
            <v>0</v>
          </cell>
          <cell r="H5565">
            <v>0</v>
          </cell>
          <cell r="I5565">
            <v>0</v>
          </cell>
          <cell r="J5565">
            <v>0</v>
          </cell>
          <cell r="K5565">
            <v>0</v>
          </cell>
          <cell r="L5565">
            <v>0</v>
          </cell>
          <cell r="M5565">
            <v>0</v>
          </cell>
          <cell r="N5565">
            <v>0</v>
          </cell>
          <cell r="O5565">
            <v>0</v>
          </cell>
          <cell r="P5565">
            <v>0</v>
          </cell>
          <cell r="Q5565">
            <v>0</v>
          </cell>
          <cell r="R5565">
            <v>0</v>
          </cell>
          <cell r="S5565">
            <v>0</v>
          </cell>
          <cell r="T5565">
            <v>0</v>
          </cell>
          <cell r="U5565">
            <v>0</v>
          </cell>
          <cell r="V5565">
            <v>0</v>
          </cell>
          <cell r="W5565">
            <v>0</v>
          </cell>
          <cell r="X5565">
            <v>0</v>
          </cell>
        </row>
        <row r="5566">
          <cell r="C5566" t="str">
            <v>Прочие краткосрочные финансовые вложения (краткосрочные выплаты)</v>
          </cell>
          <cell r="D5566">
            <v>0</v>
          </cell>
          <cell r="H5566">
            <v>0</v>
          </cell>
          <cell r="I5566">
            <v>0</v>
          </cell>
          <cell r="J5566">
            <v>0</v>
          </cell>
          <cell r="K5566">
            <v>0</v>
          </cell>
          <cell r="L5566">
            <v>0</v>
          </cell>
          <cell r="M5566">
            <v>0</v>
          </cell>
          <cell r="N5566">
            <v>0</v>
          </cell>
          <cell r="O5566">
            <v>0</v>
          </cell>
          <cell r="P5566">
            <v>0</v>
          </cell>
          <cell r="Q5566">
            <v>0</v>
          </cell>
          <cell r="R5566">
            <v>0</v>
          </cell>
          <cell r="S5566">
            <v>0</v>
          </cell>
          <cell r="T5566">
            <v>0</v>
          </cell>
          <cell r="U5566">
            <v>0</v>
          </cell>
          <cell r="V5566">
            <v>0</v>
          </cell>
          <cell r="W5566">
            <v>0</v>
          </cell>
          <cell r="X5566">
            <v>0</v>
          </cell>
        </row>
        <row r="5567">
          <cell r="C5567" t="str">
            <v>По договорам в рамках ДДУ (краткосрочные выплаты)</v>
          </cell>
          <cell r="D5567">
            <v>0</v>
          </cell>
          <cell r="H5567">
            <v>0</v>
          </cell>
          <cell r="I5567">
            <v>0</v>
          </cell>
          <cell r="J5567">
            <v>0</v>
          </cell>
          <cell r="K5567">
            <v>0</v>
          </cell>
          <cell r="L5567">
            <v>0</v>
          </cell>
          <cell r="M5567">
            <v>0</v>
          </cell>
          <cell r="N5567">
            <v>0</v>
          </cell>
          <cell r="O5567">
            <v>0</v>
          </cell>
          <cell r="P5567">
            <v>0</v>
          </cell>
          <cell r="Q5567">
            <v>0</v>
          </cell>
          <cell r="R5567">
            <v>0</v>
          </cell>
          <cell r="S5567">
            <v>0</v>
          </cell>
          <cell r="T5567">
            <v>0</v>
          </cell>
          <cell r="U5567">
            <v>0</v>
          </cell>
          <cell r="V5567">
            <v>0</v>
          </cell>
          <cell r="W5567">
            <v>0</v>
          </cell>
          <cell r="X5567">
            <v>0</v>
          </cell>
        </row>
        <row r="5568">
          <cell r="C5568" t="str">
            <v>По прочим договорам (краткосрочные выплаты)</v>
          </cell>
          <cell r="D5568">
            <v>0</v>
          </cell>
          <cell r="H5568">
            <v>0</v>
          </cell>
          <cell r="I5568">
            <v>0</v>
          </cell>
          <cell r="J5568">
            <v>0</v>
          </cell>
          <cell r="K5568">
            <v>0</v>
          </cell>
          <cell r="L5568">
            <v>0</v>
          </cell>
          <cell r="M5568">
            <v>0</v>
          </cell>
          <cell r="N5568">
            <v>0</v>
          </cell>
          <cell r="O5568">
            <v>0</v>
          </cell>
          <cell r="P5568">
            <v>0</v>
          </cell>
          <cell r="Q5568">
            <v>0</v>
          </cell>
          <cell r="R5568">
            <v>0</v>
          </cell>
          <cell r="S5568">
            <v>0</v>
          </cell>
          <cell r="T5568">
            <v>0</v>
          </cell>
          <cell r="U5568">
            <v>0</v>
          </cell>
          <cell r="V5568">
            <v>0</v>
          </cell>
          <cell r="W5568">
            <v>0</v>
          </cell>
          <cell r="X5568">
            <v>0</v>
          </cell>
        </row>
        <row r="5569">
          <cell r="C5569" t="str">
            <v>Выкуп акций</v>
          </cell>
          <cell r="D5569">
            <v>0</v>
          </cell>
          <cell r="H5569">
            <v>0</v>
          </cell>
          <cell r="I5569">
            <v>0</v>
          </cell>
          <cell r="J5569">
            <v>0</v>
          </cell>
          <cell r="K5569">
            <v>0</v>
          </cell>
          <cell r="L5569">
            <v>0</v>
          </cell>
          <cell r="M5569">
            <v>0</v>
          </cell>
          <cell r="N5569">
            <v>0</v>
          </cell>
          <cell r="O5569">
            <v>0</v>
          </cell>
          <cell r="P5569">
            <v>0</v>
          </cell>
          <cell r="Q5569">
            <v>0</v>
          </cell>
          <cell r="R5569">
            <v>0</v>
          </cell>
          <cell r="S5569">
            <v>0</v>
          </cell>
          <cell r="T5569">
            <v>0</v>
          </cell>
          <cell r="U5569">
            <v>0</v>
          </cell>
          <cell r="V5569">
            <v>0</v>
          </cell>
          <cell r="W5569">
            <v>0</v>
          </cell>
          <cell r="X5569">
            <v>0</v>
          </cell>
        </row>
        <row r="5570">
          <cell r="C5570" t="str">
            <v>Дивиденды выплаченные</v>
          </cell>
          <cell r="D5570">
            <v>0</v>
          </cell>
          <cell r="H5570">
            <v>0</v>
          </cell>
          <cell r="I5570">
            <v>0</v>
          </cell>
          <cell r="J5570">
            <v>0</v>
          </cell>
          <cell r="K5570">
            <v>0</v>
          </cell>
          <cell r="L5570">
            <v>0</v>
          </cell>
          <cell r="M5570">
            <v>0</v>
          </cell>
          <cell r="N5570">
            <v>0</v>
          </cell>
          <cell r="O5570">
            <v>0</v>
          </cell>
          <cell r="P5570">
            <v>0</v>
          </cell>
          <cell r="Q5570">
            <v>0</v>
          </cell>
          <cell r="R5570">
            <v>0</v>
          </cell>
          <cell r="S5570">
            <v>0</v>
          </cell>
          <cell r="T5570">
            <v>0</v>
          </cell>
          <cell r="U5570">
            <v>0</v>
          </cell>
          <cell r="V5570">
            <v>0</v>
          </cell>
          <cell r="W5570">
            <v>0</v>
          </cell>
          <cell r="X5570">
            <v>0</v>
          </cell>
        </row>
        <row r="5571">
          <cell r="C5571" t="str">
            <v>Прочие выплаты</v>
          </cell>
          <cell r="D5571">
            <v>0</v>
          </cell>
          <cell r="H5571">
            <v>0</v>
          </cell>
          <cell r="I5571">
            <v>0</v>
          </cell>
          <cell r="J5571">
            <v>0</v>
          </cell>
          <cell r="K5571">
            <v>0</v>
          </cell>
          <cell r="L5571">
            <v>0</v>
          </cell>
          <cell r="M5571">
            <v>0</v>
          </cell>
          <cell r="N5571">
            <v>0</v>
          </cell>
          <cell r="O5571">
            <v>0</v>
          </cell>
          <cell r="P5571">
            <v>0</v>
          </cell>
          <cell r="Q5571">
            <v>0</v>
          </cell>
          <cell r="R5571">
            <v>0</v>
          </cell>
          <cell r="S5571">
            <v>0</v>
          </cell>
          <cell r="T5571">
            <v>0</v>
          </cell>
          <cell r="U5571">
            <v>0</v>
          </cell>
          <cell r="V5571">
            <v>0</v>
          </cell>
          <cell r="W5571">
            <v>0</v>
          </cell>
          <cell r="X5571">
            <v>0</v>
          </cell>
        </row>
      </sheetData>
      <sheetData sheetId="12">
        <row r="4">
          <cell r="C4">
            <v>0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равочник"/>
      <sheetName val="Баланс"/>
      <sheetName val="ОПУ"/>
      <sheetName val="Хевел Свод"/>
      <sheetName val="ДЕЛЬТЫ"/>
      <sheetName val="Расчеты"/>
      <sheetName val="Калькуляция_евро"/>
      <sheetName val="КалькуляцияФЭ"/>
      <sheetName val="HIT_180MW_без a-Si"/>
      <sheetName val="КалькуляцияХИТ_руб"/>
      <sheetName val="ПпПЭО"/>
      <sheetName val="НормыЦеныХИТ"/>
      <sheetName val="ЗатратыХИТ"/>
      <sheetName val="АмHIT"/>
      <sheetName val="ПоставкаФЭ"/>
      <sheetName val="НормыЦеныH"/>
      <sheetName val="КоммунФЭ"/>
      <sheetName val="Ам"/>
      <sheetName val="ПР"/>
      <sheetName val="РБП"/>
      <sheetName val="Налоги"/>
      <sheetName val="Проценты"/>
      <sheetName val="БДДС"/>
      <sheetName val="Расчет сырья"/>
      <sheetName val="АУР"/>
      <sheetName val="НДС"/>
      <sheetName val="Модули"/>
      <sheetName val="Прочие ОБП"/>
      <sheetName val="Депозиты"/>
      <sheetName val="Проекты УР"/>
      <sheetName val="Доходы КУ"/>
      <sheetName val="Столовая"/>
      <sheetName val="Доходы IT"/>
      <sheetName val="Затраты"/>
    </sheetNames>
    <sheetDataSet>
      <sheetData sheetId="0">
        <row r="2">
          <cell r="A2" t="str">
            <v>УК</v>
          </cell>
          <cell r="B2" t="str">
            <v>БИЗНЕС-ПЛАН</v>
          </cell>
        </row>
        <row r="3">
          <cell r="A3" t="str">
            <v>ЗАВОД</v>
          </cell>
          <cell r="B3" t="str">
            <v>ЯНВАРЬ</v>
          </cell>
        </row>
        <row r="4">
          <cell r="A4" t="str">
            <v>ДАУНСТРИМ</v>
          </cell>
          <cell r="B4" t="str">
            <v>ФЕВРАЛЬ</v>
          </cell>
        </row>
        <row r="5">
          <cell r="A5" t="str">
            <v>НТЦ</v>
          </cell>
          <cell r="B5" t="str">
            <v>МАРТ</v>
          </cell>
        </row>
        <row r="6">
          <cell r="A6" t="str">
            <v>БЕЛУНА</v>
          </cell>
          <cell r="B6" t="str">
            <v>АПРЕЛЬ</v>
          </cell>
        </row>
        <row r="7">
          <cell r="A7" t="str">
            <v>СПЕЛ</v>
          </cell>
          <cell r="B7" t="str">
            <v>МАЙ</v>
          </cell>
        </row>
        <row r="8">
          <cell r="A8" t="str">
            <v>АСЭ</v>
          </cell>
          <cell r="B8" t="str">
            <v>ИЮНЬ</v>
          </cell>
        </row>
        <row r="9">
          <cell r="A9" t="str">
            <v>…</v>
          </cell>
          <cell r="B9" t="str">
            <v>ИЮЛЬ</v>
          </cell>
        </row>
        <row r="10">
          <cell r="A10" t="str">
            <v>…</v>
          </cell>
          <cell r="B10" t="str">
            <v>АВГУСТ</v>
          </cell>
        </row>
        <row r="11">
          <cell r="A11" t="str">
            <v>РЕНОВА</v>
          </cell>
          <cell r="B11" t="str">
            <v>СЕНТЯБРЬ</v>
          </cell>
        </row>
        <row r="12">
          <cell r="A12" t="str">
            <v>РОСНАНО</v>
          </cell>
          <cell r="B12" t="str">
            <v>ОКТЯБРЬ</v>
          </cell>
        </row>
        <row r="13">
          <cell r="B13" t="str">
            <v>НОЯБРЬ</v>
          </cell>
        </row>
        <row r="14">
          <cell r="B14" t="str">
            <v>ДЕКАБРЬ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равочник"/>
      <sheetName val="Защита"/>
      <sheetName val="Свод"/>
      <sheetName val="Командировки"/>
      <sheetName val="Аренда"/>
      <sheetName val="Прочие расходы"/>
      <sheetName val="факт17"/>
      <sheetName val="Расчет сырья"/>
      <sheetName val="Сырье и материалы"/>
      <sheetName val="Поставка"/>
      <sheetName val="ПП"/>
      <sheetName val="ПП+лимит2 (Норма о  13.11.2017)"/>
      <sheetName val="ТО-РН"/>
      <sheetName val="ППкор"/>
      <sheetName val="РН Для подписи"/>
      <sheetName val="Доходы"/>
      <sheetName val="Откл от цели"/>
      <sheetName val="Реестр"/>
      <sheetName val="факт окт-нояб17"/>
      <sheetName val="Макро"/>
      <sheetName val="ПП _ВМ"/>
    </sheetNames>
    <sheetDataSet>
      <sheetData sheetId="0">
        <row r="3">
          <cell r="A3" t="str">
            <v>Поступления от продажи произведенных модулей</v>
          </cell>
          <cell r="B3">
            <v>1111</v>
          </cell>
          <cell r="C3" t="str">
            <v>Поступления от основной деятельности</v>
          </cell>
          <cell r="D3">
            <v>1110</v>
          </cell>
          <cell r="E3" t="str">
            <v>Операционная деятельность</v>
          </cell>
          <cell r="F3" t="str">
            <v>Поступления</v>
          </cell>
          <cell r="S3" t="str">
            <v>Поступления от реализации нанопродукции на внутреннем рынке</v>
          </cell>
          <cell r="T3">
            <v>10101</v>
          </cell>
          <cell r="U3" t="str">
            <v>Операционная деятельность</v>
          </cell>
          <cell r="V3" t="str">
            <v>Поступления</v>
          </cell>
          <cell r="AE3" t="str">
            <v>ХЕВЕЛ</v>
          </cell>
          <cell r="AF3" t="str">
            <v>УК</v>
          </cell>
          <cell r="AG3" t="str">
            <v>Управление по работе с персоналом (Завод)</v>
          </cell>
        </row>
        <row r="4">
          <cell r="A4" t="str">
            <v>Поступления от НИР и НИОКР</v>
          </cell>
          <cell r="B4">
            <v>1112</v>
          </cell>
          <cell r="C4" t="str">
            <v>Поступления от основной деятельности</v>
          </cell>
          <cell r="D4">
            <v>1110</v>
          </cell>
          <cell r="E4" t="str">
            <v>Операционная деятельность</v>
          </cell>
          <cell r="F4" t="str">
            <v>Поступления</v>
          </cell>
          <cell r="S4" t="str">
            <v>Поступления от реализации нанопродукции на экспорт</v>
          </cell>
          <cell r="T4">
            <v>10102</v>
          </cell>
          <cell r="U4" t="str">
            <v>Операционная деятельность</v>
          </cell>
          <cell r="V4" t="str">
            <v>Поступления</v>
          </cell>
          <cell r="AE4" t="str">
            <v>АВЕЛАР</v>
          </cell>
          <cell r="AF4" t="str">
            <v>ЗАВОД</v>
          </cell>
          <cell r="AG4" t="str">
            <v>Отдел интеграции и сопровождения информационных систем</v>
          </cell>
        </row>
        <row r="5">
          <cell r="A5" t="str">
            <v>Поступления от продажи электроэнергии</v>
          </cell>
          <cell r="B5">
            <v>1113</v>
          </cell>
          <cell r="C5" t="str">
            <v>Поступления от основной деятельности</v>
          </cell>
          <cell r="D5">
            <v>1110</v>
          </cell>
          <cell r="E5" t="str">
            <v>Операционная деятельность</v>
          </cell>
          <cell r="F5" t="str">
            <v>Поступления</v>
          </cell>
          <cell r="S5" t="str">
            <v>Поступления от прочей реализации</v>
          </cell>
          <cell r="T5">
            <v>10199</v>
          </cell>
          <cell r="U5" t="str">
            <v>Операционная деятельность</v>
          </cell>
          <cell r="V5" t="str">
            <v>Поступления</v>
          </cell>
          <cell r="AE5" t="str">
            <v>НТЦ</v>
          </cell>
          <cell r="AF5" t="str">
            <v>ДАУНСТРИМ</v>
          </cell>
          <cell r="AG5" t="str">
            <v>Управление по внешним связям (Завод)</v>
          </cell>
        </row>
        <row r="6">
          <cell r="A6" t="str">
            <v>Поступления от продажи мощности</v>
          </cell>
          <cell r="B6">
            <v>1114</v>
          </cell>
          <cell r="C6" t="str">
            <v>Поступления от основной деятельности</v>
          </cell>
          <cell r="D6">
            <v>1110</v>
          </cell>
          <cell r="E6" t="str">
            <v>Операционная деятельность</v>
          </cell>
          <cell r="F6" t="str">
            <v>Поступления</v>
          </cell>
          <cell r="S6" t="str">
            <v>Проценты по займам полученные</v>
          </cell>
          <cell r="T6">
            <v>10201</v>
          </cell>
          <cell r="U6" t="str">
            <v>Операционная деятельность</v>
          </cell>
          <cell r="V6" t="str">
            <v>Поступления</v>
          </cell>
          <cell r="AE6" t="str">
            <v>BELUNA</v>
          </cell>
          <cell r="AF6" t="str">
            <v>НТЦ</v>
          </cell>
          <cell r="AG6" t="str">
            <v>Административно-хозяйственный отдел (Завод)</v>
          </cell>
        </row>
        <row r="7">
          <cell r="A7" t="str">
            <v>Поступления от реализации работ по строительству солнечных парков</v>
          </cell>
          <cell r="B7">
            <v>1115</v>
          </cell>
          <cell r="C7" t="str">
            <v>Поступления от основной деятельности</v>
          </cell>
          <cell r="D7">
            <v>1110</v>
          </cell>
          <cell r="E7" t="str">
            <v>Операционная деятельность</v>
          </cell>
          <cell r="F7" t="str">
            <v>Поступления</v>
          </cell>
          <cell r="S7" t="str">
            <v>Проценты по финансовым вложениям полученные</v>
          </cell>
          <cell r="T7">
            <v>10202</v>
          </cell>
          <cell r="U7" t="str">
            <v>Операционная деятельность</v>
          </cell>
          <cell r="V7" t="str">
            <v>Поступления</v>
          </cell>
          <cell r="AE7" t="str">
            <v>SPEL</v>
          </cell>
          <cell r="AF7" t="str">
            <v>БЕЛУНА</v>
          </cell>
          <cell r="AG7" t="str">
            <v>Группа технической поддержки</v>
          </cell>
        </row>
        <row r="8">
          <cell r="A8" t="str">
            <v>Поступления от аренды СЭС</v>
          </cell>
          <cell r="B8">
            <v>1116</v>
          </cell>
          <cell r="C8" t="str">
            <v>Поступления от основной деятельности</v>
          </cell>
          <cell r="D8">
            <v>1110</v>
          </cell>
          <cell r="E8" t="str">
            <v>Операционная деятельность</v>
          </cell>
          <cell r="F8" t="str">
            <v>Поступления</v>
          </cell>
          <cell r="S8" t="str">
            <v>Прочие проценты по финансовым вложениям полученные</v>
          </cell>
          <cell r="T8">
            <v>10299</v>
          </cell>
          <cell r="U8" t="str">
            <v>Операционная деятельность</v>
          </cell>
          <cell r="V8" t="str">
            <v>Поступления</v>
          </cell>
          <cell r="AE8" t="str">
            <v>СОЛАР ПРОДЖЕКТС</v>
          </cell>
          <cell r="AF8" t="str">
            <v>СПЕЛ</v>
          </cell>
          <cell r="AG8" t="str">
            <v>Группа технического развития</v>
          </cell>
        </row>
        <row r="9">
          <cell r="A9" t="str">
            <v>Прочие поступления от основной деятельности</v>
          </cell>
          <cell r="B9">
            <v>1117</v>
          </cell>
          <cell r="C9" t="str">
            <v>Поступления от основной деятельности</v>
          </cell>
          <cell r="D9">
            <v>1110</v>
          </cell>
          <cell r="E9" t="str">
            <v>Операционная деятельность</v>
          </cell>
          <cell r="F9" t="str">
            <v>Поступления</v>
          </cell>
          <cell r="S9" t="str">
            <v>От совместной деятельности</v>
          </cell>
          <cell r="T9">
            <v>10300</v>
          </cell>
          <cell r="U9" t="str">
            <v>Операционная деятельность</v>
          </cell>
          <cell r="V9" t="str">
            <v>Поступления</v>
          </cell>
          <cell r="AE9" t="str">
            <v>АСЭ</v>
          </cell>
          <cell r="AF9" t="str">
            <v>АСЭ</v>
          </cell>
          <cell r="AG9" t="str">
            <v>Коммерческий департамент</v>
          </cell>
        </row>
        <row r="10">
          <cell r="A10" t="str">
            <v>Поступления от перепродажи</v>
          </cell>
          <cell r="B10" t="str">
            <v>1118</v>
          </cell>
          <cell r="C10" t="str">
            <v>Поступления от основной деятельности</v>
          </cell>
          <cell r="D10">
            <v>1110</v>
          </cell>
          <cell r="E10" t="str">
            <v>Операционная деятельность</v>
          </cell>
          <cell r="F10" t="str">
            <v>Поступления</v>
          </cell>
          <cell r="S10" t="str">
            <v>От реализации МПЗ (ТМЦ)</v>
          </cell>
          <cell r="T10">
            <v>10400</v>
          </cell>
          <cell r="U10" t="str">
            <v>Операционная деятельность</v>
          </cell>
          <cell r="V10" t="str">
            <v>Поступления</v>
          </cell>
          <cell r="AE10" t="str">
            <v>…</v>
          </cell>
          <cell r="AF10" t="str">
            <v>…</v>
          </cell>
          <cell r="AG10" t="str">
            <v>Служба КИПиА</v>
          </cell>
        </row>
        <row r="11">
          <cell r="A11" t="str">
            <v>Поступления процентов по банковским депозитам и доходов по ценным бумагам и финансовым инструментам</v>
          </cell>
          <cell r="B11">
            <v>1120</v>
          </cell>
          <cell r="C11" t="str">
            <v>Поступления процентов по банковским депозитам и доходов по ценным бумагам и финансовым инструментам</v>
          </cell>
          <cell r="D11">
            <v>1120</v>
          </cell>
          <cell r="E11" t="str">
            <v>Операционная деятельность</v>
          </cell>
          <cell r="F11" t="str">
            <v>Поступления</v>
          </cell>
          <cell r="S11" t="str">
            <v>От аренды</v>
          </cell>
          <cell r="T11">
            <v>10500</v>
          </cell>
          <cell r="U11" t="str">
            <v>Операционная деятельность</v>
          </cell>
          <cell r="V11" t="str">
            <v>Поступления</v>
          </cell>
          <cell r="AE11" t="str">
            <v>…</v>
          </cell>
          <cell r="AF11" t="str">
            <v>…</v>
          </cell>
          <cell r="AG11" t="str">
            <v>Управление стратегического планирования и корпоративного финансирования</v>
          </cell>
        </row>
        <row r="12">
          <cell r="A12" t="str">
            <v>Поступления процентов по выданным займам</v>
          </cell>
          <cell r="B12">
            <v>1130</v>
          </cell>
          <cell r="C12" t="str">
            <v>Поступления процентов по выданным займам</v>
          </cell>
          <cell r="D12">
            <v>1130</v>
          </cell>
          <cell r="E12" t="str">
            <v>Операционная деятельность</v>
          </cell>
          <cell r="F12" t="str">
            <v>Поступления</v>
          </cell>
          <cell r="S12" t="str">
            <v>От участия в других организациях</v>
          </cell>
          <cell r="T12">
            <v>10600</v>
          </cell>
          <cell r="U12" t="str">
            <v>Операционная деятельность</v>
          </cell>
          <cell r="V12" t="str">
            <v>Поступления</v>
          </cell>
          <cell r="AE12" t="str">
            <v>…</v>
          </cell>
          <cell r="AF12" t="str">
            <v>РЕНОВА</v>
          </cell>
          <cell r="AG12" t="str">
            <v>Бережливое производство</v>
          </cell>
        </row>
        <row r="13">
          <cell r="A13" t="str">
            <v>Аренда (Прочие поступления)</v>
          </cell>
          <cell r="B13">
            <v>1142</v>
          </cell>
          <cell r="C13" t="str">
            <v>Прочие поступления по операционной деятельности</v>
          </cell>
          <cell r="D13">
            <v>1140</v>
          </cell>
          <cell r="E13" t="str">
            <v>Операционная деятельность</v>
          </cell>
          <cell r="F13" t="str">
            <v>Поступления</v>
          </cell>
          <cell r="S13" t="str">
            <v>Пени, штрафы, неустойки</v>
          </cell>
          <cell r="T13">
            <v>10700</v>
          </cell>
          <cell r="U13" t="str">
            <v>Операционная деятельность</v>
          </cell>
          <cell r="V13" t="str">
            <v>Поступления</v>
          </cell>
          <cell r="AE13" t="str">
            <v>СВОД</v>
          </cell>
          <cell r="AF13" t="str">
            <v>РОСНАНО</v>
          </cell>
          <cell r="AG13" t="str">
            <v>Управление бухгалтерского учета, налогообложения и международной отчетности</v>
          </cell>
        </row>
        <row r="14">
          <cell r="A14" t="str">
            <v>Прочие поступления</v>
          </cell>
          <cell r="B14">
            <v>1147</v>
          </cell>
          <cell r="C14" t="str">
            <v>Прочие поступления по операционной деятельности</v>
          </cell>
          <cell r="D14">
            <v>1140</v>
          </cell>
          <cell r="E14" t="str">
            <v>Операционная деятельность</v>
          </cell>
          <cell r="F14" t="str">
            <v>Поступления</v>
          </cell>
          <cell r="S14" t="str">
            <v>Возмещение по страховым случаям</v>
          </cell>
          <cell r="T14">
            <v>10800</v>
          </cell>
          <cell r="U14" t="str">
            <v>Операционная деятельность</v>
          </cell>
          <cell r="V14" t="str">
            <v>Поступления</v>
          </cell>
          <cell r="AE14" t="str">
            <v>ВНУТРЕННИЕ ОБОРОТЫ</v>
          </cell>
          <cell r="AG14" t="str">
            <v>Отдел охраны труда, промышленной безопасности и экологии</v>
          </cell>
        </row>
        <row r="15">
          <cell r="A15" t="str">
            <v>Специальные технологические газы</v>
          </cell>
          <cell r="B15">
            <v>121110</v>
          </cell>
          <cell r="C15" t="str">
            <v>Производственные выплаты</v>
          </cell>
          <cell r="D15">
            <v>1210</v>
          </cell>
          <cell r="E15" t="str">
            <v>Операционная деятельность</v>
          </cell>
          <cell r="F15" t="str">
            <v>Выбытия</v>
          </cell>
          <cell r="S15" t="str">
            <v>Прочие поступления по операционной деятельности</v>
          </cell>
          <cell r="T15">
            <v>19900</v>
          </cell>
          <cell r="U15" t="str">
            <v>Операционная деятельность</v>
          </cell>
          <cell r="V15" t="str">
            <v>Поступления</v>
          </cell>
          <cell r="AG15" t="str">
            <v>Производственная служба</v>
          </cell>
        </row>
        <row r="16">
          <cell r="A16" t="str">
            <v>Простые технологические газы</v>
          </cell>
          <cell r="B16">
            <v>121120</v>
          </cell>
          <cell r="C16" t="str">
            <v>Производственные выплаты</v>
          </cell>
          <cell r="D16">
            <v>1210</v>
          </cell>
          <cell r="E16" t="str">
            <v>Операционная деятельность</v>
          </cell>
          <cell r="F16" t="str">
            <v>Выбытия</v>
          </cell>
          <cell r="S16" t="str">
            <v>Сырье и основные материалы</v>
          </cell>
          <cell r="T16">
            <v>20101</v>
          </cell>
          <cell r="U16" t="str">
            <v>Операционная деятельность</v>
          </cell>
          <cell r="V16" t="str">
            <v>Выбытия</v>
          </cell>
          <cell r="AG16" t="str">
            <v>Управление по безопасности и режиму</v>
          </cell>
        </row>
        <row r="17">
          <cell r="A17" t="str">
            <v>Стекло</v>
          </cell>
          <cell r="B17">
            <v>121130</v>
          </cell>
          <cell r="C17" t="str">
            <v>Производственные выплаты</v>
          </cell>
          <cell r="D17">
            <v>1210</v>
          </cell>
          <cell r="E17" t="str">
            <v>Операционная деятельность</v>
          </cell>
          <cell r="F17" t="str">
            <v>Выбытия</v>
          </cell>
          <cell r="S17" t="str">
            <v>Вспомогательные материалы</v>
          </cell>
          <cell r="T17">
            <v>20102</v>
          </cell>
          <cell r="U17" t="str">
            <v>Операционная деятельность</v>
          </cell>
          <cell r="V17" t="str">
            <v>Выбытия</v>
          </cell>
          <cell r="AG17" t="str">
            <v>Служба главного технолога</v>
          </cell>
        </row>
        <row r="18">
          <cell r="A18" t="str">
            <v>Прочие основные материалы</v>
          </cell>
          <cell r="B18">
            <v>121140</v>
          </cell>
          <cell r="C18" t="str">
            <v>Производственные выплаты</v>
          </cell>
          <cell r="D18">
            <v>1210</v>
          </cell>
          <cell r="E18" t="str">
            <v>Операционная деятельность</v>
          </cell>
          <cell r="F18" t="str">
            <v>Выбытия</v>
          </cell>
          <cell r="S18" t="str">
            <v>Топливо</v>
          </cell>
          <cell r="T18">
            <v>20103</v>
          </cell>
          <cell r="U18" t="str">
            <v>Операционная деятельность</v>
          </cell>
          <cell r="V18" t="str">
            <v>Выбытия</v>
          </cell>
          <cell r="AG18" t="str">
            <v>Служба контроля качества</v>
          </cell>
        </row>
        <row r="19">
          <cell r="A19" t="str">
            <v>Предварительные работы (ОД)</v>
          </cell>
          <cell r="B19">
            <v>121210</v>
          </cell>
          <cell r="C19" t="str">
            <v>Производственные выплаты</v>
          </cell>
          <cell r="D19">
            <v>1210</v>
          </cell>
          <cell r="E19" t="str">
            <v>Операционная деятельность</v>
          </cell>
          <cell r="F19" t="str">
            <v>Выбытия</v>
          </cell>
          <cell r="S19" t="str">
            <v>Электроэнергия</v>
          </cell>
          <cell r="T19">
            <v>20104</v>
          </cell>
          <cell r="U19" t="str">
            <v>Операционная деятельность</v>
          </cell>
          <cell r="V19" t="str">
            <v>Выбытия</v>
          </cell>
          <cell r="AG19" t="str">
            <v>Служба по поставкам и логистике</v>
          </cell>
        </row>
        <row r="20">
          <cell r="A20" t="str">
            <v>Проектно-изыскательские работы и разрешительная документация (ОД)</v>
          </cell>
          <cell r="B20">
            <v>121220</v>
          </cell>
          <cell r="C20" t="str">
            <v>Производственные выплаты</v>
          </cell>
          <cell r="D20">
            <v>1210</v>
          </cell>
          <cell r="E20" t="str">
            <v>Операционная деятельность</v>
          </cell>
          <cell r="F20" t="str">
            <v>Выбытия</v>
          </cell>
          <cell r="S20" t="str">
            <v>Прочие материальные затраты</v>
          </cell>
          <cell r="T20">
            <v>20199</v>
          </cell>
          <cell r="U20" t="str">
            <v>Операционная деятельность</v>
          </cell>
          <cell r="V20" t="str">
            <v>Выбытия</v>
          </cell>
          <cell r="AG20" t="str">
            <v>Отдел складской логистики</v>
          </cell>
        </row>
        <row r="21">
          <cell r="A21" t="str">
            <v>Фотоэлектрические модули (ОД)</v>
          </cell>
          <cell r="B21">
            <v>121231</v>
          </cell>
          <cell r="C21" t="str">
            <v>Производственные выплаты</v>
          </cell>
          <cell r="D21">
            <v>1210</v>
          </cell>
          <cell r="E21" t="str">
            <v>Операционная деятельность</v>
          </cell>
          <cell r="F21" t="str">
            <v>Выбытия</v>
          </cell>
          <cell r="S21" t="str">
            <v>Услуги подрядчиков по обслуживанию и ремонту оборудования</v>
          </cell>
          <cell r="T21">
            <v>20201</v>
          </cell>
          <cell r="U21" t="str">
            <v>Операционная деятельность</v>
          </cell>
          <cell r="V21" t="str">
            <v>Выбытия</v>
          </cell>
          <cell r="AG21" t="str">
            <v>Служба сервисного обслуживания</v>
          </cell>
        </row>
        <row r="22">
          <cell r="A22" t="str">
            <v>Инверторное оборудование (ОД)</v>
          </cell>
          <cell r="B22">
            <v>121232</v>
          </cell>
          <cell r="C22" t="str">
            <v>Производственные выплаты</v>
          </cell>
          <cell r="D22">
            <v>1210</v>
          </cell>
          <cell r="E22" t="str">
            <v>Операционная деятельность</v>
          </cell>
          <cell r="F22" t="str">
            <v>Выбытия</v>
          </cell>
          <cell r="S22" t="str">
            <v>Транспортные услуги</v>
          </cell>
          <cell r="T22">
            <v>20202</v>
          </cell>
          <cell r="U22" t="str">
            <v>Операционная деятельность</v>
          </cell>
          <cell r="V22" t="str">
            <v>Выбытия</v>
          </cell>
          <cell r="AG22" t="str">
            <v>Служба технологических газов и жидкостей</v>
          </cell>
        </row>
        <row r="23">
          <cell r="A23" t="str">
            <v>Опорные конструкции (ОД)</v>
          </cell>
          <cell r="B23">
            <v>121233</v>
          </cell>
          <cell r="C23" t="str">
            <v>Производственные выплаты</v>
          </cell>
          <cell r="D23">
            <v>1210</v>
          </cell>
          <cell r="E23" t="str">
            <v>Операционная деятельность</v>
          </cell>
          <cell r="F23" t="str">
            <v>Выбытия</v>
          </cell>
          <cell r="S23" t="str">
            <v>Прочие услуги производственного характера</v>
          </cell>
          <cell r="T23">
            <v>20299</v>
          </cell>
          <cell r="U23" t="str">
            <v>Операционная деятельность</v>
          </cell>
          <cell r="V23" t="str">
            <v>Выбытия</v>
          </cell>
          <cell r="AG23" t="str">
            <v>Финансово-экономическое управление</v>
          </cell>
        </row>
        <row r="24">
          <cell r="A24" t="str">
            <v>Кабельная обвязка (ОД)</v>
          </cell>
          <cell r="B24">
            <v>121234</v>
          </cell>
          <cell r="C24" t="str">
            <v>Производственные выплаты</v>
          </cell>
          <cell r="D24">
            <v>1210</v>
          </cell>
          <cell r="E24" t="str">
            <v>Операционная деятельность</v>
          </cell>
          <cell r="F24" t="str">
            <v>Выбытия</v>
          </cell>
          <cell r="S24" t="str">
            <v>Выплата на руки</v>
          </cell>
          <cell r="T24">
            <v>20301</v>
          </cell>
          <cell r="U24" t="str">
            <v>Операционная деятельность</v>
          </cell>
          <cell r="V24" t="str">
            <v>Выбытия</v>
          </cell>
          <cell r="AG24" t="str">
            <v>Энергослужба</v>
          </cell>
        </row>
        <row r="25">
          <cell r="A25" t="str">
            <v>Логистика (ОД)</v>
          </cell>
          <cell r="B25">
            <v>121235</v>
          </cell>
          <cell r="C25" t="str">
            <v>Производственные выплаты</v>
          </cell>
          <cell r="D25">
            <v>1210</v>
          </cell>
          <cell r="E25" t="str">
            <v>Операционная деятельность</v>
          </cell>
          <cell r="F25" t="str">
            <v>Выбытия</v>
          </cell>
          <cell r="S25" t="str">
            <v>НДФЛ (только персонал)</v>
          </cell>
          <cell r="T25">
            <v>20302</v>
          </cell>
          <cell r="U25" t="str">
            <v>Операционная деятельность</v>
          </cell>
          <cell r="V25" t="str">
            <v>Выбытия</v>
          </cell>
          <cell r="AG25" t="str">
            <v>Юридический отдел</v>
          </cell>
        </row>
        <row r="26">
          <cell r="A26" t="str">
            <v>Прочее оборудование и материалы (ОД)</v>
          </cell>
          <cell r="B26">
            <v>121236</v>
          </cell>
          <cell r="C26" t="str">
            <v>Производственные выплаты</v>
          </cell>
          <cell r="D26">
            <v>1210</v>
          </cell>
          <cell r="E26" t="str">
            <v>Операционная деятельность</v>
          </cell>
          <cell r="F26" t="str">
            <v>Выбытия</v>
          </cell>
          <cell r="S26" t="str">
            <v>Премии на руки</v>
          </cell>
          <cell r="T26">
            <v>20303</v>
          </cell>
          <cell r="U26" t="str">
            <v>Операционная деятельность</v>
          </cell>
          <cell r="V26" t="str">
            <v>Выбытия</v>
          </cell>
          <cell r="AG26" t="str">
            <v>Управление по взаимодействию с органами государственной власти</v>
          </cell>
        </row>
        <row r="27">
          <cell r="A27" t="str">
            <v>СМР + пуско-наладочные работы (ОД)</v>
          </cell>
          <cell r="B27">
            <v>121240</v>
          </cell>
          <cell r="C27" t="str">
            <v>Производственные выплаты</v>
          </cell>
          <cell r="D27">
            <v>1210</v>
          </cell>
          <cell r="E27" t="str">
            <v>Операционная деятельность</v>
          </cell>
          <cell r="F27" t="str">
            <v>Выбытия</v>
          </cell>
          <cell r="S27" t="str">
            <v>Льготы, компенсации</v>
          </cell>
          <cell r="T27">
            <v>20304</v>
          </cell>
          <cell r="U27" t="str">
            <v>Операционная деятельность</v>
          </cell>
          <cell r="V27" t="str">
            <v>Выбытия</v>
          </cell>
          <cell r="AG27" t="str">
            <v>Управление развития бизнеса</v>
          </cell>
        </row>
        <row r="28">
          <cell r="A28" t="str">
            <v>Аренда земельного участка (до ввода в эксплуатацию)</v>
          </cell>
          <cell r="B28">
            <v>121251</v>
          </cell>
          <cell r="C28" t="str">
            <v>Производственные выплаты</v>
          </cell>
          <cell r="D28">
            <v>1210</v>
          </cell>
          <cell r="E28" t="str">
            <v>Операционная деятельность</v>
          </cell>
          <cell r="F28" t="str">
            <v>Выбытия</v>
          </cell>
          <cell r="S28" t="str">
            <v>Прочие удержания из з/п</v>
          </cell>
          <cell r="T28">
            <v>20399</v>
          </cell>
          <cell r="U28" t="str">
            <v>Операционная деятельность</v>
          </cell>
          <cell r="V28" t="str">
            <v>Выбытия</v>
          </cell>
          <cell r="AG28" t="str">
            <v>Управление по экономике и финансам</v>
          </cell>
        </row>
        <row r="29">
          <cell r="A29" t="str">
            <v>Технический аудит</v>
          </cell>
          <cell r="B29">
            <v>121252</v>
          </cell>
          <cell r="C29" t="str">
            <v>Производственные выплаты</v>
          </cell>
          <cell r="D29">
            <v>1210</v>
          </cell>
          <cell r="E29" t="str">
            <v>Операционная деятельность</v>
          </cell>
          <cell r="F29" t="str">
            <v>Выбытия</v>
          </cell>
          <cell r="S29" t="str">
            <v>ЕСН – страховые взносы (включая ЕСН на выплаты членам СД)</v>
          </cell>
          <cell r="T29">
            <v>20400</v>
          </cell>
          <cell r="U29" t="str">
            <v>Операционная деятельность</v>
          </cell>
          <cell r="V29" t="str">
            <v>Выбытия</v>
          </cell>
          <cell r="AG29" t="str">
            <v>Управление по ОРЭМ и трейдингу</v>
          </cell>
        </row>
        <row r="30">
          <cell r="A30" t="str">
            <v>Страхование СМР</v>
          </cell>
          <cell r="B30">
            <v>121253</v>
          </cell>
          <cell r="C30" t="str">
            <v>Производственные выплаты</v>
          </cell>
          <cell r="D30">
            <v>1210</v>
          </cell>
          <cell r="E30" t="str">
            <v>Операционная деятельность</v>
          </cell>
          <cell r="F30" t="str">
            <v>Выбытия</v>
          </cell>
          <cell r="S30" t="str">
            <v>Услуги мобильной связи</v>
          </cell>
          <cell r="T30" t="str">
            <v>20501.01</v>
          </cell>
          <cell r="U30" t="str">
            <v>Операционная деятельность</v>
          </cell>
          <cell r="V30" t="str">
            <v>Выбытия</v>
          </cell>
          <cell r="AG30" t="str">
            <v>Административно-хозяйственный отдел (АСТ)</v>
          </cell>
        </row>
        <row r="31">
          <cell r="A31" t="str">
            <v>Прочие услуги по строительству (ОД)</v>
          </cell>
          <cell r="B31">
            <v>121254</v>
          </cell>
          <cell r="C31" t="str">
            <v>Производственные выплаты</v>
          </cell>
          <cell r="D31">
            <v>1210</v>
          </cell>
          <cell r="E31" t="str">
            <v>Операционная деятельность</v>
          </cell>
          <cell r="F31" t="str">
            <v>Выбытия</v>
          </cell>
          <cell r="S31" t="str">
            <v>Услуги фиксированной связи</v>
          </cell>
          <cell r="T31" t="str">
            <v>20501.02</v>
          </cell>
          <cell r="U31" t="str">
            <v>Операционная деятельность</v>
          </cell>
          <cell r="V31" t="str">
            <v>Выбытия</v>
          </cell>
          <cell r="AG31" t="str">
            <v>Управление по реализации проектов</v>
          </cell>
        </row>
        <row r="32">
          <cell r="A32" t="str">
            <v>Технологическое присоединение к сетям (ОД)</v>
          </cell>
          <cell r="B32">
            <v>121270</v>
          </cell>
          <cell r="C32" t="str">
            <v>Производственные выплаты</v>
          </cell>
          <cell r="D32">
            <v>1210</v>
          </cell>
          <cell r="E32" t="str">
            <v>Операционная деятельность</v>
          </cell>
          <cell r="F32" t="str">
            <v>Выбытия</v>
          </cell>
          <cell r="S32" t="str">
            <v>Услуги Интернет</v>
          </cell>
          <cell r="T32" t="str">
            <v>20501.03</v>
          </cell>
          <cell r="U32" t="str">
            <v>Операционная деятельность</v>
          </cell>
          <cell r="V32" t="str">
            <v>Выбытия</v>
          </cell>
          <cell r="AG32" t="str">
            <v>Отдел информационных технологий (АСТ)</v>
          </cell>
        </row>
        <row r="33">
          <cell r="A33" t="str">
            <v>ФОТ, включая НДФЛ (ПР)</v>
          </cell>
          <cell r="B33">
            <v>121310</v>
          </cell>
          <cell r="C33" t="str">
            <v>Производственные выплаты</v>
          </cell>
          <cell r="D33">
            <v>1210</v>
          </cell>
          <cell r="E33" t="str">
            <v>Операционная деятельность</v>
          </cell>
          <cell r="F33" t="str">
            <v>Выбытия</v>
          </cell>
          <cell r="S33" t="str">
            <v xml:space="preserve">Почтово-телеграфные и курьерские расходы </v>
          </cell>
          <cell r="T33" t="str">
            <v>20501.04</v>
          </cell>
          <cell r="U33" t="str">
            <v>Операционная деятельность</v>
          </cell>
          <cell r="V33" t="str">
            <v>Выбытия</v>
          </cell>
          <cell r="AG33" t="str">
            <v>Отдел по работе с персоналом и административным вопросам</v>
          </cell>
        </row>
        <row r="34">
          <cell r="A34" t="str">
            <v>Премии, включая НДФЛ (ПР)</v>
          </cell>
          <cell r="B34">
            <v>121320</v>
          </cell>
          <cell r="C34" t="str">
            <v>Производственные выплаты</v>
          </cell>
          <cell r="D34">
            <v>1210</v>
          </cell>
          <cell r="E34" t="str">
            <v>Операционная деятельность</v>
          </cell>
          <cell r="F34" t="str">
            <v>Выбытия</v>
          </cell>
          <cell r="S34" t="str">
            <v>Аренда каналов связи</v>
          </cell>
          <cell r="T34" t="str">
            <v>20501.05</v>
          </cell>
          <cell r="U34" t="str">
            <v>Операционная деятельность</v>
          </cell>
          <cell r="V34" t="str">
            <v>Выбытия</v>
          </cell>
          <cell r="AG34" t="str">
            <v>Управление по безопасности</v>
          </cell>
        </row>
        <row r="35">
          <cell r="A35" t="str">
            <v>Льготы, мат. помощь (ПР)</v>
          </cell>
          <cell r="B35">
            <v>121330</v>
          </cell>
          <cell r="C35" t="str">
            <v>Производственные выплаты</v>
          </cell>
          <cell r="D35">
            <v>1210</v>
          </cell>
          <cell r="E35" t="str">
            <v>Операционная деятельность</v>
          </cell>
          <cell r="F35" t="str">
            <v>Выбытия</v>
          </cell>
          <cell r="S35" t="str">
            <v>Коммунальные услуги</v>
          </cell>
          <cell r="T35">
            <v>20502</v>
          </cell>
          <cell r="U35" t="str">
            <v>Операционная деятельность</v>
          </cell>
          <cell r="V35" t="str">
            <v>Выбытия</v>
          </cell>
          <cell r="AG35" t="str">
            <v>Отдел корпоративных и имущественных отношений</v>
          </cell>
        </row>
        <row r="36">
          <cell r="A36" t="str">
            <v>Страховые взносы (ПР)</v>
          </cell>
          <cell r="B36">
            <v>1214</v>
          </cell>
          <cell r="C36" t="str">
            <v>Производственные выплаты</v>
          </cell>
          <cell r="D36">
            <v>1210</v>
          </cell>
          <cell r="E36" t="str">
            <v>Операционная деятельность</v>
          </cell>
          <cell r="F36" t="str">
            <v>Выбытия</v>
          </cell>
          <cell r="S36" t="str">
            <v>Повышение квалификации и проф.переподготовка</v>
          </cell>
          <cell r="T36">
            <v>20503</v>
          </cell>
          <cell r="U36" t="str">
            <v>Операционная деятельность</v>
          </cell>
          <cell r="V36" t="str">
            <v>Выбытия</v>
          </cell>
          <cell r="AG36" t="str">
            <v>Управление по внешним связям (АСТ)</v>
          </cell>
        </row>
        <row r="37">
          <cell r="A37" t="str">
            <v>Электроэнергия (ПР)</v>
          </cell>
          <cell r="B37">
            <v>1215</v>
          </cell>
          <cell r="C37" t="str">
            <v>Производственные выплаты</v>
          </cell>
          <cell r="D37">
            <v>1210</v>
          </cell>
          <cell r="E37" t="str">
            <v>Операционная деятельность</v>
          </cell>
          <cell r="F37" t="str">
            <v>Выбытия</v>
          </cell>
          <cell r="S37" t="str">
            <v>Услуги по ремонту и обслуживанию оргтехники</v>
          </cell>
          <cell r="T37" t="str">
            <v>20504.01</v>
          </cell>
          <cell r="U37" t="str">
            <v>Операционная деятельность</v>
          </cell>
          <cell r="V37" t="str">
            <v>Выбытия</v>
          </cell>
          <cell r="AG37" t="str">
            <v>Управление эксплуатации солнечных электростанций</v>
          </cell>
        </row>
        <row r="38">
          <cell r="A38" t="str">
            <v>Расходы на аренду СЭС</v>
          </cell>
          <cell r="B38">
            <v>1216</v>
          </cell>
          <cell r="C38" t="str">
            <v>Производственные выплаты</v>
          </cell>
          <cell r="D38">
            <v>1210</v>
          </cell>
          <cell r="E38" t="str">
            <v>Операционная деятельность</v>
          </cell>
          <cell r="F38" t="str">
            <v>Выбытия</v>
          </cell>
          <cell r="S38" t="str">
            <v>Запасные части и расходные материалы для оргтехники</v>
          </cell>
          <cell r="T38" t="str">
            <v>20504.02</v>
          </cell>
          <cell r="U38" t="str">
            <v>Операционная деятельность</v>
          </cell>
          <cell r="V38" t="str">
            <v>Выбытия</v>
          </cell>
          <cell r="AG38" t="str">
            <v>Правовое управление</v>
          </cell>
        </row>
        <row r="39">
          <cell r="A39" t="str">
            <v>Вспомогательное сырье</v>
          </cell>
          <cell r="B39">
            <v>121910</v>
          </cell>
          <cell r="C39" t="str">
            <v>Производственные выплаты</v>
          </cell>
          <cell r="D39">
            <v>1210</v>
          </cell>
          <cell r="E39" t="str">
            <v>Операционная деятельность</v>
          </cell>
          <cell r="F39" t="str">
            <v>Выбытия</v>
          </cell>
          <cell r="S39" t="str">
            <v>Аудиторские услуги</v>
          </cell>
          <cell r="T39">
            <v>20505</v>
          </cell>
          <cell r="U39" t="str">
            <v>Операционная деятельность</v>
          </cell>
          <cell r="V39" t="str">
            <v>Выбытия</v>
          </cell>
          <cell r="AG39" t="str">
            <v>Внутренний аудит и анализ рисков</v>
          </cell>
        </row>
        <row r="40">
          <cell r="A40" t="str">
            <v>ФОТ, включая НДФЛ (ОПР)</v>
          </cell>
          <cell r="B40">
            <v>121921</v>
          </cell>
          <cell r="C40" t="str">
            <v>Производственные выплаты</v>
          </cell>
          <cell r="D40">
            <v>1210</v>
          </cell>
          <cell r="E40" t="str">
            <v>Операционная деятельность</v>
          </cell>
          <cell r="F40" t="str">
            <v>Выбытия</v>
          </cell>
          <cell r="S40" t="str">
            <v>Юридические услуги</v>
          </cell>
          <cell r="T40">
            <v>20506</v>
          </cell>
          <cell r="U40" t="str">
            <v>Операционная деятельность</v>
          </cell>
          <cell r="V40" t="str">
            <v>Выбытия</v>
          </cell>
          <cell r="AG40" t="str">
            <v>Отдел информационных технологий (НТЦ)</v>
          </cell>
        </row>
        <row r="41">
          <cell r="A41" t="str">
            <v>Премии, включая НДФЛ (ОПР)</v>
          </cell>
          <cell r="B41">
            <v>121922</v>
          </cell>
          <cell r="C41" t="str">
            <v>Производственные выплаты</v>
          </cell>
          <cell r="D41">
            <v>1210</v>
          </cell>
          <cell r="E41" t="str">
            <v>Операционная деятельность</v>
          </cell>
          <cell r="F41" t="str">
            <v>Выбытия</v>
          </cell>
          <cell r="S41" t="str">
            <v>Консультационные услуги (семинары)</v>
          </cell>
          <cell r="T41">
            <v>20507</v>
          </cell>
          <cell r="U41" t="str">
            <v>Операционная деятельность</v>
          </cell>
          <cell r="V41" t="str">
            <v>Выбытия</v>
          </cell>
          <cell r="AG41" t="str">
            <v>Административный отдел</v>
          </cell>
        </row>
        <row r="42">
          <cell r="A42" t="str">
            <v>Льготы, мат. помощь (ОПР)</v>
          </cell>
          <cell r="B42">
            <v>121923</v>
          </cell>
          <cell r="C42" t="str">
            <v>Производственные выплаты</v>
          </cell>
          <cell r="D42">
            <v>1210</v>
          </cell>
          <cell r="E42" t="str">
            <v>Операционная деятельность</v>
          </cell>
          <cell r="F42" t="str">
            <v>Выбытия</v>
          </cell>
          <cell r="S42" t="str">
            <v>Услуги пожарной, вневедомственной и сторожевой охраны</v>
          </cell>
          <cell r="T42">
            <v>20508</v>
          </cell>
          <cell r="U42" t="str">
            <v>Операционная деятельность</v>
          </cell>
          <cell r="V42" t="str">
            <v>Выбытия</v>
          </cell>
          <cell r="AG42" t="str">
            <v>Отдел бухгалтерского учета и налогообложения</v>
          </cell>
        </row>
        <row r="43">
          <cell r="A43" t="str">
            <v>Страховые взносы (ОПР)</v>
          </cell>
          <cell r="B43">
            <v>121930</v>
          </cell>
          <cell r="C43" t="str">
            <v>Производственные выплаты</v>
          </cell>
          <cell r="D43">
            <v>1210</v>
          </cell>
          <cell r="E43" t="str">
            <v>Операционная деятельность</v>
          </cell>
          <cell r="F43" t="str">
            <v>Выбытия</v>
          </cell>
          <cell r="S43" t="str">
            <v>Рекламно-информационные расходы</v>
          </cell>
          <cell r="T43" t="str">
            <v>20509.01</v>
          </cell>
          <cell r="U43" t="str">
            <v>Операционная деятельность</v>
          </cell>
          <cell r="V43" t="str">
            <v>Выбытия</v>
          </cell>
          <cell r="AG43" t="str">
            <v>Отдел по солнечной энергетике</v>
          </cell>
        </row>
        <row r="44">
          <cell r="A44" t="str">
            <v>Электроэнергия ОПР</v>
          </cell>
          <cell r="B44">
            <v>121940</v>
          </cell>
          <cell r="C44" t="str">
            <v>Производственные выплаты</v>
          </cell>
          <cell r="D44">
            <v>1210</v>
          </cell>
          <cell r="E44" t="str">
            <v>Операционная деятельность</v>
          </cell>
          <cell r="F44" t="str">
            <v>Выбытия</v>
          </cell>
          <cell r="S44" t="str">
            <v>Участие на выставках и семинарах</v>
          </cell>
          <cell r="T44" t="str">
            <v>20509.02</v>
          </cell>
          <cell r="U44" t="str">
            <v>Операционная деятельность</v>
          </cell>
          <cell r="V44" t="str">
            <v>Выбытия</v>
          </cell>
          <cell r="AG44" t="str">
            <v>Технический отдел</v>
          </cell>
        </row>
        <row r="45">
          <cell r="A45" t="str">
            <v>Тепловая энергия в паре</v>
          </cell>
          <cell r="B45">
            <v>121951</v>
          </cell>
          <cell r="C45" t="str">
            <v>Производственные выплаты</v>
          </cell>
          <cell r="D45">
            <v>1210</v>
          </cell>
          <cell r="E45" t="str">
            <v>Операционная деятельность</v>
          </cell>
          <cell r="F45" t="str">
            <v>Выбытия</v>
          </cell>
          <cell r="S45" t="str">
            <v>Фирменная и сувенирная продукция</v>
          </cell>
          <cell r="T45" t="str">
            <v>20509.03</v>
          </cell>
          <cell r="U45" t="str">
            <v>Операционная деятельность</v>
          </cell>
          <cell r="V45" t="str">
            <v>Выбытия</v>
          </cell>
          <cell r="AG45" t="str">
            <v>Управление по работе с персоналом (НТЦ)</v>
          </cell>
        </row>
        <row r="46">
          <cell r="A46" t="str">
            <v>Водоснабжение</v>
          </cell>
          <cell r="B46">
            <v>121952</v>
          </cell>
          <cell r="C46" t="str">
            <v>Производственные выплаты</v>
          </cell>
          <cell r="D46">
            <v>1210</v>
          </cell>
          <cell r="E46" t="str">
            <v>Операционная деятельность</v>
          </cell>
          <cell r="F46" t="str">
            <v>Выбытия</v>
          </cell>
          <cell r="S46" t="str">
            <v>Спонсорские и социальные проекты</v>
          </cell>
          <cell r="T46" t="str">
            <v>20509.04</v>
          </cell>
          <cell r="U46" t="str">
            <v>Операционная деятельность</v>
          </cell>
          <cell r="V46" t="str">
            <v>Выбытия</v>
          </cell>
          <cell r="AG46">
            <v>0</v>
          </cell>
        </row>
        <row r="47">
          <cell r="A47" t="str">
            <v>Канализация</v>
          </cell>
          <cell r="B47">
            <v>121953</v>
          </cell>
          <cell r="C47" t="str">
            <v>Производственные выплаты</v>
          </cell>
          <cell r="D47">
            <v>1210</v>
          </cell>
          <cell r="E47" t="str">
            <v>Операционная деятельность</v>
          </cell>
          <cell r="F47" t="str">
            <v>Выбытия</v>
          </cell>
          <cell r="S47" t="str">
            <v>Прочие расходы (PR)</v>
          </cell>
          <cell r="T47" t="str">
            <v>20509.05</v>
          </cell>
          <cell r="U47" t="str">
            <v>Операционная деятельность</v>
          </cell>
          <cell r="V47" t="str">
            <v>Выбытия</v>
          </cell>
          <cell r="AG47">
            <v>0</v>
          </cell>
        </row>
        <row r="48">
          <cell r="A48" t="str">
            <v>Ремонт и обслуживание оборудования (УСО)</v>
          </cell>
          <cell r="B48">
            <v>121961</v>
          </cell>
          <cell r="C48" t="str">
            <v>Производственные выплаты</v>
          </cell>
          <cell r="D48">
            <v>1210</v>
          </cell>
          <cell r="E48" t="str">
            <v>Операционная деятельность</v>
          </cell>
          <cell r="F48" t="str">
            <v>Выбытия</v>
          </cell>
          <cell r="S48" t="str">
            <v>Услуги по подбору персонала</v>
          </cell>
          <cell r="T48">
            <v>20510</v>
          </cell>
          <cell r="U48" t="str">
            <v>Операционная деятельность</v>
          </cell>
          <cell r="V48" t="str">
            <v>Выбытия</v>
          </cell>
          <cell r="AG48">
            <v>0</v>
          </cell>
        </row>
        <row r="49">
          <cell r="A49" t="str">
            <v>Ремонт и обслуживание оборудования (МЗ)</v>
          </cell>
          <cell r="B49">
            <v>121962</v>
          </cell>
          <cell r="C49" t="str">
            <v>Производственные выплаты</v>
          </cell>
          <cell r="D49">
            <v>1210</v>
          </cell>
          <cell r="E49" t="str">
            <v>Операционная деятельность</v>
          </cell>
          <cell r="F49" t="str">
            <v>Выбытия</v>
          </cell>
          <cell r="S49" t="str">
            <v xml:space="preserve">Уборка </v>
          </cell>
          <cell r="T49" t="str">
            <v>20511.01</v>
          </cell>
          <cell r="U49" t="str">
            <v>Операционная деятельность</v>
          </cell>
          <cell r="V49" t="str">
            <v>Выбытия</v>
          </cell>
          <cell r="AG49">
            <v>0</v>
          </cell>
        </row>
        <row r="50">
          <cell r="A50" t="str">
            <v>Ремонт и обслуживание инженерных сетей (УСО)</v>
          </cell>
          <cell r="B50">
            <v>121963</v>
          </cell>
          <cell r="C50" t="str">
            <v>Производственные выплаты</v>
          </cell>
          <cell r="D50">
            <v>1210</v>
          </cell>
          <cell r="E50" t="str">
            <v>Операционная деятельность</v>
          </cell>
          <cell r="F50" t="str">
            <v>Выбытия</v>
          </cell>
          <cell r="S50" t="str">
            <v>Обустройство офиса</v>
          </cell>
          <cell r="T50" t="str">
            <v>20511.02</v>
          </cell>
          <cell r="U50" t="str">
            <v>Операционная деятельность</v>
          </cell>
          <cell r="V50" t="str">
            <v>Выбытия</v>
          </cell>
          <cell r="AG50">
            <v>0</v>
          </cell>
        </row>
        <row r="51">
          <cell r="A51" t="str">
            <v>Ремонт и обслуживание инженерных сетей (МЗ)</v>
          </cell>
          <cell r="B51">
            <v>121964</v>
          </cell>
          <cell r="C51" t="str">
            <v>Производственные выплаты</v>
          </cell>
          <cell r="D51">
            <v>1210</v>
          </cell>
          <cell r="E51" t="str">
            <v>Операционная деятельность</v>
          </cell>
          <cell r="F51" t="str">
            <v>Выбытия</v>
          </cell>
          <cell r="S51" t="str">
            <v>Канцелярские расходы</v>
          </cell>
          <cell r="T51" t="str">
            <v>20511.03</v>
          </cell>
          <cell r="U51" t="str">
            <v>Операционная деятельность</v>
          </cell>
          <cell r="V51" t="str">
            <v>Выбытия</v>
          </cell>
          <cell r="AG51">
            <v>0</v>
          </cell>
        </row>
        <row r="52">
          <cell r="A52" t="str">
            <v>Ремонт и обслуживание зданий (ОПР) (УСО)</v>
          </cell>
          <cell r="B52">
            <v>121965</v>
          </cell>
          <cell r="C52" t="str">
            <v>Производственные выплаты</v>
          </cell>
          <cell r="D52">
            <v>1210</v>
          </cell>
          <cell r="E52" t="str">
            <v>Операционная деятельность</v>
          </cell>
          <cell r="F52" t="str">
            <v>Выбытия</v>
          </cell>
          <cell r="S52" t="str">
            <v>Хозяйственные расходы</v>
          </cell>
          <cell r="T52" t="str">
            <v>20511.04</v>
          </cell>
          <cell r="U52" t="str">
            <v>Операционная деятельность</v>
          </cell>
          <cell r="V52" t="str">
            <v>Выбытия</v>
          </cell>
          <cell r="AG52">
            <v>0</v>
          </cell>
        </row>
        <row r="53">
          <cell r="A53" t="str">
            <v>Ремонт и обслуживание зданий (ОПР) (МЗ)</v>
          </cell>
          <cell r="B53">
            <v>121966</v>
          </cell>
          <cell r="C53" t="str">
            <v>Производственные выплаты</v>
          </cell>
          <cell r="D53">
            <v>1210</v>
          </cell>
          <cell r="E53" t="str">
            <v>Операционная деятельность</v>
          </cell>
          <cell r="F53" t="str">
            <v>Выбытия</v>
          </cell>
          <cell r="S53" t="str">
            <v>Вода, чай, кофе</v>
          </cell>
          <cell r="T53" t="str">
            <v>20511.05</v>
          </cell>
          <cell r="U53" t="str">
            <v>Операционная деятельность</v>
          </cell>
          <cell r="V53" t="str">
            <v>Выбытия</v>
          </cell>
        </row>
        <row r="54">
          <cell r="A54" t="str">
            <v>Страхование</v>
          </cell>
          <cell r="B54">
            <v>121970</v>
          </cell>
          <cell r="C54" t="str">
            <v>Производственные выплаты</v>
          </cell>
          <cell r="D54">
            <v>1210</v>
          </cell>
          <cell r="E54" t="str">
            <v>Операционная деятельность</v>
          </cell>
          <cell r="F54" t="str">
            <v>Выбытия</v>
          </cell>
          <cell r="S54" t="str">
            <v>Ремонт/ТО автотранспорт</v>
          </cell>
          <cell r="T54" t="str">
            <v>20512.01</v>
          </cell>
          <cell r="U54" t="str">
            <v>Операционная деятельность</v>
          </cell>
          <cell r="V54" t="str">
            <v>Выбытия</v>
          </cell>
        </row>
        <row r="55">
          <cell r="A55" t="str">
            <v>Инструмент</v>
          </cell>
          <cell r="B55">
            <v>12198001</v>
          </cell>
          <cell r="C55" t="str">
            <v>Производственные выплаты</v>
          </cell>
          <cell r="D55">
            <v>1210</v>
          </cell>
          <cell r="E55" t="str">
            <v>Операционная деятельность</v>
          </cell>
          <cell r="F55" t="str">
            <v>Выбытия</v>
          </cell>
          <cell r="S55" t="str">
            <v xml:space="preserve">Аренда машин </v>
          </cell>
          <cell r="T55" t="str">
            <v>20512.02</v>
          </cell>
          <cell r="U55" t="str">
            <v>Операционная деятельность</v>
          </cell>
          <cell r="V55" t="str">
            <v>Выбытия</v>
          </cell>
        </row>
        <row r="56">
          <cell r="A56" t="str">
            <v>Запчасти и материалы эксплуатационные</v>
          </cell>
          <cell r="B56">
            <v>12198002</v>
          </cell>
          <cell r="C56" t="str">
            <v>Производственные выплаты</v>
          </cell>
          <cell r="D56">
            <v>1210</v>
          </cell>
          <cell r="E56" t="str">
            <v>Операционная деятельность</v>
          </cell>
          <cell r="F56" t="str">
            <v>Выбытия</v>
          </cell>
          <cell r="S56" t="str">
            <v>Страхование автотранспорта</v>
          </cell>
          <cell r="T56" t="str">
            <v>20512.03</v>
          </cell>
          <cell r="U56" t="str">
            <v>Операционная деятельность</v>
          </cell>
          <cell r="V56" t="str">
            <v>Выбытия</v>
          </cell>
        </row>
        <row r="57">
          <cell r="A57" t="str">
            <v>Содержание производственных помещений (УСО)</v>
          </cell>
          <cell r="B57">
            <v>12198003</v>
          </cell>
          <cell r="C57" t="str">
            <v>Производственные выплаты</v>
          </cell>
          <cell r="D57">
            <v>1210</v>
          </cell>
          <cell r="E57" t="str">
            <v>Операционная деятельность</v>
          </cell>
          <cell r="F57" t="str">
            <v>Выбытия</v>
          </cell>
          <cell r="S57" t="str">
            <v>ГСМ</v>
          </cell>
          <cell r="T57" t="str">
            <v>20512.04</v>
          </cell>
          <cell r="U57" t="str">
            <v>Операционная деятельность</v>
          </cell>
          <cell r="V57" t="str">
            <v>Выбытия</v>
          </cell>
        </row>
        <row r="58">
          <cell r="A58" t="str">
            <v>Содержание производственных помещений (МЗ)</v>
          </cell>
          <cell r="B58">
            <v>12198004</v>
          </cell>
          <cell r="C58" t="str">
            <v>Производственные выплаты</v>
          </cell>
          <cell r="D58">
            <v>1210</v>
          </cell>
          <cell r="E58" t="str">
            <v>Операционная деятельность</v>
          </cell>
          <cell r="F58" t="str">
            <v>Выбытия</v>
          </cell>
          <cell r="S58" t="str">
            <v>Мойка, парковка, прочее</v>
          </cell>
          <cell r="T58" t="str">
            <v>20512.05</v>
          </cell>
          <cell r="U58" t="str">
            <v>Операционная деятельность</v>
          </cell>
          <cell r="V58" t="str">
            <v>Выбытия</v>
          </cell>
        </row>
        <row r="59">
          <cell r="A59" t="str">
            <v>Спецодежда</v>
          </cell>
          <cell r="B59">
            <v>12198005</v>
          </cell>
          <cell r="C59" t="str">
            <v>Производственные выплаты</v>
          </cell>
          <cell r="D59">
            <v>1210</v>
          </cell>
          <cell r="E59" t="str">
            <v>Операционная деятельность</v>
          </cell>
          <cell r="F59" t="str">
            <v>Выбытия</v>
          </cell>
          <cell r="S59" t="str">
            <v>Аренда автостоянки</v>
          </cell>
          <cell r="T59" t="str">
            <v>20512.06</v>
          </cell>
          <cell r="U59" t="str">
            <v>Операционная деятельность</v>
          </cell>
          <cell r="V59" t="str">
            <v>Выбытия</v>
          </cell>
        </row>
        <row r="60">
          <cell r="A60" t="str">
            <v>Аренда (ОПР)</v>
          </cell>
          <cell r="B60">
            <v>12198006</v>
          </cell>
          <cell r="C60" t="str">
            <v>Производственные выплаты</v>
          </cell>
          <cell r="D60">
            <v>1210</v>
          </cell>
          <cell r="E60" t="str">
            <v>Операционная деятельность</v>
          </cell>
          <cell r="F60" t="str">
            <v>Выбытия</v>
          </cell>
          <cell r="S60" t="str">
            <v>Аутсорсинг</v>
          </cell>
          <cell r="T60">
            <v>20513</v>
          </cell>
          <cell r="U60" t="str">
            <v>Операционная деятельность</v>
          </cell>
          <cell r="V60" t="str">
            <v>Выбытия</v>
          </cell>
        </row>
        <row r="61">
          <cell r="A61" t="str">
            <v>Расходы на транспорт ОПР</v>
          </cell>
          <cell r="B61">
            <v>12198007</v>
          </cell>
          <cell r="C61" t="str">
            <v>Производственные выплаты</v>
          </cell>
          <cell r="D61">
            <v>1210</v>
          </cell>
          <cell r="E61" t="str">
            <v>Операционная деятельность</v>
          </cell>
          <cell r="F61" t="str">
            <v>Выбытия</v>
          </cell>
          <cell r="S61" t="str">
            <v>Услуги по организации переводов</v>
          </cell>
          <cell r="T61">
            <v>20514</v>
          </cell>
          <cell r="U61" t="str">
            <v>Операционная деятельность</v>
          </cell>
          <cell r="V61" t="str">
            <v>Выбытия</v>
          </cell>
        </row>
        <row r="62">
          <cell r="A62" t="str">
            <v>Расходы на экологию</v>
          </cell>
          <cell r="B62">
            <v>12198008</v>
          </cell>
          <cell r="C62" t="str">
            <v>Производственные выплаты</v>
          </cell>
          <cell r="D62">
            <v>1210</v>
          </cell>
          <cell r="E62" t="str">
            <v>Операционная деятельность</v>
          </cell>
          <cell r="F62" t="str">
            <v>Выбытия</v>
          </cell>
          <cell r="S62" t="str">
            <v>Услуги регистраторов, нотариальные услуги, сертификация</v>
          </cell>
          <cell r="T62">
            <v>20515</v>
          </cell>
          <cell r="U62" t="str">
            <v>Операционная деятельность</v>
          </cell>
          <cell r="V62" t="str">
            <v>Выбытия</v>
          </cell>
        </row>
        <row r="63">
          <cell r="A63" t="str">
            <v>Налог на экологию</v>
          </cell>
          <cell r="B63">
            <v>12198009</v>
          </cell>
          <cell r="C63" t="str">
            <v>Производственные выплаты</v>
          </cell>
          <cell r="D63">
            <v>1210</v>
          </cell>
          <cell r="E63" t="str">
            <v>Операционная деятельность</v>
          </cell>
          <cell r="F63" t="str">
            <v>Выбытия</v>
          </cell>
          <cell r="S63" t="str">
            <v>Справочно-правовые программы, 1С, КИАС</v>
          </cell>
          <cell r="T63">
            <v>20516</v>
          </cell>
          <cell r="U63" t="str">
            <v>Операционная деятельность</v>
          </cell>
          <cell r="V63" t="str">
            <v>Выбытия</v>
          </cell>
        </row>
        <row r="64">
          <cell r="A64" t="str">
            <v>Охрана труда (УСО)</v>
          </cell>
          <cell r="B64">
            <v>12198010</v>
          </cell>
          <cell r="C64" t="str">
            <v>Производственные выплаты</v>
          </cell>
          <cell r="D64">
            <v>1210</v>
          </cell>
          <cell r="E64" t="str">
            <v>Операционная деятельность</v>
          </cell>
          <cell r="F64" t="str">
            <v>Выбытия</v>
          </cell>
          <cell r="S64" t="str">
            <v>Подписка на периодические издания</v>
          </cell>
          <cell r="T64">
            <v>20517</v>
          </cell>
          <cell r="U64" t="str">
            <v>Операционная деятельность</v>
          </cell>
          <cell r="V64" t="str">
            <v>Выбытия</v>
          </cell>
        </row>
        <row r="65">
          <cell r="A65" t="str">
            <v>Охрана труда (МЗ)</v>
          </cell>
          <cell r="B65">
            <v>12198011</v>
          </cell>
          <cell r="C65" t="str">
            <v>Производственные выплаты</v>
          </cell>
          <cell r="D65">
            <v>1210</v>
          </cell>
          <cell r="E65" t="str">
            <v>Операционная деятельность</v>
          </cell>
          <cell r="F65" t="str">
            <v>Выбытия</v>
          </cell>
          <cell r="S65" t="str">
            <v>Прочие работы и услуги сторонних организаций</v>
          </cell>
          <cell r="T65">
            <v>20599</v>
          </cell>
          <cell r="U65" t="str">
            <v>Операционная деятельность</v>
          </cell>
          <cell r="V65" t="str">
            <v>Выбытия</v>
          </cell>
        </row>
        <row r="66">
          <cell r="A66" t="str">
            <v>Метрология оборудования</v>
          </cell>
          <cell r="B66">
            <v>12198012</v>
          </cell>
          <cell r="C66" t="str">
            <v>Производственные выплаты</v>
          </cell>
          <cell r="D66">
            <v>1210</v>
          </cell>
          <cell r="E66" t="str">
            <v>Операционная деятельность</v>
          </cell>
          <cell r="F66" t="str">
            <v>Выбытия</v>
          </cell>
          <cell r="S66" t="str">
            <v>Командировочные расходы</v>
          </cell>
          <cell r="T66">
            <v>20601</v>
          </cell>
          <cell r="U66" t="str">
            <v>Операционная деятельность</v>
          </cell>
          <cell r="V66" t="str">
            <v>Выбытия</v>
          </cell>
        </row>
        <row r="67">
          <cell r="A67" t="str">
            <v>Прочие материальные расходы (ОПР)</v>
          </cell>
          <cell r="B67">
            <v>12198013</v>
          </cell>
          <cell r="C67" t="str">
            <v>Производственные выплаты</v>
          </cell>
          <cell r="D67">
            <v>1210</v>
          </cell>
          <cell r="E67" t="str">
            <v>Операционная деятельность</v>
          </cell>
          <cell r="F67" t="str">
            <v>Выбытия</v>
          </cell>
          <cell r="S67" t="str">
            <v>Представительские расходы</v>
          </cell>
          <cell r="T67">
            <v>20602</v>
          </cell>
          <cell r="U67" t="str">
            <v>Операционная деятельность</v>
          </cell>
          <cell r="V67" t="str">
            <v>Выбытия</v>
          </cell>
        </row>
        <row r="68">
          <cell r="A68" t="str">
            <v>Прочие услуги производственного характера (ОПР)</v>
          </cell>
          <cell r="B68">
            <v>12198014</v>
          </cell>
          <cell r="C68" t="str">
            <v>Производственные выплаты</v>
          </cell>
          <cell r="D68">
            <v>1210</v>
          </cell>
          <cell r="E68" t="str">
            <v>Операционная деятельность</v>
          </cell>
          <cell r="F68" t="str">
            <v>Выбытия</v>
          </cell>
          <cell r="S68" t="str">
            <v>Арендная плата по направлениям (арендодателям)</v>
          </cell>
          <cell r="T68">
            <v>20700</v>
          </cell>
          <cell r="U68" t="str">
            <v>Операционная деятельность</v>
          </cell>
          <cell r="V68" t="str">
            <v>Выбытия</v>
          </cell>
        </row>
        <row r="69">
          <cell r="A69" t="str">
            <v>Услуги по оперативно-диспетчерскому управлению в электроэнергетике (ОПР)</v>
          </cell>
          <cell r="B69">
            <v>12198018</v>
          </cell>
          <cell r="C69" t="str">
            <v>Производственные выплаты</v>
          </cell>
          <cell r="D69">
            <v>1210</v>
          </cell>
          <cell r="E69" t="str">
            <v>Операционная деятельность</v>
          </cell>
          <cell r="F69" t="str">
            <v>Выбытия</v>
          </cell>
          <cell r="S69" t="str">
            <v>Лизинг</v>
          </cell>
          <cell r="T69">
            <v>20800</v>
          </cell>
          <cell r="U69" t="str">
            <v>Операционная деятельность</v>
          </cell>
          <cell r="V69" t="str">
            <v>Выбытия</v>
          </cell>
        </row>
        <row r="70">
          <cell r="A70" t="str">
            <v>Расходы связанные с участием в ОРЭМ (ОПР)</v>
          </cell>
          <cell r="B70">
            <v>12198019</v>
          </cell>
          <cell r="C70" t="str">
            <v>Производственные выплаты</v>
          </cell>
          <cell r="D70">
            <v>1210</v>
          </cell>
          <cell r="E70" t="str">
            <v>Операционная деятельность</v>
          </cell>
          <cell r="F70" t="str">
            <v>Выбытия</v>
          </cell>
          <cell r="S70" t="str">
            <v>Расходы на страхование</v>
          </cell>
          <cell r="T70">
            <v>20900</v>
          </cell>
          <cell r="U70" t="str">
            <v>Операционная деятельность</v>
          </cell>
          <cell r="V70" t="str">
            <v>Выбытия</v>
          </cell>
        </row>
        <row r="71">
          <cell r="A71" t="str">
            <v>Расходы на охрану (ОПР)</v>
          </cell>
          <cell r="B71">
            <v>12198020</v>
          </cell>
          <cell r="C71" t="str">
            <v>Производственные выплаты</v>
          </cell>
          <cell r="D71">
            <v>1210</v>
          </cell>
          <cell r="E71" t="str">
            <v>Операционная деятельность</v>
          </cell>
          <cell r="F71" t="str">
            <v>Выбытия</v>
          </cell>
          <cell r="S71" t="str">
            <v>Водный налог</v>
          </cell>
          <cell r="T71">
            <v>21001</v>
          </cell>
          <cell r="U71" t="str">
            <v>Операционная деятельность</v>
          </cell>
          <cell r="V71" t="str">
            <v>Выбытия</v>
          </cell>
        </row>
        <row r="72">
          <cell r="A72" t="str">
            <v>Расходы на технологическую связь (ОПР)</v>
          </cell>
          <cell r="B72">
            <v>12198021</v>
          </cell>
          <cell r="C72" t="str">
            <v>Производственные выплаты</v>
          </cell>
          <cell r="D72">
            <v>1210</v>
          </cell>
          <cell r="E72" t="str">
            <v>Операционная деятельность</v>
          </cell>
          <cell r="F72" t="str">
            <v>Выбытия</v>
          </cell>
          <cell r="S72" t="str">
            <v>Плата за землю</v>
          </cell>
          <cell r="T72">
            <v>21002</v>
          </cell>
          <cell r="U72" t="str">
            <v>Операционная деятельность</v>
          </cell>
          <cell r="V72" t="str">
            <v>Выбытия</v>
          </cell>
        </row>
        <row r="73">
          <cell r="A73" t="str">
            <v>Расходы на хранение (ОПР)</v>
          </cell>
          <cell r="B73">
            <v>12198022</v>
          </cell>
          <cell r="C73" t="str">
            <v>Производственные выплаты</v>
          </cell>
          <cell r="D73">
            <v>1210</v>
          </cell>
          <cell r="E73" t="str">
            <v>Операционная деятельность</v>
          </cell>
          <cell r="F73" t="str">
            <v>Выбытия</v>
          </cell>
          <cell r="S73" t="str">
            <v>Транспортный налог</v>
          </cell>
          <cell r="T73">
            <v>21003</v>
          </cell>
          <cell r="U73" t="str">
            <v>Операционная деятельность</v>
          </cell>
          <cell r="V73" t="str">
            <v>Выбытия</v>
          </cell>
        </row>
        <row r="74">
          <cell r="A74" t="str">
            <v>Расходы на контроль качества (УСО)</v>
          </cell>
          <cell r="B74" t="str">
            <v>12198023</v>
          </cell>
          <cell r="C74" t="str">
            <v>Производственные выплаты</v>
          </cell>
          <cell r="D74">
            <v>1210</v>
          </cell>
          <cell r="E74" t="str">
            <v>Операционная деятельность</v>
          </cell>
          <cell r="F74" t="str">
            <v>Выбытия</v>
          </cell>
          <cell r="S74" t="str">
            <v>Налог на имущество</v>
          </cell>
          <cell r="T74">
            <v>21004</v>
          </cell>
          <cell r="U74" t="str">
            <v>Операционная деятельность</v>
          </cell>
          <cell r="V74" t="str">
            <v>Выбытия</v>
          </cell>
        </row>
        <row r="75">
          <cell r="A75" t="str">
            <v>Расходы на контроль качества (МЗ)</v>
          </cell>
          <cell r="B75" t="str">
            <v>12198024</v>
          </cell>
          <cell r="C75" t="str">
            <v>Производственные выплаты</v>
          </cell>
          <cell r="D75">
            <v>1210</v>
          </cell>
          <cell r="E75" t="str">
            <v>Операционная деятельность</v>
          </cell>
          <cell r="F75" t="str">
            <v>Выбытия</v>
          </cell>
          <cell r="S75" t="str">
            <v xml:space="preserve">Прочие налоги, относимые на с/с </v>
          </cell>
          <cell r="T75">
            <v>21099</v>
          </cell>
          <cell r="U75" t="str">
            <v>Операционная деятельность</v>
          </cell>
          <cell r="V75" t="str">
            <v>Выбытия</v>
          </cell>
        </row>
        <row r="76">
          <cell r="A76" t="str">
            <v>Операционные выплаты по новым проектам</v>
          </cell>
          <cell r="B76">
            <v>1220</v>
          </cell>
          <cell r="C76" t="str">
            <v>Операционные выплаты по новым проектам</v>
          </cell>
          <cell r="D76">
            <v>1220</v>
          </cell>
          <cell r="E76" t="str">
            <v>Операционная деятельность</v>
          </cell>
          <cell r="F76" t="str">
            <v>Выбытия</v>
          </cell>
          <cell r="S76" t="str">
            <v>Патентные расходы</v>
          </cell>
          <cell r="T76">
            <v>21101</v>
          </cell>
          <cell r="U76" t="str">
            <v>Операционная деятельность</v>
          </cell>
          <cell r="V76" t="str">
            <v>Выбытия</v>
          </cell>
        </row>
        <row r="77">
          <cell r="A77" t="str">
            <v>Товары для перепродажи</v>
          </cell>
          <cell r="B77" t="str">
            <v>1225</v>
          </cell>
          <cell r="C77" t="str">
            <v>Товары для перепродажи</v>
          </cell>
          <cell r="D77">
            <v>1225</v>
          </cell>
          <cell r="E77" t="str">
            <v>Операционная деятельность</v>
          </cell>
          <cell r="F77" t="str">
            <v>Выбытия</v>
          </cell>
          <cell r="S77" t="str">
            <v>Затраты на экологию (кроме налогов и сборов (ст. ст. 20000 и 21500))</v>
          </cell>
          <cell r="T77">
            <v>21200</v>
          </cell>
          <cell r="U77" t="str">
            <v>Операционная деятельность</v>
          </cell>
          <cell r="V77" t="str">
            <v>Выбытия</v>
          </cell>
        </row>
        <row r="78">
          <cell r="A78" t="str">
            <v>основная зарплата + подоходный налог</v>
          </cell>
          <cell r="B78" t="str">
            <v>101-1</v>
          </cell>
          <cell r="C78" t="str">
            <v>Административно-управленческие расходы</v>
          </cell>
          <cell r="D78">
            <v>1230</v>
          </cell>
          <cell r="E78" t="str">
            <v>Операционная деятельность</v>
          </cell>
          <cell r="F78" t="str">
            <v>Выбытия</v>
          </cell>
          <cell r="S78" t="str">
            <v>Затраты на охрану труда</v>
          </cell>
          <cell r="T78">
            <v>21300</v>
          </cell>
          <cell r="U78" t="str">
            <v>Операционная деятельность</v>
          </cell>
          <cell r="V78" t="str">
            <v>Выбытия</v>
          </cell>
        </row>
        <row r="79">
          <cell r="A79" t="str">
            <v>бонус + подоходный налог</v>
          </cell>
          <cell r="B79" t="str">
            <v>101-2</v>
          </cell>
          <cell r="C79" t="str">
            <v>Административно-управленческие расходы</v>
          </cell>
          <cell r="D79">
            <v>1230</v>
          </cell>
          <cell r="E79" t="str">
            <v>Операционная деятельность</v>
          </cell>
          <cell r="F79" t="str">
            <v>Выбытия</v>
          </cell>
          <cell r="S79" t="str">
            <v>Расходы социального характера</v>
          </cell>
          <cell r="T79">
            <v>21400</v>
          </cell>
          <cell r="U79" t="str">
            <v>Операционная деятельность</v>
          </cell>
          <cell r="V79" t="str">
            <v>Выбытия</v>
          </cell>
        </row>
        <row r="80">
          <cell r="A80" t="str">
            <v>льготы, материальная помощь</v>
          </cell>
          <cell r="B80" t="str">
            <v>101-3</v>
          </cell>
          <cell r="C80" t="str">
            <v>Административно-управленческие расходы</v>
          </cell>
          <cell r="D80">
            <v>1230</v>
          </cell>
          <cell r="E80" t="str">
            <v>Операционная деятельность</v>
          </cell>
          <cell r="F80" t="str">
            <v>Выбытия</v>
          </cell>
          <cell r="S80" t="str">
            <v>НДС</v>
          </cell>
          <cell r="T80">
            <v>21501</v>
          </cell>
          <cell r="U80" t="str">
            <v>Операционная деятельность</v>
          </cell>
          <cell r="V80" t="str">
            <v>Выбытия</v>
          </cell>
        </row>
        <row r="81">
          <cell r="A81" t="str">
            <v>Социальные выплаты (ЕСН)</v>
          </cell>
          <cell r="B81">
            <v>102</v>
          </cell>
          <cell r="C81" t="str">
            <v>Административно-управленческие расходы</v>
          </cell>
          <cell r="D81">
            <v>1230</v>
          </cell>
          <cell r="E81" t="str">
            <v>Операционная деятельность</v>
          </cell>
          <cell r="F81" t="str">
            <v>Выбытия</v>
          </cell>
          <cell r="S81" t="str">
            <v>Налог на прибыль</v>
          </cell>
          <cell r="T81">
            <v>21502</v>
          </cell>
          <cell r="U81" t="str">
            <v>Операционная деятельность</v>
          </cell>
          <cell r="V81" t="str">
            <v>Выбытия</v>
          </cell>
        </row>
        <row r="82">
          <cell r="A82" t="str">
            <v>Добровольное медицинское страхование</v>
          </cell>
          <cell r="B82">
            <v>201</v>
          </cell>
          <cell r="C82" t="str">
            <v>Административно-управленческие расходы</v>
          </cell>
          <cell r="D82">
            <v>1230</v>
          </cell>
          <cell r="E82" t="str">
            <v>Операционная деятельность</v>
          </cell>
          <cell r="F82" t="str">
            <v>Выбытия</v>
          </cell>
          <cell r="S82" t="str">
            <v>Прочие налоги</v>
          </cell>
          <cell r="T82">
            <v>21599</v>
          </cell>
          <cell r="U82" t="str">
            <v>Операционная деятельность</v>
          </cell>
          <cell r="V82" t="str">
            <v>Выбытия</v>
          </cell>
        </row>
        <row r="83">
          <cell r="A83" t="str">
            <v>Прочие виды страхования</v>
          </cell>
          <cell r="B83">
            <v>202</v>
          </cell>
          <cell r="C83" t="str">
            <v>Административно-управленческие расходы</v>
          </cell>
          <cell r="D83">
            <v>1230</v>
          </cell>
          <cell r="E83" t="str">
            <v>Операционная деятельность</v>
          </cell>
          <cell r="F83" t="str">
            <v>Выбытия</v>
          </cell>
          <cell r="S83" t="str">
            <v xml:space="preserve">Проценты по долгосрочным кредитам </v>
          </cell>
          <cell r="T83">
            <v>21601</v>
          </cell>
          <cell r="U83" t="str">
            <v>Операционная деятельность</v>
          </cell>
          <cell r="V83" t="str">
            <v>Выбытия</v>
          </cell>
        </row>
        <row r="84">
          <cell r="A84" t="str">
            <v>спортивно-оздоровительные мероприятия</v>
          </cell>
          <cell r="B84" t="str">
            <v>301-1</v>
          </cell>
          <cell r="C84" t="str">
            <v>Административно-управленческие расходы</v>
          </cell>
          <cell r="D84">
            <v>1230</v>
          </cell>
          <cell r="E84" t="str">
            <v>Операционная деятельность</v>
          </cell>
          <cell r="F84" t="str">
            <v>Выбытия</v>
          </cell>
          <cell r="S84" t="str">
            <v>Проценты по краткосрочным кредитам</v>
          </cell>
          <cell r="T84">
            <v>21602</v>
          </cell>
          <cell r="U84" t="str">
            <v>Операционная деятельность</v>
          </cell>
          <cell r="V84" t="str">
            <v>Выбытия</v>
          </cell>
        </row>
        <row r="85">
          <cell r="A85" t="str">
            <v>расходы на культурно-массовые мероприятия, корпоративные вечера и пр.</v>
          </cell>
          <cell r="B85" t="str">
            <v>301-2</v>
          </cell>
          <cell r="C85" t="str">
            <v>Административно-управленческие расходы</v>
          </cell>
          <cell r="D85">
            <v>1230</v>
          </cell>
          <cell r="E85" t="str">
            <v>Операционная деятельность</v>
          </cell>
          <cell r="F85" t="str">
            <v>Выбытия</v>
          </cell>
          <cell r="S85" t="str">
            <v>Проценты по долгосрочным займам</v>
          </cell>
          <cell r="T85">
            <v>21603</v>
          </cell>
          <cell r="U85" t="str">
            <v>Операционная деятельность</v>
          </cell>
          <cell r="V85" t="str">
            <v>Выбытия</v>
          </cell>
        </row>
        <row r="86">
          <cell r="A86" t="str">
            <v>Взносы в негосударственный ПФ</v>
          </cell>
          <cell r="B86">
            <v>302</v>
          </cell>
          <cell r="C86" t="str">
            <v>Административно-управленческие расходы</v>
          </cell>
          <cell r="D86">
            <v>1230</v>
          </cell>
          <cell r="E86" t="str">
            <v>Операционная деятельность</v>
          </cell>
          <cell r="F86" t="str">
            <v>Выбытия</v>
          </cell>
          <cell r="S86" t="str">
            <v>Проценты по краткосрочным займам</v>
          </cell>
          <cell r="T86">
            <v>21604</v>
          </cell>
          <cell r="U86" t="str">
            <v>Операционная деятельность</v>
          </cell>
          <cell r="V86" t="str">
            <v>Выбытия</v>
          </cell>
        </row>
        <row r="87">
          <cell r="A87" t="str">
            <v>Аренда квартиры</v>
          </cell>
          <cell r="B87">
            <v>303</v>
          </cell>
          <cell r="C87" t="str">
            <v>Административно-управленческие расходы</v>
          </cell>
          <cell r="D87">
            <v>1230</v>
          </cell>
          <cell r="E87" t="str">
            <v>Операционная деятельность</v>
          </cell>
          <cell r="F87" t="str">
            <v>Выбытия</v>
          </cell>
          <cell r="S87" t="str">
            <v>Прочие проценты к уплате</v>
          </cell>
          <cell r="T87">
            <v>21699</v>
          </cell>
          <cell r="U87" t="str">
            <v>Операционная деятельность</v>
          </cell>
          <cell r="V87" t="str">
            <v>Выбытия</v>
          </cell>
        </row>
        <row r="88">
          <cell r="A88" t="str">
            <v>Коммунальные платежи (квартира)</v>
          </cell>
          <cell r="B88">
            <v>304</v>
          </cell>
          <cell r="C88" t="str">
            <v>Административно-управленческие расходы</v>
          </cell>
          <cell r="D88">
            <v>1230</v>
          </cell>
          <cell r="E88" t="str">
            <v>Операционная деятельность</v>
          </cell>
          <cell r="F88" t="str">
            <v>Выбытия</v>
          </cell>
          <cell r="S88" t="str">
            <v>Оплата услуг кредитных организаций (за исключением ст. ст. 20500 и 21600)</v>
          </cell>
          <cell r="T88">
            <v>21700</v>
          </cell>
          <cell r="U88" t="str">
            <v>Операционная деятельность</v>
          </cell>
          <cell r="V88" t="str">
            <v>Выбытия</v>
          </cell>
        </row>
        <row r="89">
          <cell r="A89" t="str">
            <v>Прочие расходы (содержание персонала)</v>
          </cell>
          <cell r="B89">
            <v>305</v>
          </cell>
          <cell r="C89" t="str">
            <v>Административно-управленческие расходы</v>
          </cell>
          <cell r="D89">
            <v>1230</v>
          </cell>
          <cell r="E89" t="str">
            <v>Операционная деятельность</v>
          </cell>
          <cell r="F89" t="str">
            <v>Выбытия</v>
          </cell>
          <cell r="S89" t="str">
            <v>Пени, штрафы, неустойки признанные или по которым получено решение суда</v>
          </cell>
          <cell r="T89">
            <v>21800</v>
          </cell>
          <cell r="U89" t="str">
            <v>Операционная деятельность</v>
          </cell>
          <cell r="V89" t="str">
            <v>Выбытия</v>
          </cell>
        </row>
        <row r="90">
          <cell r="A90" t="str">
            <v>Командировочные расходы</v>
          </cell>
          <cell r="B90">
            <v>401</v>
          </cell>
          <cell r="C90" t="str">
            <v>Административно-управленческие расходы</v>
          </cell>
          <cell r="D90">
            <v>1230</v>
          </cell>
          <cell r="E90" t="str">
            <v>Операционная деятельность</v>
          </cell>
          <cell r="F90" t="str">
            <v>Выбытия</v>
          </cell>
          <cell r="S90" t="str">
            <v>Затраты социального характера (кроме персонала)</v>
          </cell>
          <cell r="T90">
            <v>21900</v>
          </cell>
          <cell r="U90" t="str">
            <v>Операционная деятельность</v>
          </cell>
          <cell r="V90" t="str">
            <v>Выбытия</v>
          </cell>
        </row>
        <row r="91">
          <cell r="A91" t="str">
            <v>Представительские расходы</v>
          </cell>
          <cell r="B91">
            <v>402</v>
          </cell>
          <cell r="C91" t="str">
            <v>Административно-управленческие расходы</v>
          </cell>
          <cell r="D91">
            <v>1230</v>
          </cell>
          <cell r="E91" t="str">
            <v>Операционная деятельность</v>
          </cell>
          <cell r="F91" t="str">
            <v>Выбытия</v>
          </cell>
          <cell r="S91" t="str">
            <v>От содержания социальной сферы</v>
          </cell>
          <cell r="T91">
            <v>22000</v>
          </cell>
          <cell r="U91" t="str">
            <v>Операционная деятельность</v>
          </cell>
          <cell r="V91" t="str">
            <v>Выбытия</v>
          </cell>
        </row>
        <row r="92">
          <cell r="A92" t="str">
            <v>расходы на текущее обучение</v>
          </cell>
          <cell r="B92" t="str">
            <v>501-1</v>
          </cell>
          <cell r="C92" t="str">
            <v>Административно-управленческие расходы</v>
          </cell>
          <cell r="D92">
            <v>1230</v>
          </cell>
          <cell r="E92" t="str">
            <v>Операционная деятельность</v>
          </cell>
          <cell r="F92" t="str">
            <v>Выбытия</v>
          </cell>
          <cell r="S92" t="str">
            <v>Добровольное медицинское страхование</v>
          </cell>
          <cell r="T92">
            <v>22100</v>
          </cell>
          <cell r="U92" t="str">
            <v>Операционная деятельность</v>
          </cell>
          <cell r="V92" t="str">
            <v>Выбытия</v>
          </cell>
        </row>
        <row r="93">
          <cell r="A93" t="str">
            <v>расходы на целевое обучение</v>
          </cell>
          <cell r="B93" t="str">
            <v>501-2</v>
          </cell>
          <cell r="C93" t="str">
            <v>Административно-управленческие расходы</v>
          </cell>
          <cell r="D93">
            <v>1230</v>
          </cell>
          <cell r="E93" t="str">
            <v>Операционная деятельность</v>
          </cell>
          <cell r="F93" t="str">
            <v>Выбытия</v>
          </cell>
          <cell r="S93" t="str">
            <v>Выплаты вознаграждений членам Советов директоров и ревизионной комиссии</v>
          </cell>
          <cell r="T93">
            <v>22200</v>
          </cell>
          <cell r="U93" t="str">
            <v>Операционная деятельность</v>
          </cell>
          <cell r="V93" t="str">
            <v>Выбытия</v>
          </cell>
        </row>
        <row r="94">
          <cell r="A94" t="str">
            <v>Услуги рекрутинговых агентств и прочие расходы по подбору персонала</v>
          </cell>
          <cell r="B94">
            <v>502</v>
          </cell>
          <cell r="C94" t="str">
            <v>Административно-управленческие расходы</v>
          </cell>
          <cell r="D94">
            <v>1230</v>
          </cell>
          <cell r="E94" t="str">
            <v>Операционная деятельность</v>
          </cell>
          <cell r="F94" t="str">
            <v>Выбытия</v>
          </cell>
          <cell r="S94" t="str">
            <v>Расходы на управление капиталом (переоценка, реестр, консультации)</v>
          </cell>
          <cell r="T94">
            <v>22300</v>
          </cell>
          <cell r="U94" t="str">
            <v>Операционная деятельность</v>
          </cell>
          <cell r="V94" t="str">
            <v>Выбытия</v>
          </cell>
        </row>
        <row r="95">
          <cell r="A95" t="str">
            <v>ремонт и обслуживание зданий и сооружений</v>
          </cell>
          <cell r="B95" t="str">
            <v>601-1</v>
          </cell>
          <cell r="C95" t="str">
            <v>Административно-управленческие расходы</v>
          </cell>
          <cell r="D95">
            <v>1230</v>
          </cell>
          <cell r="E95" t="str">
            <v>Операционная деятельность</v>
          </cell>
          <cell r="F95" t="str">
            <v>Выбытия</v>
          </cell>
          <cell r="S95" t="str">
            <v xml:space="preserve">Расходы на проведение ежегодного собрания акционеров </v>
          </cell>
          <cell r="T95">
            <v>22400</v>
          </cell>
          <cell r="U95" t="str">
            <v>Операционная деятельность</v>
          </cell>
          <cell r="V95" t="str">
            <v>Выбытия</v>
          </cell>
        </row>
        <row r="96">
          <cell r="A96" t="str">
            <v>ремонт мебели</v>
          </cell>
          <cell r="B96" t="str">
            <v>601-2</v>
          </cell>
          <cell r="C96" t="str">
            <v>Административно-управленческие расходы</v>
          </cell>
          <cell r="D96">
            <v>1230</v>
          </cell>
          <cell r="E96" t="str">
            <v>Операционная деятельность</v>
          </cell>
          <cell r="F96" t="str">
            <v>Выбытия</v>
          </cell>
          <cell r="S96" t="str">
            <v>Расходы на службу безопасности</v>
          </cell>
          <cell r="T96">
            <v>22500</v>
          </cell>
          <cell r="U96" t="str">
            <v>Операционная деятельность</v>
          </cell>
          <cell r="V96" t="str">
            <v>Выбытия</v>
          </cell>
        </row>
        <row r="97">
          <cell r="A97" t="str">
            <v>ремонт бытовой техники</v>
          </cell>
          <cell r="B97" t="str">
            <v>601-3</v>
          </cell>
          <cell r="C97" t="str">
            <v>Административно-управленческие расходы</v>
          </cell>
          <cell r="D97">
            <v>1230</v>
          </cell>
          <cell r="E97" t="str">
            <v>Операционная деятельность</v>
          </cell>
          <cell r="F97" t="str">
            <v>Выбытия</v>
          </cell>
          <cell r="S97" t="str">
            <v>Расходы на развитие</v>
          </cell>
          <cell r="T97">
            <v>22600</v>
          </cell>
          <cell r="U97" t="str">
            <v>Операционная деятельность</v>
          </cell>
          <cell r="V97" t="str">
            <v>Выбытия</v>
          </cell>
        </row>
        <row r="98">
          <cell r="A98" t="str">
            <v>запчасти и материалы</v>
          </cell>
          <cell r="B98" t="str">
            <v>601-4</v>
          </cell>
          <cell r="C98" t="str">
            <v>Административно-управленческие расходы</v>
          </cell>
          <cell r="D98">
            <v>1230</v>
          </cell>
          <cell r="E98" t="str">
            <v>Операционная деятельность</v>
          </cell>
          <cell r="F98" t="str">
            <v>Выбытия</v>
          </cell>
          <cell r="S98" t="str">
            <v>Выплаты по гарантиям, аккредитивам и поручительствам</v>
          </cell>
          <cell r="T98">
            <v>22700</v>
          </cell>
          <cell r="U98" t="str">
            <v>Операционная деятельность</v>
          </cell>
          <cell r="V98" t="str">
            <v>Выбытия</v>
          </cell>
        </row>
        <row r="99">
          <cell r="A99" t="str">
            <v>оформление и обустройство офисов</v>
          </cell>
          <cell r="B99" t="str">
            <v>601-5</v>
          </cell>
          <cell r="C99" t="str">
            <v>Административно-управленческие расходы</v>
          </cell>
          <cell r="D99">
            <v>1230</v>
          </cell>
          <cell r="E99" t="str">
            <v>Операционная деятельность</v>
          </cell>
          <cell r="F99" t="str">
            <v>Выбытия</v>
          </cell>
          <cell r="S99" t="str">
            <v>Прочие расходы</v>
          </cell>
          <cell r="T99">
            <v>29900</v>
          </cell>
          <cell r="U99" t="str">
            <v>Операционная деятельность</v>
          </cell>
          <cell r="V99" t="str">
            <v>Выбытия</v>
          </cell>
        </row>
        <row r="100">
          <cell r="A100" t="str">
            <v>уборка офисов</v>
          </cell>
          <cell r="B100" t="str">
            <v>601-6</v>
          </cell>
          <cell r="C100" t="str">
            <v>Административно-управленческие расходы</v>
          </cell>
          <cell r="D100">
            <v>1230</v>
          </cell>
          <cell r="E100" t="str">
            <v>Операционная деятельность</v>
          </cell>
          <cell r="F100" t="str">
            <v>Выбытия</v>
          </cell>
          <cell r="S100" t="str">
            <v>Поступления от реализации основных средств</v>
          </cell>
          <cell r="T100">
            <v>40100</v>
          </cell>
          <cell r="U100" t="str">
            <v>Инвестиционная деятельность</v>
          </cell>
          <cell r="V100" t="str">
            <v>Поступления</v>
          </cell>
        </row>
        <row r="101">
          <cell r="A101" t="str">
            <v>Услуги коммунального хозяйства</v>
          </cell>
          <cell r="B101">
            <v>602</v>
          </cell>
          <cell r="C101" t="str">
            <v>Административно-управленческие расходы</v>
          </cell>
          <cell r="D101">
            <v>1230</v>
          </cell>
          <cell r="E101" t="str">
            <v>Операционная деятельность</v>
          </cell>
          <cell r="F101" t="str">
            <v>Выбытия</v>
          </cell>
          <cell r="S101" t="str">
            <v>Поступления от реализации НМА</v>
          </cell>
          <cell r="T101">
            <v>40200</v>
          </cell>
          <cell r="U101" t="str">
            <v>Инвестиционная деятельность</v>
          </cell>
          <cell r="V101" t="str">
            <v>Поступления</v>
          </cell>
        </row>
        <row r="102">
          <cell r="A102" t="str">
            <v>канцелярские товары</v>
          </cell>
          <cell r="B102" t="str">
            <v>603-1</v>
          </cell>
          <cell r="C102" t="str">
            <v>Административно-управленческие расходы</v>
          </cell>
          <cell r="D102">
            <v>1230</v>
          </cell>
          <cell r="E102" t="str">
            <v>Операционная деятельность</v>
          </cell>
          <cell r="F102" t="str">
            <v>Выбытия</v>
          </cell>
          <cell r="S102" t="str">
            <v>Поступления от реализации прочих активов</v>
          </cell>
          <cell r="T102">
            <v>40300</v>
          </cell>
          <cell r="U102" t="str">
            <v>Инвестиционная деятельность</v>
          </cell>
          <cell r="V102" t="str">
            <v>Поступления</v>
          </cell>
        </row>
        <row r="103">
          <cell r="A103" t="str">
            <v>изготовление визиток (деловой полиграфии)</v>
          </cell>
          <cell r="B103" t="str">
            <v>603-2</v>
          </cell>
          <cell r="C103" t="str">
            <v>Административно-управленческие расходы</v>
          </cell>
          <cell r="D103">
            <v>1230</v>
          </cell>
          <cell r="E103" t="str">
            <v>Операционная деятельность</v>
          </cell>
          <cell r="F103" t="str">
            <v>Выбытия</v>
          </cell>
          <cell r="S103" t="str">
            <v>Доли в уставном капитале других компаний (долгосрочные поступления)</v>
          </cell>
          <cell r="T103">
            <v>40401</v>
          </cell>
          <cell r="U103" t="str">
            <v>Инвестиционная деятельность</v>
          </cell>
          <cell r="V103" t="str">
            <v>Поступления</v>
          </cell>
        </row>
        <row r="104">
          <cell r="A104" t="str">
            <v>хозтовары</v>
          </cell>
          <cell r="B104" t="str">
            <v>603-3</v>
          </cell>
          <cell r="C104" t="str">
            <v>Административно-управленческие расходы</v>
          </cell>
          <cell r="D104">
            <v>1230</v>
          </cell>
          <cell r="E104" t="str">
            <v>Операционная деятельность</v>
          </cell>
          <cell r="F104" t="str">
            <v>Выбытия</v>
          </cell>
          <cell r="S104" t="str">
            <v>Акции (долгосрочные поступления)</v>
          </cell>
          <cell r="T104">
            <v>40402</v>
          </cell>
          <cell r="U104" t="str">
            <v>Инвестиционная деятельность</v>
          </cell>
          <cell r="V104" t="str">
            <v>Поступления</v>
          </cell>
        </row>
        <row r="105">
          <cell r="A105" t="str">
            <v>экономическая, правовая, справочная литература</v>
          </cell>
          <cell r="B105" t="str">
            <v>603-4</v>
          </cell>
          <cell r="C105" t="str">
            <v>Административно-управленческие расходы</v>
          </cell>
          <cell r="D105">
            <v>1230</v>
          </cell>
          <cell r="E105" t="str">
            <v>Операционная деятельность</v>
          </cell>
          <cell r="F105" t="str">
            <v>Выбытия</v>
          </cell>
          <cell r="S105" t="str">
            <v>Облигации (долгосрочные поступления)</v>
          </cell>
          <cell r="T105">
            <v>40403</v>
          </cell>
          <cell r="U105" t="str">
            <v>Инвестиционная деятельность</v>
          </cell>
          <cell r="V105" t="str">
            <v>Поступления</v>
          </cell>
        </row>
        <row r="106">
          <cell r="A106" t="str">
            <v>чистая вода</v>
          </cell>
          <cell r="B106" t="str">
            <v>604-1</v>
          </cell>
          <cell r="C106" t="str">
            <v>Административно-управленческие расходы</v>
          </cell>
          <cell r="D106">
            <v>1230</v>
          </cell>
          <cell r="E106" t="str">
            <v>Операционная деятельность</v>
          </cell>
          <cell r="F106" t="str">
            <v>Выбытия</v>
          </cell>
          <cell r="S106" t="str">
            <v>Векселя (долгосрочные поступления)</v>
          </cell>
          <cell r="T106">
            <v>40404</v>
          </cell>
          <cell r="U106" t="str">
            <v>Инвестиционная деятельность</v>
          </cell>
          <cell r="V106" t="str">
            <v>Поступления</v>
          </cell>
        </row>
        <row r="107">
          <cell r="A107" t="str">
            <v>прочие расходы (содержание офиса)</v>
          </cell>
          <cell r="B107" t="str">
            <v>604-2</v>
          </cell>
          <cell r="C107" t="str">
            <v>Административно-управленческие расходы</v>
          </cell>
          <cell r="D107">
            <v>1230</v>
          </cell>
          <cell r="E107" t="str">
            <v>Операционная деятельность</v>
          </cell>
          <cell r="F107" t="str">
            <v>Выбытия</v>
          </cell>
          <cell r="S107" t="str">
            <v>Депозиты (долгосрочные поступления)</v>
          </cell>
          <cell r="T107">
            <v>40405</v>
          </cell>
          <cell r="U107" t="str">
            <v>Инвестиционная деятельность</v>
          </cell>
          <cell r="V107" t="str">
            <v>Поступления</v>
          </cell>
        </row>
        <row r="108">
          <cell r="A108" t="str">
            <v>Аренда офиса</v>
          </cell>
          <cell r="B108">
            <v>701</v>
          </cell>
          <cell r="C108" t="str">
            <v>Административно-управленческие расходы</v>
          </cell>
          <cell r="D108">
            <v>1230</v>
          </cell>
          <cell r="E108" t="str">
            <v>Операционная деятельность</v>
          </cell>
          <cell r="F108" t="str">
            <v>Выбытия</v>
          </cell>
          <cell r="S108" t="str">
            <v>Прочие долгосрочные активы (долгосрочные поступления)</v>
          </cell>
          <cell r="T108">
            <v>40499</v>
          </cell>
          <cell r="U108" t="str">
            <v>Инвестиционная деятельность</v>
          </cell>
          <cell r="V108" t="str">
            <v>Поступления</v>
          </cell>
        </row>
        <row r="109">
          <cell r="A109" t="str">
            <v>Аренда автостоянки</v>
          </cell>
          <cell r="B109">
            <v>702</v>
          </cell>
          <cell r="C109" t="str">
            <v>Административно-управленческие расходы</v>
          </cell>
          <cell r="D109">
            <v>1230</v>
          </cell>
          <cell r="E109" t="str">
            <v>Операционная деятельность</v>
          </cell>
          <cell r="F109" t="str">
            <v>Выбытия</v>
          </cell>
          <cell r="S109" t="str">
            <v>Возврат предоставленных долгосрочных кредитов и займов</v>
          </cell>
          <cell r="T109">
            <v>40501</v>
          </cell>
          <cell r="U109" t="str">
            <v>Инвестиционная деятельность</v>
          </cell>
          <cell r="V109" t="str">
            <v>Поступления</v>
          </cell>
        </row>
        <row r="110">
          <cell r="A110" t="str">
            <v>Прочие расходы (аренда зданий)</v>
          </cell>
          <cell r="B110">
            <v>703</v>
          </cell>
          <cell r="C110" t="str">
            <v>Административно-управленческие расходы</v>
          </cell>
          <cell r="D110">
            <v>1230</v>
          </cell>
          <cell r="E110" t="str">
            <v>Операционная деятельность</v>
          </cell>
          <cell r="F110" t="str">
            <v>Выбытия</v>
          </cell>
          <cell r="S110" t="str">
            <v>Возврат предоставленных краткосрочных кредитов и займов</v>
          </cell>
          <cell r="T110">
            <v>40502</v>
          </cell>
          <cell r="U110" t="str">
            <v>Инвестиционная деятельность</v>
          </cell>
          <cell r="V110" t="str">
            <v>Поступления</v>
          </cell>
        </row>
        <row r="111">
          <cell r="A111" t="str">
            <v>ГСМ</v>
          </cell>
          <cell r="B111" t="str">
            <v>801-1</v>
          </cell>
          <cell r="C111" t="str">
            <v>Административно-управленческие расходы</v>
          </cell>
          <cell r="D111">
            <v>1230</v>
          </cell>
          <cell r="E111" t="str">
            <v>Операционная деятельность</v>
          </cell>
          <cell r="F111" t="str">
            <v>Выбытия</v>
          </cell>
          <cell r="S111" t="str">
            <v>Возврат предоставленных прочих кредитов и займов</v>
          </cell>
          <cell r="T111">
            <v>40599</v>
          </cell>
          <cell r="U111" t="str">
            <v>Инвестиционная деятельность</v>
          </cell>
          <cell r="V111" t="str">
            <v>Поступления</v>
          </cell>
        </row>
        <row r="112">
          <cell r="A112" t="str">
            <v>услуги по ремонту и обслуживанию автотранспорта</v>
          </cell>
          <cell r="B112" t="str">
            <v>801-2</v>
          </cell>
          <cell r="C112" t="str">
            <v>Административно-управленческие расходы</v>
          </cell>
          <cell r="D112">
            <v>1230</v>
          </cell>
          <cell r="E112" t="str">
            <v>Операционная деятельность</v>
          </cell>
          <cell r="F112" t="str">
            <v>Выбытия</v>
          </cell>
          <cell r="S112" t="str">
            <v>Прочие поступления по инвестиционной деятельности</v>
          </cell>
          <cell r="T112">
            <v>49900</v>
          </cell>
          <cell r="U112" t="str">
            <v>Инвестиционная деятельность</v>
          </cell>
          <cell r="V112" t="str">
            <v>Поступления</v>
          </cell>
        </row>
        <row r="113">
          <cell r="A113" t="str">
            <v>Аренда машин / проездные</v>
          </cell>
          <cell r="B113">
            <v>802</v>
          </cell>
          <cell r="C113" t="str">
            <v>Административно-управленческие расходы</v>
          </cell>
          <cell r="D113">
            <v>1230</v>
          </cell>
          <cell r="E113" t="str">
            <v>Операционная деятельность</v>
          </cell>
          <cell r="F113" t="str">
            <v>Выбытия</v>
          </cell>
          <cell r="S113" t="str">
            <v>Основное оборудование</v>
          </cell>
          <cell r="T113">
            <v>50101</v>
          </cell>
          <cell r="U113" t="str">
            <v>Инвестиционная деятельность</v>
          </cell>
          <cell r="V113" t="str">
            <v>Выбытия</v>
          </cell>
        </row>
        <row r="114">
          <cell r="A114" t="str">
            <v>Прочие расходы на транспорт</v>
          </cell>
          <cell r="B114">
            <v>803</v>
          </cell>
          <cell r="C114" t="str">
            <v>Административно-управленческие расходы</v>
          </cell>
          <cell r="D114">
            <v>1230</v>
          </cell>
          <cell r="E114" t="str">
            <v>Операционная деятельность</v>
          </cell>
          <cell r="F114" t="str">
            <v>Выбытия</v>
          </cell>
          <cell r="S114" t="str">
            <v>Вспомогательное оборудование</v>
          </cell>
          <cell r="T114">
            <v>50102</v>
          </cell>
          <cell r="U114" t="str">
            <v>Инвестиционная деятельность</v>
          </cell>
          <cell r="V114" t="str">
            <v>Выбытия</v>
          </cell>
        </row>
        <row r="115">
          <cell r="A115" t="str">
            <v>поддержка ПО</v>
          </cell>
          <cell r="B115" t="str">
            <v>901-1</v>
          </cell>
          <cell r="C115" t="str">
            <v>Административно-управленческие расходы</v>
          </cell>
          <cell r="D115">
            <v>1230</v>
          </cell>
          <cell r="E115" t="str">
            <v>Операционная деятельность</v>
          </cell>
          <cell r="F115" t="str">
            <v>Выбытия</v>
          </cell>
          <cell r="S115" t="str">
            <v>Покупка автотранспорта</v>
          </cell>
          <cell r="T115">
            <v>50103</v>
          </cell>
          <cell r="U115" t="str">
            <v>Инвестиционная деятельность</v>
          </cell>
          <cell r="V115" t="str">
            <v>Выбытия</v>
          </cell>
        </row>
        <row r="116">
          <cell r="A116" t="str">
            <v>ремонт и сервисное обслуживание</v>
          </cell>
          <cell r="B116" t="str">
            <v>901-2</v>
          </cell>
          <cell r="C116" t="str">
            <v>Административно-управленческие расходы</v>
          </cell>
          <cell r="D116">
            <v>1230</v>
          </cell>
          <cell r="E116" t="str">
            <v>Операционная деятельность</v>
          </cell>
          <cell r="F116" t="str">
            <v>Выбытия</v>
          </cell>
          <cell r="S116" t="str">
            <v>Мебель</v>
          </cell>
          <cell r="T116">
            <v>50104</v>
          </cell>
          <cell r="U116" t="str">
            <v>Инвестиционная деятельность</v>
          </cell>
          <cell r="V116" t="str">
            <v>Выбытия</v>
          </cell>
        </row>
        <row r="117">
          <cell r="A117" t="str">
            <v>расходы на хостинг и аутсорсинг</v>
          </cell>
          <cell r="B117" t="str">
            <v>901-3</v>
          </cell>
          <cell r="C117" t="str">
            <v>Административно-управленческие расходы</v>
          </cell>
          <cell r="D117">
            <v>1230</v>
          </cell>
          <cell r="E117" t="str">
            <v>Операционная деятельность</v>
          </cell>
          <cell r="F117" t="str">
            <v>Выбытия</v>
          </cell>
          <cell r="S117" t="str">
            <v>Компьютерное и офисное оборудование</v>
          </cell>
          <cell r="T117">
            <v>50105</v>
          </cell>
          <cell r="U117" t="str">
            <v>Инвестиционная деятельность</v>
          </cell>
          <cell r="V117" t="str">
            <v>Выбытия</v>
          </cell>
        </row>
        <row r="118">
          <cell r="A118" t="str">
            <v>Запасные части и расходные материалы для оргтехники</v>
          </cell>
          <cell r="B118">
            <v>902</v>
          </cell>
          <cell r="C118" t="str">
            <v>Административно-управленческие расходы</v>
          </cell>
          <cell r="D118">
            <v>1230</v>
          </cell>
          <cell r="E118" t="str">
            <v>Операционная деятельность</v>
          </cell>
          <cell r="F118" t="str">
            <v>Выбытия</v>
          </cell>
          <cell r="S118" t="str">
            <v>Оборудование для службы безопасности</v>
          </cell>
          <cell r="T118">
            <v>50106</v>
          </cell>
          <cell r="U118" t="str">
            <v>Инвестиционная деятельность</v>
          </cell>
          <cell r="V118" t="str">
            <v>Выбытия</v>
          </cell>
        </row>
        <row r="119">
          <cell r="A119" t="str">
            <v>Прочие расходы на содержание офисной техники и IT</v>
          </cell>
          <cell r="B119">
            <v>903</v>
          </cell>
          <cell r="C119" t="str">
            <v>Административно-управленческие расходы</v>
          </cell>
          <cell r="D119">
            <v>1230</v>
          </cell>
          <cell r="E119" t="str">
            <v>Операционная деятельность</v>
          </cell>
          <cell r="F119" t="str">
            <v>Выбытия</v>
          </cell>
          <cell r="S119" t="str">
            <v>Земельные участки</v>
          </cell>
          <cell r="T119">
            <v>50107</v>
          </cell>
          <cell r="U119" t="str">
            <v>Инвестиционная деятельность</v>
          </cell>
          <cell r="V119" t="str">
            <v>Выбытия</v>
          </cell>
        </row>
        <row r="120">
          <cell r="A120" t="str">
            <v>Услуги мобильной связи</v>
          </cell>
          <cell r="B120">
            <v>1001</v>
          </cell>
          <cell r="C120" t="str">
            <v>Административно-управленческие расходы</v>
          </cell>
          <cell r="D120">
            <v>1230</v>
          </cell>
          <cell r="E120" t="str">
            <v>Операционная деятельность</v>
          </cell>
          <cell r="F120" t="str">
            <v>Выбытия</v>
          </cell>
          <cell r="S120" t="str">
            <v>Прочее</v>
          </cell>
          <cell r="T120">
            <v>50199</v>
          </cell>
          <cell r="U120" t="str">
            <v>Инвестиционная деятельность</v>
          </cell>
          <cell r="V120" t="str">
            <v>Выбытия</v>
          </cell>
        </row>
        <row r="121">
          <cell r="A121" t="str">
            <v>Услуги фиксированной связи</v>
          </cell>
          <cell r="B121">
            <v>1002</v>
          </cell>
          <cell r="C121" t="str">
            <v>Административно-управленческие расходы</v>
          </cell>
          <cell r="D121">
            <v>1230</v>
          </cell>
          <cell r="E121" t="str">
            <v>Операционная деятельность</v>
          </cell>
          <cell r="F121" t="str">
            <v>Выбытия</v>
          </cell>
          <cell r="S121" t="str">
            <v>Приобретение программного обеспечения</v>
          </cell>
          <cell r="T121">
            <v>50201</v>
          </cell>
          <cell r="U121" t="str">
            <v>Инвестиционная деятельность</v>
          </cell>
          <cell r="V121" t="str">
            <v>Выбытия</v>
          </cell>
        </row>
        <row r="122">
          <cell r="A122" t="str">
            <v>Услуги Интернет</v>
          </cell>
          <cell r="B122">
            <v>1003</v>
          </cell>
          <cell r="C122" t="str">
            <v>Административно-управленческие расходы</v>
          </cell>
          <cell r="D122">
            <v>1230</v>
          </cell>
          <cell r="E122" t="str">
            <v>Операционная деятельность</v>
          </cell>
          <cell r="F122" t="str">
            <v>Выбытия</v>
          </cell>
          <cell r="S122" t="str">
            <v>Приобретение прочих НМА</v>
          </cell>
          <cell r="T122">
            <v>50299</v>
          </cell>
          <cell r="U122" t="str">
            <v>Инвестиционная деятельность</v>
          </cell>
          <cell r="V122" t="str">
            <v>Выбытия</v>
          </cell>
        </row>
        <row r="123">
          <cell r="A123" t="str">
            <v>Почтово-телеграфные и курьерские расходы</v>
          </cell>
          <cell r="B123">
            <v>1004</v>
          </cell>
          <cell r="C123" t="str">
            <v>Административно-управленческие расходы</v>
          </cell>
          <cell r="D123">
            <v>1230</v>
          </cell>
          <cell r="E123" t="str">
            <v>Операционная деятельность</v>
          </cell>
          <cell r="F123" t="str">
            <v>Выбытия</v>
          </cell>
          <cell r="S123" t="str">
            <v>Доли в уставном капитале других компаний (долгосрочные выплаты)</v>
          </cell>
          <cell r="T123">
            <v>50301</v>
          </cell>
          <cell r="U123" t="str">
            <v>Инвестиционная деятельность</v>
          </cell>
          <cell r="V123" t="str">
            <v>Выбытия</v>
          </cell>
        </row>
        <row r="124">
          <cell r="A124" t="str">
            <v>Подписка на периодические издания</v>
          </cell>
          <cell r="B124">
            <v>1005</v>
          </cell>
          <cell r="C124" t="str">
            <v>Административно-управленческие расходы</v>
          </cell>
          <cell r="D124">
            <v>1230</v>
          </cell>
          <cell r="E124" t="str">
            <v>Операционная деятельность</v>
          </cell>
          <cell r="F124" t="str">
            <v>Выбытия</v>
          </cell>
          <cell r="S124" t="str">
            <v>Акции (долгосрочные выплаты)</v>
          </cell>
          <cell r="T124">
            <v>50302</v>
          </cell>
          <cell r="U124" t="str">
            <v>Инвестиционная деятельность</v>
          </cell>
          <cell r="V124" t="str">
            <v>Выбытия</v>
          </cell>
        </row>
        <row r="125">
          <cell r="A125" t="str">
            <v>Прочие услуги связи</v>
          </cell>
          <cell r="B125">
            <v>1006</v>
          </cell>
          <cell r="C125" t="str">
            <v>Административно-управленческие расходы</v>
          </cell>
          <cell r="D125">
            <v>1230</v>
          </cell>
          <cell r="E125" t="str">
            <v>Операционная деятельность</v>
          </cell>
          <cell r="F125" t="str">
            <v>Выбытия</v>
          </cell>
          <cell r="S125" t="str">
            <v>Облигации (долгосрочные выплаты)</v>
          </cell>
          <cell r="T125">
            <v>50303</v>
          </cell>
          <cell r="U125" t="str">
            <v>Инвестиционная деятельность</v>
          </cell>
          <cell r="V125" t="str">
            <v>Выбытия</v>
          </cell>
        </row>
        <row r="126">
          <cell r="A126" t="str">
            <v>Аренда каналов связи</v>
          </cell>
          <cell r="B126">
            <v>1007</v>
          </cell>
          <cell r="C126" t="str">
            <v>Административно-управленческие расходы</v>
          </cell>
          <cell r="D126">
            <v>1230</v>
          </cell>
          <cell r="E126" t="str">
            <v>Операционная деятельность</v>
          </cell>
          <cell r="F126" t="str">
            <v>Выбытия</v>
          </cell>
          <cell r="S126" t="str">
            <v>Векселя (долгосрочные выплаты)</v>
          </cell>
          <cell r="T126">
            <v>50304</v>
          </cell>
          <cell r="U126" t="str">
            <v>Инвестиционная деятельность</v>
          </cell>
          <cell r="V126" t="str">
            <v>Выбытия</v>
          </cell>
        </row>
        <row r="127">
          <cell r="A127" t="str">
            <v>Услуги по охране объектов и персонала</v>
          </cell>
          <cell r="B127">
            <v>1101</v>
          </cell>
          <cell r="C127" t="str">
            <v>Административно-управленческие расходы</v>
          </cell>
          <cell r="D127">
            <v>1230</v>
          </cell>
          <cell r="E127" t="str">
            <v>Операционная деятельность</v>
          </cell>
          <cell r="F127" t="str">
            <v>Выбытия</v>
          </cell>
          <cell r="S127" t="str">
            <v>Депозиты (долгосрочные выплаты)</v>
          </cell>
          <cell r="T127">
            <v>50305</v>
          </cell>
          <cell r="U127" t="str">
            <v>Инвестиционная деятельность</v>
          </cell>
          <cell r="V127" t="str">
            <v>Выбытия</v>
          </cell>
        </row>
        <row r="128">
          <cell r="A128" t="str">
            <v>Информационная безопасность</v>
          </cell>
          <cell r="B128">
            <v>1102</v>
          </cell>
          <cell r="C128" t="str">
            <v>Административно-управленческие расходы</v>
          </cell>
          <cell r="D128">
            <v>1230</v>
          </cell>
          <cell r="E128" t="str">
            <v>Операционная деятельность</v>
          </cell>
          <cell r="F128" t="str">
            <v>Выбытия</v>
          </cell>
          <cell r="S128" t="str">
            <v>Прочие долгосрочные активы (долгосрочные выплаты)</v>
          </cell>
          <cell r="T128">
            <v>50399</v>
          </cell>
          <cell r="U128" t="str">
            <v>Инвестиционная деятельность</v>
          </cell>
          <cell r="V128" t="str">
            <v>Выбытия</v>
          </cell>
        </row>
        <row r="129">
          <cell r="A129" t="str">
            <v>Прочие расходы (безопасность)</v>
          </cell>
          <cell r="B129">
            <v>1103</v>
          </cell>
          <cell r="C129" t="str">
            <v>Административно-управленческие расходы</v>
          </cell>
          <cell r="D129">
            <v>1230</v>
          </cell>
          <cell r="E129" t="str">
            <v>Операционная деятельность</v>
          </cell>
          <cell r="F129" t="str">
            <v>Выбытия</v>
          </cell>
          <cell r="S129" t="str">
            <v>Расходы на НИР и НИОКР</v>
          </cell>
          <cell r="T129">
            <v>50400</v>
          </cell>
          <cell r="U129" t="str">
            <v>Инвестиционная деятельность</v>
          </cell>
          <cell r="V129" t="str">
            <v>Выбытия</v>
          </cell>
        </row>
        <row r="130">
          <cell r="A130" t="str">
            <v>Услуги внешнего аудита</v>
          </cell>
          <cell r="B130">
            <v>1201</v>
          </cell>
          <cell r="C130" t="str">
            <v>Административно-управленческие расходы</v>
          </cell>
          <cell r="D130">
            <v>1230</v>
          </cell>
          <cell r="E130" t="str">
            <v>Операционная деятельность</v>
          </cell>
          <cell r="F130" t="str">
            <v>Выбытия</v>
          </cell>
          <cell r="S130" t="str">
            <v>Разработка ТЗ на проектирование оборудования</v>
          </cell>
          <cell r="T130">
            <v>50501</v>
          </cell>
          <cell r="U130" t="str">
            <v>Инвестиционная деятельность</v>
          </cell>
          <cell r="V130" t="str">
            <v>Выбытия</v>
          </cell>
        </row>
        <row r="131">
          <cell r="A131" t="str">
            <v>Юридические услуги</v>
          </cell>
          <cell r="B131">
            <v>1202</v>
          </cell>
          <cell r="C131" t="str">
            <v>Административно-управленческие расходы</v>
          </cell>
          <cell r="D131">
            <v>1230</v>
          </cell>
          <cell r="E131" t="str">
            <v>Операционная деятельность</v>
          </cell>
          <cell r="F131" t="str">
            <v>Выбытия</v>
          </cell>
          <cell r="S131" t="str">
            <v>Разработка ТЗ на проектирование размещения оборудования</v>
          </cell>
          <cell r="T131">
            <v>50502</v>
          </cell>
          <cell r="U131" t="str">
            <v>Инвестиционная деятельность</v>
          </cell>
          <cell r="V131" t="str">
            <v>Выбытия</v>
          </cell>
        </row>
        <row r="132">
          <cell r="A132" t="str">
            <v>Услуги регистраторов, нотариальные услуги</v>
          </cell>
          <cell r="B132">
            <v>1203</v>
          </cell>
          <cell r="C132" t="str">
            <v>Административно-управленческие расходы</v>
          </cell>
          <cell r="D132">
            <v>1230</v>
          </cell>
          <cell r="E132" t="str">
            <v>Операционная деятельность</v>
          </cell>
          <cell r="F132" t="str">
            <v>Выбытия</v>
          </cell>
          <cell r="S132" t="str">
            <v>Разработка ТЗ на организацию закупки и запуск технологического оборудования</v>
          </cell>
          <cell r="T132">
            <v>50503</v>
          </cell>
          <cell r="U132" t="str">
            <v>Инвестиционная деятельность</v>
          </cell>
          <cell r="V132" t="str">
            <v>Выбытия</v>
          </cell>
        </row>
        <row r="133">
          <cell r="A133" t="str">
            <v>Консультационно-информационные услуги</v>
          </cell>
          <cell r="B133">
            <v>1204</v>
          </cell>
          <cell r="C133" t="str">
            <v>Административно-управленческие расходы</v>
          </cell>
          <cell r="D133">
            <v>1230</v>
          </cell>
          <cell r="E133" t="str">
            <v>Операционная деятельность</v>
          </cell>
          <cell r="F133" t="str">
            <v>Выбытия</v>
          </cell>
          <cell r="S133" t="str">
            <v>Разработка ТЗ на обучение персонала</v>
          </cell>
          <cell r="T133">
            <v>50504</v>
          </cell>
          <cell r="U133" t="str">
            <v>Инвестиционная деятельность</v>
          </cell>
          <cell r="V133" t="str">
            <v>Выбытия</v>
          </cell>
        </row>
        <row r="134">
          <cell r="A134" t="str">
            <v>Комиссии банков</v>
          </cell>
          <cell r="B134">
            <v>1205</v>
          </cell>
          <cell r="C134" t="str">
            <v>Административно-управленческие расходы</v>
          </cell>
          <cell r="D134">
            <v>1230</v>
          </cell>
          <cell r="E134" t="str">
            <v>Операционная деятельность</v>
          </cell>
          <cell r="F134" t="str">
            <v>Выбытия</v>
          </cell>
          <cell r="S134" t="str">
            <v>Разработка ТЗ на оказание прочих работ, услуг</v>
          </cell>
          <cell r="T134">
            <v>50599</v>
          </cell>
          <cell r="U134" t="str">
            <v>Инвестиционная деятельность</v>
          </cell>
          <cell r="V134" t="str">
            <v>Выбытия</v>
          </cell>
        </row>
        <row r="135">
          <cell r="A135" t="str">
            <v>Услуги налоговых консультантов</v>
          </cell>
          <cell r="B135">
            <v>1206</v>
          </cell>
          <cell r="C135" t="str">
            <v>Административно-управленческие расходы</v>
          </cell>
          <cell r="D135">
            <v>1230</v>
          </cell>
          <cell r="E135" t="str">
            <v>Операционная деятельность</v>
          </cell>
          <cell r="F135" t="str">
            <v>Выбытия</v>
          </cell>
          <cell r="S135" t="str">
            <v>Предоставление долгосрочных кредитов и займов</v>
          </cell>
          <cell r="T135">
            <v>50601</v>
          </cell>
          <cell r="U135" t="str">
            <v>Инвестиционная деятельность</v>
          </cell>
          <cell r="V135" t="str">
            <v>Выбытия</v>
          </cell>
        </row>
        <row r="136">
          <cell r="A136" t="str">
            <v>Налоги</v>
          </cell>
          <cell r="B136">
            <v>1207</v>
          </cell>
          <cell r="C136" t="str">
            <v>Административно-управленческие расходы</v>
          </cell>
          <cell r="D136">
            <v>1230</v>
          </cell>
          <cell r="E136" t="str">
            <v>Операционная деятельность</v>
          </cell>
          <cell r="F136" t="str">
            <v>Выбытия</v>
          </cell>
          <cell r="S136" t="str">
            <v>Предоставление краткосрочных кредитов и займов</v>
          </cell>
          <cell r="T136">
            <v>50602</v>
          </cell>
          <cell r="U136" t="str">
            <v>Инвестиционная деятельность</v>
          </cell>
          <cell r="V136" t="str">
            <v>Выбытия</v>
          </cell>
        </row>
        <row r="137">
          <cell r="A137" t="str">
            <v>Штрафы и пени по налогам и сборам</v>
          </cell>
          <cell r="B137">
            <v>1208</v>
          </cell>
          <cell r="C137" t="str">
            <v>Административно-управленческие расходы</v>
          </cell>
          <cell r="D137">
            <v>1230</v>
          </cell>
          <cell r="E137" t="str">
            <v>Операционная деятельность</v>
          </cell>
          <cell r="F137" t="str">
            <v>Выбытия</v>
          </cell>
          <cell r="S137" t="str">
            <v>Предоставление прочих кредитов и займов</v>
          </cell>
          <cell r="T137">
            <v>50699</v>
          </cell>
          <cell r="U137" t="str">
            <v>Инвестиционная деятельность</v>
          </cell>
          <cell r="V137" t="str">
            <v>Выбытия</v>
          </cell>
        </row>
        <row r="138">
          <cell r="A138" t="str">
            <v>Бухгалтерские услуги</v>
          </cell>
          <cell r="B138">
            <v>1209</v>
          </cell>
          <cell r="C138" t="str">
            <v>Административно-управленческие расходы</v>
          </cell>
          <cell r="D138">
            <v>1230</v>
          </cell>
          <cell r="E138" t="str">
            <v>Операционная деятельность</v>
          </cell>
          <cell r="F138" t="str">
            <v>Выбытия</v>
          </cell>
          <cell r="S138" t="str">
            <v>Проектирование (строительные работы)</v>
          </cell>
          <cell r="T138">
            <v>50701</v>
          </cell>
          <cell r="U138" t="str">
            <v>Инвестиционная деятельность</v>
          </cell>
          <cell r="V138" t="str">
            <v>Выбытия</v>
          </cell>
        </row>
        <row r="139">
          <cell r="A139" t="str">
            <v>Прочие расходы (проф. услуги)</v>
          </cell>
          <cell r="B139">
            <v>12100</v>
          </cell>
          <cell r="C139" t="str">
            <v>Административно-управленческие расходы</v>
          </cell>
          <cell r="D139">
            <v>1230</v>
          </cell>
          <cell r="E139" t="str">
            <v>Операционная деятельность</v>
          </cell>
          <cell r="F139" t="str">
            <v>Выбытия</v>
          </cell>
          <cell r="S139" t="str">
            <v>Генеральный подряд (строительные работы)</v>
          </cell>
          <cell r="T139">
            <v>50702</v>
          </cell>
          <cell r="U139" t="str">
            <v>Инвестиционная деятельность</v>
          </cell>
          <cell r="V139" t="str">
            <v>Выбытия</v>
          </cell>
        </row>
        <row r="140">
          <cell r="A140" t="str">
            <v>на корпоративные медиа (реклама)</v>
          </cell>
          <cell r="B140" t="str">
            <v>1301-1</v>
          </cell>
          <cell r="C140" t="str">
            <v>Административно-управленческие расходы</v>
          </cell>
          <cell r="D140">
            <v>1230</v>
          </cell>
          <cell r="E140" t="str">
            <v>Операционная деятельность</v>
          </cell>
          <cell r="F140" t="str">
            <v>Выбытия</v>
          </cell>
          <cell r="S140" t="str">
            <v>Прочие СМР (строительные работы)</v>
          </cell>
          <cell r="T140">
            <v>50703</v>
          </cell>
          <cell r="U140" t="str">
            <v>Инвестиционная деятельность</v>
          </cell>
          <cell r="V140" t="str">
            <v>Выбытия</v>
          </cell>
        </row>
        <row r="141">
          <cell r="A141" t="str">
            <v>на корпоративные презентации (реклама)</v>
          </cell>
          <cell r="B141" t="str">
            <v>1301-2</v>
          </cell>
          <cell r="C141" t="str">
            <v>Административно-управленческие расходы</v>
          </cell>
          <cell r="D141">
            <v>1230</v>
          </cell>
          <cell r="E141" t="str">
            <v>Операционная деятельность</v>
          </cell>
          <cell r="F141" t="str">
            <v>Выбытия</v>
          </cell>
          <cell r="S141" t="str">
            <v>Услуги по управлению проектом (строительные работы)</v>
          </cell>
          <cell r="T141">
            <v>50704</v>
          </cell>
          <cell r="U141" t="str">
            <v>Инвестиционная деятельность</v>
          </cell>
          <cell r="V141" t="str">
            <v>Выбытия</v>
          </cell>
        </row>
        <row r="142">
          <cell r="A142" t="str">
            <v>на федеральные и региональные СМИ (реклама)</v>
          </cell>
          <cell r="B142" t="str">
            <v>1301-3</v>
          </cell>
          <cell r="C142" t="str">
            <v>Административно-управленческие расходы</v>
          </cell>
          <cell r="D142">
            <v>1230</v>
          </cell>
          <cell r="E142" t="str">
            <v>Операционная деятельность</v>
          </cell>
          <cell r="F142" t="str">
            <v>Выбытия</v>
          </cell>
          <cell r="S142" t="str">
            <v>Ремонт офисных зданий, сооружений (строительные работы)</v>
          </cell>
          <cell r="T142">
            <v>50705</v>
          </cell>
          <cell r="U142" t="str">
            <v>Инвестиционная деятельность</v>
          </cell>
          <cell r="V142" t="str">
            <v>Выбытия</v>
          </cell>
        </row>
        <row r="143">
          <cell r="A143" t="str">
            <v>прочие (реклама)</v>
          </cell>
          <cell r="B143" t="str">
            <v>1301-4</v>
          </cell>
          <cell r="C143" t="str">
            <v>Административно-управленческие расходы</v>
          </cell>
          <cell r="D143">
            <v>1230</v>
          </cell>
          <cell r="E143" t="str">
            <v>Операционная деятельность</v>
          </cell>
          <cell r="F143" t="str">
            <v>Выбытия</v>
          </cell>
          <cell r="S143" t="str">
            <v>Оборудование (затраты на развитие)</v>
          </cell>
          <cell r="T143" t="str">
            <v>50801</v>
          </cell>
          <cell r="U143" t="str">
            <v>Инвестиционная деятельность</v>
          </cell>
          <cell r="V143" t="str">
            <v>Выбытия</v>
          </cell>
        </row>
        <row r="144">
          <cell r="A144" t="str">
            <v>внутренние коммуникации (корп. мероприятия)</v>
          </cell>
          <cell r="B144" t="str">
            <v>1302-1</v>
          </cell>
          <cell r="C144" t="str">
            <v>Административно-управленческие расходы</v>
          </cell>
          <cell r="D144">
            <v>1230</v>
          </cell>
          <cell r="E144" t="str">
            <v>Операционная деятельность</v>
          </cell>
          <cell r="F144" t="str">
            <v>Выбытия</v>
          </cell>
          <cell r="S144" t="str">
            <v>СМР (затраты на развитие)</v>
          </cell>
          <cell r="T144" t="str">
            <v>50802</v>
          </cell>
          <cell r="U144" t="str">
            <v>Инвестиционная деятельность</v>
          </cell>
          <cell r="V144" t="str">
            <v>Выбытия</v>
          </cell>
        </row>
        <row r="145">
          <cell r="A145" t="str">
            <v>проведение Стратегической сессии и семинаров (корп. мероприятия)</v>
          </cell>
          <cell r="B145" t="str">
            <v>1302-2</v>
          </cell>
          <cell r="C145" t="str">
            <v>Административно-управленческие расходы</v>
          </cell>
          <cell r="D145">
            <v>1230</v>
          </cell>
          <cell r="E145" t="str">
            <v>Операционная деятельность</v>
          </cell>
          <cell r="F145" t="str">
            <v>Выбытия</v>
          </cell>
          <cell r="S145" t="str">
            <v>Проектирование (затраты на развитие)</v>
          </cell>
          <cell r="T145" t="str">
            <v>50803</v>
          </cell>
          <cell r="U145" t="str">
            <v>Инвестиционная деятельность</v>
          </cell>
          <cell r="V145" t="str">
            <v>Выбытия</v>
          </cell>
        </row>
        <row r="146">
          <cell r="A146" t="str">
            <v>участие в общественно-экономических мероприятиях (соц. проекты)</v>
          </cell>
          <cell r="B146" t="str">
            <v>1303-1</v>
          </cell>
          <cell r="C146" t="str">
            <v>Административно-управленческие расходы</v>
          </cell>
          <cell r="D146">
            <v>1230</v>
          </cell>
          <cell r="E146" t="str">
            <v>Операционная деятельность</v>
          </cell>
          <cell r="F146" t="str">
            <v>Выбытия</v>
          </cell>
          <cell r="S146" t="str">
            <v>Оплата ГК "Роснанотех" доли в уставном капитале проектной компании</v>
          </cell>
          <cell r="T146">
            <v>70101</v>
          </cell>
          <cell r="U146" t="str">
            <v>Финансовая деятельность</v>
          </cell>
          <cell r="V146" t="str">
            <v>Поступления</v>
          </cell>
        </row>
        <row r="147">
          <cell r="A147" t="str">
            <v>поддержка некоммерческих и неправительственных организаций и объединений (соц. проекты)</v>
          </cell>
          <cell r="B147" t="str">
            <v>1303-2</v>
          </cell>
          <cell r="C147" t="str">
            <v>Административно-управленческие расходы</v>
          </cell>
          <cell r="D147">
            <v>1230</v>
          </cell>
          <cell r="E147" t="str">
            <v>Операционная деятельность</v>
          </cell>
          <cell r="F147" t="str">
            <v>Выбытия</v>
          </cell>
          <cell r="S147" t="str">
            <v>Оплата Соинвесторами доли в уставном капитале проектной компании</v>
          </cell>
          <cell r="T147">
            <v>70102</v>
          </cell>
          <cell r="U147" t="str">
            <v>Финансовая деятельность</v>
          </cell>
          <cell r="V147" t="str">
            <v>Поступления</v>
          </cell>
        </row>
        <row r="148">
          <cell r="A148" t="str">
            <v>Прочие расходы (связи с общественностью)</v>
          </cell>
          <cell r="B148">
            <v>1304</v>
          </cell>
          <cell r="C148" t="str">
            <v>Административно-управленческие расходы</v>
          </cell>
          <cell r="D148">
            <v>1230</v>
          </cell>
          <cell r="E148" t="str">
            <v>Операционная деятельность</v>
          </cell>
          <cell r="F148" t="str">
            <v>Выбытия</v>
          </cell>
          <cell r="S148" t="str">
            <v>Получение долгосрочных кредитов и займов</v>
          </cell>
          <cell r="T148">
            <v>70201</v>
          </cell>
          <cell r="U148" t="str">
            <v>Финансовая деятельность</v>
          </cell>
          <cell r="V148" t="str">
            <v>Поступления</v>
          </cell>
        </row>
        <row r="149">
          <cell r="A149" t="str">
            <v>Ремонт офисных зданий и сооружений</v>
          </cell>
          <cell r="B149">
            <v>1501</v>
          </cell>
          <cell r="C149" t="str">
            <v>Административно-управленческие расходы</v>
          </cell>
          <cell r="D149">
            <v>1230</v>
          </cell>
          <cell r="E149" t="str">
            <v>Операционная деятельность</v>
          </cell>
          <cell r="F149" t="str">
            <v>Выбытия</v>
          </cell>
          <cell r="S149" t="str">
            <v>Получение краткосрочных кредитов и займов</v>
          </cell>
          <cell r="T149">
            <v>70202</v>
          </cell>
          <cell r="U149" t="str">
            <v>Финансовая деятельность</v>
          </cell>
          <cell r="V149" t="str">
            <v>Поступления</v>
          </cell>
        </row>
        <row r="150">
          <cell r="A150" t="str">
            <v>Покупка автотранспорта</v>
          </cell>
          <cell r="B150">
            <v>1502</v>
          </cell>
          <cell r="C150" t="str">
            <v>Административно-управленческие расходы</v>
          </cell>
          <cell r="D150">
            <v>1230</v>
          </cell>
          <cell r="E150" t="str">
            <v>Операционная деятельность</v>
          </cell>
          <cell r="F150" t="str">
            <v>Выбытия</v>
          </cell>
          <cell r="S150" t="str">
            <v>Доли в уставном капитале других компаний (краткосрочные поступления)</v>
          </cell>
          <cell r="T150">
            <v>70301</v>
          </cell>
          <cell r="U150" t="str">
            <v>Финансовая деятельность</v>
          </cell>
          <cell r="V150" t="str">
            <v>Поступления</v>
          </cell>
        </row>
        <row r="151">
          <cell r="A151" t="str">
            <v>мебель</v>
          </cell>
          <cell r="B151" t="str">
            <v>1503-1</v>
          </cell>
          <cell r="C151" t="str">
            <v>Административно-управленческие расходы</v>
          </cell>
          <cell r="D151">
            <v>1230</v>
          </cell>
          <cell r="E151" t="str">
            <v>Операционная деятельность</v>
          </cell>
          <cell r="F151" t="str">
            <v>Выбытия</v>
          </cell>
          <cell r="S151" t="str">
            <v>Акции (краткосрочные поступления)</v>
          </cell>
          <cell r="T151">
            <v>70302</v>
          </cell>
          <cell r="U151" t="str">
            <v>Финансовая деятельность</v>
          </cell>
          <cell r="V151" t="str">
            <v>Поступления</v>
          </cell>
        </row>
        <row r="152">
          <cell r="A152" t="str">
            <v>компьютерная техника</v>
          </cell>
          <cell r="B152" t="str">
            <v>1503-2</v>
          </cell>
          <cell r="C152" t="str">
            <v>Административно-управленческие расходы</v>
          </cell>
          <cell r="D152">
            <v>1230</v>
          </cell>
          <cell r="E152" t="str">
            <v>Операционная деятельность</v>
          </cell>
          <cell r="F152" t="str">
            <v>Выбытия</v>
          </cell>
          <cell r="S152" t="str">
            <v>Облигации (краткосрочные поступления)</v>
          </cell>
          <cell r="T152">
            <v>70303</v>
          </cell>
          <cell r="U152" t="str">
            <v>Финансовая деятельность</v>
          </cell>
          <cell r="V152" t="str">
            <v>Поступления</v>
          </cell>
        </row>
        <row r="153">
          <cell r="A153" t="str">
            <v>средства связи, бытовая техника</v>
          </cell>
          <cell r="B153" t="str">
            <v>1503-3</v>
          </cell>
          <cell r="C153" t="str">
            <v>Административно-управленческие расходы</v>
          </cell>
          <cell r="D153">
            <v>1230</v>
          </cell>
          <cell r="E153" t="str">
            <v>Операционная деятельность</v>
          </cell>
          <cell r="F153" t="str">
            <v>Выбытия</v>
          </cell>
          <cell r="S153" t="str">
            <v>Векселя (краткосрочные поступления)</v>
          </cell>
          <cell r="T153">
            <v>70304</v>
          </cell>
          <cell r="U153" t="str">
            <v>Финансовая деятельность</v>
          </cell>
          <cell r="V153" t="str">
            <v>Поступления</v>
          </cell>
        </row>
        <row r="154">
          <cell r="A154" t="str">
            <v>серверное и сетевое оборудование</v>
          </cell>
          <cell r="B154" t="str">
            <v>1503-4</v>
          </cell>
          <cell r="C154" t="str">
            <v>Административно-управленческие расходы</v>
          </cell>
          <cell r="D154">
            <v>1230</v>
          </cell>
          <cell r="E154" t="str">
            <v>Операционная деятельность</v>
          </cell>
          <cell r="F154" t="str">
            <v>Выбытия</v>
          </cell>
          <cell r="S154" t="str">
            <v>Депозиты (краткосрочные поступления)</v>
          </cell>
          <cell r="T154">
            <v>70305</v>
          </cell>
          <cell r="U154" t="str">
            <v>Финансовая деятельность</v>
          </cell>
          <cell r="V154" t="str">
            <v>Поступления</v>
          </cell>
        </row>
        <row r="155">
          <cell r="A155" t="str">
            <v>Программное обеспечение</v>
          </cell>
          <cell r="B155">
            <v>1504</v>
          </cell>
          <cell r="C155" t="str">
            <v>Административно-управленческие расходы</v>
          </cell>
          <cell r="D155">
            <v>1230</v>
          </cell>
          <cell r="E155" t="str">
            <v>Операционная деятельность</v>
          </cell>
          <cell r="F155" t="str">
            <v>Выбытия</v>
          </cell>
          <cell r="S155" t="str">
            <v>Overnight (краткосрочные поступления)</v>
          </cell>
          <cell r="T155">
            <v>70306</v>
          </cell>
          <cell r="U155" t="str">
            <v>Финансовая деятельность</v>
          </cell>
          <cell r="V155" t="str">
            <v>Поступления</v>
          </cell>
        </row>
        <row r="156">
          <cell r="A156" t="str">
            <v>Прочие расходы (инвестиции АУР)</v>
          </cell>
          <cell r="B156">
            <v>1505</v>
          </cell>
          <cell r="C156" t="str">
            <v>Административно-управленческие расходы</v>
          </cell>
          <cell r="D156">
            <v>1230</v>
          </cell>
          <cell r="E156" t="str">
            <v>Операционная деятельность</v>
          </cell>
          <cell r="F156" t="str">
            <v>Выбытия</v>
          </cell>
          <cell r="S156" t="str">
            <v>Прочие краткосрочные финансовые вложения (краткосрочные поступления)</v>
          </cell>
          <cell r="T156">
            <v>70399</v>
          </cell>
          <cell r="U156" t="str">
            <v>Финансовая деятельность</v>
          </cell>
          <cell r="V156" t="str">
            <v>Поступления</v>
          </cell>
        </row>
        <row r="157">
          <cell r="A157" t="str">
            <v>Расходы на хранение</v>
          </cell>
          <cell r="B157">
            <v>1241</v>
          </cell>
          <cell r="C157" t="str">
            <v>Коммерческие выплаты</v>
          </cell>
          <cell r="D157">
            <v>1240</v>
          </cell>
          <cell r="E157" t="str">
            <v>Операционная деятельность</v>
          </cell>
          <cell r="F157" t="str">
            <v>Выбытия</v>
          </cell>
          <cell r="S157" t="str">
            <v>По договорам в рамках ДДУ (краткосрочные поступления)</v>
          </cell>
          <cell r="T157">
            <v>70401</v>
          </cell>
          <cell r="U157" t="str">
            <v>Финансовая деятельность</v>
          </cell>
          <cell r="V157" t="str">
            <v>Поступления</v>
          </cell>
        </row>
        <row r="158">
          <cell r="A158" t="str">
            <v>Расходы на доставку</v>
          </cell>
          <cell r="B158">
            <v>1242</v>
          </cell>
          <cell r="C158" t="str">
            <v>Коммерческие выплаты</v>
          </cell>
          <cell r="D158">
            <v>1240</v>
          </cell>
          <cell r="E158" t="str">
            <v>Операционная деятельность</v>
          </cell>
          <cell r="F158" t="str">
            <v>Выбытия</v>
          </cell>
          <cell r="S158" t="str">
            <v>По прочим договорам (краткосрочные поступления)</v>
          </cell>
          <cell r="T158">
            <v>70499</v>
          </cell>
          <cell r="U158" t="str">
            <v>Финансовая деятельность</v>
          </cell>
          <cell r="V158" t="str">
            <v>Поступления</v>
          </cell>
        </row>
        <row r="159">
          <cell r="A159" t="str">
            <v>Расходы на страхование</v>
          </cell>
          <cell r="B159" t="str">
            <v>1243</v>
          </cell>
          <cell r="C159" t="str">
            <v>Коммерческие выплаты</v>
          </cell>
          <cell r="D159">
            <v>1240</v>
          </cell>
          <cell r="E159" t="str">
            <v>Операционная деятельность</v>
          </cell>
          <cell r="F159" t="str">
            <v>Выбытия</v>
          </cell>
          <cell r="S159" t="str">
            <v>Эмиссия акций</v>
          </cell>
          <cell r="T159">
            <v>70500</v>
          </cell>
          <cell r="U159" t="str">
            <v>Финансовая деятельность</v>
          </cell>
          <cell r="V159" t="str">
            <v>Поступления</v>
          </cell>
        </row>
        <row r="160">
          <cell r="A160" t="str">
            <v>Выплаты процентов по привлеченным кредитам и займам</v>
          </cell>
          <cell r="B160">
            <v>1250</v>
          </cell>
          <cell r="C160" t="str">
            <v>Выплаты процентов по привлеченным кредитам и займам</v>
          </cell>
          <cell r="D160">
            <v>1250</v>
          </cell>
          <cell r="E160" t="str">
            <v>Операционная деятельность</v>
          </cell>
          <cell r="F160" t="str">
            <v>Выбытия</v>
          </cell>
          <cell r="S160" t="str">
            <v>Дивиденды полученные</v>
          </cell>
          <cell r="T160">
            <v>79901</v>
          </cell>
          <cell r="U160" t="str">
            <v>Финансовая деятельность</v>
          </cell>
          <cell r="V160" t="str">
            <v>Поступления</v>
          </cell>
        </row>
        <row r="161">
          <cell r="A161" t="str">
            <v>Налог на прибыль</v>
          </cell>
          <cell r="B161">
            <v>1261</v>
          </cell>
          <cell r="C161" t="str">
            <v>Налоги и сборы, штрафы и пени</v>
          </cell>
          <cell r="D161">
            <v>1260</v>
          </cell>
          <cell r="E161" t="str">
            <v>Операционная деятельность</v>
          </cell>
          <cell r="F161" t="str">
            <v>Выбытия</v>
          </cell>
          <cell r="S161" t="str">
            <v>Прочие поступления по финансовой деятельности</v>
          </cell>
          <cell r="T161">
            <v>79999</v>
          </cell>
          <cell r="U161" t="str">
            <v>Финансовая деятельность</v>
          </cell>
          <cell r="V161" t="str">
            <v>Поступления</v>
          </cell>
        </row>
        <row r="162">
          <cell r="A162" t="str">
            <v>Налог на добавленную стоимость</v>
          </cell>
          <cell r="B162">
            <v>1262</v>
          </cell>
          <cell r="C162" t="str">
            <v>Налоги и сборы, штрафы и пени</v>
          </cell>
          <cell r="D162">
            <v>1260</v>
          </cell>
          <cell r="E162" t="str">
            <v>Операционная деятельность</v>
          </cell>
          <cell r="F162" t="str">
            <v>Выбытия</v>
          </cell>
          <cell r="S162" t="str">
            <v>Сокращение ГК "Роснанотех" доли в уставном капитале проектной компании</v>
          </cell>
          <cell r="T162">
            <v>80101</v>
          </cell>
          <cell r="U162" t="str">
            <v>Финансовая деятельность</v>
          </cell>
          <cell r="V162" t="str">
            <v>Выбытия</v>
          </cell>
        </row>
        <row r="163">
          <cell r="A163" t="str">
            <v>Налог на имущество</v>
          </cell>
          <cell r="B163">
            <v>1263</v>
          </cell>
          <cell r="C163" t="str">
            <v>Налоги и сборы, штрафы и пени</v>
          </cell>
          <cell r="D163">
            <v>1260</v>
          </cell>
          <cell r="E163" t="str">
            <v>Операционная деятельность</v>
          </cell>
          <cell r="F163" t="str">
            <v>Выбытия</v>
          </cell>
          <cell r="S163" t="str">
            <v>Сокращение Соинвесторами доли в уставном капитале проектной компании</v>
          </cell>
          <cell r="T163">
            <v>80102</v>
          </cell>
          <cell r="U163" t="str">
            <v>Финансовая деятельность</v>
          </cell>
          <cell r="V163" t="str">
            <v>Выбытия</v>
          </cell>
        </row>
        <row r="164">
          <cell r="A164" t="str">
            <v>Прочие налоги</v>
          </cell>
          <cell r="B164">
            <v>1264</v>
          </cell>
          <cell r="C164" t="str">
            <v>Налоги и сборы, штрафы и пени</v>
          </cell>
          <cell r="D164">
            <v>1260</v>
          </cell>
          <cell r="E164" t="str">
            <v>Операционная деятельность</v>
          </cell>
          <cell r="F164" t="str">
            <v>Выбытия</v>
          </cell>
          <cell r="S164" t="str">
            <v>Погашение долгосрочных кредитов и займов</v>
          </cell>
          <cell r="T164">
            <v>80201</v>
          </cell>
          <cell r="U164" t="str">
            <v>Финансовая деятельность</v>
          </cell>
          <cell r="V164" t="str">
            <v>Выбытия</v>
          </cell>
        </row>
        <row r="165">
          <cell r="A165" t="str">
            <v>Аренда (Прочие выплаты)</v>
          </cell>
          <cell r="B165">
            <v>1272</v>
          </cell>
          <cell r="C165" t="str">
            <v>Прочие выплаты по операционной деятельности</v>
          </cell>
          <cell r="D165">
            <v>1270</v>
          </cell>
          <cell r="E165" t="str">
            <v>Операционная деятельность</v>
          </cell>
          <cell r="F165" t="str">
            <v>Выбытия</v>
          </cell>
          <cell r="S165" t="str">
            <v>Погашение краткосрочных кредитов и займов</v>
          </cell>
          <cell r="T165">
            <v>80202</v>
          </cell>
          <cell r="U165" t="str">
            <v>Финансовая деятельность</v>
          </cell>
          <cell r="V165" t="str">
            <v>Выбытия</v>
          </cell>
        </row>
        <row r="166">
          <cell r="A166" t="str">
            <v>Прочие выплаты</v>
          </cell>
          <cell r="B166">
            <v>1277</v>
          </cell>
          <cell r="C166" t="str">
            <v>Прочие выплаты по операционной деятельности</v>
          </cell>
          <cell r="D166">
            <v>1270</v>
          </cell>
          <cell r="E166" t="str">
            <v>Операционная деятельность</v>
          </cell>
          <cell r="F166" t="str">
            <v>Выбытия</v>
          </cell>
          <cell r="S166" t="str">
            <v>Доли в уставном капитале других компаний (краткосрочные выплаты)</v>
          </cell>
          <cell r="T166">
            <v>80301</v>
          </cell>
          <cell r="U166" t="str">
            <v>Финансовая деятельность</v>
          </cell>
          <cell r="V166" t="str">
            <v>Выбытия</v>
          </cell>
        </row>
        <row r="167">
          <cell r="A167" t="str">
            <v>Комиссии за поручительства, гарантии, аккредитивы</v>
          </cell>
          <cell r="B167" t="str">
            <v>1278</v>
          </cell>
          <cell r="C167" t="str">
            <v>Прочие выплаты по операционной деятельности</v>
          </cell>
          <cell r="D167">
            <v>1270</v>
          </cell>
          <cell r="E167" t="str">
            <v>Операционная деятельность</v>
          </cell>
          <cell r="F167" t="str">
            <v>Выбытия</v>
          </cell>
          <cell r="S167" t="str">
            <v>Акции (краткосрочные выплаты)</v>
          </cell>
          <cell r="T167">
            <v>80302</v>
          </cell>
          <cell r="U167" t="str">
            <v>Финансовая деятельность</v>
          </cell>
          <cell r="V167" t="str">
            <v>Выбытия</v>
          </cell>
        </row>
        <row r="168">
          <cell r="A168" t="str">
            <v>Поступления от продажи зданий и сооружений</v>
          </cell>
          <cell r="B168">
            <v>2111</v>
          </cell>
          <cell r="C168" t="str">
            <v>Поступления от продажи основных средств</v>
          </cell>
          <cell r="D168">
            <v>2110</v>
          </cell>
          <cell r="E168" t="str">
            <v>Инвестиционная деятельность</v>
          </cell>
          <cell r="F168" t="str">
            <v>Поступления</v>
          </cell>
          <cell r="S168" t="str">
            <v>Облигации (краткосрочные выплаты)</v>
          </cell>
          <cell r="T168">
            <v>80303</v>
          </cell>
          <cell r="U168" t="str">
            <v>Финансовая деятельность</v>
          </cell>
          <cell r="V168" t="str">
            <v>Выбытия</v>
          </cell>
        </row>
        <row r="169">
          <cell r="A169" t="str">
            <v>Поступления от продажи оборудования</v>
          </cell>
          <cell r="B169">
            <v>2112</v>
          </cell>
          <cell r="C169" t="str">
            <v>Поступления от продажи основных средств</v>
          </cell>
          <cell r="D169">
            <v>2110</v>
          </cell>
          <cell r="E169" t="str">
            <v>Инвестиционная деятельность</v>
          </cell>
          <cell r="F169" t="str">
            <v>Поступления</v>
          </cell>
          <cell r="S169" t="str">
            <v>Векселя (краткосрочные выплаты)</v>
          </cell>
          <cell r="T169">
            <v>80304</v>
          </cell>
          <cell r="U169" t="str">
            <v>Финансовая деятельность</v>
          </cell>
          <cell r="V169" t="str">
            <v>Выбытия</v>
          </cell>
        </row>
        <row r="170">
          <cell r="A170" t="str">
            <v>Поступления от продажи солнечных парков</v>
          </cell>
          <cell r="B170">
            <v>2113</v>
          </cell>
          <cell r="C170" t="str">
            <v>Поступления от продажи основных средств</v>
          </cell>
          <cell r="D170">
            <v>2110</v>
          </cell>
          <cell r="E170" t="str">
            <v>Инвестиционная деятельность</v>
          </cell>
          <cell r="F170" t="str">
            <v>Поступления</v>
          </cell>
          <cell r="S170" t="str">
            <v>Депозиты (краткосрочные выплаты)</v>
          </cell>
          <cell r="T170">
            <v>80305</v>
          </cell>
          <cell r="U170" t="str">
            <v>Финансовая деятельность</v>
          </cell>
          <cell r="V170" t="str">
            <v>Выбытия</v>
          </cell>
        </row>
        <row r="171">
          <cell r="A171" t="str">
            <v>Поступления от продажи земельных участков</v>
          </cell>
          <cell r="B171">
            <v>2114</v>
          </cell>
          <cell r="C171" t="str">
            <v>Поступления от продажи основных средств</v>
          </cell>
          <cell r="D171">
            <v>2110</v>
          </cell>
          <cell r="E171" t="str">
            <v>Инвестиционная деятельность</v>
          </cell>
          <cell r="F171" t="str">
            <v>Поступления</v>
          </cell>
          <cell r="S171" t="str">
            <v>Overnight (краткосрочные выплаты)</v>
          </cell>
          <cell r="T171">
            <v>80306</v>
          </cell>
          <cell r="U171" t="str">
            <v>Финансовая деятельность</v>
          </cell>
          <cell r="V171" t="str">
            <v>Выбытия</v>
          </cell>
        </row>
        <row r="172">
          <cell r="A172" t="str">
            <v>Поступления от продажи нематериальных активов</v>
          </cell>
          <cell r="B172">
            <v>2115</v>
          </cell>
          <cell r="C172" t="str">
            <v>Поступления от продажи основных средств</v>
          </cell>
          <cell r="D172">
            <v>2110</v>
          </cell>
          <cell r="E172" t="str">
            <v>Инвестиционная деятельность</v>
          </cell>
          <cell r="F172" t="str">
            <v>Поступления</v>
          </cell>
          <cell r="S172" t="str">
            <v>Прочие краткосрочные финансовые вложения (краткосрочные выплаты)</v>
          </cell>
          <cell r="T172">
            <v>80399</v>
          </cell>
          <cell r="U172" t="str">
            <v>Финансовая деятельность</v>
          </cell>
          <cell r="V172" t="str">
            <v>Выбытия</v>
          </cell>
        </row>
        <row r="173">
          <cell r="A173" t="str">
            <v>Поступления от продажи прочих основных средств</v>
          </cell>
          <cell r="B173">
            <v>2116</v>
          </cell>
          <cell r="C173" t="str">
            <v>Поступления от продажи основных средств</v>
          </cell>
          <cell r="D173">
            <v>2110</v>
          </cell>
          <cell r="E173" t="str">
            <v>Инвестиционная деятельность</v>
          </cell>
          <cell r="F173" t="str">
            <v>Поступления</v>
          </cell>
          <cell r="S173" t="str">
            <v>По договорам в рамках ДДУ (краткосрочные выплаты)</v>
          </cell>
          <cell r="T173">
            <v>80401</v>
          </cell>
          <cell r="U173" t="str">
            <v>Финансовая деятельность</v>
          </cell>
          <cell r="V173" t="str">
            <v>Выбытия</v>
          </cell>
        </row>
        <row r="174">
          <cell r="A174" t="str">
            <v>Поступления от реализации бизнесов/проектов</v>
          </cell>
          <cell r="B174">
            <v>2120</v>
          </cell>
          <cell r="C174" t="str">
            <v>Поступления от реализации бизнесов/проектов</v>
          </cell>
          <cell r="D174">
            <v>2120</v>
          </cell>
          <cell r="E174" t="str">
            <v>Инвестиционная деятельность</v>
          </cell>
          <cell r="F174" t="str">
            <v>Поступления</v>
          </cell>
          <cell r="S174" t="str">
            <v>По прочим договорам (краткосрочные выплаты)</v>
          </cell>
          <cell r="T174">
            <v>80499</v>
          </cell>
          <cell r="U174" t="str">
            <v>Финансовая деятельность</v>
          </cell>
          <cell r="V174" t="str">
            <v>Выбытия</v>
          </cell>
        </row>
        <row r="175">
          <cell r="A175" t="str">
            <v>Возврат ранее выданных займов</v>
          </cell>
          <cell r="B175">
            <v>2130</v>
          </cell>
          <cell r="C175" t="str">
            <v>Возврат ранее выданных займов</v>
          </cell>
          <cell r="D175">
            <v>2130</v>
          </cell>
          <cell r="E175" t="str">
            <v>Инвестиционная деятельность</v>
          </cell>
          <cell r="F175" t="str">
            <v>Поступления</v>
          </cell>
          <cell r="S175" t="str">
            <v>Выкуп акций</v>
          </cell>
          <cell r="T175">
            <v>80500</v>
          </cell>
          <cell r="U175" t="str">
            <v>Финансовая деятельность</v>
          </cell>
          <cell r="V175" t="str">
            <v>Выбытия</v>
          </cell>
        </row>
        <row r="176">
          <cell r="A176" t="str">
            <v>Поступления от инвестиций</v>
          </cell>
          <cell r="B176">
            <v>2140</v>
          </cell>
          <cell r="C176" t="str">
            <v>Поступления от инвестиций</v>
          </cell>
          <cell r="D176">
            <v>2140</v>
          </cell>
          <cell r="E176" t="str">
            <v>Инвестиционная деятельность</v>
          </cell>
          <cell r="F176" t="str">
            <v>Поступления</v>
          </cell>
          <cell r="S176" t="str">
            <v>Дивиденды выплаченные</v>
          </cell>
          <cell r="T176">
            <v>89901</v>
          </cell>
          <cell r="U176" t="str">
            <v>Финансовая деятельность</v>
          </cell>
          <cell r="V176" t="str">
            <v>Выбытия</v>
          </cell>
        </row>
        <row r="177">
          <cell r="A177" t="str">
            <v>Прочие поступления по инвестиционной деятельности</v>
          </cell>
          <cell r="B177">
            <v>2150</v>
          </cell>
          <cell r="C177" t="str">
            <v>Прочие поступления по инвестиционной деятельности</v>
          </cell>
          <cell r="D177">
            <v>2150</v>
          </cell>
          <cell r="E177" t="str">
            <v>Инвестиционная деятельность</v>
          </cell>
          <cell r="F177" t="str">
            <v>Поступления</v>
          </cell>
          <cell r="S177" t="str">
            <v>Прочие выплаты</v>
          </cell>
          <cell r="T177">
            <v>89999</v>
          </cell>
          <cell r="U177" t="str">
            <v>Финансовая деятельность</v>
          </cell>
          <cell r="V177" t="str">
            <v>Выбытия</v>
          </cell>
        </row>
        <row r="178">
          <cell r="A178" t="str">
            <v>Предварительные работы (инвестиции в здания)</v>
          </cell>
          <cell r="B178">
            <v>221110</v>
          </cell>
          <cell r="C178" t="str">
            <v>Инвестиции в основные средства</v>
          </cell>
          <cell r="D178">
            <v>2210</v>
          </cell>
          <cell r="E178" t="str">
            <v>Инвестиционная деятельность</v>
          </cell>
          <cell r="F178" t="str">
            <v>Выбытия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</row>
        <row r="179">
          <cell r="A179" t="str">
            <v>Проектно-изыскательские работы и разрешительная документация (инвестиции в здания)</v>
          </cell>
          <cell r="B179">
            <v>221120</v>
          </cell>
          <cell r="C179" t="str">
            <v>Инвестиции в основные средства</v>
          </cell>
          <cell r="D179">
            <v>2210</v>
          </cell>
          <cell r="E179" t="str">
            <v>Инвестиционная деятельность</v>
          </cell>
          <cell r="F179" t="str">
            <v>Выбытия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</row>
        <row r="180">
          <cell r="A180" t="str">
            <v>Поставка оборудования и материалов (инвестиции в здания)</v>
          </cell>
          <cell r="B180">
            <v>221130</v>
          </cell>
          <cell r="C180" t="str">
            <v>Инвестиции в основные средства</v>
          </cell>
          <cell r="D180">
            <v>2210</v>
          </cell>
          <cell r="E180" t="str">
            <v>Инвестиционная деятельность</v>
          </cell>
          <cell r="F180" t="str">
            <v>Выбытия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</row>
        <row r="181">
          <cell r="A181" t="str">
            <v>СМР + пуско-наладочные работы (инвестиции в здания)</v>
          </cell>
          <cell r="B181">
            <v>221140</v>
          </cell>
          <cell r="C181" t="str">
            <v>Инвестиции в основные средства</v>
          </cell>
          <cell r="D181">
            <v>2210</v>
          </cell>
          <cell r="E181" t="str">
            <v>Инвестиционная деятельность</v>
          </cell>
          <cell r="F181" t="str">
            <v>Выбытия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</row>
        <row r="182">
          <cell r="A182" t="str">
            <v>Капитальный ремонт и модернизация зданий и сооружений</v>
          </cell>
          <cell r="B182">
            <v>221150</v>
          </cell>
          <cell r="C182" t="str">
            <v>Инвестиции в основные средства</v>
          </cell>
          <cell r="D182">
            <v>2210</v>
          </cell>
          <cell r="E182" t="str">
            <v>Инвестиционная деятельность</v>
          </cell>
          <cell r="F182" t="str">
            <v>Выбытия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</row>
        <row r="183">
          <cell r="A183" t="str">
            <v>Прочие расходы (инвестиции в здания)</v>
          </cell>
          <cell r="B183">
            <v>221160</v>
          </cell>
          <cell r="C183" t="str">
            <v>Инвестиции в основные средства</v>
          </cell>
          <cell r="D183">
            <v>2210</v>
          </cell>
          <cell r="E183" t="str">
            <v>Инвестиционная деятельность</v>
          </cell>
          <cell r="F183" t="str">
            <v>Выбытия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</row>
        <row r="184">
          <cell r="A184" t="str">
            <v>Основное производственное оборудование</v>
          </cell>
          <cell r="B184">
            <v>221210</v>
          </cell>
          <cell r="C184" t="str">
            <v>Инвестиции в основные средства</v>
          </cell>
          <cell r="D184">
            <v>2210</v>
          </cell>
          <cell r="E184" t="str">
            <v>Инвестиционная деятельность</v>
          </cell>
          <cell r="F184" t="str">
            <v>Выбытия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</row>
        <row r="185">
          <cell r="A185" t="str">
            <v>Производственное оборудование</v>
          </cell>
          <cell r="B185">
            <v>221221</v>
          </cell>
          <cell r="C185" t="str">
            <v>Инвестиции в основные средства</v>
          </cell>
          <cell r="D185">
            <v>2210</v>
          </cell>
          <cell r="E185" t="str">
            <v>Инвестиционная деятельность</v>
          </cell>
          <cell r="F185" t="str">
            <v>Выбытия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</row>
        <row r="186">
          <cell r="A186" t="str">
            <v>Покупка автотранспорта для производства</v>
          </cell>
          <cell r="B186">
            <v>221222</v>
          </cell>
          <cell r="C186" t="str">
            <v>Инвестиции в основные средства</v>
          </cell>
          <cell r="D186">
            <v>2210</v>
          </cell>
          <cell r="E186" t="str">
            <v>Инвестиционная деятельность</v>
          </cell>
          <cell r="F186" t="str">
            <v>Выбытия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</row>
        <row r="187">
          <cell r="A187" t="str">
            <v>Мебель для производства</v>
          </cell>
          <cell r="B187">
            <v>221223</v>
          </cell>
          <cell r="C187" t="str">
            <v>Инвестиции в основные средства</v>
          </cell>
          <cell r="D187">
            <v>2210</v>
          </cell>
          <cell r="E187" t="str">
            <v>Инвестиционная деятельность</v>
          </cell>
          <cell r="F187" t="str">
            <v>Выбытия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</row>
        <row r="188">
          <cell r="A188" t="str">
            <v>Компьютерное и офисное оборудование для производства</v>
          </cell>
          <cell r="B188">
            <v>221224</v>
          </cell>
          <cell r="C188" t="str">
            <v>Инвестиции в основные средства</v>
          </cell>
          <cell r="D188">
            <v>2210</v>
          </cell>
          <cell r="E188" t="str">
            <v>Инвестиционная деятельность</v>
          </cell>
          <cell r="F188" t="str">
            <v>Выбытия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</row>
        <row r="189">
          <cell r="A189" t="str">
            <v>Программное обеспечение для производства</v>
          </cell>
          <cell r="B189">
            <v>221225</v>
          </cell>
          <cell r="C189" t="str">
            <v>Инвестиции в основные средства</v>
          </cell>
          <cell r="D189">
            <v>2210</v>
          </cell>
          <cell r="E189" t="str">
            <v>Инвестиционная деятельность</v>
          </cell>
          <cell r="F189" t="str">
            <v>Выбытия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</row>
        <row r="190">
          <cell r="A190" t="str">
            <v>Прочее вспомогательное производственное оборудование</v>
          </cell>
          <cell r="B190">
            <v>221226</v>
          </cell>
          <cell r="C190" t="str">
            <v>Инвестиции в основные средства</v>
          </cell>
          <cell r="D190">
            <v>2210</v>
          </cell>
          <cell r="E190" t="str">
            <v>Инвестиционная деятельность</v>
          </cell>
          <cell r="F190" t="str">
            <v>Выбытия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</row>
        <row r="191">
          <cell r="A191" t="str">
            <v>Прочее оборудование</v>
          </cell>
          <cell r="B191">
            <v>221230</v>
          </cell>
          <cell r="C191" t="str">
            <v>Инвестиции в основные средства</v>
          </cell>
          <cell r="D191">
            <v>2210</v>
          </cell>
          <cell r="E191" t="str">
            <v>Инвестиционная деятельность</v>
          </cell>
          <cell r="F191" t="str">
            <v>Выбытия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</row>
        <row r="192">
          <cell r="A192" t="str">
            <v>Предварительные работы (инвестиции в парки)</v>
          </cell>
          <cell r="B192">
            <v>221310</v>
          </cell>
          <cell r="C192" t="str">
            <v>Инвестиции в основные средства</v>
          </cell>
          <cell r="D192">
            <v>2210</v>
          </cell>
          <cell r="E192" t="str">
            <v>Инвестиционная деятельность</v>
          </cell>
          <cell r="F192" t="str">
            <v>Выбытия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</row>
        <row r="193">
          <cell r="A193" t="str">
            <v>Проектно-изыскательские работы и разрешительная документация (инвестиции в парки)</v>
          </cell>
          <cell r="B193">
            <v>221320</v>
          </cell>
          <cell r="C193" t="str">
            <v>Инвестиции в основные средства</v>
          </cell>
          <cell r="D193">
            <v>2210</v>
          </cell>
          <cell r="E193" t="str">
            <v>Инвестиционная деятельность</v>
          </cell>
          <cell r="F193" t="str">
            <v>Выбытия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</row>
        <row r="194">
          <cell r="A194" t="str">
            <v>Фотоэлектрические модули (инвестиции в парки)</v>
          </cell>
          <cell r="B194">
            <v>221331</v>
          </cell>
          <cell r="C194" t="str">
            <v>Инвестиции в основные средства</v>
          </cell>
          <cell r="D194">
            <v>2210</v>
          </cell>
          <cell r="E194" t="str">
            <v>Инвестиционная деятельность</v>
          </cell>
          <cell r="F194" t="str">
            <v>Выбытия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</row>
        <row r="195">
          <cell r="A195" t="str">
            <v>Инверторное оборудование (инвестиции в парки)</v>
          </cell>
          <cell r="B195">
            <v>221332</v>
          </cell>
          <cell r="C195" t="str">
            <v>Инвестиции в основные средства</v>
          </cell>
          <cell r="D195">
            <v>2210</v>
          </cell>
          <cell r="E195" t="str">
            <v>Инвестиционная деятельность</v>
          </cell>
          <cell r="F195" t="str">
            <v>Выбытия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</row>
        <row r="196">
          <cell r="A196" t="str">
            <v>Опорные конструкции (инвестиции в парки)</v>
          </cell>
          <cell r="B196">
            <v>221333</v>
          </cell>
          <cell r="C196" t="str">
            <v>Инвестиции в основные средства</v>
          </cell>
          <cell r="D196">
            <v>2210</v>
          </cell>
          <cell r="E196" t="str">
            <v>Инвестиционная деятельность</v>
          </cell>
          <cell r="F196" t="str">
            <v>Выбытия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</row>
        <row r="197">
          <cell r="A197" t="str">
            <v>Кабельная обвязка (инвестиции в парки)</v>
          </cell>
          <cell r="B197">
            <v>221334</v>
          </cell>
          <cell r="C197" t="str">
            <v>Инвестиции в основные средства</v>
          </cell>
          <cell r="D197">
            <v>2210</v>
          </cell>
          <cell r="E197" t="str">
            <v>Инвестиционная деятельность</v>
          </cell>
          <cell r="F197" t="str">
            <v>Выбытия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</row>
        <row r="198">
          <cell r="A198" t="str">
            <v>Логистика (инвестиции в парки)</v>
          </cell>
          <cell r="B198">
            <v>221335</v>
          </cell>
          <cell r="C198" t="str">
            <v>Инвестиции в основные средства</v>
          </cell>
          <cell r="D198">
            <v>2210</v>
          </cell>
          <cell r="E198" t="str">
            <v>Инвестиционная деятельность</v>
          </cell>
          <cell r="F198" t="str">
            <v>Выбытия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</row>
        <row r="199">
          <cell r="A199" t="str">
            <v>Прочее оборудование и материалы (инвестиции в парки)</v>
          </cell>
          <cell r="B199">
            <v>221336</v>
          </cell>
          <cell r="C199" t="str">
            <v>Инвестиции в основные средства</v>
          </cell>
          <cell r="D199">
            <v>2210</v>
          </cell>
          <cell r="E199" t="str">
            <v>Инвестиционная деятельность</v>
          </cell>
          <cell r="F199" t="str">
            <v>Выбытия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</row>
        <row r="200">
          <cell r="A200" t="str">
            <v>СМР + пуско-наладочные работы (инвестиции в парки)</v>
          </cell>
          <cell r="B200">
            <v>221340</v>
          </cell>
          <cell r="C200" t="str">
            <v>Инвестиции в основные средства</v>
          </cell>
          <cell r="D200">
            <v>2210</v>
          </cell>
          <cell r="E200" t="str">
            <v>Инвестиционная деятельность</v>
          </cell>
          <cell r="F200" t="str">
            <v>Выбытия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</row>
        <row r="201">
          <cell r="A201" t="str">
            <v>Аренда земельного участка (инвестиции в парки)</v>
          </cell>
          <cell r="B201">
            <v>221351</v>
          </cell>
          <cell r="C201" t="str">
            <v>Инвестиции в основные средства</v>
          </cell>
          <cell r="D201">
            <v>2210</v>
          </cell>
          <cell r="E201" t="str">
            <v>Инвестиционная деятельность</v>
          </cell>
          <cell r="F201" t="str">
            <v>Выбытия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</row>
        <row r="202">
          <cell r="A202" t="str">
            <v>Технический аудит (инвестиции в парки)</v>
          </cell>
          <cell r="B202">
            <v>221352</v>
          </cell>
          <cell r="C202" t="str">
            <v>Инвестиции в основные средства</v>
          </cell>
          <cell r="D202">
            <v>2210</v>
          </cell>
          <cell r="E202" t="str">
            <v>Инвестиционная деятельность</v>
          </cell>
          <cell r="F202" t="str">
            <v>Выбытия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</row>
        <row r="203">
          <cell r="A203" t="str">
            <v>Страхование СМР (инвестиции в парки)</v>
          </cell>
          <cell r="B203">
            <v>221353</v>
          </cell>
          <cell r="C203" t="str">
            <v>Инвестиции в основные средства</v>
          </cell>
          <cell r="D203">
            <v>2210</v>
          </cell>
          <cell r="E203" t="str">
            <v>Инвестиционная деятельность</v>
          </cell>
          <cell r="F203" t="str">
            <v>Выбытия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</row>
        <row r="204">
          <cell r="A204" t="str">
            <v>Прочие услуги по строительству (инвестиции в парки)</v>
          </cell>
          <cell r="B204">
            <v>221354</v>
          </cell>
          <cell r="C204" t="str">
            <v>Инвестиции в основные средства</v>
          </cell>
          <cell r="D204">
            <v>2210</v>
          </cell>
          <cell r="E204" t="str">
            <v>Инвестиционная деятельность</v>
          </cell>
          <cell r="F204" t="str">
            <v>Выбытия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</row>
        <row r="205">
          <cell r="A205" t="str">
            <v>Расходы по договорам генподряда (инвестиции в парки)</v>
          </cell>
          <cell r="B205">
            <v>221360</v>
          </cell>
          <cell r="C205" t="str">
            <v>Инвестиции в основные средства</v>
          </cell>
          <cell r="D205">
            <v>2210</v>
          </cell>
          <cell r="E205" t="str">
            <v>Инвестиционная деятельность</v>
          </cell>
          <cell r="F205" t="str">
            <v>Выбытия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</row>
        <row r="206">
          <cell r="A206" t="str">
            <v>Технологическое присоединение к сетям (инвестиции в парки)</v>
          </cell>
          <cell r="B206" t="str">
            <v>221370</v>
          </cell>
          <cell r="C206" t="str">
            <v>Инвестиции в основные средства</v>
          </cell>
          <cell r="D206">
            <v>2210</v>
          </cell>
          <cell r="E206" t="str">
            <v>Инвестиционная деятельность</v>
          </cell>
          <cell r="F206" t="str">
            <v>Выбытия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</row>
        <row r="207">
          <cell r="A207" t="str">
            <v>Земельные участки</v>
          </cell>
          <cell r="B207">
            <v>2214</v>
          </cell>
          <cell r="C207" t="str">
            <v>Инвестиции в основные средства</v>
          </cell>
          <cell r="D207">
            <v>2210</v>
          </cell>
          <cell r="E207" t="str">
            <v>Инвестиционная деятельность</v>
          </cell>
          <cell r="F207" t="str">
            <v>Выбытия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</row>
        <row r="208">
          <cell r="A208" t="str">
            <v>Нематериальные активы</v>
          </cell>
          <cell r="B208">
            <v>2215</v>
          </cell>
          <cell r="C208" t="str">
            <v>Инвестиции в основные средства</v>
          </cell>
          <cell r="D208">
            <v>2210</v>
          </cell>
          <cell r="E208" t="str">
            <v>Инвестиционная деятельность</v>
          </cell>
          <cell r="F208" t="str">
            <v>Выбытия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</row>
        <row r="209">
          <cell r="A209" t="str">
            <v>Прочие инвестиции в основные средства</v>
          </cell>
          <cell r="B209">
            <v>2216</v>
          </cell>
          <cell r="C209" t="str">
            <v>Инвестиции в основные средства</v>
          </cell>
          <cell r="D209">
            <v>2210</v>
          </cell>
          <cell r="E209" t="str">
            <v>Инвестиционная деятельность</v>
          </cell>
          <cell r="F209" t="str">
            <v>Выбытия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</row>
        <row r="210">
          <cell r="A210" t="str">
            <v>НИОКР</v>
          </cell>
          <cell r="B210">
            <v>2220</v>
          </cell>
          <cell r="C210" t="str">
            <v>НИОКР</v>
          </cell>
          <cell r="D210">
            <v>2220</v>
          </cell>
          <cell r="E210" t="str">
            <v>Инвестиционная деятельность</v>
          </cell>
          <cell r="F210" t="str">
            <v>Выбытия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</row>
        <row r="211">
          <cell r="A211" t="str">
            <v>Выплаты на приобретение бизнесов/проектов</v>
          </cell>
          <cell r="B211">
            <v>2230</v>
          </cell>
          <cell r="C211" t="str">
            <v>Выплаты на приобретение бизнесов/проектов</v>
          </cell>
          <cell r="D211">
            <v>2230</v>
          </cell>
          <cell r="E211" t="str">
            <v>Инвестиционная деятельность</v>
          </cell>
          <cell r="F211" t="str">
            <v>Выбытия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</row>
        <row r="212">
          <cell r="A212" t="str">
            <v>Выдача займов</v>
          </cell>
          <cell r="B212">
            <v>2240</v>
          </cell>
          <cell r="C212" t="str">
            <v>Выдача займов</v>
          </cell>
          <cell r="D212">
            <v>2240</v>
          </cell>
          <cell r="E212" t="str">
            <v>Инвестиционная деятельность</v>
          </cell>
          <cell r="F212" t="str">
            <v>Выбытия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</row>
        <row r="213">
          <cell r="A213" t="str">
            <v>Выплаты, связанные с продажей зданий и сооружений</v>
          </cell>
          <cell r="B213">
            <v>2251</v>
          </cell>
          <cell r="C213" t="str">
            <v>Прочие выплаты по инвестиционной деятельности</v>
          </cell>
          <cell r="D213">
            <v>2250</v>
          </cell>
          <cell r="E213" t="str">
            <v>Инвестиционная деятельность</v>
          </cell>
          <cell r="F213" t="str">
            <v>Выбытия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</row>
        <row r="214">
          <cell r="A214" t="str">
            <v>Выплаты, связанные с продажей оборудования</v>
          </cell>
          <cell r="B214">
            <v>2252</v>
          </cell>
          <cell r="C214" t="str">
            <v>Прочие выплаты по инвестиционной деятельности</v>
          </cell>
          <cell r="D214">
            <v>2250</v>
          </cell>
          <cell r="E214" t="str">
            <v>Инвестиционная деятельность</v>
          </cell>
          <cell r="F214" t="str">
            <v>Выбытия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</row>
        <row r="215">
          <cell r="A215" t="str">
            <v>Выплаты, связанные с продажей солнечных парков</v>
          </cell>
          <cell r="B215">
            <v>2253</v>
          </cell>
          <cell r="C215" t="str">
            <v>Прочие выплаты по инвестиционной деятельности</v>
          </cell>
          <cell r="D215">
            <v>2250</v>
          </cell>
          <cell r="E215" t="str">
            <v>Инвестиционная деятельность</v>
          </cell>
          <cell r="F215" t="str">
            <v>Выбытия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</row>
        <row r="216">
          <cell r="A216" t="str">
            <v>Выплаты, связанные с продажей земельных участков</v>
          </cell>
          <cell r="B216">
            <v>2254</v>
          </cell>
          <cell r="C216" t="str">
            <v>Прочие выплаты по инвестиционной деятельности</v>
          </cell>
          <cell r="D216">
            <v>2250</v>
          </cell>
          <cell r="E216" t="str">
            <v>Инвестиционная деятельность</v>
          </cell>
          <cell r="F216" t="str">
            <v>Выбытия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</row>
        <row r="217">
          <cell r="A217" t="str">
            <v>Выплаты, связанные с продажей нематериальных активов</v>
          </cell>
          <cell r="B217">
            <v>2255</v>
          </cell>
          <cell r="C217" t="str">
            <v>Прочие выплаты по инвестиционной деятельности</v>
          </cell>
          <cell r="D217">
            <v>2250</v>
          </cell>
          <cell r="E217" t="str">
            <v>Инвестиционная деятельность</v>
          </cell>
          <cell r="F217" t="str">
            <v>Выбытия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</row>
        <row r="218">
          <cell r="A218" t="str">
            <v>Выплаты, связанные с продажей прочих основных средств</v>
          </cell>
          <cell r="B218">
            <v>2256</v>
          </cell>
          <cell r="C218" t="str">
            <v>Прочие выплаты по инвестиционной деятельности</v>
          </cell>
          <cell r="D218">
            <v>2250</v>
          </cell>
          <cell r="E218" t="str">
            <v>Инвестиционная деятельность</v>
          </cell>
          <cell r="F218" t="str">
            <v>Выбытия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</row>
        <row r="219">
          <cell r="A219" t="str">
            <v>Прочие инвестиционные выплаты</v>
          </cell>
          <cell r="B219">
            <v>2257</v>
          </cell>
          <cell r="C219" t="str">
            <v>Прочие выплаты по инвестиционной деятельности</v>
          </cell>
          <cell r="D219">
            <v>2250</v>
          </cell>
          <cell r="E219" t="str">
            <v>Инвестиционная деятельность</v>
          </cell>
          <cell r="F219" t="str">
            <v>Выбытия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</row>
        <row r="220">
          <cell r="A220" t="str">
            <v>Поступления акционерного финансирования</v>
          </cell>
          <cell r="B220">
            <v>3110</v>
          </cell>
          <cell r="C220" t="str">
            <v>Поступления акционерного финансирования</v>
          </cell>
          <cell r="D220">
            <v>3110</v>
          </cell>
          <cell r="E220" t="str">
            <v>Финансовая деятельность</v>
          </cell>
          <cell r="F220" t="str">
            <v>Поступления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</row>
        <row r="221">
          <cell r="A221" t="str">
            <v>Привлечение кредитов и займов и поступления от выпуска ценных бумаг</v>
          </cell>
          <cell r="B221">
            <v>3120</v>
          </cell>
          <cell r="C221" t="str">
            <v>Привлечение кредитов и займов и поступления от выпуска ценных бумаг</v>
          </cell>
          <cell r="D221">
            <v>3120</v>
          </cell>
          <cell r="E221" t="str">
            <v>Финансовая деятельность</v>
          </cell>
          <cell r="F221" t="str">
            <v>Поступления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</row>
        <row r="222">
          <cell r="A222" t="str">
            <v>Поступления от ценных бумаг и финансовых инструментов</v>
          </cell>
          <cell r="B222">
            <v>3130</v>
          </cell>
          <cell r="C222" t="str">
            <v>Поступления от ценных бумаг и финансовых инструментов</v>
          </cell>
          <cell r="D222">
            <v>3130</v>
          </cell>
          <cell r="E222" t="str">
            <v>Финансовая деятельность</v>
          </cell>
          <cell r="F222" t="str">
            <v>Поступления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</row>
        <row r="223">
          <cell r="A223" t="str">
            <v>Прочие поступления по финансовой деятельности</v>
          </cell>
          <cell r="B223">
            <v>3140</v>
          </cell>
          <cell r="C223" t="str">
            <v>Прочие поступления по финансовой деятельности</v>
          </cell>
          <cell r="D223">
            <v>3140</v>
          </cell>
          <cell r="E223" t="str">
            <v>Финансовая деятельность</v>
          </cell>
          <cell r="F223" t="str">
            <v>Поступления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</row>
        <row r="224">
          <cell r="A224" t="str">
            <v>Выплата дивидендов</v>
          </cell>
          <cell r="B224">
            <v>3210</v>
          </cell>
          <cell r="C224" t="str">
            <v>Выплата дивидендов</v>
          </cell>
          <cell r="D224">
            <v>3210</v>
          </cell>
          <cell r="E224" t="str">
            <v>Финансовая деятельность</v>
          </cell>
          <cell r="F224" t="str">
            <v>Выбытия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</row>
        <row r="225">
          <cell r="A225" t="str">
            <v>Погашение привлеченных кредитов и займов полученных и выплаты по выпущенным ценным бумагам</v>
          </cell>
          <cell r="B225">
            <v>3220</v>
          </cell>
          <cell r="C225" t="str">
            <v>Погашение привлеченных кредитов и займов полученных и выплаты по выпущенным ценным бумагам</v>
          </cell>
          <cell r="D225">
            <v>3220</v>
          </cell>
          <cell r="E225" t="str">
            <v>Финансовая деятельность</v>
          </cell>
          <cell r="F225" t="str">
            <v>Выбытия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</row>
        <row r="226">
          <cell r="A226" t="str">
            <v>Выплаты по ценным бумагам и финансовым инструментам</v>
          </cell>
          <cell r="B226">
            <v>3230</v>
          </cell>
          <cell r="C226" t="str">
            <v>Выплаты по ценным бумагам и финансовым инструментам</v>
          </cell>
          <cell r="D226">
            <v>3230</v>
          </cell>
          <cell r="E226" t="str">
            <v>Финансовая деятельность</v>
          </cell>
          <cell r="F226" t="str">
            <v>Выбытия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</row>
        <row r="227">
          <cell r="A227" t="str">
            <v>Прочие выплаты по финансовой деятельности</v>
          </cell>
          <cell r="B227">
            <v>3240</v>
          </cell>
          <cell r="C227" t="str">
            <v>Прочие выплаты по финансовой деятельности</v>
          </cell>
          <cell r="D227">
            <v>3240</v>
          </cell>
          <cell r="E227" t="str">
            <v>Финансовая деятельность</v>
          </cell>
          <cell r="F227" t="str">
            <v>Выбытия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</row>
        <row r="228">
          <cell r="A228" t="str">
            <v>Курсовые разницы</v>
          </cell>
          <cell r="B228">
            <v>3150</v>
          </cell>
          <cell r="C228" t="str">
            <v>Курсовые разницы</v>
          </cell>
          <cell r="D228">
            <v>3150</v>
          </cell>
          <cell r="E228" t="str">
            <v>Технические статьи</v>
          </cell>
          <cell r="F228" t="str">
            <v>Поступления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</row>
        <row r="229">
          <cell r="A229" t="str">
            <v>Покупка валюты / перевод собственных средств</v>
          </cell>
          <cell r="B229" t="str">
            <v>0000</v>
          </cell>
          <cell r="C229" t="str">
            <v>Покупка валюты / перевод собственных средств</v>
          </cell>
          <cell r="D229" t="str">
            <v>0000</v>
          </cell>
          <cell r="E229">
            <v>0</v>
          </cell>
          <cell r="F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</row>
        <row r="230">
          <cell r="A230">
            <v>0</v>
          </cell>
          <cell r="B230">
            <v>0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</row>
        <row r="231">
          <cell r="A231">
            <v>0</v>
          </cell>
          <cell r="B231">
            <v>0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</row>
        <row r="232">
          <cell r="A232">
            <v>0</v>
          </cell>
          <cell r="B232">
            <v>0</v>
          </cell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</row>
        <row r="233">
          <cell r="A233">
            <v>0</v>
          </cell>
          <cell r="B233">
            <v>0</v>
          </cell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</row>
        <row r="234">
          <cell r="A234">
            <v>0</v>
          </cell>
          <cell r="B234">
            <v>0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</row>
        <row r="235">
          <cell r="A235">
            <v>0</v>
          </cell>
          <cell r="B235">
            <v>0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</row>
        <row r="236">
          <cell r="A236">
            <v>0</v>
          </cell>
          <cell r="B236">
            <v>0</v>
          </cell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</row>
        <row r="237">
          <cell r="A237">
            <v>0</v>
          </cell>
          <cell r="B237">
            <v>0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</row>
        <row r="238">
          <cell r="A238">
            <v>0</v>
          </cell>
          <cell r="B238">
            <v>0</v>
          </cell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</row>
        <row r="239">
          <cell r="A239">
            <v>0</v>
          </cell>
          <cell r="B239">
            <v>0</v>
          </cell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</row>
        <row r="240">
          <cell r="A240">
            <v>0</v>
          </cell>
          <cell r="B240">
            <v>0</v>
          </cell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</row>
        <row r="241">
          <cell r="A241">
            <v>0</v>
          </cell>
          <cell r="B241">
            <v>0</v>
          </cell>
          <cell r="C241">
            <v>0</v>
          </cell>
          <cell r="D241">
            <v>0</v>
          </cell>
          <cell r="E241">
            <v>0</v>
          </cell>
          <cell r="F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</row>
        <row r="242">
          <cell r="A242">
            <v>0</v>
          </cell>
          <cell r="B242">
            <v>0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</row>
        <row r="243">
          <cell r="A243">
            <v>0</v>
          </cell>
          <cell r="B243">
            <v>0</v>
          </cell>
          <cell r="C243">
            <v>0</v>
          </cell>
          <cell r="D243">
            <v>0</v>
          </cell>
          <cell r="E243">
            <v>0</v>
          </cell>
          <cell r="F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</row>
        <row r="244">
          <cell r="A244">
            <v>0</v>
          </cell>
          <cell r="B244">
            <v>0</v>
          </cell>
          <cell r="C244">
            <v>0</v>
          </cell>
          <cell r="D244">
            <v>0</v>
          </cell>
          <cell r="E244">
            <v>0</v>
          </cell>
          <cell r="F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</row>
        <row r="245">
          <cell r="A245">
            <v>0</v>
          </cell>
          <cell r="B245">
            <v>0</v>
          </cell>
          <cell r="C245">
            <v>0</v>
          </cell>
          <cell r="D245">
            <v>0</v>
          </cell>
          <cell r="E245">
            <v>0</v>
          </cell>
          <cell r="F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</row>
        <row r="246">
          <cell r="A246">
            <v>0</v>
          </cell>
          <cell r="B246">
            <v>0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</row>
        <row r="247">
          <cell r="A247">
            <v>0</v>
          </cell>
          <cell r="B247">
            <v>0</v>
          </cell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</row>
        <row r="248">
          <cell r="A248">
            <v>0</v>
          </cell>
          <cell r="B248">
            <v>0</v>
          </cell>
          <cell r="C248">
            <v>0</v>
          </cell>
          <cell r="D248">
            <v>0</v>
          </cell>
          <cell r="E248">
            <v>0</v>
          </cell>
          <cell r="F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</row>
        <row r="249">
          <cell r="A249">
            <v>0</v>
          </cell>
          <cell r="B249">
            <v>0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</row>
        <row r="250">
          <cell r="A250">
            <v>0</v>
          </cell>
          <cell r="B250">
            <v>0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</row>
      </sheetData>
      <sheetData sheetId="1"/>
      <sheetData sheetId="2">
        <row r="1">
          <cell r="B1" t="str">
            <v>Бюджетная заявка</v>
          </cell>
        </row>
      </sheetData>
      <sheetData sheetId="3"/>
      <sheetData sheetId="4"/>
      <sheetData sheetId="5"/>
      <sheetData sheetId="6">
        <row r="7">
          <cell r="D7">
            <v>1001600</v>
          </cell>
        </row>
      </sheetData>
      <sheetData sheetId="7">
        <row r="231">
          <cell r="S231">
            <v>5507200</v>
          </cell>
        </row>
      </sheetData>
      <sheetData sheetId="8"/>
      <sheetData sheetId="9">
        <row r="11">
          <cell r="C11" t="str">
            <v>м3</v>
          </cell>
        </row>
      </sheetData>
      <sheetData sheetId="10">
        <row r="5">
          <cell r="BA5">
            <v>3327895.3364143129</v>
          </cell>
        </row>
      </sheetData>
      <sheetData sheetId="11"/>
      <sheetData sheetId="12"/>
      <sheetData sheetId="13"/>
      <sheetData sheetId="14">
        <row r="7">
          <cell r="D7">
            <v>1001600</v>
          </cell>
        </row>
      </sheetData>
      <sheetData sheetId="15">
        <row r="7">
          <cell r="G7">
            <v>0</v>
          </cell>
        </row>
      </sheetData>
      <sheetData sheetId="16">
        <row r="33">
          <cell r="AC33">
            <v>0.01</v>
          </cell>
        </row>
      </sheetData>
      <sheetData sheetId="17"/>
      <sheetData sheetId="18" refreshError="1"/>
      <sheetData sheetId="19" refreshError="1"/>
      <sheetData sheetId="20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равочник"/>
      <sheetName val="БП"/>
      <sheetName val="БДДС"/>
      <sheetName val="БДДС_Завод"/>
      <sheetName val="БДДС_УК"/>
      <sheetName val="ПР"/>
      <sheetName val="АУР"/>
      <sheetName val="АУР_Завод"/>
      <sheetName val="АУР_УК"/>
      <sheetName val="ББ_ФП"/>
      <sheetName val="Расчеты"/>
      <sheetName val="ДОП."/>
      <sheetName val="Разница Ренова-Роснано"/>
      <sheetName val="РОСНАНО"/>
      <sheetName val="РОСНАНО Завод"/>
      <sheetName val="РОСНАНО УК"/>
      <sheetName val="Заявки Свод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3">
          <cell r="J3">
            <v>41913</v>
          </cell>
        </row>
        <row r="4">
          <cell r="G4" t="str">
            <v>Отдел интеграции и сопровождения информационных систем</v>
          </cell>
        </row>
        <row r="5">
          <cell r="C5">
            <v>0</v>
          </cell>
          <cell r="D5">
            <v>0</v>
          </cell>
          <cell r="E5" t="str">
            <v>Бюджетная заявка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</row>
        <row r="6"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</row>
        <row r="7">
          <cell r="C7">
            <v>0</v>
          </cell>
          <cell r="D7">
            <v>0</v>
          </cell>
          <cell r="E7" t="str">
            <v>Компания:</v>
          </cell>
          <cell r="F7" t="str">
            <v>Хевел</v>
          </cell>
          <cell r="G7">
            <v>0</v>
          </cell>
          <cell r="H7">
            <v>0</v>
          </cell>
          <cell r="I7">
            <v>0</v>
          </cell>
        </row>
        <row r="8">
          <cell r="C8">
            <v>0</v>
          </cell>
          <cell r="D8">
            <v>0</v>
          </cell>
          <cell r="E8" t="str">
            <v>Бизнес-единица:</v>
          </cell>
          <cell r="F8" t="str">
            <v>ЗАВОД</v>
          </cell>
          <cell r="G8">
            <v>0</v>
          </cell>
          <cell r="H8">
            <v>0</v>
          </cell>
          <cell r="I8">
            <v>0</v>
          </cell>
        </row>
        <row r="9">
          <cell r="C9">
            <v>0</v>
          </cell>
          <cell r="D9">
            <v>0</v>
          </cell>
          <cell r="E9" t="str">
            <v>ЦФУ:</v>
          </cell>
          <cell r="F9" t="str">
            <v>Отдел интеграции и сопровождения информационных систем</v>
          </cell>
          <cell r="G9">
            <v>0</v>
          </cell>
          <cell r="H9">
            <v>0</v>
          </cell>
          <cell r="I9">
            <v>0</v>
          </cell>
        </row>
        <row r="10">
          <cell r="C10">
            <v>0</v>
          </cell>
          <cell r="D10">
            <v>0</v>
          </cell>
          <cell r="E10" t="str">
            <v>Период:</v>
          </cell>
          <cell r="F10" t="str">
            <v>окт 2014 - дек 2015</v>
          </cell>
          <cell r="G10">
            <v>0</v>
          </cell>
          <cell r="H10">
            <v>0</v>
          </cell>
          <cell r="I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</row>
        <row r="12">
          <cell r="C12">
            <v>0</v>
          </cell>
          <cell r="D12">
            <v>0</v>
          </cell>
          <cell r="E12" t="str">
            <v>Бюджет РЕНОВА: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</row>
        <row r="14">
          <cell r="C14">
            <v>0</v>
          </cell>
          <cell r="D14">
            <v>0</v>
          </cell>
          <cell r="E14" t="str">
            <v>КСР</v>
          </cell>
          <cell r="F14" t="str">
            <v>Статья БДДС</v>
          </cell>
          <cell r="G14" t="str">
            <v>Подразделение</v>
          </cell>
          <cell r="H14" t="str">
            <v>Деятельность</v>
          </cell>
          <cell r="I14" t="str">
            <v>Движение</v>
          </cell>
        </row>
        <row r="15">
          <cell r="C15">
            <v>1140</v>
          </cell>
          <cell r="D15" t="str">
            <v>Прочие поступления по операционной деятельности</v>
          </cell>
          <cell r="E15">
            <v>1142</v>
          </cell>
          <cell r="F15" t="str">
            <v>Аренда (Прочие поступления)</v>
          </cell>
          <cell r="G15" t="str">
            <v>Отдел интеграции и сопровождения информационных систем</v>
          </cell>
          <cell r="H15" t="str">
            <v>Операционная деятельность</v>
          </cell>
          <cell r="I15" t="str">
            <v>Поступления</v>
          </cell>
        </row>
        <row r="16">
          <cell r="C16">
            <v>1230</v>
          </cell>
          <cell r="D16" t="str">
            <v>Административно-управленческие расходы</v>
          </cell>
          <cell r="E16">
            <v>401</v>
          </cell>
          <cell r="F16" t="str">
            <v>Командировочные расходы</v>
          </cell>
          <cell r="G16" t="str">
            <v>Отдел интеграции и сопровождения информационных систем</v>
          </cell>
          <cell r="H16" t="str">
            <v>Операционная деятельность</v>
          </cell>
          <cell r="I16" t="str">
            <v>Выбытия</v>
          </cell>
        </row>
        <row r="17">
          <cell r="C17">
            <v>1230</v>
          </cell>
          <cell r="D17" t="str">
            <v>Административно-управленческие расходы</v>
          </cell>
          <cell r="E17" t="str">
            <v>604-2</v>
          </cell>
          <cell r="F17" t="str">
            <v>прочие расходы (содержание офиса)</v>
          </cell>
          <cell r="G17" t="str">
            <v>Отдел интеграции и сопровождения информационных систем</v>
          </cell>
          <cell r="H17" t="str">
            <v>Операционная деятельность</v>
          </cell>
          <cell r="I17" t="str">
            <v>Выбытия</v>
          </cell>
        </row>
        <row r="18">
          <cell r="C18">
            <v>1230</v>
          </cell>
          <cell r="D18" t="str">
            <v>Административно-управленческие расходы</v>
          </cell>
          <cell r="E18" t="str">
            <v>901-1</v>
          </cell>
          <cell r="F18" t="str">
            <v>поддержка ПО</v>
          </cell>
          <cell r="G18" t="str">
            <v>Отдел интеграции и сопровождения информационных систем</v>
          </cell>
          <cell r="H18" t="str">
            <v>Операционная деятельность</v>
          </cell>
          <cell r="I18" t="str">
            <v>Выбытия</v>
          </cell>
        </row>
        <row r="19">
          <cell r="C19">
            <v>1230</v>
          </cell>
          <cell r="D19" t="str">
            <v>Административно-управленческие расходы</v>
          </cell>
          <cell r="E19" t="str">
            <v>901-2</v>
          </cell>
          <cell r="F19" t="str">
            <v>ремонт и сервисное обслуживание</v>
          </cell>
          <cell r="G19" t="str">
            <v>Отдел интеграции и сопровождения информационных систем</v>
          </cell>
          <cell r="H19" t="str">
            <v>Операционная деятельность</v>
          </cell>
          <cell r="I19" t="str">
            <v>Выбытия</v>
          </cell>
        </row>
        <row r="20">
          <cell r="C20">
            <v>1230</v>
          </cell>
          <cell r="D20" t="str">
            <v>Административно-управленческие расходы</v>
          </cell>
          <cell r="E20">
            <v>902</v>
          </cell>
          <cell r="F20" t="str">
            <v>Запасные части и расходные материалы для оргтехники</v>
          </cell>
          <cell r="G20" t="str">
            <v>Отдел интеграции и сопровождения информационных систем</v>
          </cell>
          <cell r="H20" t="str">
            <v>Операционная деятельность</v>
          </cell>
          <cell r="I20" t="str">
            <v>Выбытия</v>
          </cell>
        </row>
        <row r="21">
          <cell r="C21">
            <v>1230</v>
          </cell>
          <cell r="D21" t="str">
            <v>Административно-управленческие расходы</v>
          </cell>
          <cell r="E21">
            <v>1001</v>
          </cell>
          <cell r="F21" t="str">
            <v>Услуги мобильной связи</v>
          </cell>
          <cell r="G21" t="str">
            <v>Отдел интеграции и сопровождения информационных систем</v>
          </cell>
          <cell r="H21" t="str">
            <v>Операционная деятельность</v>
          </cell>
          <cell r="I21" t="str">
            <v>Выбытия</v>
          </cell>
        </row>
        <row r="22">
          <cell r="C22">
            <v>1230</v>
          </cell>
          <cell r="D22" t="str">
            <v>Административно-управленческие расходы</v>
          </cell>
          <cell r="E22">
            <v>1002</v>
          </cell>
          <cell r="F22" t="str">
            <v>Услуги фиксированной связи</v>
          </cell>
          <cell r="G22" t="str">
            <v>Отдел интеграции и сопровождения информационных систем</v>
          </cell>
          <cell r="H22" t="str">
            <v>Операционная деятельность</v>
          </cell>
          <cell r="I22" t="str">
            <v>Выбытия</v>
          </cell>
        </row>
        <row r="23">
          <cell r="C23">
            <v>1230</v>
          </cell>
          <cell r="D23" t="str">
            <v>Административно-управленческие расходы</v>
          </cell>
          <cell r="E23">
            <v>1003</v>
          </cell>
          <cell r="F23" t="str">
            <v>Услуги Интернет</v>
          </cell>
          <cell r="G23" t="str">
            <v>Отдел интеграции и сопровождения информационных систем</v>
          </cell>
          <cell r="H23" t="str">
            <v>Операционная деятельность</v>
          </cell>
          <cell r="I23" t="str">
            <v>Выбытия</v>
          </cell>
        </row>
        <row r="24">
          <cell r="C24">
            <v>1230</v>
          </cell>
          <cell r="D24" t="str">
            <v>Административно-управленческие расходы</v>
          </cell>
          <cell r="E24" t="str">
            <v>1503-2</v>
          </cell>
          <cell r="F24" t="str">
            <v>компьютерная техника</v>
          </cell>
          <cell r="G24" t="str">
            <v>Отдел интеграции и сопровождения информационных систем</v>
          </cell>
          <cell r="H24" t="str">
            <v>Операционная деятельность</v>
          </cell>
          <cell r="I24" t="str">
            <v>Выбытия</v>
          </cell>
        </row>
        <row r="25">
          <cell r="C25">
            <v>1230</v>
          </cell>
          <cell r="D25" t="str">
            <v>Административно-управленческие расходы</v>
          </cell>
          <cell r="E25" t="str">
            <v>1503-4</v>
          </cell>
          <cell r="F25" t="str">
            <v>серверное и сетевое оборудование</v>
          </cell>
          <cell r="G25" t="str">
            <v>Отдел интеграции и сопровождения информационных систем</v>
          </cell>
          <cell r="H25" t="str">
            <v>Операционная деятельность</v>
          </cell>
          <cell r="I25" t="str">
            <v>Выбытия</v>
          </cell>
        </row>
        <row r="26">
          <cell r="C26">
            <v>1230</v>
          </cell>
          <cell r="D26" t="str">
            <v>Административно-управленческие расходы</v>
          </cell>
          <cell r="E26">
            <v>1504</v>
          </cell>
          <cell r="F26" t="str">
            <v>Программное обеспечение</v>
          </cell>
          <cell r="G26" t="str">
            <v>Отдел интеграции и сопровождения информационных систем</v>
          </cell>
          <cell r="H26" t="str">
            <v>Операционная деятельность</v>
          </cell>
          <cell r="I26" t="str">
            <v>Выбытия</v>
          </cell>
        </row>
        <row r="27">
          <cell r="C27">
            <v>0</v>
          </cell>
          <cell r="D27">
            <v>0</v>
          </cell>
          <cell r="E27">
            <v>0</v>
          </cell>
          <cell r="F27" t="str">
            <v>ИТОГО ПОСТУПЛЕНИЯ РЕНОВА</v>
          </cell>
          <cell r="G27">
            <v>0</v>
          </cell>
          <cell r="H27">
            <v>0</v>
          </cell>
          <cell r="I27">
            <v>0</v>
          </cell>
        </row>
        <row r="28">
          <cell r="C28">
            <v>0</v>
          </cell>
          <cell r="D28">
            <v>0</v>
          </cell>
          <cell r="E28">
            <v>0</v>
          </cell>
          <cell r="F28" t="str">
            <v>ИТОГО ВЫБЫТИЯ РЕНОВА</v>
          </cell>
          <cell r="G28">
            <v>0</v>
          </cell>
          <cell r="H28">
            <v>0</v>
          </cell>
          <cell r="I28">
            <v>0</v>
          </cell>
        </row>
        <row r="29"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</row>
        <row r="30"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</row>
        <row r="31"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</row>
        <row r="32">
          <cell r="C32">
            <v>0</v>
          </cell>
          <cell r="D32">
            <v>0</v>
          </cell>
          <cell r="E32" t="str">
            <v>Бюджет РОСНАНО: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</row>
        <row r="33"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</row>
        <row r="34">
          <cell r="C34">
            <v>0</v>
          </cell>
          <cell r="D34">
            <v>0</v>
          </cell>
          <cell r="E34" t="str">
            <v>КСР</v>
          </cell>
          <cell r="F34" t="str">
            <v>Статья БДДС</v>
          </cell>
          <cell r="G34" t="str">
            <v>Подразделение</v>
          </cell>
          <cell r="H34" t="str">
            <v>Деятельность</v>
          </cell>
          <cell r="I34" t="str">
            <v>Движение</v>
          </cell>
        </row>
        <row r="35">
          <cell r="C35">
            <v>0</v>
          </cell>
          <cell r="D35">
            <v>0</v>
          </cell>
          <cell r="E35">
            <v>19900</v>
          </cell>
          <cell r="F35" t="str">
            <v>Прочие поступления по операционной деятельности</v>
          </cell>
          <cell r="G35" t="str">
            <v>Отдел интеграции и сопровождения информационных систем</v>
          </cell>
          <cell r="H35" t="str">
            <v>Операционная деятельность</v>
          </cell>
          <cell r="I35" t="str">
            <v>Поступления</v>
          </cell>
        </row>
        <row r="36">
          <cell r="C36">
            <v>0</v>
          </cell>
          <cell r="D36">
            <v>0</v>
          </cell>
          <cell r="E36" t="str">
            <v>20501.01</v>
          </cell>
          <cell r="F36" t="str">
            <v>Услуги мобильной связи</v>
          </cell>
          <cell r="G36" t="str">
            <v>Отдел интеграции и сопровождения информационных систем</v>
          </cell>
          <cell r="H36" t="str">
            <v>Операционная деятельность</v>
          </cell>
          <cell r="I36" t="str">
            <v>Выбытия</v>
          </cell>
        </row>
        <row r="37">
          <cell r="C37">
            <v>0</v>
          </cell>
          <cell r="D37">
            <v>0</v>
          </cell>
          <cell r="E37" t="str">
            <v>20501.02</v>
          </cell>
          <cell r="F37" t="str">
            <v>Услуги фиксированной связи</v>
          </cell>
          <cell r="G37" t="str">
            <v>Отдел интеграции и сопровождения информационных систем</v>
          </cell>
          <cell r="H37" t="str">
            <v>Операционная деятельность</v>
          </cell>
          <cell r="I37" t="str">
            <v>Выбытия</v>
          </cell>
        </row>
        <row r="38">
          <cell r="C38">
            <v>0</v>
          </cell>
          <cell r="D38">
            <v>0</v>
          </cell>
          <cell r="E38" t="str">
            <v>20501.03</v>
          </cell>
          <cell r="F38" t="str">
            <v>Услуги Интернет</v>
          </cell>
          <cell r="G38" t="str">
            <v>Отдел интеграции и сопровождения информационных систем</v>
          </cell>
          <cell r="H38" t="str">
            <v>Операционная деятельность</v>
          </cell>
          <cell r="I38" t="str">
            <v>Выбытия</v>
          </cell>
        </row>
        <row r="39">
          <cell r="C39">
            <v>0</v>
          </cell>
          <cell r="D39">
            <v>0</v>
          </cell>
          <cell r="E39" t="str">
            <v>20504.01</v>
          </cell>
          <cell r="F39" t="str">
            <v>Услуги по ремонту и обслуживанию оргтехники</v>
          </cell>
          <cell r="G39" t="str">
            <v>Отдел интеграции и сопровождения информационных систем</v>
          </cell>
          <cell r="H39" t="str">
            <v>Операционная деятельность</v>
          </cell>
          <cell r="I39" t="str">
            <v>Выбытия</v>
          </cell>
        </row>
        <row r="40">
          <cell r="C40">
            <v>0</v>
          </cell>
          <cell r="D40">
            <v>0</v>
          </cell>
          <cell r="E40" t="str">
            <v>20504.02</v>
          </cell>
          <cell r="F40" t="str">
            <v>Запасные части и расходные материалы для оргтехники</v>
          </cell>
          <cell r="G40" t="str">
            <v>Отдел интеграции и сопровождения информационных систем</v>
          </cell>
          <cell r="H40" t="str">
            <v>Операционная деятельность</v>
          </cell>
          <cell r="I40" t="str">
            <v>Выбытия</v>
          </cell>
        </row>
        <row r="41">
          <cell r="C41">
            <v>0</v>
          </cell>
          <cell r="D41">
            <v>0</v>
          </cell>
          <cell r="E41">
            <v>20508</v>
          </cell>
          <cell r="F41" t="str">
            <v>Услуги пожарной, вневедомственной и сторожевой охраны</v>
          </cell>
          <cell r="G41" t="str">
            <v>Отдел интеграции и сопровождения информационных систем</v>
          </cell>
          <cell r="H41" t="str">
            <v>Операционная деятельность</v>
          </cell>
          <cell r="I41" t="str">
            <v>Выбытия</v>
          </cell>
        </row>
        <row r="42">
          <cell r="C42">
            <v>0</v>
          </cell>
          <cell r="D42">
            <v>0</v>
          </cell>
          <cell r="E42">
            <v>20516</v>
          </cell>
          <cell r="F42" t="str">
            <v>Справочно-правовые программы, 1С, КИАС</v>
          </cell>
          <cell r="G42" t="str">
            <v>Отдел интеграции и сопровождения информационных систем</v>
          </cell>
          <cell r="H42" t="str">
            <v>Операционная деятельность</v>
          </cell>
          <cell r="I42" t="str">
            <v>Выбытия</v>
          </cell>
        </row>
        <row r="43">
          <cell r="C43">
            <v>0</v>
          </cell>
          <cell r="D43">
            <v>0</v>
          </cell>
          <cell r="E43">
            <v>20601</v>
          </cell>
          <cell r="F43" t="str">
            <v>Командировочные расходы</v>
          </cell>
          <cell r="G43" t="str">
            <v>Отдел интеграции и сопровождения информационных систем</v>
          </cell>
          <cell r="H43" t="str">
            <v>Операционная деятельность</v>
          </cell>
          <cell r="I43" t="str">
            <v>Выбытия</v>
          </cell>
        </row>
        <row r="44">
          <cell r="C44">
            <v>0</v>
          </cell>
          <cell r="D44">
            <v>0</v>
          </cell>
          <cell r="E44">
            <v>50105</v>
          </cell>
          <cell r="F44" t="str">
            <v>Компьютерное и офисное оборудование</v>
          </cell>
          <cell r="G44" t="str">
            <v>Отдел интеграции и сопровождения информационных систем</v>
          </cell>
          <cell r="H44" t="str">
            <v>Инвестиционная деятельность</v>
          </cell>
          <cell r="I44" t="str">
            <v>Выбытия</v>
          </cell>
        </row>
        <row r="45">
          <cell r="C45">
            <v>0</v>
          </cell>
          <cell r="D45">
            <v>0</v>
          </cell>
          <cell r="E45">
            <v>50201</v>
          </cell>
          <cell r="F45" t="str">
            <v>Приобретение программного обеспечения</v>
          </cell>
          <cell r="G45" t="str">
            <v>Отдел интеграции и сопровождения информационных систем</v>
          </cell>
          <cell r="H45" t="str">
            <v>Инвестиционная деятельность</v>
          </cell>
          <cell r="I45" t="str">
            <v>Выбытия</v>
          </cell>
        </row>
        <row r="46">
          <cell r="C46">
            <v>0</v>
          </cell>
          <cell r="D46">
            <v>0</v>
          </cell>
          <cell r="E46">
            <v>0</v>
          </cell>
          <cell r="F46" t="str">
            <v>ИТОГО ПОСТУПЛЕНИЯ РОСНАНО</v>
          </cell>
          <cell r="G46">
            <v>0</v>
          </cell>
          <cell r="H46">
            <v>0</v>
          </cell>
          <cell r="I46">
            <v>0</v>
          </cell>
        </row>
        <row r="47">
          <cell r="C47">
            <v>0</v>
          </cell>
          <cell r="D47">
            <v>0</v>
          </cell>
          <cell r="E47">
            <v>0</v>
          </cell>
          <cell r="F47" t="str">
            <v>ИТОГО ВЫБЫТИЯ РОСНАНО</v>
          </cell>
          <cell r="G47">
            <v>0</v>
          </cell>
          <cell r="H47">
            <v>0</v>
          </cell>
          <cell r="I47">
            <v>0</v>
          </cell>
        </row>
        <row r="48"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</row>
        <row r="49"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</row>
        <row r="50"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</row>
        <row r="51"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</row>
        <row r="52"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</row>
        <row r="53"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</row>
        <row r="54"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</row>
        <row r="55"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</row>
        <row r="56"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</row>
        <row r="57"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</row>
        <row r="58"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</row>
        <row r="60"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</row>
        <row r="61"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</row>
        <row r="62"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</row>
        <row r="63"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</row>
        <row r="64"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</row>
        <row r="65"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</row>
        <row r="66"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</row>
        <row r="67"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</row>
        <row r="68"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</row>
        <row r="69"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</row>
        <row r="70"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</row>
        <row r="71"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</row>
        <row r="72"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</row>
        <row r="73"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</row>
        <row r="74"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</row>
        <row r="75"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</row>
        <row r="76"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</row>
        <row r="77"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</row>
        <row r="78"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</row>
        <row r="79"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</row>
        <row r="80"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</row>
        <row r="81"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</row>
        <row r="82"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</row>
        <row r="83"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</row>
        <row r="84"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</row>
        <row r="85">
          <cell r="G85" t="str">
            <v>Управление по внешним связям</v>
          </cell>
        </row>
        <row r="86">
          <cell r="C86">
            <v>0</v>
          </cell>
          <cell r="D86">
            <v>0</v>
          </cell>
          <cell r="E86" t="str">
            <v>Бюджетная заявка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</row>
        <row r="87"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</row>
        <row r="88">
          <cell r="C88">
            <v>0</v>
          </cell>
          <cell r="D88">
            <v>0</v>
          </cell>
          <cell r="E88" t="str">
            <v>Компания:</v>
          </cell>
          <cell r="F88" t="str">
            <v>Хевел</v>
          </cell>
          <cell r="G88">
            <v>0</v>
          </cell>
          <cell r="H88">
            <v>0</v>
          </cell>
          <cell r="I88">
            <v>0</v>
          </cell>
        </row>
        <row r="89">
          <cell r="C89">
            <v>0</v>
          </cell>
          <cell r="D89">
            <v>0</v>
          </cell>
          <cell r="E89" t="str">
            <v>Бизнес-единица:</v>
          </cell>
          <cell r="F89" t="str">
            <v>ЗАВОД</v>
          </cell>
          <cell r="G89">
            <v>0</v>
          </cell>
          <cell r="H89">
            <v>0</v>
          </cell>
          <cell r="I89">
            <v>0</v>
          </cell>
        </row>
        <row r="90">
          <cell r="C90">
            <v>0</v>
          </cell>
          <cell r="D90">
            <v>0</v>
          </cell>
          <cell r="E90" t="str">
            <v>ЦФУ:</v>
          </cell>
          <cell r="F90" t="str">
            <v>Управление по внешним связям</v>
          </cell>
          <cell r="G90">
            <v>0</v>
          </cell>
          <cell r="H90">
            <v>0</v>
          </cell>
          <cell r="I90">
            <v>0</v>
          </cell>
        </row>
        <row r="91">
          <cell r="C91">
            <v>0</v>
          </cell>
          <cell r="D91">
            <v>0</v>
          </cell>
          <cell r="E91" t="str">
            <v>Период:</v>
          </cell>
          <cell r="F91" t="str">
            <v>окт 2014 - дек 2015</v>
          </cell>
          <cell r="G91">
            <v>0</v>
          </cell>
          <cell r="H91">
            <v>0</v>
          </cell>
          <cell r="I91">
            <v>0</v>
          </cell>
        </row>
        <row r="92"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</row>
        <row r="93">
          <cell r="C93">
            <v>0</v>
          </cell>
          <cell r="D93">
            <v>0</v>
          </cell>
          <cell r="E93" t="str">
            <v>Бюджет РЕНОВА: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</row>
        <row r="94"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</row>
        <row r="95">
          <cell r="C95">
            <v>0</v>
          </cell>
          <cell r="D95">
            <v>0</v>
          </cell>
          <cell r="E95" t="str">
            <v>КСР</v>
          </cell>
          <cell r="F95" t="str">
            <v>Статья БДДС</v>
          </cell>
          <cell r="G95" t="str">
            <v>Подразделение</v>
          </cell>
          <cell r="H95" t="str">
            <v>Деятельность</v>
          </cell>
          <cell r="I95" t="str">
            <v>Движение</v>
          </cell>
        </row>
        <row r="96">
          <cell r="C96">
            <v>1230</v>
          </cell>
          <cell r="D96" t="str">
            <v>Административно-управленческие расходы</v>
          </cell>
          <cell r="E96">
            <v>401</v>
          </cell>
          <cell r="F96" t="str">
            <v>Командировочные расходы</v>
          </cell>
          <cell r="G96" t="str">
            <v>Управление по внешним связям</v>
          </cell>
          <cell r="H96" t="str">
            <v>Операционная деятельность</v>
          </cell>
          <cell r="I96" t="str">
            <v>Выбытия</v>
          </cell>
        </row>
        <row r="97">
          <cell r="C97">
            <v>1230</v>
          </cell>
          <cell r="D97" t="str">
            <v>Административно-управленческие расходы</v>
          </cell>
          <cell r="E97" t="str">
            <v>1301-4</v>
          </cell>
          <cell r="F97" t="str">
            <v>прочие (реклама)</v>
          </cell>
          <cell r="G97" t="str">
            <v>Управление по внешним связям</v>
          </cell>
          <cell r="H97" t="str">
            <v>Операционная деятельность</v>
          </cell>
          <cell r="I97" t="str">
            <v>Выбытия</v>
          </cell>
        </row>
        <row r="98">
          <cell r="C98">
            <v>0</v>
          </cell>
          <cell r="D98">
            <v>0</v>
          </cell>
          <cell r="E98">
            <v>0</v>
          </cell>
          <cell r="F98" t="str">
            <v>ИТОГО ПОСТУПЛЕНИЯ РЕНОВА</v>
          </cell>
          <cell r="G98">
            <v>0</v>
          </cell>
          <cell r="H98">
            <v>0</v>
          </cell>
          <cell r="I98">
            <v>0</v>
          </cell>
        </row>
        <row r="99">
          <cell r="C99">
            <v>0</v>
          </cell>
          <cell r="D99">
            <v>0</v>
          </cell>
          <cell r="E99">
            <v>0</v>
          </cell>
          <cell r="F99" t="str">
            <v>ИТОГО ВЫБЫТИЯ РЕНОВА</v>
          </cell>
          <cell r="G99">
            <v>0</v>
          </cell>
          <cell r="H99">
            <v>0</v>
          </cell>
          <cell r="I99">
            <v>0</v>
          </cell>
        </row>
        <row r="100"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</row>
        <row r="101"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</row>
        <row r="102"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</row>
        <row r="103">
          <cell r="C103">
            <v>0</v>
          </cell>
          <cell r="D103">
            <v>0</v>
          </cell>
          <cell r="E103" t="str">
            <v>Бюджет РОСНАНО: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</row>
        <row r="104"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</row>
        <row r="105">
          <cell r="C105">
            <v>0</v>
          </cell>
          <cell r="D105">
            <v>0</v>
          </cell>
          <cell r="E105" t="str">
            <v>КСР</v>
          </cell>
          <cell r="F105" t="str">
            <v>Статья БДДС</v>
          </cell>
          <cell r="G105" t="str">
            <v>Подразделение</v>
          </cell>
          <cell r="H105" t="str">
            <v>Деятельность</v>
          </cell>
          <cell r="I105" t="str">
            <v>Движение</v>
          </cell>
        </row>
        <row r="106">
          <cell r="C106">
            <v>0</v>
          </cell>
          <cell r="D106">
            <v>0</v>
          </cell>
          <cell r="E106" t="str">
            <v>20509.01</v>
          </cell>
          <cell r="F106" t="str">
            <v>Рекламно-информационные расходы</v>
          </cell>
          <cell r="G106" t="str">
            <v>Управление по внешним связям</v>
          </cell>
          <cell r="H106" t="str">
            <v>Операционная деятельность</v>
          </cell>
          <cell r="I106" t="str">
            <v>Выбытия</v>
          </cell>
        </row>
        <row r="107">
          <cell r="C107">
            <v>0</v>
          </cell>
          <cell r="D107">
            <v>0</v>
          </cell>
          <cell r="E107" t="str">
            <v>20509.04</v>
          </cell>
          <cell r="F107" t="str">
            <v>Спонсорские и социальные проекты</v>
          </cell>
          <cell r="G107" t="str">
            <v>Управление по внешним связям</v>
          </cell>
          <cell r="H107" t="str">
            <v>Операционная деятельность</v>
          </cell>
          <cell r="I107" t="str">
            <v>Выбытия</v>
          </cell>
        </row>
        <row r="108">
          <cell r="C108">
            <v>0</v>
          </cell>
          <cell r="D108">
            <v>0</v>
          </cell>
          <cell r="E108">
            <v>20601</v>
          </cell>
          <cell r="F108" t="str">
            <v>Командировочные расходы</v>
          </cell>
          <cell r="G108" t="str">
            <v>Управление по внешним связям</v>
          </cell>
          <cell r="H108" t="str">
            <v>Операционная деятельность</v>
          </cell>
          <cell r="I108" t="str">
            <v>Выбытия</v>
          </cell>
        </row>
        <row r="109">
          <cell r="C109">
            <v>0</v>
          </cell>
          <cell r="D109">
            <v>0</v>
          </cell>
          <cell r="E109">
            <v>0</v>
          </cell>
          <cell r="F109" t="str">
            <v>ИТОГО ПОСТУПЛЕНИЯ РОСНАНО</v>
          </cell>
          <cell r="G109">
            <v>0</v>
          </cell>
          <cell r="H109">
            <v>0</v>
          </cell>
          <cell r="I109">
            <v>0</v>
          </cell>
        </row>
        <row r="110">
          <cell r="C110">
            <v>0</v>
          </cell>
          <cell r="D110">
            <v>0</v>
          </cell>
          <cell r="E110">
            <v>0</v>
          </cell>
          <cell r="F110" t="str">
            <v>ИТОГО ВЫБЫТИЯ РОСНАНО</v>
          </cell>
          <cell r="G110">
            <v>0</v>
          </cell>
          <cell r="H110">
            <v>0</v>
          </cell>
          <cell r="I110">
            <v>0</v>
          </cell>
        </row>
        <row r="111"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</row>
        <row r="112"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</row>
        <row r="113"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</row>
        <row r="114"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</row>
        <row r="115"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</row>
        <row r="116"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</row>
        <row r="117"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</row>
        <row r="118"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</row>
        <row r="119"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</row>
        <row r="120"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</row>
        <row r="121"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</row>
        <row r="122"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</row>
        <row r="123"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</row>
        <row r="124"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</row>
        <row r="125"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</row>
        <row r="126"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</row>
        <row r="127"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</row>
        <row r="128">
          <cell r="C128">
            <v>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</row>
        <row r="129"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</row>
        <row r="130"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</row>
        <row r="131"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</row>
        <row r="132"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</row>
        <row r="133"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</row>
        <row r="134"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</row>
        <row r="135"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</row>
        <row r="136"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</row>
        <row r="137">
          <cell r="C137">
            <v>0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</row>
        <row r="138"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</row>
        <row r="139"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</row>
        <row r="140"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</row>
        <row r="141"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</row>
        <row r="142"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</row>
        <row r="143"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</row>
        <row r="144"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</row>
        <row r="145"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</row>
        <row r="146"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</row>
        <row r="147"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</row>
        <row r="148"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</row>
        <row r="149"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</row>
        <row r="150"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</row>
        <row r="151">
          <cell r="C151">
            <v>0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</row>
        <row r="152"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</row>
        <row r="153"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</row>
        <row r="154"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</row>
        <row r="155"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</row>
        <row r="156"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</row>
        <row r="157"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</row>
        <row r="158"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</row>
        <row r="159"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</row>
        <row r="160"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</row>
        <row r="161"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</row>
        <row r="162"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</row>
        <row r="163"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</row>
        <row r="164"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</row>
        <row r="165"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</row>
        <row r="166">
          <cell r="G166" t="str">
            <v>Административно-хозяйственный отдел</v>
          </cell>
        </row>
        <row r="167">
          <cell r="C167">
            <v>0</v>
          </cell>
          <cell r="D167">
            <v>0</v>
          </cell>
          <cell r="E167" t="str">
            <v>Бюджетная заявка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</row>
        <row r="168"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</row>
        <row r="169">
          <cell r="C169">
            <v>0</v>
          </cell>
          <cell r="D169">
            <v>0</v>
          </cell>
          <cell r="E169" t="str">
            <v>Компания:</v>
          </cell>
          <cell r="F169" t="str">
            <v>Хевел</v>
          </cell>
          <cell r="G169">
            <v>0</v>
          </cell>
          <cell r="H169">
            <v>0</v>
          </cell>
          <cell r="I169">
            <v>0</v>
          </cell>
        </row>
        <row r="170">
          <cell r="C170">
            <v>0</v>
          </cell>
          <cell r="D170">
            <v>0</v>
          </cell>
          <cell r="E170" t="str">
            <v>Бизнес-единица:</v>
          </cell>
          <cell r="F170" t="str">
            <v>ЗАВОД</v>
          </cell>
          <cell r="G170">
            <v>0</v>
          </cell>
          <cell r="H170">
            <v>0</v>
          </cell>
          <cell r="I170">
            <v>0</v>
          </cell>
        </row>
        <row r="171">
          <cell r="C171">
            <v>0</v>
          </cell>
          <cell r="D171">
            <v>0</v>
          </cell>
          <cell r="E171" t="str">
            <v>ЦФУ:</v>
          </cell>
          <cell r="F171" t="str">
            <v>Административно-хозяйственный отдел</v>
          </cell>
          <cell r="G171">
            <v>0</v>
          </cell>
          <cell r="H171">
            <v>0</v>
          </cell>
          <cell r="I171">
            <v>0</v>
          </cell>
        </row>
        <row r="172">
          <cell r="C172">
            <v>0</v>
          </cell>
          <cell r="D172">
            <v>0</v>
          </cell>
          <cell r="E172" t="str">
            <v>Период:</v>
          </cell>
          <cell r="F172" t="str">
            <v>окт 2014 - дек 2015</v>
          </cell>
          <cell r="G172">
            <v>0</v>
          </cell>
          <cell r="H172">
            <v>0</v>
          </cell>
          <cell r="I172">
            <v>0</v>
          </cell>
        </row>
        <row r="173">
          <cell r="C173">
            <v>0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</row>
        <row r="174">
          <cell r="C174">
            <v>0</v>
          </cell>
          <cell r="D174">
            <v>0</v>
          </cell>
          <cell r="E174" t="str">
            <v>Бюджет РЕНОВА: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</row>
        <row r="175"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</row>
        <row r="176">
          <cell r="C176">
            <v>0</v>
          </cell>
          <cell r="D176">
            <v>0</v>
          </cell>
          <cell r="E176" t="str">
            <v>КСР</v>
          </cell>
          <cell r="F176" t="str">
            <v>Статья БДДС</v>
          </cell>
          <cell r="G176" t="str">
            <v>Подразделение</v>
          </cell>
          <cell r="H176" t="str">
            <v>Деятельность</v>
          </cell>
          <cell r="I176" t="str">
            <v>Движение</v>
          </cell>
        </row>
        <row r="177">
          <cell r="C177">
            <v>1210</v>
          </cell>
          <cell r="D177" t="str">
            <v>Производственные выплаты</v>
          </cell>
          <cell r="E177">
            <v>12198003</v>
          </cell>
          <cell r="F177" t="str">
            <v>Содержание производственных помещений (УСО)</v>
          </cell>
          <cell r="G177" t="str">
            <v>Административно-хозяйственный отдел</v>
          </cell>
          <cell r="H177" t="str">
            <v>Операционная деятельность</v>
          </cell>
          <cell r="I177" t="str">
            <v>Выбытия</v>
          </cell>
        </row>
        <row r="178">
          <cell r="C178">
            <v>1210</v>
          </cell>
          <cell r="D178" t="str">
            <v>Производственные выплаты</v>
          </cell>
          <cell r="E178">
            <v>12198005</v>
          </cell>
          <cell r="F178" t="str">
            <v>Спецодежда</v>
          </cell>
          <cell r="G178" t="str">
            <v>Административно-хозяйственный отдел</v>
          </cell>
          <cell r="H178" t="str">
            <v>Операционная деятельность</v>
          </cell>
          <cell r="I178" t="str">
            <v>Выбытия</v>
          </cell>
        </row>
        <row r="179">
          <cell r="C179">
            <v>1210</v>
          </cell>
          <cell r="D179" t="str">
            <v>Производственные выплаты</v>
          </cell>
          <cell r="E179">
            <v>12198014</v>
          </cell>
          <cell r="F179" t="str">
            <v>Прочие услуги производственного характера (ОПР)</v>
          </cell>
          <cell r="G179" t="str">
            <v>Административно-хозяйственный отдел</v>
          </cell>
          <cell r="H179" t="str">
            <v>Операционная деятельность</v>
          </cell>
          <cell r="I179" t="str">
            <v>Выбытия</v>
          </cell>
        </row>
        <row r="180">
          <cell r="C180">
            <v>1230</v>
          </cell>
          <cell r="D180" t="str">
            <v>Административно-управленческие расходы</v>
          </cell>
          <cell r="E180">
            <v>401</v>
          </cell>
          <cell r="F180" t="str">
            <v>Командировочные расходы</v>
          </cell>
          <cell r="G180" t="str">
            <v>Административно-хозяйственный отдел</v>
          </cell>
          <cell r="H180" t="str">
            <v>Операционная деятельность</v>
          </cell>
          <cell r="I180" t="str">
            <v>Выбытия</v>
          </cell>
        </row>
        <row r="181">
          <cell r="C181">
            <v>1230</v>
          </cell>
          <cell r="D181" t="str">
            <v>Административно-управленческие расходы</v>
          </cell>
          <cell r="E181">
            <v>402</v>
          </cell>
          <cell r="F181" t="str">
            <v>Представительские расходы</v>
          </cell>
          <cell r="G181" t="str">
            <v>Административно-хозяйственный отдел</v>
          </cell>
          <cell r="H181" t="str">
            <v>Операционная деятельность</v>
          </cell>
          <cell r="I181" t="str">
            <v>Выбытия</v>
          </cell>
        </row>
        <row r="182">
          <cell r="C182">
            <v>1230</v>
          </cell>
          <cell r="D182" t="str">
            <v>Административно-управленческие расходы</v>
          </cell>
          <cell r="E182" t="str">
            <v>601-2</v>
          </cell>
          <cell r="F182" t="str">
            <v>ремонт мебели</v>
          </cell>
          <cell r="G182" t="str">
            <v>Административно-хозяйственный отдел</v>
          </cell>
          <cell r="H182" t="str">
            <v>Операционная деятельность</v>
          </cell>
          <cell r="I182" t="str">
            <v>Выбытия</v>
          </cell>
        </row>
        <row r="183">
          <cell r="C183">
            <v>1230</v>
          </cell>
          <cell r="D183" t="str">
            <v>Административно-управленческие расходы</v>
          </cell>
          <cell r="E183" t="str">
            <v>601-3</v>
          </cell>
          <cell r="F183" t="str">
            <v>ремонт бытовой техники</v>
          </cell>
          <cell r="G183" t="str">
            <v>Административно-хозяйственный отдел</v>
          </cell>
          <cell r="H183" t="str">
            <v>Операционная деятельность</v>
          </cell>
          <cell r="I183" t="str">
            <v>Выбытия</v>
          </cell>
        </row>
        <row r="184">
          <cell r="C184">
            <v>1230</v>
          </cell>
          <cell r="D184" t="str">
            <v>Административно-управленческие расходы</v>
          </cell>
          <cell r="E184" t="str">
            <v>601-5</v>
          </cell>
          <cell r="F184" t="str">
            <v>оформление и обустройство офисов</v>
          </cell>
          <cell r="G184" t="str">
            <v>Административно-хозяйственный отдел</v>
          </cell>
          <cell r="H184" t="str">
            <v>Операционная деятельность</v>
          </cell>
          <cell r="I184" t="str">
            <v>Выбытия</v>
          </cell>
        </row>
        <row r="185">
          <cell r="C185">
            <v>1230</v>
          </cell>
          <cell r="D185" t="str">
            <v>Административно-управленческие расходы</v>
          </cell>
          <cell r="E185" t="str">
            <v>601-6</v>
          </cell>
          <cell r="F185" t="str">
            <v>уборка офисов</v>
          </cell>
          <cell r="G185" t="str">
            <v>Административно-хозяйственный отдел</v>
          </cell>
          <cell r="H185" t="str">
            <v>Операционная деятельность</v>
          </cell>
          <cell r="I185" t="str">
            <v>Выбытия</v>
          </cell>
        </row>
        <row r="186">
          <cell r="C186">
            <v>1230</v>
          </cell>
          <cell r="D186" t="str">
            <v>Административно-управленческие расходы</v>
          </cell>
          <cell r="E186" t="str">
            <v>603-1</v>
          </cell>
          <cell r="F186" t="str">
            <v>канцелярские товары</v>
          </cell>
          <cell r="G186" t="str">
            <v>Административно-хозяйственный отдел</v>
          </cell>
          <cell r="H186" t="str">
            <v>Операционная деятельность</v>
          </cell>
          <cell r="I186" t="str">
            <v>Выбытия</v>
          </cell>
        </row>
        <row r="187">
          <cell r="C187">
            <v>1230</v>
          </cell>
          <cell r="D187" t="str">
            <v>Административно-управленческие расходы</v>
          </cell>
          <cell r="E187" t="str">
            <v>603-2</v>
          </cell>
          <cell r="F187" t="str">
            <v>изготовление визиток (деловой полиграфии)</v>
          </cell>
          <cell r="G187" t="str">
            <v>Административно-хозяйственный отдел</v>
          </cell>
          <cell r="H187" t="str">
            <v>Операционная деятельность</v>
          </cell>
          <cell r="I187" t="str">
            <v>Выбытия</v>
          </cell>
        </row>
        <row r="188">
          <cell r="C188">
            <v>1230</v>
          </cell>
          <cell r="D188" t="str">
            <v>Административно-управленческие расходы</v>
          </cell>
          <cell r="E188" t="str">
            <v>603-3</v>
          </cell>
          <cell r="F188" t="str">
            <v>хозтовары</v>
          </cell>
          <cell r="G188" t="str">
            <v>Административно-хозяйственный отдел</v>
          </cell>
          <cell r="H188" t="str">
            <v>Операционная деятельность</v>
          </cell>
          <cell r="I188" t="str">
            <v>Выбытия</v>
          </cell>
        </row>
        <row r="189">
          <cell r="C189">
            <v>1230</v>
          </cell>
          <cell r="D189" t="str">
            <v>Административно-управленческие расходы</v>
          </cell>
          <cell r="E189" t="str">
            <v>604-1</v>
          </cell>
          <cell r="F189" t="str">
            <v>чистая вода</v>
          </cell>
          <cell r="G189" t="str">
            <v>Административно-хозяйственный отдел</v>
          </cell>
          <cell r="H189" t="str">
            <v>Операционная деятельность</v>
          </cell>
          <cell r="I189" t="str">
            <v>Выбытия</v>
          </cell>
        </row>
        <row r="190">
          <cell r="C190">
            <v>1230</v>
          </cell>
          <cell r="D190" t="str">
            <v>Административно-управленческие расходы</v>
          </cell>
          <cell r="E190" t="str">
            <v>604-2</v>
          </cell>
          <cell r="F190" t="str">
            <v>прочие расходы (содержание офиса)</v>
          </cell>
          <cell r="G190" t="str">
            <v>Административно-хозяйственный отдел</v>
          </cell>
          <cell r="H190" t="str">
            <v>Операционная деятельность</v>
          </cell>
          <cell r="I190" t="str">
            <v>Выбытия</v>
          </cell>
        </row>
        <row r="191">
          <cell r="C191">
            <v>1230</v>
          </cell>
          <cell r="D191" t="str">
            <v>Административно-управленческие расходы</v>
          </cell>
          <cell r="E191">
            <v>1004</v>
          </cell>
          <cell r="F191" t="str">
            <v>Почтово-телеграфные и курьерские расходы</v>
          </cell>
          <cell r="G191" t="str">
            <v>Административно-хозяйственный отдел</v>
          </cell>
          <cell r="H191" t="str">
            <v>Операционная деятельность</v>
          </cell>
          <cell r="I191" t="str">
            <v>Выбытия</v>
          </cell>
        </row>
        <row r="192">
          <cell r="C192">
            <v>1230</v>
          </cell>
          <cell r="D192" t="str">
            <v>Административно-управленческие расходы</v>
          </cell>
          <cell r="E192">
            <v>1005</v>
          </cell>
          <cell r="F192" t="str">
            <v>Подписка на периодические издания</v>
          </cell>
          <cell r="G192" t="str">
            <v>Административно-хозяйственный отдел</v>
          </cell>
          <cell r="H192" t="str">
            <v>Операционная деятельность</v>
          </cell>
          <cell r="I192" t="str">
            <v>Выбытия</v>
          </cell>
        </row>
        <row r="193">
          <cell r="C193">
            <v>1230</v>
          </cell>
          <cell r="D193" t="str">
            <v>Административно-управленческие расходы</v>
          </cell>
          <cell r="E193" t="str">
            <v>1503-1</v>
          </cell>
          <cell r="F193" t="str">
            <v>мебель</v>
          </cell>
          <cell r="G193" t="str">
            <v>Административно-хозяйственный отдел</v>
          </cell>
          <cell r="H193" t="str">
            <v>Операционная деятельность</v>
          </cell>
          <cell r="I193" t="str">
            <v>Выбытия</v>
          </cell>
        </row>
        <row r="194">
          <cell r="C194">
            <v>1230</v>
          </cell>
          <cell r="D194" t="str">
            <v>Административно-управленческие расходы</v>
          </cell>
          <cell r="E194">
            <v>1505</v>
          </cell>
          <cell r="F194" t="str">
            <v>Прочие расходы (инвестиции АУР)</v>
          </cell>
          <cell r="G194" t="str">
            <v>Административно-хозяйственный отдел</v>
          </cell>
          <cell r="H194" t="str">
            <v>Операционная деятельность</v>
          </cell>
          <cell r="I194" t="str">
            <v>Выбытия</v>
          </cell>
        </row>
        <row r="195">
          <cell r="C195">
            <v>2210</v>
          </cell>
          <cell r="D195" t="str">
            <v>Инвестиции в основные средства</v>
          </cell>
          <cell r="E195">
            <v>221223</v>
          </cell>
          <cell r="F195" t="str">
            <v>Мебель для производства</v>
          </cell>
          <cell r="G195" t="str">
            <v>Административно-хозяйственный отдел</v>
          </cell>
          <cell r="H195" t="str">
            <v>Инвестиционная деятельность</v>
          </cell>
          <cell r="I195" t="str">
            <v>Выбытия</v>
          </cell>
        </row>
        <row r="196">
          <cell r="C196">
            <v>0</v>
          </cell>
          <cell r="D196">
            <v>0</v>
          </cell>
          <cell r="E196">
            <v>0</v>
          </cell>
          <cell r="F196" t="str">
            <v>ИТОГО ПОСТУПЛЕНИЯ РЕНОВА</v>
          </cell>
          <cell r="G196">
            <v>0</v>
          </cell>
          <cell r="H196">
            <v>0</v>
          </cell>
          <cell r="I196">
            <v>0</v>
          </cell>
        </row>
        <row r="197">
          <cell r="C197">
            <v>0</v>
          </cell>
          <cell r="D197">
            <v>0</v>
          </cell>
          <cell r="E197">
            <v>0</v>
          </cell>
          <cell r="F197" t="str">
            <v>ИТОГО ВЫБЫТИЯ РЕНОВА</v>
          </cell>
          <cell r="G197">
            <v>0</v>
          </cell>
          <cell r="H197">
            <v>0</v>
          </cell>
          <cell r="I197">
            <v>0</v>
          </cell>
        </row>
        <row r="198"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</row>
        <row r="199"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</row>
        <row r="200"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</row>
        <row r="201">
          <cell r="C201">
            <v>0</v>
          </cell>
          <cell r="D201">
            <v>0</v>
          </cell>
          <cell r="E201" t="str">
            <v>Бюджет РОСНАНО: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</row>
        <row r="202"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</row>
        <row r="203">
          <cell r="C203">
            <v>0</v>
          </cell>
          <cell r="D203">
            <v>0</v>
          </cell>
          <cell r="E203" t="str">
            <v>КСР</v>
          </cell>
          <cell r="F203" t="str">
            <v>Статья БДДС</v>
          </cell>
          <cell r="G203" t="str">
            <v>Подразделение</v>
          </cell>
          <cell r="H203" t="str">
            <v>Деятельность</v>
          </cell>
          <cell r="I203" t="str">
            <v>Движение</v>
          </cell>
        </row>
        <row r="204">
          <cell r="C204">
            <v>0</v>
          </cell>
          <cell r="D204">
            <v>0</v>
          </cell>
          <cell r="E204">
            <v>20199</v>
          </cell>
          <cell r="F204" t="str">
            <v>Прочие материальные затраты</v>
          </cell>
          <cell r="G204" t="str">
            <v>Административно-хозяйственный отдел</v>
          </cell>
          <cell r="H204" t="str">
            <v>Операционная деятельность</v>
          </cell>
          <cell r="I204" t="str">
            <v>Выбытия</v>
          </cell>
        </row>
        <row r="205">
          <cell r="C205">
            <v>0</v>
          </cell>
          <cell r="D205">
            <v>0</v>
          </cell>
          <cell r="E205">
            <v>20299</v>
          </cell>
          <cell r="F205" t="str">
            <v>Прочие услуги производственного характера</v>
          </cell>
          <cell r="G205" t="str">
            <v>Административно-хозяйственный отдел</v>
          </cell>
          <cell r="H205" t="str">
            <v>Операционная деятельность</v>
          </cell>
          <cell r="I205" t="str">
            <v>Выбытия</v>
          </cell>
        </row>
        <row r="206">
          <cell r="C206">
            <v>0</v>
          </cell>
          <cell r="D206">
            <v>0</v>
          </cell>
          <cell r="E206" t="str">
            <v>20501.04</v>
          </cell>
          <cell r="F206" t="str">
            <v xml:space="preserve">Почтово-телеграфные и курьерские расходы </v>
          </cell>
          <cell r="G206" t="str">
            <v>Административно-хозяйственный отдел</v>
          </cell>
          <cell r="H206" t="str">
            <v>Операционная деятельность</v>
          </cell>
          <cell r="I206" t="str">
            <v>Выбытия</v>
          </cell>
        </row>
        <row r="207">
          <cell r="C207">
            <v>0</v>
          </cell>
          <cell r="D207">
            <v>0</v>
          </cell>
          <cell r="E207" t="str">
            <v>20509.03</v>
          </cell>
          <cell r="F207" t="str">
            <v>Фирменная и сувенирная продукция</v>
          </cell>
          <cell r="G207" t="str">
            <v>Административно-хозяйственный отдел</v>
          </cell>
          <cell r="H207" t="str">
            <v>Операционная деятельность</v>
          </cell>
          <cell r="I207" t="str">
            <v>Выбытия</v>
          </cell>
        </row>
        <row r="208">
          <cell r="C208">
            <v>0</v>
          </cell>
          <cell r="D208">
            <v>0</v>
          </cell>
          <cell r="E208" t="str">
            <v>20511.01</v>
          </cell>
          <cell r="F208" t="str">
            <v xml:space="preserve">Уборка </v>
          </cell>
          <cell r="G208" t="str">
            <v>Административно-хозяйственный отдел</v>
          </cell>
          <cell r="H208" t="str">
            <v>Операционная деятельность</v>
          </cell>
          <cell r="I208" t="str">
            <v>Выбытия</v>
          </cell>
        </row>
        <row r="209">
          <cell r="C209">
            <v>0</v>
          </cell>
          <cell r="D209">
            <v>0</v>
          </cell>
          <cell r="E209" t="str">
            <v>20511.02</v>
          </cell>
          <cell r="F209" t="str">
            <v>Обустройство офиса</v>
          </cell>
          <cell r="G209" t="str">
            <v>Административно-хозяйственный отдел</v>
          </cell>
          <cell r="H209" t="str">
            <v>Операционная деятельность</v>
          </cell>
          <cell r="I209" t="str">
            <v>Выбытия</v>
          </cell>
        </row>
        <row r="210">
          <cell r="C210">
            <v>0</v>
          </cell>
          <cell r="D210">
            <v>0</v>
          </cell>
          <cell r="E210" t="str">
            <v>20511.03</v>
          </cell>
          <cell r="F210" t="str">
            <v>Канцелярские расходы</v>
          </cell>
          <cell r="G210" t="str">
            <v>Административно-хозяйственный отдел</v>
          </cell>
          <cell r="H210" t="str">
            <v>Операционная деятельность</v>
          </cell>
          <cell r="I210" t="str">
            <v>Выбытия</v>
          </cell>
        </row>
        <row r="211">
          <cell r="C211">
            <v>0</v>
          </cell>
          <cell r="D211">
            <v>0</v>
          </cell>
          <cell r="E211" t="str">
            <v>20511.04</v>
          </cell>
          <cell r="F211" t="str">
            <v>Хозяйственные расходы</v>
          </cell>
          <cell r="G211" t="str">
            <v>Административно-хозяйственный отдел</v>
          </cell>
          <cell r="H211" t="str">
            <v>Операционная деятельность</v>
          </cell>
          <cell r="I211" t="str">
            <v>Выбытия</v>
          </cell>
        </row>
        <row r="212">
          <cell r="C212">
            <v>0</v>
          </cell>
          <cell r="D212">
            <v>0</v>
          </cell>
          <cell r="E212" t="str">
            <v>20511.05</v>
          </cell>
          <cell r="F212" t="str">
            <v>Вода, чай, кофе</v>
          </cell>
          <cell r="G212" t="str">
            <v>Административно-хозяйственный отдел</v>
          </cell>
          <cell r="H212" t="str">
            <v>Операционная деятельность</v>
          </cell>
          <cell r="I212" t="str">
            <v>Выбытия</v>
          </cell>
        </row>
        <row r="213">
          <cell r="C213">
            <v>0</v>
          </cell>
          <cell r="D213">
            <v>0</v>
          </cell>
          <cell r="E213">
            <v>20517</v>
          </cell>
          <cell r="F213" t="str">
            <v>Подписка на периодические издания</v>
          </cell>
          <cell r="G213" t="str">
            <v>Административно-хозяйственный отдел</v>
          </cell>
          <cell r="H213" t="str">
            <v>Операционная деятельность</v>
          </cell>
          <cell r="I213" t="str">
            <v>Выбытия</v>
          </cell>
        </row>
        <row r="214">
          <cell r="C214">
            <v>0</v>
          </cell>
          <cell r="D214">
            <v>0</v>
          </cell>
          <cell r="E214">
            <v>20599</v>
          </cell>
          <cell r="F214" t="str">
            <v>Прочие работы и услуги сторонних организаций</v>
          </cell>
          <cell r="G214" t="str">
            <v>Административно-хозяйственный отдел</v>
          </cell>
          <cell r="H214" t="str">
            <v>Операционная деятельность</v>
          </cell>
          <cell r="I214" t="str">
            <v>Выбытия</v>
          </cell>
        </row>
        <row r="215">
          <cell r="C215">
            <v>0</v>
          </cell>
          <cell r="D215">
            <v>0</v>
          </cell>
          <cell r="E215">
            <v>20601</v>
          </cell>
          <cell r="F215" t="str">
            <v>Командировочные расходы</v>
          </cell>
          <cell r="G215" t="str">
            <v>Административно-хозяйственный отдел</v>
          </cell>
          <cell r="H215" t="str">
            <v>Операционная деятельность</v>
          </cell>
          <cell r="I215" t="str">
            <v>Выбытия</v>
          </cell>
        </row>
        <row r="216">
          <cell r="C216">
            <v>0</v>
          </cell>
          <cell r="D216">
            <v>0</v>
          </cell>
          <cell r="E216">
            <v>20602</v>
          </cell>
          <cell r="F216" t="str">
            <v>Представительские расходы</v>
          </cell>
          <cell r="G216" t="str">
            <v>Административно-хозяйственный отдел</v>
          </cell>
          <cell r="H216" t="str">
            <v>Операционная деятельность</v>
          </cell>
          <cell r="I216" t="str">
            <v>Выбытия</v>
          </cell>
        </row>
        <row r="217">
          <cell r="C217">
            <v>0</v>
          </cell>
          <cell r="D217">
            <v>0</v>
          </cell>
          <cell r="E217">
            <v>50104</v>
          </cell>
          <cell r="F217" t="str">
            <v>Мебель</v>
          </cell>
          <cell r="G217" t="str">
            <v>Административно-хозяйственный отдел</v>
          </cell>
          <cell r="H217" t="str">
            <v>Инвестиционная деятельность</v>
          </cell>
          <cell r="I217" t="str">
            <v>Выбытия</v>
          </cell>
        </row>
        <row r="218">
          <cell r="C218">
            <v>0</v>
          </cell>
          <cell r="D218">
            <v>0</v>
          </cell>
          <cell r="E218">
            <v>50199</v>
          </cell>
          <cell r="F218" t="str">
            <v>Прочее</v>
          </cell>
          <cell r="G218" t="str">
            <v>Административно-хозяйственный отдел</v>
          </cell>
          <cell r="H218" t="str">
            <v>Инвестиционная деятельность</v>
          </cell>
          <cell r="I218" t="str">
            <v>Выбытия</v>
          </cell>
        </row>
        <row r="219">
          <cell r="C219">
            <v>0</v>
          </cell>
          <cell r="D219">
            <v>0</v>
          </cell>
          <cell r="E219">
            <v>0</v>
          </cell>
          <cell r="F219" t="str">
            <v>ИТОГО ПОСТУПЛЕНИЯ РОСНАНО</v>
          </cell>
          <cell r="G219">
            <v>0</v>
          </cell>
          <cell r="H219">
            <v>0</v>
          </cell>
          <cell r="I219">
            <v>0</v>
          </cell>
        </row>
        <row r="220">
          <cell r="C220">
            <v>0</v>
          </cell>
          <cell r="D220">
            <v>0</v>
          </cell>
          <cell r="E220">
            <v>0</v>
          </cell>
          <cell r="F220" t="str">
            <v>ИТОГО ВЫБЫТИЯ РОСНАНО</v>
          </cell>
          <cell r="G220">
            <v>0</v>
          </cell>
          <cell r="H220">
            <v>0</v>
          </cell>
          <cell r="I220">
            <v>0</v>
          </cell>
        </row>
        <row r="221"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</row>
        <row r="222"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</row>
        <row r="223"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</row>
        <row r="224"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</row>
        <row r="225"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</row>
        <row r="226"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</row>
        <row r="227"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</row>
        <row r="228"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</row>
        <row r="229"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</row>
        <row r="230"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</row>
        <row r="231"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</row>
        <row r="232"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</row>
        <row r="233"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</row>
        <row r="234"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</row>
        <row r="235"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</row>
        <row r="236"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</row>
        <row r="237"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</row>
        <row r="238"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</row>
        <row r="239"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</row>
        <row r="240"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</row>
        <row r="241">
          <cell r="C241">
            <v>0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</row>
        <row r="242"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</row>
        <row r="243">
          <cell r="C243">
            <v>0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</row>
        <row r="244">
          <cell r="C244">
            <v>0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</row>
        <row r="245">
          <cell r="C245">
            <v>0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</row>
        <row r="246"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</row>
        <row r="247">
          <cell r="G247" t="str">
            <v>Служба технологических газов и жидкостей</v>
          </cell>
        </row>
        <row r="248">
          <cell r="C248">
            <v>0</v>
          </cell>
          <cell r="D248">
            <v>0</v>
          </cell>
          <cell r="E248" t="str">
            <v>Бюджетная заявка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</row>
        <row r="249"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</row>
        <row r="250">
          <cell r="C250">
            <v>0</v>
          </cell>
          <cell r="D250">
            <v>0</v>
          </cell>
          <cell r="E250" t="str">
            <v>Компания:</v>
          </cell>
          <cell r="F250" t="str">
            <v>Хевел</v>
          </cell>
          <cell r="G250">
            <v>0</v>
          </cell>
          <cell r="H250">
            <v>0</v>
          </cell>
          <cell r="I250">
            <v>0</v>
          </cell>
        </row>
        <row r="251">
          <cell r="C251">
            <v>0</v>
          </cell>
          <cell r="D251">
            <v>0</v>
          </cell>
          <cell r="E251" t="str">
            <v>Бизнес-единица:</v>
          </cell>
          <cell r="F251" t="str">
            <v>ЗАВОД</v>
          </cell>
          <cell r="G251">
            <v>0</v>
          </cell>
          <cell r="H251">
            <v>0</v>
          </cell>
          <cell r="I251">
            <v>0</v>
          </cell>
        </row>
        <row r="252">
          <cell r="C252">
            <v>0</v>
          </cell>
          <cell r="D252">
            <v>0</v>
          </cell>
          <cell r="E252" t="str">
            <v>ЦФУ:</v>
          </cell>
          <cell r="F252" t="str">
            <v>Служба технологических газов и жидкостей</v>
          </cell>
          <cell r="G252">
            <v>0</v>
          </cell>
          <cell r="H252">
            <v>0</v>
          </cell>
          <cell r="I252">
            <v>0</v>
          </cell>
        </row>
        <row r="253">
          <cell r="C253">
            <v>0</v>
          </cell>
          <cell r="D253">
            <v>0</v>
          </cell>
          <cell r="E253" t="str">
            <v>Период:</v>
          </cell>
          <cell r="F253" t="str">
            <v>окт 2014 - дек 2015</v>
          </cell>
          <cell r="G253">
            <v>0</v>
          </cell>
          <cell r="H253">
            <v>0</v>
          </cell>
          <cell r="I253">
            <v>0</v>
          </cell>
        </row>
        <row r="254">
          <cell r="C254">
            <v>0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</row>
        <row r="255">
          <cell r="C255">
            <v>0</v>
          </cell>
          <cell r="D255">
            <v>0</v>
          </cell>
          <cell r="E255" t="str">
            <v>Бюджет РЕНОВА: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</row>
        <row r="256">
          <cell r="C256">
            <v>0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</row>
        <row r="257">
          <cell r="C257">
            <v>0</v>
          </cell>
          <cell r="D257">
            <v>0</v>
          </cell>
          <cell r="E257" t="str">
            <v>КСР</v>
          </cell>
          <cell r="F257" t="str">
            <v>Статья БДДС</v>
          </cell>
          <cell r="G257" t="str">
            <v>Подразделение</v>
          </cell>
          <cell r="H257" t="str">
            <v>Деятельность</v>
          </cell>
          <cell r="I257" t="str">
            <v>Движение</v>
          </cell>
        </row>
        <row r="258">
          <cell r="C258">
            <v>1210</v>
          </cell>
          <cell r="D258" t="str">
            <v>Производственные выплаты</v>
          </cell>
          <cell r="E258">
            <v>121910</v>
          </cell>
          <cell r="F258" t="str">
            <v>Вспомогательное сырье</v>
          </cell>
          <cell r="G258" t="str">
            <v>Служба технологических газов и жидкостей</v>
          </cell>
          <cell r="H258" t="str">
            <v>Операционная деятельность</v>
          </cell>
          <cell r="I258" t="str">
            <v>Выбытия</v>
          </cell>
        </row>
        <row r="259">
          <cell r="C259">
            <v>1210</v>
          </cell>
          <cell r="D259" t="str">
            <v>Производственные выплаты</v>
          </cell>
          <cell r="E259">
            <v>121961</v>
          </cell>
          <cell r="F259" t="str">
            <v>Ремонт и обслуживание оборудования (УСО)</v>
          </cell>
          <cell r="G259" t="str">
            <v>Служба технологических газов и жидкостей</v>
          </cell>
          <cell r="H259" t="str">
            <v>Операционная деятельность</v>
          </cell>
          <cell r="I259" t="str">
            <v>Выбытия</v>
          </cell>
        </row>
        <row r="260">
          <cell r="C260">
            <v>1210</v>
          </cell>
          <cell r="D260" t="str">
            <v>Производственные выплаты</v>
          </cell>
          <cell r="E260">
            <v>121962</v>
          </cell>
          <cell r="F260" t="str">
            <v>Ремонт и обслуживание оборудования (МЗ)</v>
          </cell>
          <cell r="G260" t="str">
            <v>Служба технологических газов и жидкостей</v>
          </cell>
          <cell r="H260" t="str">
            <v>Операционная деятельность</v>
          </cell>
          <cell r="I260" t="str">
            <v>Выбытия</v>
          </cell>
        </row>
        <row r="261">
          <cell r="C261">
            <v>1210</v>
          </cell>
          <cell r="D261" t="str">
            <v>Производственные выплаты</v>
          </cell>
          <cell r="E261">
            <v>12198001</v>
          </cell>
          <cell r="F261" t="str">
            <v>Инструмент</v>
          </cell>
          <cell r="G261" t="str">
            <v>Служба технологических газов и жидкостей</v>
          </cell>
          <cell r="H261" t="str">
            <v>Операционная деятельность</v>
          </cell>
          <cell r="I261" t="str">
            <v>Выбытия</v>
          </cell>
        </row>
        <row r="262">
          <cell r="C262">
            <v>1210</v>
          </cell>
          <cell r="D262" t="str">
            <v>Производственные выплаты</v>
          </cell>
          <cell r="E262">
            <v>12198014</v>
          </cell>
          <cell r="F262" t="str">
            <v>Прочие услуги производственного характера (ОПР)</v>
          </cell>
          <cell r="G262" t="str">
            <v>Служба технологических газов и жидкостей</v>
          </cell>
          <cell r="H262" t="str">
            <v>Операционная деятельность</v>
          </cell>
          <cell r="I262" t="str">
            <v>Выбытия</v>
          </cell>
        </row>
        <row r="263">
          <cell r="C263">
            <v>1230</v>
          </cell>
          <cell r="D263" t="str">
            <v>Административно-управленческие расходы</v>
          </cell>
          <cell r="E263">
            <v>1204</v>
          </cell>
          <cell r="F263" t="str">
            <v>Консультационно-информационные услуги</v>
          </cell>
          <cell r="G263" t="str">
            <v>Служба технологических газов и жидкостей</v>
          </cell>
          <cell r="H263" t="str">
            <v>Операционная деятельность</v>
          </cell>
          <cell r="I263" t="str">
            <v>Выбытия</v>
          </cell>
        </row>
        <row r="264">
          <cell r="C264">
            <v>2210</v>
          </cell>
          <cell r="D264" t="str">
            <v>Инвестиции в основные средства</v>
          </cell>
          <cell r="E264">
            <v>221226</v>
          </cell>
          <cell r="F264" t="str">
            <v>Прочее вспомогательное производственное оборудование</v>
          </cell>
          <cell r="G264" t="str">
            <v>Служба технологических газов и жидкостей</v>
          </cell>
          <cell r="H264" t="str">
            <v>Инвестиционная деятельность</v>
          </cell>
          <cell r="I264" t="str">
            <v>Выбытия</v>
          </cell>
        </row>
        <row r="265">
          <cell r="C265">
            <v>0</v>
          </cell>
          <cell r="D265">
            <v>0</v>
          </cell>
          <cell r="E265">
            <v>0</v>
          </cell>
          <cell r="F265" t="str">
            <v>ИТОГО ПОСТУПЛЕНИЯ РЕНОВА</v>
          </cell>
          <cell r="G265">
            <v>0</v>
          </cell>
          <cell r="H265">
            <v>0</v>
          </cell>
          <cell r="I265">
            <v>0</v>
          </cell>
        </row>
        <row r="266">
          <cell r="C266">
            <v>0</v>
          </cell>
          <cell r="D266">
            <v>0</v>
          </cell>
          <cell r="E266">
            <v>0</v>
          </cell>
          <cell r="F266" t="str">
            <v>ИТОГО ВЫБЫТИЯ РЕНОВА</v>
          </cell>
          <cell r="G266">
            <v>0</v>
          </cell>
          <cell r="H266">
            <v>0</v>
          </cell>
          <cell r="I266">
            <v>0</v>
          </cell>
        </row>
        <row r="267">
          <cell r="C267">
            <v>0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</row>
        <row r="268">
          <cell r="C268">
            <v>0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</row>
        <row r="269">
          <cell r="C269">
            <v>0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</row>
        <row r="270">
          <cell r="C270">
            <v>0</v>
          </cell>
          <cell r="D270">
            <v>0</v>
          </cell>
          <cell r="E270" t="str">
            <v>Бюджет РОСНАНО: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</row>
        <row r="271">
          <cell r="C271">
            <v>0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</row>
        <row r="272">
          <cell r="C272">
            <v>0</v>
          </cell>
          <cell r="D272">
            <v>0</v>
          </cell>
          <cell r="E272" t="str">
            <v>КСР</v>
          </cell>
          <cell r="F272" t="str">
            <v>Статья БДДС</v>
          </cell>
          <cell r="G272" t="str">
            <v>Подразделение</v>
          </cell>
          <cell r="H272" t="str">
            <v>Деятельность</v>
          </cell>
          <cell r="I272" t="str">
            <v>Движение</v>
          </cell>
        </row>
        <row r="273">
          <cell r="C273">
            <v>0</v>
          </cell>
          <cell r="D273">
            <v>0</v>
          </cell>
          <cell r="E273">
            <v>20299</v>
          </cell>
          <cell r="F273" t="str">
            <v>Прочие услуги производственного характера</v>
          </cell>
          <cell r="G273" t="str">
            <v>Служба технологических газов и жидкостей</v>
          </cell>
          <cell r="H273" t="str">
            <v>Операционная деятельность</v>
          </cell>
          <cell r="I273" t="str">
            <v>Выбытия</v>
          </cell>
        </row>
        <row r="274">
          <cell r="C274">
            <v>0</v>
          </cell>
          <cell r="D274">
            <v>0</v>
          </cell>
          <cell r="E274">
            <v>20102</v>
          </cell>
          <cell r="F274" t="str">
            <v>Вспомогательные материалы</v>
          </cell>
          <cell r="G274" t="str">
            <v>Служба технологических газов и жидкостей</v>
          </cell>
          <cell r="H274" t="str">
            <v>Операционная деятельность</v>
          </cell>
          <cell r="I274" t="str">
            <v>Выбытия</v>
          </cell>
        </row>
        <row r="275">
          <cell r="C275">
            <v>0</v>
          </cell>
          <cell r="D275">
            <v>0</v>
          </cell>
          <cell r="E275">
            <v>20199</v>
          </cell>
          <cell r="F275" t="str">
            <v>Прочие материальные затраты</v>
          </cell>
          <cell r="G275" t="str">
            <v>Служба технологических газов и жидкостей</v>
          </cell>
          <cell r="H275" t="str">
            <v>Операционная деятельность</v>
          </cell>
          <cell r="I275" t="str">
            <v>Выбытия</v>
          </cell>
        </row>
        <row r="276">
          <cell r="C276">
            <v>0</v>
          </cell>
          <cell r="D276">
            <v>0</v>
          </cell>
          <cell r="E276">
            <v>20507</v>
          </cell>
          <cell r="F276" t="str">
            <v>Консультационные услуги (семинары)</v>
          </cell>
          <cell r="G276" t="str">
            <v>Служба технологических газов и жидкостей</v>
          </cell>
          <cell r="H276" t="str">
            <v>Операционная деятельность</v>
          </cell>
          <cell r="I276" t="str">
            <v>Выбытия</v>
          </cell>
        </row>
        <row r="277">
          <cell r="C277">
            <v>0</v>
          </cell>
          <cell r="D277">
            <v>0</v>
          </cell>
          <cell r="E277">
            <v>50102</v>
          </cell>
          <cell r="F277" t="str">
            <v>Вспомогательное оборудование</v>
          </cell>
          <cell r="G277" t="str">
            <v>Служба технологических газов и жидкостей</v>
          </cell>
          <cell r="H277" t="str">
            <v>Инвестиционная деятельность</v>
          </cell>
          <cell r="I277" t="str">
            <v>Выбытия</v>
          </cell>
        </row>
        <row r="278">
          <cell r="C278">
            <v>0</v>
          </cell>
          <cell r="D278">
            <v>0</v>
          </cell>
          <cell r="E278">
            <v>0</v>
          </cell>
          <cell r="F278" t="str">
            <v>ИТОГО ПОСТУПЛЕНИЯ РОСНАНО</v>
          </cell>
          <cell r="G278">
            <v>0</v>
          </cell>
          <cell r="H278">
            <v>0</v>
          </cell>
          <cell r="I278">
            <v>0</v>
          </cell>
        </row>
        <row r="279">
          <cell r="C279">
            <v>0</v>
          </cell>
          <cell r="D279">
            <v>0</v>
          </cell>
          <cell r="E279">
            <v>0</v>
          </cell>
          <cell r="F279" t="str">
            <v>ИТОГО ВЫБЫТИЯ РОСНАНО</v>
          </cell>
          <cell r="G279">
            <v>0</v>
          </cell>
          <cell r="H279">
            <v>0</v>
          </cell>
          <cell r="I279">
            <v>0</v>
          </cell>
        </row>
        <row r="280">
          <cell r="C280">
            <v>0</v>
          </cell>
          <cell r="D280">
            <v>0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</row>
        <row r="281">
          <cell r="C281">
            <v>0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</row>
        <row r="282">
          <cell r="C282">
            <v>0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</row>
        <row r="283">
          <cell r="C283">
            <v>0</v>
          </cell>
          <cell r="D283">
            <v>0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</row>
        <row r="284">
          <cell r="C284">
            <v>0</v>
          </cell>
          <cell r="D284">
            <v>0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</row>
        <row r="285">
          <cell r="C285">
            <v>0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</row>
        <row r="286">
          <cell r="C286">
            <v>0</v>
          </cell>
          <cell r="D286">
            <v>0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</row>
        <row r="287">
          <cell r="C287">
            <v>0</v>
          </cell>
          <cell r="D287">
            <v>0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</row>
        <row r="288">
          <cell r="C288">
            <v>0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</row>
        <row r="289">
          <cell r="C289">
            <v>0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</row>
        <row r="290">
          <cell r="C290">
            <v>0</v>
          </cell>
          <cell r="D290">
            <v>0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</row>
        <row r="291">
          <cell r="C291">
            <v>0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</row>
        <row r="292">
          <cell r="C292">
            <v>0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</row>
        <row r="293">
          <cell r="C293">
            <v>0</v>
          </cell>
          <cell r="D293">
            <v>0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</row>
        <row r="294">
          <cell r="C294">
            <v>0</v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</row>
        <row r="295">
          <cell r="C295">
            <v>0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</row>
        <row r="296">
          <cell r="C296">
            <v>0</v>
          </cell>
          <cell r="D296">
            <v>0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</row>
        <row r="297">
          <cell r="C297">
            <v>0</v>
          </cell>
          <cell r="D297">
            <v>0</v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</row>
        <row r="298">
          <cell r="C298">
            <v>0</v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</row>
        <row r="299">
          <cell r="C299">
            <v>0</v>
          </cell>
          <cell r="D299">
            <v>0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</row>
        <row r="300">
          <cell r="C300">
            <v>0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</row>
        <row r="301">
          <cell r="C301">
            <v>0</v>
          </cell>
          <cell r="D301">
            <v>0</v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</row>
        <row r="302">
          <cell r="C302">
            <v>0</v>
          </cell>
          <cell r="D302">
            <v>0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</row>
        <row r="303">
          <cell r="C303">
            <v>0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</row>
        <row r="304">
          <cell r="C304">
            <v>0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</row>
        <row r="305">
          <cell r="C305">
            <v>0</v>
          </cell>
          <cell r="D305">
            <v>0</v>
          </cell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</row>
        <row r="306">
          <cell r="C306">
            <v>0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</row>
        <row r="307">
          <cell r="C307">
            <v>0</v>
          </cell>
          <cell r="D307">
            <v>0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</row>
        <row r="308">
          <cell r="C308">
            <v>0</v>
          </cell>
          <cell r="D308">
            <v>0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</row>
        <row r="309">
          <cell r="C309">
            <v>0</v>
          </cell>
          <cell r="D309">
            <v>0</v>
          </cell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</row>
        <row r="310">
          <cell r="C310">
            <v>0</v>
          </cell>
          <cell r="D310">
            <v>0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</row>
        <row r="311">
          <cell r="C311">
            <v>0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</row>
        <row r="312">
          <cell r="C312">
            <v>0</v>
          </cell>
          <cell r="D312">
            <v>0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</row>
        <row r="313">
          <cell r="C313">
            <v>0</v>
          </cell>
          <cell r="D313">
            <v>0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</row>
        <row r="314">
          <cell r="C314">
            <v>0</v>
          </cell>
          <cell r="D314">
            <v>0</v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</row>
        <row r="315">
          <cell r="C315">
            <v>0</v>
          </cell>
          <cell r="D315">
            <v>0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</row>
        <row r="316">
          <cell r="C316">
            <v>0</v>
          </cell>
          <cell r="D316">
            <v>0</v>
          </cell>
          <cell r="E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</row>
        <row r="317">
          <cell r="C317">
            <v>0</v>
          </cell>
          <cell r="D317">
            <v>0</v>
          </cell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</row>
        <row r="318">
          <cell r="C318">
            <v>0</v>
          </cell>
          <cell r="D318">
            <v>0</v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</row>
        <row r="319">
          <cell r="C319">
            <v>0</v>
          </cell>
          <cell r="D319">
            <v>0</v>
          </cell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</row>
        <row r="320">
          <cell r="C320">
            <v>0</v>
          </cell>
          <cell r="D320">
            <v>0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</row>
        <row r="321">
          <cell r="C321">
            <v>0</v>
          </cell>
          <cell r="D321">
            <v>0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</row>
        <row r="322">
          <cell r="C322">
            <v>0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</row>
        <row r="323">
          <cell r="C323">
            <v>0</v>
          </cell>
          <cell r="D323">
            <v>0</v>
          </cell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</row>
        <row r="324">
          <cell r="C324">
            <v>0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</row>
        <row r="325">
          <cell r="C325">
            <v>0</v>
          </cell>
          <cell r="D325">
            <v>0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</row>
        <row r="326">
          <cell r="C326">
            <v>0</v>
          </cell>
          <cell r="D326">
            <v>0</v>
          </cell>
          <cell r="E326">
            <v>0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</row>
        <row r="327">
          <cell r="C327">
            <v>0</v>
          </cell>
          <cell r="D327">
            <v>0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</row>
        <row r="328">
          <cell r="G328" t="str">
            <v>Дирекция строящегося завода</v>
          </cell>
        </row>
        <row r="329">
          <cell r="C329">
            <v>0</v>
          </cell>
          <cell r="D329">
            <v>0</v>
          </cell>
          <cell r="E329" t="str">
            <v>Бюджетная заявка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</row>
        <row r="330">
          <cell r="C330">
            <v>0</v>
          </cell>
          <cell r="D330">
            <v>0</v>
          </cell>
          <cell r="E330">
            <v>0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</row>
        <row r="331">
          <cell r="C331">
            <v>0</v>
          </cell>
          <cell r="D331">
            <v>0</v>
          </cell>
          <cell r="E331" t="str">
            <v>Компания:</v>
          </cell>
          <cell r="F331" t="str">
            <v>Хевел</v>
          </cell>
          <cell r="G331">
            <v>0</v>
          </cell>
          <cell r="H331">
            <v>0</v>
          </cell>
          <cell r="I331">
            <v>0</v>
          </cell>
        </row>
        <row r="332">
          <cell r="C332">
            <v>0</v>
          </cell>
          <cell r="D332">
            <v>0</v>
          </cell>
          <cell r="E332" t="str">
            <v>Бизнес-единица:</v>
          </cell>
          <cell r="F332" t="str">
            <v>ЗАВОД</v>
          </cell>
          <cell r="G332">
            <v>0</v>
          </cell>
          <cell r="H332">
            <v>0</v>
          </cell>
          <cell r="I332">
            <v>0</v>
          </cell>
        </row>
        <row r="333">
          <cell r="C333">
            <v>0</v>
          </cell>
          <cell r="D333">
            <v>0</v>
          </cell>
          <cell r="E333" t="str">
            <v>ЦФУ:</v>
          </cell>
          <cell r="F333" t="str">
            <v>Дирекция строящегося завода</v>
          </cell>
          <cell r="G333">
            <v>0</v>
          </cell>
          <cell r="H333">
            <v>0</v>
          </cell>
          <cell r="I333">
            <v>0</v>
          </cell>
        </row>
        <row r="334">
          <cell r="C334">
            <v>0</v>
          </cell>
          <cell r="D334">
            <v>0</v>
          </cell>
          <cell r="E334" t="str">
            <v>Период:</v>
          </cell>
          <cell r="F334" t="str">
            <v>окт 2014 - дек 2015</v>
          </cell>
          <cell r="G334">
            <v>0</v>
          </cell>
          <cell r="H334">
            <v>0</v>
          </cell>
          <cell r="I334">
            <v>0</v>
          </cell>
        </row>
        <row r="335">
          <cell r="C335">
            <v>0</v>
          </cell>
          <cell r="D335">
            <v>0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</row>
        <row r="336">
          <cell r="C336">
            <v>0</v>
          </cell>
          <cell r="D336">
            <v>0</v>
          </cell>
          <cell r="E336" t="str">
            <v>Бюджет РЕНОВА: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</row>
        <row r="337">
          <cell r="C337">
            <v>0</v>
          </cell>
          <cell r="D337">
            <v>0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</row>
        <row r="338">
          <cell r="C338">
            <v>0</v>
          </cell>
          <cell r="D338">
            <v>0</v>
          </cell>
          <cell r="E338" t="str">
            <v>КСР</v>
          </cell>
          <cell r="F338" t="str">
            <v>Статья БДДС</v>
          </cell>
          <cell r="G338" t="str">
            <v>Подразделение</v>
          </cell>
          <cell r="H338" t="str">
            <v>Деятельность</v>
          </cell>
          <cell r="I338" t="str">
            <v>Движение</v>
          </cell>
        </row>
        <row r="339">
          <cell r="C339">
            <v>1210</v>
          </cell>
          <cell r="D339" t="str">
            <v>Производственные выплаты</v>
          </cell>
          <cell r="E339">
            <v>121970</v>
          </cell>
          <cell r="F339" t="str">
            <v>Страхование</v>
          </cell>
          <cell r="G339" t="str">
            <v>Дирекция строящегося завода</v>
          </cell>
          <cell r="H339" t="str">
            <v>Операционная деятельность</v>
          </cell>
          <cell r="I339" t="str">
            <v>Выбытия</v>
          </cell>
        </row>
        <row r="340">
          <cell r="C340">
            <v>1210</v>
          </cell>
          <cell r="D340" t="str">
            <v>Производственные выплаты</v>
          </cell>
          <cell r="E340">
            <v>12198014</v>
          </cell>
          <cell r="F340" t="str">
            <v>Прочие услуги производственного характера (ОПР)</v>
          </cell>
          <cell r="G340" t="str">
            <v>Дирекция строящегося завода</v>
          </cell>
          <cell r="H340" t="str">
            <v>Операционная деятельность</v>
          </cell>
          <cell r="I340" t="str">
            <v>Выбытия</v>
          </cell>
        </row>
        <row r="341">
          <cell r="C341">
            <v>1230</v>
          </cell>
          <cell r="D341" t="str">
            <v>Административно-управленческие расходы</v>
          </cell>
          <cell r="E341">
            <v>401</v>
          </cell>
          <cell r="F341" t="str">
            <v>Командировочные расходы</v>
          </cell>
          <cell r="G341" t="str">
            <v>Дирекция строящегося завода</v>
          </cell>
          <cell r="H341" t="str">
            <v>Операционная деятельность</v>
          </cell>
          <cell r="I341" t="str">
            <v>Выбытия</v>
          </cell>
        </row>
        <row r="342">
          <cell r="C342">
            <v>1230</v>
          </cell>
          <cell r="D342" t="str">
            <v>Административно-управленческие расходы</v>
          </cell>
          <cell r="E342">
            <v>402</v>
          </cell>
          <cell r="F342" t="str">
            <v>Представительские расходы</v>
          </cell>
          <cell r="G342" t="str">
            <v>Дирекция строящегося завода</v>
          </cell>
          <cell r="H342" t="str">
            <v>Операционная деятельность</v>
          </cell>
          <cell r="I342" t="str">
            <v>Выбытия</v>
          </cell>
        </row>
        <row r="343">
          <cell r="C343">
            <v>1230</v>
          </cell>
          <cell r="D343" t="str">
            <v>Административно-управленческие расходы</v>
          </cell>
          <cell r="E343">
            <v>1204</v>
          </cell>
          <cell r="F343" t="str">
            <v>Консультационно-информационные услуги</v>
          </cell>
          <cell r="G343" t="str">
            <v>Дирекция строящегося завода</v>
          </cell>
          <cell r="H343" t="str">
            <v>Операционная деятельность</v>
          </cell>
          <cell r="I343" t="str">
            <v>Выбытия</v>
          </cell>
        </row>
        <row r="344">
          <cell r="C344">
            <v>2210</v>
          </cell>
          <cell r="D344" t="str">
            <v>Инвестиции в основные средства</v>
          </cell>
          <cell r="E344">
            <v>221120</v>
          </cell>
          <cell r="F344" t="str">
            <v>Проектно-изыскательские работы и разрешительная документация (инвестиции в здания)</v>
          </cell>
          <cell r="G344" t="str">
            <v>Дирекция строящегося завода</v>
          </cell>
          <cell r="H344" t="str">
            <v>Инвестиционная деятельность</v>
          </cell>
          <cell r="I344" t="str">
            <v>Выбытия</v>
          </cell>
        </row>
        <row r="345">
          <cell r="C345">
            <v>2210</v>
          </cell>
          <cell r="D345" t="str">
            <v>Инвестиции в основные средства</v>
          </cell>
          <cell r="E345">
            <v>221140</v>
          </cell>
          <cell r="F345" t="str">
            <v>СМР + пуско-наладочные работы (инвестиции в здания)</v>
          </cell>
          <cell r="G345" t="str">
            <v>Дирекция строящегося завода</v>
          </cell>
          <cell r="H345" t="str">
            <v>Инвестиционная деятельность</v>
          </cell>
          <cell r="I345" t="str">
            <v>Выбытия</v>
          </cell>
        </row>
        <row r="346">
          <cell r="C346">
            <v>2210</v>
          </cell>
          <cell r="D346" t="str">
            <v>Инвестиции в основные средства</v>
          </cell>
          <cell r="E346">
            <v>221160</v>
          </cell>
          <cell r="F346" t="str">
            <v>Прочие расходы (инвестиции в здания)</v>
          </cell>
          <cell r="G346" t="str">
            <v>Дирекция строящегося завода</v>
          </cell>
          <cell r="H346" t="str">
            <v>Инвестиционная деятельность</v>
          </cell>
          <cell r="I346" t="str">
            <v>Выбытия</v>
          </cell>
        </row>
        <row r="347">
          <cell r="C347">
            <v>2210</v>
          </cell>
          <cell r="D347" t="str">
            <v>Инвестиции в основные средства</v>
          </cell>
          <cell r="E347">
            <v>2214</v>
          </cell>
          <cell r="F347" t="str">
            <v>Земельные участки</v>
          </cell>
          <cell r="G347" t="str">
            <v>Дирекция строящегося завода</v>
          </cell>
          <cell r="H347" t="str">
            <v>Инвестиционная деятельность</v>
          </cell>
          <cell r="I347" t="str">
            <v>Выбытия</v>
          </cell>
        </row>
        <row r="348">
          <cell r="C348">
            <v>0</v>
          </cell>
          <cell r="D348">
            <v>0</v>
          </cell>
          <cell r="E348">
            <v>0</v>
          </cell>
          <cell r="F348" t="str">
            <v>ИТОГО ПОСТУПЛЕНИЯ РЕНОВА</v>
          </cell>
          <cell r="G348">
            <v>0</v>
          </cell>
          <cell r="H348">
            <v>0</v>
          </cell>
          <cell r="I348">
            <v>0</v>
          </cell>
        </row>
        <row r="349">
          <cell r="C349">
            <v>0</v>
          </cell>
          <cell r="D349">
            <v>0</v>
          </cell>
          <cell r="E349">
            <v>0</v>
          </cell>
          <cell r="F349" t="str">
            <v>ИТОГО ВЫБЫТИЯ РЕНОВА</v>
          </cell>
          <cell r="G349">
            <v>0</v>
          </cell>
          <cell r="H349">
            <v>0</v>
          </cell>
          <cell r="I349">
            <v>0</v>
          </cell>
        </row>
        <row r="350">
          <cell r="C350">
            <v>0</v>
          </cell>
          <cell r="D350">
            <v>0</v>
          </cell>
          <cell r="E350">
            <v>0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</row>
        <row r="351">
          <cell r="C351">
            <v>0</v>
          </cell>
          <cell r="D351">
            <v>0</v>
          </cell>
          <cell r="E351">
            <v>0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</row>
        <row r="352">
          <cell r="C352">
            <v>0</v>
          </cell>
          <cell r="D352">
            <v>0</v>
          </cell>
          <cell r="E352">
            <v>0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</row>
        <row r="353">
          <cell r="C353">
            <v>0</v>
          </cell>
          <cell r="D353">
            <v>0</v>
          </cell>
          <cell r="E353" t="str">
            <v>Бюджет РОСНАНО: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</row>
        <row r="354">
          <cell r="C354">
            <v>0</v>
          </cell>
          <cell r="D354">
            <v>0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</row>
        <row r="355">
          <cell r="C355">
            <v>0</v>
          </cell>
          <cell r="D355">
            <v>0</v>
          </cell>
          <cell r="E355" t="str">
            <v>КСР</v>
          </cell>
          <cell r="F355" t="str">
            <v>Статья БДДС</v>
          </cell>
          <cell r="G355" t="str">
            <v>Подразделение</v>
          </cell>
          <cell r="H355" t="str">
            <v>Деятельность</v>
          </cell>
          <cell r="I355" t="str">
            <v>Движение</v>
          </cell>
        </row>
        <row r="356">
          <cell r="C356">
            <v>0</v>
          </cell>
          <cell r="D356">
            <v>0</v>
          </cell>
          <cell r="E356">
            <v>20299</v>
          </cell>
          <cell r="F356" t="str">
            <v>Прочие услуги производственного характера</v>
          </cell>
          <cell r="G356" t="str">
            <v>Дирекция строящегося завода</v>
          </cell>
          <cell r="H356" t="str">
            <v>Операционная деятельность</v>
          </cell>
          <cell r="I356" t="str">
            <v>Выбытия</v>
          </cell>
        </row>
        <row r="357">
          <cell r="C357">
            <v>0</v>
          </cell>
          <cell r="D357">
            <v>0</v>
          </cell>
          <cell r="E357">
            <v>20507</v>
          </cell>
          <cell r="F357" t="str">
            <v>Консультационные услуги (семинары)</v>
          </cell>
          <cell r="G357" t="str">
            <v>Дирекция строящегося завода</v>
          </cell>
          <cell r="H357" t="str">
            <v>Операционная деятельность</v>
          </cell>
          <cell r="I357" t="str">
            <v>Выбытия</v>
          </cell>
        </row>
        <row r="358">
          <cell r="C358">
            <v>0</v>
          </cell>
          <cell r="D358">
            <v>0</v>
          </cell>
          <cell r="E358">
            <v>20601</v>
          </cell>
          <cell r="F358" t="str">
            <v>Командировочные расходы</v>
          </cell>
          <cell r="G358" t="str">
            <v>Дирекция строящегося завода</v>
          </cell>
          <cell r="H358" t="str">
            <v>Операционная деятельность</v>
          </cell>
          <cell r="I358" t="str">
            <v>Выбытия</v>
          </cell>
        </row>
        <row r="359">
          <cell r="C359">
            <v>0</v>
          </cell>
          <cell r="D359">
            <v>0</v>
          </cell>
          <cell r="E359">
            <v>20602</v>
          </cell>
          <cell r="F359" t="str">
            <v>Представительские расходы</v>
          </cell>
          <cell r="G359" t="str">
            <v>Дирекция строящегося завода</v>
          </cell>
          <cell r="H359" t="str">
            <v>Операционная деятельность</v>
          </cell>
          <cell r="I359" t="str">
            <v>Выбытия</v>
          </cell>
        </row>
        <row r="360">
          <cell r="C360">
            <v>0</v>
          </cell>
          <cell r="D360">
            <v>0</v>
          </cell>
          <cell r="E360">
            <v>20900</v>
          </cell>
          <cell r="F360" t="str">
            <v>Расходы на страхование</v>
          </cell>
          <cell r="G360" t="str">
            <v>Дирекция строящегося завода</v>
          </cell>
          <cell r="H360" t="str">
            <v>Операционная деятельность</v>
          </cell>
          <cell r="I360" t="str">
            <v>Выбытия</v>
          </cell>
        </row>
        <row r="361">
          <cell r="C361">
            <v>0</v>
          </cell>
          <cell r="D361">
            <v>0</v>
          </cell>
          <cell r="E361">
            <v>50107</v>
          </cell>
          <cell r="F361" t="str">
            <v>Земельные участки</v>
          </cell>
          <cell r="G361" t="str">
            <v>Дирекция строящегося завода</v>
          </cell>
          <cell r="H361" t="str">
            <v>Инвестиционная деятельность</v>
          </cell>
          <cell r="I361" t="str">
            <v>Выбытия</v>
          </cell>
        </row>
        <row r="362">
          <cell r="C362">
            <v>0</v>
          </cell>
          <cell r="D362">
            <v>0</v>
          </cell>
          <cell r="E362">
            <v>50701</v>
          </cell>
          <cell r="F362" t="str">
            <v>Проектирование (строительные работы)</v>
          </cell>
          <cell r="G362" t="str">
            <v>Дирекция строящегося завода</v>
          </cell>
          <cell r="H362" t="str">
            <v>Инвестиционная деятельность</v>
          </cell>
          <cell r="I362" t="str">
            <v>Выбытия</v>
          </cell>
        </row>
        <row r="363">
          <cell r="C363">
            <v>0</v>
          </cell>
          <cell r="D363">
            <v>0</v>
          </cell>
          <cell r="E363">
            <v>50702</v>
          </cell>
          <cell r="F363" t="str">
            <v>Генеральный подряд (строительные работы)</v>
          </cell>
          <cell r="G363" t="str">
            <v>Дирекция строящегося завода</v>
          </cell>
          <cell r="H363" t="str">
            <v>Инвестиционная деятельность</v>
          </cell>
          <cell r="I363" t="str">
            <v>Выбытия</v>
          </cell>
        </row>
        <row r="364">
          <cell r="C364">
            <v>0</v>
          </cell>
          <cell r="D364">
            <v>0</v>
          </cell>
          <cell r="E364">
            <v>50703</v>
          </cell>
          <cell r="F364" t="str">
            <v>Прочие СМР (строительные работы)</v>
          </cell>
          <cell r="G364" t="str">
            <v>Дирекция строящегося завода</v>
          </cell>
          <cell r="H364" t="str">
            <v>Инвестиционная деятельность</v>
          </cell>
          <cell r="I364" t="str">
            <v>Выбытия</v>
          </cell>
        </row>
        <row r="365">
          <cell r="C365">
            <v>0</v>
          </cell>
          <cell r="D365">
            <v>0</v>
          </cell>
          <cell r="E365">
            <v>0</v>
          </cell>
          <cell r="F365" t="str">
            <v>ИТОГО ПОСТУПЛЕНИЯ РОСНАНО</v>
          </cell>
          <cell r="G365">
            <v>0</v>
          </cell>
          <cell r="H365">
            <v>0</v>
          </cell>
          <cell r="I365">
            <v>0</v>
          </cell>
        </row>
        <row r="366">
          <cell r="C366">
            <v>0</v>
          </cell>
          <cell r="D366">
            <v>0</v>
          </cell>
          <cell r="E366">
            <v>0</v>
          </cell>
          <cell r="F366" t="str">
            <v>ИТОГО ВЫБЫТИЯ РОСНАНО</v>
          </cell>
          <cell r="G366">
            <v>0</v>
          </cell>
          <cell r="H366">
            <v>0</v>
          </cell>
          <cell r="I366">
            <v>0</v>
          </cell>
        </row>
        <row r="367">
          <cell r="C367">
            <v>0</v>
          </cell>
          <cell r="D367">
            <v>0</v>
          </cell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</row>
        <row r="368">
          <cell r="C368">
            <v>0</v>
          </cell>
          <cell r="D368">
            <v>0</v>
          </cell>
          <cell r="E368">
            <v>0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</row>
        <row r="369">
          <cell r="C369">
            <v>0</v>
          </cell>
          <cell r="D369">
            <v>0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</row>
        <row r="370">
          <cell r="C370">
            <v>0</v>
          </cell>
          <cell r="D370">
            <v>0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</row>
        <row r="371">
          <cell r="C371">
            <v>0</v>
          </cell>
          <cell r="D371">
            <v>0</v>
          </cell>
          <cell r="E371">
            <v>0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</row>
        <row r="372">
          <cell r="C372">
            <v>0</v>
          </cell>
          <cell r="D372">
            <v>0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</row>
        <row r="373">
          <cell r="C373">
            <v>0</v>
          </cell>
          <cell r="D373">
            <v>0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</row>
        <row r="374">
          <cell r="C374">
            <v>0</v>
          </cell>
          <cell r="D374">
            <v>0</v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</row>
        <row r="375">
          <cell r="C375">
            <v>0</v>
          </cell>
          <cell r="D375">
            <v>0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</row>
        <row r="376">
          <cell r="C376">
            <v>0</v>
          </cell>
          <cell r="D376">
            <v>0</v>
          </cell>
          <cell r="E376">
            <v>0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</row>
        <row r="377">
          <cell r="C377">
            <v>0</v>
          </cell>
          <cell r="D377">
            <v>0</v>
          </cell>
          <cell r="E377">
            <v>0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</row>
        <row r="378">
          <cell r="C378">
            <v>0</v>
          </cell>
          <cell r="D378">
            <v>0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</row>
        <row r="379">
          <cell r="C379">
            <v>0</v>
          </cell>
          <cell r="D379">
            <v>0</v>
          </cell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</row>
        <row r="380">
          <cell r="C380">
            <v>0</v>
          </cell>
          <cell r="D380">
            <v>0</v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</row>
        <row r="381">
          <cell r="C381">
            <v>0</v>
          </cell>
          <cell r="D381">
            <v>0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</row>
        <row r="382">
          <cell r="C382">
            <v>0</v>
          </cell>
          <cell r="D382">
            <v>0</v>
          </cell>
          <cell r="E382">
            <v>0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</row>
        <row r="383">
          <cell r="C383">
            <v>0</v>
          </cell>
          <cell r="D383">
            <v>0</v>
          </cell>
          <cell r="E383">
            <v>0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</row>
        <row r="384">
          <cell r="C384">
            <v>0</v>
          </cell>
          <cell r="D384">
            <v>0</v>
          </cell>
          <cell r="E384">
            <v>0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</row>
        <row r="385">
          <cell r="C385">
            <v>0</v>
          </cell>
          <cell r="D385">
            <v>0</v>
          </cell>
          <cell r="E385">
            <v>0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</row>
        <row r="386">
          <cell r="C386">
            <v>0</v>
          </cell>
          <cell r="D386">
            <v>0</v>
          </cell>
          <cell r="E386">
            <v>0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</row>
        <row r="387">
          <cell r="C387">
            <v>0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</row>
        <row r="388">
          <cell r="C388">
            <v>0</v>
          </cell>
          <cell r="D388">
            <v>0</v>
          </cell>
          <cell r="E388">
            <v>0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</row>
        <row r="389">
          <cell r="C389">
            <v>0</v>
          </cell>
          <cell r="D389">
            <v>0</v>
          </cell>
          <cell r="E389">
            <v>0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</row>
        <row r="390">
          <cell r="C390">
            <v>0</v>
          </cell>
          <cell r="D390">
            <v>0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</row>
        <row r="391">
          <cell r="C391">
            <v>0</v>
          </cell>
          <cell r="D391">
            <v>0</v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</row>
        <row r="392">
          <cell r="C392">
            <v>0</v>
          </cell>
          <cell r="D392">
            <v>0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</row>
        <row r="393">
          <cell r="C393">
            <v>0</v>
          </cell>
          <cell r="D393">
            <v>0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</row>
        <row r="394">
          <cell r="C394">
            <v>0</v>
          </cell>
          <cell r="D394">
            <v>0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</row>
        <row r="395">
          <cell r="C395">
            <v>0</v>
          </cell>
          <cell r="D395">
            <v>0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</row>
        <row r="396">
          <cell r="C396">
            <v>0</v>
          </cell>
          <cell r="D396">
            <v>0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</row>
        <row r="397">
          <cell r="C397">
            <v>0</v>
          </cell>
          <cell r="D397">
            <v>0</v>
          </cell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</row>
        <row r="398">
          <cell r="C398">
            <v>0</v>
          </cell>
          <cell r="D398">
            <v>0</v>
          </cell>
          <cell r="E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</row>
        <row r="399">
          <cell r="C399">
            <v>0</v>
          </cell>
          <cell r="D399">
            <v>0</v>
          </cell>
          <cell r="E399">
            <v>0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</row>
        <row r="400">
          <cell r="C400">
            <v>0</v>
          </cell>
          <cell r="D400">
            <v>0</v>
          </cell>
          <cell r="E400">
            <v>0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</row>
        <row r="401">
          <cell r="C401">
            <v>0</v>
          </cell>
          <cell r="D401">
            <v>0</v>
          </cell>
          <cell r="E401">
            <v>0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</row>
        <row r="402">
          <cell r="C402">
            <v>0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</row>
        <row r="403">
          <cell r="C403">
            <v>0</v>
          </cell>
          <cell r="D403">
            <v>0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</row>
        <row r="404">
          <cell r="C404">
            <v>0</v>
          </cell>
          <cell r="D404">
            <v>0</v>
          </cell>
          <cell r="E404">
            <v>0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</row>
        <row r="405">
          <cell r="C405">
            <v>0</v>
          </cell>
          <cell r="D405">
            <v>0</v>
          </cell>
          <cell r="E405">
            <v>0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</row>
        <row r="406">
          <cell r="C406">
            <v>0</v>
          </cell>
          <cell r="D406">
            <v>0</v>
          </cell>
          <cell r="E406">
            <v>0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</row>
        <row r="407">
          <cell r="C407">
            <v>0</v>
          </cell>
          <cell r="D407">
            <v>0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</row>
        <row r="408">
          <cell r="C408">
            <v>0</v>
          </cell>
          <cell r="D408">
            <v>0</v>
          </cell>
          <cell r="E408">
            <v>0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</row>
        <row r="409">
          <cell r="G409" t="str">
            <v>Служба КИПиА</v>
          </cell>
        </row>
        <row r="410">
          <cell r="C410">
            <v>0</v>
          </cell>
          <cell r="D410">
            <v>0</v>
          </cell>
          <cell r="E410" t="str">
            <v>Бюджетная заявка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</row>
        <row r="411">
          <cell r="C411">
            <v>0</v>
          </cell>
          <cell r="D411">
            <v>0</v>
          </cell>
          <cell r="E411">
            <v>0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</row>
        <row r="412">
          <cell r="C412">
            <v>0</v>
          </cell>
          <cell r="D412">
            <v>0</v>
          </cell>
          <cell r="E412" t="str">
            <v>Компания:</v>
          </cell>
          <cell r="F412" t="str">
            <v>Хевел</v>
          </cell>
          <cell r="G412">
            <v>0</v>
          </cell>
          <cell r="H412">
            <v>0</v>
          </cell>
          <cell r="I412">
            <v>0</v>
          </cell>
        </row>
        <row r="413">
          <cell r="C413">
            <v>0</v>
          </cell>
          <cell r="D413">
            <v>0</v>
          </cell>
          <cell r="E413" t="str">
            <v>Бизнес-единица:</v>
          </cell>
          <cell r="F413" t="str">
            <v>ЗАВОД</v>
          </cell>
          <cell r="G413">
            <v>0</v>
          </cell>
          <cell r="H413">
            <v>0</v>
          </cell>
          <cell r="I413">
            <v>0</v>
          </cell>
        </row>
        <row r="414">
          <cell r="C414">
            <v>0</v>
          </cell>
          <cell r="D414">
            <v>0</v>
          </cell>
          <cell r="E414" t="str">
            <v>ЦФУ:</v>
          </cell>
          <cell r="F414" t="str">
            <v>Служба КИПиА</v>
          </cell>
          <cell r="G414">
            <v>0</v>
          </cell>
          <cell r="H414">
            <v>0</v>
          </cell>
          <cell r="I414">
            <v>0</v>
          </cell>
        </row>
        <row r="415">
          <cell r="C415">
            <v>0</v>
          </cell>
          <cell r="D415">
            <v>0</v>
          </cell>
          <cell r="E415" t="str">
            <v>Период:</v>
          </cell>
          <cell r="F415" t="str">
            <v>окт 2014 - дек 2015</v>
          </cell>
          <cell r="G415">
            <v>0</v>
          </cell>
          <cell r="H415">
            <v>0</v>
          </cell>
          <cell r="I415">
            <v>0</v>
          </cell>
        </row>
        <row r="416">
          <cell r="C416">
            <v>0</v>
          </cell>
          <cell r="D416">
            <v>0</v>
          </cell>
          <cell r="E416">
            <v>0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</row>
        <row r="417">
          <cell r="C417">
            <v>0</v>
          </cell>
          <cell r="D417">
            <v>0</v>
          </cell>
          <cell r="E417" t="str">
            <v>Бюджет РЕНОВА: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</row>
        <row r="418">
          <cell r="C418">
            <v>0</v>
          </cell>
          <cell r="D418">
            <v>0</v>
          </cell>
          <cell r="E418">
            <v>0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</row>
        <row r="419">
          <cell r="C419">
            <v>0</v>
          </cell>
          <cell r="D419">
            <v>0</v>
          </cell>
          <cell r="E419" t="str">
            <v>КСР</v>
          </cell>
          <cell r="F419" t="str">
            <v>Статья БДДС</v>
          </cell>
          <cell r="G419" t="str">
            <v>Подразделение</v>
          </cell>
          <cell r="H419" t="str">
            <v>Деятельность</v>
          </cell>
          <cell r="I419" t="str">
            <v>Движение</v>
          </cell>
        </row>
        <row r="420">
          <cell r="C420">
            <v>1210</v>
          </cell>
          <cell r="D420" t="str">
            <v>Производственные выплаты</v>
          </cell>
          <cell r="E420">
            <v>121964</v>
          </cell>
          <cell r="F420" t="str">
            <v>Ремонт и обслуживание инженерных сетей (МЗ)</v>
          </cell>
          <cell r="G420" t="str">
            <v>Служба КИПиА</v>
          </cell>
          <cell r="H420" t="str">
            <v>Операционная деятельность</v>
          </cell>
          <cell r="I420" t="str">
            <v>Выбытия</v>
          </cell>
        </row>
        <row r="421">
          <cell r="C421">
            <v>1210</v>
          </cell>
          <cell r="D421" t="str">
            <v>Производственные выплаты</v>
          </cell>
          <cell r="E421">
            <v>12198001</v>
          </cell>
          <cell r="F421" t="str">
            <v>Инструмент</v>
          </cell>
          <cell r="G421" t="str">
            <v>Служба КИПиА</v>
          </cell>
          <cell r="H421" t="str">
            <v>Операционная деятельность</v>
          </cell>
          <cell r="I421" t="str">
            <v>Выбытия</v>
          </cell>
        </row>
        <row r="422">
          <cell r="C422">
            <v>1210</v>
          </cell>
          <cell r="D422" t="str">
            <v>Производственные выплаты</v>
          </cell>
          <cell r="E422">
            <v>12198012</v>
          </cell>
          <cell r="F422" t="str">
            <v>Метрология оборудования</v>
          </cell>
          <cell r="G422" t="str">
            <v>Служба КИПиА</v>
          </cell>
          <cell r="H422" t="str">
            <v>Инвестиционная деятельность</v>
          </cell>
          <cell r="I422" t="str">
            <v>Выбытия</v>
          </cell>
        </row>
        <row r="423">
          <cell r="C423">
            <v>2210</v>
          </cell>
          <cell r="D423" t="str">
            <v>Инвестиции в основные средства</v>
          </cell>
          <cell r="E423">
            <v>221226</v>
          </cell>
          <cell r="F423" t="str">
            <v>Прочее вспомогательное производственное оборудование</v>
          </cell>
          <cell r="G423" t="str">
            <v>Служба КИПиА</v>
          </cell>
          <cell r="H423" t="str">
            <v>Инвестиционная деятельность</v>
          </cell>
          <cell r="I423" t="str">
            <v>Выбытия</v>
          </cell>
        </row>
        <row r="424">
          <cell r="C424">
            <v>0</v>
          </cell>
          <cell r="D424">
            <v>0</v>
          </cell>
          <cell r="E424">
            <v>0</v>
          </cell>
          <cell r="F424" t="str">
            <v>ИТОГО ПОСТУПЛЕНИЯ РЕНОВА</v>
          </cell>
          <cell r="G424">
            <v>0</v>
          </cell>
          <cell r="H424">
            <v>0</v>
          </cell>
          <cell r="I424">
            <v>0</v>
          </cell>
        </row>
        <row r="425">
          <cell r="C425">
            <v>0</v>
          </cell>
          <cell r="D425">
            <v>0</v>
          </cell>
          <cell r="E425">
            <v>0</v>
          </cell>
          <cell r="F425" t="str">
            <v>ИТОГО ВЫБЫТИЯ РЕНОВА</v>
          </cell>
          <cell r="G425">
            <v>0</v>
          </cell>
          <cell r="H425">
            <v>0</v>
          </cell>
          <cell r="I425">
            <v>0</v>
          </cell>
        </row>
        <row r="426">
          <cell r="C426">
            <v>0</v>
          </cell>
          <cell r="D426">
            <v>0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</row>
        <row r="427">
          <cell r="C427">
            <v>0</v>
          </cell>
          <cell r="D427">
            <v>0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</row>
        <row r="428">
          <cell r="C428">
            <v>0</v>
          </cell>
          <cell r="D428">
            <v>0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</row>
        <row r="429">
          <cell r="C429">
            <v>0</v>
          </cell>
          <cell r="D429">
            <v>0</v>
          </cell>
          <cell r="E429" t="str">
            <v>Бюджет РОСНАНО: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</row>
        <row r="430">
          <cell r="C430">
            <v>0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</row>
        <row r="431">
          <cell r="C431">
            <v>0</v>
          </cell>
          <cell r="D431">
            <v>0</v>
          </cell>
          <cell r="E431" t="str">
            <v>КСР</v>
          </cell>
          <cell r="F431" t="str">
            <v>Статья БДДС</v>
          </cell>
          <cell r="G431" t="str">
            <v>Подразделение</v>
          </cell>
          <cell r="H431" t="str">
            <v>Деятельность</v>
          </cell>
          <cell r="I431" t="str">
            <v>Движение</v>
          </cell>
        </row>
        <row r="432">
          <cell r="C432">
            <v>0</v>
          </cell>
          <cell r="D432">
            <v>0</v>
          </cell>
          <cell r="E432">
            <v>20299</v>
          </cell>
          <cell r="F432" t="str">
            <v>Прочие услуги производственного характера</v>
          </cell>
          <cell r="G432" t="str">
            <v>Служба КИПиА</v>
          </cell>
          <cell r="H432" t="str">
            <v>Операционная деятельность</v>
          </cell>
          <cell r="I432" t="str">
            <v>Выбытия</v>
          </cell>
        </row>
        <row r="433">
          <cell r="C433">
            <v>0</v>
          </cell>
          <cell r="D433">
            <v>0</v>
          </cell>
          <cell r="E433">
            <v>20199</v>
          </cell>
          <cell r="F433" t="str">
            <v>Прочие материальные затраты</v>
          </cell>
          <cell r="G433" t="str">
            <v>Служба КИПиА</v>
          </cell>
          <cell r="H433" t="str">
            <v>Операционная деятельность</v>
          </cell>
          <cell r="I433" t="str">
            <v>Выбытия</v>
          </cell>
        </row>
        <row r="434">
          <cell r="C434">
            <v>0</v>
          </cell>
          <cell r="D434">
            <v>0</v>
          </cell>
          <cell r="E434">
            <v>50102</v>
          </cell>
          <cell r="F434" t="str">
            <v>Вспомогательное оборудование</v>
          </cell>
          <cell r="G434" t="str">
            <v>Служба КИПиА</v>
          </cell>
          <cell r="H434" t="str">
            <v>Инвестиционная деятельность</v>
          </cell>
          <cell r="I434" t="str">
            <v>Выбытия</v>
          </cell>
        </row>
        <row r="435">
          <cell r="C435">
            <v>0</v>
          </cell>
          <cell r="D435">
            <v>0</v>
          </cell>
          <cell r="E435">
            <v>50703</v>
          </cell>
          <cell r="F435" t="str">
            <v>Прочие СМР (строительные работы)</v>
          </cell>
          <cell r="G435" t="str">
            <v>Служба КИПиА</v>
          </cell>
          <cell r="H435" t="str">
            <v>Инвестиционная деятельность</v>
          </cell>
          <cell r="I435" t="str">
            <v>Выбытия</v>
          </cell>
        </row>
        <row r="436">
          <cell r="C436">
            <v>0</v>
          </cell>
          <cell r="D436">
            <v>0</v>
          </cell>
          <cell r="E436">
            <v>0</v>
          </cell>
          <cell r="F436" t="str">
            <v>ИТОГО ПОСТУПЛЕНИЯ РОСНАНО</v>
          </cell>
          <cell r="G436">
            <v>0</v>
          </cell>
          <cell r="H436">
            <v>0</v>
          </cell>
          <cell r="I436">
            <v>0</v>
          </cell>
        </row>
        <row r="437">
          <cell r="C437">
            <v>0</v>
          </cell>
          <cell r="D437">
            <v>0</v>
          </cell>
          <cell r="E437">
            <v>0</v>
          </cell>
          <cell r="F437" t="str">
            <v>ИТОГО ВЫБЫТИЯ РОСНАНО</v>
          </cell>
          <cell r="G437">
            <v>0</v>
          </cell>
          <cell r="H437">
            <v>0</v>
          </cell>
          <cell r="I437">
            <v>0</v>
          </cell>
        </row>
        <row r="438">
          <cell r="C438">
            <v>0</v>
          </cell>
          <cell r="D438">
            <v>0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</row>
        <row r="439">
          <cell r="C439">
            <v>0</v>
          </cell>
          <cell r="D439">
            <v>0</v>
          </cell>
          <cell r="E439">
            <v>0</v>
          </cell>
          <cell r="F439">
            <v>0</v>
          </cell>
          <cell r="G439">
            <v>0</v>
          </cell>
          <cell r="H439">
            <v>0</v>
          </cell>
          <cell r="I439">
            <v>0</v>
          </cell>
        </row>
        <row r="440">
          <cell r="C440">
            <v>0</v>
          </cell>
          <cell r="D440">
            <v>0</v>
          </cell>
          <cell r="E440">
            <v>0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</row>
        <row r="441">
          <cell r="C441">
            <v>0</v>
          </cell>
          <cell r="D441">
            <v>0</v>
          </cell>
          <cell r="E441">
            <v>0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</row>
        <row r="442">
          <cell r="C442">
            <v>0</v>
          </cell>
          <cell r="D442">
            <v>0</v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</row>
        <row r="443">
          <cell r="C443">
            <v>0</v>
          </cell>
          <cell r="D443">
            <v>0</v>
          </cell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</row>
        <row r="444">
          <cell r="C444">
            <v>0</v>
          </cell>
          <cell r="D444">
            <v>0</v>
          </cell>
          <cell r="E444">
            <v>0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</row>
        <row r="445">
          <cell r="C445">
            <v>0</v>
          </cell>
          <cell r="D445">
            <v>0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</row>
        <row r="446">
          <cell r="C446">
            <v>0</v>
          </cell>
          <cell r="D446">
            <v>0</v>
          </cell>
          <cell r="E446">
            <v>0</v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</row>
        <row r="447">
          <cell r="C447">
            <v>0</v>
          </cell>
          <cell r="D447">
            <v>0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</row>
        <row r="448">
          <cell r="C448">
            <v>0</v>
          </cell>
          <cell r="D448">
            <v>0</v>
          </cell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</row>
        <row r="449">
          <cell r="C449">
            <v>0</v>
          </cell>
          <cell r="D449">
            <v>0</v>
          </cell>
          <cell r="E449">
            <v>0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</row>
        <row r="450">
          <cell r="C450">
            <v>0</v>
          </cell>
          <cell r="D450">
            <v>0</v>
          </cell>
          <cell r="E450">
            <v>0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</row>
        <row r="451">
          <cell r="C451">
            <v>0</v>
          </cell>
          <cell r="D451">
            <v>0</v>
          </cell>
          <cell r="E451">
            <v>0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</row>
        <row r="452">
          <cell r="C452">
            <v>0</v>
          </cell>
          <cell r="D452">
            <v>0</v>
          </cell>
          <cell r="E452">
            <v>0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</row>
        <row r="453">
          <cell r="C453">
            <v>0</v>
          </cell>
          <cell r="D453">
            <v>0</v>
          </cell>
          <cell r="E453">
            <v>0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</row>
        <row r="454">
          <cell r="C454">
            <v>0</v>
          </cell>
          <cell r="D454">
            <v>0</v>
          </cell>
          <cell r="E454">
            <v>0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</row>
        <row r="455">
          <cell r="C455">
            <v>0</v>
          </cell>
          <cell r="D455">
            <v>0</v>
          </cell>
          <cell r="E455">
            <v>0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</row>
        <row r="456">
          <cell r="C456">
            <v>0</v>
          </cell>
          <cell r="D456">
            <v>0</v>
          </cell>
          <cell r="E456">
            <v>0</v>
          </cell>
          <cell r="F456">
            <v>0</v>
          </cell>
          <cell r="G456">
            <v>0</v>
          </cell>
          <cell r="H456">
            <v>0</v>
          </cell>
          <cell r="I456">
            <v>0</v>
          </cell>
        </row>
        <row r="457">
          <cell r="C457">
            <v>0</v>
          </cell>
          <cell r="D457">
            <v>0</v>
          </cell>
          <cell r="E457">
            <v>0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</row>
        <row r="458">
          <cell r="C458">
            <v>0</v>
          </cell>
          <cell r="D458">
            <v>0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</row>
        <row r="459">
          <cell r="C459">
            <v>0</v>
          </cell>
          <cell r="D459">
            <v>0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</row>
        <row r="460">
          <cell r="C460">
            <v>0</v>
          </cell>
          <cell r="D460">
            <v>0</v>
          </cell>
          <cell r="E460">
            <v>0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</row>
        <row r="461">
          <cell r="C461">
            <v>0</v>
          </cell>
          <cell r="D461">
            <v>0</v>
          </cell>
          <cell r="E461">
            <v>0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</row>
        <row r="462">
          <cell r="C462">
            <v>0</v>
          </cell>
          <cell r="D462">
            <v>0</v>
          </cell>
          <cell r="E462">
            <v>0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</row>
        <row r="463">
          <cell r="C463">
            <v>0</v>
          </cell>
          <cell r="D463">
            <v>0</v>
          </cell>
          <cell r="E463">
            <v>0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</row>
        <row r="464">
          <cell r="C464">
            <v>0</v>
          </cell>
          <cell r="D464">
            <v>0</v>
          </cell>
          <cell r="E464">
            <v>0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</row>
        <row r="465">
          <cell r="C465">
            <v>0</v>
          </cell>
          <cell r="D465">
            <v>0</v>
          </cell>
          <cell r="E465">
            <v>0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</row>
        <row r="466">
          <cell r="C466">
            <v>0</v>
          </cell>
          <cell r="D466">
            <v>0</v>
          </cell>
          <cell r="E466">
            <v>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</row>
        <row r="467">
          <cell r="C467">
            <v>0</v>
          </cell>
          <cell r="D467">
            <v>0</v>
          </cell>
          <cell r="E467">
            <v>0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</row>
        <row r="468">
          <cell r="C468">
            <v>0</v>
          </cell>
          <cell r="D468">
            <v>0</v>
          </cell>
          <cell r="E468">
            <v>0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</row>
        <row r="469">
          <cell r="C469">
            <v>0</v>
          </cell>
          <cell r="D469">
            <v>0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</row>
        <row r="470">
          <cell r="C470">
            <v>0</v>
          </cell>
          <cell r="D470">
            <v>0</v>
          </cell>
          <cell r="E470">
            <v>0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</row>
        <row r="471">
          <cell r="C471">
            <v>0</v>
          </cell>
          <cell r="D471">
            <v>0</v>
          </cell>
          <cell r="E471">
            <v>0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</row>
        <row r="472">
          <cell r="C472">
            <v>0</v>
          </cell>
          <cell r="D472">
            <v>0</v>
          </cell>
          <cell r="E472">
            <v>0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</row>
        <row r="473">
          <cell r="C473">
            <v>0</v>
          </cell>
          <cell r="D473">
            <v>0</v>
          </cell>
          <cell r="E473">
            <v>0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</row>
        <row r="474">
          <cell r="C474">
            <v>0</v>
          </cell>
          <cell r="D474">
            <v>0</v>
          </cell>
          <cell r="E474">
            <v>0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</row>
        <row r="475">
          <cell r="C475">
            <v>0</v>
          </cell>
          <cell r="D475">
            <v>0</v>
          </cell>
          <cell r="E475">
            <v>0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</row>
        <row r="476">
          <cell r="C476">
            <v>0</v>
          </cell>
          <cell r="D476">
            <v>0</v>
          </cell>
          <cell r="E476">
            <v>0</v>
          </cell>
          <cell r="F476">
            <v>0</v>
          </cell>
          <cell r="G476">
            <v>0</v>
          </cell>
          <cell r="H476">
            <v>0</v>
          </cell>
          <cell r="I476">
            <v>0</v>
          </cell>
        </row>
        <row r="477">
          <cell r="C477">
            <v>0</v>
          </cell>
          <cell r="D477">
            <v>0</v>
          </cell>
          <cell r="E477">
            <v>0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</row>
        <row r="478">
          <cell r="C478">
            <v>0</v>
          </cell>
          <cell r="D478">
            <v>0</v>
          </cell>
          <cell r="E478">
            <v>0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</row>
        <row r="479">
          <cell r="C479">
            <v>0</v>
          </cell>
          <cell r="D479">
            <v>0</v>
          </cell>
          <cell r="E479">
            <v>0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</row>
        <row r="480">
          <cell r="C480">
            <v>0</v>
          </cell>
          <cell r="D480">
            <v>0</v>
          </cell>
          <cell r="E480">
            <v>0</v>
          </cell>
          <cell r="F480">
            <v>0</v>
          </cell>
          <cell r="G480">
            <v>0</v>
          </cell>
          <cell r="H480">
            <v>0</v>
          </cell>
          <cell r="I480">
            <v>0</v>
          </cell>
        </row>
        <row r="481">
          <cell r="C481">
            <v>0</v>
          </cell>
          <cell r="D481">
            <v>0</v>
          </cell>
          <cell r="E481">
            <v>0</v>
          </cell>
          <cell r="F481">
            <v>0</v>
          </cell>
          <cell r="G481">
            <v>0</v>
          </cell>
          <cell r="H481">
            <v>0</v>
          </cell>
          <cell r="I481">
            <v>0</v>
          </cell>
        </row>
        <row r="482">
          <cell r="C482">
            <v>0</v>
          </cell>
          <cell r="D482">
            <v>0</v>
          </cell>
          <cell r="E482">
            <v>0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</row>
        <row r="483">
          <cell r="C483">
            <v>0</v>
          </cell>
          <cell r="D483">
            <v>0</v>
          </cell>
          <cell r="E483">
            <v>0</v>
          </cell>
          <cell r="F483">
            <v>0</v>
          </cell>
          <cell r="G483">
            <v>0</v>
          </cell>
          <cell r="H483">
            <v>0</v>
          </cell>
          <cell r="I483">
            <v>0</v>
          </cell>
        </row>
        <row r="484">
          <cell r="C484">
            <v>0</v>
          </cell>
          <cell r="D484">
            <v>0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</row>
        <row r="485">
          <cell r="C485">
            <v>0</v>
          </cell>
          <cell r="D485">
            <v>0</v>
          </cell>
          <cell r="E485">
            <v>0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</row>
        <row r="486">
          <cell r="C486">
            <v>0</v>
          </cell>
          <cell r="D486">
            <v>0</v>
          </cell>
          <cell r="E486">
            <v>0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</row>
        <row r="487">
          <cell r="C487">
            <v>0</v>
          </cell>
          <cell r="D487">
            <v>0</v>
          </cell>
          <cell r="E487">
            <v>0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</row>
        <row r="488">
          <cell r="C488">
            <v>0</v>
          </cell>
          <cell r="D488">
            <v>0</v>
          </cell>
          <cell r="E488">
            <v>0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</row>
        <row r="489">
          <cell r="C489">
            <v>0</v>
          </cell>
          <cell r="D489">
            <v>0</v>
          </cell>
          <cell r="E489">
            <v>0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</row>
        <row r="490">
          <cell r="G490" t="str">
            <v>Служба по поставкам и логистике</v>
          </cell>
        </row>
        <row r="491">
          <cell r="C491">
            <v>0</v>
          </cell>
          <cell r="D491">
            <v>0</v>
          </cell>
          <cell r="E491" t="str">
            <v>Бюджетная заявка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</row>
        <row r="492">
          <cell r="C492">
            <v>0</v>
          </cell>
          <cell r="D492">
            <v>0</v>
          </cell>
          <cell r="E492">
            <v>0</v>
          </cell>
          <cell r="F492">
            <v>0</v>
          </cell>
          <cell r="G492">
            <v>0</v>
          </cell>
          <cell r="H492">
            <v>0</v>
          </cell>
          <cell r="I492">
            <v>0</v>
          </cell>
        </row>
        <row r="493">
          <cell r="C493">
            <v>0</v>
          </cell>
          <cell r="D493">
            <v>0</v>
          </cell>
          <cell r="E493" t="str">
            <v>Компания:</v>
          </cell>
          <cell r="F493" t="str">
            <v>Хевел</v>
          </cell>
          <cell r="G493">
            <v>0</v>
          </cell>
          <cell r="H493">
            <v>0</v>
          </cell>
          <cell r="I493">
            <v>0</v>
          </cell>
        </row>
        <row r="494">
          <cell r="C494">
            <v>0</v>
          </cell>
          <cell r="D494">
            <v>0</v>
          </cell>
          <cell r="E494" t="str">
            <v>Бизнес-единица:</v>
          </cell>
          <cell r="F494" t="str">
            <v>ЗАВОД</v>
          </cell>
          <cell r="G494">
            <v>0</v>
          </cell>
          <cell r="H494">
            <v>0</v>
          </cell>
          <cell r="I494">
            <v>0</v>
          </cell>
        </row>
        <row r="495">
          <cell r="C495">
            <v>0</v>
          </cell>
          <cell r="D495">
            <v>0</v>
          </cell>
          <cell r="E495" t="str">
            <v>ЦФУ:</v>
          </cell>
          <cell r="F495" t="str">
            <v>Служба по поставкам и логистике</v>
          </cell>
          <cell r="G495">
            <v>0</v>
          </cell>
          <cell r="H495">
            <v>0</v>
          </cell>
          <cell r="I495">
            <v>0</v>
          </cell>
        </row>
        <row r="496">
          <cell r="C496">
            <v>0</v>
          </cell>
          <cell r="D496">
            <v>0</v>
          </cell>
          <cell r="E496" t="str">
            <v>Период:</v>
          </cell>
          <cell r="F496" t="str">
            <v>окт 2014 - дек 2015</v>
          </cell>
          <cell r="G496">
            <v>0</v>
          </cell>
          <cell r="H496">
            <v>0</v>
          </cell>
          <cell r="I496">
            <v>0</v>
          </cell>
        </row>
        <row r="497">
          <cell r="C497">
            <v>0</v>
          </cell>
          <cell r="D497">
            <v>0</v>
          </cell>
          <cell r="E497">
            <v>0</v>
          </cell>
          <cell r="F497">
            <v>0</v>
          </cell>
          <cell r="G497">
            <v>0</v>
          </cell>
          <cell r="H497">
            <v>0</v>
          </cell>
          <cell r="I497">
            <v>0</v>
          </cell>
        </row>
        <row r="498">
          <cell r="C498">
            <v>0</v>
          </cell>
          <cell r="D498">
            <v>0</v>
          </cell>
          <cell r="E498" t="str">
            <v>Бюджет РЕНОВА:</v>
          </cell>
          <cell r="F498">
            <v>0</v>
          </cell>
          <cell r="G498">
            <v>0</v>
          </cell>
          <cell r="H498">
            <v>0</v>
          </cell>
          <cell r="I498">
            <v>0</v>
          </cell>
        </row>
        <row r="499">
          <cell r="C499">
            <v>0</v>
          </cell>
          <cell r="D499">
            <v>0</v>
          </cell>
          <cell r="E499">
            <v>0</v>
          </cell>
          <cell r="F499">
            <v>0</v>
          </cell>
          <cell r="G499">
            <v>0</v>
          </cell>
          <cell r="H499">
            <v>0</v>
          </cell>
          <cell r="I499">
            <v>0</v>
          </cell>
        </row>
        <row r="500">
          <cell r="C500">
            <v>0</v>
          </cell>
          <cell r="D500">
            <v>0</v>
          </cell>
          <cell r="E500" t="str">
            <v>КСР</v>
          </cell>
          <cell r="F500" t="str">
            <v>Статья БДДС</v>
          </cell>
          <cell r="G500" t="str">
            <v>Подразделение</v>
          </cell>
          <cell r="H500" t="str">
            <v>Деятельность</v>
          </cell>
          <cell r="I500" t="str">
            <v>Движение</v>
          </cell>
        </row>
        <row r="501">
          <cell r="C501">
            <v>1140</v>
          </cell>
          <cell r="D501" t="str">
            <v>Прочие поступления по операционной деятельности</v>
          </cell>
          <cell r="E501">
            <v>1142</v>
          </cell>
          <cell r="F501" t="str">
            <v>Аренда (Прочие поступления)</v>
          </cell>
          <cell r="G501" t="str">
            <v>Служба по поставкам и логистике</v>
          </cell>
          <cell r="H501" t="str">
            <v>Операционная деятельность</v>
          </cell>
          <cell r="I501" t="str">
            <v>Поступления</v>
          </cell>
        </row>
        <row r="502">
          <cell r="C502">
            <v>1210</v>
          </cell>
          <cell r="D502" t="str">
            <v>Производственные выплаты</v>
          </cell>
          <cell r="E502">
            <v>121110</v>
          </cell>
          <cell r="F502" t="str">
            <v>Специальные технологические газы</v>
          </cell>
          <cell r="G502" t="str">
            <v>Служба по поставкам и логистике</v>
          </cell>
          <cell r="H502" t="str">
            <v>Операционная деятельность</v>
          </cell>
          <cell r="I502" t="str">
            <v>Выбытия</v>
          </cell>
        </row>
        <row r="503">
          <cell r="C503">
            <v>1210</v>
          </cell>
          <cell r="D503" t="str">
            <v>Производственные выплаты</v>
          </cell>
          <cell r="E503">
            <v>121120</v>
          </cell>
          <cell r="F503" t="str">
            <v>Простые технологические газы</v>
          </cell>
          <cell r="G503" t="str">
            <v>Служба по поставкам и логистике</v>
          </cell>
          <cell r="H503" t="str">
            <v>Операционная деятельность</v>
          </cell>
          <cell r="I503" t="str">
            <v>Выбытия</v>
          </cell>
        </row>
        <row r="504">
          <cell r="C504">
            <v>1210</v>
          </cell>
          <cell r="D504" t="str">
            <v>Производственные выплаты</v>
          </cell>
          <cell r="E504">
            <v>121130</v>
          </cell>
          <cell r="F504" t="str">
            <v>Стекло</v>
          </cell>
          <cell r="G504" t="str">
            <v>Служба по поставкам и логистике</v>
          </cell>
          <cell r="H504" t="str">
            <v>Операционная деятельность</v>
          </cell>
          <cell r="I504" t="str">
            <v>Выбытия</v>
          </cell>
        </row>
        <row r="505">
          <cell r="C505">
            <v>1210</v>
          </cell>
          <cell r="D505" t="str">
            <v>Производственные выплаты</v>
          </cell>
          <cell r="E505">
            <v>121140</v>
          </cell>
          <cell r="F505" t="str">
            <v>Прочие основные материалы</v>
          </cell>
          <cell r="G505" t="str">
            <v>Служба по поставкам и логистике</v>
          </cell>
          <cell r="H505" t="str">
            <v>Операционная деятельность</v>
          </cell>
          <cell r="I505" t="str">
            <v>Выбытия</v>
          </cell>
        </row>
        <row r="506">
          <cell r="C506">
            <v>1210</v>
          </cell>
          <cell r="D506" t="str">
            <v>Производственные выплаты</v>
          </cell>
          <cell r="E506">
            <v>121970</v>
          </cell>
          <cell r="F506" t="str">
            <v>Страхование</v>
          </cell>
          <cell r="G506" t="str">
            <v>Служба по поставкам и логистике</v>
          </cell>
          <cell r="H506" t="str">
            <v>Операционная деятельность</v>
          </cell>
          <cell r="I506" t="str">
            <v>Выбытия</v>
          </cell>
        </row>
        <row r="507">
          <cell r="C507">
            <v>1210</v>
          </cell>
          <cell r="D507" t="str">
            <v>Производственные выплаты</v>
          </cell>
          <cell r="E507">
            <v>12198006</v>
          </cell>
          <cell r="F507" t="str">
            <v>Аренда (ОПР)</v>
          </cell>
          <cell r="G507" t="str">
            <v>Служба по поставкам и логистике</v>
          </cell>
          <cell r="H507" t="str">
            <v>Операционная деятельность</v>
          </cell>
          <cell r="I507" t="str">
            <v>Выбытия</v>
          </cell>
        </row>
        <row r="508">
          <cell r="C508">
            <v>1230</v>
          </cell>
          <cell r="D508" t="str">
            <v>Административно-управленческие расходы</v>
          </cell>
          <cell r="E508">
            <v>401</v>
          </cell>
          <cell r="F508" t="str">
            <v>Командировочные расходы</v>
          </cell>
          <cell r="G508" t="str">
            <v>Служба по поставкам и логистике</v>
          </cell>
          <cell r="H508" t="str">
            <v>Операционная деятельность</v>
          </cell>
          <cell r="I508" t="str">
            <v>Выбытия</v>
          </cell>
        </row>
        <row r="509">
          <cell r="C509">
            <v>2210</v>
          </cell>
          <cell r="D509" t="str">
            <v>Инвестиции в основные средства</v>
          </cell>
          <cell r="E509">
            <v>221210</v>
          </cell>
          <cell r="F509" t="str">
            <v>Основное производственное оборудование</v>
          </cell>
          <cell r="G509" t="str">
            <v>Служба по поставкам и логистике</v>
          </cell>
          <cell r="H509" t="str">
            <v>Инвестиционная деятельность</v>
          </cell>
          <cell r="I509" t="str">
            <v>Выбытия</v>
          </cell>
        </row>
        <row r="510">
          <cell r="C510">
            <v>2210</v>
          </cell>
          <cell r="D510" t="str">
            <v>Инвестиции в основные средства</v>
          </cell>
          <cell r="E510">
            <v>221226</v>
          </cell>
          <cell r="F510" t="str">
            <v>Прочее вспомогательное производственное оборудование</v>
          </cell>
          <cell r="G510" t="str">
            <v>Служба по поставкам и логистике</v>
          </cell>
          <cell r="H510" t="str">
            <v>Инвестиционная деятельность</v>
          </cell>
          <cell r="I510" t="str">
            <v>Выбытия</v>
          </cell>
        </row>
        <row r="511">
          <cell r="C511">
            <v>0</v>
          </cell>
          <cell r="D511">
            <v>0</v>
          </cell>
          <cell r="E511">
            <v>0</v>
          </cell>
          <cell r="F511" t="str">
            <v>ИТОГО ПОСТУПЛЕНИЯ РЕНОВА</v>
          </cell>
          <cell r="G511">
            <v>0</v>
          </cell>
          <cell r="H511">
            <v>0</v>
          </cell>
          <cell r="I511">
            <v>0</v>
          </cell>
        </row>
        <row r="512">
          <cell r="C512">
            <v>0</v>
          </cell>
          <cell r="D512">
            <v>0</v>
          </cell>
          <cell r="E512">
            <v>0</v>
          </cell>
          <cell r="F512" t="str">
            <v>ИТОГО ВЫБЫТИЯ РЕНОВА</v>
          </cell>
          <cell r="G512">
            <v>0</v>
          </cell>
          <cell r="H512">
            <v>0</v>
          </cell>
          <cell r="I512">
            <v>0</v>
          </cell>
        </row>
        <row r="513">
          <cell r="C513">
            <v>0</v>
          </cell>
          <cell r="D513">
            <v>0</v>
          </cell>
          <cell r="E513">
            <v>0</v>
          </cell>
          <cell r="F513">
            <v>0</v>
          </cell>
          <cell r="G513">
            <v>0</v>
          </cell>
          <cell r="H513">
            <v>0</v>
          </cell>
          <cell r="I513">
            <v>0</v>
          </cell>
        </row>
        <row r="514">
          <cell r="C514">
            <v>0</v>
          </cell>
          <cell r="D514">
            <v>0</v>
          </cell>
          <cell r="E514">
            <v>0</v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</row>
        <row r="515">
          <cell r="C515">
            <v>0</v>
          </cell>
          <cell r="D515">
            <v>0</v>
          </cell>
          <cell r="E515">
            <v>0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</row>
        <row r="516">
          <cell r="C516">
            <v>0</v>
          </cell>
          <cell r="D516">
            <v>0</v>
          </cell>
          <cell r="E516" t="str">
            <v>Бюджет РОСНАНО:</v>
          </cell>
          <cell r="F516">
            <v>0</v>
          </cell>
          <cell r="G516">
            <v>0</v>
          </cell>
          <cell r="H516">
            <v>0</v>
          </cell>
          <cell r="I516">
            <v>0</v>
          </cell>
        </row>
        <row r="517">
          <cell r="C517">
            <v>0</v>
          </cell>
          <cell r="D517">
            <v>0</v>
          </cell>
          <cell r="E517">
            <v>0</v>
          </cell>
          <cell r="F517">
            <v>0</v>
          </cell>
          <cell r="G517">
            <v>0</v>
          </cell>
          <cell r="H517">
            <v>0</v>
          </cell>
          <cell r="I517">
            <v>0</v>
          </cell>
        </row>
        <row r="518">
          <cell r="C518">
            <v>0</v>
          </cell>
          <cell r="D518">
            <v>0</v>
          </cell>
          <cell r="E518" t="str">
            <v>КСР</v>
          </cell>
          <cell r="F518" t="str">
            <v>Статья БДДС</v>
          </cell>
          <cell r="G518" t="str">
            <v>Подразделение</v>
          </cell>
          <cell r="H518" t="str">
            <v>Деятельность</v>
          </cell>
          <cell r="I518" t="str">
            <v>Движение</v>
          </cell>
        </row>
        <row r="519">
          <cell r="C519">
            <v>0</v>
          </cell>
          <cell r="D519">
            <v>0</v>
          </cell>
          <cell r="E519">
            <v>10500</v>
          </cell>
          <cell r="F519" t="str">
            <v>От аренды</v>
          </cell>
          <cell r="G519" t="str">
            <v>Служба по поставкам и логистике</v>
          </cell>
          <cell r="H519" t="str">
            <v>Операционная деятельность</v>
          </cell>
          <cell r="I519" t="str">
            <v>Поступления</v>
          </cell>
        </row>
        <row r="520">
          <cell r="C520">
            <v>0</v>
          </cell>
          <cell r="D520">
            <v>0</v>
          </cell>
          <cell r="E520">
            <v>20101</v>
          </cell>
          <cell r="F520" t="str">
            <v>Сырье и основные материалы</v>
          </cell>
          <cell r="G520" t="str">
            <v>Служба по поставкам и логистике</v>
          </cell>
          <cell r="H520" t="str">
            <v>Операционная деятельность</v>
          </cell>
          <cell r="I520" t="str">
            <v>Выбытия</v>
          </cell>
        </row>
        <row r="521">
          <cell r="C521">
            <v>0</v>
          </cell>
          <cell r="D521">
            <v>0</v>
          </cell>
          <cell r="E521">
            <v>20299</v>
          </cell>
          <cell r="F521" t="str">
            <v>Прочие услуги производственного характера</v>
          </cell>
          <cell r="G521" t="str">
            <v>Служба по поставкам и логистике</v>
          </cell>
          <cell r="H521" t="str">
            <v>Операционная деятельность</v>
          </cell>
          <cell r="I521" t="str">
            <v>Выбытия</v>
          </cell>
        </row>
        <row r="522">
          <cell r="C522">
            <v>0</v>
          </cell>
          <cell r="D522">
            <v>0</v>
          </cell>
          <cell r="E522">
            <v>20601</v>
          </cell>
          <cell r="F522" t="str">
            <v>Командировочные расходы</v>
          </cell>
          <cell r="G522" t="str">
            <v>Служба по поставкам и логистике</v>
          </cell>
          <cell r="H522" t="str">
            <v>Операционная деятельность</v>
          </cell>
          <cell r="I522" t="str">
            <v>Выбытия</v>
          </cell>
        </row>
        <row r="523">
          <cell r="C523">
            <v>0</v>
          </cell>
          <cell r="D523">
            <v>0</v>
          </cell>
          <cell r="E523">
            <v>20900</v>
          </cell>
          <cell r="F523" t="str">
            <v>Расходы на страхование</v>
          </cell>
          <cell r="G523" t="str">
            <v>Служба по поставкам и логистике</v>
          </cell>
          <cell r="H523" t="str">
            <v>Операционная деятельность</v>
          </cell>
          <cell r="I523" t="str">
            <v>Выбытия</v>
          </cell>
        </row>
        <row r="524">
          <cell r="C524">
            <v>0</v>
          </cell>
          <cell r="D524">
            <v>0</v>
          </cell>
          <cell r="E524">
            <v>50101</v>
          </cell>
          <cell r="F524" t="str">
            <v>Основное оборудование</v>
          </cell>
          <cell r="G524" t="str">
            <v>Служба по поставкам и логистике</v>
          </cell>
          <cell r="H524" t="str">
            <v>Инвестиционная деятельность</v>
          </cell>
          <cell r="I524" t="str">
            <v>Выбытия</v>
          </cell>
        </row>
        <row r="525">
          <cell r="C525">
            <v>0</v>
          </cell>
          <cell r="D525">
            <v>0</v>
          </cell>
          <cell r="E525">
            <v>50102</v>
          </cell>
          <cell r="F525" t="str">
            <v>Вспомогательное оборудование</v>
          </cell>
          <cell r="G525" t="str">
            <v>Служба по поставкам и логистике</v>
          </cell>
          <cell r="H525" t="str">
            <v>Инвестиционная деятельность</v>
          </cell>
          <cell r="I525" t="str">
            <v>Выбытия</v>
          </cell>
        </row>
        <row r="526">
          <cell r="C526">
            <v>0</v>
          </cell>
          <cell r="D526">
            <v>0</v>
          </cell>
          <cell r="E526">
            <v>0</v>
          </cell>
          <cell r="F526" t="str">
            <v>ИТОГО ПОСТУПЛЕНИЯ РОСНАНО</v>
          </cell>
          <cell r="G526">
            <v>0</v>
          </cell>
          <cell r="H526">
            <v>0</v>
          </cell>
          <cell r="I526">
            <v>0</v>
          </cell>
        </row>
        <row r="527">
          <cell r="C527">
            <v>0</v>
          </cell>
          <cell r="D527">
            <v>0</v>
          </cell>
          <cell r="E527">
            <v>0</v>
          </cell>
          <cell r="F527" t="str">
            <v>ИТОГО ВЫБЫТИЯ РОСНАНО</v>
          </cell>
          <cell r="G527">
            <v>0</v>
          </cell>
          <cell r="H527">
            <v>0</v>
          </cell>
          <cell r="I527">
            <v>0</v>
          </cell>
        </row>
        <row r="528">
          <cell r="C528">
            <v>0</v>
          </cell>
          <cell r="D528">
            <v>0</v>
          </cell>
          <cell r="E528">
            <v>0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</row>
        <row r="529">
          <cell r="C529">
            <v>0</v>
          </cell>
          <cell r="D529">
            <v>0</v>
          </cell>
          <cell r="E529">
            <v>0</v>
          </cell>
          <cell r="F529">
            <v>0</v>
          </cell>
          <cell r="G529">
            <v>0</v>
          </cell>
          <cell r="H529">
            <v>0</v>
          </cell>
          <cell r="I529">
            <v>0</v>
          </cell>
        </row>
        <row r="530">
          <cell r="C530">
            <v>0</v>
          </cell>
          <cell r="D530">
            <v>0</v>
          </cell>
          <cell r="E530">
            <v>0</v>
          </cell>
          <cell r="F530">
            <v>0</v>
          </cell>
          <cell r="G530">
            <v>0</v>
          </cell>
          <cell r="H530">
            <v>0</v>
          </cell>
          <cell r="I530">
            <v>0</v>
          </cell>
        </row>
        <row r="531">
          <cell r="C531">
            <v>0</v>
          </cell>
          <cell r="D531">
            <v>0</v>
          </cell>
          <cell r="E531">
            <v>0</v>
          </cell>
          <cell r="F531">
            <v>0</v>
          </cell>
          <cell r="G531">
            <v>0</v>
          </cell>
          <cell r="H531">
            <v>0</v>
          </cell>
          <cell r="I531">
            <v>0</v>
          </cell>
        </row>
        <row r="532">
          <cell r="C532">
            <v>0</v>
          </cell>
          <cell r="D532">
            <v>0</v>
          </cell>
          <cell r="E532">
            <v>0</v>
          </cell>
          <cell r="F532">
            <v>0</v>
          </cell>
          <cell r="G532">
            <v>0</v>
          </cell>
          <cell r="H532">
            <v>0</v>
          </cell>
          <cell r="I532">
            <v>0</v>
          </cell>
        </row>
        <row r="533">
          <cell r="C533">
            <v>0</v>
          </cell>
          <cell r="D533">
            <v>0</v>
          </cell>
          <cell r="E533">
            <v>0</v>
          </cell>
          <cell r="F533">
            <v>0</v>
          </cell>
          <cell r="G533">
            <v>0</v>
          </cell>
          <cell r="H533">
            <v>0</v>
          </cell>
          <cell r="I533">
            <v>0</v>
          </cell>
        </row>
        <row r="534">
          <cell r="C534">
            <v>0</v>
          </cell>
          <cell r="D534">
            <v>0</v>
          </cell>
          <cell r="E534">
            <v>0</v>
          </cell>
          <cell r="F534">
            <v>0</v>
          </cell>
          <cell r="G534">
            <v>0</v>
          </cell>
          <cell r="H534">
            <v>0</v>
          </cell>
          <cell r="I534">
            <v>0</v>
          </cell>
        </row>
        <row r="535">
          <cell r="C535">
            <v>0</v>
          </cell>
          <cell r="D535">
            <v>0</v>
          </cell>
          <cell r="E535">
            <v>0</v>
          </cell>
          <cell r="F535">
            <v>0</v>
          </cell>
          <cell r="G535">
            <v>0</v>
          </cell>
          <cell r="H535">
            <v>0</v>
          </cell>
          <cell r="I535">
            <v>0</v>
          </cell>
        </row>
        <row r="536">
          <cell r="C536">
            <v>0</v>
          </cell>
          <cell r="D536">
            <v>0</v>
          </cell>
          <cell r="E536">
            <v>0</v>
          </cell>
          <cell r="F536">
            <v>0</v>
          </cell>
          <cell r="G536">
            <v>0</v>
          </cell>
          <cell r="H536">
            <v>0</v>
          </cell>
          <cell r="I536">
            <v>0</v>
          </cell>
        </row>
        <row r="537">
          <cell r="C537">
            <v>0</v>
          </cell>
          <cell r="D537">
            <v>0</v>
          </cell>
          <cell r="E537">
            <v>0</v>
          </cell>
          <cell r="F537">
            <v>0</v>
          </cell>
          <cell r="G537">
            <v>0</v>
          </cell>
          <cell r="H537">
            <v>0</v>
          </cell>
          <cell r="I537">
            <v>0</v>
          </cell>
        </row>
        <row r="538">
          <cell r="C538">
            <v>0</v>
          </cell>
          <cell r="D538">
            <v>0</v>
          </cell>
          <cell r="E538">
            <v>0</v>
          </cell>
          <cell r="F538">
            <v>0</v>
          </cell>
          <cell r="G538">
            <v>0</v>
          </cell>
          <cell r="H538">
            <v>0</v>
          </cell>
          <cell r="I538">
            <v>0</v>
          </cell>
        </row>
        <row r="539">
          <cell r="C539">
            <v>0</v>
          </cell>
          <cell r="D539">
            <v>0</v>
          </cell>
          <cell r="E539">
            <v>0</v>
          </cell>
          <cell r="F539">
            <v>0</v>
          </cell>
          <cell r="G539">
            <v>0</v>
          </cell>
          <cell r="H539">
            <v>0</v>
          </cell>
          <cell r="I539">
            <v>0</v>
          </cell>
        </row>
        <row r="540">
          <cell r="C540">
            <v>0</v>
          </cell>
          <cell r="D540">
            <v>0</v>
          </cell>
          <cell r="E540">
            <v>0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</row>
        <row r="541">
          <cell r="C541">
            <v>0</v>
          </cell>
          <cell r="D541">
            <v>0</v>
          </cell>
          <cell r="E541">
            <v>0</v>
          </cell>
          <cell r="F541">
            <v>0</v>
          </cell>
          <cell r="G541">
            <v>0</v>
          </cell>
          <cell r="H541">
            <v>0</v>
          </cell>
          <cell r="I541">
            <v>0</v>
          </cell>
        </row>
        <row r="542">
          <cell r="C542">
            <v>0</v>
          </cell>
          <cell r="D542">
            <v>0</v>
          </cell>
          <cell r="E542">
            <v>0</v>
          </cell>
          <cell r="F542">
            <v>0</v>
          </cell>
          <cell r="G542">
            <v>0</v>
          </cell>
          <cell r="H542">
            <v>0</v>
          </cell>
          <cell r="I542">
            <v>0</v>
          </cell>
        </row>
        <row r="543">
          <cell r="C543">
            <v>0</v>
          </cell>
          <cell r="D543">
            <v>0</v>
          </cell>
          <cell r="E543">
            <v>0</v>
          </cell>
          <cell r="F543">
            <v>0</v>
          </cell>
          <cell r="G543">
            <v>0</v>
          </cell>
          <cell r="H543">
            <v>0</v>
          </cell>
          <cell r="I543">
            <v>0</v>
          </cell>
        </row>
        <row r="544">
          <cell r="C544">
            <v>0</v>
          </cell>
          <cell r="D544">
            <v>0</v>
          </cell>
          <cell r="E544">
            <v>0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</row>
        <row r="545">
          <cell r="C545">
            <v>0</v>
          </cell>
          <cell r="D545">
            <v>0</v>
          </cell>
          <cell r="E545">
            <v>0</v>
          </cell>
          <cell r="F545">
            <v>0</v>
          </cell>
          <cell r="G545">
            <v>0</v>
          </cell>
          <cell r="H545">
            <v>0</v>
          </cell>
          <cell r="I545">
            <v>0</v>
          </cell>
        </row>
        <row r="546">
          <cell r="C546">
            <v>0</v>
          </cell>
          <cell r="D546">
            <v>0</v>
          </cell>
          <cell r="E546">
            <v>0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</row>
        <row r="547">
          <cell r="C547">
            <v>0</v>
          </cell>
          <cell r="D547">
            <v>0</v>
          </cell>
          <cell r="E547">
            <v>0</v>
          </cell>
          <cell r="F547">
            <v>0</v>
          </cell>
          <cell r="G547">
            <v>0</v>
          </cell>
          <cell r="H547">
            <v>0</v>
          </cell>
          <cell r="I547">
            <v>0</v>
          </cell>
        </row>
        <row r="548">
          <cell r="C548">
            <v>0</v>
          </cell>
          <cell r="D548">
            <v>0</v>
          </cell>
          <cell r="E548">
            <v>0</v>
          </cell>
          <cell r="F548">
            <v>0</v>
          </cell>
          <cell r="G548">
            <v>0</v>
          </cell>
          <cell r="H548">
            <v>0</v>
          </cell>
          <cell r="I548">
            <v>0</v>
          </cell>
        </row>
        <row r="549">
          <cell r="C549">
            <v>0</v>
          </cell>
          <cell r="D549">
            <v>0</v>
          </cell>
          <cell r="E549">
            <v>0</v>
          </cell>
          <cell r="F549">
            <v>0</v>
          </cell>
          <cell r="G549">
            <v>0</v>
          </cell>
          <cell r="H549">
            <v>0</v>
          </cell>
          <cell r="I549">
            <v>0</v>
          </cell>
        </row>
        <row r="550">
          <cell r="C550">
            <v>0</v>
          </cell>
          <cell r="D550">
            <v>0</v>
          </cell>
          <cell r="E550">
            <v>0</v>
          </cell>
          <cell r="F550">
            <v>0</v>
          </cell>
          <cell r="G550">
            <v>0</v>
          </cell>
          <cell r="H550">
            <v>0</v>
          </cell>
          <cell r="I550">
            <v>0</v>
          </cell>
        </row>
        <row r="551">
          <cell r="C551">
            <v>0</v>
          </cell>
          <cell r="D551">
            <v>0</v>
          </cell>
          <cell r="E551">
            <v>0</v>
          </cell>
          <cell r="F551">
            <v>0</v>
          </cell>
          <cell r="G551">
            <v>0</v>
          </cell>
          <cell r="H551">
            <v>0</v>
          </cell>
          <cell r="I551">
            <v>0</v>
          </cell>
        </row>
        <row r="552">
          <cell r="C552">
            <v>0</v>
          </cell>
          <cell r="D552">
            <v>0</v>
          </cell>
          <cell r="E552">
            <v>0</v>
          </cell>
          <cell r="F552">
            <v>0</v>
          </cell>
          <cell r="G552">
            <v>0</v>
          </cell>
          <cell r="H552">
            <v>0</v>
          </cell>
          <cell r="I552">
            <v>0</v>
          </cell>
        </row>
        <row r="553">
          <cell r="C553">
            <v>0</v>
          </cell>
          <cell r="D553">
            <v>0</v>
          </cell>
          <cell r="E553">
            <v>0</v>
          </cell>
          <cell r="F553">
            <v>0</v>
          </cell>
          <cell r="G553">
            <v>0</v>
          </cell>
          <cell r="H553">
            <v>0</v>
          </cell>
          <cell r="I553">
            <v>0</v>
          </cell>
        </row>
        <row r="554">
          <cell r="C554">
            <v>0</v>
          </cell>
          <cell r="D554">
            <v>0</v>
          </cell>
          <cell r="E554">
            <v>0</v>
          </cell>
          <cell r="F554">
            <v>0</v>
          </cell>
          <cell r="G554">
            <v>0</v>
          </cell>
          <cell r="H554">
            <v>0</v>
          </cell>
          <cell r="I554">
            <v>0</v>
          </cell>
        </row>
        <row r="555">
          <cell r="C555">
            <v>0</v>
          </cell>
          <cell r="D555">
            <v>0</v>
          </cell>
          <cell r="E555">
            <v>0</v>
          </cell>
          <cell r="F555">
            <v>0</v>
          </cell>
          <cell r="G555">
            <v>0</v>
          </cell>
          <cell r="H555">
            <v>0</v>
          </cell>
          <cell r="I555">
            <v>0</v>
          </cell>
        </row>
        <row r="556">
          <cell r="C556">
            <v>0</v>
          </cell>
          <cell r="D556">
            <v>0</v>
          </cell>
          <cell r="E556">
            <v>0</v>
          </cell>
          <cell r="F556">
            <v>0</v>
          </cell>
          <cell r="G556">
            <v>0</v>
          </cell>
          <cell r="H556">
            <v>0</v>
          </cell>
          <cell r="I556">
            <v>0</v>
          </cell>
        </row>
        <row r="557">
          <cell r="C557">
            <v>0</v>
          </cell>
          <cell r="D557">
            <v>0</v>
          </cell>
          <cell r="E557">
            <v>0</v>
          </cell>
          <cell r="F557">
            <v>0</v>
          </cell>
          <cell r="G557">
            <v>0</v>
          </cell>
          <cell r="H557">
            <v>0</v>
          </cell>
          <cell r="I557">
            <v>0</v>
          </cell>
        </row>
        <row r="558">
          <cell r="C558">
            <v>0</v>
          </cell>
          <cell r="D558">
            <v>0</v>
          </cell>
          <cell r="E558">
            <v>0</v>
          </cell>
          <cell r="F558">
            <v>0</v>
          </cell>
          <cell r="G558">
            <v>0</v>
          </cell>
          <cell r="H558">
            <v>0</v>
          </cell>
          <cell r="I558">
            <v>0</v>
          </cell>
        </row>
        <row r="559">
          <cell r="C559">
            <v>0</v>
          </cell>
          <cell r="D559">
            <v>0</v>
          </cell>
          <cell r="E559">
            <v>0</v>
          </cell>
          <cell r="F559">
            <v>0</v>
          </cell>
          <cell r="G559">
            <v>0</v>
          </cell>
          <cell r="H559">
            <v>0</v>
          </cell>
          <cell r="I559">
            <v>0</v>
          </cell>
        </row>
        <row r="560">
          <cell r="C560">
            <v>0</v>
          </cell>
          <cell r="D560">
            <v>0</v>
          </cell>
          <cell r="E560">
            <v>0</v>
          </cell>
          <cell r="F560">
            <v>0</v>
          </cell>
          <cell r="G560">
            <v>0</v>
          </cell>
          <cell r="H560">
            <v>0</v>
          </cell>
          <cell r="I560">
            <v>0</v>
          </cell>
        </row>
        <row r="561">
          <cell r="C561">
            <v>0</v>
          </cell>
          <cell r="D561">
            <v>0</v>
          </cell>
          <cell r="E561">
            <v>0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</row>
        <row r="562">
          <cell r="C562">
            <v>0</v>
          </cell>
          <cell r="D562">
            <v>0</v>
          </cell>
          <cell r="E562">
            <v>0</v>
          </cell>
          <cell r="F562">
            <v>0</v>
          </cell>
          <cell r="G562">
            <v>0</v>
          </cell>
          <cell r="H562">
            <v>0</v>
          </cell>
          <cell r="I562">
            <v>0</v>
          </cell>
        </row>
        <row r="563">
          <cell r="C563">
            <v>0</v>
          </cell>
          <cell r="D563">
            <v>0</v>
          </cell>
          <cell r="E563">
            <v>0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</row>
        <row r="564">
          <cell r="C564">
            <v>0</v>
          </cell>
          <cell r="D564">
            <v>0</v>
          </cell>
          <cell r="E564">
            <v>0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</row>
        <row r="565">
          <cell r="C565">
            <v>0</v>
          </cell>
          <cell r="D565">
            <v>0</v>
          </cell>
          <cell r="E565">
            <v>0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</row>
        <row r="566">
          <cell r="C566">
            <v>0</v>
          </cell>
          <cell r="D566">
            <v>0</v>
          </cell>
          <cell r="E566">
            <v>0</v>
          </cell>
          <cell r="F566">
            <v>0</v>
          </cell>
          <cell r="G566">
            <v>0</v>
          </cell>
          <cell r="H566">
            <v>0</v>
          </cell>
          <cell r="I566">
            <v>0</v>
          </cell>
        </row>
        <row r="567">
          <cell r="C567">
            <v>0</v>
          </cell>
          <cell r="D567">
            <v>0</v>
          </cell>
          <cell r="E567">
            <v>0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</row>
        <row r="568">
          <cell r="C568">
            <v>0</v>
          </cell>
          <cell r="D568">
            <v>0</v>
          </cell>
          <cell r="E568">
            <v>0</v>
          </cell>
          <cell r="F568">
            <v>0</v>
          </cell>
          <cell r="G568">
            <v>0</v>
          </cell>
          <cell r="H568">
            <v>0</v>
          </cell>
          <cell r="I568">
            <v>0</v>
          </cell>
        </row>
        <row r="569">
          <cell r="C569">
            <v>0</v>
          </cell>
          <cell r="D569">
            <v>0</v>
          </cell>
          <cell r="E569">
            <v>0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</row>
        <row r="570">
          <cell r="C570">
            <v>0</v>
          </cell>
          <cell r="D570">
            <v>0</v>
          </cell>
          <cell r="E570">
            <v>0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</row>
        <row r="571">
          <cell r="G571" t="str">
            <v>Управление бух. учета, налогообложения и м/н отчетности</v>
          </cell>
        </row>
        <row r="572">
          <cell r="C572">
            <v>0</v>
          </cell>
          <cell r="D572">
            <v>0</v>
          </cell>
          <cell r="E572" t="str">
            <v>Бюджетная заявка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</row>
        <row r="573">
          <cell r="C573">
            <v>0</v>
          </cell>
          <cell r="D573">
            <v>0</v>
          </cell>
          <cell r="E573">
            <v>0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</row>
        <row r="574">
          <cell r="C574">
            <v>0</v>
          </cell>
          <cell r="D574">
            <v>0</v>
          </cell>
          <cell r="E574" t="str">
            <v>Компания:</v>
          </cell>
          <cell r="F574" t="str">
            <v>Хевел</v>
          </cell>
          <cell r="G574">
            <v>0</v>
          </cell>
          <cell r="H574">
            <v>0</v>
          </cell>
          <cell r="I574">
            <v>0</v>
          </cell>
        </row>
        <row r="575">
          <cell r="C575">
            <v>0</v>
          </cell>
          <cell r="D575">
            <v>0</v>
          </cell>
          <cell r="E575" t="str">
            <v>Бизнес-единица:</v>
          </cell>
          <cell r="F575" t="str">
            <v>ЗАВОД</v>
          </cell>
          <cell r="G575">
            <v>0</v>
          </cell>
          <cell r="H575">
            <v>0</v>
          </cell>
          <cell r="I575">
            <v>0</v>
          </cell>
        </row>
        <row r="576">
          <cell r="C576">
            <v>0</v>
          </cell>
          <cell r="D576">
            <v>0</v>
          </cell>
          <cell r="E576" t="str">
            <v>ЦФУ:</v>
          </cell>
          <cell r="F576" t="str">
            <v>Управление бух. учета, налогообложения и м/н отчетности</v>
          </cell>
          <cell r="G576">
            <v>0</v>
          </cell>
          <cell r="H576">
            <v>0</v>
          </cell>
          <cell r="I576">
            <v>0</v>
          </cell>
        </row>
        <row r="577">
          <cell r="C577">
            <v>0</v>
          </cell>
          <cell r="D577">
            <v>0</v>
          </cell>
          <cell r="E577" t="str">
            <v>Период:</v>
          </cell>
          <cell r="F577" t="str">
            <v>окт 2014 - дек 2015</v>
          </cell>
          <cell r="G577">
            <v>0</v>
          </cell>
          <cell r="H577">
            <v>0</v>
          </cell>
          <cell r="I577">
            <v>0</v>
          </cell>
        </row>
        <row r="578">
          <cell r="C578">
            <v>0</v>
          </cell>
          <cell r="D578">
            <v>0</v>
          </cell>
          <cell r="E578">
            <v>0</v>
          </cell>
          <cell r="F578">
            <v>0</v>
          </cell>
          <cell r="G578">
            <v>0</v>
          </cell>
          <cell r="H578">
            <v>0</v>
          </cell>
          <cell r="I578">
            <v>0</v>
          </cell>
        </row>
        <row r="579">
          <cell r="C579">
            <v>0</v>
          </cell>
          <cell r="D579">
            <v>0</v>
          </cell>
          <cell r="E579" t="str">
            <v>Бюджет РЕНОВА:</v>
          </cell>
          <cell r="F579">
            <v>0</v>
          </cell>
          <cell r="G579">
            <v>0</v>
          </cell>
          <cell r="H579">
            <v>0</v>
          </cell>
          <cell r="I579">
            <v>0</v>
          </cell>
        </row>
        <row r="580">
          <cell r="C580">
            <v>0</v>
          </cell>
          <cell r="D580">
            <v>0</v>
          </cell>
          <cell r="E580">
            <v>0</v>
          </cell>
          <cell r="F580">
            <v>0</v>
          </cell>
          <cell r="G580">
            <v>0</v>
          </cell>
          <cell r="H580">
            <v>0</v>
          </cell>
          <cell r="I580">
            <v>0</v>
          </cell>
        </row>
        <row r="581">
          <cell r="C581">
            <v>0</v>
          </cell>
          <cell r="D581">
            <v>0</v>
          </cell>
          <cell r="E581" t="str">
            <v>КСР</v>
          </cell>
          <cell r="F581" t="str">
            <v>Статья БДДС</v>
          </cell>
          <cell r="G581" t="str">
            <v>Подразделение</v>
          </cell>
          <cell r="H581" t="str">
            <v>Деятельность</v>
          </cell>
          <cell r="I581" t="str">
            <v>Движение</v>
          </cell>
        </row>
        <row r="582">
          <cell r="C582">
            <v>1260</v>
          </cell>
          <cell r="D582" t="str">
            <v>Налоги и сборы, штрафы и пени</v>
          </cell>
          <cell r="E582">
            <v>1262</v>
          </cell>
          <cell r="F582" t="str">
            <v>Налог на добавленную стоимость</v>
          </cell>
          <cell r="G582" t="str">
            <v>Управление бух. учета, налогообложения и м/н отчетности</v>
          </cell>
          <cell r="H582" t="str">
            <v>Операционная деятельность</v>
          </cell>
          <cell r="I582" t="str">
            <v>Выбытия</v>
          </cell>
        </row>
        <row r="583">
          <cell r="C583">
            <v>1260</v>
          </cell>
          <cell r="D583" t="str">
            <v>Налоги и сборы, штрафы и пени</v>
          </cell>
          <cell r="E583">
            <v>1263</v>
          </cell>
          <cell r="F583" t="str">
            <v>Налог на имущество</v>
          </cell>
          <cell r="G583" t="str">
            <v>Управление бух. учета, налогообложения и м/н отчетности</v>
          </cell>
          <cell r="H583" t="str">
            <v>Операционная деятельность</v>
          </cell>
          <cell r="I583" t="str">
            <v>Выбытия</v>
          </cell>
        </row>
        <row r="584">
          <cell r="C584">
            <v>1260</v>
          </cell>
          <cell r="D584" t="str">
            <v>Налоги и сборы, штрафы и пени</v>
          </cell>
          <cell r="E584">
            <v>1264</v>
          </cell>
          <cell r="F584" t="str">
            <v>Прочие налоги</v>
          </cell>
          <cell r="G584" t="str">
            <v>Управление бух. учета, налогообложения и м/н отчетности</v>
          </cell>
          <cell r="H584">
            <v>0</v>
          </cell>
          <cell r="I584" t="str">
            <v>Выбытия</v>
          </cell>
        </row>
        <row r="585">
          <cell r="C585">
            <v>1230</v>
          </cell>
          <cell r="D585" t="str">
            <v>Административно-управленческие расходы</v>
          </cell>
          <cell r="E585">
            <v>401</v>
          </cell>
          <cell r="F585" t="str">
            <v>Командировочные расходы</v>
          </cell>
          <cell r="G585" t="str">
            <v>Управление бух. учета, налогообложения и м/н отчетности</v>
          </cell>
          <cell r="H585" t="str">
            <v>Операционная деятельность</v>
          </cell>
          <cell r="I585" t="str">
            <v>Выбытия</v>
          </cell>
        </row>
        <row r="586">
          <cell r="C586">
            <v>1230</v>
          </cell>
          <cell r="D586" t="str">
            <v>Административно-управленческие расходы</v>
          </cell>
          <cell r="E586">
            <v>1201</v>
          </cell>
          <cell r="F586" t="str">
            <v>Услуги внешнего аудита</v>
          </cell>
          <cell r="G586" t="str">
            <v>Управление бух. учета, налогообложения и м/н отчетности</v>
          </cell>
          <cell r="H586" t="str">
            <v>Операционная деятельность</v>
          </cell>
          <cell r="I586" t="str">
            <v>Выбытия</v>
          </cell>
        </row>
        <row r="587">
          <cell r="C587">
            <v>1230</v>
          </cell>
          <cell r="D587" t="str">
            <v>Административно-управленческие расходы</v>
          </cell>
          <cell r="E587">
            <v>1204</v>
          </cell>
          <cell r="F587" t="str">
            <v>Консультационно-информационные услуги</v>
          </cell>
          <cell r="G587" t="str">
            <v>Управление бух. учета, налогообложения и м/н отчетности</v>
          </cell>
          <cell r="H587" t="str">
            <v>Операционная деятельность</v>
          </cell>
          <cell r="I587" t="str">
            <v>Выбытия</v>
          </cell>
        </row>
        <row r="588">
          <cell r="C588">
            <v>0</v>
          </cell>
          <cell r="D588">
            <v>0</v>
          </cell>
          <cell r="E588">
            <v>0</v>
          </cell>
          <cell r="F588" t="str">
            <v>ИТОГО ПОСТУПЛЕНИЯ РЕНОВА</v>
          </cell>
          <cell r="G588">
            <v>0</v>
          </cell>
          <cell r="H588">
            <v>0</v>
          </cell>
          <cell r="I588">
            <v>0</v>
          </cell>
        </row>
        <row r="589">
          <cell r="C589">
            <v>0</v>
          </cell>
          <cell r="D589">
            <v>0</v>
          </cell>
          <cell r="E589">
            <v>0</v>
          </cell>
          <cell r="F589" t="str">
            <v>ИТОГО ВЫБЫТИЯ РЕНОВА</v>
          </cell>
          <cell r="G589">
            <v>0</v>
          </cell>
          <cell r="H589">
            <v>0</v>
          </cell>
          <cell r="I589">
            <v>0</v>
          </cell>
        </row>
        <row r="590">
          <cell r="C590">
            <v>0</v>
          </cell>
          <cell r="D590">
            <v>0</v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</row>
        <row r="591">
          <cell r="C591">
            <v>0</v>
          </cell>
          <cell r="D591">
            <v>0</v>
          </cell>
          <cell r="E591">
            <v>0</v>
          </cell>
          <cell r="F591">
            <v>0</v>
          </cell>
          <cell r="G591">
            <v>0</v>
          </cell>
          <cell r="H591">
            <v>0</v>
          </cell>
          <cell r="I591">
            <v>0</v>
          </cell>
        </row>
        <row r="592">
          <cell r="C592">
            <v>0</v>
          </cell>
          <cell r="D592">
            <v>0</v>
          </cell>
          <cell r="E592">
            <v>0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</row>
        <row r="593">
          <cell r="C593">
            <v>0</v>
          </cell>
          <cell r="D593">
            <v>0</v>
          </cell>
          <cell r="E593" t="str">
            <v>Бюджет РОСНАНО: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</row>
        <row r="594">
          <cell r="C594">
            <v>0</v>
          </cell>
          <cell r="D594">
            <v>0</v>
          </cell>
          <cell r="E594">
            <v>0</v>
          </cell>
          <cell r="F594">
            <v>0</v>
          </cell>
          <cell r="G594">
            <v>0</v>
          </cell>
          <cell r="H594">
            <v>0</v>
          </cell>
          <cell r="I594">
            <v>0</v>
          </cell>
        </row>
        <row r="595">
          <cell r="C595">
            <v>0</v>
          </cell>
          <cell r="D595">
            <v>0</v>
          </cell>
          <cell r="E595" t="str">
            <v>КСР</v>
          </cell>
          <cell r="F595" t="str">
            <v>Статья БДДС</v>
          </cell>
          <cell r="G595" t="str">
            <v>Подразделение</v>
          </cell>
          <cell r="H595" t="str">
            <v>Деятельность</v>
          </cell>
          <cell r="I595" t="str">
            <v>Движение</v>
          </cell>
        </row>
        <row r="596">
          <cell r="C596">
            <v>0</v>
          </cell>
          <cell r="D596">
            <v>0</v>
          </cell>
          <cell r="E596">
            <v>19900</v>
          </cell>
          <cell r="F596" t="str">
            <v>Прочие поступления по операционной деятельности</v>
          </cell>
          <cell r="G596" t="str">
            <v>Управление бух. учета, налогообложения и м/н отчетности</v>
          </cell>
          <cell r="H596" t="str">
            <v>Операционная деятельность</v>
          </cell>
          <cell r="I596" t="str">
            <v>Поступления</v>
          </cell>
        </row>
        <row r="597">
          <cell r="C597">
            <v>0</v>
          </cell>
          <cell r="D597">
            <v>0</v>
          </cell>
          <cell r="E597">
            <v>20505</v>
          </cell>
          <cell r="F597" t="str">
            <v>Аудиторские услуги</v>
          </cell>
          <cell r="G597" t="str">
            <v>Управление бух. учета, налогообложения и м/н отчетности</v>
          </cell>
          <cell r="H597" t="str">
            <v>Операционная деятельность</v>
          </cell>
          <cell r="I597" t="str">
            <v>Выбытия</v>
          </cell>
        </row>
        <row r="598">
          <cell r="C598">
            <v>0</v>
          </cell>
          <cell r="D598">
            <v>0</v>
          </cell>
          <cell r="E598">
            <v>20507</v>
          </cell>
          <cell r="F598" t="str">
            <v>Консультационные услуги (семинары)</v>
          </cell>
          <cell r="G598" t="str">
            <v>Управление бух. учета, налогообложения и м/н отчетности</v>
          </cell>
          <cell r="H598" t="str">
            <v>Операционная деятельность</v>
          </cell>
          <cell r="I598" t="str">
            <v>Выбытия</v>
          </cell>
        </row>
        <row r="599">
          <cell r="C599">
            <v>0</v>
          </cell>
          <cell r="D599">
            <v>0</v>
          </cell>
          <cell r="E599">
            <v>20601</v>
          </cell>
          <cell r="F599" t="str">
            <v>Командировочные расходы</v>
          </cell>
          <cell r="G599" t="str">
            <v>Управление бух. учета, налогообложения и м/н отчетности</v>
          </cell>
          <cell r="H599" t="str">
            <v>Операционная деятельность</v>
          </cell>
          <cell r="I599" t="str">
            <v>Выбытия</v>
          </cell>
        </row>
        <row r="600">
          <cell r="C600">
            <v>0</v>
          </cell>
          <cell r="D600">
            <v>0</v>
          </cell>
          <cell r="E600">
            <v>21002</v>
          </cell>
          <cell r="F600" t="str">
            <v>Плата за землю</v>
          </cell>
          <cell r="G600" t="str">
            <v>Управление бух. учета, налогообложения и м/н отчетности</v>
          </cell>
          <cell r="H600" t="str">
            <v>Операционная деятельность</v>
          </cell>
          <cell r="I600" t="str">
            <v>Выбытия</v>
          </cell>
        </row>
        <row r="601">
          <cell r="C601">
            <v>0</v>
          </cell>
          <cell r="D601">
            <v>0</v>
          </cell>
          <cell r="E601">
            <v>21003</v>
          </cell>
          <cell r="F601" t="str">
            <v>Транспортный налог</v>
          </cell>
          <cell r="G601" t="str">
            <v>Управление бух. учета, налогообложения и м/н отчетности</v>
          </cell>
          <cell r="H601" t="str">
            <v>Операционная деятельность</v>
          </cell>
          <cell r="I601" t="str">
            <v>Выбытия</v>
          </cell>
        </row>
        <row r="602">
          <cell r="C602">
            <v>0</v>
          </cell>
          <cell r="D602">
            <v>0</v>
          </cell>
          <cell r="E602">
            <v>21004</v>
          </cell>
          <cell r="F602" t="str">
            <v>Налог на имущество</v>
          </cell>
          <cell r="G602" t="str">
            <v>Управление бух. учета, налогообложения и м/н отчетности</v>
          </cell>
          <cell r="H602" t="str">
            <v>Операционная деятельность</v>
          </cell>
          <cell r="I602" t="str">
            <v>Выбытия</v>
          </cell>
        </row>
        <row r="603">
          <cell r="C603">
            <v>0</v>
          </cell>
          <cell r="D603">
            <v>0</v>
          </cell>
          <cell r="E603">
            <v>21501</v>
          </cell>
          <cell r="F603" t="str">
            <v>НДС</v>
          </cell>
          <cell r="G603" t="str">
            <v>Управление бух. учета, налогообложения и м/н отчетности</v>
          </cell>
          <cell r="H603" t="str">
            <v>Операционная деятельность</v>
          </cell>
          <cell r="I603" t="str">
            <v>Выбытия</v>
          </cell>
        </row>
        <row r="604">
          <cell r="C604">
            <v>0</v>
          </cell>
          <cell r="D604">
            <v>0</v>
          </cell>
          <cell r="E604">
            <v>21599</v>
          </cell>
          <cell r="F604" t="str">
            <v>Прочие налоги</v>
          </cell>
          <cell r="G604" t="str">
            <v>Управление бух. учета, налогообложения и м/н отчетности</v>
          </cell>
          <cell r="H604" t="str">
            <v>Операционная деятельность</v>
          </cell>
          <cell r="I604" t="str">
            <v>Выбытия</v>
          </cell>
        </row>
        <row r="605">
          <cell r="C605">
            <v>0</v>
          </cell>
          <cell r="D605">
            <v>0</v>
          </cell>
          <cell r="E605">
            <v>21800</v>
          </cell>
          <cell r="F605" t="str">
            <v>Пени, штрафы, неустойки признанные или по которым получено решение суда</v>
          </cell>
          <cell r="G605" t="str">
            <v>Управление бух. учета, налогообложения и м/н отчетности</v>
          </cell>
          <cell r="H605" t="str">
            <v>Операционная деятельность</v>
          </cell>
          <cell r="I605" t="str">
            <v>Выбытия</v>
          </cell>
        </row>
        <row r="606">
          <cell r="C606">
            <v>0</v>
          </cell>
          <cell r="D606">
            <v>0</v>
          </cell>
          <cell r="E606">
            <v>0</v>
          </cell>
          <cell r="F606" t="str">
            <v>ИТОГО ПОСТУПЛЕНИЯ РОСНАНО</v>
          </cell>
          <cell r="G606">
            <v>0</v>
          </cell>
          <cell r="H606">
            <v>0</v>
          </cell>
          <cell r="I606">
            <v>0</v>
          </cell>
        </row>
        <row r="607">
          <cell r="C607">
            <v>0</v>
          </cell>
          <cell r="D607">
            <v>0</v>
          </cell>
          <cell r="E607">
            <v>0</v>
          </cell>
          <cell r="F607" t="str">
            <v>ИТОГО ВЫБЫТИЯ РОСНАНО</v>
          </cell>
          <cell r="G607">
            <v>0</v>
          </cell>
          <cell r="H607">
            <v>0</v>
          </cell>
          <cell r="I607">
            <v>0</v>
          </cell>
        </row>
        <row r="608">
          <cell r="C608">
            <v>0</v>
          </cell>
          <cell r="D608">
            <v>0</v>
          </cell>
          <cell r="E608">
            <v>0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</row>
        <row r="609">
          <cell r="C609">
            <v>0</v>
          </cell>
          <cell r="D609">
            <v>0</v>
          </cell>
          <cell r="E609">
            <v>0</v>
          </cell>
          <cell r="F609">
            <v>0</v>
          </cell>
          <cell r="G609">
            <v>0</v>
          </cell>
          <cell r="H609">
            <v>0</v>
          </cell>
          <cell r="I609">
            <v>0</v>
          </cell>
        </row>
        <row r="610">
          <cell r="C610">
            <v>0</v>
          </cell>
          <cell r="D610">
            <v>0</v>
          </cell>
          <cell r="E610">
            <v>0</v>
          </cell>
          <cell r="F610">
            <v>0</v>
          </cell>
          <cell r="G610">
            <v>0</v>
          </cell>
          <cell r="H610">
            <v>0</v>
          </cell>
          <cell r="I610">
            <v>0</v>
          </cell>
        </row>
        <row r="611">
          <cell r="C611">
            <v>0</v>
          </cell>
          <cell r="D611">
            <v>0</v>
          </cell>
          <cell r="E611">
            <v>0</v>
          </cell>
          <cell r="F611">
            <v>0</v>
          </cell>
          <cell r="G611">
            <v>0</v>
          </cell>
          <cell r="H611">
            <v>0</v>
          </cell>
          <cell r="I611">
            <v>0</v>
          </cell>
        </row>
        <row r="612">
          <cell r="C612">
            <v>0</v>
          </cell>
          <cell r="D612">
            <v>0</v>
          </cell>
          <cell r="E612">
            <v>0</v>
          </cell>
          <cell r="F612">
            <v>0</v>
          </cell>
          <cell r="G612">
            <v>0</v>
          </cell>
          <cell r="H612">
            <v>0</v>
          </cell>
          <cell r="I612">
            <v>0</v>
          </cell>
        </row>
        <row r="613">
          <cell r="C613">
            <v>0</v>
          </cell>
          <cell r="D613">
            <v>0</v>
          </cell>
          <cell r="E613">
            <v>0</v>
          </cell>
          <cell r="F613">
            <v>0</v>
          </cell>
          <cell r="G613">
            <v>0</v>
          </cell>
          <cell r="H613">
            <v>0</v>
          </cell>
          <cell r="I613">
            <v>0</v>
          </cell>
        </row>
        <row r="614">
          <cell r="C614">
            <v>0</v>
          </cell>
          <cell r="D614">
            <v>0</v>
          </cell>
          <cell r="E614">
            <v>0</v>
          </cell>
          <cell r="F614">
            <v>0</v>
          </cell>
          <cell r="G614">
            <v>0</v>
          </cell>
          <cell r="H614">
            <v>0</v>
          </cell>
          <cell r="I614">
            <v>0</v>
          </cell>
        </row>
        <row r="615">
          <cell r="C615">
            <v>0</v>
          </cell>
          <cell r="D615">
            <v>0</v>
          </cell>
          <cell r="E615">
            <v>0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</row>
        <row r="616">
          <cell r="C616">
            <v>0</v>
          </cell>
          <cell r="D616">
            <v>0</v>
          </cell>
          <cell r="E616">
            <v>0</v>
          </cell>
          <cell r="F616">
            <v>0</v>
          </cell>
          <cell r="G616">
            <v>0</v>
          </cell>
          <cell r="H616">
            <v>0</v>
          </cell>
          <cell r="I616">
            <v>0</v>
          </cell>
        </row>
        <row r="617">
          <cell r="C617">
            <v>0</v>
          </cell>
          <cell r="D617">
            <v>0</v>
          </cell>
          <cell r="E617">
            <v>0</v>
          </cell>
          <cell r="F617">
            <v>0</v>
          </cell>
          <cell r="G617">
            <v>0</v>
          </cell>
          <cell r="H617">
            <v>0</v>
          </cell>
          <cell r="I617">
            <v>0</v>
          </cell>
        </row>
        <row r="618">
          <cell r="C618">
            <v>0</v>
          </cell>
          <cell r="D618">
            <v>0</v>
          </cell>
          <cell r="E618">
            <v>0</v>
          </cell>
          <cell r="F618">
            <v>0</v>
          </cell>
          <cell r="G618">
            <v>0</v>
          </cell>
          <cell r="H618">
            <v>0</v>
          </cell>
          <cell r="I618">
            <v>0</v>
          </cell>
        </row>
        <row r="619">
          <cell r="C619">
            <v>0</v>
          </cell>
          <cell r="D619">
            <v>0</v>
          </cell>
          <cell r="E619">
            <v>0</v>
          </cell>
          <cell r="F619">
            <v>0</v>
          </cell>
          <cell r="G619">
            <v>0</v>
          </cell>
          <cell r="H619">
            <v>0</v>
          </cell>
          <cell r="I619">
            <v>0</v>
          </cell>
        </row>
        <row r="620">
          <cell r="C620">
            <v>0</v>
          </cell>
          <cell r="D620">
            <v>0</v>
          </cell>
          <cell r="E620">
            <v>0</v>
          </cell>
          <cell r="F620">
            <v>0</v>
          </cell>
          <cell r="G620">
            <v>0</v>
          </cell>
          <cell r="H620">
            <v>0</v>
          </cell>
          <cell r="I620">
            <v>0</v>
          </cell>
        </row>
        <row r="621">
          <cell r="C621">
            <v>0</v>
          </cell>
          <cell r="D621">
            <v>0</v>
          </cell>
          <cell r="E621">
            <v>0</v>
          </cell>
          <cell r="F621">
            <v>0</v>
          </cell>
          <cell r="G621">
            <v>0</v>
          </cell>
          <cell r="H621">
            <v>0</v>
          </cell>
          <cell r="I621">
            <v>0</v>
          </cell>
        </row>
        <row r="622">
          <cell r="C622">
            <v>0</v>
          </cell>
          <cell r="D622">
            <v>0</v>
          </cell>
          <cell r="E622">
            <v>0</v>
          </cell>
          <cell r="F622">
            <v>0</v>
          </cell>
          <cell r="G622">
            <v>0</v>
          </cell>
          <cell r="H622">
            <v>0</v>
          </cell>
          <cell r="I622">
            <v>0</v>
          </cell>
        </row>
        <row r="623">
          <cell r="C623">
            <v>0</v>
          </cell>
          <cell r="D623">
            <v>0</v>
          </cell>
          <cell r="E623">
            <v>0</v>
          </cell>
          <cell r="F623">
            <v>0</v>
          </cell>
          <cell r="G623">
            <v>0</v>
          </cell>
          <cell r="H623">
            <v>0</v>
          </cell>
          <cell r="I623">
            <v>0</v>
          </cell>
        </row>
        <row r="624">
          <cell r="C624">
            <v>0</v>
          </cell>
          <cell r="D624">
            <v>0</v>
          </cell>
          <cell r="E624">
            <v>0</v>
          </cell>
          <cell r="F624">
            <v>0</v>
          </cell>
          <cell r="G624">
            <v>0</v>
          </cell>
          <cell r="H624">
            <v>0</v>
          </cell>
          <cell r="I624">
            <v>0</v>
          </cell>
        </row>
        <row r="625">
          <cell r="C625">
            <v>0</v>
          </cell>
          <cell r="D625">
            <v>0</v>
          </cell>
          <cell r="E625">
            <v>0</v>
          </cell>
          <cell r="F625">
            <v>0</v>
          </cell>
          <cell r="G625">
            <v>0</v>
          </cell>
          <cell r="H625">
            <v>0</v>
          </cell>
          <cell r="I625">
            <v>0</v>
          </cell>
        </row>
        <row r="626">
          <cell r="C626">
            <v>0</v>
          </cell>
          <cell r="D626">
            <v>0</v>
          </cell>
          <cell r="E626">
            <v>0</v>
          </cell>
          <cell r="F626">
            <v>0</v>
          </cell>
          <cell r="G626">
            <v>0</v>
          </cell>
          <cell r="H626">
            <v>0</v>
          </cell>
          <cell r="I626">
            <v>0</v>
          </cell>
        </row>
        <row r="627">
          <cell r="C627">
            <v>0</v>
          </cell>
          <cell r="D627">
            <v>0</v>
          </cell>
          <cell r="E627">
            <v>0</v>
          </cell>
          <cell r="F627">
            <v>0</v>
          </cell>
          <cell r="G627">
            <v>0</v>
          </cell>
          <cell r="H627">
            <v>0</v>
          </cell>
          <cell r="I627">
            <v>0</v>
          </cell>
        </row>
        <row r="628">
          <cell r="C628">
            <v>0</v>
          </cell>
          <cell r="D628">
            <v>0</v>
          </cell>
          <cell r="E628">
            <v>0</v>
          </cell>
          <cell r="F628">
            <v>0</v>
          </cell>
          <cell r="G628">
            <v>0</v>
          </cell>
          <cell r="H628">
            <v>0</v>
          </cell>
          <cell r="I628">
            <v>0</v>
          </cell>
        </row>
        <row r="629">
          <cell r="C629">
            <v>0</v>
          </cell>
          <cell r="D629">
            <v>0</v>
          </cell>
          <cell r="E629">
            <v>0</v>
          </cell>
          <cell r="F629">
            <v>0</v>
          </cell>
          <cell r="G629">
            <v>0</v>
          </cell>
          <cell r="H629">
            <v>0</v>
          </cell>
          <cell r="I629">
            <v>0</v>
          </cell>
        </row>
        <row r="630">
          <cell r="C630">
            <v>0</v>
          </cell>
          <cell r="D630">
            <v>0</v>
          </cell>
          <cell r="E630">
            <v>0</v>
          </cell>
          <cell r="F630">
            <v>0</v>
          </cell>
          <cell r="G630">
            <v>0</v>
          </cell>
          <cell r="H630">
            <v>0</v>
          </cell>
          <cell r="I630">
            <v>0</v>
          </cell>
        </row>
        <row r="631">
          <cell r="C631">
            <v>0</v>
          </cell>
          <cell r="D631">
            <v>0</v>
          </cell>
          <cell r="E631">
            <v>0</v>
          </cell>
          <cell r="F631">
            <v>0</v>
          </cell>
          <cell r="G631">
            <v>0</v>
          </cell>
          <cell r="H631">
            <v>0</v>
          </cell>
          <cell r="I631">
            <v>0</v>
          </cell>
        </row>
        <row r="632">
          <cell r="C632">
            <v>0</v>
          </cell>
          <cell r="D632">
            <v>0</v>
          </cell>
          <cell r="E632">
            <v>0</v>
          </cell>
          <cell r="F632">
            <v>0</v>
          </cell>
          <cell r="G632">
            <v>0</v>
          </cell>
          <cell r="H632">
            <v>0</v>
          </cell>
          <cell r="I632">
            <v>0</v>
          </cell>
        </row>
        <row r="633">
          <cell r="C633">
            <v>0</v>
          </cell>
          <cell r="D633">
            <v>0</v>
          </cell>
          <cell r="E633">
            <v>0</v>
          </cell>
          <cell r="F633">
            <v>0</v>
          </cell>
          <cell r="G633">
            <v>0</v>
          </cell>
          <cell r="H633">
            <v>0</v>
          </cell>
          <cell r="I633">
            <v>0</v>
          </cell>
        </row>
        <row r="634">
          <cell r="C634">
            <v>0</v>
          </cell>
          <cell r="D634">
            <v>0</v>
          </cell>
          <cell r="E634">
            <v>0</v>
          </cell>
          <cell r="F634">
            <v>0</v>
          </cell>
          <cell r="G634">
            <v>0</v>
          </cell>
          <cell r="H634">
            <v>0</v>
          </cell>
          <cell r="I634">
            <v>0</v>
          </cell>
        </row>
        <row r="635">
          <cell r="C635">
            <v>0</v>
          </cell>
          <cell r="D635">
            <v>0</v>
          </cell>
          <cell r="E635">
            <v>0</v>
          </cell>
          <cell r="F635">
            <v>0</v>
          </cell>
          <cell r="G635">
            <v>0</v>
          </cell>
          <cell r="H635">
            <v>0</v>
          </cell>
          <cell r="I635">
            <v>0</v>
          </cell>
        </row>
        <row r="636">
          <cell r="C636">
            <v>0</v>
          </cell>
          <cell r="D636">
            <v>0</v>
          </cell>
          <cell r="E636">
            <v>0</v>
          </cell>
          <cell r="F636">
            <v>0</v>
          </cell>
          <cell r="G636">
            <v>0</v>
          </cell>
          <cell r="H636">
            <v>0</v>
          </cell>
          <cell r="I636">
            <v>0</v>
          </cell>
        </row>
        <row r="637">
          <cell r="C637">
            <v>0</v>
          </cell>
          <cell r="D637">
            <v>0</v>
          </cell>
          <cell r="E637">
            <v>0</v>
          </cell>
          <cell r="F637">
            <v>0</v>
          </cell>
          <cell r="G637">
            <v>0</v>
          </cell>
          <cell r="H637">
            <v>0</v>
          </cell>
          <cell r="I637">
            <v>0</v>
          </cell>
        </row>
        <row r="638">
          <cell r="C638">
            <v>0</v>
          </cell>
          <cell r="D638">
            <v>0</v>
          </cell>
          <cell r="E638">
            <v>0</v>
          </cell>
          <cell r="F638">
            <v>0</v>
          </cell>
          <cell r="G638">
            <v>0</v>
          </cell>
          <cell r="H638">
            <v>0</v>
          </cell>
          <cell r="I638">
            <v>0</v>
          </cell>
        </row>
        <row r="639">
          <cell r="C639">
            <v>0</v>
          </cell>
          <cell r="D639">
            <v>0</v>
          </cell>
          <cell r="E639">
            <v>0</v>
          </cell>
          <cell r="F639">
            <v>0</v>
          </cell>
          <cell r="G639">
            <v>0</v>
          </cell>
          <cell r="H639">
            <v>0</v>
          </cell>
          <cell r="I639">
            <v>0</v>
          </cell>
        </row>
        <row r="640">
          <cell r="C640">
            <v>0</v>
          </cell>
          <cell r="D640">
            <v>0</v>
          </cell>
          <cell r="E640">
            <v>0</v>
          </cell>
          <cell r="F640">
            <v>0</v>
          </cell>
          <cell r="G640">
            <v>0</v>
          </cell>
          <cell r="H640">
            <v>0</v>
          </cell>
          <cell r="I640">
            <v>0</v>
          </cell>
        </row>
        <row r="641">
          <cell r="C641">
            <v>0</v>
          </cell>
          <cell r="D641">
            <v>0</v>
          </cell>
          <cell r="E641">
            <v>0</v>
          </cell>
          <cell r="F641">
            <v>0</v>
          </cell>
          <cell r="G641">
            <v>0</v>
          </cell>
          <cell r="H641">
            <v>0</v>
          </cell>
          <cell r="I641">
            <v>0</v>
          </cell>
        </row>
        <row r="642">
          <cell r="C642">
            <v>0</v>
          </cell>
          <cell r="D642">
            <v>0</v>
          </cell>
          <cell r="E642">
            <v>0</v>
          </cell>
          <cell r="F642">
            <v>0</v>
          </cell>
          <cell r="G642">
            <v>0</v>
          </cell>
          <cell r="H642">
            <v>0</v>
          </cell>
          <cell r="I642">
            <v>0</v>
          </cell>
        </row>
        <row r="643">
          <cell r="C643">
            <v>0</v>
          </cell>
          <cell r="D643">
            <v>0</v>
          </cell>
          <cell r="E643">
            <v>0</v>
          </cell>
          <cell r="F643">
            <v>0</v>
          </cell>
          <cell r="G643">
            <v>0</v>
          </cell>
          <cell r="H643">
            <v>0</v>
          </cell>
          <cell r="I643">
            <v>0</v>
          </cell>
        </row>
        <row r="644">
          <cell r="C644">
            <v>0</v>
          </cell>
          <cell r="D644">
            <v>0</v>
          </cell>
          <cell r="E644">
            <v>0</v>
          </cell>
          <cell r="F644">
            <v>0</v>
          </cell>
          <cell r="G644">
            <v>0</v>
          </cell>
          <cell r="H644">
            <v>0</v>
          </cell>
          <cell r="I644">
            <v>0</v>
          </cell>
        </row>
        <row r="645">
          <cell r="C645">
            <v>0</v>
          </cell>
          <cell r="D645">
            <v>0</v>
          </cell>
          <cell r="E645">
            <v>0</v>
          </cell>
          <cell r="F645">
            <v>0</v>
          </cell>
          <cell r="G645">
            <v>0</v>
          </cell>
          <cell r="H645">
            <v>0</v>
          </cell>
          <cell r="I645">
            <v>0</v>
          </cell>
        </row>
        <row r="646">
          <cell r="C646">
            <v>0</v>
          </cell>
          <cell r="D646">
            <v>0</v>
          </cell>
          <cell r="E646">
            <v>0</v>
          </cell>
          <cell r="F646">
            <v>0</v>
          </cell>
          <cell r="G646">
            <v>0</v>
          </cell>
          <cell r="H646">
            <v>0</v>
          </cell>
          <cell r="I646">
            <v>0</v>
          </cell>
        </row>
        <row r="647">
          <cell r="C647">
            <v>0</v>
          </cell>
          <cell r="D647">
            <v>0</v>
          </cell>
          <cell r="E647">
            <v>0</v>
          </cell>
          <cell r="F647">
            <v>0</v>
          </cell>
          <cell r="G647">
            <v>0</v>
          </cell>
          <cell r="H647">
            <v>0</v>
          </cell>
          <cell r="I647">
            <v>0</v>
          </cell>
        </row>
        <row r="648">
          <cell r="C648">
            <v>0</v>
          </cell>
          <cell r="D648">
            <v>0</v>
          </cell>
          <cell r="E648">
            <v>0</v>
          </cell>
          <cell r="F648">
            <v>0</v>
          </cell>
          <cell r="G648">
            <v>0</v>
          </cell>
          <cell r="H648">
            <v>0</v>
          </cell>
          <cell r="I648">
            <v>0</v>
          </cell>
        </row>
        <row r="649">
          <cell r="C649">
            <v>0</v>
          </cell>
          <cell r="D649">
            <v>0</v>
          </cell>
          <cell r="E649">
            <v>0</v>
          </cell>
          <cell r="F649">
            <v>0</v>
          </cell>
          <cell r="G649">
            <v>0</v>
          </cell>
          <cell r="H649">
            <v>0</v>
          </cell>
          <cell r="I649">
            <v>0</v>
          </cell>
        </row>
        <row r="650">
          <cell r="C650">
            <v>0</v>
          </cell>
          <cell r="D650">
            <v>0</v>
          </cell>
          <cell r="E650">
            <v>0</v>
          </cell>
          <cell r="F650">
            <v>0</v>
          </cell>
          <cell r="G650">
            <v>0</v>
          </cell>
          <cell r="H650">
            <v>0</v>
          </cell>
          <cell r="I650">
            <v>0</v>
          </cell>
        </row>
        <row r="651">
          <cell r="C651">
            <v>0</v>
          </cell>
          <cell r="D651">
            <v>0</v>
          </cell>
          <cell r="E651">
            <v>0</v>
          </cell>
          <cell r="F651">
            <v>0</v>
          </cell>
          <cell r="G651">
            <v>0</v>
          </cell>
          <cell r="H651">
            <v>0</v>
          </cell>
          <cell r="I651">
            <v>0</v>
          </cell>
        </row>
        <row r="652">
          <cell r="G652" t="str">
            <v>Отдел охраны труда, промышленной безопасности и экологии</v>
          </cell>
        </row>
        <row r="653">
          <cell r="C653">
            <v>0</v>
          </cell>
          <cell r="D653">
            <v>0</v>
          </cell>
          <cell r="E653" t="str">
            <v>Бюджетная заявка</v>
          </cell>
          <cell r="F653">
            <v>0</v>
          </cell>
          <cell r="G653">
            <v>0</v>
          </cell>
          <cell r="H653">
            <v>0</v>
          </cell>
          <cell r="I653">
            <v>0</v>
          </cell>
        </row>
        <row r="654">
          <cell r="C654">
            <v>0</v>
          </cell>
          <cell r="D654">
            <v>0</v>
          </cell>
          <cell r="E654">
            <v>0</v>
          </cell>
          <cell r="F654">
            <v>0</v>
          </cell>
          <cell r="G654">
            <v>0</v>
          </cell>
          <cell r="H654">
            <v>0</v>
          </cell>
          <cell r="I654">
            <v>0</v>
          </cell>
        </row>
        <row r="655">
          <cell r="C655">
            <v>0</v>
          </cell>
          <cell r="D655">
            <v>0</v>
          </cell>
          <cell r="E655" t="str">
            <v>Компания:</v>
          </cell>
          <cell r="F655" t="str">
            <v>Хевел</v>
          </cell>
          <cell r="G655">
            <v>0</v>
          </cell>
          <cell r="H655">
            <v>0</v>
          </cell>
          <cell r="I655">
            <v>0</v>
          </cell>
        </row>
        <row r="656">
          <cell r="C656">
            <v>0</v>
          </cell>
          <cell r="D656">
            <v>0</v>
          </cell>
          <cell r="E656" t="str">
            <v>Бизнес-единица:</v>
          </cell>
          <cell r="F656" t="str">
            <v>ЗАВОД</v>
          </cell>
          <cell r="G656">
            <v>0</v>
          </cell>
          <cell r="H656">
            <v>0</v>
          </cell>
          <cell r="I656">
            <v>0</v>
          </cell>
        </row>
        <row r="657">
          <cell r="C657">
            <v>0</v>
          </cell>
          <cell r="D657">
            <v>0</v>
          </cell>
          <cell r="E657" t="str">
            <v>ЦФУ:</v>
          </cell>
          <cell r="F657" t="str">
            <v>Отдел охраны труда, промышленной безопасности и экологии</v>
          </cell>
          <cell r="G657">
            <v>0</v>
          </cell>
          <cell r="H657">
            <v>0</v>
          </cell>
          <cell r="I657">
            <v>0</v>
          </cell>
        </row>
        <row r="658">
          <cell r="C658">
            <v>0</v>
          </cell>
          <cell r="D658">
            <v>0</v>
          </cell>
          <cell r="E658" t="str">
            <v>Период:</v>
          </cell>
          <cell r="F658" t="str">
            <v>окт 2014 - дек 2015</v>
          </cell>
          <cell r="G658">
            <v>0</v>
          </cell>
          <cell r="H658">
            <v>0</v>
          </cell>
          <cell r="I658">
            <v>0</v>
          </cell>
        </row>
        <row r="659">
          <cell r="C659">
            <v>0</v>
          </cell>
          <cell r="D659">
            <v>0</v>
          </cell>
          <cell r="E659">
            <v>0</v>
          </cell>
          <cell r="F659">
            <v>0</v>
          </cell>
          <cell r="G659">
            <v>0</v>
          </cell>
          <cell r="H659">
            <v>0</v>
          </cell>
          <cell r="I659">
            <v>0</v>
          </cell>
        </row>
        <row r="660">
          <cell r="C660">
            <v>0</v>
          </cell>
          <cell r="D660">
            <v>0</v>
          </cell>
          <cell r="E660" t="str">
            <v>Бюджет РЕНОВА:</v>
          </cell>
          <cell r="F660">
            <v>0</v>
          </cell>
          <cell r="G660">
            <v>0</v>
          </cell>
          <cell r="H660">
            <v>0</v>
          </cell>
          <cell r="I660">
            <v>0</v>
          </cell>
        </row>
        <row r="661">
          <cell r="C661">
            <v>0</v>
          </cell>
          <cell r="D661">
            <v>0</v>
          </cell>
          <cell r="E661">
            <v>0</v>
          </cell>
          <cell r="F661">
            <v>0</v>
          </cell>
          <cell r="G661">
            <v>0</v>
          </cell>
          <cell r="H661">
            <v>0</v>
          </cell>
          <cell r="I661">
            <v>0</v>
          </cell>
        </row>
        <row r="662">
          <cell r="C662">
            <v>0</v>
          </cell>
          <cell r="D662">
            <v>0</v>
          </cell>
          <cell r="E662" t="str">
            <v>КСР</v>
          </cell>
          <cell r="F662" t="str">
            <v>Статья БДДС</v>
          </cell>
          <cell r="G662" t="str">
            <v>Подразделение</v>
          </cell>
          <cell r="H662" t="str">
            <v>Деятельность</v>
          </cell>
          <cell r="I662" t="str">
            <v>Движение</v>
          </cell>
        </row>
        <row r="663">
          <cell r="C663">
            <v>1210</v>
          </cell>
          <cell r="D663" t="str">
            <v>Производственные выплаты</v>
          </cell>
          <cell r="E663">
            <v>12198001</v>
          </cell>
          <cell r="F663" t="str">
            <v>Инструмент</v>
          </cell>
          <cell r="G663" t="str">
            <v>Отдел охраны труда, промышленной безопасности и экологии</v>
          </cell>
          <cell r="H663" t="str">
            <v>Операционная деятельность</v>
          </cell>
          <cell r="I663" t="str">
            <v>Выбытия</v>
          </cell>
        </row>
        <row r="664">
          <cell r="C664">
            <v>1210</v>
          </cell>
          <cell r="D664" t="str">
            <v>Производственные выплаты</v>
          </cell>
          <cell r="E664">
            <v>12198008</v>
          </cell>
          <cell r="F664" t="str">
            <v>Расходы на экологию</v>
          </cell>
          <cell r="G664" t="str">
            <v>Отдел охраны труда, промышленной безопасности и экологии</v>
          </cell>
          <cell r="H664" t="str">
            <v>Операционная деятельность</v>
          </cell>
          <cell r="I664" t="str">
            <v>Выбытия</v>
          </cell>
        </row>
        <row r="665">
          <cell r="C665">
            <v>1210</v>
          </cell>
          <cell r="D665" t="str">
            <v>Производственные выплаты</v>
          </cell>
          <cell r="E665">
            <v>12198009</v>
          </cell>
          <cell r="F665" t="str">
            <v>Налог на экологию</v>
          </cell>
          <cell r="G665" t="str">
            <v>Отдел охраны труда, промышленной безопасности и экологии</v>
          </cell>
          <cell r="H665" t="str">
            <v>Операционная деятельность</v>
          </cell>
          <cell r="I665" t="str">
            <v>Выбытия</v>
          </cell>
        </row>
        <row r="666">
          <cell r="C666">
            <v>1210</v>
          </cell>
          <cell r="D666" t="str">
            <v>Производственные выплаты</v>
          </cell>
          <cell r="E666">
            <v>12198010</v>
          </cell>
          <cell r="F666" t="str">
            <v>Охрана труда (УСО)</v>
          </cell>
          <cell r="G666" t="str">
            <v>Отдел охраны труда, промышленной безопасности и экологии</v>
          </cell>
          <cell r="H666" t="str">
            <v>Операционная деятельность</v>
          </cell>
          <cell r="I666" t="str">
            <v>Выбытия</v>
          </cell>
        </row>
        <row r="667">
          <cell r="C667">
            <v>1210</v>
          </cell>
          <cell r="D667" t="str">
            <v>Производственные выплаты</v>
          </cell>
          <cell r="E667">
            <v>12198011</v>
          </cell>
          <cell r="F667" t="str">
            <v>Охрана труда (МЗ)</v>
          </cell>
          <cell r="G667" t="str">
            <v>Отдел охраны труда, промышленной безопасности и экологии</v>
          </cell>
          <cell r="H667" t="str">
            <v>Операционная деятельность</v>
          </cell>
          <cell r="I667" t="str">
            <v>Выбытия</v>
          </cell>
        </row>
        <row r="668">
          <cell r="C668">
            <v>1210</v>
          </cell>
          <cell r="D668" t="str">
            <v>Производственные выплаты</v>
          </cell>
          <cell r="E668">
            <v>12198014</v>
          </cell>
          <cell r="F668" t="str">
            <v>Прочие услуги производственного характера (ОПР)</v>
          </cell>
          <cell r="G668" t="str">
            <v>Отдел охраны труда, промышленной безопасности и экологии</v>
          </cell>
          <cell r="H668" t="str">
            <v>Операционная деятельность</v>
          </cell>
          <cell r="I668" t="str">
            <v>Выбытия</v>
          </cell>
        </row>
        <row r="669">
          <cell r="C669">
            <v>2210</v>
          </cell>
          <cell r="D669" t="str">
            <v>Инвестиции в основные средства</v>
          </cell>
          <cell r="E669">
            <v>221140</v>
          </cell>
          <cell r="F669" t="str">
            <v>СМР + пуско-наладочные работы (инвестиции в здания)</v>
          </cell>
          <cell r="G669" t="str">
            <v>Отдел охраны труда, промышленной безопасности и экологии</v>
          </cell>
          <cell r="H669" t="str">
            <v>Инвестиционная деятельность</v>
          </cell>
          <cell r="I669" t="str">
            <v>Выбытия</v>
          </cell>
        </row>
        <row r="670">
          <cell r="C670">
            <v>2210</v>
          </cell>
          <cell r="D670" t="str">
            <v>Инвестиции в основные средства</v>
          </cell>
          <cell r="E670">
            <v>221226</v>
          </cell>
          <cell r="F670" t="str">
            <v>Прочее вспомогательное производственное оборудование</v>
          </cell>
          <cell r="G670" t="str">
            <v>Отдел охраны труда, промышленной безопасности и экологии</v>
          </cell>
          <cell r="H670" t="str">
            <v>Инвестиционная деятельность</v>
          </cell>
          <cell r="I670" t="str">
            <v>Выбытия</v>
          </cell>
        </row>
        <row r="671">
          <cell r="C671">
            <v>0</v>
          </cell>
          <cell r="D671">
            <v>0</v>
          </cell>
          <cell r="E671">
            <v>0</v>
          </cell>
          <cell r="F671" t="str">
            <v>ИТОГО ПОСТУПЛЕНИЯ РЕНОВА</v>
          </cell>
          <cell r="G671">
            <v>0</v>
          </cell>
          <cell r="H671">
            <v>0</v>
          </cell>
          <cell r="I671">
            <v>0</v>
          </cell>
        </row>
        <row r="672">
          <cell r="C672">
            <v>0</v>
          </cell>
          <cell r="D672">
            <v>0</v>
          </cell>
          <cell r="E672">
            <v>0</v>
          </cell>
          <cell r="F672" t="str">
            <v>ИТОГО ВЫБЫТИЯ РЕНОВА</v>
          </cell>
          <cell r="G672">
            <v>0</v>
          </cell>
          <cell r="H672">
            <v>0</v>
          </cell>
          <cell r="I672">
            <v>0</v>
          </cell>
        </row>
        <row r="673">
          <cell r="C673">
            <v>0</v>
          </cell>
          <cell r="D673">
            <v>0</v>
          </cell>
          <cell r="E673">
            <v>0</v>
          </cell>
          <cell r="F673">
            <v>0</v>
          </cell>
          <cell r="G673">
            <v>0</v>
          </cell>
          <cell r="H673">
            <v>0</v>
          </cell>
          <cell r="I673">
            <v>0</v>
          </cell>
        </row>
        <row r="674">
          <cell r="C674">
            <v>0</v>
          </cell>
          <cell r="D674">
            <v>0</v>
          </cell>
          <cell r="E674">
            <v>0</v>
          </cell>
          <cell r="F674">
            <v>0</v>
          </cell>
          <cell r="G674">
            <v>0</v>
          </cell>
          <cell r="H674">
            <v>0</v>
          </cell>
          <cell r="I674">
            <v>0</v>
          </cell>
        </row>
        <row r="675">
          <cell r="C675">
            <v>0</v>
          </cell>
          <cell r="D675">
            <v>0</v>
          </cell>
          <cell r="E675">
            <v>0</v>
          </cell>
          <cell r="F675">
            <v>0</v>
          </cell>
          <cell r="G675">
            <v>0</v>
          </cell>
          <cell r="H675">
            <v>0</v>
          </cell>
          <cell r="I675">
            <v>0</v>
          </cell>
        </row>
        <row r="676">
          <cell r="C676">
            <v>0</v>
          </cell>
          <cell r="D676">
            <v>0</v>
          </cell>
          <cell r="E676" t="str">
            <v>Бюджет РОСНАНО:</v>
          </cell>
          <cell r="F676">
            <v>0</v>
          </cell>
          <cell r="G676">
            <v>0</v>
          </cell>
          <cell r="H676">
            <v>0</v>
          </cell>
          <cell r="I676">
            <v>0</v>
          </cell>
        </row>
        <row r="677">
          <cell r="C677">
            <v>0</v>
          </cell>
          <cell r="D677">
            <v>0</v>
          </cell>
          <cell r="E677">
            <v>0</v>
          </cell>
          <cell r="F677">
            <v>0</v>
          </cell>
          <cell r="G677">
            <v>0</v>
          </cell>
          <cell r="H677">
            <v>0</v>
          </cell>
          <cell r="I677">
            <v>0</v>
          </cell>
        </row>
        <row r="678">
          <cell r="C678">
            <v>0</v>
          </cell>
          <cell r="D678">
            <v>0</v>
          </cell>
          <cell r="E678" t="str">
            <v>КСР</v>
          </cell>
          <cell r="F678" t="str">
            <v>Статья БДДС</v>
          </cell>
          <cell r="G678" t="str">
            <v>Подразделение</v>
          </cell>
          <cell r="H678" t="str">
            <v>Деятельность</v>
          </cell>
          <cell r="I678" t="str">
            <v>Движение</v>
          </cell>
        </row>
        <row r="679">
          <cell r="C679">
            <v>0</v>
          </cell>
          <cell r="D679">
            <v>0</v>
          </cell>
          <cell r="E679">
            <v>21099</v>
          </cell>
          <cell r="F679" t="str">
            <v xml:space="preserve">Прочие налоги, относимые на с/с </v>
          </cell>
          <cell r="G679" t="str">
            <v>Отдел охраны труда, промышленной безопасности и экологии</v>
          </cell>
          <cell r="H679" t="str">
            <v>Операционная деятельность</v>
          </cell>
          <cell r="I679" t="str">
            <v>Выбытия</v>
          </cell>
        </row>
        <row r="680">
          <cell r="C680">
            <v>0</v>
          </cell>
          <cell r="D680">
            <v>0</v>
          </cell>
          <cell r="E680">
            <v>21200</v>
          </cell>
          <cell r="F680" t="str">
            <v>Затраты на экологию (кроме налогов и сборов (ст. ст. 20000 и 21500))</v>
          </cell>
          <cell r="G680" t="str">
            <v>Отдел охраны труда, промышленной безопасности и экологии</v>
          </cell>
          <cell r="H680" t="str">
            <v>Операционная деятельность</v>
          </cell>
          <cell r="I680" t="str">
            <v>Выбытия</v>
          </cell>
        </row>
        <row r="681">
          <cell r="C681">
            <v>0</v>
          </cell>
          <cell r="D681">
            <v>0</v>
          </cell>
          <cell r="E681">
            <v>20199</v>
          </cell>
          <cell r="F681" t="str">
            <v>Прочие материальные затраты</v>
          </cell>
          <cell r="G681" t="str">
            <v>Отдел охраны труда, промышленной безопасности и экологии</v>
          </cell>
          <cell r="H681" t="str">
            <v>Операционная деятельность</v>
          </cell>
          <cell r="I681" t="str">
            <v>Выбытия</v>
          </cell>
        </row>
        <row r="682">
          <cell r="C682">
            <v>0</v>
          </cell>
          <cell r="D682">
            <v>0</v>
          </cell>
          <cell r="E682">
            <v>20299</v>
          </cell>
          <cell r="F682" t="str">
            <v>Прочие услуги производственного характера</v>
          </cell>
          <cell r="G682" t="str">
            <v>Отдел охраны труда, промышленной безопасности и экологии</v>
          </cell>
          <cell r="H682" t="str">
            <v>Операционная деятельность</v>
          </cell>
          <cell r="I682" t="str">
            <v>Выбытия</v>
          </cell>
        </row>
        <row r="683">
          <cell r="C683">
            <v>0</v>
          </cell>
          <cell r="D683">
            <v>0</v>
          </cell>
          <cell r="E683">
            <v>21300</v>
          </cell>
          <cell r="F683" t="str">
            <v>Затраты на охрану труда</v>
          </cell>
          <cell r="G683" t="str">
            <v>Отдел охраны труда, промышленной безопасности и экологии</v>
          </cell>
          <cell r="H683" t="str">
            <v>Операционная деятельность</v>
          </cell>
          <cell r="I683" t="str">
            <v>Выбытия</v>
          </cell>
        </row>
        <row r="684">
          <cell r="C684">
            <v>0</v>
          </cell>
          <cell r="D684">
            <v>0</v>
          </cell>
          <cell r="E684">
            <v>50102</v>
          </cell>
          <cell r="F684" t="str">
            <v>Вспомогательное оборудование</v>
          </cell>
          <cell r="G684" t="str">
            <v>Отдел охраны труда, промышленной безопасности и экологии</v>
          </cell>
          <cell r="H684" t="str">
            <v>Инвестиционная деятельность</v>
          </cell>
          <cell r="I684" t="str">
            <v>Выбытия</v>
          </cell>
        </row>
        <row r="685">
          <cell r="C685">
            <v>0</v>
          </cell>
          <cell r="D685">
            <v>0</v>
          </cell>
          <cell r="E685">
            <v>50703</v>
          </cell>
          <cell r="F685" t="str">
            <v>Прочие СМР (строительные работы)</v>
          </cell>
          <cell r="G685" t="str">
            <v>Отдел охраны труда, промышленной безопасности и экологии</v>
          </cell>
          <cell r="H685" t="str">
            <v>Инвестиционная деятельность</v>
          </cell>
          <cell r="I685" t="str">
            <v>Выбытия</v>
          </cell>
        </row>
        <row r="686">
          <cell r="C686">
            <v>0</v>
          </cell>
          <cell r="D686">
            <v>0</v>
          </cell>
          <cell r="E686">
            <v>0</v>
          </cell>
          <cell r="F686" t="str">
            <v>ИТОГО ПОСТУПЛЕНИЯ РОСНАНО</v>
          </cell>
          <cell r="G686">
            <v>0</v>
          </cell>
          <cell r="H686">
            <v>0</v>
          </cell>
          <cell r="I686">
            <v>0</v>
          </cell>
        </row>
        <row r="687">
          <cell r="C687">
            <v>0</v>
          </cell>
          <cell r="D687">
            <v>0</v>
          </cell>
          <cell r="E687">
            <v>0</v>
          </cell>
          <cell r="F687" t="str">
            <v>ИТОГО ВЫБЫТИЯ РОСНАНО</v>
          </cell>
          <cell r="G687">
            <v>0</v>
          </cell>
          <cell r="H687">
            <v>0</v>
          </cell>
          <cell r="I687">
            <v>0</v>
          </cell>
        </row>
        <row r="688">
          <cell r="C688">
            <v>0</v>
          </cell>
          <cell r="D688">
            <v>0</v>
          </cell>
          <cell r="E688">
            <v>0</v>
          </cell>
          <cell r="F688">
            <v>0</v>
          </cell>
          <cell r="G688">
            <v>0</v>
          </cell>
          <cell r="H688">
            <v>0</v>
          </cell>
          <cell r="I688">
            <v>0</v>
          </cell>
        </row>
        <row r="689">
          <cell r="C689">
            <v>0</v>
          </cell>
          <cell r="D689">
            <v>0</v>
          </cell>
          <cell r="E689">
            <v>0</v>
          </cell>
          <cell r="F689">
            <v>0</v>
          </cell>
          <cell r="G689">
            <v>0</v>
          </cell>
          <cell r="H689">
            <v>0</v>
          </cell>
          <cell r="I689">
            <v>0</v>
          </cell>
        </row>
        <row r="690">
          <cell r="C690">
            <v>0</v>
          </cell>
          <cell r="D690">
            <v>0</v>
          </cell>
          <cell r="E690">
            <v>0</v>
          </cell>
          <cell r="F690">
            <v>0</v>
          </cell>
          <cell r="G690">
            <v>0</v>
          </cell>
          <cell r="H690">
            <v>0</v>
          </cell>
          <cell r="I690">
            <v>0</v>
          </cell>
        </row>
        <row r="691">
          <cell r="C691">
            <v>0</v>
          </cell>
          <cell r="D691">
            <v>0</v>
          </cell>
          <cell r="E691">
            <v>0</v>
          </cell>
          <cell r="F691">
            <v>0</v>
          </cell>
          <cell r="G691">
            <v>0</v>
          </cell>
          <cell r="H691">
            <v>0</v>
          </cell>
          <cell r="I691">
            <v>0</v>
          </cell>
        </row>
        <row r="692">
          <cell r="C692">
            <v>0</v>
          </cell>
          <cell r="D692">
            <v>0</v>
          </cell>
          <cell r="E692">
            <v>0</v>
          </cell>
          <cell r="F692">
            <v>0</v>
          </cell>
          <cell r="G692">
            <v>0</v>
          </cell>
          <cell r="H692">
            <v>0</v>
          </cell>
          <cell r="I692">
            <v>0</v>
          </cell>
        </row>
        <row r="693">
          <cell r="C693">
            <v>0</v>
          </cell>
          <cell r="D693">
            <v>0</v>
          </cell>
          <cell r="E693">
            <v>0</v>
          </cell>
          <cell r="F693">
            <v>0</v>
          </cell>
          <cell r="G693">
            <v>0</v>
          </cell>
          <cell r="H693">
            <v>0</v>
          </cell>
          <cell r="I693">
            <v>0</v>
          </cell>
        </row>
        <row r="694">
          <cell r="C694">
            <v>0</v>
          </cell>
          <cell r="D694">
            <v>0</v>
          </cell>
          <cell r="E694">
            <v>0</v>
          </cell>
          <cell r="F694">
            <v>0</v>
          </cell>
          <cell r="G694">
            <v>0</v>
          </cell>
          <cell r="H694">
            <v>0</v>
          </cell>
          <cell r="I694">
            <v>0</v>
          </cell>
        </row>
        <row r="695">
          <cell r="C695">
            <v>0</v>
          </cell>
          <cell r="D695">
            <v>0</v>
          </cell>
          <cell r="E695">
            <v>0</v>
          </cell>
          <cell r="F695">
            <v>0</v>
          </cell>
          <cell r="G695">
            <v>0</v>
          </cell>
          <cell r="H695">
            <v>0</v>
          </cell>
          <cell r="I695">
            <v>0</v>
          </cell>
        </row>
        <row r="696">
          <cell r="C696">
            <v>0</v>
          </cell>
          <cell r="D696">
            <v>0</v>
          </cell>
          <cell r="E696">
            <v>0</v>
          </cell>
          <cell r="F696">
            <v>0</v>
          </cell>
          <cell r="G696">
            <v>0</v>
          </cell>
          <cell r="H696">
            <v>0</v>
          </cell>
          <cell r="I696">
            <v>0</v>
          </cell>
        </row>
        <row r="697">
          <cell r="C697">
            <v>0</v>
          </cell>
          <cell r="D697">
            <v>0</v>
          </cell>
          <cell r="E697">
            <v>0</v>
          </cell>
          <cell r="F697">
            <v>0</v>
          </cell>
          <cell r="G697">
            <v>0</v>
          </cell>
          <cell r="H697">
            <v>0</v>
          </cell>
          <cell r="I697">
            <v>0</v>
          </cell>
        </row>
        <row r="698">
          <cell r="C698">
            <v>0</v>
          </cell>
          <cell r="D698">
            <v>0</v>
          </cell>
          <cell r="E698">
            <v>0</v>
          </cell>
          <cell r="F698">
            <v>0</v>
          </cell>
          <cell r="G698">
            <v>0</v>
          </cell>
          <cell r="H698">
            <v>0</v>
          </cell>
          <cell r="I698">
            <v>0</v>
          </cell>
        </row>
        <row r="699">
          <cell r="C699">
            <v>0</v>
          </cell>
          <cell r="D699">
            <v>0</v>
          </cell>
          <cell r="E699">
            <v>0</v>
          </cell>
          <cell r="F699">
            <v>0</v>
          </cell>
          <cell r="G699">
            <v>0</v>
          </cell>
          <cell r="H699">
            <v>0</v>
          </cell>
          <cell r="I699">
            <v>0</v>
          </cell>
        </row>
        <row r="700">
          <cell r="C700">
            <v>0</v>
          </cell>
          <cell r="D700">
            <v>0</v>
          </cell>
          <cell r="E700">
            <v>0</v>
          </cell>
          <cell r="F700">
            <v>0</v>
          </cell>
          <cell r="G700">
            <v>0</v>
          </cell>
          <cell r="H700">
            <v>0</v>
          </cell>
          <cell r="I700">
            <v>0</v>
          </cell>
        </row>
        <row r="701">
          <cell r="C701">
            <v>0</v>
          </cell>
          <cell r="D701">
            <v>0</v>
          </cell>
          <cell r="E701">
            <v>0</v>
          </cell>
          <cell r="F701">
            <v>0</v>
          </cell>
          <cell r="G701">
            <v>0</v>
          </cell>
          <cell r="H701">
            <v>0</v>
          </cell>
          <cell r="I701">
            <v>0</v>
          </cell>
        </row>
        <row r="702">
          <cell r="C702">
            <v>0</v>
          </cell>
          <cell r="D702">
            <v>0</v>
          </cell>
          <cell r="E702">
            <v>0</v>
          </cell>
          <cell r="F702">
            <v>0</v>
          </cell>
          <cell r="G702">
            <v>0</v>
          </cell>
          <cell r="H702">
            <v>0</v>
          </cell>
          <cell r="I702">
            <v>0</v>
          </cell>
        </row>
        <row r="703">
          <cell r="C703">
            <v>0</v>
          </cell>
          <cell r="D703">
            <v>0</v>
          </cell>
          <cell r="E703">
            <v>0</v>
          </cell>
          <cell r="F703">
            <v>0</v>
          </cell>
          <cell r="G703">
            <v>0</v>
          </cell>
          <cell r="H703">
            <v>0</v>
          </cell>
          <cell r="I703">
            <v>0</v>
          </cell>
        </row>
        <row r="704">
          <cell r="C704">
            <v>0</v>
          </cell>
          <cell r="D704">
            <v>0</v>
          </cell>
          <cell r="E704">
            <v>0</v>
          </cell>
          <cell r="F704">
            <v>0</v>
          </cell>
          <cell r="G704">
            <v>0</v>
          </cell>
          <cell r="H704">
            <v>0</v>
          </cell>
          <cell r="I704">
            <v>0</v>
          </cell>
        </row>
        <row r="705">
          <cell r="C705">
            <v>0</v>
          </cell>
          <cell r="D705">
            <v>0</v>
          </cell>
          <cell r="E705">
            <v>0</v>
          </cell>
          <cell r="F705">
            <v>0</v>
          </cell>
          <cell r="G705">
            <v>0</v>
          </cell>
          <cell r="H705">
            <v>0</v>
          </cell>
          <cell r="I705">
            <v>0</v>
          </cell>
        </row>
        <row r="706">
          <cell r="C706">
            <v>0</v>
          </cell>
          <cell r="D706">
            <v>0</v>
          </cell>
          <cell r="E706">
            <v>0</v>
          </cell>
          <cell r="F706">
            <v>0</v>
          </cell>
          <cell r="G706">
            <v>0</v>
          </cell>
          <cell r="H706">
            <v>0</v>
          </cell>
          <cell r="I706">
            <v>0</v>
          </cell>
        </row>
        <row r="707">
          <cell r="C707">
            <v>0</v>
          </cell>
          <cell r="D707">
            <v>0</v>
          </cell>
          <cell r="E707">
            <v>0</v>
          </cell>
          <cell r="F707">
            <v>0</v>
          </cell>
          <cell r="G707">
            <v>0</v>
          </cell>
          <cell r="H707">
            <v>0</v>
          </cell>
          <cell r="I707">
            <v>0</v>
          </cell>
        </row>
        <row r="708">
          <cell r="C708">
            <v>0</v>
          </cell>
          <cell r="D708">
            <v>0</v>
          </cell>
          <cell r="E708">
            <v>0</v>
          </cell>
          <cell r="F708">
            <v>0</v>
          </cell>
          <cell r="G708">
            <v>0</v>
          </cell>
          <cell r="H708">
            <v>0</v>
          </cell>
          <cell r="I708">
            <v>0</v>
          </cell>
        </row>
        <row r="709">
          <cell r="C709">
            <v>0</v>
          </cell>
          <cell r="D709">
            <v>0</v>
          </cell>
          <cell r="E709">
            <v>0</v>
          </cell>
          <cell r="F709">
            <v>0</v>
          </cell>
          <cell r="G709">
            <v>0</v>
          </cell>
          <cell r="H709">
            <v>0</v>
          </cell>
          <cell r="I709">
            <v>0</v>
          </cell>
        </row>
        <row r="710">
          <cell r="C710">
            <v>0</v>
          </cell>
          <cell r="D710">
            <v>0</v>
          </cell>
          <cell r="E710">
            <v>0</v>
          </cell>
          <cell r="F710">
            <v>0</v>
          </cell>
          <cell r="G710">
            <v>0</v>
          </cell>
          <cell r="H710">
            <v>0</v>
          </cell>
          <cell r="I710">
            <v>0</v>
          </cell>
        </row>
        <row r="711">
          <cell r="C711">
            <v>0</v>
          </cell>
          <cell r="D711">
            <v>0</v>
          </cell>
          <cell r="E711">
            <v>0</v>
          </cell>
          <cell r="F711">
            <v>0</v>
          </cell>
          <cell r="G711">
            <v>0</v>
          </cell>
          <cell r="H711">
            <v>0</v>
          </cell>
          <cell r="I711">
            <v>0</v>
          </cell>
        </row>
        <row r="712">
          <cell r="C712">
            <v>0</v>
          </cell>
          <cell r="D712">
            <v>0</v>
          </cell>
          <cell r="E712">
            <v>0</v>
          </cell>
          <cell r="F712">
            <v>0</v>
          </cell>
          <cell r="G712">
            <v>0</v>
          </cell>
          <cell r="H712">
            <v>0</v>
          </cell>
          <cell r="I712">
            <v>0</v>
          </cell>
        </row>
        <row r="713">
          <cell r="C713">
            <v>0</v>
          </cell>
          <cell r="D713">
            <v>0</v>
          </cell>
          <cell r="E713">
            <v>0</v>
          </cell>
          <cell r="F713">
            <v>0</v>
          </cell>
          <cell r="G713">
            <v>0</v>
          </cell>
          <cell r="H713">
            <v>0</v>
          </cell>
          <cell r="I713">
            <v>0</v>
          </cell>
        </row>
        <row r="714">
          <cell r="C714">
            <v>0</v>
          </cell>
          <cell r="D714">
            <v>0</v>
          </cell>
          <cell r="E714">
            <v>0</v>
          </cell>
          <cell r="F714">
            <v>0</v>
          </cell>
          <cell r="G714">
            <v>0</v>
          </cell>
          <cell r="H714">
            <v>0</v>
          </cell>
          <cell r="I714">
            <v>0</v>
          </cell>
        </row>
        <row r="715">
          <cell r="C715">
            <v>0</v>
          </cell>
          <cell r="D715">
            <v>0</v>
          </cell>
          <cell r="E715">
            <v>0</v>
          </cell>
          <cell r="F715">
            <v>0</v>
          </cell>
          <cell r="G715">
            <v>0</v>
          </cell>
          <cell r="H715">
            <v>0</v>
          </cell>
          <cell r="I715">
            <v>0</v>
          </cell>
        </row>
        <row r="716">
          <cell r="C716">
            <v>0</v>
          </cell>
          <cell r="D716">
            <v>0</v>
          </cell>
          <cell r="E716">
            <v>0</v>
          </cell>
          <cell r="F716">
            <v>0</v>
          </cell>
          <cell r="G716">
            <v>0</v>
          </cell>
          <cell r="H716">
            <v>0</v>
          </cell>
          <cell r="I716">
            <v>0</v>
          </cell>
        </row>
        <row r="717">
          <cell r="C717">
            <v>0</v>
          </cell>
          <cell r="D717">
            <v>0</v>
          </cell>
          <cell r="E717">
            <v>0</v>
          </cell>
          <cell r="F717">
            <v>0</v>
          </cell>
          <cell r="G717">
            <v>0</v>
          </cell>
          <cell r="H717">
            <v>0</v>
          </cell>
          <cell r="I717">
            <v>0</v>
          </cell>
        </row>
        <row r="718">
          <cell r="C718">
            <v>0</v>
          </cell>
          <cell r="D718">
            <v>0</v>
          </cell>
          <cell r="E718">
            <v>0</v>
          </cell>
          <cell r="F718">
            <v>0</v>
          </cell>
          <cell r="G718">
            <v>0</v>
          </cell>
          <cell r="H718">
            <v>0</v>
          </cell>
          <cell r="I718">
            <v>0</v>
          </cell>
        </row>
        <row r="719">
          <cell r="C719">
            <v>0</v>
          </cell>
          <cell r="D719">
            <v>0</v>
          </cell>
          <cell r="E719">
            <v>0</v>
          </cell>
          <cell r="F719">
            <v>0</v>
          </cell>
          <cell r="G719">
            <v>0</v>
          </cell>
          <cell r="H719">
            <v>0</v>
          </cell>
          <cell r="I719">
            <v>0</v>
          </cell>
        </row>
        <row r="720">
          <cell r="C720">
            <v>0</v>
          </cell>
          <cell r="D720">
            <v>0</v>
          </cell>
          <cell r="E720">
            <v>0</v>
          </cell>
          <cell r="F720">
            <v>0</v>
          </cell>
          <cell r="G720">
            <v>0</v>
          </cell>
          <cell r="H720">
            <v>0</v>
          </cell>
          <cell r="I720">
            <v>0</v>
          </cell>
        </row>
        <row r="721">
          <cell r="C721">
            <v>0</v>
          </cell>
          <cell r="D721">
            <v>0</v>
          </cell>
          <cell r="E721">
            <v>0</v>
          </cell>
          <cell r="F721">
            <v>0</v>
          </cell>
          <cell r="G721">
            <v>0</v>
          </cell>
          <cell r="H721">
            <v>0</v>
          </cell>
          <cell r="I721">
            <v>0</v>
          </cell>
        </row>
        <row r="722">
          <cell r="C722">
            <v>0</v>
          </cell>
          <cell r="D722">
            <v>0</v>
          </cell>
          <cell r="E722">
            <v>0</v>
          </cell>
          <cell r="F722">
            <v>0</v>
          </cell>
          <cell r="G722">
            <v>0</v>
          </cell>
          <cell r="H722">
            <v>0</v>
          </cell>
          <cell r="I722">
            <v>0</v>
          </cell>
        </row>
        <row r="723">
          <cell r="C723">
            <v>0</v>
          </cell>
          <cell r="D723">
            <v>0</v>
          </cell>
          <cell r="E723">
            <v>0</v>
          </cell>
          <cell r="F723">
            <v>0</v>
          </cell>
          <cell r="G723">
            <v>0</v>
          </cell>
          <cell r="H723">
            <v>0</v>
          </cell>
          <cell r="I723">
            <v>0</v>
          </cell>
        </row>
        <row r="724">
          <cell r="C724">
            <v>0</v>
          </cell>
          <cell r="D724">
            <v>0</v>
          </cell>
          <cell r="E724">
            <v>0</v>
          </cell>
          <cell r="F724">
            <v>0</v>
          </cell>
          <cell r="G724">
            <v>0</v>
          </cell>
          <cell r="H724">
            <v>0</v>
          </cell>
          <cell r="I724">
            <v>0</v>
          </cell>
        </row>
        <row r="725">
          <cell r="C725">
            <v>0</v>
          </cell>
          <cell r="D725">
            <v>0</v>
          </cell>
          <cell r="E725">
            <v>0</v>
          </cell>
          <cell r="F725">
            <v>0</v>
          </cell>
          <cell r="G725">
            <v>0</v>
          </cell>
          <cell r="H725">
            <v>0</v>
          </cell>
          <cell r="I725">
            <v>0</v>
          </cell>
        </row>
        <row r="726">
          <cell r="C726">
            <v>0</v>
          </cell>
          <cell r="D726">
            <v>0</v>
          </cell>
          <cell r="E726">
            <v>0</v>
          </cell>
          <cell r="F726">
            <v>0</v>
          </cell>
          <cell r="G726">
            <v>0</v>
          </cell>
          <cell r="H726">
            <v>0</v>
          </cell>
          <cell r="I726">
            <v>0</v>
          </cell>
        </row>
        <row r="727">
          <cell r="C727">
            <v>0</v>
          </cell>
          <cell r="D727">
            <v>0</v>
          </cell>
          <cell r="E727">
            <v>0</v>
          </cell>
          <cell r="F727">
            <v>0</v>
          </cell>
          <cell r="G727">
            <v>0</v>
          </cell>
          <cell r="H727">
            <v>0</v>
          </cell>
          <cell r="I727">
            <v>0</v>
          </cell>
        </row>
        <row r="728">
          <cell r="C728">
            <v>0</v>
          </cell>
          <cell r="D728">
            <v>0</v>
          </cell>
          <cell r="E728">
            <v>0</v>
          </cell>
          <cell r="F728">
            <v>0</v>
          </cell>
          <cell r="G728">
            <v>0</v>
          </cell>
          <cell r="H728">
            <v>0</v>
          </cell>
          <cell r="I728">
            <v>0</v>
          </cell>
        </row>
        <row r="729">
          <cell r="C729">
            <v>0</v>
          </cell>
          <cell r="D729">
            <v>0</v>
          </cell>
          <cell r="E729">
            <v>0</v>
          </cell>
          <cell r="F729">
            <v>0</v>
          </cell>
          <cell r="G729">
            <v>0</v>
          </cell>
          <cell r="H729">
            <v>0</v>
          </cell>
          <cell r="I729">
            <v>0</v>
          </cell>
        </row>
        <row r="730">
          <cell r="C730">
            <v>0</v>
          </cell>
          <cell r="D730">
            <v>0</v>
          </cell>
          <cell r="E730">
            <v>0</v>
          </cell>
          <cell r="F730">
            <v>0</v>
          </cell>
          <cell r="G730">
            <v>0</v>
          </cell>
          <cell r="H730">
            <v>0</v>
          </cell>
          <cell r="I730">
            <v>0</v>
          </cell>
        </row>
        <row r="731">
          <cell r="C731">
            <v>0</v>
          </cell>
          <cell r="D731">
            <v>0</v>
          </cell>
          <cell r="E731">
            <v>0</v>
          </cell>
          <cell r="F731">
            <v>0</v>
          </cell>
          <cell r="G731">
            <v>0</v>
          </cell>
          <cell r="H731">
            <v>0</v>
          </cell>
          <cell r="I731">
            <v>0</v>
          </cell>
        </row>
        <row r="732">
          <cell r="C732">
            <v>0</v>
          </cell>
          <cell r="D732">
            <v>0</v>
          </cell>
          <cell r="E732">
            <v>0</v>
          </cell>
          <cell r="F732">
            <v>0</v>
          </cell>
          <cell r="G732">
            <v>0</v>
          </cell>
          <cell r="H732">
            <v>0</v>
          </cell>
          <cell r="I732">
            <v>0</v>
          </cell>
        </row>
        <row r="733">
          <cell r="G733" t="str">
            <v>Производственная служба</v>
          </cell>
        </row>
        <row r="734">
          <cell r="C734">
            <v>0</v>
          </cell>
          <cell r="D734">
            <v>0</v>
          </cell>
          <cell r="E734" t="str">
            <v>Бюджетная заявка</v>
          </cell>
          <cell r="F734">
            <v>0</v>
          </cell>
          <cell r="G734">
            <v>0</v>
          </cell>
          <cell r="H734">
            <v>0</v>
          </cell>
          <cell r="I734">
            <v>0</v>
          </cell>
        </row>
        <row r="735">
          <cell r="C735">
            <v>0</v>
          </cell>
          <cell r="D735">
            <v>0</v>
          </cell>
          <cell r="E735">
            <v>0</v>
          </cell>
          <cell r="F735">
            <v>0</v>
          </cell>
          <cell r="G735">
            <v>0</v>
          </cell>
          <cell r="H735">
            <v>0</v>
          </cell>
          <cell r="I735">
            <v>0</v>
          </cell>
        </row>
        <row r="736">
          <cell r="C736">
            <v>0</v>
          </cell>
          <cell r="D736">
            <v>0</v>
          </cell>
          <cell r="E736" t="str">
            <v>Компания:</v>
          </cell>
          <cell r="F736" t="str">
            <v>Хевел</v>
          </cell>
          <cell r="G736">
            <v>0</v>
          </cell>
          <cell r="H736">
            <v>0</v>
          </cell>
          <cell r="I736">
            <v>0</v>
          </cell>
        </row>
        <row r="737">
          <cell r="C737">
            <v>0</v>
          </cell>
          <cell r="D737">
            <v>0</v>
          </cell>
          <cell r="E737" t="str">
            <v>Бизнес-единица:</v>
          </cell>
          <cell r="F737" t="str">
            <v>ЗАВОД</v>
          </cell>
          <cell r="G737">
            <v>0</v>
          </cell>
          <cell r="H737">
            <v>0</v>
          </cell>
          <cell r="I737">
            <v>0</v>
          </cell>
        </row>
        <row r="738">
          <cell r="C738">
            <v>0</v>
          </cell>
          <cell r="D738">
            <v>0</v>
          </cell>
          <cell r="E738" t="str">
            <v>ЦФУ:</v>
          </cell>
          <cell r="F738" t="str">
            <v>Производственная служба</v>
          </cell>
          <cell r="G738">
            <v>0</v>
          </cell>
          <cell r="H738">
            <v>0</v>
          </cell>
          <cell r="I738">
            <v>0</v>
          </cell>
        </row>
        <row r="739">
          <cell r="C739">
            <v>0</v>
          </cell>
          <cell r="D739">
            <v>0</v>
          </cell>
          <cell r="E739" t="str">
            <v>Период:</v>
          </cell>
          <cell r="F739" t="str">
            <v>окт 2014 - дек 2015</v>
          </cell>
          <cell r="G739">
            <v>0</v>
          </cell>
          <cell r="H739">
            <v>0</v>
          </cell>
          <cell r="I739">
            <v>0</v>
          </cell>
        </row>
        <row r="740">
          <cell r="C740">
            <v>0</v>
          </cell>
          <cell r="D740">
            <v>0</v>
          </cell>
          <cell r="E740">
            <v>0</v>
          </cell>
          <cell r="F740">
            <v>0</v>
          </cell>
          <cell r="G740">
            <v>0</v>
          </cell>
          <cell r="H740">
            <v>0</v>
          </cell>
          <cell r="I740">
            <v>0</v>
          </cell>
        </row>
        <row r="741">
          <cell r="C741">
            <v>0</v>
          </cell>
          <cell r="D741">
            <v>0</v>
          </cell>
          <cell r="E741" t="str">
            <v>Бюджет РЕНОВА:</v>
          </cell>
          <cell r="F741">
            <v>0</v>
          </cell>
          <cell r="G741">
            <v>0</v>
          </cell>
          <cell r="H741">
            <v>0</v>
          </cell>
          <cell r="I741">
            <v>0</v>
          </cell>
        </row>
        <row r="742">
          <cell r="C742">
            <v>0</v>
          </cell>
          <cell r="D742">
            <v>0</v>
          </cell>
          <cell r="E742">
            <v>0</v>
          </cell>
          <cell r="F742">
            <v>0</v>
          </cell>
          <cell r="G742">
            <v>0</v>
          </cell>
          <cell r="H742">
            <v>0</v>
          </cell>
          <cell r="I742">
            <v>0</v>
          </cell>
        </row>
        <row r="743">
          <cell r="C743">
            <v>0</v>
          </cell>
          <cell r="D743">
            <v>0</v>
          </cell>
          <cell r="E743" t="str">
            <v>КСР</v>
          </cell>
          <cell r="F743" t="str">
            <v>Статья БДДС</v>
          </cell>
          <cell r="G743" t="str">
            <v>Подразделение</v>
          </cell>
          <cell r="H743" t="str">
            <v>Деятельность</v>
          </cell>
          <cell r="I743" t="str">
            <v>Движение</v>
          </cell>
        </row>
        <row r="744">
          <cell r="C744">
            <v>1210</v>
          </cell>
          <cell r="D744" t="str">
            <v>Производственные выплаты</v>
          </cell>
          <cell r="E744">
            <v>121962</v>
          </cell>
          <cell r="F744" t="str">
            <v>Ремонт и обслуживание оборудования (МЗ)</v>
          </cell>
          <cell r="G744" t="str">
            <v>Производственная служба</v>
          </cell>
          <cell r="H744" t="str">
            <v>Операционная деятельность</v>
          </cell>
          <cell r="I744" t="str">
            <v>Выбытия</v>
          </cell>
        </row>
        <row r="745">
          <cell r="C745">
            <v>1210</v>
          </cell>
          <cell r="D745" t="str">
            <v>Производственные выплаты</v>
          </cell>
          <cell r="E745">
            <v>12198001</v>
          </cell>
          <cell r="F745" t="str">
            <v>Инструмент</v>
          </cell>
          <cell r="G745" t="str">
            <v>Производственная служба</v>
          </cell>
          <cell r="H745" t="str">
            <v>Операционная деятельность</v>
          </cell>
          <cell r="I745" t="str">
            <v>Выбытия</v>
          </cell>
        </row>
        <row r="746">
          <cell r="C746">
            <v>1210</v>
          </cell>
          <cell r="D746" t="str">
            <v>Производственные выплаты</v>
          </cell>
          <cell r="E746">
            <v>12198014</v>
          </cell>
          <cell r="F746" t="str">
            <v>Прочие услуги производственного характера (ОПР)</v>
          </cell>
          <cell r="G746" t="str">
            <v>Производственная служба</v>
          </cell>
          <cell r="H746" t="str">
            <v>Операционная деятельность</v>
          </cell>
          <cell r="I746" t="str">
            <v>Выбытия</v>
          </cell>
        </row>
        <row r="747">
          <cell r="C747">
            <v>1230</v>
          </cell>
          <cell r="D747" t="str">
            <v>Административно-управленческие расходы</v>
          </cell>
          <cell r="E747">
            <v>401</v>
          </cell>
          <cell r="F747" t="str">
            <v>Командировочные расходы</v>
          </cell>
          <cell r="G747" t="str">
            <v>Производственная служба</v>
          </cell>
          <cell r="H747" t="str">
            <v>Операционная деятельность</v>
          </cell>
          <cell r="I747" t="str">
            <v>Выбытия</v>
          </cell>
        </row>
        <row r="748">
          <cell r="C748">
            <v>2210</v>
          </cell>
          <cell r="D748" t="str">
            <v>Инвестиции в основные средства</v>
          </cell>
          <cell r="E748">
            <v>221226</v>
          </cell>
          <cell r="F748" t="str">
            <v>Прочее вспомогательное производственное оборудование</v>
          </cell>
          <cell r="G748" t="str">
            <v>Производственная служба</v>
          </cell>
          <cell r="H748" t="str">
            <v>Инвестиционная деятельность</v>
          </cell>
          <cell r="I748" t="str">
            <v>Выбытия</v>
          </cell>
        </row>
        <row r="749">
          <cell r="C749">
            <v>0</v>
          </cell>
          <cell r="D749">
            <v>0</v>
          </cell>
          <cell r="E749">
            <v>0</v>
          </cell>
          <cell r="F749" t="str">
            <v>ИТОГО ПОСТУПЛЕНИЯ РЕНОВА</v>
          </cell>
          <cell r="G749">
            <v>0</v>
          </cell>
          <cell r="H749">
            <v>0</v>
          </cell>
          <cell r="I749">
            <v>0</v>
          </cell>
        </row>
        <row r="750">
          <cell r="C750">
            <v>0</v>
          </cell>
          <cell r="D750">
            <v>0</v>
          </cell>
          <cell r="E750">
            <v>0</v>
          </cell>
          <cell r="F750" t="str">
            <v>ИТОГО ВЫБЫТИЯ РЕНОВА</v>
          </cell>
          <cell r="G750">
            <v>0</v>
          </cell>
          <cell r="H750">
            <v>0</v>
          </cell>
          <cell r="I750">
            <v>0</v>
          </cell>
        </row>
        <row r="751">
          <cell r="C751">
            <v>0</v>
          </cell>
          <cell r="D751">
            <v>0</v>
          </cell>
          <cell r="E751">
            <v>0</v>
          </cell>
          <cell r="F751">
            <v>0</v>
          </cell>
          <cell r="G751">
            <v>0</v>
          </cell>
          <cell r="H751">
            <v>0</v>
          </cell>
          <cell r="I751">
            <v>0</v>
          </cell>
        </row>
        <row r="752">
          <cell r="C752">
            <v>0</v>
          </cell>
          <cell r="D752">
            <v>0</v>
          </cell>
          <cell r="E752">
            <v>0</v>
          </cell>
          <cell r="F752">
            <v>0</v>
          </cell>
          <cell r="G752">
            <v>0</v>
          </cell>
          <cell r="H752">
            <v>0</v>
          </cell>
          <cell r="I752">
            <v>0</v>
          </cell>
        </row>
        <row r="753">
          <cell r="C753">
            <v>0</v>
          </cell>
          <cell r="D753">
            <v>0</v>
          </cell>
          <cell r="E753">
            <v>0</v>
          </cell>
          <cell r="F753">
            <v>0</v>
          </cell>
          <cell r="G753">
            <v>0</v>
          </cell>
          <cell r="H753">
            <v>0</v>
          </cell>
          <cell r="I753">
            <v>0</v>
          </cell>
        </row>
        <row r="754">
          <cell r="C754">
            <v>0</v>
          </cell>
          <cell r="D754">
            <v>0</v>
          </cell>
          <cell r="E754" t="str">
            <v>Бюджет РОСНАНО:</v>
          </cell>
          <cell r="F754">
            <v>0</v>
          </cell>
          <cell r="G754">
            <v>0</v>
          </cell>
          <cell r="H754">
            <v>0</v>
          </cell>
          <cell r="I754">
            <v>0</v>
          </cell>
        </row>
        <row r="755">
          <cell r="C755">
            <v>0</v>
          </cell>
          <cell r="D755">
            <v>0</v>
          </cell>
          <cell r="E755">
            <v>0</v>
          </cell>
          <cell r="F755">
            <v>0</v>
          </cell>
          <cell r="G755">
            <v>0</v>
          </cell>
          <cell r="H755">
            <v>0</v>
          </cell>
          <cell r="I755">
            <v>0</v>
          </cell>
        </row>
        <row r="756">
          <cell r="C756">
            <v>0</v>
          </cell>
          <cell r="D756">
            <v>0</v>
          </cell>
          <cell r="E756" t="str">
            <v>КСР</v>
          </cell>
          <cell r="F756" t="str">
            <v>Статья БДДС</v>
          </cell>
          <cell r="G756" t="str">
            <v>Подразделение</v>
          </cell>
          <cell r="H756" t="str">
            <v>Деятельность</v>
          </cell>
          <cell r="I756" t="str">
            <v>Движение</v>
          </cell>
        </row>
        <row r="757">
          <cell r="C757">
            <v>0</v>
          </cell>
          <cell r="D757">
            <v>0</v>
          </cell>
          <cell r="E757">
            <v>20199</v>
          </cell>
          <cell r="F757" t="str">
            <v>Прочие материальные затраты</v>
          </cell>
          <cell r="G757" t="str">
            <v>Производственная служба</v>
          </cell>
          <cell r="H757" t="str">
            <v>Операционная деятельность</v>
          </cell>
          <cell r="I757" t="str">
            <v>Выбытия</v>
          </cell>
        </row>
        <row r="758">
          <cell r="C758">
            <v>0</v>
          </cell>
          <cell r="D758">
            <v>0</v>
          </cell>
          <cell r="E758">
            <v>20299</v>
          </cell>
          <cell r="F758" t="str">
            <v>Прочие услуги производственного характера</v>
          </cell>
          <cell r="G758" t="str">
            <v>Производственная служба</v>
          </cell>
          <cell r="H758" t="str">
            <v>Операционная деятельность</v>
          </cell>
          <cell r="I758" t="str">
            <v>Выбытия</v>
          </cell>
        </row>
        <row r="759">
          <cell r="C759">
            <v>0</v>
          </cell>
          <cell r="D759">
            <v>0</v>
          </cell>
          <cell r="E759">
            <v>20601</v>
          </cell>
          <cell r="F759" t="str">
            <v>Командировочные расходы</v>
          </cell>
          <cell r="G759" t="str">
            <v>Производственная служба</v>
          </cell>
          <cell r="H759" t="str">
            <v>Операционная деятельность</v>
          </cell>
          <cell r="I759" t="str">
            <v>Выбытия</v>
          </cell>
        </row>
        <row r="760">
          <cell r="C760">
            <v>0</v>
          </cell>
          <cell r="D760">
            <v>0</v>
          </cell>
          <cell r="E760">
            <v>0</v>
          </cell>
          <cell r="F760" t="str">
            <v>ИТОГО ПОСТУПЛЕНИЯ РОСНАНО</v>
          </cell>
          <cell r="G760">
            <v>0</v>
          </cell>
          <cell r="H760">
            <v>0</v>
          </cell>
          <cell r="I760">
            <v>0</v>
          </cell>
        </row>
        <row r="761">
          <cell r="C761">
            <v>0</v>
          </cell>
          <cell r="D761">
            <v>0</v>
          </cell>
          <cell r="E761">
            <v>0</v>
          </cell>
          <cell r="F761" t="str">
            <v>ИТОГО ВЫБЫТИЯ РОСНАНО</v>
          </cell>
          <cell r="G761">
            <v>0</v>
          </cell>
          <cell r="H761">
            <v>0</v>
          </cell>
          <cell r="I761">
            <v>0</v>
          </cell>
        </row>
        <row r="762">
          <cell r="C762">
            <v>0</v>
          </cell>
          <cell r="D762">
            <v>0</v>
          </cell>
          <cell r="E762">
            <v>0</v>
          </cell>
          <cell r="F762">
            <v>0</v>
          </cell>
          <cell r="G762">
            <v>0</v>
          </cell>
          <cell r="H762">
            <v>0</v>
          </cell>
          <cell r="I762">
            <v>0</v>
          </cell>
        </row>
        <row r="763">
          <cell r="C763">
            <v>0</v>
          </cell>
          <cell r="D763">
            <v>0</v>
          </cell>
          <cell r="E763">
            <v>0</v>
          </cell>
          <cell r="F763">
            <v>0</v>
          </cell>
          <cell r="G763">
            <v>0</v>
          </cell>
          <cell r="H763">
            <v>0</v>
          </cell>
          <cell r="I763">
            <v>0</v>
          </cell>
        </row>
        <row r="764">
          <cell r="C764">
            <v>0</v>
          </cell>
          <cell r="D764">
            <v>0</v>
          </cell>
          <cell r="E764">
            <v>0</v>
          </cell>
          <cell r="F764">
            <v>0</v>
          </cell>
          <cell r="G764">
            <v>0</v>
          </cell>
          <cell r="H764">
            <v>0</v>
          </cell>
          <cell r="I764">
            <v>0</v>
          </cell>
        </row>
        <row r="765">
          <cell r="C765">
            <v>0</v>
          </cell>
          <cell r="D765">
            <v>0</v>
          </cell>
          <cell r="E765">
            <v>0</v>
          </cell>
          <cell r="F765">
            <v>0</v>
          </cell>
          <cell r="G765">
            <v>0</v>
          </cell>
          <cell r="H765">
            <v>0</v>
          </cell>
          <cell r="I765">
            <v>0</v>
          </cell>
        </row>
        <row r="766">
          <cell r="C766">
            <v>0</v>
          </cell>
          <cell r="D766">
            <v>0</v>
          </cell>
          <cell r="E766">
            <v>0</v>
          </cell>
          <cell r="F766">
            <v>0</v>
          </cell>
          <cell r="G766">
            <v>0</v>
          </cell>
          <cell r="H766">
            <v>0</v>
          </cell>
          <cell r="I766">
            <v>0</v>
          </cell>
        </row>
        <row r="767">
          <cell r="C767">
            <v>0</v>
          </cell>
          <cell r="D767">
            <v>0</v>
          </cell>
          <cell r="E767">
            <v>0</v>
          </cell>
          <cell r="F767">
            <v>0</v>
          </cell>
          <cell r="G767">
            <v>0</v>
          </cell>
          <cell r="H767">
            <v>0</v>
          </cell>
          <cell r="I767">
            <v>0</v>
          </cell>
        </row>
        <row r="768">
          <cell r="C768">
            <v>0</v>
          </cell>
          <cell r="D768">
            <v>0</v>
          </cell>
          <cell r="E768">
            <v>0</v>
          </cell>
          <cell r="F768">
            <v>0</v>
          </cell>
          <cell r="G768">
            <v>0</v>
          </cell>
          <cell r="H768">
            <v>0</v>
          </cell>
          <cell r="I768">
            <v>0</v>
          </cell>
        </row>
        <row r="769">
          <cell r="C769">
            <v>0</v>
          </cell>
          <cell r="D769">
            <v>0</v>
          </cell>
          <cell r="E769">
            <v>0</v>
          </cell>
          <cell r="F769">
            <v>0</v>
          </cell>
          <cell r="G769">
            <v>0</v>
          </cell>
          <cell r="H769">
            <v>0</v>
          </cell>
          <cell r="I769">
            <v>0</v>
          </cell>
        </row>
        <row r="770">
          <cell r="C770">
            <v>0</v>
          </cell>
          <cell r="D770">
            <v>0</v>
          </cell>
          <cell r="E770">
            <v>0</v>
          </cell>
          <cell r="F770">
            <v>0</v>
          </cell>
          <cell r="G770">
            <v>0</v>
          </cell>
          <cell r="H770">
            <v>0</v>
          </cell>
          <cell r="I770">
            <v>0</v>
          </cell>
        </row>
        <row r="771">
          <cell r="C771">
            <v>0</v>
          </cell>
          <cell r="D771">
            <v>0</v>
          </cell>
          <cell r="E771">
            <v>0</v>
          </cell>
          <cell r="F771">
            <v>0</v>
          </cell>
          <cell r="G771">
            <v>0</v>
          </cell>
          <cell r="H771">
            <v>0</v>
          </cell>
          <cell r="I771">
            <v>0</v>
          </cell>
        </row>
        <row r="772">
          <cell r="C772">
            <v>0</v>
          </cell>
          <cell r="D772">
            <v>0</v>
          </cell>
          <cell r="E772">
            <v>0</v>
          </cell>
          <cell r="F772">
            <v>0</v>
          </cell>
          <cell r="G772">
            <v>0</v>
          </cell>
          <cell r="H772">
            <v>0</v>
          </cell>
          <cell r="I772">
            <v>0</v>
          </cell>
        </row>
        <row r="773">
          <cell r="C773">
            <v>0</v>
          </cell>
          <cell r="D773">
            <v>0</v>
          </cell>
          <cell r="E773">
            <v>0</v>
          </cell>
          <cell r="F773">
            <v>0</v>
          </cell>
          <cell r="G773">
            <v>0</v>
          </cell>
          <cell r="H773">
            <v>0</v>
          </cell>
          <cell r="I773">
            <v>0</v>
          </cell>
        </row>
        <row r="774">
          <cell r="C774">
            <v>0</v>
          </cell>
          <cell r="D774">
            <v>0</v>
          </cell>
          <cell r="E774">
            <v>0</v>
          </cell>
          <cell r="F774">
            <v>0</v>
          </cell>
          <cell r="G774">
            <v>0</v>
          </cell>
          <cell r="H774">
            <v>0</v>
          </cell>
          <cell r="I774">
            <v>0</v>
          </cell>
        </row>
        <row r="775">
          <cell r="C775">
            <v>0</v>
          </cell>
          <cell r="D775">
            <v>0</v>
          </cell>
          <cell r="E775">
            <v>0</v>
          </cell>
          <cell r="F775">
            <v>0</v>
          </cell>
          <cell r="G775">
            <v>0</v>
          </cell>
          <cell r="H775">
            <v>0</v>
          </cell>
          <cell r="I775">
            <v>0</v>
          </cell>
        </row>
        <row r="776">
          <cell r="C776">
            <v>0</v>
          </cell>
          <cell r="D776">
            <v>0</v>
          </cell>
          <cell r="E776">
            <v>0</v>
          </cell>
          <cell r="F776">
            <v>0</v>
          </cell>
          <cell r="G776">
            <v>0</v>
          </cell>
          <cell r="H776">
            <v>0</v>
          </cell>
          <cell r="I776">
            <v>0</v>
          </cell>
        </row>
        <row r="777">
          <cell r="C777">
            <v>0</v>
          </cell>
          <cell r="D777">
            <v>0</v>
          </cell>
          <cell r="E777">
            <v>0</v>
          </cell>
          <cell r="F777">
            <v>0</v>
          </cell>
          <cell r="G777">
            <v>0</v>
          </cell>
          <cell r="H777">
            <v>0</v>
          </cell>
          <cell r="I777">
            <v>0</v>
          </cell>
        </row>
        <row r="778">
          <cell r="C778">
            <v>0</v>
          </cell>
          <cell r="D778">
            <v>0</v>
          </cell>
          <cell r="E778">
            <v>0</v>
          </cell>
          <cell r="F778">
            <v>0</v>
          </cell>
          <cell r="G778">
            <v>0</v>
          </cell>
          <cell r="H778">
            <v>0</v>
          </cell>
          <cell r="I778">
            <v>0</v>
          </cell>
        </row>
        <row r="779">
          <cell r="C779">
            <v>0</v>
          </cell>
          <cell r="D779">
            <v>0</v>
          </cell>
          <cell r="E779">
            <v>0</v>
          </cell>
          <cell r="F779">
            <v>0</v>
          </cell>
          <cell r="G779">
            <v>0</v>
          </cell>
          <cell r="H779">
            <v>0</v>
          </cell>
          <cell r="I779">
            <v>0</v>
          </cell>
        </row>
        <row r="780">
          <cell r="C780">
            <v>0</v>
          </cell>
          <cell r="D780">
            <v>0</v>
          </cell>
          <cell r="E780">
            <v>0</v>
          </cell>
          <cell r="F780">
            <v>0</v>
          </cell>
          <cell r="G780">
            <v>0</v>
          </cell>
          <cell r="H780">
            <v>0</v>
          </cell>
          <cell r="I780">
            <v>0</v>
          </cell>
        </row>
        <row r="781">
          <cell r="C781">
            <v>0</v>
          </cell>
          <cell r="D781">
            <v>0</v>
          </cell>
          <cell r="E781">
            <v>0</v>
          </cell>
          <cell r="F781">
            <v>0</v>
          </cell>
          <cell r="G781">
            <v>0</v>
          </cell>
          <cell r="H781">
            <v>0</v>
          </cell>
          <cell r="I781">
            <v>0</v>
          </cell>
        </row>
        <row r="782">
          <cell r="C782">
            <v>0</v>
          </cell>
          <cell r="D782">
            <v>0</v>
          </cell>
          <cell r="E782">
            <v>0</v>
          </cell>
          <cell r="F782">
            <v>0</v>
          </cell>
          <cell r="G782">
            <v>0</v>
          </cell>
          <cell r="H782">
            <v>0</v>
          </cell>
          <cell r="I782">
            <v>0</v>
          </cell>
        </row>
        <row r="783">
          <cell r="C783">
            <v>0</v>
          </cell>
          <cell r="D783">
            <v>0</v>
          </cell>
          <cell r="E783">
            <v>0</v>
          </cell>
          <cell r="F783">
            <v>0</v>
          </cell>
          <cell r="G783">
            <v>0</v>
          </cell>
          <cell r="H783">
            <v>0</v>
          </cell>
          <cell r="I783">
            <v>0</v>
          </cell>
        </row>
        <row r="784">
          <cell r="C784">
            <v>0</v>
          </cell>
          <cell r="D784">
            <v>0</v>
          </cell>
          <cell r="E784">
            <v>0</v>
          </cell>
          <cell r="F784">
            <v>0</v>
          </cell>
          <cell r="G784">
            <v>0</v>
          </cell>
          <cell r="H784">
            <v>0</v>
          </cell>
          <cell r="I784">
            <v>0</v>
          </cell>
        </row>
        <row r="785">
          <cell r="C785">
            <v>0</v>
          </cell>
          <cell r="D785">
            <v>0</v>
          </cell>
          <cell r="E785">
            <v>0</v>
          </cell>
          <cell r="F785">
            <v>0</v>
          </cell>
          <cell r="G785">
            <v>0</v>
          </cell>
          <cell r="H785">
            <v>0</v>
          </cell>
          <cell r="I785">
            <v>0</v>
          </cell>
        </row>
        <row r="786">
          <cell r="C786">
            <v>0</v>
          </cell>
          <cell r="D786">
            <v>0</v>
          </cell>
          <cell r="E786">
            <v>0</v>
          </cell>
          <cell r="F786">
            <v>0</v>
          </cell>
          <cell r="G786">
            <v>0</v>
          </cell>
          <cell r="H786">
            <v>0</v>
          </cell>
          <cell r="I786">
            <v>0</v>
          </cell>
        </row>
        <row r="787">
          <cell r="C787">
            <v>0</v>
          </cell>
          <cell r="D787">
            <v>0</v>
          </cell>
          <cell r="E787">
            <v>0</v>
          </cell>
          <cell r="F787">
            <v>0</v>
          </cell>
          <cell r="G787">
            <v>0</v>
          </cell>
          <cell r="H787">
            <v>0</v>
          </cell>
          <cell r="I787">
            <v>0</v>
          </cell>
        </row>
        <row r="788">
          <cell r="C788">
            <v>0</v>
          </cell>
          <cell r="D788">
            <v>0</v>
          </cell>
          <cell r="E788">
            <v>0</v>
          </cell>
          <cell r="F788">
            <v>0</v>
          </cell>
          <cell r="G788">
            <v>0</v>
          </cell>
          <cell r="H788">
            <v>0</v>
          </cell>
          <cell r="I788">
            <v>0</v>
          </cell>
        </row>
        <row r="789">
          <cell r="C789">
            <v>0</v>
          </cell>
          <cell r="D789">
            <v>0</v>
          </cell>
          <cell r="E789">
            <v>0</v>
          </cell>
          <cell r="F789">
            <v>0</v>
          </cell>
          <cell r="G789">
            <v>0</v>
          </cell>
          <cell r="H789">
            <v>0</v>
          </cell>
          <cell r="I789">
            <v>0</v>
          </cell>
        </row>
        <row r="790">
          <cell r="C790">
            <v>0</v>
          </cell>
          <cell r="D790">
            <v>0</v>
          </cell>
          <cell r="E790">
            <v>0</v>
          </cell>
          <cell r="F790">
            <v>0</v>
          </cell>
          <cell r="G790">
            <v>0</v>
          </cell>
          <cell r="H790">
            <v>0</v>
          </cell>
          <cell r="I790">
            <v>0</v>
          </cell>
        </row>
        <row r="791">
          <cell r="C791">
            <v>0</v>
          </cell>
          <cell r="D791">
            <v>0</v>
          </cell>
          <cell r="E791">
            <v>0</v>
          </cell>
          <cell r="F791">
            <v>0</v>
          </cell>
          <cell r="G791">
            <v>0</v>
          </cell>
          <cell r="H791">
            <v>0</v>
          </cell>
          <cell r="I791">
            <v>0</v>
          </cell>
        </row>
        <row r="792">
          <cell r="C792">
            <v>0</v>
          </cell>
          <cell r="D792">
            <v>0</v>
          </cell>
          <cell r="E792">
            <v>0</v>
          </cell>
          <cell r="F792">
            <v>0</v>
          </cell>
          <cell r="G792">
            <v>0</v>
          </cell>
          <cell r="H792">
            <v>0</v>
          </cell>
          <cell r="I792">
            <v>0</v>
          </cell>
        </row>
        <row r="793">
          <cell r="C793">
            <v>0</v>
          </cell>
          <cell r="D793">
            <v>0</v>
          </cell>
          <cell r="E793">
            <v>0</v>
          </cell>
          <cell r="F793">
            <v>0</v>
          </cell>
          <cell r="G793">
            <v>0</v>
          </cell>
          <cell r="H793">
            <v>0</v>
          </cell>
          <cell r="I793">
            <v>0</v>
          </cell>
        </row>
        <row r="794">
          <cell r="C794">
            <v>0</v>
          </cell>
          <cell r="D794">
            <v>0</v>
          </cell>
          <cell r="E794">
            <v>0</v>
          </cell>
          <cell r="F794">
            <v>0</v>
          </cell>
          <cell r="G794">
            <v>0</v>
          </cell>
          <cell r="H794">
            <v>0</v>
          </cell>
          <cell r="I794">
            <v>0</v>
          </cell>
        </row>
        <row r="795">
          <cell r="C795">
            <v>0</v>
          </cell>
          <cell r="D795">
            <v>0</v>
          </cell>
          <cell r="E795">
            <v>0</v>
          </cell>
          <cell r="F795">
            <v>0</v>
          </cell>
          <cell r="G795">
            <v>0</v>
          </cell>
          <cell r="H795">
            <v>0</v>
          </cell>
          <cell r="I795">
            <v>0</v>
          </cell>
        </row>
        <row r="796">
          <cell r="C796">
            <v>0</v>
          </cell>
          <cell r="D796">
            <v>0</v>
          </cell>
          <cell r="E796">
            <v>0</v>
          </cell>
          <cell r="F796">
            <v>0</v>
          </cell>
          <cell r="G796">
            <v>0</v>
          </cell>
          <cell r="H796">
            <v>0</v>
          </cell>
          <cell r="I796">
            <v>0</v>
          </cell>
        </row>
        <row r="797">
          <cell r="C797">
            <v>0</v>
          </cell>
          <cell r="D797">
            <v>0</v>
          </cell>
          <cell r="E797">
            <v>0</v>
          </cell>
          <cell r="F797">
            <v>0</v>
          </cell>
          <cell r="G797">
            <v>0</v>
          </cell>
          <cell r="H797">
            <v>0</v>
          </cell>
          <cell r="I797">
            <v>0</v>
          </cell>
        </row>
        <row r="798">
          <cell r="C798">
            <v>0</v>
          </cell>
          <cell r="D798">
            <v>0</v>
          </cell>
          <cell r="E798">
            <v>0</v>
          </cell>
          <cell r="F798">
            <v>0</v>
          </cell>
          <cell r="G798">
            <v>0</v>
          </cell>
          <cell r="H798">
            <v>0</v>
          </cell>
          <cell r="I798">
            <v>0</v>
          </cell>
        </row>
        <row r="799">
          <cell r="C799">
            <v>0</v>
          </cell>
          <cell r="D799">
            <v>0</v>
          </cell>
          <cell r="E799">
            <v>0</v>
          </cell>
          <cell r="F799">
            <v>0</v>
          </cell>
          <cell r="G799">
            <v>0</v>
          </cell>
          <cell r="H799">
            <v>0</v>
          </cell>
          <cell r="I799">
            <v>0</v>
          </cell>
        </row>
        <row r="800">
          <cell r="C800">
            <v>0</v>
          </cell>
          <cell r="D800">
            <v>0</v>
          </cell>
          <cell r="E800">
            <v>0</v>
          </cell>
          <cell r="F800">
            <v>0</v>
          </cell>
          <cell r="G800">
            <v>0</v>
          </cell>
          <cell r="H800">
            <v>0</v>
          </cell>
          <cell r="I800">
            <v>0</v>
          </cell>
        </row>
        <row r="801">
          <cell r="C801">
            <v>0</v>
          </cell>
          <cell r="D801">
            <v>0</v>
          </cell>
          <cell r="E801">
            <v>0</v>
          </cell>
          <cell r="F801">
            <v>0</v>
          </cell>
          <cell r="G801">
            <v>0</v>
          </cell>
          <cell r="H801">
            <v>0</v>
          </cell>
          <cell r="I801">
            <v>0</v>
          </cell>
        </row>
        <row r="802">
          <cell r="C802">
            <v>0</v>
          </cell>
          <cell r="D802">
            <v>0</v>
          </cell>
          <cell r="E802">
            <v>0</v>
          </cell>
          <cell r="F802">
            <v>0</v>
          </cell>
          <cell r="G802">
            <v>0</v>
          </cell>
          <cell r="H802">
            <v>0</v>
          </cell>
          <cell r="I802">
            <v>0</v>
          </cell>
        </row>
        <row r="803">
          <cell r="C803">
            <v>0</v>
          </cell>
          <cell r="D803">
            <v>0</v>
          </cell>
          <cell r="E803">
            <v>0</v>
          </cell>
          <cell r="F803">
            <v>0</v>
          </cell>
          <cell r="G803">
            <v>0</v>
          </cell>
          <cell r="H803">
            <v>0</v>
          </cell>
          <cell r="I803">
            <v>0</v>
          </cell>
        </row>
        <row r="804">
          <cell r="C804">
            <v>0</v>
          </cell>
          <cell r="D804">
            <v>0</v>
          </cell>
          <cell r="E804">
            <v>0</v>
          </cell>
          <cell r="F804">
            <v>0</v>
          </cell>
          <cell r="G804">
            <v>0</v>
          </cell>
          <cell r="H804">
            <v>0</v>
          </cell>
          <cell r="I804">
            <v>0</v>
          </cell>
        </row>
        <row r="805">
          <cell r="C805">
            <v>0</v>
          </cell>
          <cell r="D805">
            <v>0</v>
          </cell>
          <cell r="E805">
            <v>0</v>
          </cell>
          <cell r="F805">
            <v>0</v>
          </cell>
          <cell r="G805">
            <v>0</v>
          </cell>
          <cell r="H805">
            <v>0</v>
          </cell>
          <cell r="I805">
            <v>0</v>
          </cell>
        </row>
        <row r="806">
          <cell r="C806">
            <v>0</v>
          </cell>
          <cell r="D806">
            <v>0</v>
          </cell>
          <cell r="E806">
            <v>0</v>
          </cell>
          <cell r="F806">
            <v>0</v>
          </cell>
          <cell r="G806">
            <v>0</v>
          </cell>
          <cell r="H806">
            <v>0</v>
          </cell>
          <cell r="I806">
            <v>0</v>
          </cell>
        </row>
        <row r="807">
          <cell r="C807">
            <v>0</v>
          </cell>
          <cell r="D807">
            <v>0</v>
          </cell>
          <cell r="E807">
            <v>0</v>
          </cell>
          <cell r="F807">
            <v>0</v>
          </cell>
          <cell r="G807">
            <v>0</v>
          </cell>
          <cell r="H807">
            <v>0</v>
          </cell>
          <cell r="I807">
            <v>0</v>
          </cell>
        </row>
        <row r="808">
          <cell r="C808">
            <v>0</v>
          </cell>
          <cell r="D808">
            <v>0</v>
          </cell>
          <cell r="E808">
            <v>0</v>
          </cell>
          <cell r="F808">
            <v>0</v>
          </cell>
          <cell r="G808">
            <v>0</v>
          </cell>
          <cell r="H808">
            <v>0</v>
          </cell>
          <cell r="I808">
            <v>0</v>
          </cell>
        </row>
        <row r="809">
          <cell r="C809">
            <v>0</v>
          </cell>
          <cell r="D809">
            <v>0</v>
          </cell>
          <cell r="E809">
            <v>0</v>
          </cell>
          <cell r="F809">
            <v>0</v>
          </cell>
          <cell r="G809">
            <v>0</v>
          </cell>
          <cell r="H809">
            <v>0</v>
          </cell>
          <cell r="I809">
            <v>0</v>
          </cell>
        </row>
        <row r="810">
          <cell r="C810">
            <v>0</v>
          </cell>
          <cell r="D810">
            <v>0</v>
          </cell>
          <cell r="E810">
            <v>0</v>
          </cell>
          <cell r="F810">
            <v>0</v>
          </cell>
          <cell r="G810">
            <v>0</v>
          </cell>
          <cell r="H810">
            <v>0</v>
          </cell>
          <cell r="I810">
            <v>0</v>
          </cell>
        </row>
        <row r="811">
          <cell r="C811">
            <v>0</v>
          </cell>
          <cell r="D811">
            <v>0</v>
          </cell>
          <cell r="E811">
            <v>0</v>
          </cell>
          <cell r="F811">
            <v>0</v>
          </cell>
          <cell r="G811">
            <v>0</v>
          </cell>
          <cell r="H811">
            <v>0</v>
          </cell>
          <cell r="I811">
            <v>0</v>
          </cell>
        </row>
        <row r="812">
          <cell r="C812">
            <v>0</v>
          </cell>
          <cell r="D812">
            <v>0</v>
          </cell>
          <cell r="E812">
            <v>0</v>
          </cell>
          <cell r="F812">
            <v>0</v>
          </cell>
          <cell r="G812">
            <v>0</v>
          </cell>
          <cell r="H812">
            <v>0</v>
          </cell>
          <cell r="I812">
            <v>0</v>
          </cell>
        </row>
        <row r="813">
          <cell r="C813">
            <v>0</v>
          </cell>
          <cell r="D813">
            <v>0</v>
          </cell>
          <cell r="E813">
            <v>0</v>
          </cell>
          <cell r="F813">
            <v>0</v>
          </cell>
          <cell r="G813">
            <v>0</v>
          </cell>
          <cell r="H813">
            <v>0</v>
          </cell>
          <cell r="I813">
            <v>0</v>
          </cell>
        </row>
        <row r="814">
          <cell r="G814" t="str">
            <v>Управление по безопасности и режиму</v>
          </cell>
        </row>
        <row r="815">
          <cell r="C815">
            <v>0</v>
          </cell>
          <cell r="D815">
            <v>0</v>
          </cell>
          <cell r="E815" t="str">
            <v>Бюджетная заявка</v>
          </cell>
          <cell r="F815">
            <v>0</v>
          </cell>
          <cell r="G815">
            <v>0</v>
          </cell>
          <cell r="H815">
            <v>0</v>
          </cell>
          <cell r="I815">
            <v>0</v>
          </cell>
        </row>
        <row r="816">
          <cell r="C816">
            <v>0</v>
          </cell>
          <cell r="D816">
            <v>0</v>
          </cell>
          <cell r="E816">
            <v>0</v>
          </cell>
          <cell r="F816">
            <v>0</v>
          </cell>
          <cell r="G816">
            <v>0</v>
          </cell>
          <cell r="H816">
            <v>0</v>
          </cell>
          <cell r="I816">
            <v>0</v>
          </cell>
        </row>
        <row r="817">
          <cell r="C817">
            <v>0</v>
          </cell>
          <cell r="D817">
            <v>0</v>
          </cell>
          <cell r="E817" t="str">
            <v>Компания:</v>
          </cell>
          <cell r="F817" t="str">
            <v>Хевел</v>
          </cell>
          <cell r="G817">
            <v>0</v>
          </cell>
          <cell r="H817">
            <v>0</v>
          </cell>
          <cell r="I817">
            <v>0</v>
          </cell>
        </row>
        <row r="818">
          <cell r="C818">
            <v>0</v>
          </cell>
          <cell r="D818">
            <v>0</v>
          </cell>
          <cell r="E818" t="str">
            <v>Бизнес-единица:</v>
          </cell>
          <cell r="F818" t="str">
            <v>ЗАВОД</v>
          </cell>
          <cell r="G818">
            <v>0</v>
          </cell>
          <cell r="H818">
            <v>0</v>
          </cell>
          <cell r="I818">
            <v>0</v>
          </cell>
        </row>
        <row r="819">
          <cell r="C819">
            <v>0</v>
          </cell>
          <cell r="D819">
            <v>0</v>
          </cell>
          <cell r="E819" t="str">
            <v>ЦФУ:</v>
          </cell>
          <cell r="F819" t="str">
            <v>Управление по безопасности и режиму (Завод)</v>
          </cell>
          <cell r="G819">
            <v>0</v>
          </cell>
          <cell r="H819">
            <v>0</v>
          </cell>
          <cell r="I819">
            <v>0</v>
          </cell>
        </row>
        <row r="820">
          <cell r="C820">
            <v>0</v>
          </cell>
          <cell r="D820">
            <v>0</v>
          </cell>
          <cell r="E820" t="str">
            <v>Период:</v>
          </cell>
          <cell r="F820" t="str">
            <v>окт 2014 - дек 2015</v>
          </cell>
          <cell r="G820">
            <v>0</v>
          </cell>
          <cell r="H820">
            <v>0</v>
          </cell>
          <cell r="I820">
            <v>0</v>
          </cell>
        </row>
        <row r="821">
          <cell r="C821">
            <v>0</v>
          </cell>
          <cell r="D821">
            <v>0</v>
          </cell>
          <cell r="E821">
            <v>0</v>
          </cell>
          <cell r="F821">
            <v>0</v>
          </cell>
          <cell r="G821">
            <v>0</v>
          </cell>
          <cell r="H821">
            <v>0</v>
          </cell>
          <cell r="I821">
            <v>0</v>
          </cell>
        </row>
        <row r="822">
          <cell r="C822">
            <v>0</v>
          </cell>
          <cell r="D822">
            <v>0</v>
          </cell>
          <cell r="E822" t="str">
            <v>Бюджет РЕНОВА:</v>
          </cell>
          <cell r="F822">
            <v>0</v>
          </cell>
          <cell r="G822">
            <v>0</v>
          </cell>
          <cell r="H822">
            <v>0</v>
          </cell>
          <cell r="I822">
            <v>0</v>
          </cell>
        </row>
        <row r="823">
          <cell r="C823">
            <v>0</v>
          </cell>
          <cell r="D823">
            <v>0</v>
          </cell>
          <cell r="E823">
            <v>0</v>
          </cell>
          <cell r="F823">
            <v>0</v>
          </cell>
          <cell r="G823">
            <v>0</v>
          </cell>
          <cell r="H823">
            <v>0</v>
          </cell>
          <cell r="I823">
            <v>0</v>
          </cell>
        </row>
        <row r="824">
          <cell r="C824">
            <v>0</v>
          </cell>
          <cell r="D824">
            <v>0</v>
          </cell>
          <cell r="E824" t="str">
            <v>КСР</v>
          </cell>
          <cell r="F824" t="str">
            <v>Статья БДДС</v>
          </cell>
          <cell r="G824" t="str">
            <v>Подразделение</v>
          </cell>
          <cell r="H824" t="str">
            <v>Деятельность</v>
          </cell>
          <cell r="I824" t="str">
            <v>Движение</v>
          </cell>
        </row>
        <row r="825">
          <cell r="C825">
            <v>1230</v>
          </cell>
          <cell r="D825" t="str">
            <v>Административно-управленческие расходы</v>
          </cell>
          <cell r="E825">
            <v>401</v>
          </cell>
          <cell r="F825" t="str">
            <v>Командировочные расходы</v>
          </cell>
          <cell r="G825" t="str">
            <v>Управление по безопасности и режиму (Завод)</v>
          </cell>
          <cell r="H825" t="str">
            <v>Операционная деятельность</v>
          </cell>
          <cell r="I825" t="str">
            <v>Выбытия</v>
          </cell>
        </row>
        <row r="826">
          <cell r="C826">
            <v>1230</v>
          </cell>
          <cell r="D826" t="str">
            <v>Административно-управленческие расходы</v>
          </cell>
          <cell r="E826">
            <v>1101</v>
          </cell>
          <cell r="F826" t="str">
            <v>Услуги по охране объектов и персонала</v>
          </cell>
          <cell r="G826" t="str">
            <v>Управление по безопасности и режиму (Завод)</v>
          </cell>
          <cell r="H826" t="str">
            <v>Операционная деятельность</v>
          </cell>
          <cell r="I826" t="str">
            <v>Выбытия</v>
          </cell>
        </row>
        <row r="827">
          <cell r="C827">
            <v>1230</v>
          </cell>
          <cell r="D827" t="str">
            <v>Административно-управленческие расходы</v>
          </cell>
          <cell r="E827">
            <v>1102</v>
          </cell>
          <cell r="F827" t="str">
            <v>Информационная безопасность</v>
          </cell>
          <cell r="G827" t="str">
            <v>Управление по безопасности и режиму (Завод)</v>
          </cell>
          <cell r="H827" t="str">
            <v>Операционная деятельность</v>
          </cell>
          <cell r="I827" t="str">
            <v>Выбытия</v>
          </cell>
        </row>
        <row r="828">
          <cell r="C828">
            <v>1230</v>
          </cell>
          <cell r="D828" t="str">
            <v>Административно-управленческие расходы</v>
          </cell>
          <cell r="E828">
            <v>1505</v>
          </cell>
          <cell r="F828" t="str">
            <v>Прочие расходы (инвестиции АУР)</v>
          </cell>
          <cell r="G828" t="str">
            <v>Управление по безопасности и режиму (Завод)</v>
          </cell>
          <cell r="H828" t="str">
            <v>Операционная деятельность</v>
          </cell>
          <cell r="I828" t="str">
            <v>Выбытия</v>
          </cell>
        </row>
        <row r="829">
          <cell r="C829">
            <v>0</v>
          </cell>
          <cell r="D829">
            <v>0</v>
          </cell>
          <cell r="E829">
            <v>0</v>
          </cell>
          <cell r="F829" t="str">
            <v>ИТОГО ПОСТУПЛЕНИЯ РЕНОВА</v>
          </cell>
          <cell r="G829">
            <v>0</v>
          </cell>
          <cell r="H829">
            <v>0</v>
          </cell>
          <cell r="I829">
            <v>0</v>
          </cell>
        </row>
        <row r="830">
          <cell r="C830">
            <v>0</v>
          </cell>
          <cell r="D830">
            <v>0</v>
          </cell>
          <cell r="E830">
            <v>0</v>
          </cell>
          <cell r="F830" t="str">
            <v>ИТОГО ВЫБЫТИЯ РЕНОВА</v>
          </cell>
          <cell r="G830">
            <v>0</v>
          </cell>
          <cell r="H830">
            <v>0</v>
          </cell>
          <cell r="I830">
            <v>0</v>
          </cell>
        </row>
        <row r="831">
          <cell r="C831">
            <v>0</v>
          </cell>
          <cell r="D831">
            <v>0</v>
          </cell>
          <cell r="E831">
            <v>0</v>
          </cell>
          <cell r="F831">
            <v>0</v>
          </cell>
          <cell r="G831">
            <v>0</v>
          </cell>
          <cell r="H831">
            <v>0</v>
          </cell>
          <cell r="I831">
            <v>0</v>
          </cell>
        </row>
        <row r="832">
          <cell r="C832">
            <v>0</v>
          </cell>
          <cell r="D832">
            <v>0</v>
          </cell>
          <cell r="E832">
            <v>0</v>
          </cell>
          <cell r="F832">
            <v>0</v>
          </cell>
          <cell r="G832">
            <v>0</v>
          </cell>
          <cell r="H832">
            <v>0</v>
          </cell>
          <cell r="I832">
            <v>0</v>
          </cell>
        </row>
        <row r="833">
          <cell r="C833">
            <v>0</v>
          </cell>
          <cell r="D833">
            <v>0</v>
          </cell>
          <cell r="E833">
            <v>0</v>
          </cell>
          <cell r="F833">
            <v>0</v>
          </cell>
          <cell r="G833">
            <v>0</v>
          </cell>
          <cell r="H833">
            <v>0</v>
          </cell>
          <cell r="I833">
            <v>0</v>
          </cell>
        </row>
        <row r="834">
          <cell r="C834">
            <v>0</v>
          </cell>
          <cell r="D834">
            <v>0</v>
          </cell>
          <cell r="E834" t="str">
            <v>Бюджет РОСНАНО:</v>
          </cell>
          <cell r="F834">
            <v>0</v>
          </cell>
          <cell r="G834">
            <v>0</v>
          </cell>
          <cell r="H834">
            <v>0</v>
          </cell>
          <cell r="I834">
            <v>0</v>
          </cell>
        </row>
        <row r="835">
          <cell r="C835">
            <v>0</v>
          </cell>
          <cell r="D835">
            <v>0</v>
          </cell>
          <cell r="E835">
            <v>0</v>
          </cell>
          <cell r="F835">
            <v>0</v>
          </cell>
          <cell r="G835">
            <v>0</v>
          </cell>
          <cell r="H835">
            <v>0</v>
          </cell>
          <cell r="I835">
            <v>0</v>
          </cell>
        </row>
        <row r="836">
          <cell r="C836">
            <v>0</v>
          </cell>
          <cell r="D836">
            <v>0</v>
          </cell>
          <cell r="E836" t="str">
            <v>КСР</v>
          </cell>
          <cell r="F836" t="str">
            <v>Статья БДДС</v>
          </cell>
          <cell r="G836" t="str">
            <v>Подразделение</v>
          </cell>
          <cell r="H836" t="str">
            <v>Деятельность</v>
          </cell>
          <cell r="I836" t="str">
            <v>Движение</v>
          </cell>
        </row>
        <row r="837">
          <cell r="C837">
            <v>0</v>
          </cell>
          <cell r="D837">
            <v>0</v>
          </cell>
          <cell r="E837">
            <v>20508</v>
          </cell>
          <cell r="F837" t="str">
            <v>Услуги пожарной, вневедомственной и сторожевой охраны</v>
          </cell>
          <cell r="G837" t="str">
            <v>Управление по безопасности и режиму (Завод)</v>
          </cell>
          <cell r="H837" t="str">
            <v>Операционная деятельность</v>
          </cell>
          <cell r="I837" t="str">
            <v>Выбытия</v>
          </cell>
        </row>
        <row r="838">
          <cell r="C838">
            <v>0</v>
          </cell>
          <cell r="D838">
            <v>0</v>
          </cell>
          <cell r="E838">
            <v>20601</v>
          </cell>
          <cell r="F838" t="str">
            <v>Командировочные расходы</v>
          </cell>
          <cell r="G838" t="str">
            <v>Управление по безопасности и режиму (Завод)</v>
          </cell>
          <cell r="H838" t="str">
            <v>Операционная деятельность</v>
          </cell>
          <cell r="I838" t="str">
            <v>Выбытия</v>
          </cell>
        </row>
        <row r="839">
          <cell r="C839">
            <v>0</v>
          </cell>
          <cell r="D839">
            <v>0</v>
          </cell>
          <cell r="E839">
            <v>22500</v>
          </cell>
          <cell r="F839" t="str">
            <v>Расходы на службу безопасности</v>
          </cell>
          <cell r="G839" t="str">
            <v>Управление по безопасности и режиму (Завод)</v>
          </cell>
          <cell r="H839" t="str">
            <v>Операционная деятельность</v>
          </cell>
          <cell r="I839" t="str">
            <v>Выбытия</v>
          </cell>
        </row>
        <row r="840">
          <cell r="C840">
            <v>0</v>
          </cell>
          <cell r="D840">
            <v>0</v>
          </cell>
          <cell r="E840">
            <v>50106</v>
          </cell>
          <cell r="F840" t="str">
            <v>Оборудование для службы безопасности</v>
          </cell>
          <cell r="G840" t="str">
            <v>Управление по безопасности и режиму (Завод)</v>
          </cell>
          <cell r="H840" t="str">
            <v>Инвестиционная деятельность</v>
          </cell>
          <cell r="I840" t="str">
            <v>Выбытия</v>
          </cell>
        </row>
        <row r="841">
          <cell r="C841">
            <v>0</v>
          </cell>
          <cell r="D841">
            <v>0</v>
          </cell>
          <cell r="E841">
            <v>0</v>
          </cell>
          <cell r="F841" t="str">
            <v>ИТОГО ПОСТУПЛЕНИЯ РОСНАНО</v>
          </cell>
          <cell r="G841">
            <v>0</v>
          </cell>
          <cell r="H841">
            <v>0</v>
          </cell>
          <cell r="I841">
            <v>0</v>
          </cell>
        </row>
        <row r="842">
          <cell r="C842">
            <v>0</v>
          </cell>
          <cell r="D842">
            <v>0</v>
          </cell>
          <cell r="E842">
            <v>0</v>
          </cell>
          <cell r="F842" t="str">
            <v>ИТОГО ВЫБЫТИЯ РОСНАНО</v>
          </cell>
          <cell r="G842">
            <v>0</v>
          </cell>
          <cell r="H842">
            <v>0</v>
          </cell>
          <cell r="I842">
            <v>0</v>
          </cell>
        </row>
        <row r="843">
          <cell r="C843">
            <v>0</v>
          </cell>
          <cell r="D843">
            <v>0</v>
          </cell>
          <cell r="E843">
            <v>0</v>
          </cell>
          <cell r="F843">
            <v>0</v>
          </cell>
          <cell r="G843">
            <v>0</v>
          </cell>
          <cell r="H843">
            <v>0</v>
          </cell>
          <cell r="I843">
            <v>0</v>
          </cell>
        </row>
        <row r="844">
          <cell r="C844">
            <v>0</v>
          </cell>
          <cell r="D844">
            <v>0</v>
          </cell>
          <cell r="E844">
            <v>0</v>
          </cell>
          <cell r="F844">
            <v>0</v>
          </cell>
          <cell r="G844">
            <v>0</v>
          </cell>
          <cell r="H844">
            <v>0</v>
          </cell>
          <cell r="I844">
            <v>0</v>
          </cell>
        </row>
        <row r="845">
          <cell r="C845">
            <v>0</v>
          </cell>
          <cell r="D845">
            <v>0</v>
          </cell>
          <cell r="E845">
            <v>0</v>
          </cell>
          <cell r="F845">
            <v>0</v>
          </cell>
          <cell r="G845">
            <v>0</v>
          </cell>
          <cell r="H845">
            <v>0</v>
          </cell>
          <cell r="I845">
            <v>0</v>
          </cell>
        </row>
        <row r="846">
          <cell r="C846">
            <v>0</v>
          </cell>
          <cell r="D846">
            <v>0</v>
          </cell>
          <cell r="E846">
            <v>0</v>
          </cell>
          <cell r="F846">
            <v>0</v>
          </cell>
          <cell r="G846">
            <v>0</v>
          </cell>
          <cell r="H846">
            <v>0</v>
          </cell>
          <cell r="I846">
            <v>0</v>
          </cell>
        </row>
        <row r="847">
          <cell r="C847">
            <v>0</v>
          </cell>
          <cell r="D847">
            <v>0</v>
          </cell>
          <cell r="E847">
            <v>0</v>
          </cell>
          <cell r="F847">
            <v>0</v>
          </cell>
          <cell r="G847">
            <v>0</v>
          </cell>
          <cell r="H847">
            <v>0</v>
          </cell>
          <cell r="I847">
            <v>0</v>
          </cell>
        </row>
        <row r="848">
          <cell r="C848">
            <v>0</v>
          </cell>
          <cell r="D848">
            <v>0</v>
          </cell>
          <cell r="E848">
            <v>0</v>
          </cell>
          <cell r="F848">
            <v>0</v>
          </cell>
          <cell r="G848">
            <v>0</v>
          </cell>
          <cell r="H848">
            <v>0</v>
          </cell>
          <cell r="I848">
            <v>0</v>
          </cell>
        </row>
        <row r="849">
          <cell r="C849">
            <v>0</v>
          </cell>
          <cell r="D849">
            <v>0</v>
          </cell>
          <cell r="E849">
            <v>0</v>
          </cell>
          <cell r="F849">
            <v>0</v>
          </cell>
          <cell r="G849">
            <v>0</v>
          </cell>
          <cell r="H849">
            <v>0</v>
          </cell>
          <cell r="I849">
            <v>0</v>
          </cell>
        </row>
        <row r="850">
          <cell r="C850">
            <v>0</v>
          </cell>
          <cell r="D850">
            <v>0</v>
          </cell>
          <cell r="E850">
            <v>0</v>
          </cell>
          <cell r="F850">
            <v>0</v>
          </cell>
          <cell r="G850">
            <v>0</v>
          </cell>
          <cell r="H850">
            <v>0</v>
          </cell>
          <cell r="I850">
            <v>0</v>
          </cell>
        </row>
        <row r="851">
          <cell r="C851">
            <v>0</v>
          </cell>
          <cell r="D851">
            <v>0</v>
          </cell>
          <cell r="E851">
            <v>0</v>
          </cell>
          <cell r="F851">
            <v>0</v>
          </cell>
          <cell r="G851">
            <v>0</v>
          </cell>
          <cell r="H851">
            <v>0</v>
          </cell>
          <cell r="I851">
            <v>0</v>
          </cell>
        </row>
        <row r="852">
          <cell r="C852">
            <v>0</v>
          </cell>
          <cell r="D852">
            <v>0</v>
          </cell>
          <cell r="E852">
            <v>0</v>
          </cell>
          <cell r="F852">
            <v>0</v>
          </cell>
          <cell r="G852">
            <v>0</v>
          </cell>
          <cell r="H852">
            <v>0</v>
          </cell>
          <cell r="I852">
            <v>0</v>
          </cell>
        </row>
        <row r="853">
          <cell r="C853">
            <v>0</v>
          </cell>
          <cell r="D853">
            <v>0</v>
          </cell>
          <cell r="E853">
            <v>0</v>
          </cell>
          <cell r="F853">
            <v>0</v>
          </cell>
          <cell r="G853">
            <v>0</v>
          </cell>
          <cell r="H853">
            <v>0</v>
          </cell>
          <cell r="I853">
            <v>0</v>
          </cell>
        </row>
        <row r="854">
          <cell r="C854">
            <v>0</v>
          </cell>
          <cell r="D854">
            <v>0</v>
          </cell>
          <cell r="E854">
            <v>0</v>
          </cell>
          <cell r="F854">
            <v>0</v>
          </cell>
          <cell r="G854">
            <v>0</v>
          </cell>
          <cell r="H854">
            <v>0</v>
          </cell>
          <cell r="I854">
            <v>0</v>
          </cell>
        </row>
        <row r="855">
          <cell r="C855">
            <v>0</v>
          </cell>
          <cell r="D855">
            <v>0</v>
          </cell>
          <cell r="E855">
            <v>0</v>
          </cell>
          <cell r="F855">
            <v>0</v>
          </cell>
          <cell r="G855">
            <v>0</v>
          </cell>
          <cell r="H855">
            <v>0</v>
          </cell>
          <cell r="I855">
            <v>0</v>
          </cell>
        </row>
        <row r="856">
          <cell r="C856">
            <v>0</v>
          </cell>
          <cell r="D856">
            <v>0</v>
          </cell>
          <cell r="E856">
            <v>0</v>
          </cell>
          <cell r="F856">
            <v>0</v>
          </cell>
          <cell r="G856">
            <v>0</v>
          </cell>
          <cell r="H856">
            <v>0</v>
          </cell>
          <cell r="I856">
            <v>0</v>
          </cell>
        </row>
        <row r="857">
          <cell r="C857">
            <v>0</v>
          </cell>
          <cell r="D857">
            <v>0</v>
          </cell>
          <cell r="E857">
            <v>0</v>
          </cell>
          <cell r="F857">
            <v>0</v>
          </cell>
          <cell r="G857">
            <v>0</v>
          </cell>
          <cell r="H857">
            <v>0</v>
          </cell>
          <cell r="I857">
            <v>0</v>
          </cell>
        </row>
        <row r="858">
          <cell r="C858">
            <v>0</v>
          </cell>
          <cell r="D858">
            <v>0</v>
          </cell>
          <cell r="E858">
            <v>0</v>
          </cell>
          <cell r="F858">
            <v>0</v>
          </cell>
          <cell r="G858">
            <v>0</v>
          </cell>
          <cell r="H858">
            <v>0</v>
          </cell>
          <cell r="I858">
            <v>0</v>
          </cell>
        </row>
        <row r="859">
          <cell r="C859">
            <v>0</v>
          </cell>
          <cell r="D859">
            <v>0</v>
          </cell>
          <cell r="E859">
            <v>0</v>
          </cell>
          <cell r="F859">
            <v>0</v>
          </cell>
          <cell r="G859">
            <v>0</v>
          </cell>
          <cell r="H859">
            <v>0</v>
          </cell>
          <cell r="I859">
            <v>0</v>
          </cell>
        </row>
        <row r="860">
          <cell r="C860">
            <v>0</v>
          </cell>
          <cell r="D860">
            <v>0</v>
          </cell>
          <cell r="E860">
            <v>0</v>
          </cell>
          <cell r="F860">
            <v>0</v>
          </cell>
          <cell r="G860">
            <v>0</v>
          </cell>
          <cell r="H860">
            <v>0</v>
          </cell>
          <cell r="I860">
            <v>0</v>
          </cell>
        </row>
        <row r="861">
          <cell r="C861">
            <v>0</v>
          </cell>
          <cell r="D861">
            <v>0</v>
          </cell>
          <cell r="E861">
            <v>0</v>
          </cell>
          <cell r="F861">
            <v>0</v>
          </cell>
          <cell r="G861">
            <v>0</v>
          </cell>
          <cell r="H861">
            <v>0</v>
          </cell>
          <cell r="I861">
            <v>0</v>
          </cell>
        </row>
        <row r="862">
          <cell r="C862">
            <v>0</v>
          </cell>
          <cell r="D862">
            <v>0</v>
          </cell>
          <cell r="E862">
            <v>0</v>
          </cell>
          <cell r="F862">
            <v>0</v>
          </cell>
          <cell r="G862">
            <v>0</v>
          </cell>
          <cell r="H862">
            <v>0</v>
          </cell>
          <cell r="I862">
            <v>0</v>
          </cell>
        </row>
        <row r="863">
          <cell r="C863">
            <v>0</v>
          </cell>
          <cell r="D863">
            <v>0</v>
          </cell>
          <cell r="E863">
            <v>0</v>
          </cell>
          <cell r="F863">
            <v>0</v>
          </cell>
          <cell r="G863">
            <v>0</v>
          </cell>
          <cell r="H863">
            <v>0</v>
          </cell>
          <cell r="I863">
            <v>0</v>
          </cell>
        </row>
        <row r="864">
          <cell r="C864">
            <v>0</v>
          </cell>
          <cell r="D864">
            <v>0</v>
          </cell>
          <cell r="E864">
            <v>0</v>
          </cell>
          <cell r="F864">
            <v>0</v>
          </cell>
          <cell r="G864">
            <v>0</v>
          </cell>
          <cell r="H864">
            <v>0</v>
          </cell>
          <cell r="I864">
            <v>0</v>
          </cell>
        </row>
        <row r="865">
          <cell r="C865">
            <v>0</v>
          </cell>
          <cell r="D865">
            <v>0</v>
          </cell>
          <cell r="E865">
            <v>0</v>
          </cell>
          <cell r="F865">
            <v>0</v>
          </cell>
          <cell r="G865">
            <v>0</v>
          </cell>
          <cell r="H865">
            <v>0</v>
          </cell>
          <cell r="I865">
            <v>0</v>
          </cell>
        </row>
        <row r="866">
          <cell r="C866">
            <v>0</v>
          </cell>
          <cell r="D866">
            <v>0</v>
          </cell>
          <cell r="E866">
            <v>0</v>
          </cell>
          <cell r="F866">
            <v>0</v>
          </cell>
          <cell r="G866">
            <v>0</v>
          </cell>
          <cell r="H866">
            <v>0</v>
          </cell>
          <cell r="I866">
            <v>0</v>
          </cell>
        </row>
        <row r="867">
          <cell r="C867">
            <v>0</v>
          </cell>
          <cell r="D867">
            <v>0</v>
          </cell>
          <cell r="E867">
            <v>0</v>
          </cell>
          <cell r="F867">
            <v>0</v>
          </cell>
          <cell r="G867">
            <v>0</v>
          </cell>
          <cell r="H867">
            <v>0</v>
          </cell>
          <cell r="I867">
            <v>0</v>
          </cell>
        </row>
        <row r="868">
          <cell r="C868">
            <v>0</v>
          </cell>
          <cell r="D868">
            <v>0</v>
          </cell>
          <cell r="E868">
            <v>0</v>
          </cell>
          <cell r="F868">
            <v>0</v>
          </cell>
          <cell r="G868">
            <v>0</v>
          </cell>
          <cell r="H868">
            <v>0</v>
          </cell>
          <cell r="I868">
            <v>0</v>
          </cell>
        </row>
        <row r="869">
          <cell r="C869">
            <v>0</v>
          </cell>
          <cell r="D869">
            <v>0</v>
          </cell>
          <cell r="E869">
            <v>0</v>
          </cell>
          <cell r="F869">
            <v>0</v>
          </cell>
          <cell r="G869">
            <v>0</v>
          </cell>
          <cell r="H869">
            <v>0</v>
          </cell>
          <cell r="I869">
            <v>0</v>
          </cell>
        </row>
        <row r="870">
          <cell r="C870">
            <v>0</v>
          </cell>
          <cell r="D870">
            <v>0</v>
          </cell>
          <cell r="E870">
            <v>0</v>
          </cell>
          <cell r="F870">
            <v>0</v>
          </cell>
          <cell r="G870">
            <v>0</v>
          </cell>
          <cell r="H870">
            <v>0</v>
          </cell>
          <cell r="I870">
            <v>0</v>
          </cell>
        </row>
        <row r="871">
          <cell r="C871">
            <v>0</v>
          </cell>
          <cell r="D871">
            <v>0</v>
          </cell>
          <cell r="E871">
            <v>0</v>
          </cell>
          <cell r="F871">
            <v>0</v>
          </cell>
          <cell r="G871">
            <v>0</v>
          </cell>
          <cell r="H871">
            <v>0</v>
          </cell>
          <cell r="I871">
            <v>0</v>
          </cell>
        </row>
        <row r="872">
          <cell r="C872">
            <v>0</v>
          </cell>
          <cell r="D872">
            <v>0</v>
          </cell>
          <cell r="E872">
            <v>0</v>
          </cell>
          <cell r="F872">
            <v>0</v>
          </cell>
          <cell r="G872">
            <v>0</v>
          </cell>
          <cell r="H872">
            <v>0</v>
          </cell>
          <cell r="I872">
            <v>0</v>
          </cell>
        </row>
        <row r="873">
          <cell r="C873">
            <v>0</v>
          </cell>
          <cell r="D873">
            <v>0</v>
          </cell>
          <cell r="E873">
            <v>0</v>
          </cell>
          <cell r="F873">
            <v>0</v>
          </cell>
          <cell r="G873">
            <v>0</v>
          </cell>
          <cell r="H873">
            <v>0</v>
          </cell>
          <cell r="I873">
            <v>0</v>
          </cell>
        </row>
        <row r="874">
          <cell r="C874">
            <v>0</v>
          </cell>
          <cell r="D874">
            <v>0</v>
          </cell>
          <cell r="E874">
            <v>0</v>
          </cell>
          <cell r="F874">
            <v>0</v>
          </cell>
          <cell r="G874">
            <v>0</v>
          </cell>
          <cell r="H874">
            <v>0</v>
          </cell>
          <cell r="I874">
            <v>0</v>
          </cell>
        </row>
        <row r="875">
          <cell r="C875">
            <v>0</v>
          </cell>
          <cell r="D875">
            <v>0</v>
          </cell>
          <cell r="E875">
            <v>0</v>
          </cell>
          <cell r="F875">
            <v>0</v>
          </cell>
          <cell r="G875">
            <v>0</v>
          </cell>
          <cell r="H875">
            <v>0</v>
          </cell>
          <cell r="I875">
            <v>0</v>
          </cell>
        </row>
        <row r="876">
          <cell r="C876">
            <v>0</v>
          </cell>
          <cell r="D876">
            <v>0</v>
          </cell>
          <cell r="E876">
            <v>0</v>
          </cell>
          <cell r="F876">
            <v>0</v>
          </cell>
          <cell r="G876">
            <v>0</v>
          </cell>
          <cell r="H876">
            <v>0</v>
          </cell>
          <cell r="I876">
            <v>0</v>
          </cell>
        </row>
        <row r="877">
          <cell r="C877">
            <v>0</v>
          </cell>
          <cell r="D877">
            <v>0</v>
          </cell>
          <cell r="E877">
            <v>0</v>
          </cell>
          <cell r="F877">
            <v>0</v>
          </cell>
          <cell r="G877">
            <v>0</v>
          </cell>
          <cell r="H877">
            <v>0</v>
          </cell>
          <cell r="I877">
            <v>0</v>
          </cell>
        </row>
        <row r="878">
          <cell r="C878">
            <v>0</v>
          </cell>
          <cell r="D878">
            <v>0</v>
          </cell>
          <cell r="E878">
            <v>0</v>
          </cell>
          <cell r="F878">
            <v>0</v>
          </cell>
          <cell r="G878">
            <v>0</v>
          </cell>
          <cell r="H878">
            <v>0</v>
          </cell>
          <cell r="I878">
            <v>0</v>
          </cell>
        </row>
        <row r="879">
          <cell r="C879">
            <v>0</v>
          </cell>
          <cell r="D879">
            <v>0</v>
          </cell>
          <cell r="E879">
            <v>0</v>
          </cell>
          <cell r="F879">
            <v>0</v>
          </cell>
          <cell r="G879">
            <v>0</v>
          </cell>
          <cell r="H879">
            <v>0</v>
          </cell>
          <cell r="I879">
            <v>0</v>
          </cell>
        </row>
        <row r="880">
          <cell r="C880">
            <v>0</v>
          </cell>
          <cell r="D880">
            <v>0</v>
          </cell>
          <cell r="E880">
            <v>0</v>
          </cell>
          <cell r="F880">
            <v>0</v>
          </cell>
          <cell r="G880">
            <v>0</v>
          </cell>
          <cell r="H880">
            <v>0</v>
          </cell>
          <cell r="I880">
            <v>0</v>
          </cell>
        </row>
        <row r="881">
          <cell r="C881">
            <v>0</v>
          </cell>
          <cell r="D881">
            <v>0</v>
          </cell>
          <cell r="E881">
            <v>0</v>
          </cell>
          <cell r="F881">
            <v>0</v>
          </cell>
          <cell r="G881">
            <v>0</v>
          </cell>
          <cell r="H881">
            <v>0</v>
          </cell>
          <cell r="I881">
            <v>0</v>
          </cell>
        </row>
        <row r="882">
          <cell r="C882">
            <v>0</v>
          </cell>
          <cell r="D882">
            <v>0</v>
          </cell>
          <cell r="E882">
            <v>0</v>
          </cell>
          <cell r="F882">
            <v>0</v>
          </cell>
          <cell r="G882">
            <v>0</v>
          </cell>
          <cell r="H882">
            <v>0</v>
          </cell>
          <cell r="I882">
            <v>0</v>
          </cell>
        </row>
        <row r="883">
          <cell r="C883">
            <v>0</v>
          </cell>
          <cell r="D883">
            <v>0</v>
          </cell>
          <cell r="E883">
            <v>0</v>
          </cell>
          <cell r="F883">
            <v>0</v>
          </cell>
          <cell r="G883">
            <v>0</v>
          </cell>
          <cell r="H883">
            <v>0</v>
          </cell>
          <cell r="I883">
            <v>0</v>
          </cell>
        </row>
        <row r="884">
          <cell r="C884">
            <v>0</v>
          </cell>
          <cell r="D884">
            <v>0</v>
          </cell>
          <cell r="E884">
            <v>0</v>
          </cell>
          <cell r="F884">
            <v>0</v>
          </cell>
          <cell r="G884">
            <v>0</v>
          </cell>
          <cell r="H884">
            <v>0</v>
          </cell>
          <cell r="I884">
            <v>0</v>
          </cell>
        </row>
        <row r="885">
          <cell r="C885">
            <v>0</v>
          </cell>
          <cell r="D885">
            <v>0</v>
          </cell>
          <cell r="E885">
            <v>0</v>
          </cell>
          <cell r="F885">
            <v>0</v>
          </cell>
          <cell r="G885">
            <v>0</v>
          </cell>
          <cell r="H885">
            <v>0</v>
          </cell>
          <cell r="I885">
            <v>0</v>
          </cell>
        </row>
        <row r="886">
          <cell r="C886">
            <v>0</v>
          </cell>
          <cell r="D886">
            <v>0</v>
          </cell>
          <cell r="E886">
            <v>0</v>
          </cell>
          <cell r="F886">
            <v>0</v>
          </cell>
          <cell r="G886">
            <v>0</v>
          </cell>
          <cell r="H886">
            <v>0</v>
          </cell>
          <cell r="I886">
            <v>0</v>
          </cell>
        </row>
        <row r="887">
          <cell r="C887">
            <v>0</v>
          </cell>
          <cell r="D887">
            <v>0</v>
          </cell>
          <cell r="E887">
            <v>0</v>
          </cell>
          <cell r="F887">
            <v>0</v>
          </cell>
          <cell r="G887">
            <v>0</v>
          </cell>
          <cell r="H887">
            <v>0</v>
          </cell>
          <cell r="I887">
            <v>0</v>
          </cell>
        </row>
        <row r="888">
          <cell r="C888">
            <v>0</v>
          </cell>
          <cell r="D888">
            <v>0</v>
          </cell>
          <cell r="E888">
            <v>0</v>
          </cell>
          <cell r="F888">
            <v>0</v>
          </cell>
          <cell r="G888">
            <v>0</v>
          </cell>
          <cell r="H888">
            <v>0</v>
          </cell>
          <cell r="I888">
            <v>0</v>
          </cell>
        </row>
        <row r="889">
          <cell r="C889">
            <v>0</v>
          </cell>
          <cell r="D889">
            <v>0</v>
          </cell>
          <cell r="E889">
            <v>0</v>
          </cell>
          <cell r="F889">
            <v>0</v>
          </cell>
          <cell r="G889">
            <v>0</v>
          </cell>
          <cell r="H889">
            <v>0</v>
          </cell>
          <cell r="I889">
            <v>0</v>
          </cell>
        </row>
        <row r="890">
          <cell r="C890">
            <v>0</v>
          </cell>
          <cell r="D890">
            <v>0</v>
          </cell>
          <cell r="E890">
            <v>0</v>
          </cell>
          <cell r="F890">
            <v>0</v>
          </cell>
          <cell r="G890">
            <v>0</v>
          </cell>
          <cell r="H890">
            <v>0</v>
          </cell>
          <cell r="I890">
            <v>0</v>
          </cell>
        </row>
        <row r="891">
          <cell r="C891">
            <v>0</v>
          </cell>
          <cell r="D891">
            <v>0</v>
          </cell>
          <cell r="E891">
            <v>0</v>
          </cell>
          <cell r="F891">
            <v>0</v>
          </cell>
          <cell r="G891">
            <v>0</v>
          </cell>
          <cell r="H891">
            <v>0</v>
          </cell>
          <cell r="I891">
            <v>0</v>
          </cell>
        </row>
        <row r="892">
          <cell r="C892">
            <v>0</v>
          </cell>
          <cell r="D892">
            <v>0</v>
          </cell>
          <cell r="E892">
            <v>0</v>
          </cell>
          <cell r="F892">
            <v>0</v>
          </cell>
          <cell r="G892">
            <v>0</v>
          </cell>
          <cell r="H892">
            <v>0</v>
          </cell>
          <cell r="I892">
            <v>0</v>
          </cell>
        </row>
        <row r="893">
          <cell r="C893">
            <v>0</v>
          </cell>
          <cell r="D893">
            <v>0</v>
          </cell>
          <cell r="E893">
            <v>0</v>
          </cell>
          <cell r="F893">
            <v>0</v>
          </cell>
          <cell r="G893">
            <v>0</v>
          </cell>
          <cell r="H893">
            <v>0</v>
          </cell>
          <cell r="I893">
            <v>0</v>
          </cell>
        </row>
        <row r="894">
          <cell r="C894">
            <v>0</v>
          </cell>
          <cell r="D894">
            <v>0</v>
          </cell>
          <cell r="E894">
            <v>0</v>
          </cell>
          <cell r="F894">
            <v>0</v>
          </cell>
          <cell r="G894">
            <v>0</v>
          </cell>
          <cell r="H894">
            <v>0</v>
          </cell>
          <cell r="I894">
            <v>0</v>
          </cell>
        </row>
        <row r="895">
          <cell r="G895" t="str">
            <v>Служба главного технолога</v>
          </cell>
        </row>
        <row r="896">
          <cell r="C896">
            <v>0</v>
          </cell>
          <cell r="D896">
            <v>0</v>
          </cell>
          <cell r="E896" t="str">
            <v>Бюджетная заявка</v>
          </cell>
          <cell r="F896">
            <v>0</v>
          </cell>
          <cell r="G896">
            <v>0</v>
          </cell>
          <cell r="H896">
            <v>0</v>
          </cell>
          <cell r="I896">
            <v>0</v>
          </cell>
        </row>
        <row r="897">
          <cell r="C897">
            <v>0</v>
          </cell>
          <cell r="D897">
            <v>0</v>
          </cell>
          <cell r="E897">
            <v>0</v>
          </cell>
          <cell r="F897">
            <v>0</v>
          </cell>
          <cell r="G897">
            <v>0</v>
          </cell>
          <cell r="H897">
            <v>0</v>
          </cell>
          <cell r="I897">
            <v>0</v>
          </cell>
        </row>
        <row r="898">
          <cell r="C898">
            <v>0</v>
          </cell>
          <cell r="D898">
            <v>0</v>
          </cell>
          <cell r="E898" t="str">
            <v>Компания:</v>
          </cell>
          <cell r="F898" t="str">
            <v>Хевел</v>
          </cell>
          <cell r="G898">
            <v>0</v>
          </cell>
          <cell r="H898">
            <v>0</v>
          </cell>
          <cell r="I898">
            <v>0</v>
          </cell>
        </row>
        <row r="899">
          <cell r="C899">
            <v>0</v>
          </cell>
          <cell r="D899">
            <v>0</v>
          </cell>
          <cell r="E899" t="str">
            <v>Бизнес-единица:</v>
          </cell>
          <cell r="F899" t="str">
            <v>ЗАВОД</v>
          </cell>
          <cell r="G899">
            <v>0</v>
          </cell>
          <cell r="H899">
            <v>0</v>
          </cell>
          <cell r="I899">
            <v>0</v>
          </cell>
        </row>
        <row r="900">
          <cell r="C900">
            <v>0</v>
          </cell>
          <cell r="D900">
            <v>0</v>
          </cell>
          <cell r="E900" t="str">
            <v>ЦФУ:</v>
          </cell>
          <cell r="F900" t="str">
            <v>Служба главного технолога</v>
          </cell>
          <cell r="G900">
            <v>0</v>
          </cell>
          <cell r="H900">
            <v>0</v>
          </cell>
          <cell r="I900">
            <v>0</v>
          </cell>
        </row>
        <row r="901">
          <cell r="C901">
            <v>0</v>
          </cell>
          <cell r="D901">
            <v>0</v>
          </cell>
          <cell r="E901" t="str">
            <v>Период:</v>
          </cell>
          <cell r="F901" t="str">
            <v>окт 2014 - дек 2015</v>
          </cell>
          <cell r="G901">
            <v>0</v>
          </cell>
          <cell r="H901">
            <v>0</v>
          </cell>
          <cell r="I901">
            <v>0</v>
          </cell>
        </row>
        <row r="902">
          <cell r="C902">
            <v>0</v>
          </cell>
          <cell r="D902">
            <v>0</v>
          </cell>
          <cell r="E902">
            <v>0</v>
          </cell>
          <cell r="F902">
            <v>0</v>
          </cell>
          <cell r="G902">
            <v>0</v>
          </cell>
          <cell r="H902">
            <v>0</v>
          </cell>
          <cell r="I902">
            <v>0</v>
          </cell>
        </row>
        <row r="903">
          <cell r="C903">
            <v>0</v>
          </cell>
          <cell r="D903">
            <v>0</v>
          </cell>
          <cell r="E903" t="str">
            <v>Бюджет РЕНОВА:</v>
          </cell>
          <cell r="F903">
            <v>0</v>
          </cell>
          <cell r="G903">
            <v>0</v>
          </cell>
          <cell r="H903">
            <v>0</v>
          </cell>
          <cell r="I903">
            <v>0</v>
          </cell>
        </row>
        <row r="904">
          <cell r="C904">
            <v>0</v>
          </cell>
          <cell r="D904">
            <v>0</v>
          </cell>
          <cell r="E904">
            <v>0</v>
          </cell>
          <cell r="F904">
            <v>0</v>
          </cell>
          <cell r="G904">
            <v>0</v>
          </cell>
          <cell r="H904">
            <v>0</v>
          </cell>
          <cell r="I904">
            <v>0</v>
          </cell>
        </row>
        <row r="905">
          <cell r="C905">
            <v>0</v>
          </cell>
          <cell r="D905">
            <v>0</v>
          </cell>
          <cell r="E905" t="str">
            <v>КСР</v>
          </cell>
          <cell r="F905" t="str">
            <v>Статья БДДС</v>
          </cell>
          <cell r="G905" t="str">
            <v>Подразделение</v>
          </cell>
          <cell r="H905" t="str">
            <v>Деятельность</v>
          </cell>
          <cell r="I905" t="str">
            <v>Движение</v>
          </cell>
        </row>
        <row r="906">
          <cell r="C906">
            <v>1230</v>
          </cell>
          <cell r="D906" t="str">
            <v>Административно-управленческие расходы</v>
          </cell>
          <cell r="E906">
            <v>401</v>
          </cell>
          <cell r="F906" t="str">
            <v>Командировочные расходы</v>
          </cell>
          <cell r="G906" t="str">
            <v>Служба главного технолога</v>
          </cell>
          <cell r="H906" t="str">
            <v>Операционная деятельность</v>
          </cell>
          <cell r="I906" t="str">
            <v>Выбытия</v>
          </cell>
        </row>
        <row r="907">
          <cell r="C907">
            <v>1230</v>
          </cell>
          <cell r="D907" t="str">
            <v>Административно-управленческие расходы</v>
          </cell>
          <cell r="E907">
            <v>1204</v>
          </cell>
          <cell r="F907" t="str">
            <v>Консультационно-информационные услуги</v>
          </cell>
          <cell r="G907" t="str">
            <v>Служба главного технолога</v>
          </cell>
          <cell r="H907" t="str">
            <v>Операционная деятельность</v>
          </cell>
          <cell r="I907" t="str">
            <v>Выбытия</v>
          </cell>
        </row>
        <row r="908">
          <cell r="C908">
            <v>2220</v>
          </cell>
          <cell r="D908" t="str">
            <v>НИОКР</v>
          </cell>
          <cell r="E908">
            <v>2220</v>
          </cell>
          <cell r="F908" t="str">
            <v>НИОКР</v>
          </cell>
          <cell r="G908" t="str">
            <v>Служба главного технолога</v>
          </cell>
          <cell r="H908">
            <v>0</v>
          </cell>
          <cell r="I908" t="str">
            <v>Выбытия</v>
          </cell>
        </row>
        <row r="909">
          <cell r="C909">
            <v>0</v>
          </cell>
          <cell r="D909">
            <v>0</v>
          </cell>
          <cell r="E909">
            <v>0</v>
          </cell>
          <cell r="F909" t="str">
            <v>ИТОГО ПОСТУПЛЕНИЯ РЕНОВА</v>
          </cell>
          <cell r="G909">
            <v>0</v>
          </cell>
          <cell r="H909">
            <v>0</v>
          </cell>
          <cell r="I909">
            <v>0</v>
          </cell>
        </row>
        <row r="910">
          <cell r="C910">
            <v>0</v>
          </cell>
          <cell r="D910">
            <v>0</v>
          </cell>
          <cell r="E910">
            <v>0</v>
          </cell>
          <cell r="F910" t="str">
            <v>ИТОГО ВЫБЫТИЯ РЕНОВА</v>
          </cell>
          <cell r="G910">
            <v>0</v>
          </cell>
          <cell r="H910">
            <v>0</v>
          </cell>
          <cell r="I910">
            <v>0</v>
          </cell>
        </row>
        <row r="911">
          <cell r="C911">
            <v>0</v>
          </cell>
          <cell r="D911">
            <v>0</v>
          </cell>
          <cell r="E911">
            <v>0</v>
          </cell>
          <cell r="F911">
            <v>0</v>
          </cell>
          <cell r="G911">
            <v>0</v>
          </cell>
          <cell r="H911">
            <v>0</v>
          </cell>
          <cell r="I911">
            <v>0</v>
          </cell>
        </row>
        <row r="912">
          <cell r="C912">
            <v>0</v>
          </cell>
          <cell r="D912">
            <v>0</v>
          </cell>
          <cell r="E912">
            <v>0</v>
          </cell>
          <cell r="F912">
            <v>0</v>
          </cell>
          <cell r="G912">
            <v>0</v>
          </cell>
          <cell r="H912">
            <v>0</v>
          </cell>
          <cell r="I912">
            <v>0</v>
          </cell>
        </row>
        <row r="913">
          <cell r="C913">
            <v>0</v>
          </cell>
          <cell r="D913">
            <v>0</v>
          </cell>
          <cell r="E913">
            <v>0</v>
          </cell>
          <cell r="F913">
            <v>0</v>
          </cell>
          <cell r="G913">
            <v>0</v>
          </cell>
          <cell r="H913">
            <v>0</v>
          </cell>
          <cell r="I913">
            <v>0</v>
          </cell>
        </row>
        <row r="914">
          <cell r="C914">
            <v>0</v>
          </cell>
          <cell r="D914">
            <v>0</v>
          </cell>
          <cell r="E914" t="str">
            <v>Бюджет РОСНАНО:</v>
          </cell>
          <cell r="F914">
            <v>0</v>
          </cell>
          <cell r="G914">
            <v>0</v>
          </cell>
          <cell r="H914">
            <v>0</v>
          </cell>
          <cell r="I914">
            <v>0</v>
          </cell>
        </row>
        <row r="915">
          <cell r="C915">
            <v>0</v>
          </cell>
          <cell r="D915">
            <v>0</v>
          </cell>
          <cell r="E915">
            <v>0</v>
          </cell>
          <cell r="F915">
            <v>0</v>
          </cell>
          <cell r="G915">
            <v>0</v>
          </cell>
          <cell r="H915">
            <v>0</v>
          </cell>
          <cell r="I915">
            <v>0</v>
          </cell>
        </row>
        <row r="916">
          <cell r="C916">
            <v>0</v>
          </cell>
          <cell r="D916">
            <v>0</v>
          </cell>
          <cell r="E916" t="str">
            <v>КСР</v>
          </cell>
          <cell r="F916" t="str">
            <v>Статья БДДС</v>
          </cell>
          <cell r="G916" t="str">
            <v>Подразделение</v>
          </cell>
          <cell r="H916" t="str">
            <v>Деятельность</v>
          </cell>
          <cell r="I916" t="str">
            <v>Движение</v>
          </cell>
        </row>
        <row r="917">
          <cell r="C917">
            <v>0</v>
          </cell>
          <cell r="D917">
            <v>0</v>
          </cell>
          <cell r="E917">
            <v>20507</v>
          </cell>
          <cell r="F917" t="str">
            <v>Консультационные услуги (семинары)</v>
          </cell>
          <cell r="G917" t="str">
            <v>Служба главного технолога</v>
          </cell>
          <cell r="H917" t="str">
            <v>Операционная деятельность</v>
          </cell>
          <cell r="I917" t="str">
            <v>Выбытия</v>
          </cell>
        </row>
        <row r="918">
          <cell r="C918">
            <v>0</v>
          </cell>
          <cell r="D918">
            <v>0</v>
          </cell>
          <cell r="E918">
            <v>20601</v>
          </cell>
          <cell r="F918" t="str">
            <v>Командировочные расходы</v>
          </cell>
          <cell r="G918" t="str">
            <v>Служба главного технолога</v>
          </cell>
          <cell r="H918" t="str">
            <v>Операционная деятельность</v>
          </cell>
          <cell r="I918" t="str">
            <v>Выбытия</v>
          </cell>
        </row>
        <row r="919">
          <cell r="C919">
            <v>0</v>
          </cell>
          <cell r="D919">
            <v>0</v>
          </cell>
          <cell r="E919">
            <v>50400</v>
          </cell>
          <cell r="F919" t="str">
            <v>Расходы на НИР и НИОКР</v>
          </cell>
          <cell r="G919" t="str">
            <v>Служба главного технолога</v>
          </cell>
          <cell r="H919" t="str">
            <v>Инвестиционная деятельность</v>
          </cell>
          <cell r="I919" t="str">
            <v>Выбытия</v>
          </cell>
        </row>
        <row r="920">
          <cell r="C920">
            <v>0</v>
          </cell>
          <cell r="D920">
            <v>0</v>
          </cell>
          <cell r="E920">
            <v>0</v>
          </cell>
          <cell r="F920" t="str">
            <v>ИТОГО ПОСТУПЛЕНИЯ РОСНАНО</v>
          </cell>
          <cell r="G920">
            <v>0</v>
          </cell>
          <cell r="H920">
            <v>0</v>
          </cell>
          <cell r="I920">
            <v>0</v>
          </cell>
        </row>
        <row r="921">
          <cell r="C921">
            <v>0</v>
          </cell>
          <cell r="D921">
            <v>0</v>
          </cell>
          <cell r="E921">
            <v>0</v>
          </cell>
          <cell r="F921" t="str">
            <v>ИТОГО ВЫБЫТИЯ РОСНАНО</v>
          </cell>
          <cell r="G921">
            <v>0</v>
          </cell>
          <cell r="H921">
            <v>0</v>
          </cell>
          <cell r="I921">
            <v>0</v>
          </cell>
        </row>
        <row r="922">
          <cell r="C922">
            <v>0</v>
          </cell>
          <cell r="D922">
            <v>0</v>
          </cell>
          <cell r="E922">
            <v>0</v>
          </cell>
          <cell r="F922">
            <v>0</v>
          </cell>
          <cell r="G922">
            <v>0</v>
          </cell>
          <cell r="H922">
            <v>0</v>
          </cell>
          <cell r="I922">
            <v>0</v>
          </cell>
        </row>
        <row r="923">
          <cell r="C923">
            <v>0</v>
          </cell>
          <cell r="D923">
            <v>0</v>
          </cell>
          <cell r="E923">
            <v>0</v>
          </cell>
          <cell r="F923">
            <v>0</v>
          </cell>
          <cell r="G923">
            <v>0</v>
          </cell>
          <cell r="H923">
            <v>0</v>
          </cell>
          <cell r="I923">
            <v>0</v>
          </cell>
        </row>
        <row r="924">
          <cell r="C924">
            <v>0</v>
          </cell>
          <cell r="D924">
            <v>0</v>
          </cell>
          <cell r="E924">
            <v>0</v>
          </cell>
          <cell r="F924">
            <v>0</v>
          </cell>
          <cell r="G924">
            <v>0</v>
          </cell>
          <cell r="H924">
            <v>0</v>
          </cell>
          <cell r="I924">
            <v>0</v>
          </cell>
        </row>
        <row r="925">
          <cell r="C925">
            <v>0</v>
          </cell>
          <cell r="D925">
            <v>0</v>
          </cell>
          <cell r="E925">
            <v>0</v>
          </cell>
          <cell r="F925">
            <v>0</v>
          </cell>
          <cell r="G925">
            <v>0</v>
          </cell>
          <cell r="H925">
            <v>0</v>
          </cell>
          <cell r="I925">
            <v>0</v>
          </cell>
        </row>
        <row r="926">
          <cell r="C926">
            <v>0</v>
          </cell>
          <cell r="D926">
            <v>0</v>
          </cell>
          <cell r="E926">
            <v>0</v>
          </cell>
          <cell r="F926">
            <v>0</v>
          </cell>
          <cell r="G926">
            <v>0</v>
          </cell>
          <cell r="H926">
            <v>0</v>
          </cell>
          <cell r="I926">
            <v>0</v>
          </cell>
        </row>
        <row r="927">
          <cell r="C927">
            <v>0</v>
          </cell>
          <cell r="D927">
            <v>0</v>
          </cell>
          <cell r="E927">
            <v>0</v>
          </cell>
          <cell r="F927">
            <v>0</v>
          </cell>
          <cell r="G927">
            <v>0</v>
          </cell>
          <cell r="H927">
            <v>0</v>
          </cell>
          <cell r="I927">
            <v>0</v>
          </cell>
        </row>
        <row r="928">
          <cell r="C928">
            <v>0</v>
          </cell>
          <cell r="D928">
            <v>0</v>
          </cell>
          <cell r="E928">
            <v>0</v>
          </cell>
          <cell r="F928">
            <v>0</v>
          </cell>
          <cell r="G928">
            <v>0</v>
          </cell>
          <cell r="H928">
            <v>0</v>
          </cell>
          <cell r="I928">
            <v>0</v>
          </cell>
        </row>
        <row r="929">
          <cell r="C929">
            <v>0</v>
          </cell>
          <cell r="D929">
            <v>0</v>
          </cell>
          <cell r="E929">
            <v>0</v>
          </cell>
          <cell r="F929">
            <v>0</v>
          </cell>
          <cell r="G929">
            <v>0</v>
          </cell>
          <cell r="H929">
            <v>0</v>
          </cell>
          <cell r="I929">
            <v>0</v>
          </cell>
        </row>
        <row r="930">
          <cell r="C930">
            <v>0</v>
          </cell>
          <cell r="D930">
            <v>0</v>
          </cell>
          <cell r="E930">
            <v>0</v>
          </cell>
          <cell r="F930">
            <v>0</v>
          </cell>
          <cell r="G930">
            <v>0</v>
          </cell>
          <cell r="H930">
            <v>0</v>
          </cell>
          <cell r="I930">
            <v>0</v>
          </cell>
        </row>
        <row r="931">
          <cell r="C931">
            <v>0</v>
          </cell>
          <cell r="D931">
            <v>0</v>
          </cell>
          <cell r="E931">
            <v>0</v>
          </cell>
          <cell r="F931">
            <v>0</v>
          </cell>
          <cell r="G931">
            <v>0</v>
          </cell>
          <cell r="H931">
            <v>0</v>
          </cell>
          <cell r="I931">
            <v>0</v>
          </cell>
        </row>
        <row r="932">
          <cell r="C932">
            <v>0</v>
          </cell>
          <cell r="D932">
            <v>0</v>
          </cell>
          <cell r="E932">
            <v>0</v>
          </cell>
          <cell r="F932">
            <v>0</v>
          </cell>
          <cell r="G932">
            <v>0</v>
          </cell>
          <cell r="H932">
            <v>0</v>
          </cell>
          <cell r="I932">
            <v>0</v>
          </cell>
        </row>
        <row r="933">
          <cell r="C933">
            <v>0</v>
          </cell>
          <cell r="D933">
            <v>0</v>
          </cell>
          <cell r="E933">
            <v>0</v>
          </cell>
          <cell r="F933">
            <v>0</v>
          </cell>
          <cell r="G933">
            <v>0</v>
          </cell>
          <cell r="H933">
            <v>0</v>
          </cell>
          <cell r="I933">
            <v>0</v>
          </cell>
        </row>
        <row r="934">
          <cell r="C934">
            <v>0</v>
          </cell>
          <cell r="D934">
            <v>0</v>
          </cell>
          <cell r="E934">
            <v>0</v>
          </cell>
          <cell r="F934">
            <v>0</v>
          </cell>
          <cell r="G934">
            <v>0</v>
          </cell>
          <cell r="H934">
            <v>0</v>
          </cell>
          <cell r="I934">
            <v>0</v>
          </cell>
        </row>
        <row r="935">
          <cell r="C935">
            <v>0</v>
          </cell>
          <cell r="D935">
            <v>0</v>
          </cell>
          <cell r="E935">
            <v>0</v>
          </cell>
          <cell r="F935">
            <v>0</v>
          </cell>
          <cell r="G935">
            <v>0</v>
          </cell>
          <cell r="H935">
            <v>0</v>
          </cell>
          <cell r="I935">
            <v>0</v>
          </cell>
        </row>
        <row r="936">
          <cell r="C936">
            <v>0</v>
          </cell>
          <cell r="D936">
            <v>0</v>
          </cell>
          <cell r="E936">
            <v>0</v>
          </cell>
          <cell r="F936">
            <v>0</v>
          </cell>
          <cell r="G936">
            <v>0</v>
          </cell>
          <cell r="H936">
            <v>0</v>
          </cell>
          <cell r="I936">
            <v>0</v>
          </cell>
        </row>
        <row r="937">
          <cell r="C937">
            <v>0</v>
          </cell>
          <cell r="D937">
            <v>0</v>
          </cell>
          <cell r="E937">
            <v>0</v>
          </cell>
          <cell r="F937">
            <v>0</v>
          </cell>
          <cell r="G937">
            <v>0</v>
          </cell>
          <cell r="H937">
            <v>0</v>
          </cell>
          <cell r="I937">
            <v>0</v>
          </cell>
        </row>
        <row r="938">
          <cell r="C938">
            <v>0</v>
          </cell>
          <cell r="D938">
            <v>0</v>
          </cell>
          <cell r="E938">
            <v>0</v>
          </cell>
          <cell r="F938">
            <v>0</v>
          </cell>
          <cell r="G938">
            <v>0</v>
          </cell>
          <cell r="H938">
            <v>0</v>
          </cell>
          <cell r="I938">
            <v>0</v>
          </cell>
        </row>
        <row r="939">
          <cell r="C939">
            <v>0</v>
          </cell>
          <cell r="D939">
            <v>0</v>
          </cell>
          <cell r="E939">
            <v>0</v>
          </cell>
          <cell r="F939">
            <v>0</v>
          </cell>
          <cell r="G939">
            <v>0</v>
          </cell>
          <cell r="H939">
            <v>0</v>
          </cell>
          <cell r="I939">
            <v>0</v>
          </cell>
        </row>
        <row r="940">
          <cell r="C940">
            <v>0</v>
          </cell>
          <cell r="D940">
            <v>0</v>
          </cell>
          <cell r="E940">
            <v>0</v>
          </cell>
          <cell r="F940">
            <v>0</v>
          </cell>
          <cell r="G940">
            <v>0</v>
          </cell>
          <cell r="H940">
            <v>0</v>
          </cell>
          <cell r="I940">
            <v>0</v>
          </cell>
        </row>
        <row r="941">
          <cell r="C941">
            <v>0</v>
          </cell>
          <cell r="D941">
            <v>0</v>
          </cell>
          <cell r="E941">
            <v>0</v>
          </cell>
          <cell r="F941">
            <v>0</v>
          </cell>
          <cell r="G941">
            <v>0</v>
          </cell>
          <cell r="H941">
            <v>0</v>
          </cell>
          <cell r="I941">
            <v>0</v>
          </cell>
        </row>
        <row r="942">
          <cell r="C942">
            <v>0</v>
          </cell>
          <cell r="D942">
            <v>0</v>
          </cell>
          <cell r="E942">
            <v>0</v>
          </cell>
          <cell r="F942">
            <v>0</v>
          </cell>
          <cell r="G942">
            <v>0</v>
          </cell>
          <cell r="H942">
            <v>0</v>
          </cell>
          <cell r="I942">
            <v>0</v>
          </cell>
        </row>
        <row r="943">
          <cell r="C943">
            <v>0</v>
          </cell>
          <cell r="D943">
            <v>0</v>
          </cell>
          <cell r="E943">
            <v>0</v>
          </cell>
          <cell r="F943">
            <v>0</v>
          </cell>
          <cell r="G943">
            <v>0</v>
          </cell>
          <cell r="H943">
            <v>0</v>
          </cell>
          <cell r="I943">
            <v>0</v>
          </cell>
        </row>
        <row r="944">
          <cell r="C944">
            <v>0</v>
          </cell>
          <cell r="D944">
            <v>0</v>
          </cell>
          <cell r="E944">
            <v>0</v>
          </cell>
          <cell r="F944">
            <v>0</v>
          </cell>
          <cell r="G944">
            <v>0</v>
          </cell>
          <cell r="H944">
            <v>0</v>
          </cell>
          <cell r="I944">
            <v>0</v>
          </cell>
        </row>
        <row r="945">
          <cell r="C945">
            <v>0</v>
          </cell>
          <cell r="D945">
            <v>0</v>
          </cell>
          <cell r="E945">
            <v>0</v>
          </cell>
          <cell r="F945">
            <v>0</v>
          </cell>
          <cell r="G945">
            <v>0</v>
          </cell>
          <cell r="H945">
            <v>0</v>
          </cell>
          <cell r="I945">
            <v>0</v>
          </cell>
        </row>
        <row r="946">
          <cell r="C946">
            <v>0</v>
          </cell>
          <cell r="D946">
            <v>0</v>
          </cell>
          <cell r="E946">
            <v>0</v>
          </cell>
          <cell r="F946">
            <v>0</v>
          </cell>
          <cell r="G946">
            <v>0</v>
          </cell>
          <cell r="H946">
            <v>0</v>
          </cell>
          <cell r="I946">
            <v>0</v>
          </cell>
        </row>
        <row r="947">
          <cell r="C947">
            <v>0</v>
          </cell>
          <cell r="D947">
            <v>0</v>
          </cell>
          <cell r="E947">
            <v>0</v>
          </cell>
          <cell r="F947">
            <v>0</v>
          </cell>
          <cell r="G947">
            <v>0</v>
          </cell>
          <cell r="H947">
            <v>0</v>
          </cell>
          <cell r="I947">
            <v>0</v>
          </cell>
        </row>
        <row r="948">
          <cell r="C948">
            <v>0</v>
          </cell>
          <cell r="D948">
            <v>0</v>
          </cell>
          <cell r="E948">
            <v>0</v>
          </cell>
          <cell r="F948">
            <v>0</v>
          </cell>
          <cell r="G948">
            <v>0</v>
          </cell>
          <cell r="H948">
            <v>0</v>
          </cell>
          <cell r="I948">
            <v>0</v>
          </cell>
        </row>
        <row r="949">
          <cell r="C949">
            <v>0</v>
          </cell>
          <cell r="D949">
            <v>0</v>
          </cell>
          <cell r="E949">
            <v>0</v>
          </cell>
          <cell r="F949">
            <v>0</v>
          </cell>
          <cell r="G949">
            <v>0</v>
          </cell>
          <cell r="H949">
            <v>0</v>
          </cell>
          <cell r="I949">
            <v>0</v>
          </cell>
        </row>
        <row r="950">
          <cell r="C950">
            <v>0</v>
          </cell>
          <cell r="D950">
            <v>0</v>
          </cell>
          <cell r="E950">
            <v>0</v>
          </cell>
          <cell r="F950">
            <v>0</v>
          </cell>
          <cell r="G950">
            <v>0</v>
          </cell>
          <cell r="H950">
            <v>0</v>
          </cell>
          <cell r="I950">
            <v>0</v>
          </cell>
        </row>
        <row r="951">
          <cell r="C951">
            <v>0</v>
          </cell>
          <cell r="D951">
            <v>0</v>
          </cell>
          <cell r="E951">
            <v>0</v>
          </cell>
          <cell r="F951">
            <v>0</v>
          </cell>
          <cell r="G951">
            <v>0</v>
          </cell>
          <cell r="H951">
            <v>0</v>
          </cell>
          <cell r="I951">
            <v>0</v>
          </cell>
        </row>
        <row r="952">
          <cell r="C952">
            <v>0</v>
          </cell>
          <cell r="D952">
            <v>0</v>
          </cell>
          <cell r="E952">
            <v>0</v>
          </cell>
          <cell r="F952">
            <v>0</v>
          </cell>
          <cell r="G952">
            <v>0</v>
          </cell>
          <cell r="H952">
            <v>0</v>
          </cell>
          <cell r="I952">
            <v>0</v>
          </cell>
        </row>
        <row r="953">
          <cell r="C953">
            <v>0</v>
          </cell>
          <cell r="D953">
            <v>0</v>
          </cell>
          <cell r="E953">
            <v>0</v>
          </cell>
          <cell r="F953">
            <v>0</v>
          </cell>
          <cell r="G953">
            <v>0</v>
          </cell>
          <cell r="H953">
            <v>0</v>
          </cell>
          <cell r="I953">
            <v>0</v>
          </cell>
        </row>
        <row r="954">
          <cell r="C954">
            <v>0</v>
          </cell>
          <cell r="D954">
            <v>0</v>
          </cell>
          <cell r="E954">
            <v>0</v>
          </cell>
          <cell r="F954">
            <v>0</v>
          </cell>
          <cell r="G954">
            <v>0</v>
          </cell>
          <cell r="H954">
            <v>0</v>
          </cell>
          <cell r="I954">
            <v>0</v>
          </cell>
        </row>
        <row r="955">
          <cell r="C955">
            <v>0</v>
          </cell>
          <cell r="D955">
            <v>0</v>
          </cell>
          <cell r="E955">
            <v>0</v>
          </cell>
          <cell r="F955">
            <v>0</v>
          </cell>
          <cell r="G955">
            <v>0</v>
          </cell>
          <cell r="H955">
            <v>0</v>
          </cell>
          <cell r="I955">
            <v>0</v>
          </cell>
        </row>
        <row r="956">
          <cell r="C956">
            <v>0</v>
          </cell>
          <cell r="D956">
            <v>0</v>
          </cell>
          <cell r="E956">
            <v>0</v>
          </cell>
          <cell r="F956">
            <v>0</v>
          </cell>
          <cell r="G956">
            <v>0</v>
          </cell>
          <cell r="H956">
            <v>0</v>
          </cell>
          <cell r="I956">
            <v>0</v>
          </cell>
        </row>
        <row r="957">
          <cell r="C957">
            <v>0</v>
          </cell>
          <cell r="D957">
            <v>0</v>
          </cell>
          <cell r="E957">
            <v>0</v>
          </cell>
          <cell r="F957">
            <v>0</v>
          </cell>
          <cell r="G957">
            <v>0</v>
          </cell>
          <cell r="H957">
            <v>0</v>
          </cell>
          <cell r="I957">
            <v>0</v>
          </cell>
        </row>
        <row r="958">
          <cell r="C958">
            <v>0</v>
          </cell>
          <cell r="D958">
            <v>0</v>
          </cell>
          <cell r="E958">
            <v>0</v>
          </cell>
          <cell r="F958">
            <v>0</v>
          </cell>
          <cell r="G958">
            <v>0</v>
          </cell>
          <cell r="H958">
            <v>0</v>
          </cell>
          <cell r="I958">
            <v>0</v>
          </cell>
        </row>
        <row r="959">
          <cell r="C959">
            <v>0</v>
          </cell>
          <cell r="D959">
            <v>0</v>
          </cell>
          <cell r="E959">
            <v>0</v>
          </cell>
          <cell r="F959">
            <v>0</v>
          </cell>
          <cell r="G959">
            <v>0</v>
          </cell>
          <cell r="H959">
            <v>0</v>
          </cell>
          <cell r="I959">
            <v>0</v>
          </cell>
        </row>
        <row r="960">
          <cell r="C960">
            <v>0</v>
          </cell>
          <cell r="D960">
            <v>0</v>
          </cell>
          <cell r="E960">
            <v>0</v>
          </cell>
          <cell r="F960">
            <v>0</v>
          </cell>
          <cell r="G960">
            <v>0</v>
          </cell>
          <cell r="H960">
            <v>0</v>
          </cell>
          <cell r="I960">
            <v>0</v>
          </cell>
        </row>
        <row r="961">
          <cell r="C961">
            <v>0</v>
          </cell>
          <cell r="D961">
            <v>0</v>
          </cell>
          <cell r="E961">
            <v>0</v>
          </cell>
          <cell r="F961">
            <v>0</v>
          </cell>
          <cell r="G961">
            <v>0</v>
          </cell>
          <cell r="H961">
            <v>0</v>
          </cell>
          <cell r="I961">
            <v>0</v>
          </cell>
        </row>
        <row r="962">
          <cell r="C962">
            <v>0</v>
          </cell>
          <cell r="D962">
            <v>0</v>
          </cell>
          <cell r="E962">
            <v>0</v>
          </cell>
          <cell r="F962">
            <v>0</v>
          </cell>
          <cell r="G962">
            <v>0</v>
          </cell>
          <cell r="H962">
            <v>0</v>
          </cell>
          <cell r="I962">
            <v>0</v>
          </cell>
        </row>
        <row r="963">
          <cell r="C963">
            <v>0</v>
          </cell>
          <cell r="D963">
            <v>0</v>
          </cell>
          <cell r="E963">
            <v>0</v>
          </cell>
          <cell r="F963">
            <v>0</v>
          </cell>
          <cell r="G963">
            <v>0</v>
          </cell>
          <cell r="H963">
            <v>0</v>
          </cell>
          <cell r="I963">
            <v>0</v>
          </cell>
        </row>
        <row r="964">
          <cell r="C964">
            <v>0</v>
          </cell>
          <cell r="D964">
            <v>0</v>
          </cell>
          <cell r="E964">
            <v>0</v>
          </cell>
          <cell r="F964">
            <v>0</v>
          </cell>
          <cell r="G964">
            <v>0</v>
          </cell>
          <cell r="H964">
            <v>0</v>
          </cell>
          <cell r="I964">
            <v>0</v>
          </cell>
        </row>
        <row r="965">
          <cell r="C965">
            <v>0</v>
          </cell>
          <cell r="D965">
            <v>0</v>
          </cell>
          <cell r="E965">
            <v>0</v>
          </cell>
          <cell r="F965">
            <v>0</v>
          </cell>
          <cell r="G965">
            <v>0</v>
          </cell>
          <cell r="H965">
            <v>0</v>
          </cell>
          <cell r="I965">
            <v>0</v>
          </cell>
        </row>
        <row r="966">
          <cell r="C966">
            <v>0</v>
          </cell>
          <cell r="D966">
            <v>0</v>
          </cell>
          <cell r="E966">
            <v>0</v>
          </cell>
          <cell r="F966">
            <v>0</v>
          </cell>
          <cell r="G966">
            <v>0</v>
          </cell>
          <cell r="H966">
            <v>0</v>
          </cell>
          <cell r="I966">
            <v>0</v>
          </cell>
        </row>
        <row r="967">
          <cell r="C967">
            <v>0</v>
          </cell>
          <cell r="D967">
            <v>0</v>
          </cell>
          <cell r="E967">
            <v>0</v>
          </cell>
          <cell r="F967">
            <v>0</v>
          </cell>
          <cell r="G967">
            <v>0</v>
          </cell>
          <cell r="H967">
            <v>0</v>
          </cell>
          <cell r="I967">
            <v>0</v>
          </cell>
        </row>
        <row r="968">
          <cell r="C968">
            <v>0</v>
          </cell>
          <cell r="D968">
            <v>0</v>
          </cell>
          <cell r="E968">
            <v>0</v>
          </cell>
          <cell r="F968">
            <v>0</v>
          </cell>
          <cell r="G968">
            <v>0</v>
          </cell>
          <cell r="H968">
            <v>0</v>
          </cell>
          <cell r="I968">
            <v>0</v>
          </cell>
        </row>
        <row r="969">
          <cell r="C969">
            <v>0</v>
          </cell>
          <cell r="D969">
            <v>0</v>
          </cell>
          <cell r="E969">
            <v>0</v>
          </cell>
          <cell r="F969">
            <v>0</v>
          </cell>
          <cell r="G969">
            <v>0</v>
          </cell>
          <cell r="H969">
            <v>0</v>
          </cell>
          <cell r="I969">
            <v>0</v>
          </cell>
        </row>
        <row r="970">
          <cell r="C970">
            <v>0</v>
          </cell>
          <cell r="D970">
            <v>0</v>
          </cell>
          <cell r="E970">
            <v>0</v>
          </cell>
          <cell r="F970">
            <v>0</v>
          </cell>
          <cell r="G970">
            <v>0</v>
          </cell>
          <cell r="H970">
            <v>0</v>
          </cell>
          <cell r="I970">
            <v>0</v>
          </cell>
        </row>
        <row r="971">
          <cell r="C971">
            <v>0</v>
          </cell>
          <cell r="D971">
            <v>0</v>
          </cell>
          <cell r="E971">
            <v>0</v>
          </cell>
          <cell r="F971">
            <v>0</v>
          </cell>
          <cell r="G971">
            <v>0</v>
          </cell>
          <cell r="H971">
            <v>0</v>
          </cell>
          <cell r="I971">
            <v>0</v>
          </cell>
        </row>
        <row r="972">
          <cell r="C972">
            <v>0</v>
          </cell>
          <cell r="D972">
            <v>0</v>
          </cell>
          <cell r="E972">
            <v>0</v>
          </cell>
          <cell r="F972">
            <v>0</v>
          </cell>
          <cell r="G972">
            <v>0</v>
          </cell>
          <cell r="H972">
            <v>0</v>
          </cell>
          <cell r="I972">
            <v>0</v>
          </cell>
        </row>
        <row r="973">
          <cell r="C973">
            <v>0</v>
          </cell>
          <cell r="D973">
            <v>0</v>
          </cell>
          <cell r="E973">
            <v>0</v>
          </cell>
          <cell r="F973">
            <v>0</v>
          </cell>
          <cell r="G973">
            <v>0</v>
          </cell>
          <cell r="H973">
            <v>0</v>
          </cell>
          <cell r="I973">
            <v>0</v>
          </cell>
        </row>
        <row r="974">
          <cell r="C974">
            <v>0</v>
          </cell>
          <cell r="D974">
            <v>0</v>
          </cell>
          <cell r="E974">
            <v>0</v>
          </cell>
          <cell r="F974">
            <v>0</v>
          </cell>
          <cell r="G974">
            <v>0</v>
          </cell>
          <cell r="H974">
            <v>0</v>
          </cell>
          <cell r="I974">
            <v>0</v>
          </cell>
        </row>
        <row r="975">
          <cell r="C975">
            <v>0</v>
          </cell>
          <cell r="D975">
            <v>0</v>
          </cell>
          <cell r="E975">
            <v>0</v>
          </cell>
          <cell r="F975">
            <v>0</v>
          </cell>
          <cell r="G975">
            <v>0</v>
          </cell>
          <cell r="H975">
            <v>0</v>
          </cell>
          <cell r="I975">
            <v>0</v>
          </cell>
        </row>
        <row r="976">
          <cell r="G976" t="str">
            <v>Служба контроля качества</v>
          </cell>
        </row>
        <row r="977">
          <cell r="C977">
            <v>0</v>
          </cell>
          <cell r="D977">
            <v>0</v>
          </cell>
          <cell r="E977" t="str">
            <v>Бюджетная заявка</v>
          </cell>
          <cell r="F977">
            <v>0</v>
          </cell>
          <cell r="G977">
            <v>0</v>
          </cell>
          <cell r="H977">
            <v>0</v>
          </cell>
          <cell r="I977">
            <v>0</v>
          </cell>
        </row>
        <row r="978">
          <cell r="C978">
            <v>0</v>
          </cell>
          <cell r="D978">
            <v>0</v>
          </cell>
          <cell r="E978">
            <v>0</v>
          </cell>
          <cell r="F978">
            <v>0</v>
          </cell>
          <cell r="G978">
            <v>0</v>
          </cell>
          <cell r="H978">
            <v>0</v>
          </cell>
          <cell r="I978">
            <v>0</v>
          </cell>
        </row>
        <row r="979">
          <cell r="C979">
            <v>0</v>
          </cell>
          <cell r="D979">
            <v>0</v>
          </cell>
          <cell r="E979" t="str">
            <v>Компания:</v>
          </cell>
          <cell r="F979" t="str">
            <v>Хевел</v>
          </cell>
          <cell r="G979">
            <v>0</v>
          </cell>
          <cell r="H979">
            <v>0</v>
          </cell>
          <cell r="I979">
            <v>0</v>
          </cell>
        </row>
        <row r="980">
          <cell r="C980">
            <v>0</v>
          </cell>
          <cell r="D980">
            <v>0</v>
          </cell>
          <cell r="E980" t="str">
            <v>Бизнес-единица:</v>
          </cell>
          <cell r="F980" t="str">
            <v>ЗАВОД</v>
          </cell>
          <cell r="G980">
            <v>0</v>
          </cell>
          <cell r="H980">
            <v>0</v>
          </cell>
          <cell r="I980">
            <v>0</v>
          </cell>
        </row>
        <row r="981">
          <cell r="C981">
            <v>0</v>
          </cell>
          <cell r="D981">
            <v>0</v>
          </cell>
          <cell r="E981" t="str">
            <v>ЦФУ:</v>
          </cell>
          <cell r="F981" t="str">
            <v>Служба контроля качества</v>
          </cell>
          <cell r="G981">
            <v>0</v>
          </cell>
          <cell r="H981">
            <v>0</v>
          </cell>
          <cell r="I981">
            <v>0</v>
          </cell>
        </row>
        <row r="982">
          <cell r="C982">
            <v>0</v>
          </cell>
          <cell r="D982">
            <v>0</v>
          </cell>
          <cell r="E982" t="str">
            <v>Период:</v>
          </cell>
          <cell r="F982" t="str">
            <v>окт 2014 - дек 2015</v>
          </cell>
          <cell r="G982">
            <v>0</v>
          </cell>
          <cell r="H982">
            <v>0</v>
          </cell>
          <cell r="I982">
            <v>0</v>
          </cell>
        </row>
        <row r="983">
          <cell r="C983">
            <v>0</v>
          </cell>
          <cell r="D983">
            <v>0</v>
          </cell>
          <cell r="E983">
            <v>0</v>
          </cell>
          <cell r="F983">
            <v>0</v>
          </cell>
          <cell r="G983">
            <v>0</v>
          </cell>
          <cell r="H983">
            <v>0</v>
          </cell>
          <cell r="I983">
            <v>0</v>
          </cell>
        </row>
        <row r="984">
          <cell r="C984">
            <v>0</v>
          </cell>
          <cell r="D984">
            <v>0</v>
          </cell>
          <cell r="E984" t="str">
            <v>Бюджет РЕНОВА:</v>
          </cell>
          <cell r="F984">
            <v>0</v>
          </cell>
          <cell r="G984">
            <v>0</v>
          </cell>
          <cell r="H984">
            <v>0</v>
          </cell>
          <cell r="I984">
            <v>0</v>
          </cell>
        </row>
        <row r="985">
          <cell r="C985">
            <v>0</v>
          </cell>
          <cell r="D985">
            <v>0</v>
          </cell>
          <cell r="E985">
            <v>0</v>
          </cell>
          <cell r="F985">
            <v>0</v>
          </cell>
          <cell r="G985">
            <v>0</v>
          </cell>
          <cell r="H985">
            <v>0</v>
          </cell>
          <cell r="I985">
            <v>0</v>
          </cell>
        </row>
        <row r="986">
          <cell r="C986">
            <v>0</v>
          </cell>
          <cell r="D986">
            <v>0</v>
          </cell>
          <cell r="E986" t="str">
            <v>КСР</v>
          </cell>
          <cell r="F986" t="str">
            <v>Статья БДДС</v>
          </cell>
          <cell r="G986" t="str">
            <v>Подразделение</v>
          </cell>
          <cell r="H986" t="str">
            <v>Деятельность</v>
          </cell>
          <cell r="I986" t="str">
            <v>Движение</v>
          </cell>
        </row>
        <row r="987">
          <cell r="C987">
            <v>1210</v>
          </cell>
          <cell r="D987" t="str">
            <v>Производственные выплаты</v>
          </cell>
          <cell r="E987">
            <v>12198001</v>
          </cell>
          <cell r="F987" t="str">
            <v>Инструмент</v>
          </cell>
          <cell r="G987" t="str">
            <v>Служба контроля качества</v>
          </cell>
          <cell r="H987" t="str">
            <v>Операционная деятельность</v>
          </cell>
          <cell r="I987" t="str">
            <v>Выбытия</v>
          </cell>
        </row>
        <row r="988">
          <cell r="C988">
            <v>1210</v>
          </cell>
          <cell r="D988" t="str">
            <v>Производственные выплаты</v>
          </cell>
          <cell r="E988">
            <v>12198002</v>
          </cell>
          <cell r="F988" t="str">
            <v>Запчасти и материалы эксплуатационные</v>
          </cell>
          <cell r="G988" t="str">
            <v>Служба контроля качества</v>
          </cell>
          <cell r="H988" t="str">
            <v>Операционная деятельность</v>
          </cell>
          <cell r="I988" t="str">
            <v>Выбытия</v>
          </cell>
        </row>
        <row r="989">
          <cell r="C989">
            <v>1210</v>
          </cell>
          <cell r="D989" t="str">
            <v>Производственные выплаты</v>
          </cell>
          <cell r="E989">
            <v>12198012</v>
          </cell>
          <cell r="F989" t="str">
            <v>Метрология оборудования</v>
          </cell>
          <cell r="G989" t="str">
            <v>Служба контроля качества</v>
          </cell>
          <cell r="H989" t="str">
            <v>Операционная деятельность</v>
          </cell>
          <cell r="I989" t="str">
            <v>Выбытия</v>
          </cell>
        </row>
        <row r="990">
          <cell r="C990">
            <v>1230</v>
          </cell>
          <cell r="D990" t="str">
            <v>Административно-управленческие расходы</v>
          </cell>
          <cell r="E990">
            <v>401</v>
          </cell>
          <cell r="F990" t="str">
            <v>Командировочные расходы</v>
          </cell>
          <cell r="G990" t="str">
            <v>Служба контроля качества</v>
          </cell>
          <cell r="H990" t="str">
            <v>Операционная деятельность</v>
          </cell>
          <cell r="I990" t="str">
            <v>Выбытия</v>
          </cell>
        </row>
        <row r="991">
          <cell r="C991">
            <v>1230</v>
          </cell>
          <cell r="D991" t="str">
            <v>Административно-управленческие расходы</v>
          </cell>
          <cell r="E991">
            <v>1204</v>
          </cell>
          <cell r="F991" t="str">
            <v>Консультационно-информационные услуги</v>
          </cell>
          <cell r="G991" t="str">
            <v>Служба контроля качества</v>
          </cell>
          <cell r="H991" t="str">
            <v>Операционная деятельность</v>
          </cell>
          <cell r="I991" t="str">
            <v>Выбытия</v>
          </cell>
        </row>
        <row r="992">
          <cell r="C992">
            <v>2210</v>
          </cell>
          <cell r="D992" t="str">
            <v>Инвестиции в основные средства</v>
          </cell>
          <cell r="E992">
            <v>221226</v>
          </cell>
          <cell r="F992" t="str">
            <v>Прочее вспомогательное производственное оборудование</v>
          </cell>
          <cell r="G992" t="str">
            <v>Служба контроля качества</v>
          </cell>
          <cell r="H992" t="str">
            <v>Инвестиционная деятельность</v>
          </cell>
          <cell r="I992" t="str">
            <v>Выбытия</v>
          </cell>
        </row>
        <row r="993">
          <cell r="C993">
            <v>0</v>
          </cell>
          <cell r="D993">
            <v>0</v>
          </cell>
          <cell r="E993">
            <v>0</v>
          </cell>
          <cell r="F993" t="str">
            <v>ИТОГО ПОСТУПЛЕНИЯ РЕНОВА</v>
          </cell>
          <cell r="G993">
            <v>0</v>
          </cell>
          <cell r="H993">
            <v>0</v>
          </cell>
          <cell r="I993">
            <v>0</v>
          </cell>
        </row>
        <row r="994">
          <cell r="C994">
            <v>0</v>
          </cell>
          <cell r="D994">
            <v>0</v>
          </cell>
          <cell r="E994">
            <v>0</v>
          </cell>
          <cell r="F994" t="str">
            <v>ИТОГО ВЫБЫТИЯ РЕНОВА</v>
          </cell>
          <cell r="G994">
            <v>0</v>
          </cell>
          <cell r="H994">
            <v>0</v>
          </cell>
          <cell r="I994">
            <v>0</v>
          </cell>
        </row>
        <row r="995">
          <cell r="C995">
            <v>0</v>
          </cell>
          <cell r="D995">
            <v>0</v>
          </cell>
          <cell r="E995">
            <v>0</v>
          </cell>
          <cell r="F995">
            <v>0</v>
          </cell>
          <cell r="G995">
            <v>0</v>
          </cell>
          <cell r="H995">
            <v>0</v>
          </cell>
          <cell r="I995">
            <v>0</v>
          </cell>
        </row>
        <row r="996">
          <cell r="C996">
            <v>0</v>
          </cell>
          <cell r="D996">
            <v>0</v>
          </cell>
          <cell r="E996">
            <v>0</v>
          </cell>
          <cell r="F996">
            <v>0</v>
          </cell>
          <cell r="G996">
            <v>0</v>
          </cell>
          <cell r="H996">
            <v>0</v>
          </cell>
          <cell r="I996">
            <v>0</v>
          </cell>
        </row>
        <row r="997">
          <cell r="C997">
            <v>0</v>
          </cell>
          <cell r="D997">
            <v>0</v>
          </cell>
          <cell r="E997">
            <v>0</v>
          </cell>
          <cell r="F997">
            <v>0</v>
          </cell>
          <cell r="G997">
            <v>0</v>
          </cell>
          <cell r="H997">
            <v>0</v>
          </cell>
          <cell r="I997">
            <v>0</v>
          </cell>
        </row>
        <row r="998">
          <cell r="C998">
            <v>0</v>
          </cell>
          <cell r="D998">
            <v>0</v>
          </cell>
          <cell r="E998" t="str">
            <v>Бюджет РОСНАНО:</v>
          </cell>
          <cell r="F998">
            <v>0</v>
          </cell>
          <cell r="G998">
            <v>0</v>
          </cell>
          <cell r="H998">
            <v>0</v>
          </cell>
          <cell r="I998">
            <v>0</v>
          </cell>
        </row>
        <row r="999">
          <cell r="C999">
            <v>0</v>
          </cell>
          <cell r="D999">
            <v>0</v>
          </cell>
          <cell r="E999">
            <v>0</v>
          </cell>
          <cell r="F999">
            <v>0</v>
          </cell>
          <cell r="G999">
            <v>0</v>
          </cell>
          <cell r="H999">
            <v>0</v>
          </cell>
          <cell r="I999">
            <v>0</v>
          </cell>
        </row>
        <row r="1000">
          <cell r="C1000">
            <v>0</v>
          </cell>
          <cell r="D1000">
            <v>0</v>
          </cell>
          <cell r="E1000" t="str">
            <v>КСР</v>
          </cell>
          <cell r="F1000" t="str">
            <v>Статья БДДС</v>
          </cell>
          <cell r="G1000" t="str">
            <v>Подразделение</v>
          </cell>
          <cell r="H1000" t="str">
            <v>Деятельность</v>
          </cell>
          <cell r="I1000" t="str">
            <v>Движение</v>
          </cell>
        </row>
        <row r="1001">
          <cell r="C1001">
            <v>0</v>
          </cell>
          <cell r="D1001">
            <v>0</v>
          </cell>
          <cell r="E1001">
            <v>20199</v>
          </cell>
          <cell r="F1001" t="str">
            <v>Прочие материальные затраты</v>
          </cell>
          <cell r="G1001" t="str">
            <v>Служба контроля качества</v>
          </cell>
          <cell r="H1001" t="str">
            <v>Операционная деятельность</v>
          </cell>
          <cell r="I1001" t="str">
            <v>Выбытия</v>
          </cell>
        </row>
        <row r="1002">
          <cell r="C1002">
            <v>0</v>
          </cell>
          <cell r="D1002">
            <v>0</v>
          </cell>
          <cell r="E1002">
            <v>20299</v>
          </cell>
          <cell r="F1002" t="str">
            <v>Прочие услуги производственного характера</v>
          </cell>
          <cell r="G1002" t="str">
            <v>Служба контроля качества</v>
          </cell>
          <cell r="H1002" t="str">
            <v>Операционная деятельность</v>
          </cell>
          <cell r="I1002" t="str">
            <v>Выбытия</v>
          </cell>
        </row>
        <row r="1003">
          <cell r="C1003">
            <v>0</v>
          </cell>
          <cell r="D1003">
            <v>0</v>
          </cell>
          <cell r="E1003">
            <v>20515</v>
          </cell>
          <cell r="F1003" t="str">
            <v>Услуги регистраторов, нотариальные услуги, сертификация</v>
          </cell>
          <cell r="G1003" t="str">
            <v>Служба контроля качества</v>
          </cell>
          <cell r="H1003" t="str">
            <v>Операционная деятельность</v>
          </cell>
          <cell r="I1003" t="str">
            <v>Выбытия</v>
          </cell>
        </row>
        <row r="1004">
          <cell r="C1004">
            <v>0</v>
          </cell>
          <cell r="D1004">
            <v>0</v>
          </cell>
          <cell r="E1004">
            <v>20601</v>
          </cell>
          <cell r="F1004" t="str">
            <v>Командировочные расходы</v>
          </cell>
          <cell r="G1004" t="str">
            <v>Служба контроля качества</v>
          </cell>
          <cell r="H1004" t="str">
            <v>Операционная деятельность</v>
          </cell>
          <cell r="I1004" t="str">
            <v>Выбытия</v>
          </cell>
        </row>
        <row r="1005">
          <cell r="C1005">
            <v>0</v>
          </cell>
          <cell r="D1005">
            <v>0</v>
          </cell>
          <cell r="E1005">
            <v>0</v>
          </cell>
          <cell r="F1005" t="str">
            <v>ИТОГО ПОСТУПЛЕНИЯ РОСНАНО</v>
          </cell>
          <cell r="G1005">
            <v>0</v>
          </cell>
          <cell r="H1005">
            <v>0</v>
          </cell>
          <cell r="I1005">
            <v>0</v>
          </cell>
        </row>
        <row r="1006">
          <cell r="C1006">
            <v>0</v>
          </cell>
          <cell r="D1006">
            <v>0</v>
          </cell>
          <cell r="E1006">
            <v>0</v>
          </cell>
          <cell r="F1006" t="str">
            <v>ИТОГО ВЫБЫТИЯ РОСНАНО</v>
          </cell>
          <cell r="G1006">
            <v>0</v>
          </cell>
          <cell r="H1006">
            <v>0</v>
          </cell>
          <cell r="I1006">
            <v>0</v>
          </cell>
        </row>
        <row r="1007">
          <cell r="C1007">
            <v>0</v>
          </cell>
          <cell r="D1007">
            <v>0</v>
          </cell>
          <cell r="E1007">
            <v>0</v>
          </cell>
          <cell r="F1007">
            <v>0</v>
          </cell>
          <cell r="G1007">
            <v>0</v>
          </cell>
          <cell r="H1007">
            <v>0</v>
          </cell>
          <cell r="I1007">
            <v>0</v>
          </cell>
        </row>
        <row r="1008">
          <cell r="C1008">
            <v>0</v>
          </cell>
          <cell r="D1008">
            <v>0</v>
          </cell>
          <cell r="E1008">
            <v>0</v>
          </cell>
          <cell r="F1008">
            <v>0</v>
          </cell>
          <cell r="G1008">
            <v>0</v>
          </cell>
          <cell r="H1008">
            <v>0</v>
          </cell>
          <cell r="I1008">
            <v>0</v>
          </cell>
        </row>
        <row r="1009">
          <cell r="C1009">
            <v>0</v>
          </cell>
          <cell r="D1009">
            <v>0</v>
          </cell>
          <cell r="E1009">
            <v>0</v>
          </cell>
          <cell r="F1009">
            <v>0</v>
          </cell>
          <cell r="G1009">
            <v>0</v>
          </cell>
          <cell r="H1009">
            <v>0</v>
          </cell>
          <cell r="I1009">
            <v>0</v>
          </cell>
        </row>
        <row r="1010">
          <cell r="C1010">
            <v>0</v>
          </cell>
          <cell r="D1010">
            <v>0</v>
          </cell>
          <cell r="E1010">
            <v>0</v>
          </cell>
          <cell r="F1010">
            <v>0</v>
          </cell>
          <cell r="G1010">
            <v>0</v>
          </cell>
          <cell r="H1010">
            <v>0</v>
          </cell>
          <cell r="I1010">
            <v>0</v>
          </cell>
        </row>
        <row r="1011">
          <cell r="C1011">
            <v>0</v>
          </cell>
          <cell r="D1011">
            <v>0</v>
          </cell>
          <cell r="E1011">
            <v>0</v>
          </cell>
          <cell r="F1011">
            <v>0</v>
          </cell>
          <cell r="G1011">
            <v>0</v>
          </cell>
          <cell r="H1011">
            <v>0</v>
          </cell>
          <cell r="I1011">
            <v>0</v>
          </cell>
        </row>
        <row r="1012">
          <cell r="C1012">
            <v>0</v>
          </cell>
          <cell r="D1012">
            <v>0</v>
          </cell>
          <cell r="E1012">
            <v>0</v>
          </cell>
          <cell r="F1012">
            <v>0</v>
          </cell>
          <cell r="G1012">
            <v>0</v>
          </cell>
          <cell r="H1012">
            <v>0</v>
          </cell>
          <cell r="I1012">
            <v>0</v>
          </cell>
        </row>
        <row r="1013">
          <cell r="C1013">
            <v>0</v>
          </cell>
          <cell r="D1013">
            <v>0</v>
          </cell>
          <cell r="E1013">
            <v>0</v>
          </cell>
          <cell r="F1013">
            <v>0</v>
          </cell>
          <cell r="G1013">
            <v>0</v>
          </cell>
          <cell r="H1013">
            <v>0</v>
          </cell>
          <cell r="I1013">
            <v>0</v>
          </cell>
        </row>
        <row r="1014">
          <cell r="C1014">
            <v>0</v>
          </cell>
          <cell r="D1014">
            <v>0</v>
          </cell>
          <cell r="E1014">
            <v>0</v>
          </cell>
          <cell r="F1014">
            <v>0</v>
          </cell>
          <cell r="G1014">
            <v>0</v>
          </cell>
          <cell r="H1014">
            <v>0</v>
          </cell>
          <cell r="I1014">
            <v>0</v>
          </cell>
        </row>
        <row r="1015">
          <cell r="C1015">
            <v>0</v>
          </cell>
          <cell r="D1015">
            <v>0</v>
          </cell>
          <cell r="E1015">
            <v>0</v>
          </cell>
          <cell r="F1015">
            <v>0</v>
          </cell>
          <cell r="G1015">
            <v>0</v>
          </cell>
          <cell r="H1015">
            <v>0</v>
          </cell>
          <cell r="I1015">
            <v>0</v>
          </cell>
        </row>
        <row r="1016">
          <cell r="C1016">
            <v>0</v>
          </cell>
          <cell r="D1016">
            <v>0</v>
          </cell>
          <cell r="E1016">
            <v>0</v>
          </cell>
          <cell r="F1016">
            <v>0</v>
          </cell>
          <cell r="G1016">
            <v>0</v>
          </cell>
          <cell r="H1016">
            <v>0</v>
          </cell>
          <cell r="I1016">
            <v>0</v>
          </cell>
        </row>
        <row r="1017">
          <cell r="C1017">
            <v>0</v>
          </cell>
          <cell r="D1017">
            <v>0</v>
          </cell>
          <cell r="E1017">
            <v>0</v>
          </cell>
          <cell r="F1017">
            <v>0</v>
          </cell>
          <cell r="G1017">
            <v>0</v>
          </cell>
          <cell r="H1017">
            <v>0</v>
          </cell>
          <cell r="I1017">
            <v>0</v>
          </cell>
        </row>
        <row r="1018">
          <cell r="C1018">
            <v>0</v>
          </cell>
          <cell r="D1018">
            <v>0</v>
          </cell>
          <cell r="E1018">
            <v>0</v>
          </cell>
          <cell r="F1018">
            <v>0</v>
          </cell>
          <cell r="G1018">
            <v>0</v>
          </cell>
          <cell r="H1018">
            <v>0</v>
          </cell>
          <cell r="I1018">
            <v>0</v>
          </cell>
        </row>
        <row r="1019">
          <cell r="C1019">
            <v>0</v>
          </cell>
          <cell r="D1019">
            <v>0</v>
          </cell>
          <cell r="E1019">
            <v>0</v>
          </cell>
          <cell r="F1019">
            <v>0</v>
          </cell>
          <cell r="G1019">
            <v>0</v>
          </cell>
          <cell r="H1019">
            <v>0</v>
          </cell>
          <cell r="I1019">
            <v>0</v>
          </cell>
        </row>
        <row r="1020">
          <cell r="C1020">
            <v>0</v>
          </cell>
          <cell r="D1020">
            <v>0</v>
          </cell>
          <cell r="E1020">
            <v>0</v>
          </cell>
          <cell r="F1020">
            <v>0</v>
          </cell>
          <cell r="G1020">
            <v>0</v>
          </cell>
          <cell r="H1020">
            <v>0</v>
          </cell>
          <cell r="I1020">
            <v>0</v>
          </cell>
        </row>
        <row r="1021">
          <cell r="C1021">
            <v>0</v>
          </cell>
          <cell r="D1021">
            <v>0</v>
          </cell>
          <cell r="E1021">
            <v>0</v>
          </cell>
          <cell r="F1021">
            <v>0</v>
          </cell>
          <cell r="G1021">
            <v>0</v>
          </cell>
          <cell r="H1021">
            <v>0</v>
          </cell>
          <cell r="I1021">
            <v>0</v>
          </cell>
        </row>
        <row r="1022">
          <cell r="C1022">
            <v>0</v>
          </cell>
          <cell r="D1022">
            <v>0</v>
          </cell>
          <cell r="E1022">
            <v>0</v>
          </cell>
          <cell r="F1022">
            <v>0</v>
          </cell>
          <cell r="G1022">
            <v>0</v>
          </cell>
          <cell r="H1022">
            <v>0</v>
          </cell>
          <cell r="I1022">
            <v>0</v>
          </cell>
        </row>
        <row r="1023">
          <cell r="C1023">
            <v>0</v>
          </cell>
          <cell r="D1023">
            <v>0</v>
          </cell>
          <cell r="E1023">
            <v>0</v>
          </cell>
          <cell r="F1023">
            <v>0</v>
          </cell>
          <cell r="G1023">
            <v>0</v>
          </cell>
          <cell r="H1023">
            <v>0</v>
          </cell>
          <cell r="I1023">
            <v>0</v>
          </cell>
        </row>
        <row r="1024">
          <cell r="C1024">
            <v>0</v>
          </cell>
          <cell r="D1024">
            <v>0</v>
          </cell>
          <cell r="E1024">
            <v>0</v>
          </cell>
          <cell r="F1024">
            <v>0</v>
          </cell>
          <cell r="G1024">
            <v>0</v>
          </cell>
          <cell r="H1024">
            <v>0</v>
          </cell>
          <cell r="I1024">
            <v>0</v>
          </cell>
        </row>
        <row r="1025">
          <cell r="C1025">
            <v>0</v>
          </cell>
          <cell r="D1025">
            <v>0</v>
          </cell>
          <cell r="E1025">
            <v>0</v>
          </cell>
          <cell r="F1025">
            <v>0</v>
          </cell>
          <cell r="G1025">
            <v>0</v>
          </cell>
          <cell r="H1025">
            <v>0</v>
          </cell>
          <cell r="I1025">
            <v>0</v>
          </cell>
        </row>
        <row r="1026">
          <cell r="C1026">
            <v>0</v>
          </cell>
          <cell r="D1026">
            <v>0</v>
          </cell>
          <cell r="E1026">
            <v>0</v>
          </cell>
          <cell r="F1026">
            <v>0</v>
          </cell>
          <cell r="G1026">
            <v>0</v>
          </cell>
          <cell r="H1026">
            <v>0</v>
          </cell>
          <cell r="I1026">
            <v>0</v>
          </cell>
        </row>
        <row r="1027">
          <cell r="C1027">
            <v>0</v>
          </cell>
          <cell r="D1027">
            <v>0</v>
          </cell>
          <cell r="E1027">
            <v>0</v>
          </cell>
          <cell r="F1027">
            <v>0</v>
          </cell>
          <cell r="G1027">
            <v>0</v>
          </cell>
          <cell r="H1027">
            <v>0</v>
          </cell>
          <cell r="I1027">
            <v>0</v>
          </cell>
        </row>
        <row r="1028">
          <cell r="C1028">
            <v>0</v>
          </cell>
          <cell r="D1028">
            <v>0</v>
          </cell>
          <cell r="E1028">
            <v>0</v>
          </cell>
          <cell r="F1028">
            <v>0</v>
          </cell>
          <cell r="G1028">
            <v>0</v>
          </cell>
          <cell r="H1028">
            <v>0</v>
          </cell>
          <cell r="I1028">
            <v>0</v>
          </cell>
        </row>
        <row r="1029">
          <cell r="C1029">
            <v>0</v>
          </cell>
          <cell r="D1029">
            <v>0</v>
          </cell>
          <cell r="E1029">
            <v>0</v>
          </cell>
          <cell r="F1029">
            <v>0</v>
          </cell>
          <cell r="G1029">
            <v>0</v>
          </cell>
          <cell r="H1029">
            <v>0</v>
          </cell>
          <cell r="I1029">
            <v>0</v>
          </cell>
        </row>
        <row r="1030">
          <cell r="C1030">
            <v>0</v>
          </cell>
          <cell r="D1030">
            <v>0</v>
          </cell>
          <cell r="E1030">
            <v>0</v>
          </cell>
          <cell r="F1030">
            <v>0</v>
          </cell>
          <cell r="G1030">
            <v>0</v>
          </cell>
          <cell r="H1030">
            <v>0</v>
          </cell>
          <cell r="I1030">
            <v>0</v>
          </cell>
        </row>
        <row r="1031">
          <cell r="C1031">
            <v>0</v>
          </cell>
          <cell r="D1031">
            <v>0</v>
          </cell>
          <cell r="E1031">
            <v>0</v>
          </cell>
          <cell r="F1031">
            <v>0</v>
          </cell>
          <cell r="G1031">
            <v>0</v>
          </cell>
          <cell r="H1031">
            <v>0</v>
          </cell>
          <cell r="I1031">
            <v>0</v>
          </cell>
        </row>
        <row r="1032">
          <cell r="C1032">
            <v>0</v>
          </cell>
          <cell r="D1032">
            <v>0</v>
          </cell>
          <cell r="E1032">
            <v>0</v>
          </cell>
          <cell r="F1032">
            <v>0</v>
          </cell>
          <cell r="G1032">
            <v>0</v>
          </cell>
          <cell r="H1032">
            <v>0</v>
          </cell>
          <cell r="I1032">
            <v>0</v>
          </cell>
        </row>
        <row r="1033">
          <cell r="C1033">
            <v>0</v>
          </cell>
          <cell r="D1033">
            <v>0</v>
          </cell>
          <cell r="E1033">
            <v>0</v>
          </cell>
          <cell r="F1033">
            <v>0</v>
          </cell>
          <cell r="G1033">
            <v>0</v>
          </cell>
          <cell r="H1033">
            <v>0</v>
          </cell>
          <cell r="I1033">
            <v>0</v>
          </cell>
        </row>
        <row r="1034">
          <cell r="C1034">
            <v>0</v>
          </cell>
          <cell r="D1034">
            <v>0</v>
          </cell>
          <cell r="E1034">
            <v>0</v>
          </cell>
          <cell r="F1034">
            <v>0</v>
          </cell>
          <cell r="G1034">
            <v>0</v>
          </cell>
          <cell r="H1034">
            <v>0</v>
          </cell>
          <cell r="I1034">
            <v>0</v>
          </cell>
        </row>
        <row r="1035">
          <cell r="C1035">
            <v>0</v>
          </cell>
          <cell r="D1035">
            <v>0</v>
          </cell>
          <cell r="E1035">
            <v>0</v>
          </cell>
          <cell r="F1035">
            <v>0</v>
          </cell>
          <cell r="G1035">
            <v>0</v>
          </cell>
          <cell r="H1035">
            <v>0</v>
          </cell>
          <cell r="I1035">
            <v>0</v>
          </cell>
        </row>
        <row r="1036">
          <cell r="C1036">
            <v>0</v>
          </cell>
          <cell r="D1036">
            <v>0</v>
          </cell>
          <cell r="E1036">
            <v>0</v>
          </cell>
          <cell r="F1036">
            <v>0</v>
          </cell>
          <cell r="G1036">
            <v>0</v>
          </cell>
          <cell r="H1036">
            <v>0</v>
          </cell>
          <cell r="I1036">
            <v>0</v>
          </cell>
        </row>
        <row r="1037">
          <cell r="C1037">
            <v>0</v>
          </cell>
          <cell r="D1037">
            <v>0</v>
          </cell>
          <cell r="E1037">
            <v>0</v>
          </cell>
          <cell r="F1037">
            <v>0</v>
          </cell>
          <cell r="G1037">
            <v>0</v>
          </cell>
          <cell r="H1037">
            <v>0</v>
          </cell>
          <cell r="I1037">
            <v>0</v>
          </cell>
        </row>
        <row r="1038">
          <cell r="C1038">
            <v>0</v>
          </cell>
          <cell r="D1038">
            <v>0</v>
          </cell>
          <cell r="E1038">
            <v>0</v>
          </cell>
          <cell r="F1038">
            <v>0</v>
          </cell>
          <cell r="G1038">
            <v>0</v>
          </cell>
          <cell r="H1038">
            <v>0</v>
          </cell>
          <cell r="I1038">
            <v>0</v>
          </cell>
        </row>
        <row r="1039">
          <cell r="C1039">
            <v>0</v>
          </cell>
          <cell r="D1039">
            <v>0</v>
          </cell>
          <cell r="E1039">
            <v>0</v>
          </cell>
          <cell r="F1039">
            <v>0</v>
          </cell>
          <cell r="G1039">
            <v>0</v>
          </cell>
          <cell r="H1039">
            <v>0</v>
          </cell>
          <cell r="I1039">
            <v>0</v>
          </cell>
        </row>
        <row r="1040">
          <cell r="C1040">
            <v>0</v>
          </cell>
          <cell r="D1040">
            <v>0</v>
          </cell>
          <cell r="E1040">
            <v>0</v>
          </cell>
          <cell r="F1040">
            <v>0</v>
          </cell>
          <cell r="G1040">
            <v>0</v>
          </cell>
          <cell r="H1040">
            <v>0</v>
          </cell>
          <cell r="I1040">
            <v>0</v>
          </cell>
        </row>
        <row r="1041">
          <cell r="C1041">
            <v>0</v>
          </cell>
          <cell r="D1041">
            <v>0</v>
          </cell>
          <cell r="E1041">
            <v>0</v>
          </cell>
          <cell r="F1041">
            <v>0</v>
          </cell>
          <cell r="G1041">
            <v>0</v>
          </cell>
          <cell r="H1041">
            <v>0</v>
          </cell>
          <cell r="I1041">
            <v>0</v>
          </cell>
        </row>
        <row r="1042">
          <cell r="C1042">
            <v>0</v>
          </cell>
          <cell r="D1042">
            <v>0</v>
          </cell>
          <cell r="E1042">
            <v>0</v>
          </cell>
          <cell r="F1042">
            <v>0</v>
          </cell>
          <cell r="G1042">
            <v>0</v>
          </cell>
          <cell r="H1042">
            <v>0</v>
          </cell>
          <cell r="I1042">
            <v>0</v>
          </cell>
        </row>
        <row r="1043">
          <cell r="C1043">
            <v>0</v>
          </cell>
          <cell r="D1043">
            <v>0</v>
          </cell>
          <cell r="E1043">
            <v>0</v>
          </cell>
          <cell r="F1043">
            <v>0</v>
          </cell>
          <cell r="G1043">
            <v>0</v>
          </cell>
          <cell r="H1043">
            <v>0</v>
          </cell>
          <cell r="I1043">
            <v>0</v>
          </cell>
        </row>
        <row r="1044">
          <cell r="C1044">
            <v>0</v>
          </cell>
          <cell r="D1044">
            <v>0</v>
          </cell>
          <cell r="E1044">
            <v>0</v>
          </cell>
          <cell r="F1044">
            <v>0</v>
          </cell>
          <cell r="G1044">
            <v>0</v>
          </cell>
          <cell r="H1044">
            <v>0</v>
          </cell>
          <cell r="I1044">
            <v>0</v>
          </cell>
        </row>
        <row r="1045">
          <cell r="C1045">
            <v>0</v>
          </cell>
          <cell r="D1045">
            <v>0</v>
          </cell>
          <cell r="E1045">
            <v>0</v>
          </cell>
          <cell r="F1045">
            <v>0</v>
          </cell>
          <cell r="G1045">
            <v>0</v>
          </cell>
          <cell r="H1045">
            <v>0</v>
          </cell>
          <cell r="I1045">
            <v>0</v>
          </cell>
        </row>
        <row r="1046">
          <cell r="C1046">
            <v>0</v>
          </cell>
          <cell r="D1046">
            <v>0</v>
          </cell>
          <cell r="E1046">
            <v>0</v>
          </cell>
          <cell r="F1046">
            <v>0</v>
          </cell>
          <cell r="G1046">
            <v>0</v>
          </cell>
          <cell r="H1046">
            <v>0</v>
          </cell>
          <cell r="I1046">
            <v>0</v>
          </cell>
        </row>
        <row r="1047">
          <cell r="C1047">
            <v>0</v>
          </cell>
          <cell r="D1047">
            <v>0</v>
          </cell>
          <cell r="E1047">
            <v>0</v>
          </cell>
          <cell r="F1047">
            <v>0</v>
          </cell>
          <cell r="G1047">
            <v>0</v>
          </cell>
          <cell r="H1047">
            <v>0</v>
          </cell>
          <cell r="I1047">
            <v>0</v>
          </cell>
        </row>
        <row r="1048">
          <cell r="C1048">
            <v>0</v>
          </cell>
          <cell r="D1048">
            <v>0</v>
          </cell>
          <cell r="E1048">
            <v>0</v>
          </cell>
          <cell r="F1048">
            <v>0</v>
          </cell>
          <cell r="G1048">
            <v>0</v>
          </cell>
          <cell r="H1048">
            <v>0</v>
          </cell>
          <cell r="I1048">
            <v>0</v>
          </cell>
        </row>
        <row r="1049">
          <cell r="C1049">
            <v>0</v>
          </cell>
          <cell r="D1049">
            <v>0</v>
          </cell>
          <cell r="E1049">
            <v>0</v>
          </cell>
          <cell r="F1049">
            <v>0</v>
          </cell>
          <cell r="G1049">
            <v>0</v>
          </cell>
          <cell r="H1049">
            <v>0</v>
          </cell>
          <cell r="I1049">
            <v>0</v>
          </cell>
        </row>
        <row r="1050">
          <cell r="C1050">
            <v>0</v>
          </cell>
          <cell r="D1050">
            <v>0</v>
          </cell>
          <cell r="E1050">
            <v>0</v>
          </cell>
          <cell r="F1050">
            <v>0</v>
          </cell>
          <cell r="G1050">
            <v>0</v>
          </cell>
          <cell r="H1050">
            <v>0</v>
          </cell>
          <cell r="I1050">
            <v>0</v>
          </cell>
        </row>
        <row r="1051">
          <cell r="C1051">
            <v>0</v>
          </cell>
          <cell r="D1051">
            <v>0</v>
          </cell>
          <cell r="E1051">
            <v>0</v>
          </cell>
          <cell r="F1051">
            <v>0</v>
          </cell>
          <cell r="G1051">
            <v>0</v>
          </cell>
          <cell r="H1051">
            <v>0</v>
          </cell>
          <cell r="I1051">
            <v>0</v>
          </cell>
        </row>
        <row r="1052">
          <cell r="C1052">
            <v>0</v>
          </cell>
          <cell r="D1052">
            <v>0</v>
          </cell>
          <cell r="E1052">
            <v>0</v>
          </cell>
          <cell r="F1052">
            <v>0</v>
          </cell>
          <cell r="G1052">
            <v>0</v>
          </cell>
          <cell r="H1052">
            <v>0</v>
          </cell>
          <cell r="I1052">
            <v>0</v>
          </cell>
        </row>
        <row r="1053">
          <cell r="C1053">
            <v>0</v>
          </cell>
          <cell r="D1053">
            <v>0</v>
          </cell>
          <cell r="E1053">
            <v>0</v>
          </cell>
          <cell r="F1053">
            <v>0</v>
          </cell>
          <cell r="G1053">
            <v>0</v>
          </cell>
          <cell r="H1053">
            <v>0</v>
          </cell>
          <cell r="I1053">
            <v>0</v>
          </cell>
        </row>
        <row r="1054">
          <cell r="C1054">
            <v>0</v>
          </cell>
          <cell r="D1054">
            <v>0</v>
          </cell>
          <cell r="E1054">
            <v>0</v>
          </cell>
          <cell r="F1054">
            <v>0</v>
          </cell>
          <cell r="G1054">
            <v>0</v>
          </cell>
          <cell r="H1054">
            <v>0</v>
          </cell>
          <cell r="I1054">
            <v>0</v>
          </cell>
        </row>
        <row r="1055">
          <cell r="C1055">
            <v>0</v>
          </cell>
          <cell r="D1055">
            <v>0</v>
          </cell>
          <cell r="E1055">
            <v>0</v>
          </cell>
          <cell r="F1055">
            <v>0</v>
          </cell>
          <cell r="G1055">
            <v>0</v>
          </cell>
          <cell r="H1055">
            <v>0</v>
          </cell>
          <cell r="I1055">
            <v>0</v>
          </cell>
        </row>
        <row r="1056">
          <cell r="C1056">
            <v>0</v>
          </cell>
          <cell r="D1056">
            <v>0</v>
          </cell>
          <cell r="E1056">
            <v>0</v>
          </cell>
          <cell r="F1056">
            <v>0</v>
          </cell>
          <cell r="G1056">
            <v>0</v>
          </cell>
          <cell r="H1056">
            <v>0</v>
          </cell>
          <cell r="I1056">
            <v>0</v>
          </cell>
        </row>
        <row r="1057">
          <cell r="G1057" t="str">
            <v>Менеджер по системе менеджмента качества</v>
          </cell>
        </row>
        <row r="1058">
          <cell r="C1058">
            <v>0</v>
          </cell>
          <cell r="D1058">
            <v>0</v>
          </cell>
          <cell r="E1058" t="str">
            <v>Бюджетная заявка</v>
          </cell>
          <cell r="F1058">
            <v>0</v>
          </cell>
          <cell r="G1058">
            <v>0</v>
          </cell>
          <cell r="H1058">
            <v>0</v>
          </cell>
          <cell r="I1058">
            <v>0</v>
          </cell>
        </row>
        <row r="1059">
          <cell r="C1059">
            <v>0</v>
          </cell>
          <cell r="D1059">
            <v>0</v>
          </cell>
          <cell r="E1059">
            <v>0</v>
          </cell>
          <cell r="F1059">
            <v>0</v>
          </cell>
          <cell r="G1059">
            <v>0</v>
          </cell>
          <cell r="H1059">
            <v>0</v>
          </cell>
          <cell r="I1059">
            <v>0</v>
          </cell>
        </row>
        <row r="1060">
          <cell r="C1060">
            <v>0</v>
          </cell>
          <cell r="D1060">
            <v>0</v>
          </cell>
          <cell r="E1060" t="str">
            <v>Компания:</v>
          </cell>
          <cell r="F1060" t="str">
            <v>Хевел</v>
          </cell>
          <cell r="G1060">
            <v>0</v>
          </cell>
          <cell r="H1060">
            <v>0</v>
          </cell>
          <cell r="I1060">
            <v>0</v>
          </cell>
        </row>
        <row r="1061">
          <cell r="C1061">
            <v>0</v>
          </cell>
          <cell r="D1061">
            <v>0</v>
          </cell>
          <cell r="E1061" t="str">
            <v>Бизнес-единица:</v>
          </cell>
          <cell r="F1061" t="str">
            <v>ЗАВОД</v>
          </cell>
          <cell r="G1061">
            <v>0</v>
          </cell>
          <cell r="H1061">
            <v>0</v>
          </cell>
          <cell r="I1061">
            <v>0</v>
          </cell>
        </row>
        <row r="1062">
          <cell r="C1062">
            <v>0</v>
          </cell>
          <cell r="D1062">
            <v>0</v>
          </cell>
          <cell r="E1062" t="str">
            <v>ЦФУ:</v>
          </cell>
          <cell r="F1062" t="str">
            <v>Менеджер по системе менеджмента качества</v>
          </cell>
          <cell r="G1062">
            <v>0</v>
          </cell>
          <cell r="H1062">
            <v>0</v>
          </cell>
          <cell r="I1062">
            <v>0</v>
          </cell>
        </row>
        <row r="1063">
          <cell r="C1063">
            <v>0</v>
          </cell>
          <cell r="D1063">
            <v>0</v>
          </cell>
          <cell r="E1063" t="str">
            <v>Период:</v>
          </cell>
          <cell r="F1063" t="str">
            <v>окт 2014 - дек 2015</v>
          </cell>
          <cell r="G1063">
            <v>0</v>
          </cell>
          <cell r="H1063">
            <v>0</v>
          </cell>
          <cell r="I1063">
            <v>0</v>
          </cell>
        </row>
        <row r="1064">
          <cell r="C1064">
            <v>0</v>
          </cell>
          <cell r="D1064">
            <v>0</v>
          </cell>
          <cell r="E1064">
            <v>0</v>
          </cell>
          <cell r="F1064">
            <v>0</v>
          </cell>
          <cell r="G1064">
            <v>0</v>
          </cell>
          <cell r="H1064">
            <v>0</v>
          </cell>
          <cell r="I1064">
            <v>0</v>
          </cell>
        </row>
        <row r="1065">
          <cell r="C1065">
            <v>0</v>
          </cell>
          <cell r="D1065">
            <v>0</v>
          </cell>
          <cell r="E1065" t="str">
            <v>Бюджет РЕНОВА:</v>
          </cell>
          <cell r="F1065">
            <v>0</v>
          </cell>
          <cell r="G1065">
            <v>0</v>
          </cell>
          <cell r="H1065">
            <v>0</v>
          </cell>
          <cell r="I1065">
            <v>0</v>
          </cell>
        </row>
        <row r="1066">
          <cell r="C1066">
            <v>0</v>
          </cell>
          <cell r="D1066">
            <v>0</v>
          </cell>
          <cell r="E1066">
            <v>0</v>
          </cell>
          <cell r="F1066">
            <v>0</v>
          </cell>
          <cell r="G1066">
            <v>0</v>
          </cell>
          <cell r="H1066">
            <v>0</v>
          </cell>
          <cell r="I1066">
            <v>0</v>
          </cell>
        </row>
        <row r="1067">
          <cell r="C1067">
            <v>0</v>
          </cell>
          <cell r="D1067">
            <v>0</v>
          </cell>
          <cell r="E1067" t="str">
            <v>КСР</v>
          </cell>
          <cell r="F1067" t="str">
            <v>Статья БДДС</v>
          </cell>
          <cell r="G1067" t="str">
            <v>Подразделение</v>
          </cell>
          <cell r="H1067" t="str">
            <v>Деятельность</v>
          </cell>
          <cell r="I1067" t="str">
            <v>Движение</v>
          </cell>
        </row>
        <row r="1068">
          <cell r="C1068">
            <v>1230</v>
          </cell>
          <cell r="D1068" t="str">
            <v>Административно-управленческие расходы</v>
          </cell>
          <cell r="E1068">
            <v>401</v>
          </cell>
          <cell r="F1068" t="str">
            <v>Командировочные расходы</v>
          </cell>
          <cell r="G1068" t="str">
            <v>Менеджер по системе менеджмента качества</v>
          </cell>
          <cell r="H1068" t="str">
            <v>Операционная деятельность</v>
          </cell>
          <cell r="I1068" t="str">
            <v>Выбытия</v>
          </cell>
        </row>
        <row r="1069">
          <cell r="C1069">
            <v>1230</v>
          </cell>
          <cell r="D1069" t="str">
            <v>Административно-управленческие расходы</v>
          </cell>
          <cell r="E1069">
            <v>1204</v>
          </cell>
          <cell r="F1069" t="str">
            <v>Консультационно-информационные услуги</v>
          </cell>
          <cell r="G1069" t="str">
            <v>Менеджер по системе менеджмента качества</v>
          </cell>
          <cell r="H1069" t="str">
            <v>Операционная деятельность</v>
          </cell>
          <cell r="I1069" t="str">
            <v>Выбытия</v>
          </cell>
        </row>
        <row r="1070">
          <cell r="C1070">
            <v>0</v>
          </cell>
          <cell r="D1070">
            <v>0</v>
          </cell>
          <cell r="E1070">
            <v>0</v>
          </cell>
          <cell r="F1070" t="str">
            <v>ИТОГО ПОСТУПЛЕНИЯ РЕНОВА</v>
          </cell>
          <cell r="G1070">
            <v>0</v>
          </cell>
          <cell r="H1070">
            <v>0</v>
          </cell>
          <cell r="I1070">
            <v>0</v>
          </cell>
        </row>
        <row r="1071">
          <cell r="C1071">
            <v>0</v>
          </cell>
          <cell r="D1071">
            <v>0</v>
          </cell>
          <cell r="E1071">
            <v>0</v>
          </cell>
          <cell r="F1071" t="str">
            <v>ИТОГО ВЫБЫТИЯ РЕНОВА</v>
          </cell>
          <cell r="G1071">
            <v>0</v>
          </cell>
          <cell r="H1071">
            <v>0</v>
          </cell>
          <cell r="I1071">
            <v>0</v>
          </cell>
        </row>
        <row r="1072">
          <cell r="C1072">
            <v>0</v>
          </cell>
          <cell r="D1072">
            <v>0</v>
          </cell>
          <cell r="E1072">
            <v>0</v>
          </cell>
          <cell r="F1072">
            <v>0</v>
          </cell>
          <cell r="G1072">
            <v>0</v>
          </cell>
          <cell r="H1072">
            <v>0</v>
          </cell>
          <cell r="I1072">
            <v>0</v>
          </cell>
        </row>
        <row r="1073">
          <cell r="C1073">
            <v>0</v>
          </cell>
          <cell r="D1073">
            <v>0</v>
          </cell>
          <cell r="E1073">
            <v>0</v>
          </cell>
          <cell r="F1073">
            <v>0</v>
          </cell>
          <cell r="G1073">
            <v>0</v>
          </cell>
          <cell r="H1073">
            <v>0</v>
          </cell>
          <cell r="I1073">
            <v>0</v>
          </cell>
        </row>
        <row r="1074">
          <cell r="C1074">
            <v>0</v>
          </cell>
          <cell r="D1074">
            <v>0</v>
          </cell>
          <cell r="E1074">
            <v>0</v>
          </cell>
          <cell r="F1074">
            <v>0</v>
          </cell>
          <cell r="G1074">
            <v>0</v>
          </cell>
          <cell r="H1074">
            <v>0</v>
          </cell>
          <cell r="I1074">
            <v>0</v>
          </cell>
        </row>
        <row r="1075">
          <cell r="C1075">
            <v>0</v>
          </cell>
          <cell r="D1075">
            <v>0</v>
          </cell>
          <cell r="E1075" t="str">
            <v>Бюджет РОСНАНО:</v>
          </cell>
          <cell r="F1075">
            <v>0</v>
          </cell>
          <cell r="G1075">
            <v>0</v>
          </cell>
          <cell r="H1075">
            <v>0</v>
          </cell>
          <cell r="I1075">
            <v>0</v>
          </cell>
        </row>
        <row r="1076">
          <cell r="C1076">
            <v>0</v>
          </cell>
          <cell r="D1076">
            <v>0</v>
          </cell>
          <cell r="E1076">
            <v>0</v>
          </cell>
          <cell r="F1076">
            <v>0</v>
          </cell>
          <cell r="G1076">
            <v>0</v>
          </cell>
          <cell r="H1076">
            <v>0</v>
          </cell>
          <cell r="I1076">
            <v>0</v>
          </cell>
        </row>
        <row r="1077">
          <cell r="C1077">
            <v>0</v>
          </cell>
          <cell r="D1077">
            <v>0</v>
          </cell>
          <cell r="E1077" t="str">
            <v>КСР</v>
          </cell>
          <cell r="F1077" t="str">
            <v>Статья БДДС</v>
          </cell>
          <cell r="G1077" t="str">
            <v>Подразделение</v>
          </cell>
          <cell r="H1077" t="str">
            <v>Деятельность</v>
          </cell>
          <cell r="I1077" t="str">
            <v>Движение</v>
          </cell>
        </row>
        <row r="1078">
          <cell r="C1078">
            <v>0</v>
          </cell>
          <cell r="D1078">
            <v>0</v>
          </cell>
          <cell r="E1078">
            <v>20507</v>
          </cell>
          <cell r="F1078" t="str">
            <v>Консультационные услуги (семинары)</v>
          </cell>
          <cell r="G1078" t="str">
            <v>Менеджер по системе менеджмента качества</v>
          </cell>
          <cell r="H1078" t="str">
            <v>Операционная деятельность</v>
          </cell>
          <cell r="I1078" t="str">
            <v>Выбытия</v>
          </cell>
        </row>
        <row r="1079">
          <cell r="C1079">
            <v>0</v>
          </cell>
          <cell r="D1079">
            <v>0</v>
          </cell>
          <cell r="E1079">
            <v>20515</v>
          </cell>
          <cell r="F1079" t="str">
            <v>Услуги регистраторов, нотариальные услуги, сертификация</v>
          </cell>
          <cell r="G1079" t="str">
            <v>Менеджер по системе менеджмента качества</v>
          </cell>
          <cell r="H1079" t="str">
            <v>Операционная деятельность</v>
          </cell>
          <cell r="I1079" t="str">
            <v>Выбытия</v>
          </cell>
        </row>
        <row r="1080">
          <cell r="C1080">
            <v>0</v>
          </cell>
          <cell r="D1080">
            <v>0</v>
          </cell>
          <cell r="E1080">
            <v>20601</v>
          </cell>
          <cell r="F1080" t="str">
            <v>Командировочные расходы</v>
          </cell>
          <cell r="G1080" t="str">
            <v>Менеджер по системе менеджмента качества</v>
          </cell>
          <cell r="H1080" t="str">
            <v>Операционная деятельность</v>
          </cell>
          <cell r="I1080" t="str">
            <v>Выбытия</v>
          </cell>
        </row>
        <row r="1081">
          <cell r="C1081">
            <v>0</v>
          </cell>
          <cell r="D1081">
            <v>0</v>
          </cell>
          <cell r="E1081">
            <v>0</v>
          </cell>
          <cell r="F1081" t="str">
            <v>ИТОГО ПОСТУПЛЕНИЯ РОСНАНО</v>
          </cell>
          <cell r="G1081">
            <v>0</v>
          </cell>
          <cell r="H1081">
            <v>0</v>
          </cell>
          <cell r="I1081">
            <v>0</v>
          </cell>
        </row>
        <row r="1082">
          <cell r="C1082">
            <v>0</v>
          </cell>
          <cell r="D1082">
            <v>0</v>
          </cell>
          <cell r="E1082">
            <v>0</v>
          </cell>
          <cell r="F1082" t="str">
            <v>ИТОГО ВЫБЫТИЯ РОСНАНО</v>
          </cell>
          <cell r="G1082">
            <v>0</v>
          </cell>
          <cell r="H1082">
            <v>0</v>
          </cell>
          <cell r="I1082">
            <v>0</v>
          </cell>
        </row>
        <row r="1083">
          <cell r="C1083">
            <v>0</v>
          </cell>
          <cell r="D1083">
            <v>0</v>
          </cell>
          <cell r="E1083">
            <v>0</v>
          </cell>
          <cell r="F1083">
            <v>0</v>
          </cell>
          <cell r="G1083">
            <v>0</v>
          </cell>
          <cell r="H1083">
            <v>0</v>
          </cell>
          <cell r="I1083">
            <v>0</v>
          </cell>
        </row>
        <row r="1084">
          <cell r="C1084">
            <v>0</v>
          </cell>
          <cell r="D1084">
            <v>0</v>
          </cell>
          <cell r="E1084">
            <v>0</v>
          </cell>
          <cell r="F1084">
            <v>0</v>
          </cell>
          <cell r="G1084">
            <v>0</v>
          </cell>
          <cell r="H1084">
            <v>0</v>
          </cell>
          <cell r="I1084">
            <v>0</v>
          </cell>
        </row>
        <row r="1085">
          <cell r="C1085">
            <v>0</v>
          </cell>
          <cell r="D1085">
            <v>0</v>
          </cell>
          <cell r="E1085">
            <v>0</v>
          </cell>
          <cell r="F1085">
            <v>0</v>
          </cell>
          <cell r="G1085">
            <v>0</v>
          </cell>
          <cell r="H1085">
            <v>0</v>
          </cell>
          <cell r="I1085">
            <v>0</v>
          </cell>
        </row>
        <row r="1086">
          <cell r="C1086">
            <v>0</v>
          </cell>
          <cell r="D1086">
            <v>0</v>
          </cell>
          <cell r="E1086">
            <v>0</v>
          </cell>
          <cell r="F1086">
            <v>0</v>
          </cell>
          <cell r="G1086">
            <v>0</v>
          </cell>
          <cell r="H1086">
            <v>0</v>
          </cell>
          <cell r="I1086">
            <v>0</v>
          </cell>
        </row>
        <row r="1087">
          <cell r="C1087">
            <v>0</v>
          </cell>
          <cell r="D1087">
            <v>0</v>
          </cell>
          <cell r="E1087">
            <v>0</v>
          </cell>
          <cell r="F1087">
            <v>0</v>
          </cell>
          <cell r="G1087">
            <v>0</v>
          </cell>
          <cell r="H1087">
            <v>0</v>
          </cell>
          <cell r="I1087">
            <v>0</v>
          </cell>
        </row>
        <row r="1088">
          <cell r="C1088">
            <v>0</v>
          </cell>
          <cell r="D1088">
            <v>0</v>
          </cell>
          <cell r="E1088">
            <v>0</v>
          </cell>
          <cell r="F1088">
            <v>0</v>
          </cell>
          <cell r="G1088">
            <v>0</v>
          </cell>
          <cell r="H1088">
            <v>0</v>
          </cell>
          <cell r="I1088">
            <v>0</v>
          </cell>
        </row>
        <row r="1089">
          <cell r="C1089">
            <v>0</v>
          </cell>
          <cell r="D1089">
            <v>0</v>
          </cell>
          <cell r="E1089">
            <v>0</v>
          </cell>
          <cell r="F1089">
            <v>0</v>
          </cell>
          <cell r="G1089">
            <v>0</v>
          </cell>
          <cell r="H1089">
            <v>0</v>
          </cell>
          <cell r="I1089">
            <v>0</v>
          </cell>
        </row>
        <row r="1090">
          <cell r="C1090">
            <v>0</v>
          </cell>
          <cell r="D1090">
            <v>0</v>
          </cell>
          <cell r="E1090">
            <v>0</v>
          </cell>
          <cell r="F1090">
            <v>0</v>
          </cell>
          <cell r="G1090">
            <v>0</v>
          </cell>
          <cell r="H1090">
            <v>0</v>
          </cell>
          <cell r="I1090">
            <v>0</v>
          </cell>
        </row>
        <row r="1091">
          <cell r="C1091">
            <v>0</v>
          </cell>
          <cell r="D1091">
            <v>0</v>
          </cell>
          <cell r="E1091">
            <v>0</v>
          </cell>
          <cell r="F1091">
            <v>0</v>
          </cell>
          <cell r="G1091">
            <v>0</v>
          </cell>
          <cell r="H1091">
            <v>0</v>
          </cell>
          <cell r="I1091">
            <v>0</v>
          </cell>
        </row>
        <row r="1092">
          <cell r="C1092">
            <v>0</v>
          </cell>
          <cell r="D1092">
            <v>0</v>
          </cell>
          <cell r="E1092">
            <v>0</v>
          </cell>
          <cell r="F1092">
            <v>0</v>
          </cell>
          <cell r="G1092">
            <v>0</v>
          </cell>
          <cell r="H1092">
            <v>0</v>
          </cell>
          <cell r="I1092">
            <v>0</v>
          </cell>
        </row>
        <row r="1093">
          <cell r="C1093">
            <v>0</v>
          </cell>
          <cell r="D1093">
            <v>0</v>
          </cell>
          <cell r="E1093">
            <v>0</v>
          </cell>
          <cell r="F1093">
            <v>0</v>
          </cell>
          <cell r="G1093">
            <v>0</v>
          </cell>
          <cell r="H1093">
            <v>0</v>
          </cell>
          <cell r="I1093">
            <v>0</v>
          </cell>
        </row>
        <row r="1094">
          <cell r="C1094">
            <v>0</v>
          </cell>
          <cell r="D1094">
            <v>0</v>
          </cell>
          <cell r="E1094">
            <v>0</v>
          </cell>
          <cell r="F1094">
            <v>0</v>
          </cell>
          <cell r="G1094">
            <v>0</v>
          </cell>
          <cell r="H1094">
            <v>0</v>
          </cell>
          <cell r="I1094">
            <v>0</v>
          </cell>
        </row>
        <row r="1095">
          <cell r="C1095">
            <v>0</v>
          </cell>
          <cell r="D1095">
            <v>0</v>
          </cell>
          <cell r="E1095">
            <v>0</v>
          </cell>
          <cell r="F1095">
            <v>0</v>
          </cell>
          <cell r="G1095">
            <v>0</v>
          </cell>
          <cell r="H1095">
            <v>0</v>
          </cell>
          <cell r="I1095">
            <v>0</v>
          </cell>
        </row>
        <row r="1096">
          <cell r="C1096">
            <v>0</v>
          </cell>
          <cell r="D1096">
            <v>0</v>
          </cell>
          <cell r="E1096">
            <v>0</v>
          </cell>
          <cell r="F1096">
            <v>0</v>
          </cell>
          <cell r="G1096">
            <v>0</v>
          </cell>
          <cell r="H1096">
            <v>0</v>
          </cell>
          <cell r="I1096">
            <v>0</v>
          </cell>
        </row>
        <row r="1097">
          <cell r="C1097">
            <v>0</v>
          </cell>
          <cell r="D1097">
            <v>0</v>
          </cell>
          <cell r="E1097">
            <v>0</v>
          </cell>
          <cell r="F1097">
            <v>0</v>
          </cell>
          <cell r="G1097">
            <v>0</v>
          </cell>
          <cell r="H1097">
            <v>0</v>
          </cell>
          <cell r="I1097">
            <v>0</v>
          </cell>
        </row>
        <row r="1098">
          <cell r="C1098">
            <v>0</v>
          </cell>
          <cell r="D1098">
            <v>0</v>
          </cell>
          <cell r="E1098">
            <v>0</v>
          </cell>
          <cell r="F1098">
            <v>0</v>
          </cell>
          <cell r="G1098">
            <v>0</v>
          </cell>
          <cell r="H1098">
            <v>0</v>
          </cell>
          <cell r="I1098">
            <v>0</v>
          </cell>
        </row>
        <row r="1099">
          <cell r="C1099">
            <v>0</v>
          </cell>
          <cell r="D1099">
            <v>0</v>
          </cell>
          <cell r="E1099">
            <v>0</v>
          </cell>
          <cell r="F1099">
            <v>0</v>
          </cell>
          <cell r="G1099">
            <v>0</v>
          </cell>
          <cell r="H1099">
            <v>0</v>
          </cell>
          <cell r="I1099">
            <v>0</v>
          </cell>
        </row>
        <row r="1100">
          <cell r="C1100">
            <v>0</v>
          </cell>
          <cell r="D1100">
            <v>0</v>
          </cell>
          <cell r="E1100">
            <v>0</v>
          </cell>
          <cell r="F1100">
            <v>0</v>
          </cell>
          <cell r="G1100">
            <v>0</v>
          </cell>
          <cell r="H1100">
            <v>0</v>
          </cell>
          <cell r="I1100">
            <v>0</v>
          </cell>
        </row>
        <row r="1101">
          <cell r="C1101">
            <v>0</v>
          </cell>
          <cell r="D1101">
            <v>0</v>
          </cell>
          <cell r="E1101">
            <v>0</v>
          </cell>
          <cell r="F1101">
            <v>0</v>
          </cell>
          <cell r="G1101">
            <v>0</v>
          </cell>
          <cell r="H1101">
            <v>0</v>
          </cell>
          <cell r="I1101">
            <v>0</v>
          </cell>
        </row>
        <row r="1102">
          <cell r="C1102">
            <v>0</v>
          </cell>
          <cell r="D1102">
            <v>0</v>
          </cell>
          <cell r="E1102">
            <v>0</v>
          </cell>
          <cell r="F1102">
            <v>0</v>
          </cell>
          <cell r="G1102">
            <v>0</v>
          </cell>
          <cell r="H1102">
            <v>0</v>
          </cell>
          <cell r="I1102">
            <v>0</v>
          </cell>
        </row>
        <row r="1103">
          <cell r="C1103">
            <v>0</v>
          </cell>
          <cell r="D1103">
            <v>0</v>
          </cell>
          <cell r="E1103">
            <v>0</v>
          </cell>
          <cell r="F1103">
            <v>0</v>
          </cell>
          <cell r="G1103">
            <v>0</v>
          </cell>
          <cell r="H1103">
            <v>0</v>
          </cell>
          <cell r="I1103">
            <v>0</v>
          </cell>
        </row>
        <row r="1104">
          <cell r="C1104">
            <v>0</v>
          </cell>
          <cell r="D1104">
            <v>0</v>
          </cell>
          <cell r="E1104">
            <v>0</v>
          </cell>
          <cell r="F1104">
            <v>0</v>
          </cell>
          <cell r="G1104">
            <v>0</v>
          </cell>
          <cell r="H1104">
            <v>0</v>
          </cell>
          <cell r="I1104">
            <v>0</v>
          </cell>
        </row>
        <row r="1105">
          <cell r="C1105">
            <v>0</v>
          </cell>
          <cell r="D1105">
            <v>0</v>
          </cell>
          <cell r="E1105">
            <v>0</v>
          </cell>
          <cell r="F1105">
            <v>0</v>
          </cell>
          <cell r="G1105">
            <v>0</v>
          </cell>
          <cell r="H1105">
            <v>0</v>
          </cell>
          <cell r="I1105">
            <v>0</v>
          </cell>
        </row>
        <row r="1106">
          <cell r="C1106">
            <v>0</v>
          </cell>
          <cell r="D1106">
            <v>0</v>
          </cell>
          <cell r="E1106">
            <v>0</v>
          </cell>
          <cell r="F1106">
            <v>0</v>
          </cell>
          <cell r="G1106">
            <v>0</v>
          </cell>
          <cell r="H1106">
            <v>0</v>
          </cell>
          <cell r="I1106">
            <v>0</v>
          </cell>
        </row>
        <row r="1107">
          <cell r="C1107">
            <v>0</v>
          </cell>
          <cell r="D1107">
            <v>0</v>
          </cell>
          <cell r="E1107">
            <v>0</v>
          </cell>
          <cell r="F1107">
            <v>0</v>
          </cell>
          <cell r="G1107">
            <v>0</v>
          </cell>
          <cell r="H1107">
            <v>0</v>
          </cell>
          <cell r="I1107">
            <v>0</v>
          </cell>
        </row>
        <row r="1108">
          <cell r="C1108">
            <v>0</v>
          </cell>
          <cell r="D1108">
            <v>0</v>
          </cell>
          <cell r="E1108">
            <v>0</v>
          </cell>
          <cell r="F1108">
            <v>0</v>
          </cell>
          <cell r="G1108">
            <v>0</v>
          </cell>
          <cell r="H1108">
            <v>0</v>
          </cell>
          <cell r="I1108">
            <v>0</v>
          </cell>
        </row>
        <row r="1109">
          <cell r="C1109">
            <v>0</v>
          </cell>
          <cell r="D1109">
            <v>0</v>
          </cell>
          <cell r="E1109">
            <v>0</v>
          </cell>
          <cell r="F1109">
            <v>0</v>
          </cell>
          <cell r="G1109">
            <v>0</v>
          </cell>
          <cell r="H1109">
            <v>0</v>
          </cell>
          <cell r="I1109">
            <v>0</v>
          </cell>
        </row>
        <row r="1110">
          <cell r="C1110">
            <v>0</v>
          </cell>
          <cell r="D1110">
            <v>0</v>
          </cell>
          <cell r="E1110">
            <v>0</v>
          </cell>
          <cell r="F1110">
            <v>0</v>
          </cell>
          <cell r="G1110">
            <v>0</v>
          </cell>
          <cell r="H1110">
            <v>0</v>
          </cell>
          <cell r="I1110">
            <v>0</v>
          </cell>
        </row>
        <row r="1111">
          <cell r="C1111">
            <v>0</v>
          </cell>
          <cell r="D1111">
            <v>0</v>
          </cell>
          <cell r="E1111">
            <v>0</v>
          </cell>
          <cell r="F1111">
            <v>0</v>
          </cell>
          <cell r="G1111">
            <v>0</v>
          </cell>
          <cell r="H1111">
            <v>0</v>
          </cell>
          <cell r="I1111">
            <v>0</v>
          </cell>
        </row>
        <row r="1112">
          <cell r="C1112">
            <v>0</v>
          </cell>
          <cell r="D1112">
            <v>0</v>
          </cell>
          <cell r="E1112">
            <v>0</v>
          </cell>
          <cell r="F1112">
            <v>0</v>
          </cell>
          <cell r="G1112">
            <v>0</v>
          </cell>
          <cell r="H1112">
            <v>0</v>
          </cell>
          <cell r="I1112">
            <v>0</v>
          </cell>
        </row>
        <row r="1113">
          <cell r="C1113">
            <v>0</v>
          </cell>
          <cell r="D1113">
            <v>0</v>
          </cell>
          <cell r="E1113">
            <v>0</v>
          </cell>
          <cell r="F1113">
            <v>0</v>
          </cell>
          <cell r="G1113">
            <v>0</v>
          </cell>
          <cell r="H1113">
            <v>0</v>
          </cell>
          <cell r="I1113">
            <v>0</v>
          </cell>
        </row>
        <row r="1114">
          <cell r="C1114">
            <v>0</v>
          </cell>
          <cell r="D1114">
            <v>0</v>
          </cell>
          <cell r="E1114">
            <v>0</v>
          </cell>
          <cell r="F1114">
            <v>0</v>
          </cell>
          <cell r="G1114">
            <v>0</v>
          </cell>
          <cell r="H1114">
            <v>0</v>
          </cell>
          <cell r="I1114">
            <v>0</v>
          </cell>
        </row>
        <row r="1115">
          <cell r="C1115">
            <v>0</v>
          </cell>
          <cell r="D1115">
            <v>0</v>
          </cell>
          <cell r="E1115">
            <v>0</v>
          </cell>
          <cell r="F1115">
            <v>0</v>
          </cell>
          <cell r="G1115">
            <v>0</v>
          </cell>
          <cell r="H1115">
            <v>0</v>
          </cell>
          <cell r="I1115">
            <v>0</v>
          </cell>
        </row>
        <row r="1116">
          <cell r="C1116">
            <v>0</v>
          </cell>
          <cell r="D1116">
            <v>0</v>
          </cell>
          <cell r="E1116">
            <v>0</v>
          </cell>
          <cell r="F1116">
            <v>0</v>
          </cell>
          <cell r="G1116">
            <v>0</v>
          </cell>
          <cell r="H1116">
            <v>0</v>
          </cell>
          <cell r="I1116">
            <v>0</v>
          </cell>
        </row>
        <row r="1117">
          <cell r="C1117">
            <v>0</v>
          </cell>
          <cell r="D1117">
            <v>0</v>
          </cell>
          <cell r="E1117">
            <v>0</v>
          </cell>
          <cell r="F1117">
            <v>0</v>
          </cell>
          <cell r="G1117">
            <v>0</v>
          </cell>
          <cell r="H1117">
            <v>0</v>
          </cell>
          <cell r="I1117">
            <v>0</v>
          </cell>
        </row>
        <row r="1118">
          <cell r="C1118">
            <v>0</v>
          </cell>
          <cell r="D1118">
            <v>0</v>
          </cell>
          <cell r="E1118">
            <v>0</v>
          </cell>
          <cell r="F1118">
            <v>0</v>
          </cell>
          <cell r="G1118">
            <v>0</v>
          </cell>
          <cell r="H1118">
            <v>0</v>
          </cell>
          <cell r="I1118">
            <v>0</v>
          </cell>
        </row>
        <row r="1119">
          <cell r="C1119">
            <v>0</v>
          </cell>
          <cell r="D1119">
            <v>0</v>
          </cell>
          <cell r="E1119">
            <v>0</v>
          </cell>
          <cell r="F1119">
            <v>0</v>
          </cell>
          <cell r="G1119">
            <v>0</v>
          </cell>
          <cell r="H1119">
            <v>0</v>
          </cell>
          <cell r="I1119">
            <v>0</v>
          </cell>
        </row>
        <row r="1120">
          <cell r="C1120">
            <v>0</v>
          </cell>
          <cell r="D1120">
            <v>0</v>
          </cell>
          <cell r="E1120">
            <v>0</v>
          </cell>
          <cell r="F1120">
            <v>0</v>
          </cell>
          <cell r="G1120">
            <v>0</v>
          </cell>
          <cell r="H1120">
            <v>0</v>
          </cell>
          <cell r="I1120">
            <v>0</v>
          </cell>
        </row>
        <row r="1121">
          <cell r="C1121">
            <v>0</v>
          </cell>
          <cell r="D1121">
            <v>0</v>
          </cell>
          <cell r="E1121">
            <v>0</v>
          </cell>
          <cell r="F1121">
            <v>0</v>
          </cell>
          <cell r="G1121">
            <v>0</v>
          </cell>
          <cell r="H1121">
            <v>0</v>
          </cell>
          <cell r="I1121">
            <v>0</v>
          </cell>
        </row>
        <row r="1122">
          <cell r="C1122">
            <v>0</v>
          </cell>
          <cell r="D1122">
            <v>0</v>
          </cell>
          <cell r="E1122">
            <v>0</v>
          </cell>
          <cell r="F1122">
            <v>0</v>
          </cell>
          <cell r="G1122">
            <v>0</v>
          </cell>
          <cell r="H1122">
            <v>0</v>
          </cell>
          <cell r="I1122">
            <v>0</v>
          </cell>
        </row>
        <row r="1123">
          <cell r="C1123">
            <v>0</v>
          </cell>
          <cell r="D1123">
            <v>0</v>
          </cell>
          <cell r="E1123">
            <v>0</v>
          </cell>
          <cell r="F1123">
            <v>0</v>
          </cell>
          <cell r="G1123">
            <v>0</v>
          </cell>
          <cell r="H1123">
            <v>0</v>
          </cell>
          <cell r="I1123">
            <v>0</v>
          </cell>
        </row>
        <row r="1124">
          <cell r="C1124">
            <v>0</v>
          </cell>
          <cell r="D1124">
            <v>0</v>
          </cell>
          <cell r="E1124">
            <v>0</v>
          </cell>
          <cell r="F1124">
            <v>0</v>
          </cell>
          <cell r="G1124">
            <v>0</v>
          </cell>
          <cell r="H1124">
            <v>0</v>
          </cell>
          <cell r="I1124">
            <v>0</v>
          </cell>
        </row>
        <row r="1125">
          <cell r="C1125">
            <v>0</v>
          </cell>
          <cell r="D1125">
            <v>0</v>
          </cell>
          <cell r="E1125">
            <v>0</v>
          </cell>
          <cell r="F1125">
            <v>0</v>
          </cell>
          <cell r="G1125">
            <v>0</v>
          </cell>
          <cell r="H1125">
            <v>0</v>
          </cell>
          <cell r="I1125">
            <v>0</v>
          </cell>
        </row>
        <row r="1126">
          <cell r="C1126">
            <v>0</v>
          </cell>
          <cell r="D1126">
            <v>0</v>
          </cell>
          <cell r="E1126">
            <v>0</v>
          </cell>
          <cell r="F1126">
            <v>0</v>
          </cell>
          <cell r="G1126">
            <v>0</v>
          </cell>
          <cell r="H1126">
            <v>0</v>
          </cell>
          <cell r="I1126">
            <v>0</v>
          </cell>
        </row>
        <row r="1127">
          <cell r="C1127">
            <v>0</v>
          </cell>
          <cell r="D1127">
            <v>0</v>
          </cell>
          <cell r="E1127">
            <v>0</v>
          </cell>
          <cell r="F1127">
            <v>0</v>
          </cell>
          <cell r="G1127">
            <v>0</v>
          </cell>
          <cell r="H1127">
            <v>0</v>
          </cell>
          <cell r="I1127">
            <v>0</v>
          </cell>
        </row>
        <row r="1128">
          <cell r="C1128">
            <v>0</v>
          </cell>
          <cell r="D1128">
            <v>0</v>
          </cell>
          <cell r="E1128">
            <v>0</v>
          </cell>
          <cell r="F1128">
            <v>0</v>
          </cell>
          <cell r="G1128">
            <v>0</v>
          </cell>
          <cell r="H1128">
            <v>0</v>
          </cell>
          <cell r="I1128">
            <v>0</v>
          </cell>
        </row>
        <row r="1129">
          <cell r="C1129">
            <v>0</v>
          </cell>
          <cell r="D1129">
            <v>0</v>
          </cell>
          <cell r="E1129">
            <v>0</v>
          </cell>
          <cell r="F1129">
            <v>0</v>
          </cell>
          <cell r="G1129">
            <v>0</v>
          </cell>
          <cell r="H1129">
            <v>0</v>
          </cell>
          <cell r="I1129">
            <v>0</v>
          </cell>
        </row>
        <row r="1130">
          <cell r="C1130">
            <v>0</v>
          </cell>
          <cell r="D1130">
            <v>0</v>
          </cell>
          <cell r="E1130">
            <v>0</v>
          </cell>
          <cell r="F1130">
            <v>0</v>
          </cell>
          <cell r="G1130">
            <v>0</v>
          </cell>
          <cell r="H1130">
            <v>0</v>
          </cell>
          <cell r="I1130">
            <v>0</v>
          </cell>
        </row>
        <row r="1131">
          <cell r="C1131">
            <v>0</v>
          </cell>
          <cell r="D1131">
            <v>0</v>
          </cell>
          <cell r="E1131">
            <v>0</v>
          </cell>
          <cell r="F1131">
            <v>0</v>
          </cell>
          <cell r="G1131">
            <v>0</v>
          </cell>
          <cell r="H1131">
            <v>0</v>
          </cell>
          <cell r="I1131">
            <v>0</v>
          </cell>
        </row>
        <row r="1132">
          <cell r="C1132">
            <v>0</v>
          </cell>
          <cell r="D1132">
            <v>0</v>
          </cell>
          <cell r="E1132">
            <v>0</v>
          </cell>
          <cell r="F1132">
            <v>0</v>
          </cell>
          <cell r="G1132">
            <v>0</v>
          </cell>
          <cell r="H1132">
            <v>0</v>
          </cell>
          <cell r="I1132">
            <v>0</v>
          </cell>
        </row>
        <row r="1133">
          <cell r="C1133">
            <v>0</v>
          </cell>
          <cell r="D1133">
            <v>0</v>
          </cell>
          <cell r="E1133">
            <v>0</v>
          </cell>
          <cell r="F1133">
            <v>0</v>
          </cell>
          <cell r="G1133">
            <v>0</v>
          </cell>
          <cell r="H1133">
            <v>0</v>
          </cell>
          <cell r="I1133">
            <v>0</v>
          </cell>
        </row>
        <row r="1134">
          <cell r="C1134">
            <v>0</v>
          </cell>
          <cell r="D1134">
            <v>0</v>
          </cell>
          <cell r="E1134">
            <v>0</v>
          </cell>
          <cell r="F1134">
            <v>0</v>
          </cell>
          <cell r="G1134">
            <v>0</v>
          </cell>
          <cell r="H1134">
            <v>0</v>
          </cell>
          <cell r="I1134">
            <v>0</v>
          </cell>
        </row>
        <row r="1135">
          <cell r="C1135">
            <v>0</v>
          </cell>
          <cell r="D1135">
            <v>0</v>
          </cell>
          <cell r="E1135">
            <v>0</v>
          </cell>
          <cell r="F1135">
            <v>0</v>
          </cell>
          <cell r="G1135">
            <v>0</v>
          </cell>
          <cell r="H1135">
            <v>0</v>
          </cell>
          <cell r="I1135">
            <v>0</v>
          </cell>
        </row>
        <row r="1136">
          <cell r="C1136">
            <v>0</v>
          </cell>
          <cell r="D1136">
            <v>0</v>
          </cell>
          <cell r="E1136">
            <v>0</v>
          </cell>
          <cell r="F1136">
            <v>0</v>
          </cell>
          <cell r="G1136">
            <v>0</v>
          </cell>
          <cell r="H1136">
            <v>0</v>
          </cell>
          <cell r="I1136">
            <v>0</v>
          </cell>
        </row>
        <row r="1137">
          <cell r="C1137">
            <v>0</v>
          </cell>
          <cell r="D1137">
            <v>0</v>
          </cell>
          <cell r="E1137">
            <v>0</v>
          </cell>
          <cell r="F1137">
            <v>0</v>
          </cell>
          <cell r="G1137">
            <v>0</v>
          </cell>
          <cell r="H1137">
            <v>0</v>
          </cell>
          <cell r="I1137">
            <v>0</v>
          </cell>
        </row>
        <row r="1138">
          <cell r="G1138" t="str">
            <v>Отдел складской логистики</v>
          </cell>
        </row>
        <row r="1139">
          <cell r="C1139">
            <v>0</v>
          </cell>
          <cell r="D1139">
            <v>0</v>
          </cell>
          <cell r="E1139" t="str">
            <v>Бюджетная заявка</v>
          </cell>
          <cell r="F1139">
            <v>0</v>
          </cell>
          <cell r="G1139">
            <v>0</v>
          </cell>
          <cell r="H1139">
            <v>0</v>
          </cell>
          <cell r="I1139">
            <v>0</v>
          </cell>
        </row>
        <row r="1140">
          <cell r="C1140">
            <v>0</v>
          </cell>
          <cell r="D1140">
            <v>0</v>
          </cell>
          <cell r="E1140">
            <v>0</v>
          </cell>
          <cell r="F1140">
            <v>0</v>
          </cell>
          <cell r="G1140">
            <v>0</v>
          </cell>
          <cell r="H1140">
            <v>0</v>
          </cell>
          <cell r="I1140">
            <v>0</v>
          </cell>
        </row>
        <row r="1141">
          <cell r="C1141">
            <v>0</v>
          </cell>
          <cell r="D1141">
            <v>0</v>
          </cell>
          <cell r="E1141" t="str">
            <v>Компания:</v>
          </cell>
          <cell r="F1141" t="str">
            <v>Хевел</v>
          </cell>
          <cell r="G1141">
            <v>0</v>
          </cell>
          <cell r="H1141">
            <v>0</v>
          </cell>
          <cell r="I1141">
            <v>0</v>
          </cell>
        </row>
        <row r="1142">
          <cell r="C1142">
            <v>0</v>
          </cell>
          <cell r="D1142">
            <v>0</v>
          </cell>
          <cell r="E1142" t="str">
            <v>Бизнес-единица:</v>
          </cell>
          <cell r="F1142" t="str">
            <v>ЗАВОД</v>
          </cell>
          <cell r="G1142">
            <v>0</v>
          </cell>
          <cell r="H1142">
            <v>0</v>
          </cell>
          <cell r="I1142">
            <v>0</v>
          </cell>
        </row>
        <row r="1143">
          <cell r="C1143">
            <v>0</v>
          </cell>
          <cell r="D1143">
            <v>0</v>
          </cell>
          <cell r="E1143" t="str">
            <v>ЦФУ:</v>
          </cell>
          <cell r="F1143" t="str">
            <v>Отдел складской логистики</v>
          </cell>
          <cell r="G1143">
            <v>0</v>
          </cell>
          <cell r="H1143">
            <v>0</v>
          </cell>
          <cell r="I1143">
            <v>0</v>
          </cell>
        </row>
        <row r="1144">
          <cell r="C1144">
            <v>0</v>
          </cell>
          <cell r="D1144">
            <v>0</v>
          </cell>
          <cell r="E1144" t="str">
            <v>Период:</v>
          </cell>
          <cell r="F1144" t="str">
            <v>окт 2014 - дек 2015</v>
          </cell>
          <cell r="G1144">
            <v>0</v>
          </cell>
          <cell r="H1144">
            <v>0</v>
          </cell>
          <cell r="I1144">
            <v>0</v>
          </cell>
        </row>
        <row r="1145">
          <cell r="C1145">
            <v>0</v>
          </cell>
          <cell r="D1145">
            <v>0</v>
          </cell>
          <cell r="E1145">
            <v>0</v>
          </cell>
          <cell r="F1145">
            <v>0</v>
          </cell>
          <cell r="G1145">
            <v>0</v>
          </cell>
          <cell r="H1145">
            <v>0</v>
          </cell>
          <cell r="I1145">
            <v>0</v>
          </cell>
        </row>
        <row r="1146">
          <cell r="C1146">
            <v>0</v>
          </cell>
          <cell r="D1146">
            <v>0</v>
          </cell>
          <cell r="E1146" t="str">
            <v>Бюджет РЕНОВА:</v>
          </cell>
          <cell r="F1146">
            <v>0</v>
          </cell>
          <cell r="G1146">
            <v>0</v>
          </cell>
          <cell r="H1146">
            <v>0</v>
          </cell>
          <cell r="I1146">
            <v>0</v>
          </cell>
        </row>
        <row r="1147">
          <cell r="C1147">
            <v>0</v>
          </cell>
          <cell r="D1147">
            <v>0</v>
          </cell>
          <cell r="E1147">
            <v>0</v>
          </cell>
          <cell r="F1147">
            <v>0</v>
          </cell>
          <cell r="G1147">
            <v>0</v>
          </cell>
          <cell r="H1147">
            <v>0</v>
          </cell>
          <cell r="I1147">
            <v>0</v>
          </cell>
        </row>
        <row r="1148">
          <cell r="C1148">
            <v>0</v>
          </cell>
          <cell r="D1148">
            <v>0</v>
          </cell>
          <cell r="E1148" t="str">
            <v>КСР</v>
          </cell>
          <cell r="F1148" t="str">
            <v>Статья БДДС</v>
          </cell>
          <cell r="G1148" t="str">
            <v>Подразделение</v>
          </cell>
          <cell r="H1148" t="str">
            <v>Деятельность</v>
          </cell>
          <cell r="I1148" t="str">
            <v>Движение</v>
          </cell>
        </row>
        <row r="1149">
          <cell r="C1149">
            <v>1240</v>
          </cell>
          <cell r="D1149" t="str">
            <v>Коммерческие выплаты</v>
          </cell>
          <cell r="E1149">
            <v>1241</v>
          </cell>
          <cell r="F1149" t="str">
            <v>Расходы на хранение</v>
          </cell>
          <cell r="G1149" t="str">
            <v>Отдел складской логистики</v>
          </cell>
          <cell r="H1149" t="str">
            <v>Операционная деятельность</v>
          </cell>
          <cell r="I1149" t="str">
            <v>Выбытия</v>
          </cell>
        </row>
        <row r="1150">
          <cell r="C1150">
            <v>1210</v>
          </cell>
          <cell r="D1150" t="str">
            <v>Производственные выплаты</v>
          </cell>
          <cell r="E1150">
            <v>121961</v>
          </cell>
          <cell r="F1150" t="str">
            <v>Ремонт и обслуживание оборудования (УСО)</v>
          </cell>
          <cell r="G1150" t="str">
            <v>Отдел складской логистики</v>
          </cell>
          <cell r="H1150" t="str">
            <v>Операционная деятельность</v>
          </cell>
          <cell r="I1150" t="str">
            <v>Выбытия</v>
          </cell>
        </row>
        <row r="1151">
          <cell r="C1151">
            <v>1210</v>
          </cell>
          <cell r="D1151" t="str">
            <v>Производственные выплаты</v>
          </cell>
          <cell r="E1151">
            <v>12198006</v>
          </cell>
          <cell r="F1151" t="str">
            <v>Аренда (ОПР)</v>
          </cell>
          <cell r="G1151" t="str">
            <v>Отдел складской логистики</v>
          </cell>
          <cell r="H1151" t="str">
            <v>Операционная деятельность</v>
          </cell>
          <cell r="I1151" t="str">
            <v>Выбытия</v>
          </cell>
        </row>
        <row r="1152">
          <cell r="C1152">
            <v>1210</v>
          </cell>
          <cell r="D1152" t="str">
            <v>Производственные выплаты</v>
          </cell>
          <cell r="E1152">
            <v>12198007</v>
          </cell>
          <cell r="F1152" t="str">
            <v>Расходы на транспорт ОПР</v>
          </cell>
          <cell r="G1152" t="str">
            <v>Отдел складской логистики</v>
          </cell>
          <cell r="H1152" t="str">
            <v>Операционная деятельность</v>
          </cell>
          <cell r="I1152" t="str">
            <v>Выбытия</v>
          </cell>
        </row>
        <row r="1153">
          <cell r="C1153">
            <v>1210</v>
          </cell>
          <cell r="D1153" t="str">
            <v>Производственные выплаты</v>
          </cell>
          <cell r="E1153">
            <v>12198014</v>
          </cell>
          <cell r="F1153" t="str">
            <v>Прочие услуги производственного характера (ОПР)</v>
          </cell>
          <cell r="G1153" t="str">
            <v>Отдел складской логистики</v>
          </cell>
          <cell r="H1153" t="str">
            <v>Операционная деятельность</v>
          </cell>
          <cell r="I1153" t="str">
            <v>Выбытия</v>
          </cell>
        </row>
        <row r="1154">
          <cell r="C1154">
            <v>2210</v>
          </cell>
          <cell r="D1154" t="str">
            <v>Инвестиции в основные средства</v>
          </cell>
          <cell r="E1154">
            <v>221230</v>
          </cell>
          <cell r="F1154" t="str">
            <v>Прочее оборудование</v>
          </cell>
          <cell r="G1154" t="str">
            <v>Отдел складской логистики</v>
          </cell>
          <cell r="H1154" t="str">
            <v>Инвестиционная деятельность</v>
          </cell>
          <cell r="I1154" t="str">
            <v>Выбытия</v>
          </cell>
        </row>
        <row r="1155">
          <cell r="C1155">
            <v>0</v>
          </cell>
          <cell r="D1155">
            <v>0</v>
          </cell>
          <cell r="E1155">
            <v>0</v>
          </cell>
          <cell r="F1155" t="str">
            <v>ИТОГО ПОСТУПЛЕНИЯ РЕНОВА</v>
          </cell>
          <cell r="G1155">
            <v>0</v>
          </cell>
          <cell r="H1155">
            <v>0</v>
          </cell>
          <cell r="I1155">
            <v>0</v>
          </cell>
        </row>
        <row r="1156">
          <cell r="C1156">
            <v>0</v>
          </cell>
          <cell r="D1156">
            <v>0</v>
          </cell>
          <cell r="E1156">
            <v>0</v>
          </cell>
          <cell r="F1156" t="str">
            <v>ИТОГО ВЫБЫТИЯ РЕНОВА</v>
          </cell>
          <cell r="G1156">
            <v>0</v>
          </cell>
          <cell r="H1156">
            <v>0</v>
          </cell>
          <cell r="I1156">
            <v>0</v>
          </cell>
        </row>
        <row r="1157">
          <cell r="C1157">
            <v>0</v>
          </cell>
          <cell r="D1157">
            <v>0</v>
          </cell>
          <cell r="E1157">
            <v>0</v>
          </cell>
          <cell r="F1157">
            <v>0</v>
          </cell>
          <cell r="G1157">
            <v>0</v>
          </cell>
          <cell r="H1157">
            <v>0</v>
          </cell>
          <cell r="I1157">
            <v>0</v>
          </cell>
        </row>
        <row r="1158">
          <cell r="C1158">
            <v>0</v>
          </cell>
          <cell r="D1158">
            <v>0</v>
          </cell>
          <cell r="E1158">
            <v>0</v>
          </cell>
          <cell r="F1158">
            <v>0</v>
          </cell>
          <cell r="G1158">
            <v>0</v>
          </cell>
          <cell r="H1158">
            <v>0</v>
          </cell>
          <cell r="I1158">
            <v>0</v>
          </cell>
        </row>
        <row r="1159">
          <cell r="C1159">
            <v>0</v>
          </cell>
          <cell r="D1159">
            <v>0</v>
          </cell>
          <cell r="E1159">
            <v>0</v>
          </cell>
          <cell r="F1159">
            <v>0</v>
          </cell>
          <cell r="G1159">
            <v>0</v>
          </cell>
          <cell r="H1159">
            <v>0</v>
          </cell>
          <cell r="I1159">
            <v>0</v>
          </cell>
        </row>
        <row r="1160">
          <cell r="C1160">
            <v>0</v>
          </cell>
          <cell r="D1160">
            <v>0</v>
          </cell>
          <cell r="E1160" t="str">
            <v>Бюджет РОСНАНО:</v>
          </cell>
          <cell r="F1160">
            <v>0</v>
          </cell>
          <cell r="G1160">
            <v>0</v>
          </cell>
          <cell r="H1160">
            <v>0</v>
          </cell>
          <cell r="I1160">
            <v>0</v>
          </cell>
        </row>
        <row r="1161">
          <cell r="C1161">
            <v>0</v>
          </cell>
          <cell r="D1161">
            <v>0</v>
          </cell>
          <cell r="E1161">
            <v>0</v>
          </cell>
          <cell r="F1161">
            <v>0</v>
          </cell>
          <cell r="G1161">
            <v>0</v>
          </cell>
          <cell r="H1161">
            <v>0</v>
          </cell>
          <cell r="I1161">
            <v>0</v>
          </cell>
        </row>
        <row r="1162">
          <cell r="C1162">
            <v>0</v>
          </cell>
          <cell r="D1162">
            <v>0</v>
          </cell>
          <cell r="E1162" t="str">
            <v>КСР</v>
          </cell>
          <cell r="F1162" t="str">
            <v>Статья БДДС</v>
          </cell>
          <cell r="G1162" t="str">
            <v>Подразделение</v>
          </cell>
          <cell r="H1162" t="str">
            <v>Деятельность</v>
          </cell>
          <cell r="I1162" t="str">
            <v>Движение</v>
          </cell>
        </row>
        <row r="1163">
          <cell r="C1163">
            <v>0</v>
          </cell>
          <cell r="D1163">
            <v>0</v>
          </cell>
          <cell r="E1163">
            <v>20199</v>
          </cell>
          <cell r="F1163" t="str">
            <v>Прочие материальные затраты</v>
          </cell>
          <cell r="G1163" t="str">
            <v>Отдел складской логистики</v>
          </cell>
          <cell r="H1163" t="str">
            <v>Операционная деятельность</v>
          </cell>
          <cell r="I1163" t="str">
            <v>Выбытия</v>
          </cell>
        </row>
        <row r="1164">
          <cell r="C1164">
            <v>0</v>
          </cell>
          <cell r="D1164">
            <v>0</v>
          </cell>
          <cell r="E1164">
            <v>20299</v>
          </cell>
          <cell r="F1164" t="str">
            <v>Прочие услуги производственного характера</v>
          </cell>
          <cell r="G1164" t="str">
            <v>Отдел складской логистики</v>
          </cell>
          <cell r="H1164" t="str">
            <v>Операционная деятельность</v>
          </cell>
          <cell r="I1164" t="str">
            <v>Выбытия</v>
          </cell>
        </row>
        <row r="1165">
          <cell r="C1165">
            <v>0</v>
          </cell>
          <cell r="D1165">
            <v>0</v>
          </cell>
          <cell r="E1165">
            <v>22600</v>
          </cell>
          <cell r="F1165" t="str">
            <v>Расходы на развитие</v>
          </cell>
          <cell r="G1165" t="str">
            <v>Отдел складской логистики</v>
          </cell>
          <cell r="H1165" t="str">
            <v>Операционная деятельность</v>
          </cell>
          <cell r="I1165" t="str">
            <v>Выбытия</v>
          </cell>
        </row>
        <row r="1166">
          <cell r="C1166">
            <v>0</v>
          </cell>
          <cell r="D1166">
            <v>0</v>
          </cell>
          <cell r="E1166">
            <v>50102</v>
          </cell>
          <cell r="F1166" t="str">
            <v>Вспомогательное оборудование</v>
          </cell>
          <cell r="G1166" t="str">
            <v>Отдел складской логистики</v>
          </cell>
          <cell r="H1166" t="str">
            <v>Инвестиционная деятельность</v>
          </cell>
          <cell r="I1166" t="str">
            <v>Выбытия</v>
          </cell>
        </row>
        <row r="1167">
          <cell r="C1167">
            <v>0</v>
          </cell>
          <cell r="D1167">
            <v>0</v>
          </cell>
          <cell r="E1167">
            <v>0</v>
          </cell>
          <cell r="F1167" t="str">
            <v>ИТОГО ПОСТУПЛЕНИЯ РОСНАНО</v>
          </cell>
          <cell r="G1167">
            <v>0</v>
          </cell>
          <cell r="H1167">
            <v>0</v>
          </cell>
          <cell r="I1167">
            <v>0</v>
          </cell>
        </row>
        <row r="1168">
          <cell r="C1168">
            <v>0</v>
          </cell>
          <cell r="D1168">
            <v>0</v>
          </cell>
          <cell r="E1168">
            <v>0</v>
          </cell>
          <cell r="F1168" t="str">
            <v>ИТОГО ВЫБЫТИЯ РОСНАНО</v>
          </cell>
          <cell r="G1168">
            <v>0</v>
          </cell>
          <cell r="H1168">
            <v>0</v>
          </cell>
          <cell r="I1168">
            <v>0</v>
          </cell>
        </row>
        <row r="1169">
          <cell r="C1169">
            <v>0</v>
          </cell>
          <cell r="D1169">
            <v>0</v>
          </cell>
          <cell r="E1169">
            <v>0</v>
          </cell>
          <cell r="F1169">
            <v>0</v>
          </cell>
          <cell r="G1169">
            <v>0</v>
          </cell>
          <cell r="H1169">
            <v>0</v>
          </cell>
          <cell r="I1169">
            <v>0</v>
          </cell>
        </row>
        <row r="1170">
          <cell r="C1170">
            <v>0</v>
          </cell>
          <cell r="D1170">
            <v>0</v>
          </cell>
          <cell r="E1170">
            <v>0</v>
          </cell>
          <cell r="F1170">
            <v>0</v>
          </cell>
          <cell r="G1170">
            <v>0</v>
          </cell>
          <cell r="H1170">
            <v>0</v>
          </cell>
          <cell r="I1170">
            <v>0</v>
          </cell>
        </row>
        <row r="1171">
          <cell r="C1171">
            <v>0</v>
          </cell>
          <cell r="D1171">
            <v>0</v>
          </cell>
          <cell r="E1171">
            <v>0</v>
          </cell>
          <cell r="F1171">
            <v>0</v>
          </cell>
          <cell r="G1171">
            <v>0</v>
          </cell>
          <cell r="H1171">
            <v>0</v>
          </cell>
          <cell r="I1171">
            <v>0</v>
          </cell>
        </row>
        <row r="1172">
          <cell r="C1172">
            <v>0</v>
          </cell>
          <cell r="D1172">
            <v>0</v>
          </cell>
          <cell r="E1172">
            <v>0</v>
          </cell>
          <cell r="F1172">
            <v>0</v>
          </cell>
          <cell r="G1172">
            <v>0</v>
          </cell>
          <cell r="H1172">
            <v>0</v>
          </cell>
          <cell r="I1172">
            <v>0</v>
          </cell>
        </row>
        <row r="1173">
          <cell r="C1173">
            <v>0</v>
          </cell>
          <cell r="D1173">
            <v>0</v>
          </cell>
          <cell r="E1173">
            <v>0</v>
          </cell>
          <cell r="F1173">
            <v>0</v>
          </cell>
          <cell r="G1173">
            <v>0</v>
          </cell>
          <cell r="H1173">
            <v>0</v>
          </cell>
          <cell r="I1173">
            <v>0</v>
          </cell>
        </row>
        <row r="1174">
          <cell r="C1174">
            <v>0</v>
          </cell>
          <cell r="D1174">
            <v>0</v>
          </cell>
          <cell r="E1174">
            <v>0</v>
          </cell>
          <cell r="F1174">
            <v>0</v>
          </cell>
          <cell r="G1174">
            <v>0</v>
          </cell>
          <cell r="H1174">
            <v>0</v>
          </cell>
          <cell r="I1174">
            <v>0</v>
          </cell>
        </row>
        <row r="1175">
          <cell r="C1175">
            <v>0</v>
          </cell>
          <cell r="D1175">
            <v>0</v>
          </cell>
          <cell r="E1175">
            <v>0</v>
          </cell>
          <cell r="F1175">
            <v>0</v>
          </cell>
          <cell r="G1175">
            <v>0</v>
          </cell>
          <cell r="H1175">
            <v>0</v>
          </cell>
          <cell r="I1175">
            <v>0</v>
          </cell>
        </row>
        <row r="1176">
          <cell r="C1176">
            <v>0</v>
          </cell>
          <cell r="D1176">
            <v>0</v>
          </cell>
          <cell r="E1176">
            <v>0</v>
          </cell>
          <cell r="F1176">
            <v>0</v>
          </cell>
          <cell r="G1176">
            <v>0</v>
          </cell>
          <cell r="H1176">
            <v>0</v>
          </cell>
          <cell r="I1176">
            <v>0</v>
          </cell>
        </row>
        <row r="1177">
          <cell r="C1177">
            <v>0</v>
          </cell>
          <cell r="D1177">
            <v>0</v>
          </cell>
          <cell r="E1177">
            <v>0</v>
          </cell>
          <cell r="F1177">
            <v>0</v>
          </cell>
          <cell r="G1177">
            <v>0</v>
          </cell>
          <cell r="H1177">
            <v>0</v>
          </cell>
          <cell r="I1177">
            <v>0</v>
          </cell>
        </row>
        <row r="1178">
          <cell r="C1178">
            <v>0</v>
          </cell>
          <cell r="D1178">
            <v>0</v>
          </cell>
          <cell r="E1178">
            <v>0</v>
          </cell>
          <cell r="F1178">
            <v>0</v>
          </cell>
          <cell r="G1178">
            <v>0</v>
          </cell>
          <cell r="H1178">
            <v>0</v>
          </cell>
          <cell r="I1178">
            <v>0</v>
          </cell>
        </row>
        <row r="1179">
          <cell r="C1179">
            <v>0</v>
          </cell>
          <cell r="D1179">
            <v>0</v>
          </cell>
          <cell r="E1179">
            <v>0</v>
          </cell>
          <cell r="F1179">
            <v>0</v>
          </cell>
          <cell r="G1179">
            <v>0</v>
          </cell>
          <cell r="H1179">
            <v>0</v>
          </cell>
          <cell r="I1179">
            <v>0</v>
          </cell>
        </row>
        <row r="1180">
          <cell r="C1180">
            <v>0</v>
          </cell>
          <cell r="D1180">
            <v>0</v>
          </cell>
          <cell r="E1180">
            <v>0</v>
          </cell>
          <cell r="F1180">
            <v>0</v>
          </cell>
          <cell r="G1180">
            <v>0</v>
          </cell>
          <cell r="H1180">
            <v>0</v>
          </cell>
          <cell r="I1180">
            <v>0</v>
          </cell>
        </row>
        <row r="1181">
          <cell r="C1181">
            <v>0</v>
          </cell>
          <cell r="D1181">
            <v>0</v>
          </cell>
          <cell r="E1181">
            <v>0</v>
          </cell>
          <cell r="F1181">
            <v>0</v>
          </cell>
          <cell r="G1181">
            <v>0</v>
          </cell>
          <cell r="H1181">
            <v>0</v>
          </cell>
          <cell r="I1181">
            <v>0</v>
          </cell>
        </row>
        <row r="1182">
          <cell r="C1182">
            <v>0</v>
          </cell>
          <cell r="D1182">
            <v>0</v>
          </cell>
          <cell r="E1182">
            <v>0</v>
          </cell>
          <cell r="F1182">
            <v>0</v>
          </cell>
          <cell r="G1182">
            <v>0</v>
          </cell>
          <cell r="H1182">
            <v>0</v>
          </cell>
          <cell r="I1182">
            <v>0</v>
          </cell>
        </row>
        <row r="1183">
          <cell r="C1183">
            <v>0</v>
          </cell>
          <cell r="D1183">
            <v>0</v>
          </cell>
          <cell r="E1183">
            <v>0</v>
          </cell>
          <cell r="F1183">
            <v>0</v>
          </cell>
          <cell r="G1183">
            <v>0</v>
          </cell>
          <cell r="H1183">
            <v>0</v>
          </cell>
          <cell r="I1183">
            <v>0</v>
          </cell>
        </row>
        <row r="1184">
          <cell r="C1184">
            <v>0</v>
          </cell>
          <cell r="D1184">
            <v>0</v>
          </cell>
          <cell r="E1184">
            <v>0</v>
          </cell>
          <cell r="F1184">
            <v>0</v>
          </cell>
          <cell r="G1184">
            <v>0</v>
          </cell>
          <cell r="H1184">
            <v>0</v>
          </cell>
          <cell r="I1184">
            <v>0</v>
          </cell>
        </row>
        <row r="1185">
          <cell r="C1185">
            <v>0</v>
          </cell>
          <cell r="D1185">
            <v>0</v>
          </cell>
          <cell r="E1185">
            <v>0</v>
          </cell>
          <cell r="F1185">
            <v>0</v>
          </cell>
          <cell r="G1185">
            <v>0</v>
          </cell>
          <cell r="H1185">
            <v>0</v>
          </cell>
          <cell r="I1185">
            <v>0</v>
          </cell>
        </row>
        <row r="1186">
          <cell r="C1186">
            <v>0</v>
          </cell>
          <cell r="D1186">
            <v>0</v>
          </cell>
          <cell r="E1186">
            <v>0</v>
          </cell>
          <cell r="F1186">
            <v>0</v>
          </cell>
          <cell r="G1186">
            <v>0</v>
          </cell>
          <cell r="H1186">
            <v>0</v>
          </cell>
          <cell r="I1186">
            <v>0</v>
          </cell>
        </row>
        <row r="1187">
          <cell r="C1187">
            <v>0</v>
          </cell>
          <cell r="D1187">
            <v>0</v>
          </cell>
          <cell r="E1187">
            <v>0</v>
          </cell>
          <cell r="F1187">
            <v>0</v>
          </cell>
          <cell r="G1187">
            <v>0</v>
          </cell>
          <cell r="H1187">
            <v>0</v>
          </cell>
          <cell r="I1187">
            <v>0</v>
          </cell>
        </row>
        <row r="1188">
          <cell r="C1188">
            <v>0</v>
          </cell>
          <cell r="D1188">
            <v>0</v>
          </cell>
          <cell r="E1188">
            <v>0</v>
          </cell>
          <cell r="F1188">
            <v>0</v>
          </cell>
          <cell r="G1188">
            <v>0</v>
          </cell>
          <cell r="H1188">
            <v>0</v>
          </cell>
          <cell r="I1188">
            <v>0</v>
          </cell>
        </row>
        <row r="1189">
          <cell r="C1189">
            <v>0</v>
          </cell>
          <cell r="D1189">
            <v>0</v>
          </cell>
          <cell r="E1189">
            <v>0</v>
          </cell>
          <cell r="F1189">
            <v>0</v>
          </cell>
          <cell r="G1189">
            <v>0</v>
          </cell>
          <cell r="H1189">
            <v>0</v>
          </cell>
          <cell r="I1189">
            <v>0</v>
          </cell>
        </row>
        <row r="1190">
          <cell r="C1190">
            <v>0</v>
          </cell>
          <cell r="D1190">
            <v>0</v>
          </cell>
          <cell r="E1190">
            <v>0</v>
          </cell>
          <cell r="F1190">
            <v>0</v>
          </cell>
          <cell r="G1190">
            <v>0</v>
          </cell>
          <cell r="H1190">
            <v>0</v>
          </cell>
          <cell r="I1190">
            <v>0</v>
          </cell>
        </row>
        <row r="1191">
          <cell r="C1191">
            <v>0</v>
          </cell>
          <cell r="D1191">
            <v>0</v>
          </cell>
          <cell r="E1191">
            <v>0</v>
          </cell>
          <cell r="F1191">
            <v>0</v>
          </cell>
          <cell r="G1191">
            <v>0</v>
          </cell>
          <cell r="H1191">
            <v>0</v>
          </cell>
          <cell r="I1191">
            <v>0</v>
          </cell>
        </row>
        <row r="1192">
          <cell r="C1192">
            <v>0</v>
          </cell>
          <cell r="D1192">
            <v>0</v>
          </cell>
          <cell r="E1192">
            <v>0</v>
          </cell>
          <cell r="F1192">
            <v>0</v>
          </cell>
          <cell r="G1192">
            <v>0</v>
          </cell>
          <cell r="H1192">
            <v>0</v>
          </cell>
          <cell r="I1192">
            <v>0</v>
          </cell>
        </row>
        <row r="1193">
          <cell r="C1193">
            <v>0</v>
          </cell>
          <cell r="D1193">
            <v>0</v>
          </cell>
          <cell r="E1193">
            <v>0</v>
          </cell>
          <cell r="F1193">
            <v>0</v>
          </cell>
          <cell r="G1193">
            <v>0</v>
          </cell>
          <cell r="H1193">
            <v>0</v>
          </cell>
          <cell r="I1193">
            <v>0</v>
          </cell>
        </row>
        <row r="1194">
          <cell r="C1194">
            <v>0</v>
          </cell>
          <cell r="D1194">
            <v>0</v>
          </cell>
          <cell r="E1194">
            <v>0</v>
          </cell>
          <cell r="F1194">
            <v>0</v>
          </cell>
          <cell r="G1194">
            <v>0</v>
          </cell>
          <cell r="H1194">
            <v>0</v>
          </cell>
          <cell r="I1194">
            <v>0</v>
          </cell>
        </row>
        <row r="1195">
          <cell r="C1195">
            <v>0</v>
          </cell>
          <cell r="D1195">
            <v>0</v>
          </cell>
          <cell r="E1195">
            <v>0</v>
          </cell>
          <cell r="F1195">
            <v>0</v>
          </cell>
          <cell r="G1195">
            <v>0</v>
          </cell>
          <cell r="H1195">
            <v>0</v>
          </cell>
          <cell r="I1195">
            <v>0</v>
          </cell>
        </row>
        <row r="1196">
          <cell r="C1196">
            <v>0</v>
          </cell>
          <cell r="D1196">
            <v>0</v>
          </cell>
          <cell r="E1196">
            <v>0</v>
          </cell>
          <cell r="F1196">
            <v>0</v>
          </cell>
          <cell r="G1196">
            <v>0</v>
          </cell>
          <cell r="H1196">
            <v>0</v>
          </cell>
          <cell r="I1196">
            <v>0</v>
          </cell>
        </row>
        <row r="1197">
          <cell r="C1197">
            <v>0</v>
          </cell>
          <cell r="D1197">
            <v>0</v>
          </cell>
          <cell r="E1197">
            <v>0</v>
          </cell>
          <cell r="F1197">
            <v>0</v>
          </cell>
          <cell r="G1197">
            <v>0</v>
          </cell>
          <cell r="H1197">
            <v>0</v>
          </cell>
          <cell r="I1197">
            <v>0</v>
          </cell>
        </row>
        <row r="1198">
          <cell r="C1198">
            <v>0</v>
          </cell>
          <cell r="D1198">
            <v>0</v>
          </cell>
          <cell r="E1198">
            <v>0</v>
          </cell>
          <cell r="F1198">
            <v>0</v>
          </cell>
          <cell r="G1198">
            <v>0</v>
          </cell>
          <cell r="H1198">
            <v>0</v>
          </cell>
          <cell r="I1198">
            <v>0</v>
          </cell>
        </row>
        <row r="1199">
          <cell r="C1199">
            <v>0</v>
          </cell>
          <cell r="D1199">
            <v>0</v>
          </cell>
          <cell r="E1199">
            <v>0</v>
          </cell>
          <cell r="F1199">
            <v>0</v>
          </cell>
          <cell r="G1199">
            <v>0</v>
          </cell>
          <cell r="H1199">
            <v>0</v>
          </cell>
          <cell r="I1199">
            <v>0</v>
          </cell>
        </row>
        <row r="1200">
          <cell r="C1200">
            <v>0</v>
          </cell>
          <cell r="D1200">
            <v>0</v>
          </cell>
          <cell r="E1200">
            <v>0</v>
          </cell>
          <cell r="F1200">
            <v>0</v>
          </cell>
          <cell r="G1200">
            <v>0</v>
          </cell>
          <cell r="H1200">
            <v>0</v>
          </cell>
          <cell r="I1200">
            <v>0</v>
          </cell>
        </row>
        <row r="1201">
          <cell r="C1201">
            <v>0</v>
          </cell>
          <cell r="D1201">
            <v>0</v>
          </cell>
          <cell r="E1201">
            <v>0</v>
          </cell>
          <cell r="F1201">
            <v>0</v>
          </cell>
          <cell r="G1201">
            <v>0</v>
          </cell>
          <cell r="H1201">
            <v>0</v>
          </cell>
          <cell r="I1201">
            <v>0</v>
          </cell>
        </row>
        <row r="1202">
          <cell r="C1202">
            <v>0</v>
          </cell>
          <cell r="D1202">
            <v>0</v>
          </cell>
          <cell r="E1202">
            <v>0</v>
          </cell>
          <cell r="F1202">
            <v>0</v>
          </cell>
          <cell r="G1202">
            <v>0</v>
          </cell>
          <cell r="H1202">
            <v>0</v>
          </cell>
          <cell r="I1202">
            <v>0</v>
          </cell>
        </row>
        <row r="1203">
          <cell r="C1203">
            <v>0</v>
          </cell>
          <cell r="D1203">
            <v>0</v>
          </cell>
          <cell r="E1203">
            <v>0</v>
          </cell>
          <cell r="F1203">
            <v>0</v>
          </cell>
          <cell r="G1203">
            <v>0</v>
          </cell>
          <cell r="H1203">
            <v>0</v>
          </cell>
          <cell r="I1203">
            <v>0</v>
          </cell>
        </row>
        <row r="1204">
          <cell r="C1204">
            <v>0</v>
          </cell>
          <cell r="D1204">
            <v>0</v>
          </cell>
          <cell r="E1204">
            <v>0</v>
          </cell>
          <cell r="F1204">
            <v>0</v>
          </cell>
          <cell r="G1204">
            <v>0</v>
          </cell>
          <cell r="H1204">
            <v>0</v>
          </cell>
          <cell r="I1204">
            <v>0</v>
          </cell>
        </row>
        <row r="1205">
          <cell r="C1205">
            <v>0</v>
          </cell>
          <cell r="D1205">
            <v>0</v>
          </cell>
          <cell r="E1205">
            <v>0</v>
          </cell>
          <cell r="F1205">
            <v>0</v>
          </cell>
          <cell r="G1205">
            <v>0</v>
          </cell>
          <cell r="H1205">
            <v>0</v>
          </cell>
          <cell r="I1205">
            <v>0</v>
          </cell>
        </row>
        <row r="1206">
          <cell r="C1206">
            <v>0</v>
          </cell>
          <cell r="D1206">
            <v>0</v>
          </cell>
          <cell r="E1206">
            <v>0</v>
          </cell>
          <cell r="F1206">
            <v>0</v>
          </cell>
          <cell r="G1206">
            <v>0</v>
          </cell>
          <cell r="H1206">
            <v>0</v>
          </cell>
          <cell r="I1206">
            <v>0</v>
          </cell>
        </row>
        <row r="1207">
          <cell r="C1207">
            <v>0</v>
          </cell>
          <cell r="D1207">
            <v>0</v>
          </cell>
          <cell r="E1207">
            <v>0</v>
          </cell>
          <cell r="F1207">
            <v>0</v>
          </cell>
          <cell r="G1207">
            <v>0</v>
          </cell>
          <cell r="H1207">
            <v>0</v>
          </cell>
          <cell r="I1207">
            <v>0</v>
          </cell>
        </row>
        <row r="1208">
          <cell r="C1208">
            <v>0</v>
          </cell>
          <cell r="D1208">
            <v>0</v>
          </cell>
          <cell r="E1208">
            <v>0</v>
          </cell>
          <cell r="F1208">
            <v>0</v>
          </cell>
          <cell r="G1208">
            <v>0</v>
          </cell>
          <cell r="H1208">
            <v>0</v>
          </cell>
          <cell r="I1208">
            <v>0</v>
          </cell>
        </row>
        <row r="1209">
          <cell r="C1209">
            <v>0</v>
          </cell>
          <cell r="D1209">
            <v>0</v>
          </cell>
          <cell r="E1209">
            <v>0</v>
          </cell>
          <cell r="F1209">
            <v>0</v>
          </cell>
          <cell r="G1209">
            <v>0</v>
          </cell>
          <cell r="H1209">
            <v>0</v>
          </cell>
          <cell r="I1209">
            <v>0</v>
          </cell>
        </row>
        <row r="1210">
          <cell r="C1210">
            <v>0</v>
          </cell>
          <cell r="D1210">
            <v>0</v>
          </cell>
          <cell r="E1210">
            <v>0</v>
          </cell>
          <cell r="F1210">
            <v>0</v>
          </cell>
          <cell r="G1210">
            <v>0</v>
          </cell>
          <cell r="H1210">
            <v>0</v>
          </cell>
          <cell r="I1210">
            <v>0</v>
          </cell>
        </row>
        <row r="1211">
          <cell r="C1211">
            <v>0</v>
          </cell>
          <cell r="D1211">
            <v>0</v>
          </cell>
          <cell r="E1211">
            <v>0</v>
          </cell>
          <cell r="F1211">
            <v>0</v>
          </cell>
          <cell r="G1211">
            <v>0</v>
          </cell>
          <cell r="H1211">
            <v>0</v>
          </cell>
          <cell r="I1211">
            <v>0</v>
          </cell>
        </row>
        <row r="1212">
          <cell r="C1212">
            <v>0</v>
          </cell>
          <cell r="D1212">
            <v>0</v>
          </cell>
          <cell r="E1212">
            <v>0</v>
          </cell>
          <cell r="F1212">
            <v>0</v>
          </cell>
          <cell r="G1212">
            <v>0</v>
          </cell>
          <cell r="H1212">
            <v>0</v>
          </cell>
          <cell r="I1212">
            <v>0</v>
          </cell>
        </row>
        <row r="1213">
          <cell r="C1213">
            <v>0</v>
          </cell>
          <cell r="D1213">
            <v>0</v>
          </cell>
          <cell r="E1213">
            <v>0</v>
          </cell>
          <cell r="F1213">
            <v>0</v>
          </cell>
          <cell r="G1213">
            <v>0</v>
          </cell>
          <cell r="H1213">
            <v>0</v>
          </cell>
          <cell r="I1213">
            <v>0</v>
          </cell>
        </row>
        <row r="1214">
          <cell r="C1214">
            <v>0</v>
          </cell>
          <cell r="D1214">
            <v>0</v>
          </cell>
          <cell r="E1214">
            <v>0</v>
          </cell>
          <cell r="F1214">
            <v>0</v>
          </cell>
          <cell r="G1214">
            <v>0</v>
          </cell>
          <cell r="H1214">
            <v>0</v>
          </cell>
          <cell r="I1214">
            <v>0</v>
          </cell>
        </row>
        <row r="1215">
          <cell r="C1215">
            <v>0</v>
          </cell>
          <cell r="D1215">
            <v>0</v>
          </cell>
          <cell r="E1215">
            <v>0</v>
          </cell>
          <cell r="F1215">
            <v>0</v>
          </cell>
          <cell r="G1215">
            <v>0</v>
          </cell>
          <cell r="H1215">
            <v>0</v>
          </cell>
          <cell r="I1215">
            <v>0</v>
          </cell>
        </row>
        <row r="1216">
          <cell r="C1216">
            <v>0</v>
          </cell>
          <cell r="D1216">
            <v>0</v>
          </cell>
          <cell r="E1216">
            <v>0</v>
          </cell>
          <cell r="F1216">
            <v>0</v>
          </cell>
          <cell r="G1216">
            <v>0</v>
          </cell>
          <cell r="H1216">
            <v>0</v>
          </cell>
          <cell r="I1216">
            <v>0</v>
          </cell>
        </row>
        <row r="1217">
          <cell r="C1217">
            <v>0</v>
          </cell>
          <cell r="D1217">
            <v>0</v>
          </cell>
          <cell r="E1217">
            <v>0</v>
          </cell>
          <cell r="F1217">
            <v>0</v>
          </cell>
          <cell r="G1217">
            <v>0</v>
          </cell>
          <cell r="H1217">
            <v>0</v>
          </cell>
          <cell r="I1217">
            <v>0</v>
          </cell>
        </row>
        <row r="1218">
          <cell r="C1218">
            <v>0</v>
          </cell>
          <cell r="D1218">
            <v>0</v>
          </cell>
          <cell r="E1218">
            <v>0</v>
          </cell>
          <cell r="F1218">
            <v>0</v>
          </cell>
          <cell r="G1218">
            <v>0</v>
          </cell>
          <cell r="H1218">
            <v>0</v>
          </cell>
          <cell r="I1218">
            <v>0</v>
          </cell>
        </row>
        <row r="1219">
          <cell r="G1219" t="str">
            <v>Служба сервисного обслуживания</v>
          </cell>
        </row>
        <row r="1220">
          <cell r="C1220">
            <v>0</v>
          </cell>
          <cell r="D1220">
            <v>0</v>
          </cell>
          <cell r="E1220" t="str">
            <v>Бюджетная заявка</v>
          </cell>
          <cell r="F1220">
            <v>0</v>
          </cell>
          <cell r="G1220">
            <v>0</v>
          </cell>
          <cell r="H1220">
            <v>0</v>
          </cell>
          <cell r="I1220">
            <v>0</v>
          </cell>
        </row>
        <row r="1221">
          <cell r="C1221">
            <v>0</v>
          </cell>
          <cell r="D1221">
            <v>0</v>
          </cell>
          <cell r="E1221">
            <v>0</v>
          </cell>
          <cell r="F1221">
            <v>0</v>
          </cell>
          <cell r="G1221">
            <v>0</v>
          </cell>
          <cell r="H1221">
            <v>0</v>
          </cell>
          <cell r="I1221">
            <v>0</v>
          </cell>
        </row>
        <row r="1222">
          <cell r="C1222">
            <v>0</v>
          </cell>
          <cell r="D1222">
            <v>0</v>
          </cell>
          <cell r="E1222" t="str">
            <v>Компания:</v>
          </cell>
          <cell r="F1222" t="str">
            <v>Хевел</v>
          </cell>
          <cell r="G1222">
            <v>0</v>
          </cell>
          <cell r="H1222">
            <v>0</v>
          </cell>
          <cell r="I1222">
            <v>0</v>
          </cell>
        </row>
        <row r="1223">
          <cell r="C1223">
            <v>0</v>
          </cell>
          <cell r="D1223">
            <v>0</v>
          </cell>
          <cell r="E1223" t="str">
            <v>Бизнес-единица:</v>
          </cell>
          <cell r="F1223" t="str">
            <v>ЗАВОД</v>
          </cell>
          <cell r="G1223">
            <v>0</v>
          </cell>
          <cell r="H1223">
            <v>0</v>
          </cell>
          <cell r="I1223">
            <v>0</v>
          </cell>
        </row>
        <row r="1224">
          <cell r="C1224">
            <v>0</v>
          </cell>
          <cell r="D1224">
            <v>0</v>
          </cell>
          <cell r="E1224" t="str">
            <v>ЦФУ:</v>
          </cell>
          <cell r="F1224" t="str">
            <v>Служба сервисного обслуживания</v>
          </cell>
          <cell r="G1224">
            <v>0</v>
          </cell>
          <cell r="H1224">
            <v>0</v>
          </cell>
          <cell r="I1224">
            <v>0</v>
          </cell>
        </row>
        <row r="1225">
          <cell r="C1225">
            <v>0</v>
          </cell>
          <cell r="D1225">
            <v>0</v>
          </cell>
          <cell r="E1225" t="str">
            <v>Период:</v>
          </cell>
          <cell r="F1225" t="str">
            <v>окт 2014 - дек 2015</v>
          </cell>
          <cell r="G1225">
            <v>0</v>
          </cell>
          <cell r="H1225">
            <v>0</v>
          </cell>
          <cell r="I1225">
            <v>0</v>
          </cell>
        </row>
        <row r="1226">
          <cell r="C1226">
            <v>0</v>
          </cell>
          <cell r="D1226">
            <v>0</v>
          </cell>
          <cell r="E1226">
            <v>0</v>
          </cell>
          <cell r="F1226">
            <v>0</v>
          </cell>
          <cell r="G1226">
            <v>0</v>
          </cell>
          <cell r="H1226">
            <v>0</v>
          </cell>
          <cell r="I1226">
            <v>0</v>
          </cell>
        </row>
        <row r="1227">
          <cell r="C1227">
            <v>0</v>
          </cell>
          <cell r="D1227">
            <v>0</v>
          </cell>
          <cell r="E1227" t="str">
            <v>Бюджет РЕНОВА:</v>
          </cell>
          <cell r="F1227">
            <v>0</v>
          </cell>
          <cell r="G1227">
            <v>0</v>
          </cell>
          <cell r="H1227">
            <v>0</v>
          </cell>
          <cell r="I1227">
            <v>0</v>
          </cell>
        </row>
        <row r="1228">
          <cell r="C1228">
            <v>0</v>
          </cell>
          <cell r="D1228">
            <v>0</v>
          </cell>
          <cell r="E1228">
            <v>0</v>
          </cell>
          <cell r="F1228">
            <v>0</v>
          </cell>
          <cell r="G1228">
            <v>0</v>
          </cell>
          <cell r="H1228">
            <v>0</v>
          </cell>
          <cell r="I1228">
            <v>0</v>
          </cell>
        </row>
        <row r="1229">
          <cell r="C1229">
            <v>0</v>
          </cell>
          <cell r="D1229">
            <v>0</v>
          </cell>
          <cell r="E1229" t="str">
            <v>КСР</v>
          </cell>
          <cell r="F1229" t="str">
            <v>Статья БДДС</v>
          </cell>
          <cell r="G1229" t="str">
            <v>Подразделение</v>
          </cell>
          <cell r="H1229" t="str">
            <v>Деятельность</v>
          </cell>
          <cell r="I1229" t="str">
            <v>Движение</v>
          </cell>
        </row>
        <row r="1230">
          <cell r="C1230">
            <v>1210</v>
          </cell>
          <cell r="D1230" t="str">
            <v>Производственные выплаты</v>
          </cell>
          <cell r="E1230">
            <v>121961</v>
          </cell>
          <cell r="F1230" t="str">
            <v>Ремонт и обслуживание оборудования (УСО)</v>
          </cell>
          <cell r="G1230" t="str">
            <v>Служба сервисного обслуживания</v>
          </cell>
          <cell r="H1230" t="str">
            <v>Операционная деятельность</v>
          </cell>
          <cell r="I1230" t="str">
            <v>Выбытия</v>
          </cell>
        </row>
        <row r="1231">
          <cell r="C1231">
            <v>1210</v>
          </cell>
          <cell r="D1231" t="str">
            <v>Производственные выплаты</v>
          </cell>
          <cell r="E1231">
            <v>121962</v>
          </cell>
          <cell r="F1231" t="str">
            <v>Ремонт и обслуживание оборудования (МЗ)</v>
          </cell>
          <cell r="G1231" t="str">
            <v>Служба сервисного обслуживания</v>
          </cell>
          <cell r="H1231" t="str">
            <v>Операционная деятельность</v>
          </cell>
          <cell r="I1231" t="str">
            <v>Выбытия</v>
          </cell>
        </row>
        <row r="1232">
          <cell r="C1232">
            <v>1210</v>
          </cell>
          <cell r="D1232" t="str">
            <v>Производственные выплаты</v>
          </cell>
          <cell r="E1232">
            <v>12198001</v>
          </cell>
          <cell r="F1232" t="str">
            <v>Инструмент</v>
          </cell>
          <cell r="G1232" t="str">
            <v>Служба сервисного обслуживания</v>
          </cell>
          <cell r="H1232" t="str">
            <v>Операционная деятельность</v>
          </cell>
          <cell r="I1232" t="str">
            <v>Выбытия</v>
          </cell>
        </row>
        <row r="1233">
          <cell r="C1233">
            <v>1210</v>
          </cell>
          <cell r="D1233" t="str">
            <v>Производственные выплаты</v>
          </cell>
          <cell r="E1233">
            <v>12198014</v>
          </cell>
          <cell r="F1233" t="str">
            <v>Прочие услуги производственного характера (ОПР)</v>
          </cell>
          <cell r="G1233" t="str">
            <v>Служба сервисного обслуживания</v>
          </cell>
          <cell r="H1233" t="str">
            <v>Операционная деятельность</v>
          </cell>
          <cell r="I1233" t="str">
            <v>Выбытия</v>
          </cell>
        </row>
        <row r="1234">
          <cell r="C1234">
            <v>1230</v>
          </cell>
          <cell r="D1234" t="str">
            <v>Административно-управленческие расходы</v>
          </cell>
          <cell r="E1234">
            <v>401</v>
          </cell>
          <cell r="F1234" t="str">
            <v>Командировочные расходы</v>
          </cell>
          <cell r="G1234" t="str">
            <v>Служба сервисного обслуживания</v>
          </cell>
          <cell r="H1234" t="str">
            <v>Операционная деятельность</v>
          </cell>
          <cell r="I1234" t="str">
            <v>Выбытия</v>
          </cell>
        </row>
        <row r="1235">
          <cell r="C1235">
            <v>2210</v>
          </cell>
          <cell r="D1235" t="str">
            <v>Инвестиции в основные средства</v>
          </cell>
          <cell r="E1235">
            <v>221226</v>
          </cell>
          <cell r="F1235" t="str">
            <v>Прочее вспомогательное производственное оборудование</v>
          </cell>
          <cell r="G1235" t="str">
            <v>Служба сервисного обслуживания</v>
          </cell>
          <cell r="H1235" t="str">
            <v>Инвестиционная деятельность</v>
          </cell>
          <cell r="I1235" t="str">
            <v>Выбытия</v>
          </cell>
        </row>
        <row r="1236">
          <cell r="C1236">
            <v>0</v>
          </cell>
          <cell r="D1236">
            <v>0</v>
          </cell>
          <cell r="E1236">
            <v>0</v>
          </cell>
          <cell r="F1236" t="str">
            <v>ИТОГО ПОСТУПЛЕНИЯ РЕНОВА</v>
          </cell>
          <cell r="G1236">
            <v>0</v>
          </cell>
          <cell r="H1236">
            <v>0</v>
          </cell>
          <cell r="I1236">
            <v>0</v>
          </cell>
        </row>
        <row r="1237">
          <cell r="C1237">
            <v>0</v>
          </cell>
          <cell r="D1237">
            <v>0</v>
          </cell>
          <cell r="E1237">
            <v>0</v>
          </cell>
          <cell r="F1237" t="str">
            <v>ИТОГО ВЫБЫТИЯ РЕНОВА</v>
          </cell>
          <cell r="G1237">
            <v>0</v>
          </cell>
          <cell r="H1237">
            <v>0</v>
          </cell>
          <cell r="I1237">
            <v>0</v>
          </cell>
        </row>
        <row r="1238">
          <cell r="C1238">
            <v>0</v>
          </cell>
          <cell r="D1238">
            <v>0</v>
          </cell>
          <cell r="E1238">
            <v>0</v>
          </cell>
          <cell r="F1238">
            <v>0</v>
          </cell>
          <cell r="G1238">
            <v>0</v>
          </cell>
          <cell r="H1238">
            <v>0</v>
          </cell>
          <cell r="I1238">
            <v>0</v>
          </cell>
        </row>
        <row r="1239">
          <cell r="C1239">
            <v>0</v>
          </cell>
          <cell r="D1239">
            <v>0</v>
          </cell>
          <cell r="E1239">
            <v>0</v>
          </cell>
          <cell r="F1239">
            <v>0</v>
          </cell>
          <cell r="G1239">
            <v>0</v>
          </cell>
          <cell r="H1239">
            <v>0</v>
          </cell>
          <cell r="I1239">
            <v>0</v>
          </cell>
        </row>
        <row r="1240">
          <cell r="C1240">
            <v>0</v>
          </cell>
          <cell r="D1240">
            <v>0</v>
          </cell>
          <cell r="E1240">
            <v>0</v>
          </cell>
          <cell r="F1240">
            <v>0</v>
          </cell>
          <cell r="G1240">
            <v>0</v>
          </cell>
          <cell r="H1240">
            <v>0</v>
          </cell>
          <cell r="I1240">
            <v>0</v>
          </cell>
        </row>
        <row r="1241">
          <cell r="C1241">
            <v>0</v>
          </cell>
          <cell r="D1241">
            <v>0</v>
          </cell>
          <cell r="E1241" t="str">
            <v>Бюджет РОСНАНО:</v>
          </cell>
          <cell r="F1241">
            <v>0</v>
          </cell>
          <cell r="G1241">
            <v>0</v>
          </cell>
          <cell r="H1241">
            <v>0</v>
          </cell>
          <cell r="I1241">
            <v>0</v>
          </cell>
        </row>
        <row r="1242">
          <cell r="C1242">
            <v>0</v>
          </cell>
          <cell r="D1242">
            <v>0</v>
          </cell>
          <cell r="E1242">
            <v>0</v>
          </cell>
          <cell r="F1242">
            <v>0</v>
          </cell>
          <cell r="G1242">
            <v>0</v>
          </cell>
          <cell r="H1242">
            <v>0</v>
          </cell>
          <cell r="I1242">
            <v>0</v>
          </cell>
        </row>
        <row r="1243">
          <cell r="C1243">
            <v>0</v>
          </cell>
          <cell r="D1243">
            <v>0</v>
          </cell>
          <cell r="E1243" t="str">
            <v>КСР</v>
          </cell>
          <cell r="F1243" t="str">
            <v>Статья БДДС</v>
          </cell>
          <cell r="G1243" t="str">
            <v>Подразделение</v>
          </cell>
          <cell r="H1243" t="str">
            <v>Деятельность</v>
          </cell>
          <cell r="I1243" t="str">
            <v>Движение</v>
          </cell>
        </row>
        <row r="1244">
          <cell r="C1244">
            <v>0</v>
          </cell>
          <cell r="D1244">
            <v>0</v>
          </cell>
          <cell r="E1244">
            <v>20199</v>
          </cell>
          <cell r="F1244" t="str">
            <v>Прочие материальные затраты</v>
          </cell>
          <cell r="G1244" t="str">
            <v>Служба сервисного обслуживания</v>
          </cell>
          <cell r="H1244" t="str">
            <v>Операционная деятельность</v>
          </cell>
          <cell r="I1244" t="str">
            <v>Выбытия</v>
          </cell>
        </row>
        <row r="1245">
          <cell r="C1245">
            <v>0</v>
          </cell>
          <cell r="D1245">
            <v>0</v>
          </cell>
          <cell r="E1245">
            <v>20201</v>
          </cell>
          <cell r="F1245" t="str">
            <v>Услуги подрядчиков по обслуживанию и ремонту оборудования</v>
          </cell>
          <cell r="G1245" t="str">
            <v>Служба сервисного обслуживания</v>
          </cell>
          <cell r="H1245" t="str">
            <v>Операционная деятельность</v>
          </cell>
          <cell r="I1245" t="str">
            <v>Выбытия</v>
          </cell>
        </row>
        <row r="1246">
          <cell r="C1246">
            <v>0</v>
          </cell>
          <cell r="D1246">
            <v>0</v>
          </cell>
          <cell r="E1246">
            <v>20299</v>
          </cell>
          <cell r="F1246" t="str">
            <v>Прочие услуги производственного характера</v>
          </cell>
          <cell r="G1246" t="str">
            <v>Служба сервисного обслуживания</v>
          </cell>
          <cell r="H1246" t="str">
            <v>Операционная деятельность</v>
          </cell>
          <cell r="I1246" t="str">
            <v>Выбытия</v>
          </cell>
        </row>
        <row r="1247">
          <cell r="C1247">
            <v>0</v>
          </cell>
          <cell r="D1247">
            <v>0</v>
          </cell>
          <cell r="E1247">
            <v>20601</v>
          </cell>
          <cell r="F1247" t="str">
            <v>Командировочные расходы</v>
          </cell>
          <cell r="G1247" t="str">
            <v>Служба сервисного обслуживания</v>
          </cell>
          <cell r="H1247" t="str">
            <v>Операционная деятельность</v>
          </cell>
          <cell r="I1247" t="str">
            <v>Выбытия</v>
          </cell>
        </row>
        <row r="1248">
          <cell r="C1248">
            <v>0</v>
          </cell>
          <cell r="D1248">
            <v>0</v>
          </cell>
          <cell r="E1248">
            <v>50102</v>
          </cell>
          <cell r="F1248" t="str">
            <v>Вспомогательное оборудование</v>
          </cell>
          <cell r="G1248" t="str">
            <v>Служба сервисного обслуживания</v>
          </cell>
          <cell r="H1248" t="str">
            <v>Инвестиционная деятельность</v>
          </cell>
          <cell r="I1248" t="str">
            <v>Выбытия</v>
          </cell>
        </row>
        <row r="1249">
          <cell r="C1249">
            <v>0</v>
          </cell>
          <cell r="D1249">
            <v>0</v>
          </cell>
          <cell r="E1249">
            <v>0</v>
          </cell>
          <cell r="F1249" t="str">
            <v>ИТОГО ПОСТУПЛЕНИЯ РОСНАНО</v>
          </cell>
          <cell r="G1249">
            <v>0</v>
          </cell>
          <cell r="H1249">
            <v>0</v>
          </cell>
          <cell r="I1249">
            <v>0</v>
          </cell>
        </row>
        <row r="1250">
          <cell r="C1250">
            <v>0</v>
          </cell>
          <cell r="D1250">
            <v>0</v>
          </cell>
          <cell r="E1250">
            <v>0</v>
          </cell>
          <cell r="F1250" t="str">
            <v>ИТОГО ВЫБЫТИЯ РОСНАНО</v>
          </cell>
          <cell r="G1250">
            <v>0</v>
          </cell>
          <cell r="H1250">
            <v>0</v>
          </cell>
          <cell r="I1250">
            <v>0</v>
          </cell>
        </row>
        <row r="1251">
          <cell r="C1251">
            <v>0</v>
          </cell>
          <cell r="D1251">
            <v>0</v>
          </cell>
          <cell r="E1251">
            <v>0</v>
          </cell>
          <cell r="F1251">
            <v>0</v>
          </cell>
          <cell r="G1251">
            <v>0</v>
          </cell>
          <cell r="H1251">
            <v>0</v>
          </cell>
          <cell r="I1251">
            <v>0</v>
          </cell>
        </row>
        <row r="1252">
          <cell r="C1252">
            <v>0</v>
          </cell>
          <cell r="D1252">
            <v>0</v>
          </cell>
          <cell r="E1252">
            <v>0</v>
          </cell>
          <cell r="F1252">
            <v>0</v>
          </cell>
          <cell r="G1252">
            <v>0</v>
          </cell>
          <cell r="H1252">
            <v>0</v>
          </cell>
          <cell r="I1252">
            <v>0</v>
          </cell>
        </row>
        <row r="1253">
          <cell r="C1253">
            <v>0</v>
          </cell>
          <cell r="D1253">
            <v>0</v>
          </cell>
          <cell r="E1253">
            <v>0</v>
          </cell>
          <cell r="F1253">
            <v>0</v>
          </cell>
          <cell r="G1253">
            <v>0</v>
          </cell>
          <cell r="H1253">
            <v>0</v>
          </cell>
          <cell r="I1253">
            <v>0</v>
          </cell>
        </row>
        <row r="1254">
          <cell r="C1254">
            <v>0</v>
          </cell>
          <cell r="D1254">
            <v>0</v>
          </cell>
          <cell r="E1254">
            <v>0</v>
          </cell>
          <cell r="F1254">
            <v>0</v>
          </cell>
          <cell r="G1254">
            <v>0</v>
          </cell>
          <cell r="H1254">
            <v>0</v>
          </cell>
          <cell r="I1254">
            <v>0</v>
          </cell>
        </row>
        <row r="1255">
          <cell r="C1255">
            <v>0</v>
          </cell>
          <cell r="D1255">
            <v>0</v>
          </cell>
          <cell r="E1255">
            <v>0</v>
          </cell>
          <cell r="F1255">
            <v>0</v>
          </cell>
          <cell r="G1255">
            <v>0</v>
          </cell>
          <cell r="H1255">
            <v>0</v>
          </cell>
          <cell r="I1255">
            <v>0</v>
          </cell>
        </row>
        <row r="1256">
          <cell r="C1256">
            <v>0</v>
          </cell>
          <cell r="D1256">
            <v>0</v>
          </cell>
          <cell r="E1256">
            <v>0</v>
          </cell>
          <cell r="F1256">
            <v>0</v>
          </cell>
          <cell r="G1256">
            <v>0</v>
          </cell>
          <cell r="H1256">
            <v>0</v>
          </cell>
          <cell r="I1256">
            <v>0</v>
          </cell>
        </row>
        <row r="1257">
          <cell r="C1257">
            <v>0</v>
          </cell>
          <cell r="D1257">
            <v>0</v>
          </cell>
          <cell r="E1257">
            <v>0</v>
          </cell>
          <cell r="F1257">
            <v>0</v>
          </cell>
          <cell r="G1257">
            <v>0</v>
          </cell>
          <cell r="H1257">
            <v>0</v>
          </cell>
          <cell r="I1257">
            <v>0</v>
          </cell>
        </row>
        <row r="1258">
          <cell r="C1258">
            <v>0</v>
          </cell>
          <cell r="D1258">
            <v>0</v>
          </cell>
          <cell r="E1258">
            <v>0</v>
          </cell>
          <cell r="F1258">
            <v>0</v>
          </cell>
          <cell r="G1258">
            <v>0</v>
          </cell>
          <cell r="H1258">
            <v>0</v>
          </cell>
          <cell r="I1258">
            <v>0</v>
          </cell>
        </row>
        <row r="1259">
          <cell r="C1259">
            <v>0</v>
          </cell>
          <cell r="D1259">
            <v>0</v>
          </cell>
          <cell r="E1259">
            <v>0</v>
          </cell>
          <cell r="F1259">
            <v>0</v>
          </cell>
          <cell r="G1259">
            <v>0</v>
          </cell>
          <cell r="H1259">
            <v>0</v>
          </cell>
          <cell r="I1259">
            <v>0</v>
          </cell>
        </row>
        <row r="1260">
          <cell r="C1260">
            <v>0</v>
          </cell>
          <cell r="D1260">
            <v>0</v>
          </cell>
          <cell r="E1260">
            <v>0</v>
          </cell>
          <cell r="F1260">
            <v>0</v>
          </cell>
          <cell r="G1260">
            <v>0</v>
          </cell>
          <cell r="H1260">
            <v>0</v>
          </cell>
          <cell r="I1260">
            <v>0</v>
          </cell>
        </row>
        <row r="1261">
          <cell r="C1261">
            <v>0</v>
          </cell>
          <cell r="D1261">
            <v>0</v>
          </cell>
          <cell r="E1261">
            <v>0</v>
          </cell>
          <cell r="F1261">
            <v>0</v>
          </cell>
          <cell r="G1261">
            <v>0</v>
          </cell>
          <cell r="H1261">
            <v>0</v>
          </cell>
          <cell r="I1261">
            <v>0</v>
          </cell>
        </row>
        <row r="1262">
          <cell r="C1262">
            <v>0</v>
          </cell>
          <cell r="D1262">
            <v>0</v>
          </cell>
          <cell r="E1262">
            <v>0</v>
          </cell>
          <cell r="F1262">
            <v>0</v>
          </cell>
          <cell r="G1262">
            <v>0</v>
          </cell>
          <cell r="H1262">
            <v>0</v>
          </cell>
          <cell r="I1262">
            <v>0</v>
          </cell>
        </row>
        <row r="1263">
          <cell r="C1263">
            <v>0</v>
          </cell>
          <cell r="D1263">
            <v>0</v>
          </cell>
          <cell r="E1263">
            <v>0</v>
          </cell>
          <cell r="F1263">
            <v>0</v>
          </cell>
          <cell r="G1263">
            <v>0</v>
          </cell>
          <cell r="H1263">
            <v>0</v>
          </cell>
          <cell r="I1263">
            <v>0</v>
          </cell>
        </row>
        <row r="1264">
          <cell r="C1264">
            <v>0</v>
          </cell>
          <cell r="D1264">
            <v>0</v>
          </cell>
          <cell r="E1264">
            <v>0</v>
          </cell>
          <cell r="F1264">
            <v>0</v>
          </cell>
          <cell r="G1264">
            <v>0</v>
          </cell>
          <cell r="H1264">
            <v>0</v>
          </cell>
          <cell r="I1264">
            <v>0</v>
          </cell>
        </row>
        <row r="1265">
          <cell r="C1265">
            <v>0</v>
          </cell>
          <cell r="D1265">
            <v>0</v>
          </cell>
          <cell r="E1265">
            <v>0</v>
          </cell>
          <cell r="F1265">
            <v>0</v>
          </cell>
          <cell r="G1265">
            <v>0</v>
          </cell>
          <cell r="H1265">
            <v>0</v>
          </cell>
          <cell r="I1265">
            <v>0</v>
          </cell>
        </row>
        <row r="1266">
          <cell r="C1266">
            <v>0</v>
          </cell>
          <cell r="D1266">
            <v>0</v>
          </cell>
          <cell r="E1266">
            <v>0</v>
          </cell>
          <cell r="F1266">
            <v>0</v>
          </cell>
          <cell r="G1266">
            <v>0</v>
          </cell>
          <cell r="H1266">
            <v>0</v>
          </cell>
          <cell r="I1266">
            <v>0</v>
          </cell>
        </row>
        <row r="1267">
          <cell r="C1267">
            <v>0</v>
          </cell>
          <cell r="D1267">
            <v>0</v>
          </cell>
          <cell r="E1267">
            <v>0</v>
          </cell>
          <cell r="F1267">
            <v>0</v>
          </cell>
          <cell r="G1267">
            <v>0</v>
          </cell>
          <cell r="H1267">
            <v>0</v>
          </cell>
          <cell r="I1267">
            <v>0</v>
          </cell>
        </row>
        <row r="1268">
          <cell r="C1268">
            <v>0</v>
          </cell>
          <cell r="D1268">
            <v>0</v>
          </cell>
          <cell r="E1268">
            <v>0</v>
          </cell>
          <cell r="F1268">
            <v>0</v>
          </cell>
          <cell r="G1268">
            <v>0</v>
          </cell>
          <cell r="H1268">
            <v>0</v>
          </cell>
          <cell r="I1268">
            <v>0</v>
          </cell>
        </row>
        <row r="1269">
          <cell r="C1269">
            <v>0</v>
          </cell>
          <cell r="D1269">
            <v>0</v>
          </cell>
          <cell r="E1269">
            <v>0</v>
          </cell>
          <cell r="F1269">
            <v>0</v>
          </cell>
          <cell r="G1269">
            <v>0</v>
          </cell>
          <cell r="H1269">
            <v>0</v>
          </cell>
          <cell r="I1269">
            <v>0</v>
          </cell>
        </row>
        <row r="1270">
          <cell r="C1270">
            <v>0</v>
          </cell>
          <cell r="D1270">
            <v>0</v>
          </cell>
          <cell r="E1270">
            <v>0</v>
          </cell>
          <cell r="F1270">
            <v>0</v>
          </cell>
          <cell r="G1270">
            <v>0</v>
          </cell>
          <cell r="H1270">
            <v>0</v>
          </cell>
          <cell r="I1270">
            <v>0</v>
          </cell>
        </row>
        <row r="1271">
          <cell r="C1271">
            <v>0</v>
          </cell>
          <cell r="D1271">
            <v>0</v>
          </cell>
          <cell r="E1271">
            <v>0</v>
          </cell>
          <cell r="F1271">
            <v>0</v>
          </cell>
          <cell r="G1271">
            <v>0</v>
          </cell>
          <cell r="H1271">
            <v>0</v>
          </cell>
          <cell r="I1271">
            <v>0</v>
          </cell>
        </row>
        <row r="1272">
          <cell r="C1272">
            <v>0</v>
          </cell>
          <cell r="D1272">
            <v>0</v>
          </cell>
          <cell r="E1272">
            <v>0</v>
          </cell>
          <cell r="F1272">
            <v>0</v>
          </cell>
          <cell r="G1272">
            <v>0</v>
          </cell>
          <cell r="H1272">
            <v>0</v>
          </cell>
          <cell r="I1272">
            <v>0</v>
          </cell>
        </row>
        <row r="1273">
          <cell r="C1273">
            <v>0</v>
          </cell>
          <cell r="D1273">
            <v>0</v>
          </cell>
          <cell r="E1273">
            <v>0</v>
          </cell>
          <cell r="F1273">
            <v>0</v>
          </cell>
          <cell r="G1273">
            <v>0</v>
          </cell>
          <cell r="H1273">
            <v>0</v>
          </cell>
          <cell r="I1273">
            <v>0</v>
          </cell>
        </row>
        <row r="1274">
          <cell r="C1274">
            <v>0</v>
          </cell>
          <cell r="D1274">
            <v>0</v>
          </cell>
          <cell r="E1274">
            <v>0</v>
          </cell>
          <cell r="F1274">
            <v>0</v>
          </cell>
          <cell r="G1274">
            <v>0</v>
          </cell>
          <cell r="H1274">
            <v>0</v>
          </cell>
          <cell r="I1274">
            <v>0</v>
          </cell>
        </row>
        <row r="1275">
          <cell r="C1275">
            <v>0</v>
          </cell>
          <cell r="D1275">
            <v>0</v>
          </cell>
          <cell r="E1275">
            <v>0</v>
          </cell>
          <cell r="F1275">
            <v>0</v>
          </cell>
          <cell r="G1275">
            <v>0</v>
          </cell>
          <cell r="H1275">
            <v>0</v>
          </cell>
          <cell r="I1275">
            <v>0</v>
          </cell>
        </row>
        <row r="1276">
          <cell r="C1276">
            <v>0</v>
          </cell>
          <cell r="D1276">
            <v>0</v>
          </cell>
          <cell r="E1276">
            <v>0</v>
          </cell>
          <cell r="F1276">
            <v>0</v>
          </cell>
          <cell r="G1276">
            <v>0</v>
          </cell>
          <cell r="H1276">
            <v>0</v>
          </cell>
          <cell r="I1276">
            <v>0</v>
          </cell>
        </row>
        <row r="1277">
          <cell r="C1277">
            <v>0</v>
          </cell>
          <cell r="D1277">
            <v>0</v>
          </cell>
          <cell r="E1277">
            <v>0</v>
          </cell>
          <cell r="F1277">
            <v>0</v>
          </cell>
          <cell r="G1277">
            <v>0</v>
          </cell>
          <cell r="H1277">
            <v>0</v>
          </cell>
          <cell r="I1277">
            <v>0</v>
          </cell>
        </row>
        <row r="1278">
          <cell r="C1278">
            <v>0</v>
          </cell>
          <cell r="D1278">
            <v>0</v>
          </cell>
          <cell r="E1278">
            <v>0</v>
          </cell>
          <cell r="F1278">
            <v>0</v>
          </cell>
          <cell r="G1278">
            <v>0</v>
          </cell>
          <cell r="H1278">
            <v>0</v>
          </cell>
          <cell r="I1278">
            <v>0</v>
          </cell>
        </row>
        <row r="1279">
          <cell r="C1279">
            <v>0</v>
          </cell>
          <cell r="D1279">
            <v>0</v>
          </cell>
          <cell r="E1279">
            <v>0</v>
          </cell>
          <cell r="F1279">
            <v>0</v>
          </cell>
          <cell r="G1279">
            <v>0</v>
          </cell>
          <cell r="H1279">
            <v>0</v>
          </cell>
          <cell r="I1279">
            <v>0</v>
          </cell>
        </row>
        <row r="1280">
          <cell r="C1280">
            <v>0</v>
          </cell>
          <cell r="D1280">
            <v>0</v>
          </cell>
          <cell r="E1280">
            <v>0</v>
          </cell>
          <cell r="F1280">
            <v>0</v>
          </cell>
          <cell r="G1280">
            <v>0</v>
          </cell>
          <cell r="H1280">
            <v>0</v>
          </cell>
          <cell r="I1280">
            <v>0</v>
          </cell>
        </row>
        <row r="1281">
          <cell r="C1281">
            <v>0</v>
          </cell>
          <cell r="D1281">
            <v>0</v>
          </cell>
          <cell r="E1281">
            <v>0</v>
          </cell>
          <cell r="F1281">
            <v>0</v>
          </cell>
          <cell r="G1281">
            <v>0</v>
          </cell>
          <cell r="H1281">
            <v>0</v>
          </cell>
          <cell r="I1281">
            <v>0</v>
          </cell>
        </row>
        <row r="1282">
          <cell r="C1282">
            <v>0</v>
          </cell>
          <cell r="D1282">
            <v>0</v>
          </cell>
          <cell r="E1282">
            <v>0</v>
          </cell>
          <cell r="F1282">
            <v>0</v>
          </cell>
          <cell r="G1282">
            <v>0</v>
          </cell>
          <cell r="H1282">
            <v>0</v>
          </cell>
          <cell r="I1282">
            <v>0</v>
          </cell>
        </row>
        <row r="1283">
          <cell r="C1283">
            <v>0</v>
          </cell>
          <cell r="D1283">
            <v>0</v>
          </cell>
          <cell r="E1283">
            <v>0</v>
          </cell>
          <cell r="F1283">
            <v>0</v>
          </cell>
          <cell r="G1283">
            <v>0</v>
          </cell>
          <cell r="H1283">
            <v>0</v>
          </cell>
          <cell r="I1283">
            <v>0</v>
          </cell>
        </row>
        <row r="1284">
          <cell r="C1284">
            <v>0</v>
          </cell>
          <cell r="D1284">
            <v>0</v>
          </cell>
          <cell r="E1284">
            <v>0</v>
          </cell>
          <cell r="F1284">
            <v>0</v>
          </cell>
          <cell r="G1284">
            <v>0</v>
          </cell>
          <cell r="H1284">
            <v>0</v>
          </cell>
          <cell r="I1284">
            <v>0</v>
          </cell>
        </row>
        <row r="1285">
          <cell r="C1285">
            <v>0</v>
          </cell>
          <cell r="D1285">
            <v>0</v>
          </cell>
          <cell r="E1285">
            <v>0</v>
          </cell>
          <cell r="F1285">
            <v>0</v>
          </cell>
          <cell r="G1285">
            <v>0</v>
          </cell>
          <cell r="H1285">
            <v>0</v>
          </cell>
          <cell r="I1285">
            <v>0</v>
          </cell>
        </row>
        <row r="1286">
          <cell r="C1286">
            <v>0</v>
          </cell>
          <cell r="D1286">
            <v>0</v>
          </cell>
          <cell r="E1286">
            <v>0</v>
          </cell>
          <cell r="F1286">
            <v>0</v>
          </cell>
          <cell r="G1286">
            <v>0</v>
          </cell>
          <cell r="H1286">
            <v>0</v>
          </cell>
          <cell r="I1286">
            <v>0</v>
          </cell>
        </row>
        <row r="1287">
          <cell r="C1287">
            <v>0</v>
          </cell>
          <cell r="D1287">
            <v>0</v>
          </cell>
          <cell r="E1287">
            <v>0</v>
          </cell>
          <cell r="F1287">
            <v>0</v>
          </cell>
          <cell r="G1287">
            <v>0</v>
          </cell>
          <cell r="H1287">
            <v>0</v>
          </cell>
          <cell r="I1287">
            <v>0</v>
          </cell>
        </row>
        <row r="1288">
          <cell r="C1288">
            <v>0</v>
          </cell>
          <cell r="D1288">
            <v>0</v>
          </cell>
          <cell r="E1288">
            <v>0</v>
          </cell>
          <cell r="F1288">
            <v>0</v>
          </cell>
          <cell r="G1288">
            <v>0</v>
          </cell>
          <cell r="H1288">
            <v>0</v>
          </cell>
          <cell r="I1288">
            <v>0</v>
          </cell>
        </row>
        <row r="1289">
          <cell r="C1289">
            <v>0</v>
          </cell>
          <cell r="D1289">
            <v>0</v>
          </cell>
          <cell r="E1289">
            <v>0</v>
          </cell>
          <cell r="F1289">
            <v>0</v>
          </cell>
          <cell r="G1289">
            <v>0</v>
          </cell>
          <cell r="H1289">
            <v>0</v>
          </cell>
          <cell r="I1289">
            <v>0</v>
          </cell>
        </row>
        <row r="1290">
          <cell r="C1290">
            <v>0</v>
          </cell>
          <cell r="D1290">
            <v>0</v>
          </cell>
          <cell r="E1290">
            <v>0</v>
          </cell>
          <cell r="F1290">
            <v>0</v>
          </cell>
          <cell r="G1290">
            <v>0</v>
          </cell>
          <cell r="H1290">
            <v>0</v>
          </cell>
          <cell r="I1290">
            <v>0</v>
          </cell>
        </row>
        <row r="1291">
          <cell r="C1291">
            <v>0</v>
          </cell>
          <cell r="D1291">
            <v>0</v>
          </cell>
          <cell r="E1291">
            <v>0</v>
          </cell>
          <cell r="F1291">
            <v>0</v>
          </cell>
          <cell r="G1291">
            <v>0</v>
          </cell>
          <cell r="H1291">
            <v>0</v>
          </cell>
          <cell r="I1291">
            <v>0</v>
          </cell>
        </row>
        <row r="1292">
          <cell r="C1292">
            <v>0</v>
          </cell>
          <cell r="D1292">
            <v>0</v>
          </cell>
          <cell r="E1292">
            <v>0</v>
          </cell>
          <cell r="F1292">
            <v>0</v>
          </cell>
          <cell r="G1292">
            <v>0</v>
          </cell>
          <cell r="H1292">
            <v>0</v>
          </cell>
          <cell r="I1292">
            <v>0</v>
          </cell>
        </row>
        <row r="1293">
          <cell r="C1293">
            <v>0</v>
          </cell>
          <cell r="D1293">
            <v>0</v>
          </cell>
          <cell r="E1293">
            <v>0</v>
          </cell>
          <cell r="F1293">
            <v>0</v>
          </cell>
          <cell r="G1293">
            <v>0</v>
          </cell>
          <cell r="H1293">
            <v>0</v>
          </cell>
          <cell r="I1293">
            <v>0</v>
          </cell>
        </row>
        <row r="1294">
          <cell r="C1294">
            <v>0</v>
          </cell>
          <cell r="D1294">
            <v>0</v>
          </cell>
          <cell r="E1294">
            <v>0</v>
          </cell>
          <cell r="F1294">
            <v>0</v>
          </cell>
          <cell r="G1294">
            <v>0</v>
          </cell>
          <cell r="H1294">
            <v>0</v>
          </cell>
          <cell r="I1294">
            <v>0</v>
          </cell>
        </row>
        <row r="1295">
          <cell r="C1295">
            <v>0</v>
          </cell>
          <cell r="D1295">
            <v>0</v>
          </cell>
          <cell r="E1295">
            <v>0</v>
          </cell>
          <cell r="F1295">
            <v>0</v>
          </cell>
          <cell r="G1295">
            <v>0</v>
          </cell>
          <cell r="H1295">
            <v>0</v>
          </cell>
          <cell r="I1295">
            <v>0</v>
          </cell>
        </row>
        <row r="1296">
          <cell r="C1296">
            <v>0</v>
          </cell>
          <cell r="D1296">
            <v>0</v>
          </cell>
          <cell r="E1296">
            <v>0</v>
          </cell>
          <cell r="F1296">
            <v>0</v>
          </cell>
          <cell r="G1296">
            <v>0</v>
          </cell>
          <cell r="H1296">
            <v>0</v>
          </cell>
          <cell r="I1296">
            <v>0</v>
          </cell>
        </row>
        <row r="1297">
          <cell r="C1297">
            <v>0</v>
          </cell>
          <cell r="D1297">
            <v>0</v>
          </cell>
          <cell r="E1297">
            <v>0</v>
          </cell>
          <cell r="F1297">
            <v>0</v>
          </cell>
          <cell r="G1297">
            <v>0</v>
          </cell>
          <cell r="H1297">
            <v>0</v>
          </cell>
          <cell r="I1297">
            <v>0</v>
          </cell>
        </row>
        <row r="1298">
          <cell r="C1298">
            <v>0</v>
          </cell>
          <cell r="D1298">
            <v>0</v>
          </cell>
          <cell r="E1298">
            <v>0</v>
          </cell>
          <cell r="F1298">
            <v>0</v>
          </cell>
          <cell r="G1298">
            <v>0</v>
          </cell>
          <cell r="H1298">
            <v>0</v>
          </cell>
          <cell r="I1298">
            <v>0</v>
          </cell>
        </row>
        <row r="1299">
          <cell r="C1299">
            <v>0</v>
          </cell>
          <cell r="D1299">
            <v>0</v>
          </cell>
          <cell r="E1299">
            <v>0</v>
          </cell>
          <cell r="F1299">
            <v>0</v>
          </cell>
          <cell r="G1299">
            <v>0</v>
          </cell>
          <cell r="H1299">
            <v>0</v>
          </cell>
          <cell r="I1299">
            <v>0</v>
          </cell>
        </row>
        <row r="1300">
          <cell r="G1300" t="str">
            <v>Административно-хозяйственный отдел (транспорт)</v>
          </cell>
        </row>
        <row r="1301">
          <cell r="C1301">
            <v>0</v>
          </cell>
          <cell r="D1301">
            <v>0</v>
          </cell>
          <cell r="E1301" t="str">
            <v>Бюджетная заявка</v>
          </cell>
          <cell r="F1301">
            <v>0</v>
          </cell>
          <cell r="G1301">
            <v>0</v>
          </cell>
          <cell r="H1301">
            <v>0</v>
          </cell>
          <cell r="I1301">
            <v>0</v>
          </cell>
        </row>
        <row r="1302">
          <cell r="C1302">
            <v>0</v>
          </cell>
          <cell r="D1302">
            <v>0</v>
          </cell>
          <cell r="E1302">
            <v>0</v>
          </cell>
          <cell r="F1302">
            <v>0</v>
          </cell>
          <cell r="G1302">
            <v>0</v>
          </cell>
          <cell r="H1302">
            <v>0</v>
          </cell>
          <cell r="I1302">
            <v>0</v>
          </cell>
        </row>
        <row r="1303">
          <cell r="C1303">
            <v>0</v>
          </cell>
          <cell r="D1303">
            <v>0</v>
          </cell>
          <cell r="E1303" t="str">
            <v>Компания:</v>
          </cell>
          <cell r="F1303" t="str">
            <v>Хевел</v>
          </cell>
          <cell r="G1303">
            <v>0</v>
          </cell>
          <cell r="H1303">
            <v>0</v>
          </cell>
          <cell r="I1303">
            <v>0</v>
          </cell>
        </row>
        <row r="1304">
          <cell r="C1304">
            <v>0</v>
          </cell>
          <cell r="D1304">
            <v>0</v>
          </cell>
          <cell r="E1304" t="str">
            <v>Бизнес-единица:</v>
          </cell>
          <cell r="F1304" t="str">
            <v>ЗАВОД</v>
          </cell>
          <cell r="G1304">
            <v>0</v>
          </cell>
          <cell r="H1304">
            <v>0</v>
          </cell>
          <cell r="I1304">
            <v>0</v>
          </cell>
        </row>
        <row r="1305">
          <cell r="C1305">
            <v>0</v>
          </cell>
          <cell r="D1305">
            <v>0</v>
          </cell>
          <cell r="E1305" t="str">
            <v>ЦФУ:</v>
          </cell>
          <cell r="F1305" t="str">
            <v>Административно-хозяйственный отдел</v>
          </cell>
          <cell r="G1305">
            <v>0</v>
          </cell>
          <cell r="H1305">
            <v>0</v>
          </cell>
          <cell r="I1305">
            <v>0</v>
          </cell>
        </row>
        <row r="1306">
          <cell r="C1306">
            <v>0</v>
          </cell>
          <cell r="D1306">
            <v>0</v>
          </cell>
          <cell r="E1306" t="str">
            <v>Период:</v>
          </cell>
          <cell r="F1306" t="str">
            <v>окт 2014 - дек 2015</v>
          </cell>
          <cell r="G1306">
            <v>0</v>
          </cell>
          <cell r="H1306">
            <v>0</v>
          </cell>
          <cell r="I1306">
            <v>0</v>
          </cell>
        </row>
        <row r="1307">
          <cell r="C1307">
            <v>0</v>
          </cell>
          <cell r="D1307">
            <v>0</v>
          </cell>
          <cell r="E1307">
            <v>0</v>
          </cell>
          <cell r="F1307">
            <v>0</v>
          </cell>
          <cell r="G1307">
            <v>0</v>
          </cell>
          <cell r="H1307">
            <v>0</v>
          </cell>
          <cell r="I1307">
            <v>0</v>
          </cell>
        </row>
        <row r="1308">
          <cell r="C1308">
            <v>0</v>
          </cell>
          <cell r="D1308">
            <v>0</v>
          </cell>
          <cell r="E1308" t="str">
            <v>Бюджет РЕНОВА:</v>
          </cell>
          <cell r="F1308">
            <v>0</v>
          </cell>
          <cell r="G1308">
            <v>0</v>
          </cell>
          <cell r="H1308">
            <v>0</v>
          </cell>
          <cell r="I1308">
            <v>0</v>
          </cell>
        </row>
        <row r="1309">
          <cell r="C1309">
            <v>0</v>
          </cell>
          <cell r="D1309">
            <v>0</v>
          </cell>
          <cell r="E1309">
            <v>0</v>
          </cell>
          <cell r="F1309">
            <v>0</v>
          </cell>
          <cell r="G1309">
            <v>0</v>
          </cell>
          <cell r="H1309">
            <v>0</v>
          </cell>
          <cell r="I1309">
            <v>0</v>
          </cell>
        </row>
        <row r="1310">
          <cell r="C1310">
            <v>0</v>
          </cell>
          <cell r="D1310">
            <v>0</v>
          </cell>
          <cell r="E1310" t="str">
            <v>КСР</v>
          </cell>
          <cell r="F1310" t="str">
            <v>Статья БДДС</v>
          </cell>
          <cell r="G1310" t="str">
            <v>Подразделение</v>
          </cell>
          <cell r="H1310" t="str">
            <v>Деятельность</v>
          </cell>
          <cell r="I1310" t="str">
            <v>Движение</v>
          </cell>
        </row>
        <row r="1311">
          <cell r="C1311">
            <v>1230</v>
          </cell>
          <cell r="D1311" t="str">
            <v>Административно-управленческие расходы</v>
          </cell>
          <cell r="E1311">
            <v>702</v>
          </cell>
          <cell r="F1311" t="str">
            <v>Аренда автостоянки</v>
          </cell>
          <cell r="G1311" t="str">
            <v>Административно-хозяйственный отдел</v>
          </cell>
          <cell r="H1311" t="str">
            <v>Операционная деятельность</v>
          </cell>
          <cell r="I1311" t="str">
            <v>Выбытия</v>
          </cell>
        </row>
        <row r="1312">
          <cell r="C1312">
            <v>1230</v>
          </cell>
          <cell r="D1312" t="str">
            <v>Административно-управленческие расходы</v>
          </cell>
          <cell r="E1312" t="str">
            <v>801-1</v>
          </cell>
          <cell r="F1312" t="str">
            <v>ГСМ</v>
          </cell>
          <cell r="G1312" t="str">
            <v>Административно-хозяйственный отдел</v>
          </cell>
          <cell r="H1312" t="str">
            <v>Операционная деятельность</v>
          </cell>
          <cell r="I1312" t="str">
            <v>Выбытия</v>
          </cell>
        </row>
        <row r="1313">
          <cell r="C1313">
            <v>1230</v>
          </cell>
          <cell r="D1313" t="str">
            <v>Административно-управленческие расходы</v>
          </cell>
          <cell r="E1313" t="str">
            <v>801-2</v>
          </cell>
          <cell r="F1313" t="str">
            <v>услуги по ремонту и обслуживанию автотранспорта</v>
          </cell>
          <cell r="G1313" t="str">
            <v>Административно-хозяйственный отдел</v>
          </cell>
          <cell r="H1313" t="str">
            <v>Операционная деятельность</v>
          </cell>
          <cell r="I1313" t="str">
            <v>Выбытия</v>
          </cell>
        </row>
        <row r="1314">
          <cell r="C1314">
            <v>1230</v>
          </cell>
          <cell r="D1314" t="str">
            <v>Административно-управленческие расходы</v>
          </cell>
          <cell r="E1314">
            <v>802</v>
          </cell>
          <cell r="F1314" t="str">
            <v>Аренда машин / проездные</v>
          </cell>
          <cell r="G1314" t="str">
            <v>Административно-хозяйственный отдел</v>
          </cell>
          <cell r="H1314" t="str">
            <v>Операционная деятельность</v>
          </cell>
          <cell r="I1314" t="str">
            <v>Выбытия</v>
          </cell>
        </row>
        <row r="1315">
          <cell r="C1315">
            <v>1230</v>
          </cell>
          <cell r="D1315" t="str">
            <v>Административно-управленческие расходы</v>
          </cell>
          <cell r="E1315">
            <v>803</v>
          </cell>
          <cell r="F1315" t="str">
            <v>Прочие расходы на транспорт</v>
          </cell>
          <cell r="G1315" t="str">
            <v>Административно-хозяйственный отдел</v>
          </cell>
          <cell r="H1315" t="str">
            <v>Операционная деятельность</v>
          </cell>
          <cell r="I1315" t="str">
            <v>Выбытия</v>
          </cell>
        </row>
        <row r="1316">
          <cell r="C1316">
            <v>1230</v>
          </cell>
          <cell r="D1316" t="str">
            <v>Административно-управленческие расходы</v>
          </cell>
          <cell r="E1316">
            <v>1502</v>
          </cell>
          <cell r="F1316" t="str">
            <v>Покупка автотранспорта</v>
          </cell>
          <cell r="G1316" t="str">
            <v>Административно-хозяйственный отдел</v>
          </cell>
          <cell r="H1316" t="str">
            <v>Операционная деятельность</v>
          </cell>
          <cell r="I1316" t="str">
            <v>Выбытия</v>
          </cell>
        </row>
        <row r="1317">
          <cell r="C1317">
            <v>2110</v>
          </cell>
          <cell r="D1317" t="str">
            <v>Поступления от продажи основных средств</v>
          </cell>
          <cell r="E1317">
            <v>2116</v>
          </cell>
          <cell r="F1317" t="str">
            <v>Поступления от продажи прочих основных средств</v>
          </cell>
          <cell r="G1317" t="str">
            <v>Административно-хозяйственный отдел</v>
          </cell>
          <cell r="H1317" t="str">
            <v>Инвестиционная деятельность</v>
          </cell>
          <cell r="I1317" t="str">
            <v>Поступления</v>
          </cell>
        </row>
        <row r="1318">
          <cell r="C1318">
            <v>0</v>
          </cell>
          <cell r="D1318">
            <v>0</v>
          </cell>
          <cell r="E1318">
            <v>0</v>
          </cell>
          <cell r="F1318" t="str">
            <v>ИТОГО ПОСТУПЛЕНИЯ РЕНОВА</v>
          </cell>
          <cell r="G1318">
            <v>0</v>
          </cell>
          <cell r="H1318">
            <v>0</v>
          </cell>
          <cell r="I1318">
            <v>0</v>
          </cell>
        </row>
        <row r="1319">
          <cell r="C1319">
            <v>0</v>
          </cell>
          <cell r="D1319">
            <v>0</v>
          </cell>
          <cell r="E1319">
            <v>0</v>
          </cell>
          <cell r="F1319" t="str">
            <v>ИТОГО ВЫБЫТИЯ РЕНОВА</v>
          </cell>
          <cell r="G1319">
            <v>0</v>
          </cell>
          <cell r="H1319">
            <v>0</v>
          </cell>
          <cell r="I1319">
            <v>0</v>
          </cell>
        </row>
        <row r="1320">
          <cell r="C1320">
            <v>0</v>
          </cell>
          <cell r="D1320">
            <v>0</v>
          </cell>
          <cell r="E1320">
            <v>0</v>
          </cell>
          <cell r="F1320">
            <v>0</v>
          </cell>
          <cell r="G1320">
            <v>0</v>
          </cell>
          <cell r="H1320">
            <v>0</v>
          </cell>
          <cell r="I1320">
            <v>0</v>
          </cell>
        </row>
        <row r="1321">
          <cell r="C1321">
            <v>0</v>
          </cell>
          <cell r="D1321">
            <v>0</v>
          </cell>
          <cell r="E1321">
            <v>0</v>
          </cell>
          <cell r="F1321">
            <v>0</v>
          </cell>
          <cell r="G1321">
            <v>0</v>
          </cell>
          <cell r="H1321">
            <v>0</v>
          </cell>
          <cell r="I1321">
            <v>0</v>
          </cell>
        </row>
        <row r="1322">
          <cell r="C1322">
            <v>0</v>
          </cell>
          <cell r="D1322">
            <v>0</v>
          </cell>
          <cell r="E1322">
            <v>0</v>
          </cell>
          <cell r="F1322">
            <v>0</v>
          </cell>
          <cell r="G1322">
            <v>0</v>
          </cell>
          <cell r="H1322">
            <v>0</v>
          </cell>
          <cell r="I1322">
            <v>0</v>
          </cell>
        </row>
        <row r="1323">
          <cell r="C1323">
            <v>0</v>
          </cell>
          <cell r="D1323">
            <v>0</v>
          </cell>
          <cell r="E1323" t="str">
            <v>Бюджет РОСНАНО:</v>
          </cell>
          <cell r="F1323">
            <v>0</v>
          </cell>
          <cell r="G1323">
            <v>0</v>
          </cell>
          <cell r="H1323">
            <v>0</v>
          </cell>
          <cell r="I1323">
            <v>0</v>
          </cell>
        </row>
        <row r="1324">
          <cell r="C1324">
            <v>0</v>
          </cell>
          <cell r="D1324">
            <v>0</v>
          </cell>
          <cell r="E1324">
            <v>0</v>
          </cell>
          <cell r="F1324">
            <v>0</v>
          </cell>
          <cell r="G1324">
            <v>0</v>
          </cell>
          <cell r="H1324">
            <v>0</v>
          </cell>
          <cell r="I1324">
            <v>0</v>
          </cell>
        </row>
        <row r="1325">
          <cell r="C1325">
            <v>0</v>
          </cell>
          <cell r="D1325">
            <v>0</v>
          </cell>
          <cell r="E1325" t="str">
            <v>КСР</v>
          </cell>
          <cell r="F1325" t="str">
            <v>Статья БДДС</v>
          </cell>
          <cell r="G1325" t="str">
            <v>Подразделение</v>
          </cell>
          <cell r="H1325" t="str">
            <v>Деятельность</v>
          </cell>
          <cell r="I1325" t="str">
            <v>Движение</v>
          </cell>
        </row>
        <row r="1326">
          <cell r="C1326">
            <v>0</v>
          </cell>
          <cell r="D1326">
            <v>0</v>
          </cell>
          <cell r="E1326" t="str">
            <v>20512.01</v>
          </cell>
          <cell r="F1326" t="str">
            <v>Ремонт/ТО автотранспорт</v>
          </cell>
          <cell r="G1326" t="str">
            <v>Административно-хозяйственный отдел</v>
          </cell>
          <cell r="H1326" t="str">
            <v>Операционная деятельность</v>
          </cell>
          <cell r="I1326" t="str">
            <v>Выбытия</v>
          </cell>
        </row>
        <row r="1327">
          <cell r="C1327">
            <v>0</v>
          </cell>
          <cell r="D1327">
            <v>0</v>
          </cell>
          <cell r="E1327" t="str">
            <v>20512.02</v>
          </cell>
          <cell r="F1327" t="str">
            <v xml:space="preserve">Аренда машин </v>
          </cell>
          <cell r="G1327" t="str">
            <v>Административно-хозяйственный отдел</v>
          </cell>
          <cell r="H1327" t="str">
            <v>Операционная деятельность</v>
          </cell>
          <cell r="I1327" t="str">
            <v>Выбытия</v>
          </cell>
        </row>
        <row r="1328">
          <cell r="C1328">
            <v>0</v>
          </cell>
          <cell r="D1328">
            <v>0</v>
          </cell>
          <cell r="E1328" t="str">
            <v>20512.03</v>
          </cell>
          <cell r="F1328" t="str">
            <v>Страхование автотранспорта</v>
          </cell>
          <cell r="G1328" t="str">
            <v>Административно-хозяйственный отдел</v>
          </cell>
          <cell r="H1328" t="str">
            <v>Операционная деятельность</v>
          </cell>
          <cell r="I1328" t="str">
            <v>Выбытия</v>
          </cell>
        </row>
        <row r="1329">
          <cell r="C1329">
            <v>0</v>
          </cell>
          <cell r="D1329">
            <v>0</v>
          </cell>
          <cell r="E1329" t="str">
            <v>20512.04</v>
          </cell>
          <cell r="F1329" t="str">
            <v>ГСМ</v>
          </cell>
          <cell r="G1329" t="str">
            <v>Административно-хозяйственный отдел</v>
          </cell>
          <cell r="H1329" t="str">
            <v>Операционная деятельность</v>
          </cell>
          <cell r="I1329" t="str">
            <v>Выбытия</v>
          </cell>
        </row>
        <row r="1330">
          <cell r="C1330">
            <v>0</v>
          </cell>
          <cell r="D1330">
            <v>0</v>
          </cell>
          <cell r="E1330" t="str">
            <v>20512.05</v>
          </cell>
          <cell r="F1330" t="str">
            <v>Мойка, парковка, прочее</v>
          </cell>
          <cell r="G1330" t="str">
            <v>Административно-хозяйственный отдел</v>
          </cell>
          <cell r="H1330" t="str">
            <v>Операционная деятельность</v>
          </cell>
          <cell r="I1330" t="str">
            <v>Выбытия</v>
          </cell>
        </row>
        <row r="1331">
          <cell r="C1331">
            <v>0</v>
          </cell>
          <cell r="D1331">
            <v>0</v>
          </cell>
          <cell r="E1331">
            <v>40300</v>
          </cell>
          <cell r="F1331" t="str">
            <v>Поступления от реализации прочих активов</v>
          </cell>
          <cell r="G1331" t="str">
            <v>Административно-хозяйственный отдел</v>
          </cell>
          <cell r="H1331" t="str">
            <v>Инвестиционная деятельность</v>
          </cell>
          <cell r="I1331" t="str">
            <v>Поступления</v>
          </cell>
        </row>
        <row r="1332">
          <cell r="C1332">
            <v>0</v>
          </cell>
          <cell r="D1332">
            <v>0</v>
          </cell>
          <cell r="E1332">
            <v>50103</v>
          </cell>
          <cell r="F1332" t="str">
            <v>Покупка автотранспорта</v>
          </cell>
          <cell r="G1332" t="str">
            <v>Административно-хозяйственный отдел</v>
          </cell>
          <cell r="H1332" t="str">
            <v>Инвестиционная деятельность</v>
          </cell>
          <cell r="I1332" t="str">
            <v>Выбытия</v>
          </cell>
        </row>
        <row r="1333">
          <cell r="C1333">
            <v>0</v>
          </cell>
          <cell r="D1333">
            <v>0</v>
          </cell>
          <cell r="E1333">
            <v>0</v>
          </cell>
          <cell r="F1333" t="str">
            <v>ИТОГО ПОСТУПЛЕНИЯ РОСНАНО</v>
          </cell>
          <cell r="G1333">
            <v>0</v>
          </cell>
          <cell r="H1333">
            <v>0</v>
          </cell>
          <cell r="I1333">
            <v>0</v>
          </cell>
        </row>
        <row r="1334">
          <cell r="C1334">
            <v>0</v>
          </cell>
          <cell r="D1334">
            <v>0</v>
          </cell>
          <cell r="E1334">
            <v>0</v>
          </cell>
          <cell r="F1334" t="str">
            <v>ИТОГО ВЫБЫТИЯ РОСНАНО</v>
          </cell>
          <cell r="G1334">
            <v>0</v>
          </cell>
          <cell r="H1334">
            <v>0</v>
          </cell>
          <cell r="I1334">
            <v>0</v>
          </cell>
        </row>
        <row r="1335">
          <cell r="C1335">
            <v>0</v>
          </cell>
          <cell r="D1335">
            <v>0</v>
          </cell>
          <cell r="E1335">
            <v>0</v>
          </cell>
          <cell r="F1335">
            <v>0</v>
          </cell>
          <cell r="G1335">
            <v>0</v>
          </cell>
          <cell r="H1335">
            <v>0</v>
          </cell>
          <cell r="I1335">
            <v>0</v>
          </cell>
        </row>
        <row r="1336">
          <cell r="C1336">
            <v>0</v>
          </cell>
          <cell r="D1336">
            <v>0</v>
          </cell>
          <cell r="E1336">
            <v>0</v>
          </cell>
          <cell r="F1336">
            <v>0</v>
          </cell>
          <cell r="G1336">
            <v>0</v>
          </cell>
          <cell r="H1336">
            <v>0</v>
          </cell>
          <cell r="I1336">
            <v>0</v>
          </cell>
        </row>
        <row r="1337">
          <cell r="C1337">
            <v>0</v>
          </cell>
          <cell r="D1337">
            <v>0</v>
          </cell>
          <cell r="E1337">
            <v>0</v>
          </cell>
          <cell r="F1337">
            <v>0</v>
          </cell>
          <cell r="G1337">
            <v>0</v>
          </cell>
          <cell r="H1337">
            <v>0</v>
          </cell>
          <cell r="I1337">
            <v>0</v>
          </cell>
        </row>
        <row r="1338">
          <cell r="C1338">
            <v>0</v>
          </cell>
          <cell r="D1338">
            <v>0</v>
          </cell>
          <cell r="E1338">
            <v>0</v>
          </cell>
          <cell r="F1338">
            <v>0</v>
          </cell>
          <cell r="G1338">
            <v>0</v>
          </cell>
          <cell r="H1338">
            <v>0</v>
          </cell>
          <cell r="I1338">
            <v>0</v>
          </cell>
        </row>
        <row r="1339">
          <cell r="C1339">
            <v>0</v>
          </cell>
          <cell r="D1339">
            <v>0</v>
          </cell>
          <cell r="E1339">
            <v>0</v>
          </cell>
          <cell r="F1339">
            <v>0</v>
          </cell>
          <cell r="G1339">
            <v>0</v>
          </cell>
          <cell r="H1339">
            <v>0</v>
          </cell>
          <cell r="I1339">
            <v>0</v>
          </cell>
        </row>
        <row r="1340">
          <cell r="C1340">
            <v>0</v>
          </cell>
          <cell r="D1340">
            <v>0</v>
          </cell>
          <cell r="E1340">
            <v>0</v>
          </cell>
          <cell r="F1340">
            <v>0</v>
          </cell>
          <cell r="G1340">
            <v>0</v>
          </cell>
          <cell r="H1340">
            <v>0</v>
          </cell>
          <cell r="I1340">
            <v>0</v>
          </cell>
        </row>
        <row r="1341">
          <cell r="C1341">
            <v>0</v>
          </cell>
          <cell r="D1341">
            <v>0</v>
          </cell>
          <cell r="E1341">
            <v>0</v>
          </cell>
          <cell r="F1341">
            <v>0</v>
          </cell>
          <cell r="G1341">
            <v>0</v>
          </cell>
          <cell r="H1341">
            <v>0</v>
          </cell>
          <cell r="I1341">
            <v>0</v>
          </cell>
        </row>
        <row r="1342">
          <cell r="C1342">
            <v>0</v>
          </cell>
          <cell r="D1342">
            <v>0</v>
          </cell>
          <cell r="E1342">
            <v>0</v>
          </cell>
          <cell r="F1342">
            <v>0</v>
          </cell>
          <cell r="G1342">
            <v>0</v>
          </cell>
          <cell r="H1342">
            <v>0</v>
          </cell>
          <cell r="I1342">
            <v>0</v>
          </cell>
        </row>
        <row r="1343">
          <cell r="C1343">
            <v>0</v>
          </cell>
          <cell r="D1343">
            <v>0</v>
          </cell>
          <cell r="E1343">
            <v>0</v>
          </cell>
          <cell r="F1343">
            <v>0</v>
          </cell>
          <cell r="G1343">
            <v>0</v>
          </cell>
          <cell r="H1343">
            <v>0</v>
          </cell>
          <cell r="I1343">
            <v>0</v>
          </cell>
        </row>
        <row r="1344">
          <cell r="C1344">
            <v>0</v>
          </cell>
          <cell r="D1344">
            <v>0</v>
          </cell>
          <cell r="E1344">
            <v>0</v>
          </cell>
          <cell r="F1344">
            <v>0</v>
          </cell>
          <cell r="G1344">
            <v>0</v>
          </cell>
          <cell r="H1344">
            <v>0</v>
          </cell>
          <cell r="I1344">
            <v>0</v>
          </cell>
        </row>
        <row r="1345">
          <cell r="C1345">
            <v>0</v>
          </cell>
          <cell r="D1345">
            <v>0</v>
          </cell>
          <cell r="E1345">
            <v>0</v>
          </cell>
          <cell r="F1345">
            <v>0</v>
          </cell>
          <cell r="G1345">
            <v>0</v>
          </cell>
          <cell r="H1345">
            <v>0</v>
          </cell>
          <cell r="I1345">
            <v>0</v>
          </cell>
        </row>
        <row r="1346">
          <cell r="C1346">
            <v>0</v>
          </cell>
          <cell r="D1346">
            <v>0</v>
          </cell>
          <cell r="E1346">
            <v>0</v>
          </cell>
          <cell r="F1346">
            <v>0</v>
          </cell>
          <cell r="G1346">
            <v>0</v>
          </cell>
          <cell r="H1346">
            <v>0</v>
          </cell>
          <cell r="I1346">
            <v>0</v>
          </cell>
        </row>
        <row r="1347">
          <cell r="C1347">
            <v>0</v>
          </cell>
          <cell r="D1347">
            <v>0</v>
          </cell>
          <cell r="E1347">
            <v>0</v>
          </cell>
          <cell r="F1347">
            <v>0</v>
          </cell>
          <cell r="G1347">
            <v>0</v>
          </cell>
          <cell r="H1347">
            <v>0</v>
          </cell>
          <cell r="I1347">
            <v>0</v>
          </cell>
        </row>
        <row r="1348">
          <cell r="C1348">
            <v>0</v>
          </cell>
          <cell r="D1348">
            <v>0</v>
          </cell>
          <cell r="E1348">
            <v>0</v>
          </cell>
          <cell r="F1348">
            <v>0</v>
          </cell>
          <cell r="G1348">
            <v>0</v>
          </cell>
          <cell r="H1348">
            <v>0</v>
          </cell>
          <cell r="I1348">
            <v>0</v>
          </cell>
        </row>
        <row r="1349">
          <cell r="C1349">
            <v>0</v>
          </cell>
          <cell r="D1349">
            <v>0</v>
          </cell>
          <cell r="E1349">
            <v>0</v>
          </cell>
          <cell r="F1349">
            <v>0</v>
          </cell>
          <cell r="G1349">
            <v>0</v>
          </cell>
          <cell r="H1349">
            <v>0</v>
          </cell>
          <cell r="I1349">
            <v>0</v>
          </cell>
        </row>
        <row r="1350">
          <cell r="C1350">
            <v>0</v>
          </cell>
          <cell r="D1350">
            <v>0</v>
          </cell>
          <cell r="E1350">
            <v>0</v>
          </cell>
          <cell r="F1350">
            <v>0</v>
          </cell>
          <cell r="G1350">
            <v>0</v>
          </cell>
          <cell r="H1350">
            <v>0</v>
          </cell>
          <cell r="I1350">
            <v>0</v>
          </cell>
        </row>
        <row r="1351">
          <cell r="C1351">
            <v>0</v>
          </cell>
          <cell r="D1351">
            <v>0</v>
          </cell>
          <cell r="E1351">
            <v>0</v>
          </cell>
          <cell r="F1351">
            <v>0</v>
          </cell>
          <cell r="G1351">
            <v>0</v>
          </cell>
          <cell r="H1351">
            <v>0</v>
          </cell>
          <cell r="I1351">
            <v>0</v>
          </cell>
        </row>
        <row r="1352">
          <cell r="C1352">
            <v>0</v>
          </cell>
          <cell r="D1352">
            <v>0</v>
          </cell>
          <cell r="E1352">
            <v>0</v>
          </cell>
          <cell r="F1352">
            <v>0</v>
          </cell>
          <cell r="G1352">
            <v>0</v>
          </cell>
          <cell r="H1352">
            <v>0</v>
          </cell>
          <cell r="I1352">
            <v>0</v>
          </cell>
        </row>
        <row r="1353">
          <cell r="C1353">
            <v>0</v>
          </cell>
          <cell r="D1353">
            <v>0</v>
          </cell>
          <cell r="E1353">
            <v>0</v>
          </cell>
          <cell r="F1353">
            <v>0</v>
          </cell>
          <cell r="G1353">
            <v>0</v>
          </cell>
          <cell r="H1353">
            <v>0</v>
          </cell>
          <cell r="I1353">
            <v>0</v>
          </cell>
        </row>
        <row r="1354">
          <cell r="C1354">
            <v>0</v>
          </cell>
          <cell r="D1354">
            <v>0</v>
          </cell>
          <cell r="E1354">
            <v>0</v>
          </cell>
          <cell r="F1354">
            <v>0</v>
          </cell>
          <cell r="G1354">
            <v>0</v>
          </cell>
          <cell r="H1354">
            <v>0</v>
          </cell>
          <cell r="I1354">
            <v>0</v>
          </cell>
        </row>
        <row r="1355">
          <cell r="C1355">
            <v>0</v>
          </cell>
          <cell r="D1355">
            <v>0</v>
          </cell>
          <cell r="E1355">
            <v>0</v>
          </cell>
          <cell r="F1355">
            <v>0</v>
          </cell>
          <cell r="G1355">
            <v>0</v>
          </cell>
          <cell r="H1355">
            <v>0</v>
          </cell>
          <cell r="I1355">
            <v>0</v>
          </cell>
        </row>
        <row r="1356">
          <cell r="C1356">
            <v>0</v>
          </cell>
          <cell r="D1356">
            <v>0</v>
          </cell>
          <cell r="E1356">
            <v>0</v>
          </cell>
          <cell r="F1356">
            <v>0</v>
          </cell>
          <cell r="G1356">
            <v>0</v>
          </cell>
          <cell r="H1356">
            <v>0</v>
          </cell>
          <cell r="I1356">
            <v>0</v>
          </cell>
        </row>
        <row r="1357">
          <cell r="C1357">
            <v>0</v>
          </cell>
          <cell r="D1357">
            <v>0</v>
          </cell>
          <cell r="E1357">
            <v>0</v>
          </cell>
          <cell r="F1357">
            <v>0</v>
          </cell>
          <cell r="G1357">
            <v>0</v>
          </cell>
          <cell r="H1357">
            <v>0</v>
          </cell>
          <cell r="I1357">
            <v>0</v>
          </cell>
        </row>
        <row r="1358">
          <cell r="C1358">
            <v>0</v>
          </cell>
          <cell r="D1358">
            <v>0</v>
          </cell>
          <cell r="E1358">
            <v>0</v>
          </cell>
          <cell r="F1358">
            <v>0</v>
          </cell>
          <cell r="G1358">
            <v>0</v>
          </cell>
          <cell r="H1358">
            <v>0</v>
          </cell>
          <cell r="I1358">
            <v>0</v>
          </cell>
        </row>
        <row r="1359">
          <cell r="C1359">
            <v>0</v>
          </cell>
          <cell r="D1359">
            <v>0</v>
          </cell>
          <cell r="E1359">
            <v>0</v>
          </cell>
          <cell r="F1359">
            <v>0</v>
          </cell>
          <cell r="G1359">
            <v>0</v>
          </cell>
          <cell r="H1359">
            <v>0</v>
          </cell>
          <cell r="I1359">
            <v>0</v>
          </cell>
        </row>
        <row r="1360">
          <cell r="C1360">
            <v>0</v>
          </cell>
          <cell r="D1360">
            <v>0</v>
          </cell>
          <cell r="E1360">
            <v>0</v>
          </cell>
          <cell r="F1360">
            <v>0</v>
          </cell>
          <cell r="G1360">
            <v>0</v>
          </cell>
          <cell r="H1360">
            <v>0</v>
          </cell>
          <cell r="I1360">
            <v>0</v>
          </cell>
        </row>
        <row r="1361">
          <cell r="C1361">
            <v>0</v>
          </cell>
          <cell r="D1361">
            <v>0</v>
          </cell>
          <cell r="E1361">
            <v>0</v>
          </cell>
          <cell r="F1361">
            <v>0</v>
          </cell>
          <cell r="G1361">
            <v>0</v>
          </cell>
          <cell r="H1361">
            <v>0</v>
          </cell>
          <cell r="I1361">
            <v>0</v>
          </cell>
        </row>
        <row r="1362">
          <cell r="C1362">
            <v>0</v>
          </cell>
          <cell r="D1362">
            <v>0</v>
          </cell>
          <cell r="E1362">
            <v>0</v>
          </cell>
          <cell r="F1362">
            <v>0</v>
          </cell>
          <cell r="G1362">
            <v>0</v>
          </cell>
          <cell r="H1362">
            <v>0</v>
          </cell>
          <cell r="I1362">
            <v>0</v>
          </cell>
        </row>
        <row r="1363">
          <cell r="C1363">
            <v>0</v>
          </cell>
          <cell r="D1363">
            <v>0</v>
          </cell>
          <cell r="E1363">
            <v>0</v>
          </cell>
          <cell r="F1363">
            <v>0</v>
          </cell>
          <cell r="G1363">
            <v>0</v>
          </cell>
          <cell r="H1363">
            <v>0</v>
          </cell>
          <cell r="I1363">
            <v>0</v>
          </cell>
        </row>
        <row r="1364">
          <cell r="C1364">
            <v>0</v>
          </cell>
          <cell r="D1364">
            <v>0</v>
          </cell>
          <cell r="E1364">
            <v>0</v>
          </cell>
          <cell r="F1364">
            <v>0</v>
          </cell>
          <cell r="G1364">
            <v>0</v>
          </cell>
          <cell r="H1364">
            <v>0</v>
          </cell>
          <cell r="I1364">
            <v>0</v>
          </cell>
        </row>
        <row r="1365">
          <cell r="C1365">
            <v>0</v>
          </cell>
          <cell r="D1365">
            <v>0</v>
          </cell>
          <cell r="E1365">
            <v>0</v>
          </cell>
          <cell r="F1365">
            <v>0</v>
          </cell>
          <cell r="G1365">
            <v>0</v>
          </cell>
          <cell r="H1365">
            <v>0</v>
          </cell>
          <cell r="I1365">
            <v>0</v>
          </cell>
        </row>
        <row r="1366">
          <cell r="C1366">
            <v>0</v>
          </cell>
          <cell r="D1366">
            <v>0</v>
          </cell>
          <cell r="E1366">
            <v>0</v>
          </cell>
          <cell r="F1366">
            <v>0</v>
          </cell>
          <cell r="G1366">
            <v>0</v>
          </cell>
          <cell r="H1366">
            <v>0</v>
          </cell>
          <cell r="I1366">
            <v>0</v>
          </cell>
        </row>
        <row r="1367">
          <cell r="C1367">
            <v>0</v>
          </cell>
          <cell r="D1367">
            <v>0</v>
          </cell>
          <cell r="E1367">
            <v>0</v>
          </cell>
          <cell r="F1367">
            <v>0</v>
          </cell>
          <cell r="G1367">
            <v>0</v>
          </cell>
          <cell r="H1367">
            <v>0</v>
          </cell>
          <cell r="I1367">
            <v>0</v>
          </cell>
        </row>
        <row r="1368">
          <cell r="C1368">
            <v>0</v>
          </cell>
          <cell r="D1368">
            <v>0</v>
          </cell>
          <cell r="E1368">
            <v>0</v>
          </cell>
          <cell r="F1368">
            <v>0</v>
          </cell>
          <cell r="G1368">
            <v>0</v>
          </cell>
          <cell r="H1368">
            <v>0</v>
          </cell>
          <cell r="I1368">
            <v>0</v>
          </cell>
        </row>
        <row r="1369">
          <cell r="C1369">
            <v>0</v>
          </cell>
          <cell r="D1369">
            <v>0</v>
          </cell>
          <cell r="E1369">
            <v>0</v>
          </cell>
          <cell r="F1369">
            <v>0</v>
          </cell>
          <cell r="G1369">
            <v>0</v>
          </cell>
          <cell r="H1369">
            <v>0</v>
          </cell>
          <cell r="I1369">
            <v>0</v>
          </cell>
        </row>
        <row r="1370">
          <cell r="C1370">
            <v>0</v>
          </cell>
          <cell r="D1370">
            <v>0</v>
          </cell>
          <cell r="E1370">
            <v>0</v>
          </cell>
          <cell r="F1370">
            <v>0</v>
          </cell>
          <cell r="G1370">
            <v>0</v>
          </cell>
          <cell r="H1370">
            <v>0</v>
          </cell>
          <cell r="I1370">
            <v>0</v>
          </cell>
        </row>
        <row r="1371">
          <cell r="C1371">
            <v>0</v>
          </cell>
          <cell r="D1371">
            <v>0</v>
          </cell>
          <cell r="E1371">
            <v>0</v>
          </cell>
          <cell r="F1371">
            <v>0</v>
          </cell>
          <cell r="G1371">
            <v>0</v>
          </cell>
          <cell r="H1371">
            <v>0</v>
          </cell>
          <cell r="I1371">
            <v>0</v>
          </cell>
        </row>
        <row r="1372">
          <cell r="C1372">
            <v>0</v>
          </cell>
          <cell r="D1372">
            <v>0</v>
          </cell>
          <cell r="E1372">
            <v>0</v>
          </cell>
          <cell r="F1372">
            <v>0</v>
          </cell>
          <cell r="G1372">
            <v>0</v>
          </cell>
          <cell r="H1372">
            <v>0</v>
          </cell>
          <cell r="I1372">
            <v>0</v>
          </cell>
        </row>
        <row r="1373">
          <cell r="C1373">
            <v>0</v>
          </cell>
          <cell r="D1373">
            <v>0</v>
          </cell>
          <cell r="E1373">
            <v>0</v>
          </cell>
          <cell r="F1373">
            <v>0</v>
          </cell>
          <cell r="G1373">
            <v>0</v>
          </cell>
          <cell r="H1373">
            <v>0</v>
          </cell>
          <cell r="I1373">
            <v>0</v>
          </cell>
        </row>
        <row r="1374">
          <cell r="C1374">
            <v>0</v>
          </cell>
          <cell r="D1374">
            <v>0</v>
          </cell>
          <cell r="E1374">
            <v>0</v>
          </cell>
          <cell r="F1374">
            <v>0</v>
          </cell>
          <cell r="G1374">
            <v>0</v>
          </cell>
          <cell r="H1374">
            <v>0</v>
          </cell>
          <cell r="I1374">
            <v>0</v>
          </cell>
        </row>
        <row r="1375">
          <cell r="C1375">
            <v>0</v>
          </cell>
          <cell r="D1375">
            <v>0</v>
          </cell>
          <cell r="E1375">
            <v>0</v>
          </cell>
          <cell r="F1375">
            <v>0</v>
          </cell>
          <cell r="G1375">
            <v>0</v>
          </cell>
          <cell r="H1375">
            <v>0</v>
          </cell>
          <cell r="I1375">
            <v>0</v>
          </cell>
        </row>
        <row r="1376">
          <cell r="C1376">
            <v>0</v>
          </cell>
          <cell r="D1376">
            <v>0</v>
          </cell>
          <cell r="E1376">
            <v>0</v>
          </cell>
          <cell r="F1376">
            <v>0</v>
          </cell>
          <cell r="G1376">
            <v>0</v>
          </cell>
          <cell r="H1376">
            <v>0</v>
          </cell>
          <cell r="I1376">
            <v>0</v>
          </cell>
        </row>
        <row r="1377">
          <cell r="C1377">
            <v>0</v>
          </cell>
          <cell r="D1377">
            <v>0</v>
          </cell>
          <cell r="E1377">
            <v>0</v>
          </cell>
          <cell r="F1377">
            <v>0</v>
          </cell>
          <cell r="G1377">
            <v>0</v>
          </cell>
          <cell r="H1377">
            <v>0</v>
          </cell>
          <cell r="I1377">
            <v>0</v>
          </cell>
        </row>
        <row r="1378">
          <cell r="C1378">
            <v>0</v>
          </cell>
          <cell r="D1378">
            <v>0</v>
          </cell>
          <cell r="E1378">
            <v>0</v>
          </cell>
          <cell r="F1378">
            <v>0</v>
          </cell>
          <cell r="G1378">
            <v>0</v>
          </cell>
          <cell r="H1378">
            <v>0</v>
          </cell>
          <cell r="I1378">
            <v>0</v>
          </cell>
        </row>
        <row r="1379">
          <cell r="C1379">
            <v>0</v>
          </cell>
          <cell r="D1379">
            <v>0</v>
          </cell>
          <cell r="E1379">
            <v>0</v>
          </cell>
          <cell r="F1379">
            <v>0</v>
          </cell>
          <cell r="G1379">
            <v>0</v>
          </cell>
          <cell r="H1379">
            <v>0</v>
          </cell>
          <cell r="I1379">
            <v>0</v>
          </cell>
        </row>
        <row r="1380">
          <cell r="C1380">
            <v>0</v>
          </cell>
          <cell r="D1380">
            <v>0</v>
          </cell>
          <cell r="E1380">
            <v>0</v>
          </cell>
          <cell r="F1380">
            <v>0</v>
          </cell>
          <cell r="G1380">
            <v>0</v>
          </cell>
          <cell r="H1380">
            <v>0</v>
          </cell>
          <cell r="I1380">
            <v>0</v>
          </cell>
        </row>
        <row r="1381">
          <cell r="G1381" t="str">
            <v>Специалист по техническому обеспечению</v>
          </cell>
        </row>
        <row r="1382">
          <cell r="C1382">
            <v>0</v>
          </cell>
          <cell r="D1382">
            <v>0</v>
          </cell>
          <cell r="E1382" t="str">
            <v>Бюджетная заявка</v>
          </cell>
          <cell r="F1382">
            <v>0</v>
          </cell>
          <cell r="G1382">
            <v>0</v>
          </cell>
          <cell r="H1382">
            <v>0</v>
          </cell>
          <cell r="I1382">
            <v>0</v>
          </cell>
        </row>
        <row r="1383">
          <cell r="C1383">
            <v>0</v>
          </cell>
          <cell r="D1383">
            <v>0</v>
          </cell>
          <cell r="E1383">
            <v>0</v>
          </cell>
          <cell r="F1383">
            <v>0</v>
          </cell>
          <cell r="G1383">
            <v>0</v>
          </cell>
          <cell r="H1383">
            <v>0</v>
          </cell>
          <cell r="I1383">
            <v>0</v>
          </cell>
        </row>
        <row r="1384">
          <cell r="C1384">
            <v>0</v>
          </cell>
          <cell r="D1384">
            <v>0</v>
          </cell>
          <cell r="E1384" t="str">
            <v>Компания:</v>
          </cell>
          <cell r="F1384" t="str">
            <v>Хевел</v>
          </cell>
          <cell r="G1384">
            <v>0</v>
          </cell>
          <cell r="H1384">
            <v>0</v>
          </cell>
          <cell r="I1384">
            <v>0</v>
          </cell>
        </row>
        <row r="1385">
          <cell r="C1385">
            <v>0</v>
          </cell>
          <cell r="D1385">
            <v>0</v>
          </cell>
          <cell r="E1385" t="str">
            <v>Бизнес-единица:</v>
          </cell>
          <cell r="F1385" t="str">
            <v>ЗАВОД</v>
          </cell>
          <cell r="G1385">
            <v>0</v>
          </cell>
          <cell r="H1385">
            <v>0</v>
          </cell>
          <cell r="I1385">
            <v>0</v>
          </cell>
        </row>
        <row r="1386">
          <cell r="C1386">
            <v>0</v>
          </cell>
          <cell r="D1386">
            <v>0</v>
          </cell>
          <cell r="E1386" t="str">
            <v>ЦФУ:</v>
          </cell>
          <cell r="F1386" t="str">
            <v>Специалист по техническому обеспечению</v>
          </cell>
          <cell r="G1386">
            <v>0</v>
          </cell>
          <cell r="H1386">
            <v>0</v>
          </cell>
          <cell r="I1386">
            <v>0</v>
          </cell>
        </row>
        <row r="1387">
          <cell r="C1387">
            <v>0</v>
          </cell>
          <cell r="D1387">
            <v>0</v>
          </cell>
          <cell r="E1387" t="str">
            <v>Период:</v>
          </cell>
          <cell r="F1387" t="str">
            <v>окт 2014 - дек 2015</v>
          </cell>
          <cell r="G1387">
            <v>0</v>
          </cell>
          <cell r="H1387">
            <v>0</v>
          </cell>
          <cell r="I1387">
            <v>0</v>
          </cell>
        </row>
        <row r="1388">
          <cell r="C1388">
            <v>0</v>
          </cell>
          <cell r="D1388">
            <v>0</v>
          </cell>
          <cell r="E1388">
            <v>0</v>
          </cell>
          <cell r="F1388">
            <v>0</v>
          </cell>
          <cell r="G1388">
            <v>0</v>
          </cell>
          <cell r="H1388">
            <v>0</v>
          </cell>
          <cell r="I1388">
            <v>0</v>
          </cell>
        </row>
        <row r="1389">
          <cell r="C1389">
            <v>0</v>
          </cell>
          <cell r="D1389">
            <v>0</v>
          </cell>
          <cell r="E1389" t="str">
            <v>Бюджет РЕНОВА:</v>
          </cell>
          <cell r="F1389">
            <v>0</v>
          </cell>
          <cell r="G1389">
            <v>0</v>
          </cell>
          <cell r="H1389">
            <v>0</v>
          </cell>
          <cell r="I1389">
            <v>0</v>
          </cell>
        </row>
        <row r="1390">
          <cell r="C1390">
            <v>0</v>
          </cell>
          <cell r="D1390">
            <v>0</v>
          </cell>
          <cell r="E1390">
            <v>0</v>
          </cell>
          <cell r="F1390">
            <v>0</v>
          </cell>
          <cell r="G1390">
            <v>0</v>
          </cell>
          <cell r="H1390">
            <v>0</v>
          </cell>
          <cell r="I1390">
            <v>0</v>
          </cell>
        </row>
        <row r="1391">
          <cell r="C1391">
            <v>0</v>
          </cell>
          <cell r="D1391">
            <v>0</v>
          </cell>
          <cell r="E1391" t="str">
            <v>КСР</v>
          </cell>
          <cell r="F1391" t="str">
            <v>Статья БДДС</v>
          </cell>
          <cell r="G1391" t="str">
            <v>Подразделение</v>
          </cell>
          <cell r="H1391" t="str">
            <v>Деятельность</v>
          </cell>
          <cell r="I1391" t="str">
            <v>Движение</v>
          </cell>
        </row>
        <row r="1392">
          <cell r="C1392">
            <v>1210</v>
          </cell>
          <cell r="D1392" t="str">
            <v>Производственные выплаты</v>
          </cell>
          <cell r="E1392">
            <v>121963</v>
          </cell>
          <cell r="F1392" t="str">
            <v>Ремонт и обслуживание инженерных сетей (УСО)</v>
          </cell>
          <cell r="G1392" t="str">
            <v>Специалист по техническому обеспечению</v>
          </cell>
          <cell r="H1392" t="str">
            <v>Операционная деятельность</v>
          </cell>
          <cell r="I1392" t="str">
            <v>Выбытия</v>
          </cell>
        </row>
        <row r="1393">
          <cell r="C1393">
            <v>0</v>
          </cell>
          <cell r="D1393">
            <v>0</v>
          </cell>
          <cell r="E1393">
            <v>0</v>
          </cell>
          <cell r="F1393" t="str">
            <v>ИТОГО ПОСТУПЛЕНИЯ РЕНОВА</v>
          </cell>
          <cell r="G1393">
            <v>0</v>
          </cell>
          <cell r="H1393">
            <v>0</v>
          </cell>
          <cell r="I1393">
            <v>0</v>
          </cell>
        </row>
        <row r="1394">
          <cell r="C1394">
            <v>0</v>
          </cell>
          <cell r="D1394">
            <v>0</v>
          </cell>
          <cell r="E1394">
            <v>0</v>
          </cell>
          <cell r="F1394" t="str">
            <v>ИТОГО ВЫБЫТИЯ РЕНОВА</v>
          </cell>
          <cell r="G1394">
            <v>0</v>
          </cell>
          <cell r="H1394">
            <v>0</v>
          </cell>
          <cell r="I1394">
            <v>0</v>
          </cell>
        </row>
        <row r="1395">
          <cell r="C1395">
            <v>0</v>
          </cell>
          <cell r="D1395">
            <v>0</v>
          </cell>
          <cell r="E1395">
            <v>0</v>
          </cell>
          <cell r="F1395">
            <v>0</v>
          </cell>
          <cell r="G1395">
            <v>0</v>
          </cell>
          <cell r="H1395">
            <v>0</v>
          </cell>
          <cell r="I1395">
            <v>0</v>
          </cell>
        </row>
        <row r="1396">
          <cell r="C1396">
            <v>0</v>
          </cell>
          <cell r="D1396">
            <v>0</v>
          </cell>
          <cell r="E1396">
            <v>0</v>
          </cell>
          <cell r="F1396">
            <v>0</v>
          </cell>
          <cell r="G1396">
            <v>0</v>
          </cell>
          <cell r="H1396">
            <v>0</v>
          </cell>
          <cell r="I1396">
            <v>0</v>
          </cell>
        </row>
        <row r="1397">
          <cell r="C1397">
            <v>0</v>
          </cell>
          <cell r="D1397">
            <v>0</v>
          </cell>
          <cell r="E1397">
            <v>0</v>
          </cell>
          <cell r="F1397">
            <v>0</v>
          </cell>
          <cell r="G1397">
            <v>0</v>
          </cell>
          <cell r="H1397">
            <v>0</v>
          </cell>
          <cell r="I1397">
            <v>0</v>
          </cell>
        </row>
        <row r="1398">
          <cell r="C1398">
            <v>0</v>
          </cell>
          <cell r="D1398">
            <v>0</v>
          </cell>
          <cell r="E1398" t="str">
            <v>Бюджет РОСНАНО:</v>
          </cell>
          <cell r="F1398">
            <v>0</v>
          </cell>
          <cell r="G1398">
            <v>0</v>
          </cell>
          <cell r="H1398">
            <v>0</v>
          </cell>
          <cell r="I1398">
            <v>0</v>
          </cell>
        </row>
        <row r="1399">
          <cell r="C1399">
            <v>0</v>
          </cell>
          <cell r="D1399">
            <v>0</v>
          </cell>
          <cell r="E1399">
            <v>0</v>
          </cell>
          <cell r="F1399">
            <v>0</v>
          </cell>
          <cell r="G1399">
            <v>0</v>
          </cell>
          <cell r="H1399">
            <v>0</v>
          </cell>
          <cell r="I1399">
            <v>0</v>
          </cell>
        </row>
        <row r="1400">
          <cell r="C1400">
            <v>0</v>
          </cell>
          <cell r="D1400">
            <v>0</v>
          </cell>
          <cell r="E1400" t="str">
            <v>КСР</v>
          </cell>
          <cell r="F1400" t="str">
            <v>Статья БДДС</v>
          </cell>
          <cell r="G1400" t="str">
            <v>Подразделение</v>
          </cell>
          <cell r="H1400" t="str">
            <v>Деятельность</v>
          </cell>
          <cell r="I1400" t="str">
            <v>Движение</v>
          </cell>
        </row>
        <row r="1401">
          <cell r="C1401">
            <v>0</v>
          </cell>
          <cell r="D1401">
            <v>0</v>
          </cell>
          <cell r="E1401">
            <v>20201</v>
          </cell>
          <cell r="F1401" t="str">
            <v>Услуги подрядчиков по обслуживанию и ремонту оборудования</v>
          </cell>
          <cell r="G1401" t="str">
            <v>Специалист по техническому обеспечению</v>
          </cell>
          <cell r="H1401" t="str">
            <v>Операционная деятельность</v>
          </cell>
          <cell r="I1401" t="str">
            <v>Выбытия</v>
          </cell>
        </row>
        <row r="1402">
          <cell r="C1402">
            <v>0</v>
          </cell>
          <cell r="D1402">
            <v>0</v>
          </cell>
          <cell r="E1402">
            <v>0</v>
          </cell>
          <cell r="F1402" t="str">
            <v>ИТОГО ПОСТУПЛЕНИЯ РОСНАНО</v>
          </cell>
          <cell r="G1402">
            <v>0</v>
          </cell>
          <cell r="H1402">
            <v>0</v>
          </cell>
          <cell r="I1402">
            <v>0</v>
          </cell>
        </row>
        <row r="1403">
          <cell r="C1403">
            <v>0</v>
          </cell>
          <cell r="D1403">
            <v>0</v>
          </cell>
          <cell r="E1403">
            <v>0</v>
          </cell>
          <cell r="F1403" t="str">
            <v>ИТОГО ВЫБЫТИЯ РОСНАНО</v>
          </cell>
          <cell r="G1403">
            <v>0</v>
          </cell>
          <cell r="H1403">
            <v>0</v>
          </cell>
          <cell r="I1403">
            <v>0</v>
          </cell>
        </row>
        <row r="1404">
          <cell r="C1404">
            <v>0</v>
          </cell>
          <cell r="D1404">
            <v>0</v>
          </cell>
          <cell r="E1404">
            <v>0</v>
          </cell>
          <cell r="F1404">
            <v>0</v>
          </cell>
          <cell r="G1404">
            <v>0</v>
          </cell>
          <cell r="H1404">
            <v>0</v>
          </cell>
          <cell r="I1404">
            <v>0</v>
          </cell>
        </row>
        <row r="1405">
          <cell r="C1405">
            <v>0</v>
          </cell>
          <cell r="D1405">
            <v>0</v>
          </cell>
          <cell r="E1405">
            <v>0</v>
          </cell>
          <cell r="F1405">
            <v>0</v>
          </cell>
          <cell r="G1405">
            <v>0</v>
          </cell>
          <cell r="H1405">
            <v>0</v>
          </cell>
          <cell r="I1405">
            <v>0</v>
          </cell>
        </row>
        <row r="1406">
          <cell r="C1406">
            <v>0</v>
          </cell>
          <cell r="D1406">
            <v>0</v>
          </cell>
          <cell r="E1406">
            <v>0</v>
          </cell>
          <cell r="F1406">
            <v>0</v>
          </cell>
          <cell r="G1406">
            <v>0</v>
          </cell>
          <cell r="H1406">
            <v>0</v>
          </cell>
          <cell r="I1406">
            <v>0</v>
          </cell>
        </row>
        <row r="1407">
          <cell r="C1407">
            <v>0</v>
          </cell>
          <cell r="D1407">
            <v>0</v>
          </cell>
          <cell r="E1407">
            <v>0</v>
          </cell>
          <cell r="F1407">
            <v>0</v>
          </cell>
          <cell r="G1407">
            <v>0</v>
          </cell>
          <cell r="H1407">
            <v>0</v>
          </cell>
          <cell r="I1407">
            <v>0</v>
          </cell>
        </row>
        <row r="1408">
          <cell r="C1408">
            <v>0</v>
          </cell>
          <cell r="D1408">
            <v>0</v>
          </cell>
          <cell r="E1408">
            <v>0</v>
          </cell>
          <cell r="F1408">
            <v>0</v>
          </cell>
          <cell r="G1408">
            <v>0</v>
          </cell>
          <cell r="H1408">
            <v>0</v>
          </cell>
          <cell r="I1408">
            <v>0</v>
          </cell>
        </row>
        <row r="1409">
          <cell r="C1409">
            <v>0</v>
          </cell>
          <cell r="D1409">
            <v>0</v>
          </cell>
          <cell r="E1409">
            <v>0</v>
          </cell>
          <cell r="F1409">
            <v>0</v>
          </cell>
          <cell r="G1409">
            <v>0</v>
          </cell>
          <cell r="H1409">
            <v>0</v>
          </cell>
          <cell r="I1409">
            <v>0</v>
          </cell>
        </row>
        <row r="1410">
          <cell r="C1410">
            <v>0</v>
          </cell>
          <cell r="D1410">
            <v>0</v>
          </cell>
          <cell r="E1410">
            <v>0</v>
          </cell>
          <cell r="F1410">
            <v>0</v>
          </cell>
          <cell r="G1410">
            <v>0</v>
          </cell>
          <cell r="H1410">
            <v>0</v>
          </cell>
          <cell r="I1410">
            <v>0</v>
          </cell>
        </row>
        <row r="1411">
          <cell r="C1411">
            <v>0</v>
          </cell>
          <cell r="D1411">
            <v>0</v>
          </cell>
          <cell r="E1411">
            <v>0</v>
          </cell>
          <cell r="F1411">
            <v>0</v>
          </cell>
          <cell r="G1411">
            <v>0</v>
          </cell>
          <cell r="H1411">
            <v>0</v>
          </cell>
          <cell r="I1411">
            <v>0</v>
          </cell>
        </row>
        <row r="1412">
          <cell r="C1412">
            <v>0</v>
          </cell>
          <cell r="D1412">
            <v>0</v>
          </cell>
          <cell r="E1412">
            <v>0</v>
          </cell>
          <cell r="F1412">
            <v>0</v>
          </cell>
          <cell r="G1412">
            <v>0</v>
          </cell>
          <cell r="H1412">
            <v>0</v>
          </cell>
          <cell r="I1412">
            <v>0</v>
          </cell>
        </row>
        <row r="1413">
          <cell r="C1413">
            <v>0</v>
          </cell>
          <cell r="D1413">
            <v>0</v>
          </cell>
          <cell r="E1413">
            <v>0</v>
          </cell>
          <cell r="F1413">
            <v>0</v>
          </cell>
          <cell r="G1413">
            <v>0</v>
          </cell>
          <cell r="H1413">
            <v>0</v>
          </cell>
          <cell r="I1413">
            <v>0</v>
          </cell>
        </row>
        <row r="1414">
          <cell r="C1414">
            <v>0</v>
          </cell>
          <cell r="D1414">
            <v>0</v>
          </cell>
          <cell r="E1414">
            <v>0</v>
          </cell>
          <cell r="F1414">
            <v>0</v>
          </cell>
          <cell r="G1414">
            <v>0</v>
          </cell>
          <cell r="H1414">
            <v>0</v>
          </cell>
          <cell r="I1414">
            <v>0</v>
          </cell>
        </row>
        <row r="1415">
          <cell r="C1415">
            <v>0</v>
          </cell>
          <cell r="D1415">
            <v>0</v>
          </cell>
          <cell r="E1415">
            <v>0</v>
          </cell>
          <cell r="F1415">
            <v>0</v>
          </cell>
          <cell r="G1415">
            <v>0</v>
          </cell>
          <cell r="H1415">
            <v>0</v>
          </cell>
          <cell r="I1415">
            <v>0</v>
          </cell>
        </row>
        <row r="1416">
          <cell r="C1416">
            <v>0</v>
          </cell>
          <cell r="D1416">
            <v>0</v>
          </cell>
          <cell r="E1416">
            <v>0</v>
          </cell>
          <cell r="F1416">
            <v>0</v>
          </cell>
          <cell r="G1416">
            <v>0</v>
          </cell>
          <cell r="H1416">
            <v>0</v>
          </cell>
          <cell r="I1416">
            <v>0</v>
          </cell>
        </row>
        <row r="1417">
          <cell r="C1417">
            <v>0</v>
          </cell>
          <cell r="D1417">
            <v>0</v>
          </cell>
          <cell r="E1417">
            <v>0</v>
          </cell>
          <cell r="F1417">
            <v>0</v>
          </cell>
          <cell r="G1417">
            <v>0</v>
          </cell>
          <cell r="H1417">
            <v>0</v>
          </cell>
          <cell r="I1417">
            <v>0</v>
          </cell>
        </row>
        <row r="1418">
          <cell r="C1418">
            <v>0</v>
          </cell>
          <cell r="D1418">
            <v>0</v>
          </cell>
          <cell r="E1418">
            <v>0</v>
          </cell>
          <cell r="F1418">
            <v>0</v>
          </cell>
          <cell r="G1418">
            <v>0</v>
          </cell>
          <cell r="H1418">
            <v>0</v>
          </cell>
          <cell r="I1418">
            <v>0</v>
          </cell>
        </row>
        <row r="1419">
          <cell r="C1419">
            <v>0</v>
          </cell>
          <cell r="D1419">
            <v>0</v>
          </cell>
          <cell r="E1419">
            <v>0</v>
          </cell>
          <cell r="F1419">
            <v>0</v>
          </cell>
          <cell r="G1419">
            <v>0</v>
          </cell>
          <cell r="H1419">
            <v>0</v>
          </cell>
          <cell r="I1419">
            <v>0</v>
          </cell>
        </row>
        <row r="1420">
          <cell r="C1420">
            <v>0</v>
          </cell>
          <cell r="D1420">
            <v>0</v>
          </cell>
          <cell r="E1420">
            <v>0</v>
          </cell>
          <cell r="F1420">
            <v>0</v>
          </cell>
          <cell r="G1420">
            <v>0</v>
          </cell>
          <cell r="H1420">
            <v>0</v>
          </cell>
          <cell r="I1420">
            <v>0</v>
          </cell>
        </row>
        <row r="1421">
          <cell r="C1421">
            <v>0</v>
          </cell>
          <cell r="D1421">
            <v>0</v>
          </cell>
          <cell r="E1421">
            <v>0</v>
          </cell>
          <cell r="F1421">
            <v>0</v>
          </cell>
          <cell r="G1421">
            <v>0</v>
          </cell>
          <cell r="H1421">
            <v>0</v>
          </cell>
          <cell r="I1421">
            <v>0</v>
          </cell>
        </row>
        <row r="1422">
          <cell r="C1422">
            <v>0</v>
          </cell>
          <cell r="D1422">
            <v>0</v>
          </cell>
          <cell r="E1422">
            <v>0</v>
          </cell>
          <cell r="F1422">
            <v>0</v>
          </cell>
          <cell r="G1422">
            <v>0</v>
          </cell>
          <cell r="H1422">
            <v>0</v>
          </cell>
          <cell r="I1422">
            <v>0</v>
          </cell>
        </row>
        <row r="1423">
          <cell r="C1423">
            <v>0</v>
          </cell>
          <cell r="D1423">
            <v>0</v>
          </cell>
          <cell r="E1423">
            <v>0</v>
          </cell>
          <cell r="F1423">
            <v>0</v>
          </cell>
          <cell r="G1423">
            <v>0</v>
          </cell>
          <cell r="H1423">
            <v>0</v>
          </cell>
          <cell r="I1423">
            <v>0</v>
          </cell>
        </row>
        <row r="1424">
          <cell r="C1424">
            <v>0</v>
          </cell>
          <cell r="D1424">
            <v>0</v>
          </cell>
          <cell r="E1424">
            <v>0</v>
          </cell>
          <cell r="F1424">
            <v>0</v>
          </cell>
          <cell r="G1424">
            <v>0</v>
          </cell>
          <cell r="H1424">
            <v>0</v>
          </cell>
          <cell r="I1424">
            <v>0</v>
          </cell>
        </row>
        <row r="1425">
          <cell r="C1425">
            <v>0</v>
          </cell>
          <cell r="D1425">
            <v>0</v>
          </cell>
          <cell r="E1425">
            <v>0</v>
          </cell>
          <cell r="F1425">
            <v>0</v>
          </cell>
          <cell r="G1425">
            <v>0</v>
          </cell>
          <cell r="H1425">
            <v>0</v>
          </cell>
          <cell r="I1425">
            <v>0</v>
          </cell>
        </row>
        <row r="1426">
          <cell r="C1426">
            <v>0</v>
          </cell>
          <cell r="D1426">
            <v>0</v>
          </cell>
          <cell r="E1426">
            <v>0</v>
          </cell>
          <cell r="F1426">
            <v>0</v>
          </cell>
          <cell r="G1426">
            <v>0</v>
          </cell>
          <cell r="H1426">
            <v>0</v>
          </cell>
          <cell r="I1426">
            <v>0</v>
          </cell>
        </row>
        <row r="1427">
          <cell r="C1427">
            <v>0</v>
          </cell>
          <cell r="D1427">
            <v>0</v>
          </cell>
          <cell r="E1427">
            <v>0</v>
          </cell>
          <cell r="F1427">
            <v>0</v>
          </cell>
          <cell r="G1427">
            <v>0</v>
          </cell>
          <cell r="H1427">
            <v>0</v>
          </cell>
          <cell r="I1427">
            <v>0</v>
          </cell>
        </row>
        <row r="1428">
          <cell r="C1428">
            <v>0</v>
          </cell>
          <cell r="D1428">
            <v>0</v>
          </cell>
          <cell r="E1428">
            <v>0</v>
          </cell>
          <cell r="F1428">
            <v>0</v>
          </cell>
          <cell r="G1428">
            <v>0</v>
          </cell>
          <cell r="H1428">
            <v>0</v>
          </cell>
          <cell r="I1428">
            <v>0</v>
          </cell>
        </row>
        <row r="1429">
          <cell r="C1429">
            <v>0</v>
          </cell>
          <cell r="D1429">
            <v>0</v>
          </cell>
          <cell r="E1429">
            <v>0</v>
          </cell>
          <cell r="F1429">
            <v>0</v>
          </cell>
          <cell r="G1429">
            <v>0</v>
          </cell>
          <cell r="H1429">
            <v>0</v>
          </cell>
          <cell r="I1429">
            <v>0</v>
          </cell>
        </row>
        <row r="1430">
          <cell r="C1430">
            <v>0</v>
          </cell>
          <cell r="D1430">
            <v>0</v>
          </cell>
          <cell r="E1430">
            <v>0</v>
          </cell>
          <cell r="F1430">
            <v>0</v>
          </cell>
          <cell r="G1430">
            <v>0</v>
          </cell>
          <cell r="H1430">
            <v>0</v>
          </cell>
          <cell r="I1430">
            <v>0</v>
          </cell>
        </row>
        <row r="1431">
          <cell r="C1431">
            <v>0</v>
          </cell>
          <cell r="D1431">
            <v>0</v>
          </cell>
          <cell r="E1431">
            <v>0</v>
          </cell>
          <cell r="F1431">
            <v>0</v>
          </cell>
          <cell r="G1431">
            <v>0</v>
          </cell>
          <cell r="H1431">
            <v>0</v>
          </cell>
          <cell r="I1431">
            <v>0</v>
          </cell>
        </row>
        <row r="1432">
          <cell r="C1432">
            <v>0</v>
          </cell>
          <cell r="D1432">
            <v>0</v>
          </cell>
          <cell r="E1432">
            <v>0</v>
          </cell>
          <cell r="F1432">
            <v>0</v>
          </cell>
          <cell r="G1432">
            <v>0</v>
          </cell>
          <cell r="H1432">
            <v>0</v>
          </cell>
          <cell r="I1432">
            <v>0</v>
          </cell>
        </row>
        <row r="1433">
          <cell r="C1433">
            <v>0</v>
          </cell>
          <cell r="D1433">
            <v>0</v>
          </cell>
          <cell r="E1433">
            <v>0</v>
          </cell>
          <cell r="F1433">
            <v>0</v>
          </cell>
          <cell r="G1433">
            <v>0</v>
          </cell>
          <cell r="H1433">
            <v>0</v>
          </cell>
          <cell r="I1433">
            <v>0</v>
          </cell>
        </row>
        <row r="1434">
          <cell r="C1434">
            <v>0</v>
          </cell>
          <cell r="D1434">
            <v>0</v>
          </cell>
          <cell r="E1434">
            <v>0</v>
          </cell>
          <cell r="F1434">
            <v>0</v>
          </cell>
          <cell r="G1434">
            <v>0</v>
          </cell>
          <cell r="H1434">
            <v>0</v>
          </cell>
          <cell r="I1434">
            <v>0</v>
          </cell>
        </row>
        <row r="1435">
          <cell r="C1435">
            <v>0</v>
          </cell>
          <cell r="D1435">
            <v>0</v>
          </cell>
          <cell r="E1435">
            <v>0</v>
          </cell>
          <cell r="F1435">
            <v>0</v>
          </cell>
          <cell r="G1435">
            <v>0</v>
          </cell>
          <cell r="H1435">
            <v>0</v>
          </cell>
          <cell r="I1435">
            <v>0</v>
          </cell>
        </row>
        <row r="1436">
          <cell r="C1436">
            <v>0</v>
          </cell>
          <cell r="D1436">
            <v>0</v>
          </cell>
          <cell r="E1436">
            <v>0</v>
          </cell>
          <cell r="F1436">
            <v>0</v>
          </cell>
          <cell r="G1436">
            <v>0</v>
          </cell>
          <cell r="H1436">
            <v>0</v>
          </cell>
          <cell r="I1436">
            <v>0</v>
          </cell>
        </row>
        <row r="1437">
          <cell r="C1437">
            <v>0</v>
          </cell>
          <cell r="D1437">
            <v>0</v>
          </cell>
          <cell r="E1437">
            <v>0</v>
          </cell>
          <cell r="F1437">
            <v>0</v>
          </cell>
          <cell r="G1437">
            <v>0</v>
          </cell>
          <cell r="H1437">
            <v>0</v>
          </cell>
          <cell r="I1437">
            <v>0</v>
          </cell>
        </row>
        <row r="1438">
          <cell r="C1438">
            <v>0</v>
          </cell>
          <cell r="D1438">
            <v>0</v>
          </cell>
          <cell r="E1438">
            <v>0</v>
          </cell>
          <cell r="F1438">
            <v>0</v>
          </cell>
          <cell r="G1438">
            <v>0</v>
          </cell>
          <cell r="H1438">
            <v>0</v>
          </cell>
          <cell r="I1438">
            <v>0</v>
          </cell>
        </row>
        <row r="1439">
          <cell r="C1439">
            <v>0</v>
          </cell>
          <cell r="D1439">
            <v>0</v>
          </cell>
          <cell r="E1439">
            <v>0</v>
          </cell>
          <cell r="F1439">
            <v>0</v>
          </cell>
          <cell r="G1439">
            <v>0</v>
          </cell>
          <cell r="H1439">
            <v>0</v>
          </cell>
          <cell r="I1439">
            <v>0</v>
          </cell>
        </row>
        <row r="1440">
          <cell r="C1440">
            <v>0</v>
          </cell>
          <cell r="D1440">
            <v>0</v>
          </cell>
          <cell r="E1440">
            <v>0</v>
          </cell>
          <cell r="F1440">
            <v>0</v>
          </cell>
          <cell r="G1440">
            <v>0</v>
          </cell>
          <cell r="H1440">
            <v>0</v>
          </cell>
          <cell r="I1440">
            <v>0</v>
          </cell>
        </row>
        <row r="1441">
          <cell r="C1441">
            <v>0</v>
          </cell>
          <cell r="D1441">
            <v>0</v>
          </cell>
          <cell r="E1441">
            <v>0</v>
          </cell>
          <cell r="F1441">
            <v>0</v>
          </cell>
          <cell r="G1441">
            <v>0</v>
          </cell>
          <cell r="H1441">
            <v>0</v>
          </cell>
          <cell r="I1441">
            <v>0</v>
          </cell>
        </row>
        <row r="1442">
          <cell r="C1442">
            <v>0</v>
          </cell>
          <cell r="D1442">
            <v>0</v>
          </cell>
          <cell r="E1442">
            <v>0</v>
          </cell>
          <cell r="F1442">
            <v>0</v>
          </cell>
          <cell r="G1442">
            <v>0</v>
          </cell>
          <cell r="H1442">
            <v>0</v>
          </cell>
          <cell r="I1442">
            <v>0</v>
          </cell>
        </row>
        <row r="1443">
          <cell r="C1443">
            <v>0</v>
          </cell>
          <cell r="D1443">
            <v>0</v>
          </cell>
          <cell r="E1443">
            <v>0</v>
          </cell>
          <cell r="F1443">
            <v>0</v>
          </cell>
          <cell r="G1443">
            <v>0</v>
          </cell>
          <cell r="H1443">
            <v>0</v>
          </cell>
          <cell r="I1443">
            <v>0</v>
          </cell>
        </row>
        <row r="1444">
          <cell r="C1444">
            <v>0</v>
          </cell>
          <cell r="D1444">
            <v>0</v>
          </cell>
          <cell r="E1444">
            <v>0</v>
          </cell>
          <cell r="F1444">
            <v>0</v>
          </cell>
          <cell r="G1444">
            <v>0</v>
          </cell>
          <cell r="H1444">
            <v>0</v>
          </cell>
          <cell r="I1444">
            <v>0</v>
          </cell>
        </row>
        <row r="1445">
          <cell r="C1445">
            <v>0</v>
          </cell>
          <cell r="D1445">
            <v>0</v>
          </cell>
          <cell r="E1445">
            <v>0</v>
          </cell>
          <cell r="F1445">
            <v>0</v>
          </cell>
          <cell r="G1445">
            <v>0</v>
          </cell>
          <cell r="H1445">
            <v>0</v>
          </cell>
          <cell r="I1445">
            <v>0</v>
          </cell>
        </row>
        <row r="1446">
          <cell r="C1446">
            <v>0</v>
          </cell>
          <cell r="D1446">
            <v>0</v>
          </cell>
          <cell r="E1446">
            <v>0</v>
          </cell>
          <cell r="F1446">
            <v>0</v>
          </cell>
          <cell r="G1446">
            <v>0</v>
          </cell>
          <cell r="H1446">
            <v>0</v>
          </cell>
          <cell r="I1446">
            <v>0</v>
          </cell>
        </row>
        <row r="1447">
          <cell r="C1447">
            <v>0</v>
          </cell>
          <cell r="D1447">
            <v>0</v>
          </cell>
          <cell r="E1447">
            <v>0</v>
          </cell>
          <cell r="F1447">
            <v>0</v>
          </cell>
          <cell r="G1447">
            <v>0</v>
          </cell>
          <cell r="H1447">
            <v>0</v>
          </cell>
          <cell r="I1447">
            <v>0</v>
          </cell>
        </row>
        <row r="1448">
          <cell r="C1448">
            <v>0</v>
          </cell>
          <cell r="D1448">
            <v>0</v>
          </cell>
          <cell r="E1448">
            <v>0</v>
          </cell>
          <cell r="F1448">
            <v>0</v>
          </cell>
          <cell r="G1448">
            <v>0</v>
          </cell>
          <cell r="H1448">
            <v>0</v>
          </cell>
          <cell r="I1448">
            <v>0</v>
          </cell>
        </row>
        <row r="1449">
          <cell r="C1449">
            <v>0</v>
          </cell>
          <cell r="D1449">
            <v>0</v>
          </cell>
          <cell r="E1449">
            <v>0</v>
          </cell>
          <cell r="F1449">
            <v>0</v>
          </cell>
          <cell r="G1449">
            <v>0</v>
          </cell>
          <cell r="H1449">
            <v>0</v>
          </cell>
          <cell r="I1449">
            <v>0</v>
          </cell>
        </row>
        <row r="1450">
          <cell r="C1450">
            <v>0</v>
          </cell>
          <cell r="D1450">
            <v>0</v>
          </cell>
          <cell r="E1450">
            <v>0</v>
          </cell>
          <cell r="F1450">
            <v>0</v>
          </cell>
          <cell r="G1450">
            <v>0</v>
          </cell>
          <cell r="H1450">
            <v>0</v>
          </cell>
          <cell r="I1450">
            <v>0</v>
          </cell>
        </row>
        <row r="1451">
          <cell r="C1451">
            <v>0</v>
          </cell>
          <cell r="D1451">
            <v>0</v>
          </cell>
          <cell r="E1451">
            <v>0</v>
          </cell>
          <cell r="F1451">
            <v>0</v>
          </cell>
          <cell r="G1451">
            <v>0</v>
          </cell>
          <cell r="H1451">
            <v>0</v>
          </cell>
          <cell r="I1451">
            <v>0</v>
          </cell>
        </row>
        <row r="1452">
          <cell r="C1452">
            <v>0</v>
          </cell>
          <cell r="D1452">
            <v>0</v>
          </cell>
          <cell r="E1452">
            <v>0</v>
          </cell>
          <cell r="F1452">
            <v>0</v>
          </cell>
          <cell r="G1452">
            <v>0</v>
          </cell>
          <cell r="H1452">
            <v>0</v>
          </cell>
          <cell r="I1452">
            <v>0</v>
          </cell>
        </row>
        <row r="1453">
          <cell r="C1453">
            <v>0</v>
          </cell>
          <cell r="D1453">
            <v>0</v>
          </cell>
          <cell r="E1453">
            <v>0</v>
          </cell>
          <cell r="F1453">
            <v>0</v>
          </cell>
          <cell r="G1453">
            <v>0</v>
          </cell>
          <cell r="H1453">
            <v>0</v>
          </cell>
          <cell r="I1453">
            <v>0</v>
          </cell>
        </row>
        <row r="1454">
          <cell r="C1454">
            <v>0</v>
          </cell>
          <cell r="D1454">
            <v>0</v>
          </cell>
          <cell r="E1454">
            <v>0</v>
          </cell>
          <cell r="F1454">
            <v>0</v>
          </cell>
          <cell r="G1454">
            <v>0</v>
          </cell>
          <cell r="H1454">
            <v>0</v>
          </cell>
          <cell r="I1454">
            <v>0</v>
          </cell>
        </row>
        <row r="1455">
          <cell r="C1455">
            <v>0</v>
          </cell>
          <cell r="D1455">
            <v>0</v>
          </cell>
          <cell r="E1455">
            <v>0</v>
          </cell>
          <cell r="F1455">
            <v>0</v>
          </cell>
          <cell r="G1455">
            <v>0</v>
          </cell>
          <cell r="H1455">
            <v>0</v>
          </cell>
          <cell r="I1455">
            <v>0</v>
          </cell>
        </row>
        <row r="1456">
          <cell r="C1456">
            <v>0</v>
          </cell>
          <cell r="D1456">
            <v>0</v>
          </cell>
          <cell r="E1456">
            <v>0</v>
          </cell>
          <cell r="F1456">
            <v>0</v>
          </cell>
          <cell r="G1456">
            <v>0</v>
          </cell>
          <cell r="H1456">
            <v>0</v>
          </cell>
          <cell r="I1456">
            <v>0</v>
          </cell>
        </row>
        <row r="1457">
          <cell r="C1457">
            <v>0</v>
          </cell>
          <cell r="D1457">
            <v>0</v>
          </cell>
          <cell r="E1457">
            <v>0</v>
          </cell>
          <cell r="F1457">
            <v>0</v>
          </cell>
          <cell r="G1457">
            <v>0</v>
          </cell>
          <cell r="H1457">
            <v>0</v>
          </cell>
          <cell r="I1457">
            <v>0</v>
          </cell>
        </row>
        <row r="1458">
          <cell r="C1458">
            <v>0</v>
          </cell>
          <cell r="D1458">
            <v>0</v>
          </cell>
          <cell r="E1458">
            <v>0</v>
          </cell>
          <cell r="F1458">
            <v>0</v>
          </cell>
          <cell r="G1458">
            <v>0</v>
          </cell>
          <cell r="H1458">
            <v>0</v>
          </cell>
          <cell r="I1458">
            <v>0</v>
          </cell>
        </row>
        <row r="1459">
          <cell r="C1459">
            <v>0</v>
          </cell>
          <cell r="D1459">
            <v>0</v>
          </cell>
          <cell r="E1459">
            <v>0</v>
          </cell>
          <cell r="F1459">
            <v>0</v>
          </cell>
          <cell r="G1459">
            <v>0</v>
          </cell>
          <cell r="H1459">
            <v>0</v>
          </cell>
          <cell r="I1459">
            <v>0</v>
          </cell>
        </row>
        <row r="1460">
          <cell r="C1460">
            <v>0</v>
          </cell>
          <cell r="D1460">
            <v>0</v>
          </cell>
          <cell r="E1460">
            <v>0</v>
          </cell>
          <cell r="F1460">
            <v>0</v>
          </cell>
          <cell r="G1460">
            <v>0</v>
          </cell>
          <cell r="H1460">
            <v>0</v>
          </cell>
          <cell r="I1460">
            <v>0</v>
          </cell>
        </row>
        <row r="1461">
          <cell r="C1461">
            <v>0</v>
          </cell>
          <cell r="D1461">
            <v>0</v>
          </cell>
          <cell r="E1461">
            <v>0</v>
          </cell>
          <cell r="F1461">
            <v>0</v>
          </cell>
          <cell r="G1461">
            <v>0</v>
          </cell>
          <cell r="H1461">
            <v>0</v>
          </cell>
          <cell r="I1461">
            <v>0</v>
          </cell>
        </row>
        <row r="1462">
          <cell r="G1462" t="str">
            <v>Управление по работе с персоналом</v>
          </cell>
        </row>
        <row r="1463">
          <cell r="C1463">
            <v>0</v>
          </cell>
          <cell r="D1463">
            <v>0</v>
          </cell>
          <cell r="E1463" t="str">
            <v>Бюджетная заявка</v>
          </cell>
          <cell r="F1463">
            <v>0</v>
          </cell>
          <cell r="G1463">
            <v>0</v>
          </cell>
          <cell r="H1463">
            <v>0</v>
          </cell>
          <cell r="I1463">
            <v>0</v>
          </cell>
        </row>
        <row r="1464">
          <cell r="C1464">
            <v>0</v>
          </cell>
          <cell r="D1464">
            <v>0</v>
          </cell>
          <cell r="E1464">
            <v>0</v>
          </cell>
          <cell r="F1464">
            <v>0</v>
          </cell>
          <cell r="G1464">
            <v>0</v>
          </cell>
          <cell r="H1464">
            <v>0</v>
          </cell>
          <cell r="I1464">
            <v>0</v>
          </cell>
        </row>
        <row r="1465">
          <cell r="C1465">
            <v>0</v>
          </cell>
          <cell r="D1465">
            <v>0</v>
          </cell>
          <cell r="E1465" t="str">
            <v>Компания:</v>
          </cell>
          <cell r="F1465" t="str">
            <v>Хевел</v>
          </cell>
          <cell r="G1465">
            <v>0</v>
          </cell>
          <cell r="H1465">
            <v>0</v>
          </cell>
          <cell r="I1465">
            <v>0</v>
          </cell>
        </row>
        <row r="1466">
          <cell r="C1466">
            <v>0</v>
          </cell>
          <cell r="D1466">
            <v>0</v>
          </cell>
          <cell r="E1466" t="str">
            <v>Бизнес-единица:</v>
          </cell>
          <cell r="F1466" t="str">
            <v>ЗАВОД</v>
          </cell>
          <cell r="G1466">
            <v>0</v>
          </cell>
          <cell r="H1466">
            <v>0</v>
          </cell>
          <cell r="I1466">
            <v>0</v>
          </cell>
        </row>
        <row r="1467">
          <cell r="C1467">
            <v>0</v>
          </cell>
          <cell r="D1467">
            <v>0</v>
          </cell>
          <cell r="E1467" t="str">
            <v>ЦФУ:</v>
          </cell>
          <cell r="F1467" t="str">
            <v>Управление по работе с персоналом</v>
          </cell>
          <cell r="G1467">
            <v>0</v>
          </cell>
          <cell r="H1467">
            <v>0</v>
          </cell>
          <cell r="I1467">
            <v>0</v>
          </cell>
        </row>
        <row r="1468">
          <cell r="C1468">
            <v>0</v>
          </cell>
          <cell r="D1468">
            <v>0</v>
          </cell>
          <cell r="E1468" t="str">
            <v>Период:</v>
          </cell>
          <cell r="F1468" t="str">
            <v>окт 2014 - дек 2015</v>
          </cell>
          <cell r="G1468">
            <v>0</v>
          </cell>
          <cell r="H1468">
            <v>0</v>
          </cell>
          <cell r="I1468">
            <v>0</v>
          </cell>
        </row>
        <row r="1469">
          <cell r="C1469">
            <v>0</v>
          </cell>
          <cell r="D1469">
            <v>0</v>
          </cell>
          <cell r="E1469">
            <v>0</v>
          </cell>
          <cell r="F1469">
            <v>0</v>
          </cell>
          <cell r="G1469">
            <v>0</v>
          </cell>
          <cell r="H1469">
            <v>0</v>
          </cell>
          <cell r="I1469">
            <v>0</v>
          </cell>
        </row>
        <row r="1470">
          <cell r="C1470">
            <v>0</v>
          </cell>
          <cell r="D1470">
            <v>0</v>
          </cell>
          <cell r="E1470" t="str">
            <v>Бюджет РЕНОВА:</v>
          </cell>
          <cell r="F1470">
            <v>0</v>
          </cell>
          <cell r="G1470">
            <v>0</v>
          </cell>
          <cell r="H1470">
            <v>0</v>
          </cell>
          <cell r="I1470">
            <v>0</v>
          </cell>
        </row>
        <row r="1471">
          <cell r="C1471">
            <v>0</v>
          </cell>
          <cell r="D1471">
            <v>0</v>
          </cell>
          <cell r="E1471">
            <v>0</v>
          </cell>
          <cell r="F1471">
            <v>0</v>
          </cell>
          <cell r="G1471">
            <v>0</v>
          </cell>
          <cell r="H1471">
            <v>0</v>
          </cell>
          <cell r="I1471">
            <v>0</v>
          </cell>
        </row>
        <row r="1472">
          <cell r="C1472">
            <v>0</v>
          </cell>
          <cell r="D1472">
            <v>0</v>
          </cell>
          <cell r="E1472" t="str">
            <v>КСР</v>
          </cell>
          <cell r="F1472" t="str">
            <v>Статья БДДС</v>
          </cell>
          <cell r="G1472" t="str">
            <v>Подразделение</v>
          </cell>
          <cell r="H1472" t="str">
            <v>Деятельность</v>
          </cell>
          <cell r="I1472" t="str">
            <v>Движение</v>
          </cell>
        </row>
        <row r="1473">
          <cell r="C1473">
            <v>1140</v>
          </cell>
          <cell r="D1473" t="str">
            <v>Прочие поступления по операционной деятельности</v>
          </cell>
          <cell r="E1473">
            <v>1142</v>
          </cell>
          <cell r="F1473" t="str">
            <v>Аренда (Прочие поступления)</v>
          </cell>
          <cell r="G1473" t="str">
            <v>Управление по работе с персоналом</v>
          </cell>
          <cell r="H1473" t="str">
            <v>Операционная деятельность</v>
          </cell>
          <cell r="I1473" t="str">
            <v>Поступления</v>
          </cell>
        </row>
        <row r="1474">
          <cell r="C1474">
            <v>1210</v>
          </cell>
          <cell r="D1474" t="str">
            <v>Производственные выплаты</v>
          </cell>
          <cell r="E1474">
            <v>121310</v>
          </cell>
          <cell r="F1474" t="str">
            <v>ФОТ, включая НДФЛ (ПР)</v>
          </cell>
          <cell r="G1474" t="str">
            <v>Управление по работе с персоналом</v>
          </cell>
          <cell r="H1474" t="str">
            <v>Операционная деятельность</v>
          </cell>
          <cell r="I1474" t="str">
            <v>Выбытия</v>
          </cell>
        </row>
        <row r="1475">
          <cell r="C1475">
            <v>1210</v>
          </cell>
          <cell r="D1475" t="str">
            <v>Производственные выплаты</v>
          </cell>
          <cell r="E1475">
            <v>121320</v>
          </cell>
          <cell r="F1475" t="str">
            <v>Премии, включая НДФЛ (ПР)</v>
          </cell>
          <cell r="G1475" t="str">
            <v>Управление по работе с персоналом</v>
          </cell>
          <cell r="H1475" t="str">
            <v>Операционная деятельность</v>
          </cell>
          <cell r="I1475" t="str">
            <v>Выбытия</v>
          </cell>
        </row>
        <row r="1476">
          <cell r="C1476">
            <v>1210</v>
          </cell>
          <cell r="D1476" t="str">
            <v>Производственные выплаты</v>
          </cell>
          <cell r="E1476">
            <v>121330</v>
          </cell>
          <cell r="F1476" t="str">
            <v>Льготы, мат. помощь (ПР)</v>
          </cell>
          <cell r="G1476" t="str">
            <v>Управление по работе с персоналом</v>
          </cell>
          <cell r="H1476" t="str">
            <v>Операционная деятельность</v>
          </cell>
          <cell r="I1476" t="str">
            <v>Выбытия</v>
          </cell>
        </row>
        <row r="1477">
          <cell r="C1477">
            <v>1210</v>
          </cell>
          <cell r="D1477" t="str">
            <v>Производственные выплаты</v>
          </cell>
          <cell r="E1477">
            <v>1214</v>
          </cell>
          <cell r="F1477" t="str">
            <v>Страховые взносы (ПР)</v>
          </cell>
          <cell r="G1477" t="str">
            <v>Управление по работе с персоналом</v>
          </cell>
          <cell r="H1477" t="str">
            <v>Операционная деятельность</v>
          </cell>
          <cell r="I1477" t="str">
            <v>Выбытия</v>
          </cell>
        </row>
        <row r="1478">
          <cell r="C1478">
            <v>1210</v>
          </cell>
          <cell r="D1478" t="str">
            <v>Производственные выплаты</v>
          </cell>
          <cell r="E1478">
            <v>121921</v>
          </cell>
          <cell r="F1478" t="str">
            <v>ФОТ, включая НДФЛ (ОПР)</v>
          </cell>
          <cell r="G1478" t="str">
            <v>Управление по работе с персоналом</v>
          </cell>
          <cell r="H1478" t="str">
            <v>Операционная деятельность</v>
          </cell>
          <cell r="I1478" t="str">
            <v>Выбытия</v>
          </cell>
        </row>
        <row r="1479">
          <cell r="C1479">
            <v>1210</v>
          </cell>
          <cell r="D1479" t="str">
            <v>Производственные выплаты</v>
          </cell>
          <cell r="E1479">
            <v>121922</v>
          </cell>
          <cell r="F1479" t="str">
            <v>Премии, включая НДФЛ (ОПР)</v>
          </cell>
          <cell r="G1479" t="str">
            <v>Управление по работе с персоналом</v>
          </cell>
          <cell r="H1479" t="str">
            <v>Операционная деятельность</v>
          </cell>
          <cell r="I1479" t="str">
            <v>Выбытия</v>
          </cell>
        </row>
        <row r="1480">
          <cell r="C1480">
            <v>1210</v>
          </cell>
          <cell r="D1480" t="str">
            <v>Производственные выплаты</v>
          </cell>
          <cell r="E1480">
            <v>121923</v>
          </cell>
          <cell r="F1480" t="str">
            <v>Льготы, мат. помощь (ОПР)</v>
          </cell>
          <cell r="G1480" t="str">
            <v>Управление по работе с персоналом</v>
          </cell>
          <cell r="H1480" t="str">
            <v>Операционная деятельность</v>
          </cell>
          <cell r="I1480" t="str">
            <v>Выбытия</v>
          </cell>
        </row>
        <row r="1481">
          <cell r="C1481">
            <v>1210</v>
          </cell>
          <cell r="D1481" t="str">
            <v>Производственные выплаты</v>
          </cell>
          <cell r="E1481">
            <v>121930</v>
          </cell>
          <cell r="F1481" t="str">
            <v>Страховые взносы (ОПР)</v>
          </cell>
          <cell r="G1481" t="str">
            <v>Управление по работе с персоналом</v>
          </cell>
          <cell r="H1481" t="str">
            <v>Операционная деятельность</v>
          </cell>
          <cell r="I1481" t="str">
            <v>Выбытия</v>
          </cell>
        </row>
        <row r="1482">
          <cell r="C1482">
            <v>1210</v>
          </cell>
          <cell r="D1482" t="str">
            <v>Производственные выплаты</v>
          </cell>
          <cell r="E1482">
            <v>12198010</v>
          </cell>
          <cell r="F1482" t="str">
            <v>Охрана труда (УСО)</v>
          </cell>
          <cell r="G1482" t="str">
            <v>Управление по работе с персоналом</v>
          </cell>
          <cell r="H1482" t="str">
            <v>Операционная деятельность</v>
          </cell>
          <cell r="I1482" t="str">
            <v>Выбытия</v>
          </cell>
        </row>
        <row r="1483">
          <cell r="C1483">
            <v>1230</v>
          </cell>
          <cell r="D1483" t="str">
            <v>Административно-управленческие расходы</v>
          </cell>
          <cell r="E1483" t="str">
            <v>101-1</v>
          </cell>
          <cell r="F1483" t="str">
            <v>основная зарплата + подоходный налог</v>
          </cell>
          <cell r="G1483" t="str">
            <v>Управление по работе с персоналом</v>
          </cell>
          <cell r="H1483" t="str">
            <v>Операционная деятельность</v>
          </cell>
          <cell r="I1483" t="str">
            <v>Выбытия</v>
          </cell>
        </row>
        <row r="1484">
          <cell r="C1484">
            <v>1230</v>
          </cell>
          <cell r="D1484" t="str">
            <v>Административно-управленческие расходы</v>
          </cell>
          <cell r="E1484" t="str">
            <v>101-2</v>
          </cell>
          <cell r="F1484" t="str">
            <v>бонус + подоходный налог</v>
          </cell>
          <cell r="G1484" t="str">
            <v>Управление по работе с персоналом</v>
          </cell>
          <cell r="H1484" t="str">
            <v>Операционная деятельность</v>
          </cell>
          <cell r="I1484" t="str">
            <v>Выбытия</v>
          </cell>
        </row>
        <row r="1485">
          <cell r="C1485">
            <v>1230</v>
          </cell>
          <cell r="D1485" t="str">
            <v>Административно-управленческие расходы</v>
          </cell>
          <cell r="E1485" t="str">
            <v>101-3</v>
          </cell>
          <cell r="F1485" t="str">
            <v>льготы, материальная помощь</v>
          </cell>
          <cell r="G1485" t="str">
            <v>Управление по работе с персоналом</v>
          </cell>
          <cell r="H1485" t="str">
            <v>Операционная деятельность</v>
          </cell>
          <cell r="I1485" t="str">
            <v>Выбытия</v>
          </cell>
        </row>
        <row r="1486">
          <cell r="C1486">
            <v>1230</v>
          </cell>
          <cell r="D1486" t="str">
            <v>Административно-управленческие расходы</v>
          </cell>
          <cell r="E1486">
            <v>102</v>
          </cell>
          <cell r="F1486" t="str">
            <v>Социальные выплаты (ЕСН)</v>
          </cell>
          <cell r="G1486" t="str">
            <v>Управление по работе с персоналом</v>
          </cell>
          <cell r="H1486" t="str">
            <v>Операционная деятельность</v>
          </cell>
          <cell r="I1486" t="str">
            <v>Выбытия</v>
          </cell>
        </row>
        <row r="1487">
          <cell r="C1487">
            <v>1230</v>
          </cell>
          <cell r="D1487" t="str">
            <v>Административно-управленческие расходы</v>
          </cell>
          <cell r="E1487">
            <v>201</v>
          </cell>
          <cell r="F1487" t="str">
            <v>Добровольное медицинское страхование</v>
          </cell>
          <cell r="G1487" t="str">
            <v>Управление по работе с персоналом</v>
          </cell>
          <cell r="H1487" t="str">
            <v>Операционная деятельность</v>
          </cell>
          <cell r="I1487" t="str">
            <v>Выбытия</v>
          </cell>
        </row>
        <row r="1488">
          <cell r="C1488">
            <v>1230</v>
          </cell>
          <cell r="D1488" t="str">
            <v>Административно-управленческие расходы</v>
          </cell>
          <cell r="E1488" t="str">
            <v>301-1</v>
          </cell>
          <cell r="F1488" t="str">
            <v>спортивно-оздоровительные мероприятия</v>
          </cell>
          <cell r="G1488" t="str">
            <v>Управление по работе с персоналом</v>
          </cell>
          <cell r="H1488" t="str">
            <v>Операционная деятельность</v>
          </cell>
          <cell r="I1488" t="str">
            <v>Выбытия</v>
          </cell>
        </row>
        <row r="1489">
          <cell r="C1489">
            <v>1230</v>
          </cell>
          <cell r="D1489" t="str">
            <v>Административно-управленческие расходы</v>
          </cell>
          <cell r="E1489" t="str">
            <v>301-2</v>
          </cell>
          <cell r="F1489" t="str">
            <v>расходы на культурно-массовые мероприятия, корпоративные вечера и пр.</v>
          </cell>
          <cell r="G1489" t="str">
            <v>Управление по работе с персоналом</v>
          </cell>
          <cell r="H1489" t="str">
            <v>Операционная деятельность</v>
          </cell>
          <cell r="I1489" t="str">
            <v>Выбытия</v>
          </cell>
        </row>
        <row r="1490">
          <cell r="C1490">
            <v>1230</v>
          </cell>
          <cell r="D1490" t="str">
            <v>Административно-управленческие расходы</v>
          </cell>
          <cell r="E1490">
            <v>303</v>
          </cell>
          <cell r="F1490" t="str">
            <v>Аренда квартиры</v>
          </cell>
          <cell r="G1490" t="str">
            <v>Управление по работе с персоналом</v>
          </cell>
          <cell r="H1490" t="str">
            <v>Операционная деятельность</v>
          </cell>
          <cell r="I1490" t="str">
            <v>Выбытия</v>
          </cell>
        </row>
        <row r="1491">
          <cell r="C1491">
            <v>1230</v>
          </cell>
          <cell r="D1491" t="str">
            <v>Административно-управленческие расходы</v>
          </cell>
          <cell r="E1491">
            <v>401</v>
          </cell>
          <cell r="F1491" t="str">
            <v>Командировочные расходы</v>
          </cell>
          <cell r="G1491" t="str">
            <v>Управление по работе с персоналом</v>
          </cell>
          <cell r="H1491" t="str">
            <v>Операционная деятельность</v>
          </cell>
          <cell r="I1491" t="str">
            <v>Выбытия</v>
          </cell>
        </row>
        <row r="1492">
          <cell r="C1492">
            <v>1230</v>
          </cell>
          <cell r="D1492" t="str">
            <v>Административно-управленческие расходы</v>
          </cell>
          <cell r="E1492" t="str">
            <v>501-1</v>
          </cell>
          <cell r="F1492" t="str">
            <v>расходы на текущее обучение</v>
          </cell>
          <cell r="G1492" t="str">
            <v>Управление по работе с персоналом</v>
          </cell>
          <cell r="H1492" t="str">
            <v>Операционная деятельность</v>
          </cell>
          <cell r="I1492" t="str">
            <v>Выбытия</v>
          </cell>
        </row>
        <row r="1493">
          <cell r="C1493">
            <v>1230</v>
          </cell>
          <cell r="D1493" t="str">
            <v>Административно-управленческие расходы</v>
          </cell>
          <cell r="E1493" t="str">
            <v>501-2</v>
          </cell>
          <cell r="F1493" t="str">
            <v>расходы на целевое обучение</v>
          </cell>
          <cell r="G1493" t="str">
            <v>Управление по работе с персоналом</v>
          </cell>
          <cell r="H1493" t="str">
            <v>Операционная деятельность</v>
          </cell>
          <cell r="I1493" t="str">
            <v>Выбытия</v>
          </cell>
        </row>
        <row r="1494">
          <cell r="C1494">
            <v>1230</v>
          </cell>
          <cell r="D1494" t="str">
            <v>Административно-управленческие расходы</v>
          </cell>
          <cell r="E1494">
            <v>502</v>
          </cell>
          <cell r="F1494" t="str">
            <v>Услуги рекрутинговых агентств и прочие расходы по подбору персонала</v>
          </cell>
          <cell r="G1494" t="str">
            <v>Управление по работе с персоналом</v>
          </cell>
          <cell r="H1494" t="str">
            <v>Операционная деятельность</v>
          </cell>
          <cell r="I1494" t="str">
            <v>Выбытия</v>
          </cell>
        </row>
        <row r="1495">
          <cell r="C1495">
            <v>1230</v>
          </cell>
          <cell r="D1495" t="str">
            <v>Административно-управленческие расходы</v>
          </cell>
          <cell r="E1495">
            <v>1204</v>
          </cell>
          <cell r="F1495" t="str">
            <v>Консультационно-информационные услуги</v>
          </cell>
          <cell r="G1495" t="str">
            <v>Управление по работе с персоналом</v>
          </cell>
          <cell r="H1495" t="str">
            <v>Операционная деятельность</v>
          </cell>
          <cell r="I1495" t="str">
            <v>Выбытия</v>
          </cell>
        </row>
        <row r="1496">
          <cell r="C1496">
            <v>0</v>
          </cell>
          <cell r="D1496">
            <v>0</v>
          </cell>
          <cell r="E1496">
            <v>0</v>
          </cell>
          <cell r="F1496" t="str">
            <v>ИТОГО ПОСТУПЛЕНИЯ РЕНОВА</v>
          </cell>
          <cell r="G1496">
            <v>0</v>
          </cell>
          <cell r="H1496">
            <v>0</v>
          </cell>
          <cell r="I1496">
            <v>0</v>
          </cell>
        </row>
        <row r="1497">
          <cell r="C1497">
            <v>0</v>
          </cell>
          <cell r="D1497">
            <v>0</v>
          </cell>
          <cell r="E1497">
            <v>0</v>
          </cell>
          <cell r="F1497" t="str">
            <v>ИТОГО ВЫБЫТИЯ РЕНОВА</v>
          </cell>
          <cell r="G1497">
            <v>0</v>
          </cell>
          <cell r="H1497">
            <v>0</v>
          </cell>
          <cell r="I1497">
            <v>0</v>
          </cell>
        </row>
        <row r="1498">
          <cell r="C1498">
            <v>0</v>
          </cell>
          <cell r="D1498">
            <v>0</v>
          </cell>
          <cell r="E1498">
            <v>0</v>
          </cell>
          <cell r="F1498">
            <v>0</v>
          </cell>
          <cell r="G1498">
            <v>0</v>
          </cell>
          <cell r="H1498">
            <v>0</v>
          </cell>
          <cell r="I1498">
            <v>0</v>
          </cell>
        </row>
        <row r="1499">
          <cell r="C1499">
            <v>0</v>
          </cell>
          <cell r="D1499">
            <v>0</v>
          </cell>
          <cell r="E1499">
            <v>0</v>
          </cell>
          <cell r="F1499">
            <v>0</v>
          </cell>
          <cell r="G1499">
            <v>0</v>
          </cell>
          <cell r="H1499">
            <v>0</v>
          </cell>
          <cell r="I1499">
            <v>0</v>
          </cell>
        </row>
        <row r="1500">
          <cell r="C1500">
            <v>0</v>
          </cell>
          <cell r="D1500">
            <v>0</v>
          </cell>
          <cell r="E1500">
            <v>0</v>
          </cell>
          <cell r="F1500">
            <v>0</v>
          </cell>
          <cell r="G1500">
            <v>0</v>
          </cell>
          <cell r="H1500">
            <v>0</v>
          </cell>
          <cell r="I1500">
            <v>0</v>
          </cell>
        </row>
        <row r="1501">
          <cell r="C1501">
            <v>0</v>
          </cell>
          <cell r="D1501">
            <v>0</v>
          </cell>
          <cell r="E1501" t="str">
            <v>Бюджет РОСНАНО:</v>
          </cell>
          <cell r="F1501">
            <v>0</v>
          </cell>
          <cell r="G1501">
            <v>0</v>
          </cell>
          <cell r="H1501">
            <v>0</v>
          </cell>
          <cell r="I1501">
            <v>0</v>
          </cell>
        </row>
        <row r="1502">
          <cell r="C1502">
            <v>0</v>
          </cell>
          <cell r="D1502">
            <v>0</v>
          </cell>
          <cell r="E1502">
            <v>0</v>
          </cell>
          <cell r="F1502">
            <v>0</v>
          </cell>
          <cell r="G1502">
            <v>0</v>
          </cell>
          <cell r="H1502">
            <v>0</v>
          </cell>
          <cell r="I1502">
            <v>0</v>
          </cell>
        </row>
        <row r="1503">
          <cell r="C1503">
            <v>0</v>
          </cell>
          <cell r="D1503">
            <v>0</v>
          </cell>
          <cell r="E1503" t="str">
            <v>КСР</v>
          </cell>
          <cell r="F1503" t="str">
            <v>Статья БДДС</v>
          </cell>
          <cell r="G1503" t="str">
            <v>Подразделение</v>
          </cell>
          <cell r="H1503" t="str">
            <v>Деятельность</v>
          </cell>
          <cell r="I1503" t="str">
            <v>Движение</v>
          </cell>
        </row>
        <row r="1504">
          <cell r="C1504">
            <v>0</v>
          </cell>
          <cell r="D1504">
            <v>0</v>
          </cell>
          <cell r="E1504">
            <v>10500</v>
          </cell>
          <cell r="F1504" t="str">
            <v>От аренды</v>
          </cell>
          <cell r="G1504" t="str">
            <v>Управление по работе с персоналом</v>
          </cell>
          <cell r="H1504" t="str">
            <v>Операционная деятельность</v>
          </cell>
          <cell r="I1504" t="str">
            <v>Поступления</v>
          </cell>
        </row>
        <row r="1505">
          <cell r="C1505">
            <v>0</v>
          </cell>
          <cell r="D1505">
            <v>0</v>
          </cell>
          <cell r="E1505">
            <v>20301</v>
          </cell>
          <cell r="F1505" t="str">
            <v>Выплата на руки</v>
          </cell>
          <cell r="G1505" t="str">
            <v>Управление по работе с персоналом</v>
          </cell>
          <cell r="H1505" t="str">
            <v>Операционная деятельность</v>
          </cell>
          <cell r="I1505" t="str">
            <v>Выбытия</v>
          </cell>
        </row>
        <row r="1506">
          <cell r="C1506">
            <v>0</v>
          </cell>
          <cell r="D1506">
            <v>0</v>
          </cell>
          <cell r="E1506">
            <v>20302</v>
          </cell>
          <cell r="F1506" t="str">
            <v>НДФЛ (только персонал)</v>
          </cell>
          <cell r="G1506" t="str">
            <v>Управление по работе с персоналом</v>
          </cell>
          <cell r="H1506" t="str">
            <v>Операционная деятельность</v>
          </cell>
          <cell r="I1506" t="str">
            <v>Выбытия</v>
          </cell>
        </row>
        <row r="1507">
          <cell r="C1507">
            <v>0</v>
          </cell>
          <cell r="D1507">
            <v>0</v>
          </cell>
          <cell r="E1507">
            <v>20303</v>
          </cell>
          <cell r="F1507" t="str">
            <v>Премии на руки</v>
          </cell>
          <cell r="G1507" t="str">
            <v>Управление по работе с персоналом</v>
          </cell>
          <cell r="H1507" t="str">
            <v>Операционная деятельность</v>
          </cell>
          <cell r="I1507" t="str">
            <v>Выбытия</v>
          </cell>
        </row>
        <row r="1508">
          <cell r="C1508">
            <v>0</v>
          </cell>
          <cell r="D1508">
            <v>0</v>
          </cell>
          <cell r="E1508">
            <v>20304</v>
          </cell>
          <cell r="F1508" t="str">
            <v>Льготы, компенсации</v>
          </cell>
          <cell r="G1508" t="str">
            <v>Управление по работе с персоналом</v>
          </cell>
          <cell r="H1508" t="str">
            <v>Операционная деятельность</v>
          </cell>
          <cell r="I1508" t="str">
            <v>Выбытия</v>
          </cell>
        </row>
        <row r="1509">
          <cell r="C1509">
            <v>0</v>
          </cell>
          <cell r="D1509">
            <v>0</v>
          </cell>
          <cell r="E1509">
            <v>20400</v>
          </cell>
          <cell r="F1509" t="str">
            <v>ЕСН – страховые взносы (включая ЕСН на выплаты членам СД)</v>
          </cell>
          <cell r="G1509" t="str">
            <v>Управление по работе с персоналом</v>
          </cell>
          <cell r="H1509" t="str">
            <v>Операционная деятельность</v>
          </cell>
          <cell r="I1509" t="str">
            <v>Выбытия</v>
          </cell>
        </row>
        <row r="1510">
          <cell r="C1510">
            <v>0</v>
          </cell>
          <cell r="D1510">
            <v>0</v>
          </cell>
          <cell r="E1510">
            <v>20503</v>
          </cell>
          <cell r="F1510" t="str">
            <v>Повышение квалификации и проф.переподготовка</v>
          </cell>
          <cell r="G1510" t="str">
            <v>Управление по работе с персоналом</v>
          </cell>
          <cell r="H1510" t="str">
            <v>Операционная деятельность</v>
          </cell>
          <cell r="I1510" t="str">
            <v>Выбытия</v>
          </cell>
        </row>
        <row r="1511">
          <cell r="C1511">
            <v>0</v>
          </cell>
          <cell r="D1511">
            <v>0</v>
          </cell>
          <cell r="E1511">
            <v>20507</v>
          </cell>
          <cell r="F1511" t="str">
            <v>Консультационные услуги (семинары)</v>
          </cell>
          <cell r="G1511" t="str">
            <v>Управление по работе с персоналом</v>
          </cell>
          <cell r="H1511" t="str">
            <v>Операционная деятельность</v>
          </cell>
          <cell r="I1511" t="str">
            <v>Выбытия</v>
          </cell>
        </row>
        <row r="1512">
          <cell r="C1512">
            <v>0</v>
          </cell>
          <cell r="D1512">
            <v>0</v>
          </cell>
          <cell r="E1512">
            <v>20510</v>
          </cell>
          <cell r="F1512" t="str">
            <v>Услуги по подбору персонала</v>
          </cell>
          <cell r="G1512" t="str">
            <v>Управление по работе с персоналом</v>
          </cell>
          <cell r="H1512" t="str">
            <v>Операционная деятельность</v>
          </cell>
          <cell r="I1512" t="str">
            <v>Выбытия</v>
          </cell>
        </row>
        <row r="1513">
          <cell r="C1513">
            <v>0</v>
          </cell>
          <cell r="D1513">
            <v>0</v>
          </cell>
          <cell r="E1513">
            <v>20513</v>
          </cell>
          <cell r="F1513" t="str">
            <v>Аутсорсинг</v>
          </cell>
          <cell r="G1513" t="str">
            <v>Управление по работе с персоналом</v>
          </cell>
          <cell r="H1513" t="str">
            <v>Операционная деятельность</v>
          </cell>
          <cell r="I1513" t="str">
            <v>Выбытия</v>
          </cell>
        </row>
        <row r="1514">
          <cell r="C1514">
            <v>0</v>
          </cell>
          <cell r="D1514">
            <v>0</v>
          </cell>
          <cell r="E1514">
            <v>20601</v>
          </cell>
          <cell r="F1514" t="str">
            <v>Командировочные расходы</v>
          </cell>
          <cell r="G1514" t="str">
            <v>Управление по работе с персоналом</v>
          </cell>
          <cell r="H1514" t="str">
            <v>Операционная деятельность</v>
          </cell>
          <cell r="I1514" t="str">
            <v>Выбытия</v>
          </cell>
        </row>
        <row r="1515">
          <cell r="C1515">
            <v>0</v>
          </cell>
          <cell r="D1515">
            <v>0</v>
          </cell>
          <cell r="E1515">
            <v>21300</v>
          </cell>
          <cell r="F1515" t="str">
            <v>Затраты на охрану труда</v>
          </cell>
          <cell r="G1515" t="str">
            <v>Управление по работе с персоналом</v>
          </cell>
          <cell r="H1515" t="str">
            <v>Операционная деятельность</v>
          </cell>
          <cell r="I1515" t="str">
            <v>Выбытия</v>
          </cell>
        </row>
        <row r="1516">
          <cell r="C1516">
            <v>0</v>
          </cell>
          <cell r="D1516">
            <v>0</v>
          </cell>
          <cell r="E1516">
            <v>21400</v>
          </cell>
          <cell r="F1516" t="str">
            <v>Расходы социального характера</v>
          </cell>
          <cell r="G1516" t="str">
            <v>Управление по работе с персоналом</v>
          </cell>
          <cell r="H1516" t="str">
            <v>Операционная деятельность</v>
          </cell>
          <cell r="I1516" t="str">
            <v>Выбытия</v>
          </cell>
        </row>
        <row r="1517">
          <cell r="C1517">
            <v>0</v>
          </cell>
          <cell r="D1517">
            <v>0</v>
          </cell>
          <cell r="E1517">
            <v>22100</v>
          </cell>
          <cell r="F1517" t="str">
            <v>Добровольное медицинское страхование</v>
          </cell>
          <cell r="G1517" t="str">
            <v>Управление по работе с персоналом</v>
          </cell>
          <cell r="H1517" t="str">
            <v>Операционная деятельность</v>
          </cell>
          <cell r="I1517" t="str">
            <v>Выбытия</v>
          </cell>
        </row>
        <row r="1518">
          <cell r="C1518">
            <v>0</v>
          </cell>
          <cell r="D1518">
            <v>0</v>
          </cell>
          <cell r="E1518">
            <v>0</v>
          </cell>
          <cell r="F1518" t="str">
            <v>ИТОГО ПОСТУПЛЕНИЯ РОСНАНО</v>
          </cell>
          <cell r="G1518">
            <v>0</v>
          </cell>
          <cell r="H1518">
            <v>0</v>
          </cell>
          <cell r="I1518">
            <v>0</v>
          </cell>
        </row>
        <row r="1519">
          <cell r="C1519">
            <v>0</v>
          </cell>
          <cell r="D1519">
            <v>0</v>
          </cell>
          <cell r="E1519">
            <v>0</v>
          </cell>
          <cell r="F1519" t="str">
            <v>ИТОГО ВЫБЫТИЯ РОСНАНО</v>
          </cell>
          <cell r="G1519">
            <v>0</v>
          </cell>
          <cell r="H1519">
            <v>0</v>
          </cell>
          <cell r="I1519">
            <v>0</v>
          </cell>
        </row>
        <row r="1520">
          <cell r="C1520">
            <v>0</v>
          </cell>
          <cell r="D1520">
            <v>0</v>
          </cell>
          <cell r="E1520">
            <v>0</v>
          </cell>
          <cell r="F1520">
            <v>0</v>
          </cell>
          <cell r="G1520">
            <v>0</v>
          </cell>
          <cell r="H1520">
            <v>0</v>
          </cell>
          <cell r="I1520">
            <v>0</v>
          </cell>
        </row>
        <row r="1521">
          <cell r="C1521">
            <v>0</v>
          </cell>
          <cell r="D1521">
            <v>0</v>
          </cell>
          <cell r="E1521">
            <v>0</v>
          </cell>
          <cell r="F1521">
            <v>0</v>
          </cell>
          <cell r="G1521">
            <v>0</v>
          </cell>
          <cell r="H1521">
            <v>0</v>
          </cell>
          <cell r="I1521">
            <v>0</v>
          </cell>
        </row>
        <row r="1522">
          <cell r="C1522">
            <v>0</v>
          </cell>
          <cell r="D1522">
            <v>0</v>
          </cell>
          <cell r="E1522">
            <v>0</v>
          </cell>
          <cell r="F1522">
            <v>0</v>
          </cell>
          <cell r="G1522">
            <v>0</v>
          </cell>
          <cell r="H1522">
            <v>0</v>
          </cell>
          <cell r="I1522">
            <v>0</v>
          </cell>
        </row>
        <row r="1523">
          <cell r="C1523">
            <v>0</v>
          </cell>
          <cell r="D1523">
            <v>0</v>
          </cell>
          <cell r="E1523">
            <v>0</v>
          </cell>
          <cell r="F1523">
            <v>0</v>
          </cell>
          <cell r="G1523">
            <v>0</v>
          </cell>
          <cell r="H1523">
            <v>0</v>
          </cell>
          <cell r="I1523">
            <v>0</v>
          </cell>
        </row>
        <row r="1524">
          <cell r="C1524">
            <v>0</v>
          </cell>
          <cell r="D1524">
            <v>0</v>
          </cell>
          <cell r="E1524">
            <v>0</v>
          </cell>
          <cell r="F1524">
            <v>0</v>
          </cell>
          <cell r="G1524">
            <v>0</v>
          </cell>
          <cell r="H1524">
            <v>0</v>
          </cell>
          <cell r="I1524">
            <v>0</v>
          </cell>
        </row>
        <row r="1525">
          <cell r="C1525">
            <v>0</v>
          </cell>
          <cell r="D1525">
            <v>0</v>
          </cell>
          <cell r="E1525">
            <v>0</v>
          </cell>
          <cell r="F1525">
            <v>0</v>
          </cell>
          <cell r="G1525">
            <v>0</v>
          </cell>
          <cell r="H1525">
            <v>0</v>
          </cell>
          <cell r="I1525">
            <v>0</v>
          </cell>
        </row>
        <row r="1526">
          <cell r="C1526">
            <v>0</v>
          </cell>
          <cell r="D1526">
            <v>0</v>
          </cell>
          <cell r="E1526">
            <v>0</v>
          </cell>
          <cell r="F1526">
            <v>0</v>
          </cell>
          <cell r="G1526">
            <v>0</v>
          </cell>
          <cell r="H1526">
            <v>0</v>
          </cell>
          <cell r="I1526">
            <v>0</v>
          </cell>
        </row>
        <row r="1527">
          <cell r="C1527">
            <v>0</v>
          </cell>
          <cell r="D1527">
            <v>0</v>
          </cell>
          <cell r="E1527">
            <v>0</v>
          </cell>
          <cell r="F1527">
            <v>0</v>
          </cell>
          <cell r="G1527">
            <v>0</v>
          </cell>
          <cell r="H1527">
            <v>0</v>
          </cell>
          <cell r="I1527">
            <v>0</v>
          </cell>
        </row>
        <row r="1528">
          <cell r="C1528">
            <v>0</v>
          </cell>
          <cell r="D1528">
            <v>0</v>
          </cell>
          <cell r="E1528">
            <v>0</v>
          </cell>
          <cell r="F1528">
            <v>0</v>
          </cell>
          <cell r="G1528">
            <v>0</v>
          </cell>
          <cell r="H1528">
            <v>0</v>
          </cell>
          <cell r="I1528">
            <v>0</v>
          </cell>
        </row>
        <row r="1529">
          <cell r="C1529">
            <v>0</v>
          </cell>
          <cell r="D1529">
            <v>0</v>
          </cell>
          <cell r="E1529">
            <v>0</v>
          </cell>
          <cell r="F1529">
            <v>0</v>
          </cell>
          <cell r="G1529">
            <v>0</v>
          </cell>
          <cell r="H1529">
            <v>0</v>
          </cell>
          <cell r="I1529">
            <v>0</v>
          </cell>
        </row>
        <row r="1530">
          <cell r="C1530">
            <v>0</v>
          </cell>
          <cell r="D1530">
            <v>0</v>
          </cell>
          <cell r="E1530">
            <v>0</v>
          </cell>
          <cell r="F1530">
            <v>0</v>
          </cell>
          <cell r="G1530">
            <v>0</v>
          </cell>
          <cell r="H1530">
            <v>0</v>
          </cell>
          <cell r="I1530">
            <v>0</v>
          </cell>
        </row>
        <row r="1531">
          <cell r="C1531">
            <v>0</v>
          </cell>
          <cell r="D1531">
            <v>0</v>
          </cell>
          <cell r="E1531">
            <v>0</v>
          </cell>
          <cell r="F1531">
            <v>0</v>
          </cell>
          <cell r="G1531">
            <v>0</v>
          </cell>
          <cell r="H1531">
            <v>0</v>
          </cell>
          <cell r="I1531">
            <v>0</v>
          </cell>
        </row>
        <row r="1532">
          <cell r="C1532">
            <v>0</v>
          </cell>
          <cell r="D1532">
            <v>0</v>
          </cell>
          <cell r="E1532">
            <v>0</v>
          </cell>
          <cell r="F1532">
            <v>0</v>
          </cell>
          <cell r="G1532">
            <v>0</v>
          </cell>
          <cell r="H1532">
            <v>0</v>
          </cell>
          <cell r="I1532">
            <v>0</v>
          </cell>
        </row>
        <row r="1533">
          <cell r="C1533">
            <v>0</v>
          </cell>
          <cell r="D1533">
            <v>0</v>
          </cell>
          <cell r="E1533">
            <v>0</v>
          </cell>
          <cell r="F1533">
            <v>0</v>
          </cell>
          <cell r="G1533">
            <v>0</v>
          </cell>
          <cell r="H1533">
            <v>0</v>
          </cell>
          <cell r="I1533">
            <v>0</v>
          </cell>
        </row>
        <row r="1534">
          <cell r="C1534">
            <v>0</v>
          </cell>
          <cell r="D1534">
            <v>0</v>
          </cell>
          <cell r="E1534">
            <v>0</v>
          </cell>
          <cell r="F1534">
            <v>0</v>
          </cell>
          <cell r="G1534">
            <v>0</v>
          </cell>
          <cell r="H1534">
            <v>0</v>
          </cell>
          <cell r="I1534">
            <v>0</v>
          </cell>
        </row>
        <row r="1535">
          <cell r="C1535">
            <v>0</v>
          </cell>
          <cell r="D1535">
            <v>0</v>
          </cell>
          <cell r="E1535">
            <v>0</v>
          </cell>
          <cell r="F1535">
            <v>0</v>
          </cell>
          <cell r="G1535">
            <v>0</v>
          </cell>
          <cell r="H1535">
            <v>0</v>
          </cell>
          <cell r="I1535">
            <v>0</v>
          </cell>
        </row>
        <row r="1536">
          <cell r="C1536">
            <v>0</v>
          </cell>
          <cell r="D1536">
            <v>0</v>
          </cell>
          <cell r="E1536">
            <v>0</v>
          </cell>
          <cell r="F1536">
            <v>0</v>
          </cell>
          <cell r="G1536">
            <v>0</v>
          </cell>
          <cell r="H1536">
            <v>0</v>
          </cell>
          <cell r="I1536">
            <v>0</v>
          </cell>
        </row>
        <row r="1537">
          <cell r="C1537">
            <v>0</v>
          </cell>
          <cell r="D1537">
            <v>0</v>
          </cell>
          <cell r="E1537">
            <v>0</v>
          </cell>
          <cell r="F1537">
            <v>0</v>
          </cell>
          <cell r="G1537">
            <v>0</v>
          </cell>
          <cell r="H1537">
            <v>0</v>
          </cell>
          <cell r="I1537">
            <v>0</v>
          </cell>
        </row>
        <row r="1538">
          <cell r="C1538">
            <v>0</v>
          </cell>
          <cell r="D1538">
            <v>0</v>
          </cell>
          <cell r="E1538">
            <v>0</v>
          </cell>
          <cell r="F1538">
            <v>0</v>
          </cell>
          <cell r="G1538">
            <v>0</v>
          </cell>
          <cell r="H1538">
            <v>0</v>
          </cell>
          <cell r="I1538">
            <v>0</v>
          </cell>
        </row>
        <row r="1539">
          <cell r="C1539">
            <v>0</v>
          </cell>
          <cell r="D1539">
            <v>0</v>
          </cell>
          <cell r="E1539">
            <v>0</v>
          </cell>
          <cell r="F1539">
            <v>0</v>
          </cell>
          <cell r="G1539">
            <v>0</v>
          </cell>
          <cell r="H1539">
            <v>0</v>
          </cell>
          <cell r="I1539">
            <v>0</v>
          </cell>
        </row>
        <row r="1540">
          <cell r="C1540">
            <v>0</v>
          </cell>
          <cell r="D1540">
            <v>0</v>
          </cell>
          <cell r="E1540">
            <v>0</v>
          </cell>
          <cell r="F1540">
            <v>0</v>
          </cell>
          <cell r="G1540">
            <v>0</v>
          </cell>
          <cell r="H1540">
            <v>0</v>
          </cell>
          <cell r="I1540">
            <v>0</v>
          </cell>
        </row>
        <row r="1541">
          <cell r="C1541">
            <v>0</v>
          </cell>
          <cell r="D1541">
            <v>0</v>
          </cell>
          <cell r="E1541">
            <v>0</v>
          </cell>
          <cell r="F1541">
            <v>0</v>
          </cell>
          <cell r="G1541">
            <v>0</v>
          </cell>
          <cell r="H1541">
            <v>0</v>
          </cell>
          <cell r="I1541">
            <v>0</v>
          </cell>
        </row>
        <row r="1542">
          <cell r="C1542">
            <v>0</v>
          </cell>
          <cell r="D1542">
            <v>0</v>
          </cell>
          <cell r="E1542">
            <v>0</v>
          </cell>
          <cell r="F1542">
            <v>0</v>
          </cell>
          <cell r="G1542">
            <v>0</v>
          </cell>
          <cell r="H1542">
            <v>0</v>
          </cell>
          <cell r="I1542">
            <v>0</v>
          </cell>
        </row>
        <row r="1543">
          <cell r="G1543" t="str">
            <v>Инженер по эксплуатации зданий и сооружений</v>
          </cell>
        </row>
        <row r="1544">
          <cell r="C1544">
            <v>0</v>
          </cell>
          <cell r="D1544">
            <v>0</v>
          </cell>
          <cell r="E1544" t="str">
            <v>Бюджетная заявка</v>
          </cell>
          <cell r="F1544">
            <v>0</v>
          </cell>
          <cell r="G1544">
            <v>0</v>
          </cell>
          <cell r="H1544">
            <v>0</v>
          </cell>
          <cell r="I1544">
            <v>0</v>
          </cell>
        </row>
        <row r="1545">
          <cell r="C1545">
            <v>0</v>
          </cell>
          <cell r="D1545">
            <v>0</v>
          </cell>
          <cell r="E1545">
            <v>0</v>
          </cell>
          <cell r="F1545">
            <v>0</v>
          </cell>
          <cell r="G1545">
            <v>0</v>
          </cell>
          <cell r="H1545">
            <v>0</v>
          </cell>
          <cell r="I1545">
            <v>0</v>
          </cell>
        </row>
        <row r="1546">
          <cell r="C1546">
            <v>0</v>
          </cell>
          <cell r="D1546">
            <v>0</v>
          </cell>
          <cell r="E1546" t="str">
            <v>Компания:</v>
          </cell>
          <cell r="F1546" t="str">
            <v>Хевел</v>
          </cell>
          <cell r="G1546">
            <v>0</v>
          </cell>
          <cell r="H1546">
            <v>0</v>
          </cell>
          <cell r="I1546">
            <v>0</v>
          </cell>
        </row>
        <row r="1547">
          <cell r="C1547">
            <v>0</v>
          </cell>
          <cell r="D1547">
            <v>0</v>
          </cell>
          <cell r="E1547" t="str">
            <v>Бизнес-единица:</v>
          </cell>
          <cell r="F1547" t="str">
            <v>ЗАВОД</v>
          </cell>
          <cell r="G1547">
            <v>0</v>
          </cell>
          <cell r="H1547">
            <v>0</v>
          </cell>
          <cell r="I1547">
            <v>0</v>
          </cell>
        </row>
        <row r="1548">
          <cell r="C1548">
            <v>0</v>
          </cell>
          <cell r="D1548">
            <v>0</v>
          </cell>
          <cell r="E1548" t="str">
            <v>ЦФУ:</v>
          </cell>
          <cell r="F1548" t="str">
            <v>Инженер по эксплуатации зданий и сооружений</v>
          </cell>
          <cell r="G1548">
            <v>0</v>
          </cell>
          <cell r="H1548">
            <v>0</v>
          </cell>
          <cell r="I1548">
            <v>0</v>
          </cell>
        </row>
        <row r="1549">
          <cell r="C1549">
            <v>0</v>
          </cell>
          <cell r="D1549">
            <v>0</v>
          </cell>
          <cell r="E1549" t="str">
            <v>Период:</v>
          </cell>
          <cell r="F1549" t="str">
            <v>окт 2014 - дек 2015</v>
          </cell>
          <cell r="G1549">
            <v>0</v>
          </cell>
          <cell r="H1549">
            <v>0</v>
          </cell>
          <cell r="I1549">
            <v>0</v>
          </cell>
        </row>
        <row r="1550">
          <cell r="C1550">
            <v>0</v>
          </cell>
          <cell r="D1550">
            <v>0</v>
          </cell>
          <cell r="E1550">
            <v>0</v>
          </cell>
          <cell r="F1550">
            <v>0</v>
          </cell>
          <cell r="G1550">
            <v>0</v>
          </cell>
          <cell r="H1550">
            <v>0</v>
          </cell>
          <cell r="I1550">
            <v>0</v>
          </cell>
        </row>
        <row r="1551">
          <cell r="C1551">
            <v>0</v>
          </cell>
          <cell r="D1551">
            <v>0</v>
          </cell>
          <cell r="E1551" t="str">
            <v>Бюджет РЕНОВА:</v>
          </cell>
          <cell r="F1551">
            <v>0</v>
          </cell>
          <cell r="G1551">
            <v>0</v>
          </cell>
          <cell r="H1551">
            <v>0</v>
          </cell>
          <cell r="I1551">
            <v>0</v>
          </cell>
        </row>
        <row r="1552">
          <cell r="C1552">
            <v>0</v>
          </cell>
          <cell r="D1552">
            <v>0</v>
          </cell>
          <cell r="E1552">
            <v>0</v>
          </cell>
          <cell r="F1552">
            <v>0</v>
          </cell>
          <cell r="G1552">
            <v>0</v>
          </cell>
          <cell r="H1552">
            <v>0</v>
          </cell>
          <cell r="I1552">
            <v>0</v>
          </cell>
        </row>
        <row r="1553">
          <cell r="C1553">
            <v>0</v>
          </cell>
          <cell r="D1553">
            <v>0</v>
          </cell>
          <cell r="E1553" t="str">
            <v>КСР</v>
          </cell>
          <cell r="F1553" t="str">
            <v>Статья БДДС</v>
          </cell>
          <cell r="G1553" t="str">
            <v>Подразделение</v>
          </cell>
          <cell r="H1553" t="str">
            <v>Деятельность</v>
          </cell>
          <cell r="I1553" t="str">
            <v>Движение</v>
          </cell>
        </row>
        <row r="1554">
          <cell r="C1554">
            <v>1210</v>
          </cell>
          <cell r="D1554" t="str">
            <v>Производственные выплаты</v>
          </cell>
          <cell r="E1554">
            <v>121965</v>
          </cell>
          <cell r="F1554" t="str">
            <v>Ремонт и обслуживание зданий (ОПР) (УСО)</v>
          </cell>
          <cell r="G1554" t="str">
            <v>Инженер по эксплуатации зданий и сооружений</v>
          </cell>
          <cell r="H1554" t="str">
            <v>Операционная деятельность</v>
          </cell>
          <cell r="I1554" t="str">
            <v>Выбытия</v>
          </cell>
        </row>
        <row r="1555">
          <cell r="C1555">
            <v>1210</v>
          </cell>
          <cell r="D1555" t="str">
            <v>Производственные выплаты</v>
          </cell>
          <cell r="E1555">
            <v>121966</v>
          </cell>
          <cell r="F1555" t="str">
            <v>Ремонт и обслуживание зданий (ОПР) (МЗ)</v>
          </cell>
          <cell r="G1555" t="str">
            <v>Инженер по эксплуатации зданий и сооружений</v>
          </cell>
          <cell r="H1555" t="str">
            <v>Операционная деятельность</v>
          </cell>
          <cell r="I1555" t="str">
            <v>Выбытия</v>
          </cell>
        </row>
        <row r="1556">
          <cell r="C1556">
            <v>1210</v>
          </cell>
          <cell r="D1556" t="str">
            <v>Производственные выплаты</v>
          </cell>
          <cell r="E1556">
            <v>12198001</v>
          </cell>
          <cell r="F1556" t="str">
            <v>Инструмент</v>
          </cell>
          <cell r="G1556" t="str">
            <v>Инженер по эксплуатации зданий и сооружений</v>
          </cell>
          <cell r="H1556" t="str">
            <v>Операционная деятельность</v>
          </cell>
          <cell r="I1556" t="str">
            <v>Выбытия</v>
          </cell>
        </row>
        <row r="1557">
          <cell r="C1557">
            <v>0</v>
          </cell>
          <cell r="D1557">
            <v>0</v>
          </cell>
          <cell r="E1557">
            <v>0</v>
          </cell>
          <cell r="F1557" t="str">
            <v>ИТОГО ПОСТУПЛЕНИЯ РЕНОВА</v>
          </cell>
          <cell r="G1557">
            <v>0</v>
          </cell>
          <cell r="H1557">
            <v>0</v>
          </cell>
          <cell r="I1557">
            <v>0</v>
          </cell>
        </row>
        <row r="1558">
          <cell r="C1558">
            <v>0</v>
          </cell>
          <cell r="D1558">
            <v>0</v>
          </cell>
          <cell r="E1558">
            <v>0</v>
          </cell>
          <cell r="F1558" t="str">
            <v>ИТОГО ВЫБЫТИЯ РЕНОВА</v>
          </cell>
          <cell r="G1558">
            <v>0</v>
          </cell>
          <cell r="H1558">
            <v>0</v>
          </cell>
          <cell r="I1558">
            <v>0</v>
          </cell>
        </row>
        <row r="1559">
          <cell r="C1559">
            <v>0</v>
          </cell>
          <cell r="D1559">
            <v>0</v>
          </cell>
          <cell r="E1559">
            <v>0</v>
          </cell>
          <cell r="F1559">
            <v>0</v>
          </cell>
          <cell r="G1559">
            <v>0</v>
          </cell>
          <cell r="H1559">
            <v>0</v>
          </cell>
          <cell r="I1559">
            <v>0</v>
          </cell>
        </row>
        <row r="1560">
          <cell r="C1560">
            <v>0</v>
          </cell>
          <cell r="D1560">
            <v>0</v>
          </cell>
          <cell r="E1560">
            <v>0</v>
          </cell>
          <cell r="F1560">
            <v>0</v>
          </cell>
          <cell r="G1560">
            <v>0</v>
          </cell>
          <cell r="H1560">
            <v>0</v>
          </cell>
          <cell r="I1560">
            <v>0</v>
          </cell>
        </row>
        <row r="1561">
          <cell r="C1561">
            <v>0</v>
          </cell>
          <cell r="D1561">
            <v>0</v>
          </cell>
          <cell r="E1561">
            <v>0</v>
          </cell>
          <cell r="F1561">
            <v>0</v>
          </cell>
          <cell r="G1561">
            <v>0</v>
          </cell>
          <cell r="H1561">
            <v>0</v>
          </cell>
          <cell r="I1561">
            <v>0</v>
          </cell>
        </row>
        <row r="1562">
          <cell r="C1562">
            <v>0</v>
          </cell>
          <cell r="D1562">
            <v>0</v>
          </cell>
          <cell r="E1562" t="str">
            <v>Бюджет РОСНАНО:</v>
          </cell>
          <cell r="F1562">
            <v>0</v>
          </cell>
          <cell r="G1562">
            <v>0</v>
          </cell>
          <cell r="H1562">
            <v>0</v>
          </cell>
          <cell r="I1562">
            <v>0</v>
          </cell>
        </row>
        <row r="1563">
          <cell r="C1563">
            <v>0</v>
          </cell>
          <cell r="D1563">
            <v>0</v>
          </cell>
          <cell r="E1563">
            <v>0</v>
          </cell>
          <cell r="F1563">
            <v>0</v>
          </cell>
          <cell r="G1563">
            <v>0</v>
          </cell>
          <cell r="H1563">
            <v>0</v>
          </cell>
          <cell r="I1563">
            <v>0</v>
          </cell>
        </row>
        <row r="1564">
          <cell r="C1564">
            <v>0</v>
          </cell>
          <cell r="D1564">
            <v>0</v>
          </cell>
          <cell r="E1564" t="str">
            <v>КСР</v>
          </cell>
          <cell r="F1564" t="str">
            <v>Статья БДДС</v>
          </cell>
          <cell r="G1564" t="str">
            <v>Подразделение</v>
          </cell>
          <cell r="H1564" t="str">
            <v>Деятельность</v>
          </cell>
          <cell r="I1564" t="str">
            <v>Движение</v>
          </cell>
        </row>
        <row r="1565">
          <cell r="C1565">
            <v>0</v>
          </cell>
          <cell r="D1565">
            <v>0</v>
          </cell>
          <cell r="E1565">
            <v>20199</v>
          </cell>
          <cell r="F1565" t="str">
            <v>Прочие материальные затраты</v>
          </cell>
          <cell r="G1565" t="str">
            <v>Инженер по эксплуатации зданий и сооружений</v>
          </cell>
          <cell r="H1565" t="str">
            <v>Операционная деятельность</v>
          </cell>
          <cell r="I1565" t="str">
            <v>Выбытия</v>
          </cell>
        </row>
        <row r="1566">
          <cell r="C1566">
            <v>0</v>
          </cell>
          <cell r="D1566">
            <v>0</v>
          </cell>
          <cell r="E1566">
            <v>20299</v>
          </cell>
          <cell r="F1566" t="str">
            <v>Прочие услуги производственного характера</v>
          </cell>
          <cell r="G1566" t="str">
            <v>Инженер по эксплуатации зданий и сооружений</v>
          </cell>
          <cell r="H1566" t="str">
            <v>Операционная деятельность</v>
          </cell>
          <cell r="I1566" t="str">
            <v>Выбытия</v>
          </cell>
        </row>
        <row r="1567">
          <cell r="C1567">
            <v>0</v>
          </cell>
          <cell r="D1567">
            <v>0</v>
          </cell>
          <cell r="E1567">
            <v>0</v>
          </cell>
          <cell r="F1567" t="str">
            <v>ИТОГО ПОСТУПЛЕНИЯ РОСНАНО</v>
          </cell>
          <cell r="G1567">
            <v>0</v>
          </cell>
          <cell r="H1567">
            <v>0</v>
          </cell>
          <cell r="I1567">
            <v>0</v>
          </cell>
        </row>
        <row r="1568">
          <cell r="C1568">
            <v>0</v>
          </cell>
          <cell r="D1568">
            <v>0</v>
          </cell>
          <cell r="E1568">
            <v>0</v>
          </cell>
          <cell r="F1568" t="str">
            <v>ИТОГО ВЫБЫТИЯ РОСНАНО</v>
          </cell>
          <cell r="G1568">
            <v>0</v>
          </cell>
          <cell r="H1568">
            <v>0</v>
          </cell>
          <cell r="I1568">
            <v>0</v>
          </cell>
        </row>
        <row r="1569">
          <cell r="C1569">
            <v>0</v>
          </cell>
          <cell r="D1569">
            <v>0</v>
          </cell>
          <cell r="E1569">
            <v>0</v>
          </cell>
          <cell r="F1569">
            <v>0</v>
          </cell>
          <cell r="G1569">
            <v>0</v>
          </cell>
          <cell r="H1569">
            <v>0</v>
          </cell>
          <cell r="I1569">
            <v>0</v>
          </cell>
        </row>
        <row r="1570">
          <cell r="C1570">
            <v>0</v>
          </cell>
          <cell r="D1570">
            <v>0</v>
          </cell>
          <cell r="E1570">
            <v>0</v>
          </cell>
          <cell r="F1570">
            <v>0</v>
          </cell>
          <cell r="G1570">
            <v>0</v>
          </cell>
          <cell r="H1570">
            <v>0</v>
          </cell>
          <cell r="I1570">
            <v>0</v>
          </cell>
        </row>
        <row r="1571">
          <cell r="C1571">
            <v>0</v>
          </cell>
          <cell r="D1571">
            <v>0</v>
          </cell>
          <cell r="E1571">
            <v>0</v>
          </cell>
          <cell r="F1571">
            <v>0</v>
          </cell>
          <cell r="G1571">
            <v>0</v>
          </cell>
          <cell r="H1571">
            <v>0</v>
          </cell>
          <cell r="I1571">
            <v>0</v>
          </cell>
        </row>
        <row r="1572">
          <cell r="C1572">
            <v>0</v>
          </cell>
          <cell r="D1572">
            <v>0</v>
          </cell>
          <cell r="E1572">
            <v>0</v>
          </cell>
          <cell r="F1572">
            <v>0</v>
          </cell>
          <cell r="G1572">
            <v>0</v>
          </cell>
          <cell r="H1572">
            <v>0</v>
          </cell>
          <cell r="I1572">
            <v>0</v>
          </cell>
        </row>
        <row r="1573">
          <cell r="C1573">
            <v>0</v>
          </cell>
          <cell r="D1573">
            <v>0</v>
          </cell>
          <cell r="E1573">
            <v>0</v>
          </cell>
          <cell r="F1573">
            <v>0</v>
          </cell>
          <cell r="G1573">
            <v>0</v>
          </cell>
          <cell r="H1573">
            <v>0</v>
          </cell>
          <cell r="I1573">
            <v>0</v>
          </cell>
        </row>
        <row r="1574">
          <cell r="C1574">
            <v>0</v>
          </cell>
          <cell r="D1574">
            <v>0</v>
          </cell>
          <cell r="E1574">
            <v>0</v>
          </cell>
          <cell r="F1574">
            <v>0</v>
          </cell>
          <cell r="G1574">
            <v>0</v>
          </cell>
          <cell r="H1574">
            <v>0</v>
          </cell>
          <cell r="I1574">
            <v>0</v>
          </cell>
        </row>
        <row r="1575">
          <cell r="C1575">
            <v>0</v>
          </cell>
          <cell r="D1575">
            <v>0</v>
          </cell>
          <cell r="E1575">
            <v>0</v>
          </cell>
          <cell r="F1575">
            <v>0</v>
          </cell>
          <cell r="G1575">
            <v>0</v>
          </cell>
          <cell r="H1575">
            <v>0</v>
          </cell>
          <cell r="I1575">
            <v>0</v>
          </cell>
        </row>
        <row r="1576">
          <cell r="C1576">
            <v>0</v>
          </cell>
          <cell r="D1576">
            <v>0</v>
          </cell>
          <cell r="E1576">
            <v>0</v>
          </cell>
          <cell r="F1576">
            <v>0</v>
          </cell>
          <cell r="G1576">
            <v>0</v>
          </cell>
          <cell r="H1576">
            <v>0</v>
          </cell>
          <cell r="I1576">
            <v>0</v>
          </cell>
        </row>
        <row r="1577">
          <cell r="C1577">
            <v>0</v>
          </cell>
          <cell r="D1577">
            <v>0</v>
          </cell>
          <cell r="E1577">
            <v>0</v>
          </cell>
          <cell r="F1577">
            <v>0</v>
          </cell>
          <cell r="G1577">
            <v>0</v>
          </cell>
          <cell r="H1577">
            <v>0</v>
          </cell>
          <cell r="I1577">
            <v>0</v>
          </cell>
        </row>
        <row r="1578">
          <cell r="C1578">
            <v>0</v>
          </cell>
          <cell r="D1578">
            <v>0</v>
          </cell>
          <cell r="E1578">
            <v>0</v>
          </cell>
          <cell r="F1578">
            <v>0</v>
          </cell>
          <cell r="G1578">
            <v>0</v>
          </cell>
          <cell r="H1578">
            <v>0</v>
          </cell>
          <cell r="I1578">
            <v>0</v>
          </cell>
        </row>
        <row r="1579">
          <cell r="C1579">
            <v>0</v>
          </cell>
          <cell r="D1579">
            <v>0</v>
          </cell>
          <cell r="E1579">
            <v>0</v>
          </cell>
          <cell r="F1579">
            <v>0</v>
          </cell>
          <cell r="G1579">
            <v>0</v>
          </cell>
          <cell r="H1579">
            <v>0</v>
          </cell>
          <cell r="I1579">
            <v>0</v>
          </cell>
        </row>
        <row r="1580">
          <cell r="C1580">
            <v>0</v>
          </cell>
          <cell r="D1580">
            <v>0</v>
          </cell>
          <cell r="E1580">
            <v>0</v>
          </cell>
          <cell r="F1580">
            <v>0</v>
          </cell>
          <cell r="G1580">
            <v>0</v>
          </cell>
          <cell r="H1580">
            <v>0</v>
          </cell>
          <cell r="I1580">
            <v>0</v>
          </cell>
        </row>
        <row r="1581">
          <cell r="C1581">
            <v>0</v>
          </cell>
          <cell r="D1581">
            <v>0</v>
          </cell>
          <cell r="E1581">
            <v>0</v>
          </cell>
          <cell r="F1581">
            <v>0</v>
          </cell>
          <cell r="G1581">
            <v>0</v>
          </cell>
          <cell r="H1581">
            <v>0</v>
          </cell>
          <cell r="I1581">
            <v>0</v>
          </cell>
        </row>
        <row r="1582">
          <cell r="C1582">
            <v>0</v>
          </cell>
          <cell r="D1582">
            <v>0</v>
          </cell>
          <cell r="E1582">
            <v>0</v>
          </cell>
          <cell r="F1582">
            <v>0</v>
          </cell>
          <cell r="G1582">
            <v>0</v>
          </cell>
          <cell r="H1582">
            <v>0</v>
          </cell>
          <cell r="I1582">
            <v>0</v>
          </cell>
        </row>
        <row r="1583">
          <cell r="C1583">
            <v>0</v>
          </cell>
          <cell r="D1583">
            <v>0</v>
          </cell>
          <cell r="E1583">
            <v>0</v>
          </cell>
          <cell r="F1583">
            <v>0</v>
          </cell>
          <cell r="G1583">
            <v>0</v>
          </cell>
          <cell r="H1583">
            <v>0</v>
          </cell>
          <cell r="I1583">
            <v>0</v>
          </cell>
        </row>
        <row r="1584">
          <cell r="C1584">
            <v>0</v>
          </cell>
          <cell r="D1584">
            <v>0</v>
          </cell>
          <cell r="E1584">
            <v>0</v>
          </cell>
          <cell r="F1584">
            <v>0</v>
          </cell>
          <cell r="G1584">
            <v>0</v>
          </cell>
          <cell r="H1584">
            <v>0</v>
          </cell>
          <cell r="I1584">
            <v>0</v>
          </cell>
        </row>
        <row r="1585">
          <cell r="C1585">
            <v>0</v>
          </cell>
          <cell r="D1585">
            <v>0</v>
          </cell>
          <cell r="E1585">
            <v>0</v>
          </cell>
          <cell r="F1585">
            <v>0</v>
          </cell>
          <cell r="G1585">
            <v>0</v>
          </cell>
          <cell r="H1585">
            <v>0</v>
          </cell>
          <cell r="I1585">
            <v>0</v>
          </cell>
        </row>
        <row r="1586">
          <cell r="C1586">
            <v>0</v>
          </cell>
          <cell r="D1586">
            <v>0</v>
          </cell>
          <cell r="E1586">
            <v>0</v>
          </cell>
          <cell r="F1586">
            <v>0</v>
          </cell>
          <cell r="G1586">
            <v>0</v>
          </cell>
          <cell r="H1586">
            <v>0</v>
          </cell>
          <cell r="I1586">
            <v>0</v>
          </cell>
        </row>
        <row r="1587">
          <cell r="C1587">
            <v>0</v>
          </cell>
          <cell r="D1587">
            <v>0</v>
          </cell>
          <cell r="E1587">
            <v>0</v>
          </cell>
          <cell r="F1587">
            <v>0</v>
          </cell>
          <cell r="G1587">
            <v>0</v>
          </cell>
          <cell r="H1587">
            <v>0</v>
          </cell>
          <cell r="I1587">
            <v>0</v>
          </cell>
        </row>
        <row r="1588">
          <cell r="C1588">
            <v>0</v>
          </cell>
          <cell r="D1588">
            <v>0</v>
          </cell>
          <cell r="E1588">
            <v>0</v>
          </cell>
          <cell r="F1588">
            <v>0</v>
          </cell>
          <cell r="G1588">
            <v>0</v>
          </cell>
          <cell r="H1588">
            <v>0</v>
          </cell>
          <cell r="I1588">
            <v>0</v>
          </cell>
        </row>
        <row r="1589">
          <cell r="C1589">
            <v>0</v>
          </cell>
          <cell r="D1589">
            <v>0</v>
          </cell>
          <cell r="E1589">
            <v>0</v>
          </cell>
          <cell r="F1589">
            <v>0</v>
          </cell>
          <cell r="G1589">
            <v>0</v>
          </cell>
          <cell r="H1589">
            <v>0</v>
          </cell>
          <cell r="I1589">
            <v>0</v>
          </cell>
        </row>
        <row r="1590">
          <cell r="C1590">
            <v>0</v>
          </cell>
          <cell r="D1590">
            <v>0</v>
          </cell>
          <cell r="E1590">
            <v>0</v>
          </cell>
          <cell r="F1590">
            <v>0</v>
          </cell>
          <cell r="G1590">
            <v>0</v>
          </cell>
          <cell r="H1590">
            <v>0</v>
          </cell>
          <cell r="I1590">
            <v>0</v>
          </cell>
        </row>
        <row r="1591">
          <cell r="C1591">
            <v>0</v>
          </cell>
          <cell r="D1591">
            <v>0</v>
          </cell>
          <cell r="E1591">
            <v>0</v>
          </cell>
          <cell r="F1591">
            <v>0</v>
          </cell>
          <cell r="G1591">
            <v>0</v>
          </cell>
          <cell r="H1591">
            <v>0</v>
          </cell>
          <cell r="I1591">
            <v>0</v>
          </cell>
        </row>
        <row r="1592">
          <cell r="C1592">
            <v>0</v>
          </cell>
          <cell r="D1592">
            <v>0</v>
          </cell>
          <cell r="E1592">
            <v>0</v>
          </cell>
          <cell r="F1592">
            <v>0</v>
          </cell>
          <cell r="G1592">
            <v>0</v>
          </cell>
          <cell r="H1592">
            <v>0</v>
          </cell>
          <cell r="I1592">
            <v>0</v>
          </cell>
        </row>
        <row r="1593">
          <cell r="C1593">
            <v>0</v>
          </cell>
          <cell r="D1593">
            <v>0</v>
          </cell>
          <cell r="E1593">
            <v>0</v>
          </cell>
          <cell r="F1593">
            <v>0</v>
          </cell>
          <cell r="G1593">
            <v>0</v>
          </cell>
          <cell r="H1593">
            <v>0</v>
          </cell>
          <cell r="I1593">
            <v>0</v>
          </cell>
        </row>
        <row r="1594">
          <cell r="C1594">
            <v>0</v>
          </cell>
          <cell r="D1594">
            <v>0</v>
          </cell>
          <cell r="E1594">
            <v>0</v>
          </cell>
          <cell r="F1594">
            <v>0</v>
          </cell>
          <cell r="G1594">
            <v>0</v>
          </cell>
          <cell r="H1594">
            <v>0</v>
          </cell>
          <cell r="I1594">
            <v>0</v>
          </cell>
        </row>
        <row r="1595">
          <cell r="C1595">
            <v>0</v>
          </cell>
          <cell r="D1595">
            <v>0</v>
          </cell>
          <cell r="E1595">
            <v>0</v>
          </cell>
          <cell r="F1595">
            <v>0</v>
          </cell>
          <cell r="G1595">
            <v>0</v>
          </cell>
          <cell r="H1595">
            <v>0</v>
          </cell>
          <cell r="I1595">
            <v>0</v>
          </cell>
        </row>
        <row r="1596">
          <cell r="C1596">
            <v>0</v>
          </cell>
          <cell r="D1596">
            <v>0</v>
          </cell>
          <cell r="E1596">
            <v>0</v>
          </cell>
          <cell r="F1596">
            <v>0</v>
          </cell>
          <cell r="G1596">
            <v>0</v>
          </cell>
          <cell r="H1596">
            <v>0</v>
          </cell>
          <cell r="I1596">
            <v>0</v>
          </cell>
        </row>
        <row r="1597">
          <cell r="C1597">
            <v>0</v>
          </cell>
          <cell r="D1597">
            <v>0</v>
          </cell>
          <cell r="E1597">
            <v>0</v>
          </cell>
          <cell r="F1597">
            <v>0</v>
          </cell>
          <cell r="G1597">
            <v>0</v>
          </cell>
          <cell r="H1597">
            <v>0</v>
          </cell>
          <cell r="I1597">
            <v>0</v>
          </cell>
        </row>
        <row r="1598">
          <cell r="C1598">
            <v>0</v>
          </cell>
          <cell r="D1598">
            <v>0</v>
          </cell>
          <cell r="E1598">
            <v>0</v>
          </cell>
          <cell r="F1598">
            <v>0</v>
          </cell>
          <cell r="G1598">
            <v>0</v>
          </cell>
          <cell r="H1598">
            <v>0</v>
          </cell>
          <cell r="I1598">
            <v>0</v>
          </cell>
        </row>
        <row r="1599">
          <cell r="C1599">
            <v>0</v>
          </cell>
          <cell r="D1599">
            <v>0</v>
          </cell>
          <cell r="E1599">
            <v>0</v>
          </cell>
          <cell r="F1599">
            <v>0</v>
          </cell>
          <cell r="G1599">
            <v>0</v>
          </cell>
          <cell r="H1599">
            <v>0</v>
          </cell>
          <cell r="I1599">
            <v>0</v>
          </cell>
        </row>
        <row r="1600">
          <cell r="C1600">
            <v>0</v>
          </cell>
          <cell r="D1600">
            <v>0</v>
          </cell>
          <cell r="E1600">
            <v>0</v>
          </cell>
          <cell r="F1600">
            <v>0</v>
          </cell>
          <cell r="G1600">
            <v>0</v>
          </cell>
          <cell r="H1600">
            <v>0</v>
          </cell>
          <cell r="I1600">
            <v>0</v>
          </cell>
        </row>
        <row r="1601">
          <cell r="C1601">
            <v>0</v>
          </cell>
          <cell r="D1601">
            <v>0</v>
          </cell>
          <cell r="E1601">
            <v>0</v>
          </cell>
          <cell r="F1601">
            <v>0</v>
          </cell>
          <cell r="G1601">
            <v>0</v>
          </cell>
          <cell r="H1601">
            <v>0</v>
          </cell>
          <cell r="I1601">
            <v>0</v>
          </cell>
        </row>
        <row r="1602">
          <cell r="C1602">
            <v>0</v>
          </cell>
          <cell r="D1602">
            <v>0</v>
          </cell>
          <cell r="E1602">
            <v>0</v>
          </cell>
          <cell r="F1602">
            <v>0</v>
          </cell>
          <cell r="G1602">
            <v>0</v>
          </cell>
          <cell r="H1602">
            <v>0</v>
          </cell>
          <cell r="I1602">
            <v>0</v>
          </cell>
        </row>
        <row r="1603">
          <cell r="C1603">
            <v>0</v>
          </cell>
          <cell r="D1603">
            <v>0</v>
          </cell>
          <cell r="E1603">
            <v>0</v>
          </cell>
          <cell r="F1603">
            <v>0</v>
          </cell>
          <cell r="G1603">
            <v>0</v>
          </cell>
          <cell r="H1603">
            <v>0</v>
          </cell>
          <cell r="I1603">
            <v>0</v>
          </cell>
        </row>
        <row r="1604">
          <cell r="C1604">
            <v>0</v>
          </cell>
          <cell r="D1604">
            <v>0</v>
          </cell>
          <cell r="E1604">
            <v>0</v>
          </cell>
          <cell r="F1604">
            <v>0</v>
          </cell>
          <cell r="G1604">
            <v>0</v>
          </cell>
          <cell r="H1604">
            <v>0</v>
          </cell>
          <cell r="I1604">
            <v>0</v>
          </cell>
        </row>
        <row r="1605">
          <cell r="C1605">
            <v>0</v>
          </cell>
          <cell r="D1605">
            <v>0</v>
          </cell>
          <cell r="E1605">
            <v>0</v>
          </cell>
          <cell r="F1605">
            <v>0</v>
          </cell>
          <cell r="G1605">
            <v>0</v>
          </cell>
          <cell r="H1605">
            <v>0</v>
          </cell>
          <cell r="I1605">
            <v>0</v>
          </cell>
        </row>
        <row r="1606">
          <cell r="C1606">
            <v>0</v>
          </cell>
          <cell r="D1606">
            <v>0</v>
          </cell>
          <cell r="E1606">
            <v>0</v>
          </cell>
          <cell r="F1606">
            <v>0</v>
          </cell>
          <cell r="G1606">
            <v>0</v>
          </cell>
          <cell r="H1606">
            <v>0</v>
          </cell>
          <cell r="I1606">
            <v>0</v>
          </cell>
        </row>
        <row r="1607">
          <cell r="C1607">
            <v>0</v>
          </cell>
          <cell r="D1607">
            <v>0</v>
          </cell>
          <cell r="E1607">
            <v>0</v>
          </cell>
          <cell r="F1607">
            <v>0</v>
          </cell>
          <cell r="G1607">
            <v>0</v>
          </cell>
          <cell r="H1607">
            <v>0</v>
          </cell>
          <cell r="I1607">
            <v>0</v>
          </cell>
        </row>
        <row r="1608">
          <cell r="C1608">
            <v>0</v>
          </cell>
          <cell r="D1608">
            <v>0</v>
          </cell>
          <cell r="E1608">
            <v>0</v>
          </cell>
          <cell r="F1608">
            <v>0</v>
          </cell>
          <cell r="G1608">
            <v>0</v>
          </cell>
          <cell r="H1608">
            <v>0</v>
          </cell>
          <cell r="I1608">
            <v>0</v>
          </cell>
        </row>
        <row r="1609">
          <cell r="C1609">
            <v>0</v>
          </cell>
          <cell r="D1609">
            <v>0</v>
          </cell>
          <cell r="E1609">
            <v>0</v>
          </cell>
          <cell r="F1609">
            <v>0</v>
          </cell>
          <cell r="G1609">
            <v>0</v>
          </cell>
          <cell r="H1609">
            <v>0</v>
          </cell>
          <cell r="I1609">
            <v>0</v>
          </cell>
        </row>
        <row r="1610">
          <cell r="C1610">
            <v>0</v>
          </cell>
          <cell r="D1610">
            <v>0</v>
          </cell>
          <cell r="E1610">
            <v>0</v>
          </cell>
          <cell r="F1610">
            <v>0</v>
          </cell>
          <cell r="G1610">
            <v>0</v>
          </cell>
          <cell r="H1610">
            <v>0</v>
          </cell>
          <cell r="I1610">
            <v>0</v>
          </cell>
        </row>
        <row r="1611">
          <cell r="C1611">
            <v>0</v>
          </cell>
          <cell r="D1611">
            <v>0</v>
          </cell>
          <cell r="E1611">
            <v>0</v>
          </cell>
          <cell r="F1611">
            <v>0</v>
          </cell>
          <cell r="G1611">
            <v>0</v>
          </cell>
          <cell r="H1611">
            <v>0</v>
          </cell>
          <cell r="I1611">
            <v>0</v>
          </cell>
        </row>
        <row r="1612">
          <cell r="C1612">
            <v>0</v>
          </cell>
          <cell r="D1612">
            <v>0</v>
          </cell>
          <cell r="E1612">
            <v>0</v>
          </cell>
          <cell r="F1612">
            <v>0</v>
          </cell>
          <cell r="G1612">
            <v>0</v>
          </cell>
          <cell r="H1612">
            <v>0</v>
          </cell>
          <cell r="I1612">
            <v>0</v>
          </cell>
        </row>
        <row r="1613">
          <cell r="C1613">
            <v>0</v>
          </cell>
          <cell r="D1613">
            <v>0</v>
          </cell>
          <cell r="E1613">
            <v>0</v>
          </cell>
          <cell r="F1613">
            <v>0</v>
          </cell>
          <cell r="G1613">
            <v>0</v>
          </cell>
          <cell r="H1613">
            <v>0</v>
          </cell>
          <cell r="I1613">
            <v>0</v>
          </cell>
        </row>
        <row r="1614">
          <cell r="C1614">
            <v>0</v>
          </cell>
          <cell r="D1614">
            <v>0</v>
          </cell>
          <cell r="E1614">
            <v>0</v>
          </cell>
          <cell r="F1614">
            <v>0</v>
          </cell>
          <cell r="G1614">
            <v>0</v>
          </cell>
          <cell r="H1614">
            <v>0</v>
          </cell>
          <cell r="I1614">
            <v>0</v>
          </cell>
        </row>
        <row r="1615">
          <cell r="C1615">
            <v>0</v>
          </cell>
          <cell r="D1615">
            <v>0</v>
          </cell>
          <cell r="E1615">
            <v>0</v>
          </cell>
          <cell r="F1615">
            <v>0</v>
          </cell>
          <cell r="G1615">
            <v>0</v>
          </cell>
          <cell r="H1615">
            <v>0</v>
          </cell>
          <cell r="I1615">
            <v>0</v>
          </cell>
        </row>
        <row r="1616">
          <cell r="C1616">
            <v>0</v>
          </cell>
          <cell r="D1616">
            <v>0</v>
          </cell>
          <cell r="E1616">
            <v>0</v>
          </cell>
          <cell r="F1616">
            <v>0</v>
          </cell>
          <cell r="G1616">
            <v>0</v>
          </cell>
          <cell r="H1616">
            <v>0</v>
          </cell>
          <cell r="I1616">
            <v>0</v>
          </cell>
        </row>
        <row r="1617">
          <cell r="C1617">
            <v>0</v>
          </cell>
          <cell r="D1617">
            <v>0</v>
          </cell>
          <cell r="E1617">
            <v>0</v>
          </cell>
          <cell r="F1617">
            <v>0</v>
          </cell>
          <cell r="G1617">
            <v>0</v>
          </cell>
          <cell r="H1617">
            <v>0</v>
          </cell>
          <cell r="I1617">
            <v>0</v>
          </cell>
        </row>
        <row r="1618">
          <cell r="C1618">
            <v>0</v>
          </cell>
          <cell r="D1618">
            <v>0</v>
          </cell>
          <cell r="E1618">
            <v>0</v>
          </cell>
          <cell r="F1618">
            <v>0</v>
          </cell>
          <cell r="G1618">
            <v>0</v>
          </cell>
          <cell r="H1618">
            <v>0</v>
          </cell>
          <cell r="I1618">
            <v>0</v>
          </cell>
        </row>
        <row r="1619">
          <cell r="C1619">
            <v>0</v>
          </cell>
          <cell r="D1619">
            <v>0</v>
          </cell>
          <cell r="E1619">
            <v>0</v>
          </cell>
          <cell r="F1619">
            <v>0</v>
          </cell>
          <cell r="G1619">
            <v>0</v>
          </cell>
          <cell r="H1619">
            <v>0</v>
          </cell>
          <cell r="I1619">
            <v>0</v>
          </cell>
        </row>
        <row r="1620">
          <cell r="C1620">
            <v>0</v>
          </cell>
          <cell r="D1620">
            <v>0</v>
          </cell>
          <cell r="E1620">
            <v>0</v>
          </cell>
          <cell r="F1620">
            <v>0</v>
          </cell>
          <cell r="G1620">
            <v>0</v>
          </cell>
          <cell r="H1620">
            <v>0</v>
          </cell>
          <cell r="I1620">
            <v>0</v>
          </cell>
        </row>
        <row r="1621">
          <cell r="C1621">
            <v>0</v>
          </cell>
          <cell r="D1621">
            <v>0</v>
          </cell>
          <cell r="E1621">
            <v>0</v>
          </cell>
          <cell r="F1621">
            <v>0</v>
          </cell>
          <cell r="G1621">
            <v>0</v>
          </cell>
          <cell r="H1621">
            <v>0</v>
          </cell>
          <cell r="I1621">
            <v>0</v>
          </cell>
        </row>
        <row r="1622">
          <cell r="C1622">
            <v>0</v>
          </cell>
          <cell r="D1622">
            <v>0</v>
          </cell>
          <cell r="E1622">
            <v>0</v>
          </cell>
          <cell r="F1622">
            <v>0</v>
          </cell>
          <cell r="G1622">
            <v>0</v>
          </cell>
          <cell r="H1622">
            <v>0</v>
          </cell>
          <cell r="I1622">
            <v>0</v>
          </cell>
        </row>
        <row r="1623">
          <cell r="C1623">
            <v>0</v>
          </cell>
          <cell r="D1623">
            <v>0</v>
          </cell>
          <cell r="E1623">
            <v>0</v>
          </cell>
          <cell r="F1623">
            <v>0</v>
          </cell>
          <cell r="G1623">
            <v>0</v>
          </cell>
          <cell r="H1623">
            <v>0</v>
          </cell>
          <cell r="I1623">
            <v>0</v>
          </cell>
        </row>
        <row r="1624">
          <cell r="G1624" t="str">
            <v>Энергослужба</v>
          </cell>
        </row>
        <row r="1625">
          <cell r="C1625">
            <v>0</v>
          </cell>
          <cell r="D1625">
            <v>0</v>
          </cell>
          <cell r="E1625" t="str">
            <v>Бюджетная заявка</v>
          </cell>
          <cell r="F1625">
            <v>0</v>
          </cell>
          <cell r="G1625">
            <v>0</v>
          </cell>
          <cell r="H1625">
            <v>0</v>
          </cell>
          <cell r="I1625">
            <v>0</v>
          </cell>
        </row>
        <row r="1626">
          <cell r="C1626">
            <v>0</v>
          </cell>
          <cell r="D1626">
            <v>0</v>
          </cell>
          <cell r="E1626">
            <v>0</v>
          </cell>
          <cell r="F1626">
            <v>0</v>
          </cell>
          <cell r="G1626">
            <v>0</v>
          </cell>
          <cell r="H1626">
            <v>0</v>
          </cell>
          <cell r="I1626">
            <v>0</v>
          </cell>
        </row>
        <row r="1627">
          <cell r="C1627">
            <v>0</v>
          </cell>
          <cell r="D1627">
            <v>0</v>
          </cell>
          <cell r="E1627" t="str">
            <v>Компания:</v>
          </cell>
          <cell r="F1627" t="str">
            <v>Хевел</v>
          </cell>
          <cell r="G1627">
            <v>0</v>
          </cell>
          <cell r="H1627">
            <v>0</v>
          </cell>
          <cell r="I1627">
            <v>0</v>
          </cell>
        </row>
        <row r="1628">
          <cell r="C1628">
            <v>0</v>
          </cell>
          <cell r="D1628">
            <v>0</v>
          </cell>
          <cell r="E1628" t="str">
            <v>Бизнес-единица:</v>
          </cell>
          <cell r="F1628" t="str">
            <v>ЗАВОД</v>
          </cell>
          <cell r="G1628">
            <v>0</v>
          </cell>
          <cell r="H1628">
            <v>0</v>
          </cell>
          <cell r="I1628">
            <v>0</v>
          </cell>
        </row>
        <row r="1629">
          <cell r="C1629">
            <v>0</v>
          </cell>
          <cell r="D1629">
            <v>0</v>
          </cell>
          <cell r="E1629" t="str">
            <v>ЦФУ:</v>
          </cell>
          <cell r="F1629" t="str">
            <v>Энергослужба</v>
          </cell>
          <cell r="G1629">
            <v>0</v>
          </cell>
          <cell r="H1629">
            <v>0</v>
          </cell>
          <cell r="I1629">
            <v>0</v>
          </cell>
        </row>
        <row r="1630">
          <cell r="C1630">
            <v>0</v>
          </cell>
          <cell r="D1630">
            <v>0</v>
          </cell>
          <cell r="E1630" t="str">
            <v>Период:</v>
          </cell>
          <cell r="F1630" t="str">
            <v>окт 2014 - дек 2015</v>
          </cell>
          <cell r="G1630">
            <v>0</v>
          </cell>
          <cell r="H1630">
            <v>0</v>
          </cell>
          <cell r="I1630">
            <v>0</v>
          </cell>
        </row>
        <row r="1631">
          <cell r="C1631">
            <v>0</v>
          </cell>
          <cell r="D1631">
            <v>0</v>
          </cell>
          <cell r="E1631">
            <v>0</v>
          </cell>
          <cell r="F1631">
            <v>0</v>
          </cell>
          <cell r="G1631">
            <v>0</v>
          </cell>
          <cell r="H1631">
            <v>0</v>
          </cell>
          <cell r="I1631">
            <v>0</v>
          </cell>
        </row>
        <row r="1632">
          <cell r="C1632">
            <v>0</v>
          </cell>
          <cell r="D1632">
            <v>0</v>
          </cell>
          <cell r="E1632" t="str">
            <v>Бюджет РЕНОВА:</v>
          </cell>
          <cell r="F1632">
            <v>0</v>
          </cell>
          <cell r="G1632">
            <v>0</v>
          </cell>
          <cell r="H1632">
            <v>0</v>
          </cell>
          <cell r="I1632">
            <v>0</v>
          </cell>
        </row>
        <row r="1633">
          <cell r="C1633">
            <v>0</v>
          </cell>
          <cell r="D1633">
            <v>0</v>
          </cell>
          <cell r="E1633">
            <v>0</v>
          </cell>
          <cell r="F1633">
            <v>0</v>
          </cell>
          <cell r="G1633">
            <v>0</v>
          </cell>
          <cell r="H1633">
            <v>0</v>
          </cell>
          <cell r="I1633">
            <v>0</v>
          </cell>
        </row>
        <row r="1634">
          <cell r="C1634">
            <v>0</v>
          </cell>
          <cell r="D1634">
            <v>0</v>
          </cell>
          <cell r="E1634" t="str">
            <v>КСР</v>
          </cell>
          <cell r="F1634" t="str">
            <v>Статья БДДС</v>
          </cell>
          <cell r="G1634" t="str">
            <v>Подразделение</v>
          </cell>
          <cell r="H1634" t="str">
            <v>Деятельность</v>
          </cell>
          <cell r="I1634" t="str">
            <v>Движение</v>
          </cell>
        </row>
        <row r="1635">
          <cell r="C1635">
            <v>1210</v>
          </cell>
          <cell r="D1635" t="str">
            <v>Производственные выплаты</v>
          </cell>
          <cell r="E1635">
            <v>1215</v>
          </cell>
          <cell r="F1635" t="str">
            <v>Электроэнергия (ПР)</v>
          </cell>
          <cell r="G1635" t="str">
            <v>Энергослужба</v>
          </cell>
          <cell r="H1635" t="str">
            <v>Операционная деятельность</v>
          </cell>
          <cell r="I1635" t="str">
            <v>Выбытия</v>
          </cell>
        </row>
        <row r="1636">
          <cell r="C1636">
            <v>1210</v>
          </cell>
          <cell r="D1636" t="str">
            <v>Производственные выплаты</v>
          </cell>
          <cell r="E1636">
            <v>121940</v>
          </cell>
          <cell r="F1636" t="str">
            <v>Электроэнергия ОПР</v>
          </cell>
          <cell r="G1636" t="str">
            <v>Энергослужба</v>
          </cell>
          <cell r="H1636" t="str">
            <v>Операционная деятельность</v>
          </cell>
          <cell r="I1636" t="str">
            <v>Выбытия</v>
          </cell>
        </row>
        <row r="1637">
          <cell r="C1637">
            <v>1210</v>
          </cell>
          <cell r="D1637" t="str">
            <v>Производственные выплаты</v>
          </cell>
          <cell r="E1637">
            <v>121951</v>
          </cell>
          <cell r="F1637" t="str">
            <v>Тепловая энергия в паре</v>
          </cell>
          <cell r="G1637" t="str">
            <v>Энергослужба</v>
          </cell>
          <cell r="H1637" t="str">
            <v>Операционная деятельность</v>
          </cell>
          <cell r="I1637" t="str">
            <v>Выбытия</v>
          </cell>
        </row>
        <row r="1638">
          <cell r="C1638">
            <v>1210</v>
          </cell>
          <cell r="D1638" t="str">
            <v>Производственные выплаты</v>
          </cell>
          <cell r="E1638">
            <v>121952</v>
          </cell>
          <cell r="F1638" t="str">
            <v>Водоснабжение</v>
          </cell>
          <cell r="G1638" t="str">
            <v>Энергослужба</v>
          </cell>
          <cell r="H1638" t="str">
            <v>Операционная деятельность</v>
          </cell>
          <cell r="I1638" t="str">
            <v>Выбытия</v>
          </cell>
        </row>
        <row r="1639">
          <cell r="C1639">
            <v>1210</v>
          </cell>
          <cell r="D1639" t="str">
            <v>Производственные выплаты</v>
          </cell>
          <cell r="E1639">
            <v>121953</v>
          </cell>
          <cell r="F1639" t="str">
            <v>Канализация</v>
          </cell>
          <cell r="G1639" t="str">
            <v>Энергослужба</v>
          </cell>
          <cell r="H1639" t="str">
            <v>Операционная деятельность</v>
          </cell>
          <cell r="I1639" t="str">
            <v>Выбытия</v>
          </cell>
        </row>
        <row r="1640">
          <cell r="C1640">
            <v>1210</v>
          </cell>
          <cell r="D1640" t="str">
            <v>Производственные выплаты</v>
          </cell>
          <cell r="E1640">
            <v>12198001</v>
          </cell>
          <cell r="F1640" t="str">
            <v>Инструмент</v>
          </cell>
          <cell r="G1640" t="str">
            <v>Энергослужба</v>
          </cell>
          <cell r="H1640" t="str">
            <v>Операционная деятельность</v>
          </cell>
          <cell r="I1640" t="str">
            <v>Выбытия</v>
          </cell>
        </row>
        <row r="1641">
          <cell r="C1641">
            <v>1210</v>
          </cell>
          <cell r="D1641" t="str">
            <v>Производственные выплаты</v>
          </cell>
          <cell r="E1641">
            <v>12198014</v>
          </cell>
          <cell r="F1641" t="str">
            <v>Прочие услуги производственного характера (ОПР)</v>
          </cell>
          <cell r="G1641" t="str">
            <v>Энергослужба</v>
          </cell>
          <cell r="H1641" t="str">
            <v>Операционная деятельность</v>
          </cell>
          <cell r="I1641" t="str">
            <v>Выбытия</v>
          </cell>
        </row>
        <row r="1642">
          <cell r="C1642">
            <v>1210</v>
          </cell>
          <cell r="D1642" t="str">
            <v>Производственные выплаты</v>
          </cell>
          <cell r="E1642">
            <v>121963</v>
          </cell>
          <cell r="F1642" t="str">
            <v>Ремонт и обслуживание инженерных сетей (УСО)</v>
          </cell>
          <cell r="G1642" t="str">
            <v>Энергослужба</v>
          </cell>
          <cell r="H1642" t="str">
            <v>Операционная деятельность</v>
          </cell>
          <cell r="I1642" t="str">
            <v>Выбытия</v>
          </cell>
        </row>
        <row r="1643">
          <cell r="C1643">
            <v>1210</v>
          </cell>
          <cell r="D1643" t="str">
            <v>Производственные выплаты</v>
          </cell>
          <cell r="E1643">
            <v>121964</v>
          </cell>
          <cell r="F1643" t="str">
            <v>Ремонт и обслуживание инженерных сетей (МЗ)</v>
          </cell>
          <cell r="G1643" t="str">
            <v>Энергослужба</v>
          </cell>
          <cell r="H1643" t="str">
            <v>Операционная деятельность</v>
          </cell>
          <cell r="I1643" t="str">
            <v>Выбытия</v>
          </cell>
        </row>
        <row r="1644">
          <cell r="C1644">
            <v>1230</v>
          </cell>
          <cell r="D1644" t="str">
            <v>Административно-управленческие расходы</v>
          </cell>
          <cell r="E1644">
            <v>602</v>
          </cell>
          <cell r="F1644" t="str">
            <v>Услуги коммунального хозяйства</v>
          </cell>
          <cell r="G1644" t="str">
            <v>Энергослужба</v>
          </cell>
          <cell r="H1644" t="str">
            <v>Операционная деятельность</v>
          </cell>
          <cell r="I1644" t="str">
            <v>Выбытия</v>
          </cell>
        </row>
        <row r="1645">
          <cell r="C1645">
            <v>1230</v>
          </cell>
          <cell r="D1645" t="str">
            <v>Административно-управленческие расходы</v>
          </cell>
          <cell r="E1645">
            <v>1204</v>
          </cell>
          <cell r="F1645" t="str">
            <v>Консультационно-информационные услуги</v>
          </cell>
          <cell r="G1645" t="str">
            <v>Энергослужба</v>
          </cell>
          <cell r="H1645" t="str">
            <v>Операционная деятельность</v>
          </cell>
          <cell r="I1645" t="str">
            <v>Выбытия</v>
          </cell>
        </row>
        <row r="1646">
          <cell r="C1646">
            <v>2210</v>
          </cell>
          <cell r="D1646" t="str">
            <v>Инвестиции в основные средства</v>
          </cell>
          <cell r="E1646">
            <v>221225</v>
          </cell>
          <cell r="F1646" t="str">
            <v>Программное обеспечение для производства</v>
          </cell>
          <cell r="G1646" t="str">
            <v>Энергослужба</v>
          </cell>
          <cell r="H1646" t="str">
            <v>Инвестиционная деятельность</v>
          </cell>
          <cell r="I1646" t="str">
            <v>Выбытия</v>
          </cell>
        </row>
        <row r="1647">
          <cell r="C1647">
            <v>2210</v>
          </cell>
          <cell r="D1647" t="str">
            <v>Инвестиции в основные средства</v>
          </cell>
          <cell r="E1647">
            <v>221226</v>
          </cell>
          <cell r="F1647" t="str">
            <v>Прочее вспомогательное производственное оборудование</v>
          </cell>
          <cell r="G1647" t="str">
            <v>Энергослужба</v>
          </cell>
          <cell r="H1647" t="str">
            <v>Инвестиционная деятельность</v>
          </cell>
          <cell r="I1647" t="str">
            <v>Выбытия</v>
          </cell>
        </row>
        <row r="1648">
          <cell r="C1648">
            <v>0</v>
          </cell>
          <cell r="D1648">
            <v>0</v>
          </cell>
          <cell r="E1648">
            <v>0</v>
          </cell>
          <cell r="F1648" t="str">
            <v>ИТОГО ПОСТУПЛЕНИЯ РЕНОВА</v>
          </cell>
          <cell r="G1648">
            <v>0</v>
          </cell>
          <cell r="H1648">
            <v>0</v>
          </cell>
          <cell r="I1648">
            <v>0</v>
          </cell>
        </row>
        <row r="1649">
          <cell r="C1649">
            <v>0</v>
          </cell>
          <cell r="D1649">
            <v>0</v>
          </cell>
          <cell r="E1649">
            <v>0</v>
          </cell>
          <cell r="F1649" t="str">
            <v>ИТОГО ВЫБЫТИЯ РЕНОВА</v>
          </cell>
          <cell r="G1649">
            <v>0</v>
          </cell>
          <cell r="H1649">
            <v>0</v>
          </cell>
          <cell r="I1649">
            <v>0</v>
          </cell>
        </row>
        <row r="1650">
          <cell r="C1650">
            <v>0</v>
          </cell>
          <cell r="D1650">
            <v>0</v>
          </cell>
          <cell r="E1650">
            <v>0</v>
          </cell>
          <cell r="F1650">
            <v>0</v>
          </cell>
          <cell r="G1650">
            <v>0</v>
          </cell>
          <cell r="H1650">
            <v>0</v>
          </cell>
          <cell r="I1650">
            <v>0</v>
          </cell>
        </row>
        <row r="1651">
          <cell r="C1651">
            <v>0</v>
          </cell>
          <cell r="D1651">
            <v>0</v>
          </cell>
          <cell r="E1651">
            <v>0</v>
          </cell>
          <cell r="F1651">
            <v>0</v>
          </cell>
          <cell r="G1651">
            <v>0</v>
          </cell>
          <cell r="H1651">
            <v>0</v>
          </cell>
          <cell r="I1651">
            <v>0</v>
          </cell>
        </row>
        <row r="1652">
          <cell r="C1652">
            <v>0</v>
          </cell>
          <cell r="D1652">
            <v>0</v>
          </cell>
          <cell r="E1652">
            <v>0</v>
          </cell>
          <cell r="F1652">
            <v>0</v>
          </cell>
          <cell r="G1652">
            <v>0</v>
          </cell>
          <cell r="H1652">
            <v>0</v>
          </cell>
          <cell r="I1652">
            <v>0</v>
          </cell>
        </row>
        <row r="1653">
          <cell r="C1653">
            <v>0</v>
          </cell>
          <cell r="D1653">
            <v>0</v>
          </cell>
          <cell r="E1653" t="str">
            <v>Бюджет РОСНАНО:</v>
          </cell>
          <cell r="F1653">
            <v>0</v>
          </cell>
          <cell r="G1653">
            <v>0</v>
          </cell>
          <cell r="H1653">
            <v>0</v>
          </cell>
          <cell r="I1653">
            <v>0</v>
          </cell>
        </row>
        <row r="1654">
          <cell r="C1654">
            <v>0</v>
          </cell>
          <cell r="D1654">
            <v>0</v>
          </cell>
          <cell r="E1654">
            <v>0</v>
          </cell>
          <cell r="F1654">
            <v>0</v>
          </cell>
          <cell r="G1654">
            <v>0</v>
          </cell>
          <cell r="H1654">
            <v>0</v>
          </cell>
          <cell r="I1654">
            <v>0</v>
          </cell>
        </row>
        <row r="1655">
          <cell r="C1655">
            <v>0</v>
          </cell>
          <cell r="D1655">
            <v>0</v>
          </cell>
          <cell r="E1655" t="str">
            <v>КСР</v>
          </cell>
          <cell r="F1655" t="str">
            <v>Статья БДДС</v>
          </cell>
          <cell r="G1655" t="str">
            <v>Подразделение</v>
          </cell>
          <cell r="H1655" t="str">
            <v>Деятельность</v>
          </cell>
          <cell r="I1655" t="str">
            <v>Движение</v>
          </cell>
        </row>
        <row r="1656">
          <cell r="C1656">
            <v>0</v>
          </cell>
          <cell r="D1656">
            <v>0</v>
          </cell>
          <cell r="E1656">
            <v>20104</v>
          </cell>
          <cell r="F1656" t="str">
            <v>Электроэнергия</v>
          </cell>
          <cell r="G1656" t="str">
            <v>Энергослужба</v>
          </cell>
          <cell r="H1656" t="str">
            <v>Операционная деятельность</v>
          </cell>
          <cell r="I1656" t="str">
            <v>Выбытия</v>
          </cell>
        </row>
        <row r="1657">
          <cell r="C1657">
            <v>0</v>
          </cell>
          <cell r="D1657">
            <v>0</v>
          </cell>
          <cell r="E1657">
            <v>20199</v>
          </cell>
          <cell r="F1657" t="str">
            <v>Прочие материальные затраты</v>
          </cell>
          <cell r="G1657" t="str">
            <v>Энергослужба</v>
          </cell>
          <cell r="H1657" t="str">
            <v>Операционная деятельность</v>
          </cell>
          <cell r="I1657" t="str">
            <v>Выбытия</v>
          </cell>
        </row>
        <row r="1658">
          <cell r="C1658">
            <v>0</v>
          </cell>
          <cell r="D1658">
            <v>0</v>
          </cell>
          <cell r="E1658">
            <v>20201</v>
          </cell>
          <cell r="F1658" t="str">
            <v>Услуги подрядчиков по обслуживанию и ремонту оборудования</v>
          </cell>
          <cell r="G1658" t="str">
            <v>Энергослужба</v>
          </cell>
          <cell r="H1658" t="str">
            <v>Операционная деятельность</v>
          </cell>
          <cell r="I1658" t="str">
            <v>Выбытия</v>
          </cell>
        </row>
        <row r="1659">
          <cell r="C1659">
            <v>0</v>
          </cell>
          <cell r="D1659">
            <v>0</v>
          </cell>
          <cell r="E1659">
            <v>20299</v>
          </cell>
          <cell r="F1659" t="str">
            <v>Прочие услуги производственного характера</v>
          </cell>
          <cell r="G1659" t="str">
            <v>Энергослужба</v>
          </cell>
          <cell r="H1659" t="str">
            <v>Операционная деятельность</v>
          </cell>
          <cell r="I1659" t="str">
            <v>Выбытия</v>
          </cell>
        </row>
        <row r="1660">
          <cell r="C1660">
            <v>0</v>
          </cell>
          <cell r="D1660">
            <v>0</v>
          </cell>
          <cell r="E1660">
            <v>20502</v>
          </cell>
          <cell r="F1660" t="str">
            <v>Коммунальные услуги</v>
          </cell>
          <cell r="G1660" t="str">
            <v>Энергослужба</v>
          </cell>
          <cell r="H1660" t="str">
            <v>Операционная деятельность</v>
          </cell>
          <cell r="I1660" t="str">
            <v>Выбытия</v>
          </cell>
        </row>
        <row r="1661">
          <cell r="C1661">
            <v>0</v>
          </cell>
          <cell r="D1661">
            <v>0</v>
          </cell>
          <cell r="E1661">
            <v>20507</v>
          </cell>
          <cell r="F1661" t="str">
            <v>Консультационные услуги (семинары)</v>
          </cell>
          <cell r="G1661" t="str">
            <v>Энергослужба</v>
          </cell>
          <cell r="H1661" t="str">
            <v>Операционная деятельность</v>
          </cell>
          <cell r="I1661" t="str">
            <v>Выбытия</v>
          </cell>
        </row>
        <row r="1662">
          <cell r="C1662">
            <v>0</v>
          </cell>
          <cell r="D1662">
            <v>0</v>
          </cell>
          <cell r="E1662">
            <v>50102</v>
          </cell>
          <cell r="F1662" t="str">
            <v>Вспомогательное оборудование</v>
          </cell>
          <cell r="G1662" t="str">
            <v>Энергослужба</v>
          </cell>
          <cell r="H1662" t="str">
            <v>Инвестиционная деятельность</v>
          </cell>
          <cell r="I1662" t="str">
            <v>Выбытия</v>
          </cell>
        </row>
        <row r="1663">
          <cell r="C1663">
            <v>0</v>
          </cell>
          <cell r="D1663">
            <v>0</v>
          </cell>
          <cell r="E1663">
            <v>50703</v>
          </cell>
          <cell r="F1663" t="str">
            <v>Прочие СМР (строительные работы)</v>
          </cell>
          <cell r="G1663" t="str">
            <v>Энергослужба</v>
          </cell>
          <cell r="H1663" t="str">
            <v>Инвестиционная деятельность</v>
          </cell>
          <cell r="I1663" t="str">
            <v>Выбытия</v>
          </cell>
        </row>
        <row r="1664">
          <cell r="C1664">
            <v>0</v>
          </cell>
          <cell r="D1664">
            <v>0</v>
          </cell>
          <cell r="E1664">
            <v>0</v>
          </cell>
          <cell r="F1664" t="str">
            <v>ИТОГО ПОСТУПЛЕНИЯ РОСНАНО</v>
          </cell>
          <cell r="G1664">
            <v>0</v>
          </cell>
          <cell r="H1664">
            <v>0</v>
          </cell>
          <cell r="I1664">
            <v>0</v>
          </cell>
        </row>
        <row r="1665">
          <cell r="C1665">
            <v>0</v>
          </cell>
          <cell r="D1665">
            <v>0</v>
          </cell>
          <cell r="E1665">
            <v>0</v>
          </cell>
          <cell r="F1665" t="str">
            <v>ИТОГО ВЫБЫТИЯ РОСНАНО</v>
          </cell>
          <cell r="G1665">
            <v>0</v>
          </cell>
          <cell r="H1665">
            <v>0</v>
          </cell>
          <cell r="I1665">
            <v>0</v>
          </cell>
        </row>
        <row r="1666">
          <cell r="C1666">
            <v>0</v>
          </cell>
          <cell r="D1666">
            <v>0</v>
          </cell>
          <cell r="E1666">
            <v>0</v>
          </cell>
          <cell r="F1666">
            <v>0</v>
          </cell>
          <cell r="G1666">
            <v>0</v>
          </cell>
          <cell r="H1666">
            <v>0</v>
          </cell>
          <cell r="I1666">
            <v>0</v>
          </cell>
        </row>
        <row r="1667">
          <cell r="C1667">
            <v>0</v>
          </cell>
          <cell r="D1667">
            <v>0</v>
          </cell>
          <cell r="E1667">
            <v>0</v>
          </cell>
          <cell r="F1667">
            <v>0</v>
          </cell>
          <cell r="G1667">
            <v>0</v>
          </cell>
          <cell r="H1667">
            <v>0</v>
          </cell>
          <cell r="I1667">
            <v>0</v>
          </cell>
        </row>
        <row r="1668">
          <cell r="C1668">
            <v>0</v>
          </cell>
          <cell r="D1668">
            <v>0</v>
          </cell>
          <cell r="E1668">
            <v>0</v>
          </cell>
          <cell r="F1668">
            <v>0</v>
          </cell>
          <cell r="G1668">
            <v>0</v>
          </cell>
          <cell r="H1668">
            <v>0</v>
          </cell>
          <cell r="I1668">
            <v>0</v>
          </cell>
        </row>
        <row r="1669">
          <cell r="C1669">
            <v>0</v>
          </cell>
          <cell r="D1669">
            <v>0</v>
          </cell>
          <cell r="E1669">
            <v>0</v>
          </cell>
          <cell r="F1669">
            <v>0</v>
          </cell>
          <cell r="G1669">
            <v>0</v>
          </cell>
          <cell r="H1669">
            <v>0</v>
          </cell>
          <cell r="I1669">
            <v>0</v>
          </cell>
        </row>
        <row r="1670">
          <cell r="C1670">
            <v>0</v>
          </cell>
          <cell r="D1670">
            <v>0</v>
          </cell>
          <cell r="E1670">
            <v>0</v>
          </cell>
          <cell r="F1670">
            <v>0</v>
          </cell>
          <cell r="G1670">
            <v>0</v>
          </cell>
          <cell r="H1670">
            <v>0</v>
          </cell>
          <cell r="I1670">
            <v>0</v>
          </cell>
        </row>
        <row r="1671">
          <cell r="C1671">
            <v>0</v>
          </cell>
          <cell r="D1671">
            <v>0</v>
          </cell>
          <cell r="E1671">
            <v>0</v>
          </cell>
          <cell r="F1671">
            <v>0</v>
          </cell>
          <cell r="G1671">
            <v>0</v>
          </cell>
          <cell r="H1671">
            <v>0</v>
          </cell>
          <cell r="I1671">
            <v>0</v>
          </cell>
        </row>
        <row r="1672">
          <cell r="C1672">
            <v>0</v>
          </cell>
          <cell r="D1672">
            <v>0</v>
          </cell>
          <cell r="E1672">
            <v>0</v>
          </cell>
          <cell r="F1672">
            <v>0</v>
          </cell>
          <cell r="G1672">
            <v>0</v>
          </cell>
          <cell r="H1672">
            <v>0</v>
          </cell>
          <cell r="I1672">
            <v>0</v>
          </cell>
        </row>
        <row r="1673">
          <cell r="C1673">
            <v>0</v>
          </cell>
          <cell r="D1673">
            <v>0</v>
          </cell>
          <cell r="E1673">
            <v>0</v>
          </cell>
          <cell r="F1673">
            <v>0</v>
          </cell>
          <cell r="G1673">
            <v>0</v>
          </cell>
          <cell r="H1673">
            <v>0</v>
          </cell>
          <cell r="I1673">
            <v>0</v>
          </cell>
        </row>
        <row r="1674">
          <cell r="C1674">
            <v>0</v>
          </cell>
          <cell r="D1674">
            <v>0</v>
          </cell>
          <cell r="E1674">
            <v>0</v>
          </cell>
          <cell r="F1674">
            <v>0</v>
          </cell>
          <cell r="G1674">
            <v>0</v>
          </cell>
          <cell r="H1674">
            <v>0</v>
          </cell>
          <cell r="I1674">
            <v>0</v>
          </cell>
        </row>
        <row r="1675">
          <cell r="C1675">
            <v>0</v>
          </cell>
          <cell r="D1675">
            <v>0</v>
          </cell>
          <cell r="E1675">
            <v>0</v>
          </cell>
          <cell r="F1675">
            <v>0</v>
          </cell>
          <cell r="G1675">
            <v>0</v>
          </cell>
          <cell r="H1675">
            <v>0</v>
          </cell>
          <cell r="I1675">
            <v>0</v>
          </cell>
        </row>
        <row r="1676">
          <cell r="C1676">
            <v>0</v>
          </cell>
          <cell r="D1676">
            <v>0</v>
          </cell>
          <cell r="E1676">
            <v>0</v>
          </cell>
          <cell r="F1676">
            <v>0</v>
          </cell>
          <cell r="G1676">
            <v>0</v>
          </cell>
          <cell r="H1676">
            <v>0</v>
          </cell>
          <cell r="I1676">
            <v>0</v>
          </cell>
        </row>
        <row r="1677">
          <cell r="C1677">
            <v>0</v>
          </cell>
          <cell r="D1677">
            <v>0</v>
          </cell>
          <cell r="E1677">
            <v>0</v>
          </cell>
          <cell r="F1677">
            <v>0</v>
          </cell>
          <cell r="G1677">
            <v>0</v>
          </cell>
          <cell r="H1677">
            <v>0</v>
          </cell>
          <cell r="I1677">
            <v>0</v>
          </cell>
        </row>
        <row r="1678">
          <cell r="C1678">
            <v>0</v>
          </cell>
          <cell r="D1678">
            <v>0</v>
          </cell>
          <cell r="E1678">
            <v>0</v>
          </cell>
          <cell r="F1678">
            <v>0</v>
          </cell>
          <cell r="G1678">
            <v>0</v>
          </cell>
          <cell r="H1678">
            <v>0</v>
          </cell>
          <cell r="I1678">
            <v>0</v>
          </cell>
        </row>
        <row r="1679">
          <cell r="C1679">
            <v>0</v>
          </cell>
          <cell r="D1679">
            <v>0</v>
          </cell>
          <cell r="E1679">
            <v>0</v>
          </cell>
          <cell r="F1679">
            <v>0</v>
          </cell>
          <cell r="G1679">
            <v>0</v>
          </cell>
          <cell r="H1679">
            <v>0</v>
          </cell>
          <cell r="I1679">
            <v>0</v>
          </cell>
        </row>
        <row r="1680">
          <cell r="C1680">
            <v>0</v>
          </cell>
          <cell r="D1680">
            <v>0</v>
          </cell>
          <cell r="E1680">
            <v>0</v>
          </cell>
          <cell r="F1680">
            <v>0</v>
          </cell>
          <cell r="G1680">
            <v>0</v>
          </cell>
          <cell r="H1680">
            <v>0</v>
          </cell>
          <cell r="I1680">
            <v>0</v>
          </cell>
        </row>
        <row r="1681">
          <cell r="C1681">
            <v>0</v>
          </cell>
          <cell r="D1681">
            <v>0</v>
          </cell>
          <cell r="E1681">
            <v>0</v>
          </cell>
          <cell r="F1681">
            <v>0</v>
          </cell>
          <cell r="G1681">
            <v>0</v>
          </cell>
          <cell r="H1681">
            <v>0</v>
          </cell>
          <cell r="I1681">
            <v>0</v>
          </cell>
        </row>
        <row r="1682">
          <cell r="C1682">
            <v>0</v>
          </cell>
          <cell r="D1682">
            <v>0</v>
          </cell>
          <cell r="E1682">
            <v>0</v>
          </cell>
          <cell r="F1682">
            <v>0</v>
          </cell>
          <cell r="G1682">
            <v>0</v>
          </cell>
          <cell r="H1682">
            <v>0</v>
          </cell>
          <cell r="I1682">
            <v>0</v>
          </cell>
        </row>
        <row r="1683">
          <cell r="C1683">
            <v>0</v>
          </cell>
          <cell r="D1683">
            <v>0</v>
          </cell>
          <cell r="E1683">
            <v>0</v>
          </cell>
          <cell r="F1683">
            <v>0</v>
          </cell>
          <cell r="G1683">
            <v>0</v>
          </cell>
          <cell r="H1683">
            <v>0</v>
          </cell>
          <cell r="I1683">
            <v>0</v>
          </cell>
        </row>
        <row r="1684">
          <cell r="C1684">
            <v>0</v>
          </cell>
          <cell r="D1684">
            <v>0</v>
          </cell>
          <cell r="E1684">
            <v>0</v>
          </cell>
          <cell r="F1684">
            <v>0</v>
          </cell>
          <cell r="G1684">
            <v>0</v>
          </cell>
          <cell r="H1684">
            <v>0</v>
          </cell>
          <cell r="I1684">
            <v>0</v>
          </cell>
        </row>
        <row r="1685">
          <cell r="C1685">
            <v>0</v>
          </cell>
          <cell r="D1685">
            <v>0</v>
          </cell>
          <cell r="E1685">
            <v>0</v>
          </cell>
          <cell r="F1685">
            <v>0</v>
          </cell>
          <cell r="G1685">
            <v>0</v>
          </cell>
          <cell r="H1685">
            <v>0</v>
          </cell>
          <cell r="I1685">
            <v>0</v>
          </cell>
        </row>
        <row r="1686">
          <cell r="C1686">
            <v>0</v>
          </cell>
          <cell r="D1686">
            <v>0</v>
          </cell>
          <cell r="E1686">
            <v>0</v>
          </cell>
          <cell r="F1686">
            <v>0</v>
          </cell>
          <cell r="G1686">
            <v>0</v>
          </cell>
          <cell r="H1686">
            <v>0</v>
          </cell>
          <cell r="I1686">
            <v>0</v>
          </cell>
        </row>
        <row r="1687">
          <cell r="C1687">
            <v>0</v>
          </cell>
          <cell r="D1687">
            <v>0</v>
          </cell>
          <cell r="E1687">
            <v>0</v>
          </cell>
          <cell r="F1687">
            <v>0</v>
          </cell>
          <cell r="G1687">
            <v>0</v>
          </cell>
          <cell r="H1687">
            <v>0</v>
          </cell>
          <cell r="I1687">
            <v>0</v>
          </cell>
        </row>
        <row r="1688">
          <cell r="C1688">
            <v>0</v>
          </cell>
          <cell r="D1688">
            <v>0</v>
          </cell>
          <cell r="E1688">
            <v>0</v>
          </cell>
          <cell r="F1688">
            <v>0</v>
          </cell>
          <cell r="G1688">
            <v>0</v>
          </cell>
          <cell r="H1688">
            <v>0</v>
          </cell>
          <cell r="I1688">
            <v>0</v>
          </cell>
        </row>
        <row r="1689">
          <cell r="C1689">
            <v>0</v>
          </cell>
          <cell r="D1689">
            <v>0</v>
          </cell>
          <cell r="E1689">
            <v>0</v>
          </cell>
          <cell r="F1689">
            <v>0</v>
          </cell>
          <cell r="G1689">
            <v>0</v>
          </cell>
          <cell r="H1689">
            <v>0</v>
          </cell>
          <cell r="I1689">
            <v>0</v>
          </cell>
        </row>
        <row r="1690">
          <cell r="C1690">
            <v>0</v>
          </cell>
          <cell r="D1690">
            <v>0</v>
          </cell>
          <cell r="E1690">
            <v>0</v>
          </cell>
          <cell r="F1690">
            <v>0</v>
          </cell>
          <cell r="G1690">
            <v>0</v>
          </cell>
          <cell r="H1690">
            <v>0</v>
          </cell>
          <cell r="I1690">
            <v>0</v>
          </cell>
        </row>
        <row r="1691">
          <cell r="C1691">
            <v>0</v>
          </cell>
          <cell r="D1691">
            <v>0</v>
          </cell>
          <cell r="E1691">
            <v>0</v>
          </cell>
          <cell r="F1691">
            <v>0</v>
          </cell>
          <cell r="G1691">
            <v>0</v>
          </cell>
          <cell r="H1691">
            <v>0</v>
          </cell>
          <cell r="I1691">
            <v>0</v>
          </cell>
        </row>
        <row r="1692">
          <cell r="C1692">
            <v>0</v>
          </cell>
          <cell r="D1692">
            <v>0</v>
          </cell>
          <cell r="E1692">
            <v>0</v>
          </cell>
          <cell r="F1692">
            <v>0</v>
          </cell>
          <cell r="G1692">
            <v>0</v>
          </cell>
          <cell r="H1692">
            <v>0</v>
          </cell>
          <cell r="I1692">
            <v>0</v>
          </cell>
        </row>
        <row r="1693">
          <cell r="C1693">
            <v>0</v>
          </cell>
          <cell r="D1693">
            <v>0</v>
          </cell>
          <cell r="E1693">
            <v>0</v>
          </cell>
          <cell r="F1693">
            <v>0</v>
          </cell>
          <cell r="G1693">
            <v>0</v>
          </cell>
          <cell r="H1693">
            <v>0</v>
          </cell>
          <cell r="I1693">
            <v>0</v>
          </cell>
        </row>
        <row r="1694">
          <cell r="C1694">
            <v>0</v>
          </cell>
          <cell r="D1694">
            <v>0</v>
          </cell>
          <cell r="E1694">
            <v>0</v>
          </cell>
          <cell r="F1694">
            <v>0</v>
          </cell>
          <cell r="G1694">
            <v>0</v>
          </cell>
          <cell r="H1694">
            <v>0</v>
          </cell>
          <cell r="I1694">
            <v>0</v>
          </cell>
        </row>
        <row r="1695">
          <cell r="C1695">
            <v>0</v>
          </cell>
          <cell r="D1695">
            <v>0</v>
          </cell>
          <cell r="E1695">
            <v>0</v>
          </cell>
          <cell r="F1695">
            <v>0</v>
          </cell>
          <cell r="G1695">
            <v>0</v>
          </cell>
          <cell r="H1695">
            <v>0</v>
          </cell>
          <cell r="I1695">
            <v>0</v>
          </cell>
        </row>
        <row r="1696">
          <cell r="C1696">
            <v>0</v>
          </cell>
          <cell r="D1696">
            <v>0</v>
          </cell>
          <cell r="E1696">
            <v>0</v>
          </cell>
          <cell r="F1696">
            <v>0</v>
          </cell>
          <cell r="G1696">
            <v>0</v>
          </cell>
          <cell r="H1696">
            <v>0</v>
          </cell>
          <cell r="I1696">
            <v>0</v>
          </cell>
        </row>
        <row r="1697">
          <cell r="C1697">
            <v>0</v>
          </cell>
          <cell r="D1697">
            <v>0</v>
          </cell>
          <cell r="E1697">
            <v>0</v>
          </cell>
          <cell r="F1697">
            <v>0</v>
          </cell>
          <cell r="G1697">
            <v>0</v>
          </cell>
          <cell r="H1697">
            <v>0</v>
          </cell>
          <cell r="I1697">
            <v>0</v>
          </cell>
        </row>
        <row r="1698">
          <cell r="C1698">
            <v>0</v>
          </cell>
          <cell r="D1698">
            <v>0</v>
          </cell>
          <cell r="E1698">
            <v>0</v>
          </cell>
          <cell r="F1698">
            <v>0</v>
          </cell>
          <cell r="G1698">
            <v>0</v>
          </cell>
          <cell r="H1698">
            <v>0</v>
          </cell>
          <cell r="I1698">
            <v>0</v>
          </cell>
        </row>
        <row r="1699">
          <cell r="C1699">
            <v>0</v>
          </cell>
          <cell r="D1699">
            <v>0</v>
          </cell>
          <cell r="E1699">
            <v>0</v>
          </cell>
          <cell r="F1699">
            <v>0</v>
          </cell>
          <cell r="G1699">
            <v>0</v>
          </cell>
          <cell r="H1699">
            <v>0</v>
          </cell>
          <cell r="I1699">
            <v>0</v>
          </cell>
        </row>
        <row r="1700">
          <cell r="C1700">
            <v>0</v>
          </cell>
          <cell r="D1700">
            <v>0</v>
          </cell>
          <cell r="E1700">
            <v>0</v>
          </cell>
          <cell r="F1700">
            <v>0</v>
          </cell>
          <cell r="G1700">
            <v>0</v>
          </cell>
          <cell r="H1700">
            <v>0</v>
          </cell>
          <cell r="I1700">
            <v>0</v>
          </cell>
        </row>
        <row r="1701">
          <cell r="C1701">
            <v>0</v>
          </cell>
          <cell r="D1701">
            <v>0</v>
          </cell>
          <cell r="E1701">
            <v>0</v>
          </cell>
          <cell r="F1701">
            <v>0</v>
          </cell>
          <cell r="G1701">
            <v>0</v>
          </cell>
          <cell r="H1701">
            <v>0</v>
          </cell>
          <cell r="I1701">
            <v>0</v>
          </cell>
        </row>
        <row r="1702">
          <cell r="C1702">
            <v>0</v>
          </cell>
          <cell r="D1702">
            <v>0</v>
          </cell>
          <cell r="E1702">
            <v>0</v>
          </cell>
          <cell r="F1702">
            <v>0</v>
          </cell>
          <cell r="G1702">
            <v>0</v>
          </cell>
          <cell r="H1702">
            <v>0</v>
          </cell>
          <cell r="I1702">
            <v>0</v>
          </cell>
        </row>
        <row r="1703">
          <cell r="C1703">
            <v>0</v>
          </cell>
          <cell r="D1703">
            <v>0</v>
          </cell>
          <cell r="E1703">
            <v>0</v>
          </cell>
          <cell r="F1703">
            <v>0</v>
          </cell>
          <cell r="G1703">
            <v>0</v>
          </cell>
          <cell r="H1703">
            <v>0</v>
          </cell>
          <cell r="I1703">
            <v>0</v>
          </cell>
        </row>
        <row r="1704">
          <cell r="C1704">
            <v>0</v>
          </cell>
          <cell r="D1704">
            <v>0</v>
          </cell>
          <cell r="E1704">
            <v>0</v>
          </cell>
          <cell r="F1704">
            <v>0</v>
          </cell>
          <cell r="G1704">
            <v>0</v>
          </cell>
          <cell r="H1704">
            <v>0</v>
          </cell>
          <cell r="I1704">
            <v>0</v>
          </cell>
        </row>
        <row r="1705">
          <cell r="G1705" t="str">
            <v>Управление по взаимодействию с органами государственной власти</v>
          </cell>
        </row>
        <row r="1706">
          <cell r="C1706">
            <v>0</v>
          </cell>
          <cell r="D1706">
            <v>0</v>
          </cell>
          <cell r="E1706" t="str">
            <v>Бюджетная заявка</v>
          </cell>
          <cell r="F1706">
            <v>0</v>
          </cell>
          <cell r="G1706">
            <v>0</v>
          </cell>
          <cell r="H1706">
            <v>0</v>
          </cell>
          <cell r="I1706">
            <v>0</v>
          </cell>
        </row>
        <row r="1707">
          <cell r="C1707">
            <v>0</v>
          </cell>
          <cell r="D1707">
            <v>0</v>
          </cell>
          <cell r="E1707">
            <v>0</v>
          </cell>
          <cell r="F1707">
            <v>0</v>
          </cell>
          <cell r="G1707">
            <v>0</v>
          </cell>
          <cell r="H1707">
            <v>0</v>
          </cell>
          <cell r="I1707">
            <v>0</v>
          </cell>
        </row>
        <row r="1708">
          <cell r="C1708">
            <v>0</v>
          </cell>
          <cell r="D1708">
            <v>0</v>
          </cell>
          <cell r="E1708" t="str">
            <v>Компания:</v>
          </cell>
          <cell r="F1708" t="str">
            <v>Хевел</v>
          </cell>
          <cell r="G1708">
            <v>0</v>
          </cell>
          <cell r="H1708">
            <v>0</v>
          </cell>
          <cell r="I1708">
            <v>0</v>
          </cell>
        </row>
        <row r="1709">
          <cell r="C1709">
            <v>0</v>
          </cell>
          <cell r="D1709">
            <v>0</v>
          </cell>
          <cell r="E1709" t="str">
            <v>Бизнес-единица:</v>
          </cell>
          <cell r="F1709" t="str">
            <v>УК</v>
          </cell>
          <cell r="G1709">
            <v>0</v>
          </cell>
          <cell r="H1709">
            <v>0</v>
          </cell>
          <cell r="I1709">
            <v>0</v>
          </cell>
        </row>
        <row r="1710">
          <cell r="C1710">
            <v>0</v>
          </cell>
          <cell r="D1710">
            <v>0</v>
          </cell>
          <cell r="E1710" t="str">
            <v>ЦФУ:</v>
          </cell>
          <cell r="F1710" t="str">
            <v>Управление по взаимодействию с органами государственной власти</v>
          </cell>
          <cell r="G1710">
            <v>0</v>
          </cell>
          <cell r="H1710">
            <v>0</v>
          </cell>
          <cell r="I1710">
            <v>0</v>
          </cell>
        </row>
        <row r="1711">
          <cell r="C1711">
            <v>0</v>
          </cell>
          <cell r="D1711">
            <v>0</v>
          </cell>
          <cell r="E1711" t="str">
            <v>Период:</v>
          </cell>
          <cell r="F1711" t="str">
            <v>окт 2014 - дек 2015</v>
          </cell>
          <cell r="G1711">
            <v>0</v>
          </cell>
          <cell r="H1711">
            <v>0</v>
          </cell>
          <cell r="I1711">
            <v>0</v>
          </cell>
        </row>
        <row r="1712">
          <cell r="C1712">
            <v>0</v>
          </cell>
          <cell r="D1712">
            <v>0</v>
          </cell>
          <cell r="E1712">
            <v>0</v>
          </cell>
          <cell r="F1712">
            <v>0</v>
          </cell>
          <cell r="G1712">
            <v>0</v>
          </cell>
          <cell r="H1712">
            <v>0</v>
          </cell>
          <cell r="I1712">
            <v>0</v>
          </cell>
        </row>
        <row r="1713">
          <cell r="C1713">
            <v>0</v>
          </cell>
          <cell r="D1713">
            <v>0</v>
          </cell>
          <cell r="E1713" t="str">
            <v>Бюджет РЕНОВА:</v>
          </cell>
          <cell r="F1713">
            <v>0</v>
          </cell>
          <cell r="G1713">
            <v>0</v>
          </cell>
          <cell r="H1713">
            <v>0</v>
          </cell>
          <cell r="I1713">
            <v>0</v>
          </cell>
        </row>
        <row r="1714">
          <cell r="C1714">
            <v>0</v>
          </cell>
          <cell r="D1714">
            <v>0</v>
          </cell>
          <cell r="E1714">
            <v>0</v>
          </cell>
          <cell r="F1714">
            <v>0</v>
          </cell>
          <cell r="G1714">
            <v>0</v>
          </cell>
          <cell r="H1714">
            <v>0</v>
          </cell>
          <cell r="I1714">
            <v>0</v>
          </cell>
        </row>
        <row r="1715">
          <cell r="C1715">
            <v>0</v>
          </cell>
          <cell r="D1715">
            <v>0</v>
          </cell>
          <cell r="E1715" t="str">
            <v>КСР</v>
          </cell>
          <cell r="F1715" t="str">
            <v>Статья БДДС</v>
          </cell>
          <cell r="G1715" t="str">
            <v>Подразделение</v>
          </cell>
          <cell r="H1715" t="str">
            <v>Деятельность</v>
          </cell>
          <cell r="I1715" t="str">
            <v>Движение</v>
          </cell>
        </row>
        <row r="1716">
          <cell r="C1716">
            <v>1230</v>
          </cell>
          <cell r="D1716" t="str">
            <v>Административно-управленческие расходы</v>
          </cell>
          <cell r="E1716">
            <v>401</v>
          </cell>
          <cell r="F1716" t="str">
            <v>Командировочные расходы</v>
          </cell>
          <cell r="G1716" t="str">
            <v>Управление по взаимодействию с органами государственной власти</v>
          </cell>
          <cell r="H1716" t="str">
            <v>Операционная деятельность</v>
          </cell>
          <cell r="I1716" t="str">
            <v>Выбытия</v>
          </cell>
        </row>
        <row r="1717">
          <cell r="C1717">
            <v>1230</v>
          </cell>
          <cell r="D1717" t="str">
            <v>Административно-управленческие расходы</v>
          </cell>
          <cell r="E1717">
            <v>402</v>
          </cell>
          <cell r="F1717" t="str">
            <v>Представительские расходы</v>
          </cell>
          <cell r="G1717" t="str">
            <v>Управление по взаимодействию с органами государственной власти</v>
          </cell>
          <cell r="H1717" t="str">
            <v>Операционная деятельность</v>
          </cell>
          <cell r="I1717" t="str">
            <v>Выбытия</v>
          </cell>
        </row>
        <row r="1718">
          <cell r="C1718">
            <v>1230</v>
          </cell>
          <cell r="D1718" t="str">
            <v>Административно-управленческие расходы</v>
          </cell>
          <cell r="E1718" t="str">
            <v>1301-4</v>
          </cell>
          <cell r="F1718" t="str">
            <v>прочие (реклама)</v>
          </cell>
          <cell r="G1718" t="str">
            <v>Управление по взаимодействию с органами государственной власти</v>
          </cell>
          <cell r="H1718" t="str">
            <v>Операционная деятельность</v>
          </cell>
          <cell r="I1718" t="str">
            <v>Выбытия</v>
          </cell>
        </row>
        <row r="1719">
          <cell r="C1719">
            <v>0</v>
          </cell>
          <cell r="D1719">
            <v>0</v>
          </cell>
          <cell r="E1719">
            <v>0</v>
          </cell>
          <cell r="F1719" t="str">
            <v>ИТОГО ПОСТУПЛЕНИЯ РЕНОВА</v>
          </cell>
          <cell r="G1719">
            <v>0</v>
          </cell>
          <cell r="H1719">
            <v>0</v>
          </cell>
          <cell r="I1719">
            <v>0</v>
          </cell>
        </row>
        <row r="1720">
          <cell r="C1720">
            <v>0</v>
          </cell>
          <cell r="D1720">
            <v>0</v>
          </cell>
          <cell r="E1720">
            <v>0</v>
          </cell>
          <cell r="F1720" t="str">
            <v>ИТОГО ВЫБЫТИЯ РЕНОВА</v>
          </cell>
          <cell r="G1720">
            <v>0</v>
          </cell>
          <cell r="H1720">
            <v>0</v>
          </cell>
          <cell r="I1720">
            <v>0</v>
          </cell>
        </row>
        <row r="1721">
          <cell r="C1721">
            <v>0</v>
          </cell>
          <cell r="D1721">
            <v>0</v>
          </cell>
          <cell r="E1721">
            <v>0</v>
          </cell>
          <cell r="F1721">
            <v>0</v>
          </cell>
          <cell r="G1721">
            <v>0</v>
          </cell>
          <cell r="H1721">
            <v>0</v>
          </cell>
          <cell r="I1721">
            <v>0</v>
          </cell>
        </row>
        <row r="1722">
          <cell r="C1722">
            <v>0</v>
          </cell>
          <cell r="D1722">
            <v>0</v>
          </cell>
          <cell r="E1722">
            <v>0</v>
          </cell>
          <cell r="F1722">
            <v>0</v>
          </cell>
          <cell r="G1722">
            <v>0</v>
          </cell>
          <cell r="H1722">
            <v>0</v>
          </cell>
          <cell r="I1722">
            <v>0</v>
          </cell>
        </row>
        <row r="1723">
          <cell r="C1723">
            <v>0</v>
          </cell>
          <cell r="D1723">
            <v>0</v>
          </cell>
          <cell r="E1723">
            <v>0</v>
          </cell>
          <cell r="F1723">
            <v>0</v>
          </cell>
          <cell r="G1723">
            <v>0</v>
          </cell>
          <cell r="H1723">
            <v>0</v>
          </cell>
          <cell r="I1723">
            <v>0</v>
          </cell>
        </row>
        <row r="1724">
          <cell r="C1724">
            <v>0</v>
          </cell>
          <cell r="D1724">
            <v>0</v>
          </cell>
          <cell r="E1724" t="str">
            <v>Бюджет РОСНАНО:</v>
          </cell>
          <cell r="F1724">
            <v>0</v>
          </cell>
          <cell r="G1724">
            <v>0</v>
          </cell>
          <cell r="H1724">
            <v>0</v>
          </cell>
          <cell r="I1724">
            <v>0</v>
          </cell>
        </row>
        <row r="1725">
          <cell r="C1725">
            <v>0</v>
          </cell>
          <cell r="D1725">
            <v>0</v>
          </cell>
          <cell r="E1725">
            <v>0</v>
          </cell>
          <cell r="F1725">
            <v>0</v>
          </cell>
          <cell r="G1725">
            <v>0</v>
          </cell>
          <cell r="H1725">
            <v>0</v>
          </cell>
          <cell r="I1725">
            <v>0</v>
          </cell>
        </row>
        <row r="1726">
          <cell r="C1726">
            <v>0</v>
          </cell>
          <cell r="D1726">
            <v>0</v>
          </cell>
          <cell r="E1726" t="str">
            <v>КСР</v>
          </cell>
          <cell r="F1726" t="str">
            <v>Статья БДДС</v>
          </cell>
          <cell r="G1726" t="str">
            <v>Подразделение</v>
          </cell>
          <cell r="H1726" t="str">
            <v>Деятельность</v>
          </cell>
          <cell r="I1726" t="str">
            <v>Движение</v>
          </cell>
        </row>
        <row r="1727">
          <cell r="C1727">
            <v>0</v>
          </cell>
          <cell r="D1727">
            <v>0</v>
          </cell>
          <cell r="E1727" t="str">
            <v>20509.03</v>
          </cell>
          <cell r="F1727" t="str">
            <v>Фирменная и сувенирная продукция</v>
          </cell>
          <cell r="G1727" t="str">
            <v>Управление по взаимодействию с органами государственной власти</v>
          </cell>
          <cell r="H1727" t="str">
            <v>Операционная деятельность</v>
          </cell>
          <cell r="I1727" t="str">
            <v>Выбытия</v>
          </cell>
        </row>
        <row r="1728">
          <cell r="C1728">
            <v>0</v>
          </cell>
          <cell r="D1728">
            <v>0</v>
          </cell>
          <cell r="E1728" t="str">
            <v>20509.02</v>
          </cell>
          <cell r="F1728" t="str">
            <v>Участие на выставках и семинарах</v>
          </cell>
          <cell r="G1728" t="str">
            <v>Управление по взаимодействию с органами государственной власти</v>
          </cell>
          <cell r="H1728" t="str">
            <v>Операционная деятельность</v>
          </cell>
          <cell r="I1728" t="str">
            <v>Выбытия</v>
          </cell>
        </row>
        <row r="1729">
          <cell r="C1729">
            <v>0</v>
          </cell>
          <cell r="D1729">
            <v>0</v>
          </cell>
          <cell r="E1729">
            <v>20601</v>
          </cell>
          <cell r="F1729" t="str">
            <v>Командировочные расходы</v>
          </cell>
          <cell r="G1729" t="str">
            <v>Управление по взаимодействию с органами государственной власти</v>
          </cell>
          <cell r="H1729" t="str">
            <v>Операционная деятельность</v>
          </cell>
          <cell r="I1729" t="str">
            <v>Выбытия</v>
          </cell>
        </row>
        <row r="1730">
          <cell r="C1730">
            <v>0</v>
          </cell>
          <cell r="D1730">
            <v>0</v>
          </cell>
          <cell r="E1730">
            <v>20602</v>
          </cell>
          <cell r="F1730" t="str">
            <v>Представительские расходы</v>
          </cell>
          <cell r="G1730" t="str">
            <v>Управление по взаимодействию с органами государственной власти</v>
          </cell>
          <cell r="H1730" t="str">
            <v>Операционная деятельность</v>
          </cell>
          <cell r="I1730" t="str">
            <v>Выбытия</v>
          </cell>
        </row>
        <row r="1731">
          <cell r="C1731">
            <v>0</v>
          </cell>
          <cell r="D1731">
            <v>0</v>
          </cell>
          <cell r="E1731">
            <v>0</v>
          </cell>
          <cell r="F1731" t="str">
            <v>ИТОГО ПОСТУПЛЕНИЯ РОСНАНО</v>
          </cell>
          <cell r="G1731">
            <v>0</v>
          </cell>
          <cell r="H1731">
            <v>0</v>
          </cell>
          <cell r="I1731">
            <v>0</v>
          </cell>
        </row>
        <row r="1732">
          <cell r="C1732">
            <v>0</v>
          </cell>
          <cell r="D1732">
            <v>0</v>
          </cell>
          <cell r="E1732">
            <v>0</v>
          </cell>
          <cell r="F1732" t="str">
            <v>ИТОГО ВЫБЫТИЯ РОСНАНО</v>
          </cell>
          <cell r="G1732">
            <v>0</v>
          </cell>
          <cell r="H1732">
            <v>0</v>
          </cell>
          <cell r="I1732">
            <v>0</v>
          </cell>
        </row>
        <row r="1733">
          <cell r="C1733">
            <v>0</v>
          </cell>
          <cell r="D1733">
            <v>0</v>
          </cell>
          <cell r="E1733">
            <v>0</v>
          </cell>
          <cell r="F1733">
            <v>0</v>
          </cell>
          <cell r="G1733">
            <v>0</v>
          </cell>
          <cell r="H1733">
            <v>0</v>
          </cell>
          <cell r="I1733">
            <v>0</v>
          </cell>
        </row>
        <row r="1734">
          <cell r="C1734">
            <v>0</v>
          </cell>
          <cell r="D1734">
            <v>0</v>
          </cell>
          <cell r="E1734">
            <v>0</v>
          </cell>
          <cell r="F1734">
            <v>0</v>
          </cell>
          <cell r="G1734">
            <v>0</v>
          </cell>
          <cell r="H1734">
            <v>0</v>
          </cell>
          <cell r="I1734">
            <v>0</v>
          </cell>
        </row>
        <row r="1735">
          <cell r="C1735">
            <v>0</v>
          </cell>
          <cell r="D1735">
            <v>0</v>
          </cell>
          <cell r="E1735">
            <v>0</v>
          </cell>
          <cell r="F1735">
            <v>0</v>
          </cell>
          <cell r="G1735">
            <v>0</v>
          </cell>
          <cell r="H1735">
            <v>0</v>
          </cell>
          <cell r="I1735">
            <v>0</v>
          </cell>
        </row>
        <row r="1736">
          <cell r="C1736">
            <v>0</v>
          </cell>
          <cell r="D1736">
            <v>0</v>
          </cell>
          <cell r="E1736">
            <v>0</v>
          </cell>
          <cell r="F1736">
            <v>0</v>
          </cell>
          <cell r="G1736">
            <v>0</v>
          </cell>
          <cell r="H1736">
            <v>0</v>
          </cell>
          <cell r="I1736">
            <v>0</v>
          </cell>
        </row>
        <row r="1737">
          <cell r="C1737">
            <v>0</v>
          </cell>
          <cell r="D1737">
            <v>0</v>
          </cell>
          <cell r="E1737">
            <v>0</v>
          </cell>
          <cell r="F1737">
            <v>0</v>
          </cell>
          <cell r="G1737">
            <v>0</v>
          </cell>
          <cell r="H1737">
            <v>0</v>
          </cell>
          <cell r="I1737">
            <v>0</v>
          </cell>
        </row>
        <row r="1738">
          <cell r="C1738">
            <v>0</v>
          </cell>
          <cell r="D1738">
            <v>0</v>
          </cell>
          <cell r="E1738">
            <v>0</v>
          </cell>
          <cell r="F1738">
            <v>0</v>
          </cell>
          <cell r="G1738">
            <v>0</v>
          </cell>
          <cell r="H1738">
            <v>0</v>
          </cell>
          <cell r="I1738">
            <v>0</v>
          </cell>
        </row>
        <row r="1739">
          <cell r="C1739">
            <v>0</v>
          </cell>
          <cell r="D1739">
            <v>0</v>
          </cell>
          <cell r="E1739">
            <v>0</v>
          </cell>
          <cell r="F1739">
            <v>0</v>
          </cell>
          <cell r="G1739">
            <v>0</v>
          </cell>
          <cell r="H1739">
            <v>0</v>
          </cell>
          <cell r="I1739">
            <v>0</v>
          </cell>
        </row>
        <row r="1740">
          <cell r="C1740">
            <v>0</v>
          </cell>
          <cell r="D1740">
            <v>0</v>
          </cell>
          <cell r="E1740">
            <v>0</v>
          </cell>
          <cell r="F1740">
            <v>0</v>
          </cell>
          <cell r="G1740">
            <v>0</v>
          </cell>
          <cell r="H1740">
            <v>0</v>
          </cell>
          <cell r="I1740">
            <v>0</v>
          </cell>
        </row>
        <row r="1741">
          <cell r="C1741">
            <v>0</v>
          </cell>
          <cell r="D1741">
            <v>0</v>
          </cell>
          <cell r="E1741">
            <v>0</v>
          </cell>
          <cell r="F1741">
            <v>0</v>
          </cell>
          <cell r="G1741">
            <v>0</v>
          </cell>
          <cell r="H1741">
            <v>0</v>
          </cell>
          <cell r="I1741">
            <v>0</v>
          </cell>
        </row>
        <row r="1742">
          <cell r="C1742">
            <v>0</v>
          </cell>
          <cell r="D1742">
            <v>0</v>
          </cell>
          <cell r="E1742">
            <v>0</v>
          </cell>
          <cell r="F1742">
            <v>0</v>
          </cell>
          <cell r="G1742">
            <v>0</v>
          </cell>
          <cell r="H1742">
            <v>0</v>
          </cell>
          <cell r="I1742">
            <v>0</v>
          </cell>
        </row>
        <row r="1743">
          <cell r="C1743">
            <v>0</v>
          </cell>
          <cell r="D1743">
            <v>0</v>
          </cell>
          <cell r="E1743">
            <v>0</v>
          </cell>
          <cell r="F1743">
            <v>0</v>
          </cell>
          <cell r="G1743">
            <v>0</v>
          </cell>
          <cell r="H1743">
            <v>0</v>
          </cell>
          <cell r="I1743">
            <v>0</v>
          </cell>
        </row>
        <row r="1744">
          <cell r="C1744">
            <v>0</v>
          </cell>
          <cell r="D1744">
            <v>0</v>
          </cell>
          <cell r="E1744">
            <v>0</v>
          </cell>
          <cell r="F1744">
            <v>0</v>
          </cell>
          <cell r="G1744">
            <v>0</v>
          </cell>
          <cell r="H1744">
            <v>0</v>
          </cell>
          <cell r="I1744">
            <v>0</v>
          </cell>
        </row>
        <row r="1745">
          <cell r="C1745">
            <v>0</v>
          </cell>
          <cell r="D1745">
            <v>0</v>
          </cell>
          <cell r="E1745">
            <v>0</v>
          </cell>
          <cell r="F1745">
            <v>0</v>
          </cell>
          <cell r="G1745">
            <v>0</v>
          </cell>
          <cell r="H1745">
            <v>0</v>
          </cell>
          <cell r="I1745">
            <v>0</v>
          </cell>
        </row>
        <row r="1746">
          <cell r="C1746">
            <v>0</v>
          </cell>
          <cell r="D1746">
            <v>0</v>
          </cell>
          <cell r="E1746">
            <v>0</v>
          </cell>
          <cell r="F1746">
            <v>0</v>
          </cell>
          <cell r="G1746">
            <v>0</v>
          </cell>
          <cell r="H1746">
            <v>0</v>
          </cell>
          <cell r="I1746">
            <v>0</v>
          </cell>
        </row>
        <row r="1747">
          <cell r="C1747">
            <v>0</v>
          </cell>
          <cell r="D1747">
            <v>0</v>
          </cell>
          <cell r="E1747">
            <v>0</v>
          </cell>
          <cell r="F1747">
            <v>0</v>
          </cell>
          <cell r="G1747">
            <v>0</v>
          </cell>
          <cell r="H1747">
            <v>0</v>
          </cell>
          <cell r="I1747">
            <v>0</v>
          </cell>
        </row>
        <row r="1748">
          <cell r="C1748">
            <v>0</v>
          </cell>
          <cell r="D1748">
            <v>0</v>
          </cell>
          <cell r="E1748">
            <v>0</v>
          </cell>
          <cell r="F1748">
            <v>0</v>
          </cell>
          <cell r="G1748">
            <v>0</v>
          </cell>
          <cell r="H1748">
            <v>0</v>
          </cell>
          <cell r="I1748">
            <v>0</v>
          </cell>
        </row>
        <row r="1749">
          <cell r="C1749">
            <v>0</v>
          </cell>
          <cell r="D1749">
            <v>0</v>
          </cell>
          <cell r="E1749">
            <v>0</v>
          </cell>
          <cell r="F1749">
            <v>0</v>
          </cell>
          <cell r="G1749">
            <v>0</v>
          </cell>
          <cell r="H1749">
            <v>0</v>
          </cell>
          <cell r="I1749">
            <v>0</v>
          </cell>
        </row>
        <row r="1750">
          <cell r="C1750">
            <v>0</v>
          </cell>
          <cell r="D1750">
            <v>0</v>
          </cell>
          <cell r="E1750">
            <v>0</v>
          </cell>
          <cell r="F1750">
            <v>0</v>
          </cell>
          <cell r="G1750">
            <v>0</v>
          </cell>
          <cell r="H1750">
            <v>0</v>
          </cell>
          <cell r="I1750">
            <v>0</v>
          </cell>
        </row>
        <row r="1751">
          <cell r="C1751">
            <v>0</v>
          </cell>
          <cell r="D1751">
            <v>0</v>
          </cell>
          <cell r="E1751">
            <v>0</v>
          </cell>
          <cell r="F1751">
            <v>0</v>
          </cell>
          <cell r="G1751">
            <v>0</v>
          </cell>
          <cell r="H1751">
            <v>0</v>
          </cell>
          <cell r="I1751">
            <v>0</v>
          </cell>
        </row>
        <row r="1752">
          <cell r="C1752">
            <v>0</v>
          </cell>
          <cell r="D1752">
            <v>0</v>
          </cell>
          <cell r="E1752">
            <v>0</v>
          </cell>
          <cell r="F1752">
            <v>0</v>
          </cell>
          <cell r="G1752">
            <v>0</v>
          </cell>
          <cell r="H1752">
            <v>0</v>
          </cell>
          <cell r="I1752">
            <v>0</v>
          </cell>
        </row>
        <row r="1753">
          <cell r="C1753">
            <v>0</v>
          </cell>
          <cell r="D1753">
            <v>0</v>
          </cell>
          <cell r="E1753">
            <v>0</v>
          </cell>
          <cell r="F1753">
            <v>0</v>
          </cell>
          <cell r="G1753">
            <v>0</v>
          </cell>
          <cell r="H1753">
            <v>0</v>
          </cell>
          <cell r="I1753">
            <v>0</v>
          </cell>
        </row>
        <row r="1754">
          <cell r="C1754">
            <v>0</v>
          </cell>
          <cell r="D1754">
            <v>0</v>
          </cell>
          <cell r="E1754">
            <v>0</v>
          </cell>
          <cell r="F1754">
            <v>0</v>
          </cell>
          <cell r="G1754">
            <v>0</v>
          </cell>
          <cell r="H1754">
            <v>0</v>
          </cell>
          <cell r="I1754">
            <v>0</v>
          </cell>
        </row>
        <row r="1755">
          <cell r="C1755">
            <v>0</v>
          </cell>
          <cell r="D1755">
            <v>0</v>
          </cell>
          <cell r="E1755">
            <v>0</v>
          </cell>
          <cell r="F1755">
            <v>0</v>
          </cell>
          <cell r="G1755">
            <v>0</v>
          </cell>
          <cell r="H1755">
            <v>0</v>
          </cell>
          <cell r="I1755">
            <v>0</v>
          </cell>
        </row>
        <row r="1756">
          <cell r="C1756">
            <v>0</v>
          </cell>
          <cell r="D1756">
            <v>0</v>
          </cell>
          <cell r="E1756">
            <v>0</v>
          </cell>
          <cell r="F1756">
            <v>0</v>
          </cell>
          <cell r="G1756">
            <v>0</v>
          </cell>
          <cell r="H1756">
            <v>0</v>
          </cell>
          <cell r="I1756">
            <v>0</v>
          </cell>
        </row>
        <row r="1757">
          <cell r="C1757">
            <v>0</v>
          </cell>
          <cell r="D1757">
            <v>0</v>
          </cell>
          <cell r="E1757">
            <v>0</v>
          </cell>
          <cell r="F1757">
            <v>0</v>
          </cell>
          <cell r="G1757">
            <v>0</v>
          </cell>
          <cell r="H1757">
            <v>0</v>
          </cell>
          <cell r="I1757">
            <v>0</v>
          </cell>
        </row>
        <row r="1758">
          <cell r="C1758">
            <v>0</v>
          </cell>
          <cell r="D1758">
            <v>0</v>
          </cell>
          <cell r="E1758">
            <v>0</v>
          </cell>
          <cell r="F1758">
            <v>0</v>
          </cell>
          <cell r="G1758">
            <v>0</v>
          </cell>
          <cell r="H1758">
            <v>0</v>
          </cell>
          <cell r="I1758">
            <v>0</v>
          </cell>
        </row>
        <row r="1759">
          <cell r="C1759">
            <v>0</v>
          </cell>
          <cell r="D1759">
            <v>0</v>
          </cell>
          <cell r="E1759">
            <v>0</v>
          </cell>
          <cell r="F1759">
            <v>0</v>
          </cell>
          <cell r="G1759">
            <v>0</v>
          </cell>
          <cell r="H1759">
            <v>0</v>
          </cell>
          <cell r="I1759">
            <v>0</v>
          </cell>
        </row>
        <row r="1760">
          <cell r="C1760">
            <v>0</v>
          </cell>
          <cell r="D1760">
            <v>0</v>
          </cell>
          <cell r="E1760">
            <v>0</v>
          </cell>
          <cell r="F1760">
            <v>0</v>
          </cell>
          <cell r="G1760">
            <v>0</v>
          </cell>
          <cell r="H1760">
            <v>0</v>
          </cell>
          <cell r="I1760">
            <v>0</v>
          </cell>
        </row>
        <row r="1761">
          <cell r="C1761">
            <v>0</v>
          </cell>
          <cell r="D1761">
            <v>0</v>
          </cell>
          <cell r="E1761">
            <v>0</v>
          </cell>
          <cell r="F1761">
            <v>0</v>
          </cell>
          <cell r="G1761">
            <v>0</v>
          </cell>
          <cell r="H1761">
            <v>0</v>
          </cell>
          <cell r="I1761">
            <v>0</v>
          </cell>
        </row>
        <row r="1762">
          <cell r="C1762">
            <v>0</v>
          </cell>
          <cell r="D1762">
            <v>0</v>
          </cell>
          <cell r="E1762">
            <v>0</v>
          </cell>
          <cell r="F1762">
            <v>0</v>
          </cell>
          <cell r="G1762">
            <v>0</v>
          </cell>
          <cell r="H1762">
            <v>0</v>
          </cell>
          <cell r="I1762">
            <v>0</v>
          </cell>
        </row>
        <row r="1763">
          <cell r="C1763">
            <v>0</v>
          </cell>
          <cell r="D1763">
            <v>0</v>
          </cell>
          <cell r="E1763">
            <v>0</v>
          </cell>
          <cell r="F1763">
            <v>0</v>
          </cell>
          <cell r="G1763">
            <v>0</v>
          </cell>
          <cell r="H1763">
            <v>0</v>
          </cell>
          <cell r="I1763">
            <v>0</v>
          </cell>
        </row>
        <row r="1764">
          <cell r="C1764">
            <v>0</v>
          </cell>
          <cell r="D1764">
            <v>0</v>
          </cell>
          <cell r="E1764">
            <v>0</v>
          </cell>
          <cell r="F1764">
            <v>0</v>
          </cell>
          <cell r="G1764">
            <v>0</v>
          </cell>
          <cell r="H1764">
            <v>0</v>
          </cell>
          <cell r="I1764">
            <v>0</v>
          </cell>
        </row>
        <row r="1765">
          <cell r="C1765">
            <v>0</v>
          </cell>
          <cell r="D1765">
            <v>0</v>
          </cell>
          <cell r="E1765">
            <v>0</v>
          </cell>
          <cell r="F1765">
            <v>0</v>
          </cell>
          <cell r="G1765">
            <v>0</v>
          </cell>
          <cell r="H1765">
            <v>0</v>
          </cell>
          <cell r="I1765">
            <v>0</v>
          </cell>
        </row>
        <row r="1766">
          <cell r="C1766">
            <v>0</v>
          </cell>
          <cell r="D1766">
            <v>0</v>
          </cell>
          <cell r="E1766">
            <v>0</v>
          </cell>
          <cell r="F1766">
            <v>0</v>
          </cell>
          <cell r="G1766">
            <v>0</v>
          </cell>
          <cell r="H1766">
            <v>0</v>
          </cell>
          <cell r="I1766">
            <v>0</v>
          </cell>
        </row>
        <row r="1767">
          <cell r="C1767">
            <v>0</v>
          </cell>
          <cell r="D1767">
            <v>0</v>
          </cell>
          <cell r="E1767">
            <v>0</v>
          </cell>
          <cell r="F1767">
            <v>0</v>
          </cell>
          <cell r="G1767">
            <v>0</v>
          </cell>
          <cell r="H1767">
            <v>0</v>
          </cell>
          <cell r="I1767">
            <v>0</v>
          </cell>
        </row>
        <row r="1768">
          <cell r="C1768">
            <v>0</v>
          </cell>
          <cell r="D1768">
            <v>0</v>
          </cell>
          <cell r="E1768">
            <v>0</v>
          </cell>
          <cell r="F1768">
            <v>0</v>
          </cell>
          <cell r="G1768">
            <v>0</v>
          </cell>
          <cell r="H1768">
            <v>0</v>
          </cell>
          <cell r="I1768">
            <v>0</v>
          </cell>
        </row>
        <row r="1769">
          <cell r="C1769">
            <v>0</v>
          </cell>
          <cell r="D1769">
            <v>0</v>
          </cell>
          <cell r="E1769">
            <v>0</v>
          </cell>
          <cell r="F1769">
            <v>0</v>
          </cell>
          <cell r="G1769">
            <v>0</v>
          </cell>
          <cell r="H1769">
            <v>0</v>
          </cell>
          <cell r="I1769">
            <v>0</v>
          </cell>
        </row>
        <row r="1770">
          <cell r="C1770">
            <v>0</v>
          </cell>
          <cell r="D1770">
            <v>0</v>
          </cell>
          <cell r="E1770">
            <v>0</v>
          </cell>
          <cell r="F1770">
            <v>0</v>
          </cell>
          <cell r="G1770">
            <v>0</v>
          </cell>
          <cell r="H1770">
            <v>0</v>
          </cell>
          <cell r="I1770">
            <v>0</v>
          </cell>
        </row>
        <row r="1771">
          <cell r="C1771">
            <v>0</v>
          </cell>
          <cell r="D1771">
            <v>0</v>
          </cell>
          <cell r="E1771">
            <v>0</v>
          </cell>
          <cell r="F1771">
            <v>0</v>
          </cell>
          <cell r="G1771">
            <v>0</v>
          </cell>
          <cell r="H1771">
            <v>0</v>
          </cell>
          <cell r="I1771">
            <v>0</v>
          </cell>
        </row>
        <row r="1772">
          <cell r="C1772">
            <v>0</v>
          </cell>
          <cell r="D1772">
            <v>0</v>
          </cell>
          <cell r="E1772">
            <v>0</v>
          </cell>
          <cell r="F1772">
            <v>0</v>
          </cell>
          <cell r="G1772">
            <v>0</v>
          </cell>
          <cell r="H1772">
            <v>0</v>
          </cell>
          <cell r="I1772">
            <v>0</v>
          </cell>
        </row>
        <row r="1773">
          <cell r="C1773">
            <v>0</v>
          </cell>
          <cell r="D1773">
            <v>0</v>
          </cell>
          <cell r="E1773">
            <v>0</v>
          </cell>
          <cell r="F1773">
            <v>0</v>
          </cell>
          <cell r="G1773">
            <v>0</v>
          </cell>
          <cell r="H1773">
            <v>0</v>
          </cell>
          <cell r="I1773">
            <v>0</v>
          </cell>
        </row>
        <row r="1774">
          <cell r="C1774">
            <v>0</v>
          </cell>
          <cell r="D1774">
            <v>0</v>
          </cell>
          <cell r="E1774">
            <v>0</v>
          </cell>
          <cell r="F1774">
            <v>0</v>
          </cell>
          <cell r="G1774">
            <v>0</v>
          </cell>
          <cell r="H1774">
            <v>0</v>
          </cell>
          <cell r="I1774">
            <v>0</v>
          </cell>
        </row>
        <row r="1775">
          <cell r="C1775">
            <v>0</v>
          </cell>
          <cell r="D1775">
            <v>0</v>
          </cell>
          <cell r="E1775">
            <v>0</v>
          </cell>
          <cell r="F1775">
            <v>0</v>
          </cell>
          <cell r="G1775">
            <v>0</v>
          </cell>
          <cell r="H1775">
            <v>0</v>
          </cell>
          <cell r="I1775">
            <v>0</v>
          </cell>
        </row>
        <row r="1776">
          <cell r="C1776">
            <v>0</v>
          </cell>
          <cell r="D1776">
            <v>0</v>
          </cell>
          <cell r="E1776">
            <v>0</v>
          </cell>
          <cell r="F1776">
            <v>0</v>
          </cell>
          <cell r="G1776">
            <v>0</v>
          </cell>
          <cell r="H1776">
            <v>0</v>
          </cell>
          <cell r="I1776">
            <v>0</v>
          </cell>
        </row>
        <row r="1777">
          <cell r="C1777">
            <v>0</v>
          </cell>
          <cell r="D1777">
            <v>0</v>
          </cell>
          <cell r="E1777">
            <v>0</v>
          </cell>
          <cell r="F1777">
            <v>0</v>
          </cell>
          <cell r="G1777">
            <v>0</v>
          </cell>
          <cell r="H1777">
            <v>0</v>
          </cell>
          <cell r="I1777">
            <v>0</v>
          </cell>
        </row>
        <row r="1778">
          <cell r="C1778">
            <v>0</v>
          </cell>
          <cell r="D1778">
            <v>0</v>
          </cell>
          <cell r="E1778">
            <v>0</v>
          </cell>
          <cell r="F1778">
            <v>0</v>
          </cell>
          <cell r="G1778">
            <v>0</v>
          </cell>
          <cell r="H1778">
            <v>0</v>
          </cell>
          <cell r="I1778">
            <v>0</v>
          </cell>
        </row>
        <row r="1779">
          <cell r="C1779">
            <v>0</v>
          </cell>
          <cell r="D1779">
            <v>0</v>
          </cell>
          <cell r="E1779">
            <v>0</v>
          </cell>
          <cell r="F1779">
            <v>0</v>
          </cell>
          <cell r="G1779">
            <v>0</v>
          </cell>
          <cell r="H1779">
            <v>0</v>
          </cell>
          <cell r="I1779">
            <v>0</v>
          </cell>
        </row>
        <row r="1780">
          <cell r="C1780">
            <v>0</v>
          </cell>
          <cell r="D1780">
            <v>0</v>
          </cell>
          <cell r="E1780">
            <v>0</v>
          </cell>
          <cell r="F1780">
            <v>0</v>
          </cell>
          <cell r="G1780">
            <v>0</v>
          </cell>
          <cell r="H1780">
            <v>0</v>
          </cell>
          <cell r="I1780">
            <v>0</v>
          </cell>
        </row>
        <row r="1781">
          <cell r="C1781">
            <v>0</v>
          </cell>
          <cell r="D1781">
            <v>0</v>
          </cell>
          <cell r="E1781">
            <v>0</v>
          </cell>
          <cell r="F1781">
            <v>0</v>
          </cell>
          <cell r="G1781">
            <v>0</v>
          </cell>
          <cell r="H1781">
            <v>0</v>
          </cell>
          <cell r="I1781">
            <v>0</v>
          </cell>
        </row>
        <row r="1782">
          <cell r="C1782">
            <v>0</v>
          </cell>
          <cell r="D1782">
            <v>0</v>
          </cell>
          <cell r="E1782">
            <v>0</v>
          </cell>
          <cell r="F1782">
            <v>0</v>
          </cell>
          <cell r="G1782">
            <v>0</v>
          </cell>
          <cell r="H1782">
            <v>0</v>
          </cell>
          <cell r="I1782">
            <v>0</v>
          </cell>
        </row>
        <row r="1783">
          <cell r="C1783">
            <v>0</v>
          </cell>
          <cell r="D1783">
            <v>0</v>
          </cell>
          <cell r="E1783">
            <v>0</v>
          </cell>
          <cell r="F1783">
            <v>0</v>
          </cell>
          <cell r="G1783">
            <v>0</v>
          </cell>
          <cell r="H1783">
            <v>0</v>
          </cell>
          <cell r="I1783">
            <v>0</v>
          </cell>
        </row>
        <row r="1784">
          <cell r="C1784">
            <v>0</v>
          </cell>
          <cell r="D1784">
            <v>0</v>
          </cell>
          <cell r="E1784">
            <v>0</v>
          </cell>
          <cell r="F1784">
            <v>0</v>
          </cell>
          <cell r="G1784">
            <v>0</v>
          </cell>
          <cell r="H1784">
            <v>0</v>
          </cell>
          <cell r="I1784">
            <v>0</v>
          </cell>
        </row>
        <row r="1785">
          <cell r="C1785">
            <v>0</v>
          </cell>
          <cell r="D1785">
            <v>0</v>
          </cell>
          <cell r="E1785">
            <v>0</v>
          </cell>
          <cell r="F1785">
            <v>0</v>
          </cell>
          <cell r="G1785">
            <v>0</v>
          </cell>
          <cell r="H1785">
            <v>0</v>
          </cell>
          <cell r="I1785">
            <v>0</v>
          </cell>
        </row>
        <row r="1786">
          <cell r="G1786" t="str">
            <v>Отдел информационных технологий</v>
          </cell>
        </row>
        <row r="1787">
          <cell r="C1787">
            <v>0</v>
          </cell>
          <cell r="D1787">
            <v>0</v>
          </cell>
          <cell r="E1787" t="str">
            <v>Бюджетная заявка</v>
          </cell>
          <cell r="F1787">
            <v>0</v>
          </cell>
          <cell r="G1787">
            <v>0</v>
          </cell>
          <cell r="H1787">
            <v>0</v>
          </cell>
          <cell r="I1787">
            <v>0</v>
          </cell>
        </row>
        <row r="1788">
          <cell r="C1788">
            <v>0</v>
          </cell>
          <cell r="D1788">
            <v>0</v>
          </cell>
          <cell r="E1788">
            <v>0</v>
          </cell>
          <cell r="F1788">
            <v>0</v>
          </cell>
          <cell r="G1788">
            <v>0</v>
          </cell>
          <cell r="H1788">
            <v>0</v>
          </cell>
          <cell r="I1788">
            <v>0</v>
          </cell>
        </row>
        <row r="1789">
          <cell r="C1789">
            <v>0</v>
          </cell>
          <cell r="D1789">
            <v>0</v>
          </cell>
          <cell r="E1789" t="str">
            <v>Компания:</v>
          </cell>
          <cell r="F1789" t="str">
            <v>Хевел</v>
          </cell>
          <cell r="G1789">
            <v>0</v>
          </cell>
          <cell r="H1789">
            <v>0</v>
          </cell>
          <cell r="I1789">
            <v>0</v>
          </cell>
        </row>
        <row r="1790">
          <cell r="C1790">
            <v>0</v>
          </cell>
          <cell r="D1790">
            <v>0</v>
          </cell>
          <cell r="E1790" t="str">
            <v>Бизнес-единица:</v>
          </cell>
          <cell r="F1790" t="str">
            <v>УК</v>
          </cell>
          <cell r="G1790">
            <v>0</v>
          </cell>
          <cell r="H1790">
            <v>0</v>
          </cell>
          <cell r="I1790">
            <v>0</v>
          </cell>
        </row>
        <row r="1791">
          <cell r="C1791">
            <v>0</v>
          </cell>
          <cell r="D1791">
            <v>0</v>
          </cell>
          <cell r="E1791" t="str">
            <v>ЦФУ:</v>
          </cell>
          <cell r="F1791" t="str">
            <v>Отдел информационных технологий</v>
          </cell>
          <cell r="G1791">
            <v>0</v>
          </cell>
          <cell r="H1791">
            <v>0</v>
          </cell>
          <cell r="I1791">
            <v>0</v>
          </cell>
        </row>
        <row r="1792">
          <cell r="C1792">
            <v>0</v>
          </cell>
          <cell r="D1792">
            <v>0</v>
          </cell>
          <cell r="E1792" t="str">
            <v>Период:</v>
          </cell>
          <cell r="F1792" t="str">
            <v>окт 2014 - дек 2015</v>
          </cell>
          <cell r="G1792">
            <v>0</v>
          </cell>
          <cell r="H1792">
            <v>0</v>
          </cell>
          <cell r="I1792">
            <v>0</v>
          </cell>
        </row>
        <row r="1793">
          <cell r="C1793">
            <v>0</v>
          </cell>
          <cell r="D1793">
            <v>0</v>
          </cell>
          <cell r="E1793">
            <v>0</v>
          </cell>
          <cell r="F1793">
            <v>0</v>
          </cell>
          <cell r="G1793">
            <v>0</v>
          </cell>
          <cell r="H1793">
            <v>0</v>
          </cell>
          <cell r="I1793">
            <v>0</v>
          </cell>
        </row>
        <row r="1794">
          <cell r="C1794">
            <v>0</v>
          </cell>
          <cell r="D1794">
            <v>0</v>
          </cell>
          <cell r="E1794" t="str">
            <v>Бюджет РЕНОВА:</v>
          </cell>
          <cell r="F1794">
            <v>0</v>
          </cell>
          <cell r="G1794">
            <v>0</v>
          </cell>
          <cell r="H1794">
            <v>0</v>
          </cell>
          <cell r="I1794">
            <v>0</v>
          </cell>
        </row>
        <row r="1795">
          <cell r="C1795">
            <v>0</v>
          </cell>
          <cell r="D1795">
            <v>0</v>
          </cell>
          <cell r="E1795">
            <v>0</v>
          </cell>
          <cell r="F1795">
            <v>0</v>
          </cell>
          <cell r="G1795">
            <v>0</v>
          </cell>
          <cell r="H1795">
            <v>0</v>
          </cell>
          <cell r="I1795">
            <v>0</v>
          </cell>
        </row>
        <row r="1796">
          <cell r="C1796">
            <v>0</v>
          </cell>
          <cell r="D1796">
            <v>0</v>
          </cell>
          <cell r="E1796" t="str">
            <v>КСР</v>
          </cell>
          <cell r="F1796" t="str">
            <v>Статья БДДС</v>
          </cell>
          <cell r="G1796" t="str">
            <v>Подразделение</v>
          </cell>
          <cell r="H1796" t="str">
            <v>Деятельность</v>
          </cell>
          <cell r="I1796" t="str">
            <v>Движение</v>
          </cell>
        </row>
        <row r="1797">
          <cell r="C1797">
            <v>1230</v>
          </cell>
          <cell r="D1797" t="str">
            <v>Административно-управленческие расходы</v>
          </cell>
          <cell r="E1797">
            <v>401</v>
          </cell>
          <cell r="F1797" t="str">
            <v>Командировочные расходы</v>
          </cell>
          <cell r="G1797" t="str">
            <v>Отдел информационных технологий</v>
          </cell>
          <cell r="H1797" t="str">
            <v>Операционная деятельность</v>
          </cell>
          <cell r="I1797" t="str">
            <v>Выбытия</v>
          </cell>
        </row>
        <row r="1798">
          <cell r="C1798">
            <v>1230</v>
          </cell>
          <cell r="D1798" t="str">
            <v>Административно-управленческие расходы</v>
          </cell>
          <cell r="E1798" t="str">
            <v>901-1</v>
          </cell>
          <cell r="F1798" t="str">
            <v>поддержка ПО</v>
          </cell>
          <cell r="G1798" t="str">
            <v>Отдел информационных технологий</v>
          </cell>
          <cell r="H1798" t="str">
            <v>Операционная деятельность</v>
          </cell>
          <cell r="I1798" t="str">
            <v>Выбытия</v>
          </cell>
        </row>
        <row r="1799">
          <cell r="C1799">
            <v>1230</v>
          </cell>
          <cell r="D1799" t="str">
            <v>Административно-управленческие расходы</v>
          </cell>
          <cell r="E1799" t="str">
            <v>901-2</v>
          </cell>
          <cell r="F1799" t="str">
            <v>ремонт и сервисное обслуживание</v>
          </cell>
          <cell r="G1799" t="str">
            <v>Отдел информационных технологий</v>
          </cell>
          <cell r="H1799" t="str">
            <v>Операционная деятельность</v>
          </cell>
          <cell r="I1799" t="str">
            <v>Выбытия</v>
          </cell>
        </row>
        <row r="1800">
          <cell r="C1800">
            <v>1230</v>
          </cell>
          <cell r="D1800" t="str">
            <v>Административно-управленческие расходы</v>
          </cell>
          <cell r="E1800" t="str">
            <v>901-3</v>
          </cell>
          <cell r="F1800" t="str">
            <v>расходы на хостинг и аутсорсинг</v>
          </cell>
          <cell r="G1800" t="str">
            <v>Отдел информационных технологий</v>
          </cell>
          <cell r="H1800" t="str">
            <v>Операционная деятельность</v>
          </cell>
          <cell r="I1800" t="str">
            <v>Выбытия</v>
          </cell>
        </row>
        <row r="1801">
          <cell r="C1801">
            <v>1230</v>
          </cell>
          <cell r="D1801" t="str">
            <v>Административно-управленческие расходы</v>
          </cell>
          <cell r="E1801">
            <v>902</v>
          </cell>
          <cell r="F1801" t="str">
            <v>Запасные части и расходные материалы для оргтехники</v>
          </cell>
          <cell r="G1801" t="str">
            <v>Отдел информационных технологий</v>
          </cell>
          <cell r="H1801" t="str">
            <v>Операционная деятельность</v>
          </cell>
          <cell r="I1801" t="str">
            <v>Выбытия</v>
          </cell>
        </row>
        <row r="1802">
          <cell r="C1802">
            <v>1230</v>
          </cell>
          <cell r="D1802" t="str">
            <v>Административно-управленческие расходы</v>
          </cell>
          <cell r="E1802">
            <v>1001</v>
          </cell>
          <cell r="F1802" t="str">
            <v>Услуги мобильной связи</v>
          </cell>
          <cell r="G1802" t="str">
            <v>Отдел информационных технологий</v>
          </cell>
          <cell r="H1802" t="str">
            <v>Операционная деятельность</v>
          </cell>
          <cell r="I1802" t="str">
            <v>Выбытия</v>
          </cell>
        </row>
        <row r="1803">
          <cell r="C1803">
            <v>1230</v>
          </cell>
          <cell r="D1803" t="str">
            <v>Административно-управленческие расходы</v>
          </cell>
          <cell r="E1803">
            <v>1002</v>
          </cell>
          <cell r="F1803" t="str">
            <v>Услуги фиксированной связи</v>
          </cell>
          <cell r="G1803" t="str">
            <v>Отдел информационных технологий</v>
          </cell>
          <cell r="H1803" t="str">
            <v>Операционная деятельность</v>
          </cell>
          <cell r="I1803" t="str">
            <v>Выбытия</v>
          </cell>
        </row>
        <row r="1804">
          <cell r="C1804">
            <v>1230</v>
          </cell>
          <cell r="D1804" t="str">
            <v>Административно-управленческие расходы</v>
          </cell>
          <cell r="E1804">
            <v>1003</v>
          </cell>
          <cell r="F1804" t="str">
            <v>Услуги Интернет</v>
          </cell>
          <cell r="G1804" t="str">
            <v>Отдел информационных технологий</v>
          </cell>
          <cell r="H1804" t="str">
            <v>Операционная деятельность</v>
          </cell>
          <cell r="I1804" t="str">
            <v>Выбытия</v>
          </cell>
        </row>
        <row r="1805">
          <cell r="C1805">
            <v>1230</v>
          </cell>
          <cell r="D1805" t="str">
            <v>Административно-управленческие расходы</v>
          </cell>
          <cell r="E1805" t="str">
            <v>1503-2</v>
          </cell>
          <cell r="F1805" t="str">
            <v>компьютерная техника</v>
          </cell>
          <cell r="G1805" t="str">
            <v>Отдел информационных технологий</v>
          </cell>
          <cell r="H1805" t="str">
            <v>Операционная деятельность</v>
          </cell>
          <cell r="I1805" t="str">
            <v>Выбытия</v>
          </cell>
        </row>
        <row r="1806">
          <cell r="C1806">
            <v>1230</v>
          </cell>
          <cell r="D1806" t="str">
            <v>Административно-управленческие расходы</v>
          </cell>
          <cell r="E1806" t="str">
            <v>1503-4</v>
          </cell>
          <cell r="F1806" t="str">
            <v>серверное и сетевое оборудование</v>
          </cell>
          <cell r="G1806" t="str">
            <v>Отдел информационных технологий</v>
          </cell>
          <cell r="H1806" t="str">
            <v>Операционная деятельность</v>
          </cell>
          <cell r="I1806" t="str">
            <v>Выбытия</v>
          </cell>
        </row>
        <row r="1807">
          <cell r="C1807">
            <v>1230</v>
          </cell>
          <cell r="D1807" t="str">
            <v>Административно-управленческие расходы</v>
          </cell>
          <cell r="E1807">
            <v>1504</v>
          </cell>
          <cell r="F1807" t="str">
            <v>Программное обеспечение</v>
          </cell>
          <cell r="G1807" t="str">
            <v>Отдел информационных технологий</v>
          </cell>
          <cell r="H1807" t="str">
            <v>Операционная деятельность</v>
          </cell>
          <cell r="I1807" t="str">
            <v>Выбытия</v>
          </cell>
        </row>
        <row r="1808">
          <cell r="C1808">
            <v>0</v>
          </cell>
          <cell r="D1808">
            <v>0</v>
          </cell>
          <cell r="E1808">
            <v>0</v>
          </cell>
          <cell r="F1808" t="str">
            <v>ИТОГО ПОСТУПЛЕНИЯ РЕНОВА</v>
          </cell>
          <cell r="G1808">
            <v>0</v>
          </cell>
          <cell r="H1808">
            <v>0</v>
          </cell>
          <cell r="I1808">
            <v>0</v>
          </cell>
        </row>
        <row r="1809">
          <cell r="C1809">
            <v>0</v>
          </cell>
          <cell r="D1809">
            <v>0</v>
          </cell>
          <cell r="E1809">
            <v>0</v>
          </cell>
          <cell r="F1809" t="str">
            <v>ИТОГО ВЫБЫТИЯ РЕНОВА</v>
          </cell>
          <cell r="G1809">
            <v>0</v>
          </cell>
          <cell r="H1809">
            <v>0</v>
          </cell>
          <cell r="I1809">
            <v>0</v>
          </cell>
        </row>
        <row r="1810">
          <cell r="C1810">
            <v>0</v>
          </cell>
          <cell r="D1810">
            <v>0</v>
          </cell>
          <cell r="E1810">
            <v>0</v>
          </cell>
          <cell r="F1810">
            <v>0</v>
          </cell>
          <cell r="G1810">
            <v>0</v>
          </cell>
          <cell r="H1810">
            <v>0</v>
          </cell>
          <cell r="I1810">
            <v>0</v>
          </cell>
        </row>
        <row r="1811">
          <cell r="C1811">
            <v>0</v>
          </cell>
          <cell r="D1811">
            <v>0</v>
          </cell>
          <cell r="E1811">
            <v>0</v>
          </cell>
          <cell r="F1811">
            <v>0</v>
          </cell>
          <cell r="G1811">
            <v>0</v>
          </cell>
          <cell r="H1811">
            <v>0</v>
          </cell>
          <cell r="I1811">
            <v>0</v>
          </cell>
        </row>
        <row r="1812">
          <cell r="C1812">
            <v>0</v>
          </cell>
          <cell r="D1812">
            <v>0</v>
          </cell>
          <cell r="E1812">
            <v>0</v>
          </cell>
          <cell r="F1812">
            <v>0</v>
          </cell>
          <cell r="G1812">
            <v>0</v>
          </cell>
          <cell r="H1812">
            <v>0</v>
          </cell>
          <cell r="I1812">
            <v>0</v>
          </cell>
        </row>
        <row r="1813">
          <cell r="C1813">
            <v>0</v>
          </cell>
          <cell r="D1813">
            <v>0</v>
          </cell>
          <cell r="E1813" t="str">
            <v>Бюджет РОСНАНО:</v>
          </cell>
          <cell r="F1813">
            <v>0</v>
          </cell>
          <cell r="G1813">
            <v>0</v>
          </cell>
          <cell r="H1813">
            <v>0</v>
          </cell>
          <cell r="I1813">
            <v>0</v>
          </cell>
        </row>
        <row r="1814">
          <cell r="C1814">
            <v>0</v>
          </cell>
          <cell r="D1814">
            <v>0</v>
          </cell>
          <cell r="E1814">
            <v>0</v>
          </cell>
          <cell r="F1814">
            <v>0</v>
          </cell>
          <cell r="G1814">
            <v>0</v>
          </cell>
          <cell r="H1814">
            <v>0</v>
          </cell>
          <cell r="I1814">
            <v>0</v>
          </cell>
        </row>
        <row r="1815">
          <cell r="C1815">
            <v>0</v>
          </cell>
          <cell r="D1815">
            <v>0</v>
          </cell>
          <cell r="E1815" t="str">
            <v>КСР</v>
          </cell>
          <cell r="F1815" t="str">
            <v>Статья БДДС</v>
          </cell>
          <cell r="G1815" t="str">
            <v>Подразделение</v>
          </cell>
          <cell r="H1815" t="str">
            <v>Деятельность</v>
          </cell>
          <cell r="I1815" t="str">
            <v>Движение</v>
          </cell>
        </row>
        <row r="1816">
          <cell r="C1816">
            <v>0</v>
          </cell>
          <cell r="D1816">
            <v>0</v>
          </cell>
          <cell r="E1816" t="str">
            <v>20501.01</v>
          </cell>
          <cell r="F1816" t="str">
            <v>Услуги мобильной связи</v>
          </cell>
          <cell r="G1816" t="str">
            <v>Отдел информационных технологий</v>
          </cell>
          <cell r="H1816" t="str">
            <v>Операционная деятельность</v>
          </cell>
          <cell r="I1816" t="str">
            <v>Выбытия</v>
          </cell>
        </row>
        <row r="1817">
          <cell r="C1817">
            <v>0</v>
          </cell>
          <cell r="D1817">
            <v>0</v>
          </cell>
          <cell r="E1817" t="str">
            <v>20501.02</v>
          </cell>
          <cell r="F1817" t="str">
            <v>Услуги фиксированной связи</v>
          </cell>
          <cell r="G1817" t="str">
            <v>Отдел информационных технологий</v>
          </cell>
          <cell r="H1817" t="str">
            <v>Операционная деятельность</v>
          </cell>
          <cell r="I1817" t="str">
            <v>Выбытия</v>
          </cell>
        </row>
        <row r="1818">
          <cell r="C1818">
            <v>0</v>
          </cell>
          <cell r="D1818">
            <v>0</v>
          </cell>
          <cell r="E1818" t="str">
            <v>20501.03</v>
          </cell>
          <cell r="F1818" t="str">
            <v>Услуги Интернет</v>
          </cell>
          <cell r="G1818" t="str">
            <v>Отдел информационных технологий</v>
          </cell>
          <cell r="H1818" t="str">
            <v>Операционная деятельность</v>
          </cell>
          <cell r="I1818" t="str">
            <v>Выбытия</v>
          </cell>
        </row>
        <row r="1819">
          <cell r="C1819">
            <v>0</v>
          </cell>
          <cell r="D1819">
            <v>0</v>
          </cell>
          <cell r="E1819" t="str">
            <v>20504.01</v>
          </cell>
          <cell r="F1819" t="str">
            <v>Услуги по ремонту и обслуживанию оргтехники</v>
          </cell>
          <cell r="G1819" t="str">
            <v>Отдел информационных технологий</v>
          </cell>
          <cell r="H1819" t="str">
            <v>Операционная деятельность</v>
          </cell>
          <cell r="I1819" t="str">
            <v>Выбытия</v>
          </cell>
        </row>
        <row r="1820">
          <cell r="C1820">
            <v>0</v>
          </cell>
          <cell r="D1820">
            <v>0</v>
          </cell>
          <cell r="E1820" t="str">
            <v>20504.02</v>
          </cell>
          <cell r="F1820" t="str">
            <v>Запасные части и расходные материалы для оргтехники</v>
          </cell>
          <cell r="G1820" t="str">
            <v>Отдел информационных технологий</v>
          </cell>
          <cell r="H1820" t="str">
            <v>Операционная деятельность</v>
          </cell>
          <cell r="I1820" t="str">
            <v>Выбытия</v>
          </cell>
        </row>
        <row r="1821">
          <cell r="C1821">
            <v>0</v>
          </cell>
          <cell r="D1821">
            <v>0</v>
          </cell>
          <cell r="E1821">
            <v>20516</v>
          </cell>
          <cell r="F1821" t="str">
            <v>Справочно-правовые программы, 1С, КИАС</v>
          </cell>
          <cell r="G1821" t="str">
            <v>Отдел информационных технологий</v>
          </cell>
          <cell r="H1821" t="str">
            <v>Операционная деятельность</v>
          </cell>
          <cell r="I1821" t="str">
            <v>Выбытия</v>
          </cell>
        </row>
        <row r="1822">
          <cell r="C1822">
            <v>0</v>
          </cell>
          <cell r="D1822">
            <v>0</v>
          </cell>
          <cell r="E1822">
            <v>20601</v>
          </cell>
          <cell r="F1822" t="str">
            <v>Командировочные расходы</v>
          </cell>
          <cell r="G1822" t="str">
            <v>Отдел информационных технологий</v>
          </cell>
          <cell r="H1822" t="str">
            <v>Операционная деятельность</v>
          </cell>
          <cell r="I1822" t="str">
            <v>Выбытия</v>
          </cell>
        </row>
        <row r="1823">
          <cell r="C1823">
            <v>0</v>
          </cell>
          <cell r="D1823">
            <v>0</v>
          </cell>
          <cell r="E1823">
            <v>50105</v>
          </cell>
          <cell r="F1823" t="str">
            <v>Компьютерное и офисное оборудование</v>
          </cell>
          <cell r="G1823" t="str">
            <v>Отдел информационных технологий</v>
          </cell>
          <cell r="H1823" t="str">
            <v>Инвестиционная деятельность</v>
          </cell>
          <cell r="I1823" t="str">
            <v>Выбытия</v>
          </cell>
        </row>
        <row r="1824">
          <cell r="C1824">
            <v>0</v>
          </cell>
          <cell r="D1824">
            <v>0</v>
          </cell>
          <cell r="E1824">
            <v>50201</v>
          </cell>
          <cell r="F1824" t="str">
            <v>Приобретение программного обеспечения</v>
          </cell>
          <cell r="G1824" t="str">
            <v>Отдел информационных технологий</v>
          </cell>
          <cell r="H1824" t="str">
            <v>Инвестиционная деятельность</v>
          </cell>
          <cell r="I1824" t="str">
            <v>Выбытия</v>
          </cell>
        </row>
        <row r="1825">
          <cell r="C1825">
            <v>0</v>
          </cell>
          <cell r="D1825">
            <v>0</v>
          </cell>
          <cell r="E1825">
            <v>0</v>
          </cell>
          <cell r="F1825" t="str">
            <v>ИТОГО ПОСТУПЛЕНИЯ РОСНАНО</v>
          </cell>
          <cell r="G1825">
            <v>0</v>
          </cell>
          <cell r="H1825">
            <v>0</v>
          </cell>
          <cell r="I1825">
            <v>0</v>
          </cell>
        </row>
        <row r="1826">
          <cell r="C1826">
            <v>0</v>
          </cell>
          <cell r="D1826">
            <v>0</v>
          </cell>
          <cell r="E1826">
            <v>0</v>
          </cell>
          <cell r="F1826" t="str">
            <v>ИТОГО ВЫБЫТИЯ РОСНАНО</v>
          </cell>
          <cell r="G1826">
            <v>0</v>
          </cell>
          <cell r="H1826">
            <v>0</v>
          </cell>
          <cell r="I1826">
            <v>0</v>
          </cell>
        </row>
        <row r="1827">
          <cell r="C1827">
            <v>0</v>
          </cell>
          <cell r="D1827">
            <v>0</v>
          </cell>
          <cell r="E1827">
            <v>0</v>
          </cell>
          <cell r="F1827">
            <v>0</v>
          </cell>
          <cell r="G1827">
            <v>0</v>
          </cell>
          <cell r="H1827">
            <v>0</v>
          </cell>
          <cell r="I1827">
            <v>0</v>
          </cell>
        </row>
        <row r="1828">
          <cell r="C1828">
            <v>0</v>
          </cell>
          <cell r="D1828">
            <v>0</v>
          </cell>
          <cell r="E1828">
            <v>0</v>
          </cell>
          <cell r="F1828">
            <v>0</v>
          </cell>
          <cell r="G1828">
            <v>0</v>
          </cell>
          <cell r="H1828">
            <v>0</v>
          </cell>
          <cell r="I1828">
            <v>0</v>
          </cell>
        </row>
        <row r="1829">
          <cell r="C1829">
            <v>0</v>
          </cell>
          <cell r="D1829">
            <v>0</v>
          </cell>
          <cell r="E1829">
            <v>0</v>
          </cell>
          <cell r="F1829">
            <v>0</v>
          </cell>
          <cell r="G1829">
            <v>0</v>
          </cell>
          <cell r="H1829">
            <v>0</v>
          </cell>
          <cell r="I1829">
            <v>0</v>
          </cell>
        </row>
        <row r="1830">
          <cell r="C1830">
            <v>0</v>
          </cell>
          <cell r="D1830">
            <v>0</v>
          </cell>
          <cell r="E1830">
            <v>0</v>
          </cell>
          <cell r="F1830">
            <v>0</v>
          </cell>
          <cell r="G1830">
            <v>0</v>
          </cell>
          <cell r="H1830">
            <v>0</v>
          </cell>
          <cell r="I1830">
            <v>0</v>
          </cell>
        </row>
        <row r="1831">
          <cell r="C1831">
            <v>0</v>
          </cell>
          <cell r="D1831">
            <v>0</v>
          </cell>
          <cell r="E1831">
            <v>0</v>
          </cell>
          <cell r="F1831">
            <v>0</v>
          </cell>
          <cell r="G1831">
            <v>0</v>
          </cell>
          <cell r="H1831">
            <v>0</v>
          </cell>
          <cell r="I1831">
            <v>0</v>
          </cell>
        </row>
        <row r="1832">
          <cell r="C1832">
            <v>0</v>
          </cell>
          <cell r="D1832">
            <v>0</v>
          </cell>
          <cell r="E1832">
            <v>0</v>
          </cell>
          <cell r="F1832">
            <v>0</v>
          </cell>
          <cell r="G1832">
            <v>0</v>
          </cell>
          <cell r="H1832">
            <v>0</v>
          </cell>
          <cell r="I1832">
            <v>0</v>
          </cell>
        </row>
        <row r="1833">
          <cell r="C1833">
            <v>0</v>
          </cell>
          <cell r="D1833">
            <v>0</v>
          </cell>
          <cell r="E1833">
            <v>0</v>
          </cell>
          <cell r="F1833">
            <v>0</v>
          </cell>
          <cell r="G1833">
            <v>0</v>
          </cell>
          <cell r="H1833">
            <v>0</v>
          </cell>
          <cell r="I1833">
            <v>0</v>
          </cell>
        </row>
        <row r="1834">
          <cell r="C1834">
            <v>0</v>
          </cell>
          <cell r="D1834">
            <v>0</v>
          </cell>
          <cell r="E1834">
            <v>0</v>
          </cell>
          <cell r="F1834">
            <v>0</v>
          </cell>
          <cell r="G1834">
            <v>0</v>
          </cell>
          <cell r="H1834">
            <v>0</v>
          </cell>
          <cell r="I1834">
            <v>0</v>
          </cell>
        </row>
        <row r="1835">
          <cell r="C1835">
            <v>0</v>
          </cell>
          <cell r="D1835">
            <v>0</v>
          </cell>
          <cell r="E1835">
            <v>0</v>
          </cell>
          <cell r="F1835">
            <v>0</v>
          </cell>
          <cell r="G1835">
            <v>0</v>
          </cell>
          <cell r="H1835">
            <v>0</v>
          </cell>
          <cell r="I1835">
            <v>0</v>
          </cell>
        </row>
        <row r="1836">
          <cell r="C1836">
            <v>0</v>
          </cell>
          <cell r="D1836">
            <v>0</v>
          </cell>
          <cell r="E1836">
            <v>0</v>
          </cell>
          <cell r="F1836">
            <v>0</v>
          </cell>
          <cell r="G1836">
            <v>0</v>
          </cell>
          <cell r="H1836">
            <v>0</v>
          </cell>
          <cell r="I1836">
            <v>0</v>
          </cell>
        </row>
        <row r="1837">
          <cell r="C1837">
            <v>0</v>
          </cell>
          <cell r="D1837">
            <v>0</v>
          </cell>
          <cell r="E1837">
            <v>0</v>
          </cell>
          <cell r="F1837">
            <v>0</v>
          </cell>
          <cell r="G1837">
            <v>0</v>
          </cell>
          <cell r="H1837">
            <v>0</v>
          </cell>
          <cell r="I1837">
            <v>0</v>
          </cell>
        </row>
        <row r="1838">
          <cell r="C1838">
            <v>0</v>
          </cell>
          <cell r="D1838">
            <v>0</v>
          </cell>
          <cell r="E1838">
            <v>0</v>
          </cell>
          <cell r="F1838">
            <v>0</v>
          </cell>
          <cell r="G1838">
            <v>0</v>
          </cell>
          <cell r="H1838">
            <v>0</v>
          </cell>
          <cell r="I1838">
            <v>0</v>
          </cell>
        </row>
        <row r="1839">
          <cell r="C1839">
            <v>0</v>
          </cell>
          <cell r="D1839">
            <v>0</v>
          </cell>
          <cell r="E1839">
            <v>0</v>
          </cell>
          <cell r="F1839">
            <v>0</v>
          </cell>
          <cell r="G1839">
            <v>0</v>
          </cell>
          <cell r="H1839">
            <v>0</v>
          </cell>
          <cell r="I1839">
            <v>0</v>
          </cell>
        </row>
        <row r="1840">
          <cell r="C1840">
            <v>0</v>
          </cell>
          <cell r="D1840">
            <v>0</v>
          </cell>
          <cell r="E1840">
            <v>0</v>
          </cell>
          <cell r="F1840">
            <v>0</v>
          </cell>
          <cell r="G1840">
            <v>0</v>
          </cell>
          <cell r="H1840">
            <v>0</v>
          </cell>
          <cell r="I1840">
            <v>0</v>
          </cell>
        </row>
        <row r="1841">
          <cell r="C1841">
            <v>0</v>
          </cell>
          <cell r="D1841">
            <v>0</v>
          </cell>
          <cell r="E1841">
            <v>0</v>
          </cell>
          <cell r="F1841">
            <v>0</v>
          </cell>
          <cell r="G1841">
            <v>0</v>
          </cell>
          <cell r="H1841">
            <v>0</v>
          </cell>
          <cell r="I1841">
            <v>0</v>
          </cell>
        </row>
        <row r="1842">
          <cell r="C1842">
            <v>0</v>
          </cell>
          <cell r="D1842">
            <v>0</v>
          </cell>
          <cell r="E1842">
            <v>0</v>
          </cell>
          <cell r="F1842">
            <v>0</v>
          </cell>
          <cell r="G1842">
            <v>0</v>
          </cell>
          <cell r="H1842">
            <v>0</v>
          </cell>
          <cell r="I1842">
            <v>0</v>
          </cell>
        </row>
        <row r="1843">
          <cell r="C1843">
            <v>0</v>
          </cell>
          <cell r="D1843">
            <v>0</v>
          </cell>
          <cell r="E1843">
            <v>0</v>
          </cell>
          <cell r="F1843">
            <v>0</v>
          </cell>
          <cell r="G1843">
            <v>0</v>
          </cell>
          <cell r="H1843">
            <v>0</v>
          </cell>
          <cell r="I1843">
            <v>0</v>
          </cell>
        </row>
        <row r="1844">
          <cell r="C1844">
            <v>0</v>
          </cell>
          <cell r="D1844">
            <v>0</v>
          </cell>
          <cell r="E1844">
            <v>0</v>
          </cell>
          <cell r="F1844">
            <v>0</v>
          </cell>
          <cell r="G1844">
            <v>0</v>
          </cell>
          <cell r="H1844">
            <v>0</v>
          </cell>
          <cell r="I1844">
            <v>0</v>
          </cell>
        </row>
        <row r="1845">
          <cell r="C1845">
            <v>0</v>
          </cell>
          <cell r="D1845">
            <v>0</v>
          </cell>
          <cell r="E1845">
            <v>0</v>
          </cell>
          <cell r="F1845">
            <v>0</v>
          </cell>
          <cell r="G1845">
            <v>0</v>
          </cell>
          <cell r="H1845">
            <v>0</v>
          </cell>
          <cell r="I1845">
            <v>0</v>
          </cell>
        </row>
        <row r="1846">
          <cell r="C1846">
            <v>0</v>
          </cell>
          <cell r="D1846">
            <v>0</v>
          </cell>
          <cell r="E1846">
            <v>0</v>
          </cell>
          <cell r="F1846">
            <v>0</v>
          </cell>
          <cell r="G1846">
            <v>0</v>
          </cell>
          <cell r="H1846">
            <v>0</v>
          </cell>
          <cell r="I1846">
            <v>0</v>
          </cell>
        </row>
        <row r="1847">
          <cell r="C1847">
            <v>0</v>
          </cell>
          <cell r="D1847">
            <v>0</v>
          </cell>
          <cell r="E1847">
            <v>0</v>
          </cell>
          <cell r="F1847">
            <v>0</v>
          </cell>
          <cell r="G1847">
            <v>0</v>
          </cell>
          <cell r="H1847">
            <v>0</v>
          </cell>
          <cell r="I1847">
            <v>0</v>
          </cell>
        </row>
        <row r="1848">
          <cell r="C1848">
            <v>0</v>
          </cell>
          <cell r="D1848">
            <v>0</v>
          </cell>
          <cell r="E1848">
            <v>0</v>
          </cell>
          <cell r="F1848">
            <v>0</v>
          </cell>
          <cell r="G1848">
            <v>0</v>
          </cell>
          <cell r="H1848">
            <v>0</v>
          </cell>
          <cell r="I1848">
            <v>0</v>
          </cell>
        </row>
        <row r="1849">
          <cell r="C1849">
            <v>0</v>
          </cell>
          <cell r="D1849">
            <v>0</v>
          </cell>
          <cell r="E1849">
            <v>0</v>
          </cell>
          <cell r="F1849">
            <v>0</v>
          </cell>
          <cell r="G1849">
            <v>0</v>
          </cell>
          <cell r="H1849">
            <v>0</v>
          </cell>
          <cell r="I1849">
            <v>0</v>
          </cell>
        </row>
        <row r="1850">
          <cell r="C1850">
            <v>0</v>
          </cell>
          <cell r="D1850">
            <v>0</v>
          </cell>
          <cell r="E1850">
            <v>0</v>
          </cell>
          <cell r="F1850">
            <v>0</v>
          </cell>
          <cell r="G1850">
            <v>0</v>
          </cell>
          <cell r="H1850">
            <v>0</v>
          </cell>
          <cell r="I1850">
            <v>0</v>
          </cell>
        </row>
        <row r="1851">
          <cell r="C1851">
            <v>0</v>
          </cell>
          <cell r="D1851">
            <v>0</v>
          </cell>
          <cell r="E1851">
            <v>0</v>
          </cell>
          <cell r="F1851">
            <v>0</v>
          </cell>
          <cell r="G1851">
            <v>0</v>
          </cell>
          <cell r="H1851">
            <v>0</v>
          </cell>
          <cell r="I1851">
            <v>0</v>
          </cell>
        </row>
        <row r="1852">
          <cell r="C1852">
            <v>0</v>
          </cell>
          <cell r="D1852">
            <v>0</v>
          </cell>
          <cell r="E1852">
            <v>0</v>
          </cell>
          <cell r="F1852">
            <v>0</v>
          </cell>
          <cell r="G1852">
            <v>0</v>
          </cell>
          <cell r="H1852">
            <v>0</v>
          </cell>
          <cell r="I1852">
            <v>0</v>
          </cell>
        </row>
        <row r="1853">
          <cell r="C1853">
            <v>0</v>
          </cell>
          <cell r="D1853">
            <v>0</v>
          </cell>
          <cell r="E1853">
            <v>0</v>
          </cell>
          <cell r="F1853">
            <v>0</v>
          </cell>
          <cell r="G1853">
            <v>0</v>
          </cell>
          <cell r="H1853">
            <v>0</v>
          </cell>
          <cell r="I1853">
            <v>0</v>
          </cell>
        </row>
        <row r="1854">
          <cell r="C1854">
            <v>0</v>
          </cell>
          <cell r="D1854">
            <v>0</v>
          </cell>
          <cell r="E1854">
            <v>0</v>
          </cell>
          <cell r="F1854">
            <v>0</v>
          </cell>
          <cell r="G1854">
            <v>0</v>
          </cell>
          <cell r="H1854">
            <v>0</v>
          </cell>
          <cell r="I1854">
            <v>0</v>
          </cell>
        </row>
        <row r="1855">
          <cell r="C1855">
            <v>0</v>
          </cell>
          <cell r="D1855">
            <v>0</v>
          </cell>
          <cell r="E1855">
            <v>0</v>
          </cell>
          <cell r="F1855">
            <v>0</v>
          </cell>
          <cell r="G1855">
            <v>0</v>
          </cell>
          <cell r="H1855">
            <v>0</v>
          </cell>
          <cell r="I1855">
            <v>0</v>
          </cell>
        </row>
        <row r="1856">
          <cell r="C1856">
            <v>0</v>
          </cell>
          <cell r="D1856">
            <v>0</v>
          </cell>
          <cell r="E1856">
            <v>0</v>
          </cell>
          <cell r="F1856">
            <v>0</v>
          </cell>
          <cell r="G1856">
            <v>0</v>
          </cell>
          <cell r="H1856">
            <v>0</v>
          </cell>
          <cell r="I1856">
            <v>0</v>
          </cell>
        </row>
        <row r="1857">
          <cell r="C1857">
            <v>0</v>
          </cell>
          <cell r="D1857">
            <v>0</v>
          </cell>
          <cell r="E1857">
            <v>0</v>
          </cell>
          <cell r="F1857">
            <v>0</v>
          </cell>
          <cell r="G1857">
            <v>0</v>
          </cell>
          <cell r="H1857">
            <v>0</v>
          </cell>
          <cell r="I1857">
            <v>0</v>
          </cell>
        </row>
        <row r="1858">
          <cell r="C1858">
            <v>0</v>
          </cell>
          <cell r="D1858">
            <v>0</v>
          </cell>
          <cell r="E1858">
            <v>0</v>
          </cell>
          <cell r="F1858">
            <v>0</v>
          </cell>
          <cell r="G1858">
            <v>0</v>
          </cell>
          <cell r="H1858">
            <v>0</v>
          </cell>
          <cell r="I1858">
            <v>0</v>
          </cell>
        </row>
        <row r="1859">
          <cell r="C1859">
            <v>0</v>
          </cell>
          <cell r="D1859">
            <v>0</v>
          </cell>
          <cell r="E1859">
            <v>0</v>
          </cell>
          <cell r="F1859">
            <v>0</v>
          </cell>
          <cell r="G1859">
            <v>0</v>
          </cell>
          <cell r="H1859">
            <v>0</v>
          </cell>
          <cell r="I1859">
            <v>0</v>
          </cell>
        </row>
        <row r="1860">
          <cell r="C1860">
            <v>0</v>
          </cell>
          <cell r="D1860">
            <v>0</v>
          </cell>
          <cell r="E1860">
            <v>0</v>
          </cell>
          <cell r="F1860">
            <v>0</v>
          </cell>
          <cell r="G1860">
            <v>0</v>
          </cell>
          <cell r="H1860">
            <v>0</v>
          </cell>
          <cell r="I1860">
            <v>0</v>
          </cell>
        </row>
        <row r="1861">
          <cell r="C1861">
            <v>0</v>
          </cell>
          <cell r="D1861">
            <v>0</v>
          </cell>
          <cell r="E1861">
            <v>0</v>
          </cell>
          <cell r="F1861">
            <v>0</v>
          </cell>
          <cell r="G1861">
            <v>0</v>
          </cell>
          <cell r="H1861">
            <v>0</v>
          </cell>
          <cell r="I1861">
            <v>0</v>
          </cell>
        </row>
        <row r="1862">
          <cell r="C1862">
            <v>0</v>
          </cell>
          <cell r="D1862">
            <v>0</v>
          </cell>
          <cell r="E1862">
            <v>0</v>
          </cell>
          <cell r="F1862">
            <v>0</v>
          </cell>
          <cell r="G1862">
            <v>0</v>
          </cell>
          <cell r="H1862">
            <v>0</v>
          </cell>
          <cell r="I1862">
            <v>0</v>
          </cell>
        </row>
        <row r="1863">
          <cell r="C1863">
            <v>0</v>
          </cell>
          <cell r="D1863">
            <v>0</v>
          </cell>
          <cell r="E1863">
            <v>0</v>
          </cell>
          <cell r="F1863">
            <v>0</v>
          </cell>
          <cell r="G1863">
            <v>0</v>
          </cell>
          <cell r="H1863">
            <v>0</v>
          </cell>
          <cell r="I1863">
            <v>0</v>
          </cell>
        </row>
        <row r="1864">
          <cell r="C1864">
            <v>0</v>
          </cell>
          <cell r="D1864">
            <v>0</v>
          </cell>
          <cell r="E1864">
            <v>0</v>
          </cell>
          <cell r="F1864">
            <v>0</v>
          </cell>
          <cell r="G1864">
            <v>0</v>
          </cell>
          <cell r="H1864">
            <v>0</v>
          </cell>
          <cell r="I1864">
            <v>0</v>
          </cell>
        </row>
        <row r="1865">
          <cell r="C1865">
            <v>0</v>
          </cell>
          <cell r="D1865">
            <v>0</v>
          </cell>
          <cell r="E1865">
            <v>0</v>
          </cell>
          <cell r="F1865">
            <v>0</v>
          </cell>
          <cell r="G1865">
            <v>0</v>
          </cell>
          <cell r="H1865">
            <v>0</v>
          </cell>
          <cell r="I1865">
            <v>0</v>
          </cell>
        </row>
        <row r="1866">
          <cell r="C1866">
            <v>0</v>
          </cell>
          <cell r="D1866">
            <v>0</v>
          </cell>
          <cell r="E1866">
            <v>0</v>
          </cell>
          <cell r="F1866">
            <v>0</v>
          </cell>
          <cell r="G1866">
            <v>0</v>
          </cell>
          <cell r="H1866">
            <v>0</v>
          </cell>
          <cell r="I1866">
            <v>0</v>
          </cell>
        </row>
        <row r="1867">
          <cell r="G1867" t="str">
            <v>Управление по внешним связям</v>
          </cell>
        </row>
        <row r="1868">
          <cell r="C1868">
            <v>0</v>
          </cell>
          <cell r="D1868">
            <v>0</v>
          </cell>
          <cell r="E1868" t="str">
            <v>Бюджетная заявка</v>
          </cell>
          <cell r="F1868">
            <v>0</v>
          </cell>
          <cell r="G1868">
            <v>0</v>
          </cell>
          <cell r="H1868">
            <v>0</v>
          </cell>
          <cell r="I1868">
            <v>0</v>
          </cell>
        </row>
        <row r="1869">
          <cell r="C1869">
            <v>0</v>
          </cell>
          <cell r="D1869">
            <v>0</v>
          </cell>
          <cell r="E1869">
            <v>0</v>
          </cell>
          <cell r="F1869">
            <v>0</v>
          </cell>
          <cell r="G1869">
            <v>0</v>
          </cell>
          <cell r="H1869">
            <v>0</v>
          </cell>
          <cell r="I1869">
            <v>0</v>
          </cell>
        </row>
        <row r="1870">
          <cell r="C1870">
            <v>0</v>
          </cell>
          <cell r="D1870">
            <v>0</v>
          </cell>
          <cell r="E1870" t="str">
            <v>Компания:</v>
          </cell>
          <cell r="F1870" t="str">
            <v>Хевел</v>
          </cell>
          <cell r="G1870">
            <v>0</v>
          </cell>
          <cell r="H1870">
            <v>0</v>
          </cell>
          <cell r="I1870">
            <v>0</v>
          </cell>
        </row>
        <row r="1871">
          <cell r="C1871">
            <v>0</v>
          </cell>
          <cell r="D1871">
            <v>0</v>
          </cell>
          <cell r="E1871" t="str">
            <v>Бизнес-единица:</v>
          </cell>
          <cell r="F1871" t="str">
            <v>УК</v>
          </cell>
          <cell r="G1871">
            <v>0</v>
          </cell>
          <cell r="H1871">
            <v>0</v>
          </cell>
          <cell r="I1871">
            <v>0</v>
          </cell>
        </row>
        <row r="1872">
          <cell r="C1872">
            <v>0</v>
          </cell>
          <cell r="D1872">
            <v>0</v>
          </cell>
          <cell r="E1872" t="str">
            <v>ЦФУ:</v>
          </cell>
          <cell r="F1872" t="str">
            <v>Управление по внешним связям</v>
          </cell>
          <cell r="G1872">
            <v>0</v>
          </cell>
          <cell r="H1872">
            <v>0</v>
          </cell>
          <cell r="I1872">
            <v>0</v>
          </cell>
        </row>
        <row r="1873">
          <cell r="C1873">
            <v>0</v>
          </cell>
          <cell r="D1873">
            <v>0</v>
          </cell>
          <cell r="E1873" t="str">
            <v>Период:</v>
          </cell>
          <cell r="F1873" t="str">
            <v>окт 2014 - дек 2015</v>
          </cell>
          <cell r="G1873">
            <v>0</v>
          </cell>
          <cell r="H1873">
            <v>0</v>
          </cell>
          <cell r="I1873">
            <v>0</v>
          </cell>
        </row>
        <row r="1874">
          <cell r="C1874">
            <v>0</v>
          </cell>
          <cell r="D1874">
            <v>0</v>
          </cell>
          <cell r="E1874">
            <v>0</v>
          </cell>
          <cell r="F1874">
            <v>0</v>
          </cell>
          <cell r="G1874">
            <v>0</v>
          </cell>
          <cell r="H1874">
            <v>0</v>
          </cell>
          <cell r="I1874">
            <v>0</v>
          </cell>
        </row>
        <row r="1875">
          <cell r="C1875">
            <v>0</v>
          </cell>
          <cell r="D1875">
            <v>0</v>
          </cell>
          <cell r="E1875" t="str">
            <v>Бюджет РЕНОВА:</v>
          </cell>
          <cell r="F1875">
            <v>0</v>
          </cell>
          <cell r="G1875">
            <v>0</v>
          </cell>
          <cell r="H1875">
            <v>0</v>
          </cell>
          <cell r="I1875">
            <v>0</v>
          </cell>
        </row>
        <row r="1876">
          <cell r="C1876">
            <v>0</v>
          </cell>
          <cell r="D1876">
            <v>0</v>
          </cell>
          <cell r="E1876">
            <v>0</v>
          </cell>
          <cell r="F1876">
            <v>0</v>
          </cell>
          <cell r="G1876">
            <v>0</v>
          </cell>
          <cell r="H1876">
            <v>0</v>
          </cell>
          <cell r="I1876">
            <v>0</v>
          </cell>
        </row>
        <row r="1877">
          <cell r="C1877">
            <v>0</v>
          </cell>
          <cell r="D1877">
            <v>0</v>
          </cell>
          <cell r="E1877" t="str">
            <v>КСР</v>
          </cell>
          <cell r="F1877" t="str">
            <v>Статья БДДС</v>
          </cell>
          <cell r="G1877" t="str">
            <v>Подразделение</v>
          </cell>
          <cell r="H1877" t="str">
            <v>Деятельность</v>
          </cell>
          <cell r="I1877" t="str">
            <v>Движение</v>
          </cell>
        </row>
        <row r="1878">
          <cell r="C1878">
            <v>1230</v>
          </cell>
          <cell r="D1878" t="str">
            <v>Административно-управленческие расходы</v>
          </cell>
          <cell r="E1878">
            <v>401</v>
          </cell>
          <cell r="F1878" t="str">
            <v>Командировочные расходы</v>
          </cell>
          <cell r="G1878" t="str">
            <v>Управление по внешним связям</v>
          </cell>
          <cell r="H1878" t="str">
            <v>Операционная деятельность</v>
          </cell>
          <cell r="I1878" t="str">
            <v>Выбытия</v>
          </cell>
        </row>
        <row r="1879">
          <cell r="C1879">
            <v>1230</v>
          </cell>
          <cell r="D1879" t="str">
            <v>Административно-управленческие расходы</v>
          </cell>
          <cell r="E1879">
            <v>402</v>
          </cell>
          <cell r="F1879" t="str">
            <v>Представительские расходы</v>
          </cell>
          <cell r="G1879" t="str">
            <v>Управление по внешним связям</v>
          </cell>
          <cell r="H1879" t="str">
            <v>Операционная деятельность</v>
          </cell>
          <cell r="I1879" t="str">
            <v>Выбытия</v>
          </cell>
        </row>
        <row r="1880">
          <cell r="C1880">
            <v>1230</v>
          </cell>
          <cell r="D1880" t="str">
            <v>Административно-управленческие расходы</v>
          </cell>
          <cell r="E1880" t="str">
            <v>1301-4</v>
          </cell>
          <cell r="F1880" t="str">
            <v>прочие (реклама)</v>
          </cell>
          <cell r="G1880" t="str">
            <v>Управление по внешним связям</v>
          </cell>
          <cell r="H1880" t="str">
            <v>Операционная деятельность</v>
          </cell>
          <cell r="I1880" t="str">
            <v>Выбытия</v>
          </cell>
        </row>
        <row r="1881">
          <cell r="C1881">
            <v>1230</v>
          </cell>
          <cell r="D1881" t="str">
            <v>Административно-управленческие расходы</v>
          </cell>
          <cell r="E1881" t="str">
            <v>1303-2</v>
          </cell>
          <cell r="F1881" t="str">
            <v>поддержка некоммерческих и неправительственных организаций и объединений (соц. проекты)</v>
          </cell>
          <cell r="G1881" t="str">
            <v>Управление по внешним связям</v>
          </cell>
          <cell r="H1881" t="str">
            <v>Операционная деятельность</v>
          </cell>
          <cell r="I1881" t="str">
            <v>Выбытия</v>
          </cell>
        </row>
        <row r="1882">
          <cell r="C1882">
            <v>0</v>
          </cell>
          <cell r="D1882">
            <v>0</v>
          </cell>
          <cell r="E1882">
            <v>0</v>
          </cell>
          <cell r="F1882" t="str">
            <v>ИТОГО ПОСТУПЛЕНИЯ РЕНОВА</v>
          </cell>
          <cell r="G1882">
            <v>0</v>
          </cell>
          <cell r="H1882">
            <v>0</v>
          </cell>
          <cell r="I1882">
            <v>0</v>
          </cell>
        </row>
        <row r="1883">
          <cell r="C1883">
            <v>0</v>
          </cell>
          <cell r="D1883">
            <v>0</v>
          </cell>
          <cell r="E1883">
            <v>0</v>
          </cell>
          <cell r="F1883" t="str">
            <v>ИТОГО ВЫБЫТИЯ РЕНОВА</v>
          </cell>
          <cell r="G1883">
            <v>0</v>
          </cell>
          <cell r="H1883">
            <v>0</v>
          </cell>
          <cell r="I1883">
            <v>0</v>
          </cell>
        </row>
        <row r="1884">
          <cell r="C1884">
            <v>0</v>
          </cell>
          <cell r="D1884">
            <v>0</v>
          </cell>
          <cell r="E1884">
            <v>0</v>
          </cell>
          <cell r="F1884">
            <v>0</v>
          </cell>
          <cell r="G1884">
            <v>0</v>
          </cell>
          <cell r="H1884">
            <v>0</v>
          </cell>
          <cell r="I1884">
            <v>0</v>
          </cell>
        </row>
        <row r="1885">
          <cell r="C1885">
            <v>0</v>
          </cell>
          <cell r="D1885">
            <v>0</v>
          </cell>
          <cell r="E1885">
            <v>0</v>
          </cell>
          <cell r="F1885">
            <v>0</v>
          </cell>
          <cell r="G1885">
            <v>0</v>
          </cell>
          <cell r="H1885">
            <v>0</v>
          </cell>
          <cell r="I1885">
            <v>0</v>
          </cell>
        </row>
        <row r="1886">
          <cell r="C1886">
            <v>0</v>
          </cell>
          <cell r="D1886">
            <v>0</v>
          </cell>
          <cell r="E1886">
            <v>0</v>
          </cell>
          <cell r="F1886">
            <v>0</v>
          </cell>
          <cell r="G1886">
            <v>0</v>
          </cell>
          <cell r="H1886">
            <v>0</v>
          </cell>
          <cell r="I1886">
            <v>0</v>
          </cell>
        </row>
        <row r="1887">
          <cell r="C1887">
            <v>0</v>
          </cell>
          <cell r="D1887">
            <v>0</v>
          </cell>
          <cell r="E1887" t="str">
            <v>Бюджет РОСНАНО:</v>
          </cell>
          <cell r="F1887">
            <v>0</v>
          </cell>
          <cell r="G1887">
            <v>0</v>
          </cell>
          <cell r="H1887">
            <v>0</v>
          </cell>
          <cell r="I1887">
            <v>0</v>
          </cell>
        </row>
        <row r="1888">
          <cell r="C1888">
            <v>0</v>
          </cell>
          <cell r="D1888">
            <v>0</v>
          </cell>
          <cell r="E1888">
            <v>0</v>
          </cell>
          <cell r="F1888">
            <v>0</v>
          </cell>
          <cell r="G1888">
            <v>0</v>
          </cell>
          <cell r="H1888">
            <v>0</v>
          </cell>
          <cell r="I1888">
            <v>0</v>
          </cell>
        </row>
        <row r="1889">
          <cell r="C1889">
            <v>0</v>
          </cell>
          <cell r="D1889">
            <v>0</v>
          </cell>
          <cell r="E1889" t="str">
            <v>КСР</v>
          </cell>
          <cell r="F1889" t="str">
            <v>Статья БДДС</v>
          </cell>
          <cell r="G1889" t="str">
            <v>Подразделение</v>
          </cell>
          <cell r="H1889" t="str">
            <v>Деятельность</v>
          </cell>
          <cell r="I1889" t="str">
            <v>Движение</v>
          </cell>
        </row>
        <row r="1890">
          <cell r="C1890">
            <v>0</v>
          </cell>
          <cell r="D1890">
            <v>0</v>
          </cell>
          <cell r="E1890" t="str">
            <v>20509.01</v>
          </cell>
          <cell r="F1890" t="str">
            <v>Рекламно-информационные расходы</v>
          </cell>
          <cell r="G1890" t="str">
            <v>Управление по внешним связям</v>
          </cell>
          <cell r="H1890" t="str">
            <v>Операционная деятельность</v>
          </cell>
          <cell r="I1890" t="str">
            <v>Выбытия</v>
          </cell>
        </row>
        <row r="1891">
          <cell r="C1891">
            <v>0</v>
          </cell>
          <cell r="D1891">
            <v>0</v>
          </cell>
          <cell r="E1891" t="str">
            <v>20509.02</v>
          </cell>
          <cell r="F1891" t="str">
            <v>Участие на выставках и семинарах</v>
          </cell>
          <cell r="G1891" t="str">
            <v>Управление по внешним связям</v>
          </cell>
          <cell r="H1891" t="str">
            <v>Операционная деятельность</v>
          </cell>
          <cell r="I1891" t="str">
            <v>Выбытия</v>
          </cell>
        </row>
        <row r="1892">
          <cell r="C1892">
            <v>0</v>
          </cell>
          <cell r="D1892">
            <v>0</v>
          </cell>
          <cell r="E1892" t="str">
            <v>20509.03</v>
          </cell>
          <cell r="F1892" t="str">
            <v>Фирменная и сувенирная продукция</v>
          </cell>
          <cell r="G1892" t="str">
            <v>Управление по внешним связям</v>
          </cell>
          <cell r="H1892" t="str">
            <v>Операционная деятельность</v>
          </cell>
          <cell r="I1892" t="str">
            <v>Выбытия</v>
          </cell>
        </row>
        <row r="1893">
          <cell r="C1893">
            <v>0</v>
          </cell>
          <cell r="D1893">
            <v>0</v>
          </cell>
          <cell r="E1893" t="str">
            <v>20509.05</v>
          </cell>
          <cell r="F1893" t="str">
            <v>Прочие расходы (PR)</v>
          </cell>
          <cell r="G1893" t="str">
            <v>Управление по внешним связям</v>
          </cell>
          <cell r="H1893" t="str">
            <v>Операционная деятельность</v>
          </cell>
          <cell r="I1893" t="str">
            <v>Выбытия</v>
          </cell>
        </row>
        <row r="1894">
          <cell r="C1894">
            <v>0</v>
          </cell>
          <cell r="D1894">
            <v>0</v>
          </cell>
          <cell r="E1894">
            <v>20601</v>
          </cell>
          <cell r="F1894" t="str">
            <v>Командировочные расходы</v>
          </cell>
          <cell r="G1894" t="str">
            <v>Управление по внешним связям</v>
          </cell>
          <cell r="H1894" t="str">
            <v>Операционная деятельность</v>
          </cell>
          <cell r="I1894" t="str">
            <v>Выбытия</v>
          </cell>
        </row>
        <row r="1895">
          <cell r="C1895">
            <v>0</v>
          </cell>
          <cell r="D1895">
            <v>0</v>
          </cell>
          <cell r="E1895">
            <v>20602</v>
          </cell>
          <cell r="F1895" t="str">
            <v>Представительские расходы</v>
          </cell>
          <cell r="G1895" t="str">
            <v>Управление по внешним связям</v>
          </cell>
          <cell r="H1895" t="str">
            <v>Операционная деятельность</v>
          </cell>
          <cell r="I1895" t="str">
            <v>Выбытия</v>
          </cell>
        </row>
        <row r="1896">
          <cell r="C1896">
            <v>0</v>
          </cell>
          <cell r="D1896">
            <v>0</v>
          </cell>
          <cell r="E1896">
            <v>0</v>
          </cell>
          <cell r="F1896" t="str">
            <v>ИТОГО ПОСТУПЛЕНИЯ РОСНАНО</v>
          </cell>
          <cell r="G1896">
            <v>0</v>
          </cell>
          <cell r="H1896">
            <v>0</v>
          </cell>
          <cell r="I1896">
            <v>0</v>
          </cell>
        </row>
        <row r="1897">
          <cell r="C1897">
            <v>0</v>
          </cell>
          <cell r="D1897">
            <v>0</v>
          </cell>
          <cell r="E1897">
            <v>0</v>
          </cell>
          <cell r="F1897" t="str">
            <v>ИТОГО ВЫБЫТИЯ РОСНАНО</v>
          </cell>
          <cell r="G1897">
            <v>0</v>
          </cell>
          <cell r="H1897">
            <v>0</v>
          </cell>
          <cell r="I1897">
            <v>0</v>
          </cell>
        </row>
        <row r="1898">
          <cell r="C1898">
            <v>0</v>
          </cell>
          <cell r="D1898">
            <v>0</v>
          </cell>
          <cell r="E1898">
            <v>0</v>
          </cell>
          <cell r="F1898">
            <v>0</v>
          </cell>
          <cell r="G1898">
            <v>0</v>
          </cell>
          <cell r="H1898">
            <v>0</v>
          </cell>
          <cell r="I1898">
            <v>0</v>
          </cell>
        </row>
        <row r="1899">
          <cell r="C1899">
            <v>0</v>
          </cell>
          <cell r="D1899">
            <v>0</v>
          </cell>
          <cell r="E1899">
            <v>0</v>
          </cell>
          <cell r="F1899">
            <v>0</v>
          </cell>
          <cell r="G1899">
            <v>0</v>
          </cell>
          <cell r="H1899">
            <v>0</v>
          </cell>
          <cell r="I1899">
            <v>0</v>
          </cell>
        </row>
        <row r="1900">
          <cell r="C1900">
            <v>0</v>
          </cell>
          <cell r="D1900">
            <v>0</v>
          </cell>
          <cell r="E1900">
            <v>0</v>
          </cell>
          <cell r="F1900">
            <v>0</v>
          </cell>
          <cell r="G1900">
            <v>0</v>
          </cell>
          <cell r="H1900">
            <v>0</v>
          </cell>
          <cell r="I1900">
            <v>0</v>
          </cell>
        </row>
        <row r="1901">
          <cell r="C1901">
            <v>0</v>
          </cell>
          <cell r="D1901">
            <v>0</v>
          </cell>
          <cell r="E1901">
            <v>0</v>
          </cell>
          <cell r="F1901">
            <v>0</v>
          </cell>
          <cell r="G1901">
            <v>0</v>
          </cell>
          <cell r="H1901">
            <v>0</v>
          </cell>
          <cell r="I1901">
            <v>0</v>
          </cell>
        </row>
        <row r="1902">
          <cell r="C1902">
            <v>0</v>
          </cell>
          <cell r="D1902">
            <v>0</v>
          </cell>
          <cell r="E1902">
            <v>0</v>
          </cell>
          <cell r="F1902">
            <v>0</v>
          </cell>
          <cell r="G1902">
            <v>0</v>
          </cell>
          <cell r="H1902">
            <v>0</v>
          </cell>
          <cell r="I1902">
            <v>0</v>
          </cell>
        </row>
        <row r="1903">
          <cell r="C1903">
            <v>0</v>
          </cell>
          <cell r="D1903">
            <v>0</v>
          </cell>
          <cell r="E1903">
            <v>0</v>
          </cell>
          <cell r="F1903">
            <v>0</v>
          </cell>
          <cell r="G1903">
            <v>0</v>
          </cell>
          <cell r="H1903">
            <v>0</v>
          </cell>
          <cell r="I1903">
            <v>0</v>
          </cell>
        </row>
        <row r="1904">
          <cell r="C1904">
            <v>0</v>
          </cell>
          <cell r="D1904">
            <v>0</v>
          </cell>
          <cell r="E1904">
            <v>0</v>
          </cell>
          <cell r="F1904">
            <v>0</v>
          </cell>
          <cell r="G1904">
            <v>0</v>
          </cell>
          <cell r="H1904">
            <v>0</v>
          </cell>
          <cell r="I1904">
            <v>0</v>
          </cell>
        </row>
        <row r="1905">
          <cell r="C1905">
            <v>0</v>
          </cell>
          <cell r="D1905">
            <v>0</v>
          </cell>
          <cell r="E1905">
            <v>0</v>
          </cell>
          <cell r="F1905">
            <v>0</v>
          </cell>
          <cell r="G1905">
            <v>0</v>
          </cell>
          <cell r="H1905">
            <v>0</v>
          </cell>
          <cell r="I1905">
            <v>0</v>
          </cell>
        </row>
        <row r="1906">
          <cell r="C1906">
            <v>0</v>
          </cell>
          <cell r="D1906">
            <v>0</v>
          </cell>
          <cell r="E1906">
            <v>0</v>
          </cell>
          <cell r="F1906">
            <v>0</v>
          </cell>
          <cell r="G1906">
            <v>0</v>
          </cell>
          <cell r="H1906">
            <v>0</v>
          </cell>
          <cell r="I1906">
            <v>0</v>
          </cell>
        </row>
        <row r="1907">
          <cell r="C1907">
            <v>0</v>
          </cell>
          <cell r="D1907">
            <v>0</v>
          </cell>
          <cell r="E1907">
            <v>0</v>
          </cell>
          <cell r="F1907">
            <v>0</v>
          </cell>
          <cell r="G1907">
            <v>0</v>
          </cell>
          <cell r="H1907">
            <v>0</v>
          </cell>
          <cell r="I1907">
            <v>0</v>
          </cell>
        </row>
        <row r="1908">
          <cell r="C1908">
            <v>0</v>
          </cell>
          <cell r="D1908">
            <v>0</v>
          </cell>
          <cell r="E1908">
            <v>0</v>
          </cell>
          <cell r="F1908">
            <v>0</v>
          </cell>
          <cell r="G1908">
            <v>0</v>
          </cell>
          <cell r="H1908">
            <v>0</v>
          </cell>
          <cell r="I1908">
            <v>0</v>
          </cell>
        </row>
        <row r="1909">
          <cell r="C1909">
            <v>0</v>
          </cell>
          <cell r="D1909">
            <v>0</v>
          </cell>
          <cell r="E1909">
            <v>0</v>
          </cell>
          <cell r="F1909">
            <v>0</v>
          </cell>
          <cell r="G1909">
            <v>0</v>
          </cell>
          <cell r="H1909">
            <v>0</v>
          </cell>
          <cell r="I1909">
            <v>0</v>
          </cell>
        </row>
        <row r="1910">
          <cell r="C1910">
            <v>0</v>
          </cell>
          <cell r="D1910">
            <v>0</v>
          </cell>
          <cell r="E1910">
            <v>0</v>
          </cell>
          <cell r="F1910">
            <v>0</v>
          </cell>
          <cell r="G1910">
            <v>0</v>
          </cell>
          <cell r="H1910">
            <v>0</v>
          </cell>
          <cell r="I1910">
            <v>0</v>
          </cell>
        </row>
        <row r="1911">
          <cell r="C1911">
            <v>0</v>
          </cell>
          <cell r="D1911">
            <v>0</v>
          </cell>
          <cell r="E1911">
            <v>0</v>
          </cell>
          <cell r="F1911">
            <v>0</v>
          </cell>
          <cell r="G1911">
            <v>0</v>
          </cell>
          <cell r="H1911">
            <v>0</v>
          </cell>
          <cell r="I1911">
            <v>0</v>
          </cell>
        </row>
        <row r="1912">
          <cell r="C1912">
            <v>0</v>
          </cell>
          <cell r="D1912">
            <v>0</v>
          </cell>
          <cell r="E1912">
            <v>0</v>
          </cell>
          <cell r="F1912">
            <v>0</v>
          </cell>
          <cell r="G1912">
            <v>0</v>
          </cell>
          <cell r="H1912">
            <v>0</v>
          </cell>
          <cell r="I1912">
            <v>0</v>
          </cell>
        </row>
        <row r="1913">
          <cell r="C1913">
            <v>0</v>
          </cell>
          <cell r="D1913">
            <v>0</v>
          </cell>
          <cell r="E1913">
            <v>0</v>
          </cell>
          <cell r="F1913">
            <v>0</v>
          </cell>
          <cell r="G1913">
            <v>0</v>
          </cell>
          <cell r="H1913">
            <v>0</v>
          </cell>
          <cell r="I1913">
            <v>0</v>
          </cell>
        </row>
        <row r="1914">
          <cell r="C1914">
            <v>0</v>
          </cell>
          <cell r="D1914">
            <v>0</v>
          </cell>
          <cell r="E1914">
            <v>0</v>
          </cell>
          <cell r="F1914">
            <v>0</v>
          </cell>
          <cell r="G1914">
            <v>0</v>
          </cell>
          <cell r="H1914">
            <v>0</v>
          </cell>
          <cell r="I1914">
            <v>0</v>
          </cell>
        </row>
        <row r="1915">
          <cell r="C1915">
            <v>0</v>
          </cell>
          <cell r="D1915">
            <v>0</v>
          </cell>
          <cell r="E1915">
            <v>0</v>
          </cell>
          <cell r="F1915">
            <v>0</v>
          </cell>
          <cell r="G1915">
            <v>0</v>
          </cell>
          <cell r="H1915">
            <v>0</v>
          </cell>
          <cell r="I1915">
            <v>0</v>
          </cell>
        </row>
        <row r="1916">
          <cell r="C1916">
            <v>0</v>
          </cell>
          <cell r="D1916">
            <v>0</v>
          </cell>
          <cell r="E1916">
            <v>0</v>
          </cell>
          <cell r="F1916">
            <v>0</v>
          </cell>
          <cell r="G1916">
            <v>0</v>
          </cell>
          <cell r="H1916">
            <v>0</v>
          </cell>
          <cell r="I1916">
            <v>0</v>
          </cell>
        </row>
        <row r="1917">
          <cell r="C1917">
            <v>0</v>
          </cell>
          <cell r="D1917">
            <v>0</v>
          </cell>
          <cell r="E1917">
            <v>0</v>
          </cell>
          <cell r="F1917">
            <v>0</v>
          </cell>
          <cell r="G1917">
            <v>0</v>
          </cell>
          <cell r="H1917">
            <v>0</v>
          </cell>
          <cell r="I1917">
            <v>0</v>
          </cell>
        </row>
        <row r="1918">
          <cell r="C1918">
            <v>0</v>
          </cell>
          <cell r="D1918">
            <v>0</v>
          </cell>
          <cell r="E1918">
            <v>0</v>
          </cell>
          <cell r="F1918">
            <v>0</v>
          </cell>
          <cell r="G1918">
            <v>0</v>
          </cell>
          <cell r="H1918">
            <v>0</v>
          </cell>
          <cell r="I1918">
            <v>0</v>
          </cell>
        </row>
        <row r="1919">
          <cell r="C1919">
            <v>0</v>
          </cell>
          <cell r="D1919">
            <v>0</v>
          </cell>
          <cell r="E1919">
            <v>0</v>
          </cell>
          <cell r="F1919">
            <v>0</v>
          </cell>
          <cell r="G1919">
            <v>0</v>
          </cell>
          <cell r="H1919">
            <v>0</v>
          </cell>
          <cell r="I1919">
            <v>0</v>
          </cell>
        </row>
        <row r="1920">
          <cell r="C1920">
            <v>0</v>
          </cell>
          <cell r="D1920">
            <v>0</v>
          </cell>
          <cell r="E1920">
            <v>0</v>
          </cell>
          <cell r="F1920">
            <v>0</v>
          </cell>
          <cell r="G1920">
            <v>0</v>
          </cell>
          <cell r="H1920">
            <v>0</v>
          </cell>
          <cell r="I1920">
            <v>0</v>
          </cell>
        </row>
        <row r="1921">
          <cell r="C1921">
            <v>0</v>
          </cell>
          <cell r="D1921">
            <v>0</v>
          </cell>
          <cell r="E1921">
            <v>0</v>
          </cell>
          <cell r="F1921">
            <v>0</v>
          </cell>
          <cell r="G1921">
            <v>0</v>
          </cell>
          <cell r="H1921">
            <v>0</v>
          </cell>
          <cell r="I1921">
            <v>0</v>
          </cell>
        </row>
        <row r="1922">
          <cell r="C1922">
            <v>0</v>
          </cell>
          <cell r="D1922">
            <v>0</v>
          </cell>
          <cell r="E1922">
            <v>0</v>
          </cell>
          <cell r="F1922">
            <v>0</v>
          </cell>
          <cell r="G1922">
            <v>0</v>
          </cell>
          <cell r="H1922">
            <v>0</v>
          </cell>
          <cell r="I1922">
            <v>0</v>
          </cell>
        </row>
        <row r="1923">
          <cell r="C1923">
            <v>0</v>
          </cell>
          <cell r="D1923">
            <v>0</v>
          </cell>
          <cell r="E1923">
            <v>0</v>
          </cell>
          <cell r="F1923">
            <v>0</v>
          </cell>
          <cell r="G1923">
            <v>0</v>
          </cell>
          <cell r="H1923">
            <v>0</v>
          </cell>
          <cell r="I1923">
            <v>0</v>
          </cell>
        </row>
        <row r="1924">
          <cell r="C1924">
            <v>0</v>
          </cell>
          <cell r="D1924">
            <v>0</v>
          </cell>
          <cell r="E1924">
            <v>0</v>
          </cell>
          <cell r="F1924">
            <v>0</v>
          </cell>
          <cell r="G1924">
            <v>0</v>
          </cell>
          <cell r="H1924">
            <v>0</v>
          </cell>
          <cell r="I1924">
            <v>0</v>
          </cell>
        </row>
        <row r="1925">
          <cell r="C1925">
            <v>0</v>
          </cell>
          <cell r="D1925">
            <v>0</v>
          </cell>
          <cell r="E1925">
            <v>0</v>
          </cell>
          <cell r="F1925">
            <v>0</v>
          </cell>
          <cell r="G1925">
            <v>0</v>
          </cell>
          <cell r="H1925">
            <v>0</v>
          </cell>
          <cell r="I1925">
            <v>0</v>
          </cell>
        </row>
        <row r="1926">
          <cell r="C1926">
            <v>0</v>
          </cell>
          <cell r="D1926">
            <v>0</v>
          </cell>
          <cell r="E1926">
            <v>0</v>
          </cell>
          <cell r="F1926">
            <v>0</v>
          </cell>
          <cell r="G1926">
            <v>0</v>
          </cell>
          <cell r="H1926">
            <v>0</v>
          </cell>
          <cell r="I1926">
            <v>0</v>
          </cell>
        </row>
        <row r="1927">
          <cell r="C1927">
            <v>0</v>
          </cell>
          <cell r="D1927">
            <v>0</v>
          </cell>
          <cell r="E1927">
            <v>0</v>
          </cell>
          <cell r="F1927">
            <v>0</v>
          </cell>
          <cell r="G1927">
            <v>0</v>
          </cell>
          <cell r="H1927">
            <v>0</v>
          </cell>
          <cell r="I1927">
            <v>0</v>
          </cell>
        </row>
        <row r="1928">
          <cell r="C1928">
            <v>0</v>
          </cell>
          <cell r="D1928">
            <v>0</v>
          </cell>
          <cell r="E1928">
            <v>0</v>
          </cell>
          <cell r="F1928">
            <v>0</v>
          </cell>
          <cell r="G1928">
            <v>0</v>
          </cell>
          <cell r="H1928">
            <v>0</v>
          </cell>
          <cell r="I1928">
            <v>0</v>
          </cell>
        </row>
        <row r="1929">
          <cell r="C1929">
            <v>0</v>
          </cell>
          <cell r="D1929">
            <v>0</v>
          </cell>
          <cell r="E1929">
            <v>0</v>
          </cell>
          <cell r="F1929">
            <v>0</v>
          </cell>
          <cell r="G1929">
            <v>0</v>
          </cell>
          <cell r="H1929">
            <v>0</v>
          </cell>
          <cell r="I1929">
            <v>0</v>
          </cell>
        </row>
        <row r="1930">
          <cell r="C1930">
            <v>0</v>
          </cell>
          <cell r="D1930">
            <v>0</v>
          </cell>
          <cell r="E1930">
            <v>0</v>
          </cell>
          <cell r="F1930">
            <v>0</v>
          </cell>
          <cell r="G1930">
            <v>0</v>
          </cell>
          <cell r="H1930">
            <v>0</v>
          </cell>
          <cell r="I1930">
            <v>0</v>
          </cell>
        </row>
        <row r="1931">
          <cell r="C1931">
            <v>0</v>
          </cell>
          <cell r="D1931">
            <v>0</v>
          </cell>
          <cell r="E1931">
            <v>0</v>
          </cell>
          <cell r="F1931">
            <v>0</v>
          </cell>
          <cell r="G1931">
            <v>0</v>
          </cell>
          <cell r="H1931">
            <v>0</v>
          </cell>
          <cell r="I1931">
            <v>0</v>
          </cell>
        </row>
        <row r="1932">
          <cell r="C1932">
            <v>0</v>
          </cell>
          <cell r="D1932">
            <v>0</v>
          </cell>
          <cell r="E1932">
            <v>0</v>
          </cell>
          <cell r="F1932">
            <v>0</v>
          </cell>
          <cell r="G1932">
            <v>0</v>
          </cell>
          <cell r="H1932">
            <v>0</v>
          </cell>
          <cell r="I1932">
            <v>0</v>
          </cell>
        </row>
        <row r="1933">
          <cell r="C1933">
            <v>0</v>
          </cell>
          <cell r="D1933">
            <v>0</v>
          </cell>
          <cell r="E1933">
            <v>0</v>
          </cell>
          <cell r="F1933">
            <v>0</v>
          </cell>
          <cell r="G1933">
            <v>0</v>
          </cell>
          <cell r="H1933">
            <v>0</v>
          </cell>
          <cell r="I1933">
            <v>0</v>
          </cell>
        </row>
        <row r="1934">
          <cell r="C1934">
            <v>0</v>
          </cell>
          <cell r="D1934">
            <v>0</v>
          </cell>
          <cell r="E1934">
            <v>0</v>
          </cell>
          <cell r="F1934">
            <v>0</v>
          </cell>
          <cell r="G1934">
            <v>0</v>
          </cell>
          <cell r="H1934">
            <v>0</v>
          </cell>
          <cell r="I1934">
            <v>0</v>
          </cell>
        </row>
        <row r="1935">
          <cell r="C1935">
            <v>0</v>
          </cell>
          <cell r="D1935">
            <v>0</v>
          </cell>
          <cell r="E1935">
            <v>0</v>
          </cell>
          <cell r="F1935">
            <v>0</v>
          </cell>
          <cell r="G1935">
            <v>0</v>
          </cell>
          <cell r="H1935">
            <v>0</v>
          </cell>
          <cell r="I1935">
            <v>0</v>
          </cell>
        </row>
        <row r="1936">
          <cell r="C1936">
            <v>0</v>
          </cell>
          <cell r="D1936">
            <v>0</v>
          </cell>
          <cell r="E1936">
            <v>0</v>
          </cell>
          <cell r="F1936">
            <v>0</v>
          </cell>
          <cell r="G1936">
            <v>0</v>
          </cell>
          <cell r="H1936">
            <v>0</v>
          </cell>
          <cell r="I1936">
            <v>0</v>
          </cell>
        </row>
        <row r="1937">
          <cell r="C1937">
            <v>0</v>
          </cell>
          <cell r="D1937">
            <v>0</v>
          </cell>
          <cell r="E1937">
            <v>0</v>
          </cell>
          <cell r="F1937">
            <v>0</v>
          </cell>
          <cell r="G1937">
            <v>0</v>
          </cell>
          <cell r="H1937">
            <v>0</v>
          </cell>
          <cell r="I1937">
            <v>0</v>
          </cell>
        </row>
        <row r="1938">
          <cell r="C1938">
            <v>0</v>
          </cell>
          <cell r="D1938">
            <v>0</v>
          </cell>
          <cell r="E1938">
            <v>0</v>
          </cell>
          <cell r="F1938">
            <v>0</v>
          </cell>
          <cell r="G1938">
            <v>0</v>
          </cell>
          <cell r="H1938">
            <v>0</v>
          </cell>
          <cell r="I1938">
            <v>0</v>
          </cell>
        </row>
        <row r="1939">
          <cell r="C1939">
            <v>0</v>
          </cell>
          <cell r="D1939">
            <v>0</v>
          </cell>
          <cell r="E1939">
            <v>0</v>
          </cell>
          <cell r="F1939">
            <v>0</v>
          </cell>
          <cell r="G1939">
            <v>0</v>
          </cell>
          <cell r="H1939">
            <v>0</v>
          </cell>
          <cell r="I1939">
            <v>0</v>
          </cell>
        </row>
        <row r="1940">
          <cell r="C1940">
            <v>0</v>
          </cell>
          <cell r="D1940">
            <v>0</v>
          </cell>
          <cell r="E1940">
            <v>0</v>
          </cell>
          <cell r="F1940">
            <v>0</v>
          </cell>
          <cell r="G1940">
            <v>0</v>
          </cell>
          <cell r="H1940">
            <v>0</v>
          </cell>
          <cell r="I1940">
            <v>0</v>
          </cell>
        </row>
        <row r="1941">
          <cell r="C1941">
            <v>0</v>
          </cell>
          <cell r="D1941">
            <v>0</v>
          </cell>
          <cell r="E1941">
            <v>0</v>
          </cell>
          <cell r="F1941">
            <v>0</v>
          </cell>
          <cell r="G1941">
            <v>0</v>
          </cell>
          <cell r="H1941">
            <v>0</v>
          </cell>
          <cell r="I1941">
            <v>0</v>
          </cell>
        </row>
        <row r="1942">
          <cell r="C1942">
            <v>0</v>
          </cell>
          <cell r="D1942">
            <v>0</v>
          </cell>
          <cell r="E1942">
            <v>0</v>
          </cell>
          <cell r="F1942">
            <v>0</v>
          </cell>
          <cell r="G1942">
            <v>0</v>
          </cell>
          <cell r="H1942">
            <v>0</v>
          </cell>
          <cell r="I1942">
            <v>0</v>
          </cell>
        </row>
        <row r="1943">
          <cell r="C1943">
            <v>0</v>
          </cell>
          <cell r="D1943">
            <v>0</v>
          </cell>
          <cell r="E1943">
            <v>0</v>
          </cell>
          <cell r="F1943">
            <v>0</v>
          </cell>
          <cell r="G1943">
            <v>0</v>
          </cell>
          <cell r="H1943">
            <v>0</v>
          </cell>
          <cell r="I1943">
            <v>0</v>
          </cell>
        </row>
        <row r="1944">
          <cell r="C1944">
            <v>0</v>
          </cell>
          <cell r="D1944">
            <v>0</v>
          </cell>
          <cell r="E1944">
            <v>0</v>
          </cell>
          <cell r="F1944">
            <v>0</v>
          </cell>
          <cell r="G1944">
            <v>0</v>
          </cell>
          <cell r="H1944">
            <v>0</v>
          </cell>
          <cell r="I1944">
            <v>0</v>
          </cell>
        </row>
        <row r="1945">
          <cell r="C1945">
            <v>0</v>
          </cell>
          <cell r="D1945">
            <v>0</v>
          </cell>
          <cell r="E1945">
            <v>0</v>
          </cell>
          <cell r="F1945">
            <v>0</v>
          </cell>
          <cell r="G1945">
            <v>0</v>
          </cell>
          <cell r="H1945">
            <v>0</v>
          </cell>
          <cell r="I1945">
            <v>0</v>
          </cell>
        </row>
        <row r="1946">
          <cell r="C1946">
            <v>0</v>
          </cell>
          <cell r="D1946">
            <v>0</v>
          </cell>
          <cell r="E1946">
            <v>0</v>
          </cell>
          <cell r="F1946">
            <v>0</v>
          </cell>
          <cell r="G1946">
            <v>0</v>
          </cell>
          <cell r="H1946">
            <v>0</v>
          </cell>
          <cell r="I1946">
            <v>0</v>
          </cell>
        </row>
        <row r="1947">
          <cell r="C1947">
            <v>0</v>
          </cell>
          <cell r="D1947">
            <v>0</v>
          </cell>
          <cell r="E1947">
            <v>0</v>
          </cell>
          <cell r="F1947">
            <v>0</v>
          </cell>
          <cell r="G1947">
            <v>0</v>
          </cell>
          <cell r="H1947">
            <v>0</v>
          </cell>
          <cell r="I1947">
            <v>0</v>
          </cell>
        </row>
        <row r="1948">
          <cell r="G1948" t="str">
            <v>Управление по административным вопросам</v>
          </cell>
        </row>
        <row r="1949">
          <cell r="C1949">
            <v>0</v>
          </cell>
          <cell r="D1949">
            <v>0</v>
          </cell>
          <cell r="E1949" t="str">
            <v>Бюджетная заявка</v>
          </cell>
          <cell r="F1949">
            <v>0</v>
          </cell>
          <cell r="G1949">
            <v>0</v>
          </cell>
          <cell r="H1949">
            <v>0</v>
          </cell>
          <cell r="I1949">
            <v>0</v>
          </cell>
        </row>
        <row r="1950">
          <cell r="C1950">
            <v>0</v>
          </cell>
          <cell r="D1950">
            <v>0</v>
          </cell>
          <cell r="E1950">
            <v>0</v>
          </cell>
          <cell r="F1950">
            <v>0</v>
          </cell>
          <cell r="G1950">
            <v>0</v>
          </cell>
          <cell r="H1950">
            <v>0</v>
          </cell>
          <cell r="I1950">
            <v>0</v>
          </cell>
        </row>
        <row r="1951">
          <cell r="C1951">
            <v>0</v>
          </cell>
          <cell r="D1951">
            <v>0</v>
          </cell>
          <cell r="E1951" t="str">
            <v>Компания:</v>
          </cell>
          <cell r="F1951" t="str">
            <v>Хевел</v>
          </cell>
          <cell r="G1951">
            <v>0</v>
          </cell>
          <cell r="H1951">
            <v>0</v>
          </cell>
          <cell r="I1951">
            <v>0</v>
          </cell>
        </row>
        <row r="1952">
          <cell r="C1952">
            <v>0</v>
          </cell>
          <cell r="D1952">
            <v>0</v>
          </cell>
          <cell r="E1952" t="str">
            <v>Бизнес-единица:</v>
          </cell>
          <cell r="F1952" t="str">
            <v>УК</v>
          </cell>
          <cell r="G1952">
            <v>0</v>
          </cell>
          <cell r="H1952">
            <v>0</v>
          </cell>
          <cell r="I1952">
            <v>0</v>
          </cell>
        </row>
        <row r="1953">
          <cell r="C1953">
            <v>0</v>
          </cell>
          <cell r="D1953">
            <v>0</v>
          </cell>
          <cell r="E1953" t="str">
            <v>ЦФУ:</v>
          </cell>
          <cell r="F1953" t="str">
            <v>Управление по административным вопросам</v>
          </cell>
          <cell r="G1953">
            <v>0</v>
          </cell>
          <cell r="H1953">
            <v>0</v>
          </cell>
          <cell r="I1953">
            <v>0</v>
          </cell>
        </row>
        <row r="1954">
          <cell r="C1954">
            <v>0</v>
          </cell>
          <cell r="D1954">
            <v>0</v>
          </cell>
          <cell r="E1954" t="str">
            <v>Период:</v>
          </cell>
          <cell r="F1954" t="str">
            <v>окт 2014 - дек 2015</v>
          </cell>
          <cell r="G1954">
            <v>0</v>
          </cell>
          <cell r="H1954">
            <v>0</v>
          </cell>
          <cell r="I1954">
            <v>0</v>
          </cell>
        </row>
        <row r="1955">
          <cell r="C1955">
            <v>0</v>
          </cell>
          <cell r="D1955">
            <v>0</v>
          </cell>
          <cell r="E1955">
            <v>0</v>
          </cell>
          <cell r="F1955">
            <v>0</v>
          </cell>
          <cell r="G1955">
            <v>0</v>
          </cell>
          <cell r="H1955">
            <v>0</v>
          </cell>
          <cell r="I1955">
            <v>0</v>
          </cell>
        </row>
        <row r="1956">
          <cell r="C1956">
            <v>0</v>
          </cell>
          <cell r="D1956">
            <v>0</v>
          </cell>
          <cell r="E1956" t="str">
            <v>Бюджет РЕНОВА:</v>
          </cell>
          <cell r="F1956">
            <v>0</v>
          </cell>
          <cell r="G1956">
            <v>0</v>
          </cell>
          <cell r="H1956">
            <v>0</v>
          </cell>
          <cell r="I1956">
            <v>0</v>
          </cell>
        </row>
        <row r="1957">
          <cell r="C1957">
            <v>0</v>
          </cell>
          <cell r="D1957">
            <v>0</v>
          </cell>
          <cell r="E1957">
            <v>0</v>
          </cell>
          <cell r="F1957">
            <v>0</v>
          </cell>
          <cell r="G1957">
            <v>0</v>
          </cell>
          <cell r="H1957">
            <v>0</v>
          </cell>
          <cell r="I1957">
            <v>0</v>
          </cell>
        </row>
        <row r="1958">
          <cell r="C1958">
            <v>0</v>
          </cell>
          <cell r="D1958">
            <v>0</v>
          </cell>
          <cell r="E1958" t="str">
            <v>КСР</v>
          </cell>
          <cell r="F1958" t="str">
            <v>Статья БДДС</v>
          </cell>
          <cell r="G1958" t="str">
            <v>Подразделение</v>
          </cell>
          <cell r="H1958" t="str">
            <v>Деятельность</v>
          </cell>
          <cell r="I1958" t="str">
            <v>Движение</v>
          </cell>
        </row>
        <row r="1959">
          <cell r="C1959">
            <v>1230</v>
          </cell>
          <cell r="D1959" t="str">
            <v>Административно-управленческие расходы</v>
          </cell>
          <cell r="E1959">
            <v>401</v>
          </cell>
          <cell r="F1959" t="str">
            <v>Командировочные расходы</v>
          </cell>
          <cell r="G1959" t="str">
            <v>Управление по административным вопросам</v>
          </cell>
          <cell r="H1959" t="str">
            <v>Операционная деятельность</v>
          </cell>
          <cell r="I1959" t="str">
            <v>Выбытия</v>
          </cell>
        </row>
        <row r="1960">
          <cell r="C1960">
            <v>1230</v>
          </cell>
          <cell r="D1960" t="str">
            <v>Административно-управленческие расходы</v>
          </cell>
          <cell r="E1960">
            <v>402</v>
          </cell>
          <cell r="F1960" t="str">
            <v>Представительские расходы</v>
          </cell>
          <cell r="G1960" t="str">
            <v>Управление по административным вопросам</v>
          </cell>
          <cell r="H1960" t="str">
            <v>Операционная деятельность</v>
          </cell>
          <cell r="I1960" t="str">
            <v>Выбытия</v>
          </cell>
        </row>
        <row r="1961">
          <cell r="C1961">
            <v>1230</v>
          </cell>
          <cell r="D1961" t="str">
            <v>Административно-управленческие расходы</v>
          </cell>
          <cell r="E1961" t="str">
            <v>601-5</v>
          </cell>
          <cell r="F1961" t="str">
            <v>оформление и обустройство офисов</v>
          </cell>
          <cell r="G1961" t="str">
            <v>Управление по административным вопросам</v>
          </cell>
          <cell r="H1961" t="str">
            <v>Операционная деятельность</v>
          </cell>
          <cell r="I1961" t="str">
            <v>Выбытия</v>
          </cell>
        </row>
        <row r="1962">
          <cell r="C1962">
            <v>1230</v>
          </cell>
          <cell r="D1962" t="str">
            <v>Административно-управленческие расходы</v>
          </cell>
          <cell r="E1962">
            <v>602</v>
          </cell>
          <cell r="F1962" t="str">
            <v>Услуги коммунального хозяйства</v>
          </cell>
          <cell r="G1962" t="str">
            <v>Управление по административным вопросам</v>
          </cell>
          <cell r="H1962" t="str">
            <v>Операционная деятельность</v>
          </cell>
          <cell r="I1962" t="str">
            <v>Выбытия</v>
          </cell>
        </row>
        <row r="1963">
          <cell r="C1963">
            <v>1230</v>
          </cell>
          <cell r="D1963" t="str">
            <v>Административно-управленческие расходы</v>
          </cell>
          <cell r="E1963" t="str">
            <v>603-1</v>
          </cell>
          <cell r="F1963" t="str">
            <v>канцелярские товары</v>
          </cell>
          <cell r="G1963" t="str">
            <v>Управление по административным вопросам</v>
          </cell>
          <cell r="H1963" t="str">
            <v>Операционная деятельность</v>
          </cell>
          <cell r="I1963" t="str">
            <v>Выбытия</v>
          </cell>
        </row>
        <row r="1964">
          <cell r="C1964">
            <v>1230</v>
          </cell>
          <cell r="D1964" t="str">
            <v>Административно-управленческие расходы</v>
          </cell>
          <cell r="E1964" t="str">
            <v>603-2</v>
          </cell>
          <cell r="F1964" t="str">
            <v>изготовление визиток (деловой полиграфии)</v>
          </cell>
          <cell r="G1964" t="str">
            <v>Управление по административным вопросам</v>
          </cell>
          <cell r="H1964" t="str">
            <v>Операционная деятельность</v>
          </cell>
          <cell r="I1964" t="str">
            <v>Выбытия</v>
          </cell>
        </row>
        <row r="1965">
          <cell r="C1965">
            <v>1230</v>
          </cell>
          <cell r="D1965" t="str">
            <v>Административно-управленческие расходы</v>
          </cell>
          <cell r="E1965" t="str">
            <v>603-3</v>
          </cell>
          <cell r="F1965" t="str">
            <v>хозтовары</v>
          </cell>
          <cell r="G1965" t="str">
            <v>Управление по административным вопросам</v>
          </cell>
          <cell r="H1965" t="str">
            <v>Операционная деятельность</v>
          </cell>
          <cell r="I1965" t="str">
            <v>Выбытия</v>
          </cell>
        </row>
        <row r="1966">
          <cell r="C1966">
            <v>1230</v>
          </cell>
          <cell r="D1966" t="str">
            <v>Административно-управленческие расходы</v>
          </cell>
          <cell r="E1966" t="str">
            <v>604-1</v>
          </cell>
          <cell r="F1966" t="str">
            <v>чистая вода</v>
          </cell>
          <cell r="G1966" t="str">
            <v>Управление по административным вопросам</v>
          </cell>
          <cell r="H1966" t="str">
            <v>Операционная деятельность</v>
          </cell>
          <cell r="I1966" t="str">
            <v>Выбытия</v>
          </cell>
        </row>
        <row r="1967">
          <cell r="C1967">
            <v>1230</v>
          </cell>
          <cell r="D1967" t="str">
            <v>Административно-управленческие расходы</v>
          </cell>
          <cell r="E1967">
            <v>701</v>
          </cell>
          <cell r="F1967" t="str">
            <v>Аренда офиса</v>
          </cell>
          <cell r="G1967" t="str">
            <v>Управление по административным вопросам</v>
          </cell>
          <cell r="H1967" t="str">
            <v>Операционная деятельность</v>
          </cell>
          <cell r="I1967" t="str">
            <v>Выбытия</v>
          </cell>
        </row>
        <row r="1968">
          <cell r="C1968">
            <v>1230</v>
          </cell>
          <cell r="D1968" t="str">
            <v>Административно-управленческие расходы</v>
          </cell>
          <cell r="E1968">
            <v>702</v>
          </cell>
          <cell r="F1968" t="str">
            <v>Аренда автостоянки</v>
          </cell>
          <cell r="G1968" t="str">
            <v>Управление по административным вопросам</v>
          </cell>
          <cell r="H1968" t="str">
            <v>Операционная деятельность</v>
          </cell>
          <cell r="I1968" t="str">
            <v>Выбытия</v>
          </cell>
        </row>
        <row r="1969">
          <cell r="C1969">
            <v>1230</v>
          </cell>
          <cell r="D1969" t="str">
            <v>Административно-управленческие расходы</v>
          </cell>
          <cell r="E1969">
            <v>1004</v>
          </cell>
          <cell r="F1969" t="str">
            <v>Почтово-телеграфные и курьерские расходы</v>
          </cell>
          <cell r="G1969" t="str">
            <v>Управление по административным вопросам</v>
          </cell>
          <cell r="H1969" t="str">
            <v>Операционная деятельность</v>
          </cell>
          <cell r="I1969" t="str">
            <v>Выбытия</v>
          </cell>
        </row>
        <row r="1970">
          <cell r="C1970">
            <v>1230</v>
          </cell>
          <cell r="D1970" t="str">
            <v>Административно-управленческие расходы</v>
          </cell>
          <cell r="E1970">
            <v>1005</v>
          </cell>
          <cell r="F1970" t="str">
            <v>Подписка на периодические издания</v>
          </cell>
          <cell r="G1970" t="str">
            <v>Управление по административным вопросам</v>
          </cell>
          <cell r="H1970" t="str">
            <v>Операционная деятельность</v>
          </cell>
          <cell r="I1970" t="str">
            <v>Выбытия</v>
          </cell>
        </row>
        <row r="1971">
          <cell r="C1971">
            <v>1230</v>
          </cell>
          <cell r="D1971" t="str">
            <v>Административно-управленческие расходы</v>
          </cell>
          <cell r="E1971">
            <v>1202</v>
          </cell>
          <cell r="F1971" t="str">
            <v>Юридические услуги</v>
          </cell>
          <cell r="G1971" t="str">
            <v>Управление по административным вопросам</v>
          </cell>
          <cell r="H1971" t="str">
            <v>Операционная деятельность</v>
          </cell>
          <cell r="I1971" t="str">
            <v>Выбытия</v>
          </cell>
        </row>
        <row r="1972">
          <cell r="C1972">
            <v>1230</v>
          </cell>
          <cell r="D1972" t="str">
            <v>Административно-управленческие расходы</v>
          </cell>
          <cell r="E1972">
            <v>1203</v>
          </cell>
          <cell r="F1972" t="str">
            <v>Услуги регистраторов, нотариальные услуги</v>
          </cell>
          <cell r="G1972" t="str">
            <v>Управление по административным вопросам</v>
          </cell>
          <cell r="H1972" t="str">
            <v>Операционная деятельность</v>
          </cell>
          <cell r="I1972" t="str">
            <v>Выбытия</v>
          </cell>
        </row>
        <row r="1973">
          <cell r="C1973">
            <v>1230</v>
          </cell>
          <cell r="D1973" t="str">
            <v>Административно-управленческие расходы</v>
          </cell>
          <cell r="E1973" t="str">
            <v>1503-1</v>
          </cell>
          <cell r="F1973" t="str">
            <v>мебель</v>
          </cell>
          <cell r="G1973" t="str">
            <v>Управление по административным вопросам</v>
          </cell>
          <cell r="H1973" t="str">
            <v>Операционная деятельность</v>
          </cell>
          <cell r="I1973" t="str">
            <v>Выбытия</v>
          </cell>
        </row>
        <row r="1974">
          <cell r="C1974">
            <v>0</v>
          </cell>
          <cell r="D1974">
            <v>0</v>
          </cell>
          <cell r="E1974">
            <v>0</v>
          </cell>
          <cell r="F1974" t="str">
            <v>ИТОГО ПОСТУПЛЕНИЯ РЕНОВА</v>
          </cell>
          <cell r="G1974">
            <v>0</v>
          </cell>
          <cell r="H1974">
            <v>0</v>
          </cell>
          <cell r="I1974">
            <v>0</v>
          </cell>
        </row>
        <row r="1975">
          <cell r="C1975">
            <v>0</v>
          </cell>
          <cell r="D1975">
            <v>0</v>
          </cell>
          <cell r="E1975">
            <v>0</v>
          </cell>
          <cell r="F1975" t="str">
            <v>ИТОГО ВЫБЫТИЯ РЕНОВА</v>
          </cell>
          <cell r="G1975">
            <v>0</v>
          </cell>
          <cell r="H1975">
            <v>0</v>
          </cell>
          <cell r="I1975">
            <v>0</v>
          </cell>
        </row>
        <row r="1976">
          <cell r="C1976">
            <v>0</v>
          </cell>
          <cell r="D1976">
            <v>0</v>
          </cell>
          <cell r="E1976">
            <v>0</v>
          </cell>
          <cell r="F1976">
            <v>0</v>
          </cell>
          <cell r="G1976">
            <v>0</v>
          </cell>
          <cell r="H1976">
            <v>0</v>
          </cell>
          <cell r="I1976">
            <v>0</v>
          </cell>
        </row>
        <row r="1977">
          <cell r="C1977">
            <v>0</v>
          </cell>
          <cell r="D1977">
            <v>0</v>
          </cell>
          <cell r="E1977">
            <v>0</v>
          </cell>
          <cell r="F1977">
            <v>0</v>
          </cell>
          <cell r="G1977">
            <v>0</v>
          </cell>
          <cell r="H1977">
            <v>0</v>
          </cell>
          <cell r="I1977">
            <v>0</v>
          </cell>
        </row>
        <row r="1978">
          <cell r="C1978">
            <v>0</v>
          </cell>
          <cell r="D1978">
            <v>0</v>
          </cell>
          <cell r="E1978">
            <v>0</v>
          </cell>
          <cell r="F1978">
            <v>0</v>
          </cell>
          <cell r="G1978">
            <v>0</v>
          </cell>
          <cell r="H1978">
            <v>0</v>
          </cell>
          <cell r="I1978">
            <v>0</v>
          </cell>
        </row>
        <row r="1979">
          <cell r="C1979">
            <v>0</v>
          </cell>
          <cell r="D1979">
            <v>0</v>
          </cell>
          <cell r="E1979" t="str">
            <v>Бюджет РОСНАНО:</v>
          </cell>
          <cell r="F1979">
            <v>0</v>
          </cell>
          <cell r="G1979">
            <v>0</v>
          </cell>
          <cell r="H1979">
            <v>0</v>
          </cell>
          <cell r="I1979">
            <v>0</v>
          </cell>
        </row>
        <row r="1980">
          <cell r="C1980">
            <v>0</v>
          </cell>
          <cell r="D1980">
            <v>0</v>
          </cell>
          <cell r="E1980">
            <v>0</v>
          </cell>
          <cell r="F1980">
            <v>0</v>
          </cell>
          <cell r="G1980">
            <v>0</v>
          </cell>
          <cell r="H1980">
            <v>0</v>
          </cell>
          <cell r="I1980">
            <v>0</v>
          </cell>
        </row>
        <row r="1981">
          <cell r="C1981">
            <v>0</v>
          </cell>
          <cell r="D1981">
            <v>0</v>
          </cell>
          <cell r="E1981" t="str">
            <v>КСР</v>
          </cell>
          <cell r="F1981" t="str">
            <v>Статья БДДС</v>
          </cell>
          <cell r="G1981" t="str">
            <v>Подразделение</v>
          </cell>
          <cell r="H1981" t="str">
            <v>Деятельность</v>
          </cell>
          <cell r="I1981" t="str">
            <v>Движение</v>
          </cell>
        </row>
        <row r="1982">
          <cell r="C1982">
            <v>0</v>
          </cell>
          <cell r="D1982">
            <v>0</v>
          </cell>
          <cell r="E1982" t="str">
            <v>20501.04</v>
          </cell>
          <cell r="F1982" t="str">
            <v xml:space="preserve">Почтово-телеграфные и курьерские расходы </v>
          </cell>
          <cell r="G1982" t="str">
            <v>Управление по административным вопросам</v>
          </cell>
          <cell r="H1982" t="str">
            <v>Операционная деятельность</v>
          </cell>
          <cell r="I1982" t="str">
            <v>Выбытия</v>
          </cell>
        </row>
        <row r="1983">
          <cell r="C1983">
            <v>0</v>
          </cell>
          <cell r="D1983">
            <v>0</v>
          </cell>
          <cell r="E1983">
            <v>20502</v>
          </cell>
          <cell r="F1983" t="str">
            <v>Коммунальные услуги</v>
          </cell>
          <cell r="G1983" t="str">
            <v>Управление по административным вопросам</v>
          </cell>
          <cell r="H1983" t="str">
            <v>Операционная деятельность</v>
          </cell>
          <cell r="I1983" t="str">
            <v>Выбытия</v>
          </cell>
        </row>
        <row r="1984">
          <cell r="C1984">
            <v>0</v>
          </cell>
          <cell r="D1984">
            <v>0</v>
          </cell>
          <cell r="E1984" t="str">
            <v>20509.03</v>
          </cell>
          <cell r="F1984" t="str">
            <v>Фирменная и сувенирная продукция</v>
          </cell>
          <cell r="G1984" t="str">
            <v>Управление по административным вопросам</v>
          </cell>
          <cell r="H1984" t="str">
            <v>Операционная деятельность</v>
          </cell>
          <cell r="I1984" t="str">
            <v>Выбытия</v>
          </cell>
        </row>
        <row r="1985">
          <cell r="C1985">
            <v>0</v>
          </cell>
          <cell r="D1985">
            <v>0</v>
          </cell>
          <cell r="E1985" t="str">
            <v>20511.02</v>
          </cell>
          <cell r="F1985" t="str">
            <v>Обустройство офиса</v>
          </cell>
          <cell r="G1985" t="str">
            <v>Управление по административным вопросам</v>
          </cell>
          <cell r="H1985" t="str">
            <v>Операционная деятельность</v>
          </cell>
          <cell r="I1985" t="str">
            <v>Выбытия</v>
          </cell>
        </row>
        <row r="1986">
          <cell r="C1986">
            <v>0</v>
          </cell>
          <cell r="D1986">
            <v>0</v>
          </cell>
          <cell r="E1986" t="str">
            <v>20511.03</v>
          </cell>
          <cell r="F1986" t="str">
            <v>Канцелярские расходы</v>
          </cell>
          <cell r="G1986" t="str">
            <v>Управление по административным вопросам</v>
          </cell>
          <cell r="H1986" t="str">
            <v>Операционная деятельность</v>
          </cell>
          <cell r="I1986" t="str">
            <v>Выбытия</v>
          </cell>
        </row>
        <row r="1987">
          <cell r="C1987">
            <v>0</v>
          </cell>
          <cell r="D1987">
            <v>0</v>
          </cell>
          <cell r="E1987" t="str">
            <v>20511.04</v>
          </cell>
          <cell r="F1987" t="str">
            <v>Хозяйственные расходы</v>
          </cell>
          <cell r="G1987" t="str">
            <v>Управление по административным вопросам</v>
          </cell>
          <cell r="H1987" t="str">
            <v>Операционная деятельность</v>
          </cell>
          <cell r="I1987" t="str">
            <v>Выбытия</v>
          </cell>
        </row>
        <row r="1988">
          <cell r="C1988">
            <v>0</v>
          </cell>
          <cell r="D1988">
            <v>0</v>
          </cell>
          <cell r="E1988" t="str">
            <v>20511.05</v>
          </cell>
          <cell r="F1988" t="str">
            <v>Вода, чай, кофе</v>
          </cell>
          <cell r="G1988" t="str">
            <v>Управление по административным вопросам</v>
          </cell>
          <cell r="H1988" t="str">
            <v>Операционная деятельность</v>
          </cell>
          <cell r="I1988" t="str">
            <v>Выбытия</v>
          </cell>
        </row>
        <row r="1989">
          <cell r="C1989">
            <v>0</v>
          </cell>
          <cell r="D1989">
            <v>0</v>
          </cell>
          <cell r="E1989" t="str">
            <v>20512.06</v>
          </cell>
          <cell r="F1989" t="str">
            <v>Аренда автостоянки</v>
          </cell>
          <cell r="G1989" t="str">
            <v>Управление по административным вопросам</v>
          </cell>
          <cell r="H1989" t="str">
            <v>Операционная деятельность</v>
          </cell>
          <cell r="I1989" t="str">
            <v>Выбытия</v>
          </cell>
        </row>
        <row r="1990">
          <cell r="C1990">
            <v>0</v>
          </cell>
          <cell r="D1990">
            <v>0</v>
          </cell>
          <cell r="E1990">
            <v>20514</v>
          </cell>
          <cell r="F1990" t="str">
            <v>Услуги по организации переводов</v>
          </cell>
          <cell r="G1990" t="str">
            <v>Управление по административным вопросам</v>
          </cell>
          <cell r="H1990" t="str">
            <v>Операционная деятельность</v>
          </cell>
          <cell r="I1990" t="str">
            <v>Выбытия</v>
          </cell>
        </row>
        <row r="1991">
          <cell r="C1991">
            <v>0</v>
          </cell>
          <cell r="D1991">
            <v>0</v>
          </cell>
          <cell r="E1991">
            <v>20515</v>
          </cell>
          <cell r="F1991" t="str">
            <v>Услуги регистраторов, нотариальные услуги, сертификация</v>
          </cell>
          <cell r="G1991" t="str">
            <v>Управление по административным вопросам</v>
          </cell>
          <cell r="H1991" t="str">
            <v>Операционная деятельность</v>
          </cell>
          <cell r="I1991" t="str">
            <v>Выбытия</v>
          </cell>
        </row>
        <row r="1992">
          <cell r="C1992">
            <v>0</v>
          </cell>
          <cell r="D1992">
            <v>0</v>
          </cell>
          <cell r="E1992">
            <v>20517</v>
          </cell>
          <cell r="F1992" t="str">
            <v>Подписка на периодические издания</v>
          </cell>
          <cell r="G1992" t="str">
            <v>Управление по административным вопросам</v>
          </cell>
          <cell r="H1992" t="str">
            <v>Операционная деятельность</v>
          </cell>
          <cell r="I1992" t="str">
            <v>Выбытия</v>
          </cell>
        </row>
        <row r="1993">
          <cell r="C1993">
            <v>0</v>
          </cell>
          <cell r="D1993">
            <v>0</v>
          </cell>
          <cell r="E1993">
            <v>20601</v>
          </cell>
          <cell r="F1993" t="str">
            <v>Командировочные расходы</v>
          </cell>
          <cell r="G1993" t="str">
            <v>Управление по административным вопросам</v>
          </cell>
          <cell r="H1993" t="str">
            <v>Операционная деятельность</v>
          </cell>
          <cell r="I1993" t="str">
            <v>Выбытия</v>
          </cell>
        </row>
        <row r="1994">
          <cell r="C1994">
            <v>0</v>
          </cell>
          <cell r="D1994">
            <v>0</v>
          </cell>
          <cell r="E1994">
            <v>20602</v>
          </cell>
          <cell r="F1994" t="str">
            <v>Представительские расходы</v>
          </cell>
          <cell r="G1994" t="str">
            <v>Управление по административным вопросам</v>
          </cell>
          <cell r="H1994" t="str">
            <v>Операционная деятельность</v>
          </cell>
          <cell r="I1994" t="str">
            <v>Выбытия</v>
          </cell>
        </row>
        <row r="1995">
          <cell r="C1995">
            <v>0</v>
          </cell>
          <cell r="D1995">
            <v>0</v>
          </cell>
          <cell r="E1995">
            <v>20700</v>
          </cell>
          <cell r="F1995" t="str">
            <v>Арендная плата по направлениям (арендодателям)</v>
          </cell>
          <cell r="G1995" t="str">
            <v>Управление по административным вопросам</v>
          </cell>
          <cell r="H1995" t="str">
            <v>Операционная деятельность</v>
          </cell>
          <cell r="I1995" t="str">
            <v>Выбытия</v>
          </cell>
        </row>
        <row r="1996">
          <cell r="C1996">
            <v>0</v>
          </cell>
          <cell r="D1996">
            <v>0</v>
          </cell>
          <cell r="E1996">
            <v>50104</v>
          </cell>
          <cell r="F1996" t="str">
            <v>Мебель</v>
          </cell>
          <cell r="G1996" t="str">
            <v>Управление по административным вопросам</v>
          </cell>
          <cell r="H1996" t="str">
            <v>Инвестиционная деятельность</v>
          </cell>
          <cell r="I1996" t="str">
            <v>Выбытия</v>
          </cell>
        </row>
        <row r="1997">
          <cell r="C1997">
            <v>0</v>
          </cell>
          <cell r="D1997">
            <v>0</v>
          </cell>
          <cell r="E1997">
            <v>0</v>
          </cell>
          <cell r="F1997" t="str">
            <v>ИТОГО ПОСТУПЛЕНИЯ РОСНАНО</v>
          </cell>
          <cell r="G1997">
            <v>0</v>
          </cell>
          <cell r="H1997">
            <v>0</v>
          </cell>
          <cell r="I1997">
            <v>0</v>
          </cell>
        </row>
        <row r="1998">
          <cell r="C1998">
            <v>0</v>
          </cell>
          <cell r="D1998">
            <v>0</v>
          </cell>
          <cell r="E1998">
            <v>0</v>
          </cell>
          <cell r="F1998" t="str">
            <v>ИТОГО ВЫБЫТИЯ РОСНАНО</v>
          </cell>
          <cell r="G1998">
            <v>0</v>
          </cell>
          <cell r="H1998">
            <v>0</v>
          </cell>
          <cell r="I1998">
            <v>0</v>
          </cell>
        </row>
        <row r="1999">
          <cell r="C1999">
            <v>0</v>
          </cell>
          <cell r="D1999">
            <v>0</v>
          </cell>
          <cell r="E1999">
            <v>0</v>
          </cell>
          <cell r="F1999">
            <v>0</v>
          </cell>
          <cell r="G1999">
            <v>0</v>
          </cell>
          <cell r="H1999">
            <v>0</v>
          </cell>
          <cell r="I1999">
            <v>0</v>
          </cell>
        </row>
        <row r="2000">
          <cell r="C2000">
            <v>0</v>
          </cell>
          <cell r="D2000">
            <v>0</v>
          </cell>
          <cell r="E2000">
            <v>0</v>
          </cell>
          <cell r="F2000">
            <v>0</v>
          </cell>
          <cell r="G2000">
            <v>0</v>
          </cell>
          <cell r="H2000">
            <v>0</v>
          </cell>
          <cell r="I2000">
            <v>0</v>
          </cell>
        </row>
        <row r="2001">
          <cell r="C2001">
            <v>0</v>
          </cell>
          <cell r="D2001">
            <v>0</v>
          </cell>
          <cell r="E2001">
            <v>0</v>
          </cell>
          <cell r="F2001">
            <v>0</v>
          </cell>
          <cell r="G2001">
            <v>0</v>
          </cell>
          <cell r="H2001">
            <v>0</v>
          </cell>
          <cell r="I2001">
            <v>0</v>
          </cell>
        </row>
        <row r="2002">
          <cell r="C2002">
            <v>0</v>
          </cell>
          <cell r="D2002">
            <v>0</v>
          </cell>
          <cell r="E2002">
            <v>0</v>
          </cell>
          <cell r="F2002">
            <v>0</v>
          </cell>
          <cell r="G2002">
            <v>0</v>
          </cell>
          <cell r="H2002">
            <v>0</v>
          </cell>
          <cell r="I2002">
            <v>0</v>
          </cell>
        </row>
        <row r="2003">
          <cell r="C2003">
            <v>0</v>
          </cell>
          <cell r="D2003">
            <v>0</v>
          </cell>
          <cell r="E2003">
            <v>0</v>
          </cell>
          <cell r="F2003">
            <v>0</v>
          </cell>
          <cell r="G2003">
            <v>0</v>
          </cell>
          <cell r="H2003">
            <v>0</v>
          </cell>
          <cell r="I2003">
            <v>0</v>
          </cell>
        </row>
        <row r="2004">
          <cell r="C2004">
            <v>0</v>
          </cell>
          <cell r="D2004">
            <v>0</v>
          </cell>
          <cell r="E2004">
            <v>0</v>
          </cell>
          <cell r="F2004">
            <v>0</v>
          </cell>
          <cell r="G2004">
            <v>0</v>
          </cell>
          <cell r="H2004">
            <v>0</v>
          </cell>
          <cell r="I2004">
            <v>0</v>
          </cell>
        </row>
        <row r="2005">
          <cell r="C2005">
            <v>0</v>
          </cell>
          <cell r="D2005">
            <v>0</v>
          </cell>
          <cell r="E2005">
            <v>0</v>
          </cell>
          <cell r="F2005">
            <v>0</v>
          </cell>
          <cell r="G2005">
            <v>0</v>
          </cell>
          <cell r="H2005">
            <v>0</v>
          </cell>
          <cell r="I2005">
            <v>0</v>
          </cell>
        </row>
        <row r="2006">
          <cell r="C2006">
            <v>0</v>
          </cell>
          <cell r="D2006">
            <v>0</v>
          </cell>
          <cell r="E2006">
            <v>0</v>
          </cell>
          <cell r="F2006">
            <v>0</v>
          </cell>
          <cell r="G2006">
            <v>0</v>
          </cell>
          <cell r="H2006">
            <v>0</v>
          </cell>
          <cell r="I2006">
            <v>0</v>
          </cell>
        </row>
        <row r="2007">
          <cell r="C2007">
            <v>0</v>
          </cell>
          <cell r="D2007">
            <v>0</v>
          </cell>
          <cell r="E2007">
            <v>0</v>
          </cell>
          <cell r="F2007">
            <v>0</v>
          </cell>
          <cell r="G2007">
            <v>0</v>
          </cell>
          <cell r="H2007">
            <v>0</v>
          </cell>
          <cell r="I2007">
            <v>0</v>
          </cell>
        </row>
        <row r="2008">
          <cell r="C2008">
            <v>0</v>
          </cell>
          <cell r="D2008">
            <v>0</v>
          </cell>
          <cell r="E2008">
            <v>0</v>
          </cell>
          <cell r="F2008">
            <v>0</v>
          </cell>
          <cell r="G2008">
            <v>0</v>
          </cell>
          <cell r="H2008">
            <v>0</v>
          </cell>
          <cell r="I2008">
            <v>0</v>
          </cell>
        </row>
        <row r="2009">
          <cell r="C2009">
            <v>0</v>
          </cell>
          <cell r="D2009">
            <v>0</v>
          </cell>
          <cell r="E2009">
            <v>0</v>
          </cell>
          <cell r="F2009">
            <v>0</v>
          </cell>
          <cell r="G2009">
            <v>0</v>
          </cell>
          <cell r="H2009">
            <v>0</v>
          </cell>
          <cell r="I2009">
            <v>0</v>
          </cell>
        </row>
        <row r="2010">
          <cell r="C2010">
            <v>0</v>
          </cell>
          <cell r="D2010">
            <v>0</v>
          </cell>
          <cell r="E2010">
            <v>0</v>
          </cell>
          <cell r="F2010">
            <v>0</v>
          </cell>
          <cell r="G2010">
            <v>0</v>
          </cell>
          <cell r="H2010">
            <v>0</v>
          </cell>
          <cell r="I2010">
            <v>0</v>
          </cell>
        </row>
        <row r="2011">
          <cell r="C2011">
            <v>0</v>
          </cell>
          <cell r="D2011">
            <v>0</v>
          </cell>
          <cell r="E2011">
            <v>0</v>
          </cell>
          <cell r="F2011">
            <v>0</v>
          </cell>
          <cell r="G2011">
            <v>0</v>
          </cell>
          <cell r="H2011">
            <v>0</v>
          </cell>
          <cell r="I2011">
            <v>0</v>
          </cell>
        </row>
        <row r="2012">
          <cell r="C2012">
            <v>0</v>
          </cell>
          <cell r="D2012">
            <v>0</v>
          </cell>
          <cell r="E2012">
            <v>0</v>
          </cell>
          <cell r="F2012">
            <v>0</v>
          </cell>
          <cell r="G2012">
            <v>0</v>
          </cell>
          <cell r="H2012">
            <v>0</v>
          </cell>
          <cell r="I2012">
            <v>0</v>
          </cell>
        </row>
        <row r="2013">
          <cell r="C2013">
            <v>0</v>
          </cell>
          <cell r="D2013">
            <v>0</v>
          </cell>
          <cell r="E2013">
            <v>0</v>
          </cell>
          <cell r="F2013">
            <v>0</v>
          </cell>
          <cell r="G2013">
            <v>0</v>
          </cell>
          <cell r="H2013">
            <v>0</v>
          </cell>
          <cell r="I2013">
            <v>0</v>
          </cell>
        </row>
        <row r="2014">
          <cell r="C2014">
            <v>0</v>
          </cell>
          <cell r="D2014">
            <v>0</v>
          </cell>
          <cell r="E2014">
            <v>0</v>
          </cell>
          <cell r="F2014">
            <v>0</v>
          </cell>
          <cell r="G2014">
            <v>0</v>
          </cell>
          <cell r="H2014">
            <v>0</v>
          </cell>
          <cell r="I2014">
            <v>0</v>
          </cell>
        </row>
        <row r="2015">
          <cell r="C2015">
            <v>0</v>
          </cell>
          <cell r="D2015">
            <v>0</v>
          </cell>
          <cell r="E2015">
            <v>0</v>
          </cell>
          <cell r="F2015">
            <v>0</v>
          </cell>
          <cell r="G2015">
            <v>0</v>
          </cell>
          <cell r="H2015">
            <v>0</v>
          </cell>
          <cell r="I2015">
            <v>0</v>
          </cell>
        </row>
        <row r="2016">
          <cell r="C2016">
            <v>0</v>
          </cell>
          <cell r="D2016">
            <v>0</v>
          </cell>
          <cell r="E2016">
            <v>0</v>
          </cell>
          <cell r="F2016">
            <v>0</v>
          </cell>
          <cell r="G2016">
            <v>0</v>
          </cell>
          <cell r="H2016">
            <v>0</v>
          </cell>
          <cell r="I2016">
            <v>0</v>
          </cell>
        </row>
        <row r="2017">
          <cell r="C2017">
            <v>0</v>
          </cell>
          <cell r="D2017">
            <v>0</v>
          </cell>
          <cell r="E2017">
            <v>0</v>
          </cell>
          <cell r="F2017">
            <v>0</v>
          </cell>
          <cell r="G2017">
            <v>0</v>
          </cell>
          <cell r="H2017">
            <v>0</v>
          </cell>
          <cell r="I2017">
            <v>0</v>
          </cell>
        </row>
        <row r="2018">
          <cell r="C2018">
            <v>0</v>
          </cell>
          <cell r="D2018">
            <v>0</v>
          </cell>
          <cell r="E2018">
            <v>0</v>
          </cell>
          <cell r="F2018">
            <v>0</v>
          </cell>
          <cell r="G2018">
            <v>0</v>
          </cell>
          <cell r="H2018">
            <v>0</v>
          </cell>
          <cell r="I2018">
            <v>0</v>
          </cell>
        </row>
        <row r="2019">
          <cell r="C2019">
            <v>0</v>
          </cell>
          <cell r="D2019">
            <v>0</v>
          </cell>
          <cell r="E2019">
            <v>0</v>
          </cell>
          <cell r="F2019">
            <v>0</v>
          </cell>
          <cell r="G2019">
            <v>0</v>
          </cell>
          <cell r="H2019">
            <v>0</v>
          </cell>
          <cell r="I2019">
            <v>0</v>
          </cell>
        </row>
        <row r="2020">
          <cell r="C2020">
            <v>0</v>
          </cell>
          <cell r="D2020">
            <v>0</v>
          </cell>
          <cell r="E2020">
            <v>0</v>
          </cell>
          <cell r="F2020">
            <v>0</v>
          </cell>
          <cell r="G2020">
            <v>0</v>
          </cell>
          <cell r="H2020">
            <v>0</v>
          </cell>
          <cell r="I2020">
            <v>0</v>
          </cell>
        </row>
        <row r="2021">
          <cell r="C2021">
            <v>0</v>
          </cell>
          <cell r="D2021">
            <v>0</v>
          </cell>
          <cell r="E2021">
            <v>0</v>
          </cell>
          <cell r="F2021">
            <v>0</v>
          </cell>
          <cell r="G2021">
            <v>0</v>
          </cell>
          <cell r="H2021">
            <v>0</v>
          </cell>
          <cell r="I2021">
            <v>0</v>
          </cell>
        </row>
        <row r="2022">
          <cell r="C2022">
            <v>0</v>
          </cell>
          <cell r="D2022">
            <v>0</v>
          </cell>
          <cell r="E2022">
            <v>0</v>
          </cell>
          <cell r="F2022">
            <v>0</v>
          </cell>
          <cell r="G2022">
            <v>0</v>
          </cell>
          <cell r="H2022">
            <v>0</v>
          </cell>
          <cell r="I2022">
            <v>0</v>
          </cell>
        </row>
        <row r="2023">
          <cell r="C2023">
            <v>0</v>
          </cell>
          <cell r="D2023">
            <v>0</v>
          </cell>
          <cell r="E2023">
            <v>0</v>
          </cell>
          <cell r="F2023">
            <v>0</v>
          </cell>
          <cell r="G2023">
            <v>0</v>
          </cell>
          <cell r="H2023">
            <v>0</v>
          </cell>
          <cell r="I2023">
            <v>0</v>
          </cell>
        </row>
        <row r="2024">
          <cell r="C2024">
            <v>0</v>
          </cell>
          <cell r="D2024">
            <v>0</v>
          </cell>
          <cell r="E2024">
            <v>0</v>
          </cell>
          <cell r="F2024">
            <v>0</v>
          </cell>
          <cell r="G2024">
            <v>0</v>
          </cell>
          <cell r="H2024">
            <v>0</v>
          </cell>
          <cell r="I2024">
            <v>0</v>
          </cell>
        </row>
        <row r="2025">
          <cell r="C2025">
            <v>0</v>
          </cell>
          <cell r="D2025">
            <v>0</v>
          </cell>
          <cell r="E2025">
            <v>0</v>
          </cell>
          <cell r="F2025">
            <v>0</v>
          </cell>
          <cell r="G2025">
            <v>0</v>
          </cell>
          <cell r="H2025">
            <v>0</v>
          </cell>
          <cell r="I2025">
            <v>0</v>
          </cell>
        </row>
        <row r="2026">
          <cell r="C2026">
            <v>0</v>
          </cell>
          <cell r="D2026">
            <v>0</v>
          </cell>
          <cell r="E2026">
            <v>0</v>
          </cell>
          <cell r="F2026">
            <v>0</v>
          </cell>
          <cell r="G2026">
            <v>0</v>
          </cell>
          <cell r="H2026">
            <v>0</v>
          </cell>
          <cell r="I2026">
            <v>0</v>
          </cell>
        </row>
        <row r="2027">
          <cell r="C2027">
            <v>0</v>
          </cell>
          <cell r="D2027">
            <v>0</v>
          </cell>
          <cell r="E2027">
            <v>0</v>
          </cell>
          <cell r="F2027">
            <v>0</v>
          </cell>
          <cell r="G2027">
            <v>0</v>
          </cell>
          <cell r="H2027">
            <v>0</v>
          </cell>
          <cell r="I2027">
            <v>0</v>
          </cell>
        </row>
        <row r="2028">
          <cell r="C2028">
            <v>0</v>
          </cell>
          <cell r="D2028">
            <v>0</v>
          </cell>
          <cell r="E2028">
            <v>0</v>
          </cell>
          <cell r="F2028">
            <v>0</v>
          </cell>
          <cell r="G2028">
            <v>0</v>
          </cell>
          <cell r="H2028">
            <v>0</v>
          </cell>
          <cell r="I2028">
            <v>0</v>
          </cell>
        </row>
        <row r="2029">
          <cell r="G2029" t="str">
            <v>Управление стратегического планирования и корпоративного финансирования</v>
          </cell>
        </row>
        <row r="2030">
          <cell r="C2030">
            <v>0</v>
          </cell>
          <cell r="D2030">
            <v>0</v>
          </cell>
          <cell r="E2030" t="str">
            <v>Бюджетная заявка</v>
          </cell>
          <cell r="F2030">
            <v>0</v>
          </cell>
          <cell r="G2030">
            <v>0</v>
          </cell>
          <cell r="H2030">
            <v>0</v>
          </cell>
          <cell r="I2030">
            <v>0</v>
          </cell>
        </row>
        <row r="2031">
          <cell r="C2031">
            <v>0</v>
          </cell>
          <cell r="D2031">
            <v>0</v>
          </cell>
          <cell r="E2031">
            <v>0</v>
          </cell>
          <cell r="F2031">
            <v>0</v>
          </cell>
          <cell r="G2031">
            <v>0</v>
          </cell>
          <cell r="H2031">
            <v>0</v>
          </cell>
          <cell r="I2031">
            <v>0</v>
          </cell>
        </row>
        <row r="2032">
          <cell r="C2032">
            <v>0</v>
          </cell>
          <cell r="D2032">
            <v>0</v>
          </cell>
          <cell r="E2032" t="str">
            <v>Компания:</v>
          </cell>
          <cell r="F2032" t="str">
            <v>Хевел</v>
          </cell>
          <cell r="G2032">
            <v>0</v>
          </cell>
          <cell r="H2032">
            <v>0</v>
          </cell>
          <cell r="I2032">
            <v>0</v>
          </cell>
        </row>
        <row r="2033">
          <cell r="C2033">
            <v>0</v>
          </cell>
          <cell r="D2033">
            <v>0</v>
          </cell>
          <cell r="E2033" t="str">
            <v>Бизнес-единица:</v>
          </cell>
          <cell r="F2033" t="str">
            <v>УК</v>
          </cell>
          <cell r="G2033">
            <v>0</v>
          </cell>
          <cell r="H2033">
            <v>0</v>
          </cell>
          <cell r="I2033">
            <v>0</v>
          </cell>
        </row>
        <row r="2034">
          <cell r="C2034">
            <v>0</v>
          </cell>
          <cell r="D2034">
            <v>0</v>
          </cell>
          <cell r="E2034" t="str">
            <v>ЦФУ:</v>
          </cell>
          <cell r="F2034" t="str">
            <v>Управление стратегического планирования и корпоративного финансирования</v>
          </cell>
          <cell r="G2034">
            <v>0</v>
          </cell>
          <cell r="H2034">
            <v>0</v>
          </cell>
          <cell r="I2034">
            <v>0</v>
          </cell>
        </row>
        <row r="2035">
          <cell r="C2035">
            <v>0</v>
          </cell>
          <cell r="D2035">
            <v>0</v>
          </cell>
          <cell r="E2035" t="str">
            <v>Период:</v>
          </cell>
          <cell r="F2035" t="str">
            <v>окт 2014 - дек 2015</v>
          </cell>
          <cell r="G2035">
            <v>0</v>
          </cell>
          <cell r="H2035">
            <v>0</v>
          </cell>
          <cell r="I2035">
            <v>0</v>
          </cell>
        </row>
        <row r="2036">
          <cell r="C2036">
            <v>0</v>
          </cell>
          <cell r="D2036">
            <v>0</v>
          </cell>
          <cell r="E2036">
            <v>0</v>
          </cell>
          <cell r="F2036">
            <v>0</v>
          </cell>
          <cell r="G2036">
            <v>0</v>
          </cell>
          <cell r="H2036">
            <v>0</v>
          </cell>
          <cell r="I2036">
            <v>0</v>
          </cell>
        </row>
        <row r="2037">
          <cell r="C2037">
            <v>0</v>
          </cell>
          <cell r="D2037">
            <v>0</v>
          </cell>
          <cell r="E2037" t="str">
            <v>Бюджет РЕНОВА:</v>
          </cell>
          <cell r="F2037">
            <v>0</v>
          </cell>
          <cell r="G2037">
            <v>0</v>
          </cell>
          <cell r="H2037">
            <v>0</v>
          </cell>
          <cell r="I2037">
            <v>0</v>
          </cell>
        </row>
        <row r="2038">
          <cell r="C2038">
            <v>0</v>
          </cell>
          <cell r="D2038">
            <v>0</v>
          </cell>
          <cell r="E2038">
            <v>0</v>
          </cell>
          <cell r="F2038">
            <v>0</v>
          </cell>
          <cell r="G2038">
            <v>0</v>
          </cell>
          <cell r="H2038">
            <v>0</v>
          </cell>
          <cell r="I2038">
            <v>0</v>
          </cell>
        </row>
        <row r="2039">
          <cell r="C2039">
            <v>0</v>
          </cell>
          <cell r="D2039">
            <v>0</v>
          </cell>
          <cell r="E2039" t="str">
            <v>КСР</v>
          </cell>
          <cell r="F2039" t="str">
            <v>Статья БДДС</v>
          </cell>
          <cell r="G2039" t="str">
            <v>Подразделение</v>
          </cell>
          <cell r="H2039" t="str">
            <v>Деятельность</v>
          </cell>
          <cell r="I2039" t="str">
            <v>Движение</v>
          </cell>
        </row>
        <row r="2040">
          <cell r="C2040">
            <v>1130</v>
          </cell>
          <cell r="D2040" t="str">
            <v>Поступления процентов по выданным займам</v>
          </cell>
          <cell r="E2040">
            <v>1130</v>
          </cell>
          <cell r="F2040" t="str">
            <v>Поступления процентов по выданным займам</v>
          </cell>
          <cell r="G2040" t="str">
            <v>Управление стратегического планирования и корпоративного финансирования</v>
          </cell>
          <cell r="H2040" t="str">
            <v>Операционная деятельность</v>
          </cell>
          <cell r="I2040" t="str">
            <v>Поступления</v>
          </cell>
        </row>
        <row r="2041">
          <cell r="C2041">
            <v>1230</v>
          </cell>
          <cell r="D2041" t="str">
            <v>Административно-управленческие расходы</v>
          </cell>
          <cell r="E2041">
            <v>1204</v>
          </cell>
          <cell r="F2041" t="str">
            <v>Консультационно-информационные услуги</v>
          </cell>
          <cell r="G2041" t="str">
            <v>Управление стратегического планирования и корпоративного финансирования</v>
          </cell>
          <cell r="H2041" t="str">
            <v>Операционная деятельность</v>
          </cell>
          <cell r="I2041" t="str">
            <v>Выбытия</v>
          </cell>
        </row>
        <row r="2042">
          <cell r="C2042">
            <v>2130</v>
          </cell>
          <cell r="D2042" t="str">
            <v>Возврат ранее выданных займов</v>
          </cell>
          <cell r="E2042">
            <v>2130</v>
          </cell>
          <cell r="F2042" t="str">
            <v>Возврат ранее выданных займов</v>
          </cell>
          <cell r="G2042" t="str">
            <v>Управление стратегического планирования и корпоративного финансирования</v>
          </cell>
          <cell r="H2042" t="str">
            <v>Инвестиционная деятельность</v>
          </cell>
          <cell r="I2042" t="str">
            <v>Поступления</v>
          </cell>
        </row>
        <row r="2043">
          <cell r="C2043">
            <v>2230</v>
          </cell>
          <cell r="D2043" t="str">
            <v>Выплаты на приобретение бизнесов/проектов</v>
          </cell>
          <cell r="E2043">
            <v>2230</v>
          </cell>
          <cell r="F2043" t="str">
            <v>Выплаты на приобретение бизнесов/проектов</v>
          </cell>
          <cell r="G2043" t="str">
            <v>Управление стратегического планирования и корпоративного финансирования</v>
          </cell>
          <cell r="H2043" t="str">
            <v>Инвестиционная деятельность</v>
          </cell>
          <cell r="I2043" t="str">
            <v>Выбытия</v>
          </cell>
        </row>
        <row r="2044">
          <cell r="C2044">
            <v>2240</v>
          </cell>
          <cell r="D2044" t="str">
            <v>Выдача займов</v>
          </cell>
          <cell r="E2044">
            <v>2240</v>
          </cell>
          <cell r="F2044" t="str">
            <v>Выдача займов</v>
          </cell>
          <cell r="G2044" t="str">
            <v>Управление стратегического планирования и корпоративного финансирования</v>
          </cell>
          <cell r="H2044" t="str">
            <v>Инвестиционная деятельность</v>
          </cell>
          <cell r="I2044" t="str">
            <v>Выбытия</v>
          </cell>
        </row>
        <row r="2045">
          <cell r="C2045">
            <v>3110</v>
          </cell>
          <cell r="D2045" t="str">
            <v>Поступления акционерного финансирования</v>
          </cell>
          <cell r="E2045">
            <v>3110</v>
          </cell>
          <cell r="F2045" t="str">
            <v>Поступления акционерного финансирования</v>
          </cell>
          <cell r="G2045" t="str">
            <v>Управление стратегического планирования и корпоративного финансирования</v>
          </cell>
          <cell r="H2045" t="str">
            <v>Финансовая деятельность</v>
          </cell>
          <cell r="I2045" t="str">
            <v>Поступления</v>
          </cell>
        </row>
        <row r="2046">
          <cell r="C2046">
            <v>0</v>
          </cell>
          <cell r="D2046">
            <v>0</v>
          </cell>
          <cell r="E2046">
            <v>0</v>
          </cell>
          <cell r="F2046" t="str">
            <v>ИТОГО ПОСТУПЛЕНИЯ РЕНОВА</v>
          </cell>
          <cell r="G2046">
            <v>0</v>
          </cell>
          <cell r="H2046">
            <v>0</v>
          </cell>
          <cell r="I2046">
            <v>0</v>
          </cell>
        </row>
        <row r="2047">
          <cell r="C2047">
            <v>0</v>
          </cell>
          <cell r="D2047">
            <v>0</v>
          </cell>
          <cell r="E2047">
            <v>0</v>
          </cell>
          <cell r="F2047" t="str">
            <v>ИТОГО ВЫБЫТИЯ РЕНОВА</v>
          </cell>
          <cell r="G2047">
            <v>0</v>
          </cell>
          <cell r="H2047">
            <v>0</v>
          </cell>
          <cell r="I2047">
            <v>0</v>
          </cell>
        </row>
        <row r="2048">
          <cell r="C2048">
            <v>0</v>
          </cell>
          <cell r="D2048">
            <v>0</v>
          </cell>
          <cell r="E2048">
            <v>0</v>
          </cell>
          <cell r="F2048">
            <v>0</v>
          </cell>
          <cell r="G2048">
            <v>0</v>
          </cell>
          <cell r="H2048">
            <v>0</v>
          </cell>
          <cell r="I2048">
            <v>0</v>
          </cell>
        </row>
        <row r="2049">
          <cell r="C2049">
            <v>0</v>
          </cell>
          <cell r="D2049">
            <v>0</v>
          </cell>
          <cell r="E2049">
            <v>0</v>
          </cell>
          <cell r="F2049">
            <v>0</v>
          </cell>
          <cell r="G2049">
            <v>0</v>
          </cell>
          <cell r="H2049">
            <v>0</v>
          </cell>
          <cell r="I2049">
            <v>0</v>
          </cell>
        </row>
        <row r="2050">
          <cell r="C2050">
            <v>0</v>
          </cell>
          <cell r="D2050">
            <v>0</v>
          </cell>
          <cell r="E2050">
            <v>0</v>
          </cell>
          <cell r="F2050">
            <v>0</v>
          </cell>
          <cell r="G2050">
            <v>0</v>
          </cell>
          <cell r="H2050">
            <v>0</v>
          </cell>
          <cell r="I2050">
            <v>0</v>
          </cell>
        </row>
        <row r="2051">
          <cell r="C2051">
            <v>0</v>
          </cell>
          <cell r="D2051">
            <v>0</v>
          </cell>
          <cell r="E2051" t="str">
            <v>Бюджет РОСНАНО:</v>
          </cell>
          <cell r="F2051">
            <v>0</v>
          </cell>
          <cell r="G2051">
            <v>0</v>
          </cell>
          <cell r="H2051">
            <v>0</v>
          </cell>
          <cell r="I2051">
            <v>0</v>
          </cell>
        </row>
        <row r="2052">
          <cell r="C2052">
            <v>0</v>
          </cell>
          <cell r="D2052">
            <v>0</v>
          </cell>
          <cell r="E2052">
            <v>0</v>
          </cell>
          <cell r="F2052">
            <v>0</v>
          </cell>
          <cell r="G2052">
            <v>0</v>
          </cell>
          <cell r="H2052">
            <v>0</v>
          </cell>
          <cell r="I2052">
            <v>0</v>
          </cell>
        </row>
        <row r="2053">
          <cell r="C2053">
            <v>0</v>
          </cell>
          <cell r="D2053">
            <v>0</v>
          </cell>
          <cell r="E2053" t="str">
            <v>КСР</v>
          </cell>
          <cell r="F2053" t="str">
            <v>Статья БДДС</v>
          </cell>
          <cell r="G2053" t="str">
            <v>Подразделение</v>
          </cell>
          <cell r="H2053" t="str">
            <v>Деятельность</v>
          </cell>
          <cell r="I2053" t="str">
            <v>Движение</v>
          </cell>
        </row>
        <row r="2054">
          <cell r="C2054">
            <v>0</v>
          </cell>
          <cell r="D2054">
            <v>0</v>
          </cell>
          <cell r="E2054">
            <v>10201</v>
          </cell>
          <cell r="F2054" t="str">
            <v>Проценты по займам полученные</v>
          </cell>
          <cell r="G2054" t="str">
            <v>Управление стратегического планирования и корпоративного финансирования</v>
          </cell>
          <cell r="H2054" t="str">
            <v>Операционная деятельность</v>
          </cell>
          <cell r="I2054" t="str">
            <v>Поступления</v>
          </cell>
        </row>
        <row r="2055">
          <cell r="C2055">
            <v>0</v>
          </cell>
          <cell r="D2055">
            <v>0</v>
          </cell>
          <cell r="E2055">
            <v>20507</v>
          </cell>
          <cell r="F2055" t="str">
            <v>Консультационные услуги (семинары)</v>
          </cell>
          <cell r="G2055" t="str">
            <v>Управление стратегического планирования и корпоративного финансирования</v>
          </cell>
          <cell r="H2055" t="str">
            <v>Операционная деятельность</v>
          </cell>
          <cell r="I2055" t="str">
            <v>Выбытия</v>
          </cell>
        </row>
        <row r="2056">
          <cell r="C2056">
            <v>0</v>
          </cell>
          <cell r="D2056">
            <v>0</v>
          </cell>
          <cell r="E2056">
            <v>40502</v>
          </cell>
          <cell r="F2056" t="str">
            <v>Возврат предоставленных краткосрочных кредитов и займов</v>
          </cell>
          <cell r="G2056" t="str">
            <v>Управление стратегического планирования и корпоративного финансирования</v>
          </cell>
          <cell r="H2056" t="str">
            <v>Инвестиционная деятельность</v>
          </cell>
          <cell r="I2056" t="str">
            <v>Поступления</v>
          </cell>
        </row>
        <row r="2057">
          <cell r="C2057">
            <v>0</v>
          </cell>
          <cell r="D2057">
            <v>0</v>
          </cell>
          <cell r="E2057">
            <v>50399</v>
          </cell>
          <cell r="F2057" t="str">
            <v>Прочие долгосрочные активы (долгосрочные выплаты)</v>
          </cell>
          <cell r="G2057" t="str">
            <v>Управление стратегического планирования и корпоративного финансирования</v>
          </cell>
          <cell r="H2057" t="str">
            <v>Инвестиционная деятельность</v>
          </cell>
          <cell r="I2057" t="str">
            <v>Выбытия</v>
          </cell>
        </row>
        <row r="2058">
          <cell r="C2058">
            <v>0</v>
          </cell>
          <cell r="D2058">
            <v>0</v>
          </cell>
          <cell r="E2058">
            <v>50602</v>
          </cell>
          <cell r="F2058" t="str">
            <v>Предоставление краткосрочных кредитов и займов</v>
          </cell>
          <cell r="G2058" t="str">
            <v>Управление стратегического планирования и корпоративного финансирования</v>
          </cell>
          <cell r="H2058" t="str">
            <v>Инвестиционная деятельность</v>
          </cell>
          <cell r="I2058" t="str">
            <v>Выбытия</v>
          </cell>
        </row>
        <row r="2059">
          <cell r="C2059">
            <v>0</v>
          </cell>
          <cell r="D2059">
            <v>0</v>
          </cell>
          <cell r="E2059">
            <v>70201</v>
          </cell>
          <cell r="F2059" t="str">
            <v>Получение долгосрочных кредитов и займов</v>
          </cell>
          <cell r="G2059" t="str">
            <v>Управление стратегического планирования и корпоративного финансирования</v>
          </cell>
          <cell r="H2059" t="str">
            <v>Финансовая деятельность</v>
          </cell>
          <cell r="I2059" t="str">
            <v>Поступления</v>
          </cell>
        </row>
        <row r="2060">
          <cell r="C2060">
            <v>0</v>
          </cell>
          <cell r="D2060">
            <v>0</v>
          </cell>
          <cell r="E2060">
            <v>0</v>
          </cell>
          <cell r="F2060" t="str">
            <v>ИТОГО ПОСТУПЛЕНИЯ РОСНАНО</v>
          </cell>
          <cell r="G2060">
            <v>0</v>
          </cell>
          <cell r="H2060">
            <v>0</v>
          </cell>
          <cell r="I2060">
            <v>0</v>
          </cell>
        </row>
        <row r="2061">
          <cell r="C2061">
            <v>0</v>
          </cell>
          <cell r="D2061">
            <v>0</v>
          </cell>
          <cell r="E2061">
            <v>0</v>
          </cell>
          <cell r="F2061" t="str">
            <v>ИТОГО ВЫБЫТИЯ РОСНАНО</v>
          </cell>
          <cell r="G2061">
            <v>0</v>
          </cell>
          <cell r="H2061">
            <v>0</v>
          </cell>
          <cell r="I2061">
            <v>0</v>
          </cell>
        </row>
        <row r="2062">
          <cell r="C2062">
            <v>0</v>
          </cell>
          <cell r="D2062">
            <v>0</v>
          </cell>
          <cell r="E2062">
            <v>0</v>
          </cell>
          <cell r="F2062">
            <v>0</v>
          </cell>
          <cell r="G2062">
            <v>0</v>
          </cell>
          <cell r="H2062">
            <v>0</v>
          </cell>
          <cell r="I2062">
            <v>0</v>
          </cell>
        </row>
        <row r="2063">
          <cell r="C2063">
            <v>0</v>
          </cell>
          <cell r="D2063">
            <v>0</v>
          </cell>
          <cell r="E2063">
            <v>0</v>
          </cell>
          <cell r="F2063">
            <v>0</v>
          </cell>
          <cell r="G2063">
            <v>0</v>
          </cell>
          <cell r="H2063">
            <v>0</v>
          </cell>
          <cell r="I2063">
            <v>0</v>
          </cell>
        </row>
        <row r="2064">
          <cell r="C2064">
            <v>0</v>
          </cell>
          <cell r="D2064">
            <v>0</v>
          </cell>
          <cell r="E2064">
            <v>0</v>
          </cell>
          <cell r="F2064">
            <v>0</v>
          </cell>
          <cell r="G2064">
            <v>0</v>
          </cell>
          <cell r="H2064">
            <v>0</v>
          </cell>
          <cell r="I2064">
            <v>0</v>
          </cell>
        </row>
        <row r="2065">
          <cell r="C2065">
            <v>0</v>
          </cell>
          <cell r="D2065">
            <v>0</v>
          </cell>
          <cell r="E2065">
            <v>0</v>
          </cell>
          <cell r="F2065">
            <v>0</v>
          </cell>
          <cell r="G2065">
            <v>0</v>
          </cell>
          <cell r="H2065">
            <v>0</v>
          </cell>
          <cell r="I2065">
            <v>0</v>
          </cell>
        </row>
        <row r="2066">
          <cell r="C2066">
            <v>0</v>
          </cell>
          <cell r="D2066">
            <v>0</v>
          </cell>
          <cell r="E2066">
            <v>0</v>
          </cell>
          <cell r="F2066">
            <v>0</v>
          </cell>
          <cell r="G2066">
            <v>0</v>
          </cell>
          <cell r="H2066">
            <v>0</v>
          </cell>
          <cell r="I2066">
            <v>0</v>
          </cell>
        </row>
        <row r="2067">
          <cell r="C2067">
            <v>0</v>
          </cell>
          <cell r="D2067">
            <v>0</v>
          </cell>
          <cell r="E2067">
            <v>0</v>
          </cell>
          <cell r="F2067">
            <v>0</v>
          </cell>
          <cell r="G2067">
            <v>0</v>
          </cell>
          <cell r="H2067">
            <v>0</v>
          </cell>
          <cell r="I2067">
            <v>0</v>
          </cell>
        </row>
        <row r="2068">
          <cell r="C2068">
            <v>0</v>
          </cell>
          <cell r="D2068">
            <v>0</v>
          </cell>
          <cell r="E2068">
            <v>0</v>
          </cell>
          <cell r="F2068">
            <v>0</v>
          </cell>
          <cell r="G2068">
            <v>0</v>
          </cell>
          <cell r="H2068">
            <v>0</v>
          </cell>
          <cell r="I2068">
            <v>0</v>
          </cell>
        </row>
        <row r="2069">
          <cell r="C2069">
            <v>0</v>
          </cell>
          <cell r="D2069">
            <v>0</v>
          </cell>
          <cell r="E2069">
            <v>0</v>
          </cell>
          <cell r="F2069">
            <v>0</v>
          </cell>
          <cell r="G2069">
            <v>0</v>
          </cell>
          <cell r="H2069">
            <v>0</v>
          </cell>
          <cell r="I2069">
            <v>0</v>
          </cell>
        </row>
        <row r="2070">
          <cell r="C2070">
            <v>0</v>
          </cell>
          <cell r="D2070">
            <v>0</v>
          </cell>
          <cell r="E2070">
            <v>0</v>
          </cell>
          <cell r="F2070">
            <v>0</v>
          </cell>
          <cell r="G2070">
            <v>0</v>
          </cell>
          <cell r="H2070">
            <v>0</v>
          </cell>
          <cell r="I2070">
            <v>0</v>
          </cell>
        </row>
        <row r="2071">
          <cell r="C2071">
            <v>0</v>
          </cell>
          <cell r="D2071">
            <v>0</v>
          </cell>
          <cell r="E2071">
            <v>0</v>
          </cell>
          <cell r="F2071">
            <v>0</v>
          </cell>
          <cell r="G2071">
            <v>0</v>
          </cell>
          <cell r="H2071">
            <v>0</v>
          </cell>
          <cell r="I2071">
            <v>0</v>
          </cell>
        </row>
        <row r="2072">
          <cell r="C2072">
            <v>0</v>
          </cell>
          <cell r="D2072">
            <v>0</v>
          </cell>
          <cell r="E2072">
            <v>0</v>
          </cell>
          <cell r="F2072">
            <v>0</v>
          </cell>
          <cell r="G2072">
            <v>0</v>
          </cell>
          <cell r="H2072">
            <v>0</v>
          </cell>
          <cell r="I2072">
            <v>0</v>
          </cell>
        </row>
        <row r="2073">
          <cell r="C2073">
            <v>0</v>
          </cell>
          <cell r="D2073">
            <v>0</v>
          </cell>
          <cell r="E2073">
            <v>0</v>
          </cell>
          <cell r="F2073">
            <v>0</v>
          </cell>
          <cell r="G2073">
            <v>0</v>
          </cell>
          <cell r="H2073">
            <v>0</v>
          </cell>
          <cell r="I2073">
            <v>0</v>
          </cell>
        </row>
        <row r="2074">
          <cell r="C2074">
            <v>0</v>
          </cell>
          <cell r="D2074">
            <v>0</v>
          </cell>
          <cell r="E2074">
            <v>0</v>
          </cell>
          <cell r="F2074">
            <v>0</v>
          </cell>
          <cell r="G2074">
            <v>0</v>
          </cell>
          <cell r="H2074">
            <v>0</v>
          </cell>
          <cell r="I2074">
            <v>0</v>
          </cell>
        </row>
        <row r="2075">
          <cell r="C2075">
            <v>0</v>
          </cell>
          <cell r="D2075">
            <v>0</v>
          </cell>
          <cell r="E2075">
            <v>0</v>
          </cell>
          <cell r="F2075">
            <v>0</v>
          </cell>
          <cell r="G2075">
            <v>0</v>
          </cell>
          <cell r="H2075">
            <v>0</v>
          </cell>
          <cell r="I2075">
            <v>0</v>
          </cell>
        </row>
        <row r="2076">
          <cell r="C2076">
            <v>0</v>
          </cell>
          <cell r="D2076">
            <v>0</v>
          </cell>
          <cell r="E2076">
            <v>0</v>
          </cell>
          <cell r="F2076">
            <v>0</v>
          </cell>
          <cell r="G2076">
            <v>0</v>
          </cell>
          <cell r="H2076">
            <v>0</v>
          </cell>
          <cell r="I2076">
            <v>0</v>
          </cell>
        </row>
        <row r="2077">
          <cell r="C2077">
            <v>0</v>
          </cell>
          <cell r="D2077">
            <v>0</v>
          </cell>
          <cell r="E2077">
            <v>0</v>
          </cell>
          <cell r="F2077">
            <v>0</v>
          </cell>
          <cell r="G2077">
            <v>0</v>
          </cell>
          <cell r="H2077">
            <v>0</v>
          </cell>
          <cell r="I2077">
            <v>0</v>
          </cell>
        </row>
        <row r="2078">
          <cell r="C2078">
            <v>0</v>
          </cell>
          <cell r="D2078">
            <v>0</v>
          </cell>
          <cell r="E2078">
            <v>0</v>
          </cell>
          <cell r="F2078">
            <v>0</v>
          </cell>
          <cell r="G2078">
            <v>0</v>
          </cell>
          <cell r="H2078">
            <v>0</v>
          </cell>
          <cell r="I2078">
            <v>0</v>
          </cell>
        </row>
        <row r="2079">
          <cell r="C2079">
            <v>0</v>
          </cell>
          <cell r="D2079">
            <v>0</v>
          </cell>
          <cell r="E2079">
            <v>0</v>
          </cell>
          <cell r="F2079">
            <v>0</v>
          </cell>
          <cell r="G2079">
            <v>0</v>
          </cell>
          <cell r="H2079">
            <v>0</v>
          </cell>
          <cell r="I2079">
            <v>0</v>
          </cell>
        </row>
        <row r="2080">
          <cell r="C2080">
            <v>0</v>
          </cell>
          <cell r="D2080">
            <v>0</v>
          </cell>
          <cell r="E2080">
            <v>0</v>
          </cell>
          <cell r="F2080">
            <v>0</v>
          </cell>
          <cell r="G2080">
            <v>0</v>
          </cell>
          <cell r="H2080">
            <v>0</v>
          </cell>
          <cell r="I2080">
            <v>0</v>
          </cell>
        </row>
        <row r="2081">
          <cell r="C2081">
            <v>0</v>
          </cell>
          <cell r="D2081">
            <v>0</v>
          </cell>
          <cell r="E2081">
            <v>0</v>
          </cell>
          <cell r="F2081">
            <v>0</v>
          </cell>
          <cell r="G2081">
            <v>0</v>
          </cell>
          <cell r="H2081">
            <v>0</v>
          </cell>
          <cell r="I2081">
            <v>0</v>
          </cell>
        </row>
        <row r="2082">
          <cell r="C2082">
            <v>0</v>
          </cell>
          <cell r="D2082">
            <v>0</v>
          </cell>
          <cell r="E2082">
            <v>0</v>
          </cell>
          <cell r="F2082">
            <v>0</v>
          </cell>
          <cell r="G2082">
            <v>0</v>
          </cell>
          <cell r="H2082">
            <v>0</v>
          </cell>
          <cell r="I2082">
            <v>0</v>
          </cell>
        </row>
        <row r="2083">
          <cell r="C2083">
            <v>0</v>
          </cell>
          <cell r="D2083">
            <v>0</v>
          </cell>
          <cell r="E2083">
            <v>0</v>
          </cell>
          <cell r="F2083">
            <v>0</v>
          </cell>
          <cell r="G2083">
            <v>0</v>
          </cell>
          <cell r="H2083">
            <v>0</v>
          </cell>
          <cell r="I2083">
            <v>0</v>
          </cell>
        </row>
        <row r="2084">
          <cell r="C2084">
            <v>0</v>
          </cell>
          <cell r="D2084">
            <v>0</v>
          </cell>
          <cell r="E2084">
            <v>0</v>
          </cell>
          <cell r="F2084">
            <v>0</v>
          </cell>
          <cell r="G2084">
            <v>0</v>
          </cell>
          <cell r="H2084">
            <v>0</v>
          </cell>
          <cell r="I2084">
            <v>0</v>
          </cell>
        </row>
        <row r="2085">
          <cell r="C2085">
            <v>0</v>
          </cell>
          <cell r="D2085">
            <v>0</v>
          </cell>
          <cell r="E2085">
            <v>0</v>
          </cell>
          <cell r="F2085">
            <v>0</v>
          </cell>
          <cell r="G2085">
            <v>0</v>
          </cell>
          <cell r="H2085">
            <v>0</v>
          </cell>
          <cell r="I2085">
            <v>0</v>
          </cell>
        </row>
        <row r="2086">
          <cell r="C2086">
            <v>0</v>
          </cell>
          <cell r="D2086">
            <v>0</v>
          </cell>
          <cell r="E2086">
            <v>0</v>
          </cell>
          <cell r="F2086">
            <v>0</v>
          </cell>
          <cell r="G2086">
            <v>0</v>
          </cell>
          <cell r="H2086">
            <v>0</v>
          </cell>
          <cell r="I2086">
            <v>0</v>
          </cell>
        </row>
        <row r="2087">
          <cell r="C2087">
            <v>0</v>
          </cell>
          <cell r="D2087">
            <v>0</v>
          </cell>
          <cell r="E2087">
            <v>0</v>
          </cell>
          <cell r="F2087">
            <v>0</v>
          </cell>
          <cell r="G2087">
            <v>0</v>
          </cell>
          <cell r="H2087">
            <v>0</v>
          </cell>
          <cell r="I2087">
            <v>0</v>
          </cell>
        </row>
        <row r="2088">
          <cell r="C2088">
            <v>0</v>
          </cell>
          <cell r="D2088">
            <v>0</v>
          </cell>
          <cell r="E2088">
            <v>0</v>
          </cell>
          <cell r="F2088">
            <v>0</v>
          </cell>
          <cell r="G2088">
            <v>0</v>
          </cell>
          <cell r="H2088">
            <v>0</v>
          </cell>
          <cell r="I2088">
            <v>0</v>
          </cell>
        </row>
        <row r="2089">
          <cell r="C2089">
            <v>0</v>
          </cell>
          <cell r="D2089">
            <v>0</v>
          </cell>
          <cell r="E2089">
            <v>0</v>
          </cell>
          <cell r="F2089">
            <v>0</v>
          </cell>
          <cell r="G2089">
            <v>0</v>
          </cell>
          <cell r="H2089">
            <v>0</v>
          </cell>
          <cell r="I2089">
            <v>0</v>
          </cell>
        </row>
        <row r="2090">
          <cell r="C2090">
            <v>0</v>
          </cell>
          <cell r="D2090">
            <v>0</v>
          </cell>
          <cell r="E2090">
            <v>0</v>
          </cell>
          <cell r="F2090">
            <v>0</v>
          </cell>
          <cell r="G2090">
            <v>0</v>
          </cell>
          <cell r="H2090">
            <v>0</v>
          </cell>
          <cell r="I2090">
            <v>0</v>
          </cell>
        </row>
        <row r="2091">
          <cell r="C2091">
            <v>0</v>
          </cell>
          <cell r="D2091">
            <v>0</v>
          </cell>
          <cell r="E2091">
            <v>0</v>
          </cell>
          <cell r="F2091">
            <v>0</v>
          </cell>
          <cell r="G2091">
            <v>0</v>
          </cell>
          <cell r="H2091">
            <v>0</v>
          </cell>
          <cell r="I2091">
            <v>0</v>
          </cell>
        </row>
        <row r="2092">
          <cell r="C2092">
            <v>0</v>
          </cell>
          <cell r="D2092">
            <v>0</v>
          </cell>
          <cell r="E2092">
            <v>0</v>
          </cell>
          <cell r="F2092">
            <v>0</v>
          </cell>
          <cell r="G2092">
            <v>0</v>
          </cell>
          <cell r="H2092">
            <v>0</v>
          </cell>
          <cell r="I2092">
            <v>0</v>
          </cell>
        </row>
        <row r="2093">
          <cell r="C2093">
            <v>0</v>
          </cell>
          <cell r="D2093">
            <v>0</v>
          </cell>
          <cell r="E2093">
            <v>0</v>
          </cell>
          <cell r="F2093">
            <v>0</v>
          </cell>
          <cell r="G2093">
            <v>0</v>
          </cell>
          <cell r="H2093">
            <v>0</v>
          </cell>
          <cell r="I2093">
            <v>0</v>
          </cell>
        </row>
        <row r="2094">
          <cell r="C2094">
            <v>0</v>
          </cell>
          <cell r="D2094">
            <v>0</v>
          </cell>
          <cell r="E2094">
            <v>0</v>
          </cell>
          <cell r="F2094">
            <v>0</v>
          </cell>
          <cell r="G2094">
            <v>0</v>
          </cell>
          <cell r="H2094">
            <v>0</v>
          </cell>
          <cell r="I2094">
            <v>0</v>
          </cell>
        </row>
        <row r="2095">
          <cell r="C2095">
            <v>0</v>
          </cell>
          <cell r="D2095">
            <v>0</v>
          </cell>
          <cell r="E2095">
            <v>0</v>
          </cell>
          <cell r="F2095">
            <v>0</v>
          </cell>
          <cell r="G2095">
            <v>0</v>
          </cell>
          <cell r="H2095">
            <v>0</v>
          </cell>
          <cell r="I2095">
            <v>0</v>
          </cell>
        </row>
        <row r="2096">
          <cell r="C2096">
            <v>0</v>
          </cell>
          <cell r="D2096">
            <v>0</v>
          </cell>
          <cell r="E2096">
            <v>0</v>
          </cell>
          <cell r="F2096">
            <v>0</v>
          </cell>
          <cell r="G2096">
            <v>0</v>
          </cell>
          <cell r="H2096">
            <v>0</v>
          </cell>
          <cell r="I2096">
            <v>0</v>
          </cell>
        </row>
        <row r="2097">
          <cell r="C2097">
            <v>0</v>
          </cell>
          <cell r="D2097">
            <v>0</v>
          </cell>
          <cell r="E2097">
            <v>0</v>
          </cell>
          <cell r="F2097">
            <v>0</v>
          </cell>
          <cell r="G2097">
            <v>0</v>
          </cell>
          <cell r="H2097">
            <v>0</v>
          </cell>
          <cell r="I2097">
            <v>0</v>
          </cell>
        </row>
        <row r="2098">
          <cell r="C2098">
            <v>0</v>
          </cell>
          <cell r="D2098">
            <v>0</v>
          </cell>
          <cell r="E2098">
            <v>0</v>
          </cell>
          <cell r="F2098">
            <v>0</v>
          </cell>
          <cell r="G2098">
            <v>0</v>
          </cell>
          <cell r="H2098">
            <v>0</v>
          </cell>
          <cell r="I2098">
            <v>0</v>
          </cell>
        </row>
        <row r="2099">
          <cell r="C2099">
            <v>0</v>
          </cell>
          <cell r="D2099">
            <v>0</v>
          </cell>
          <cell r="E2099">
            <v>0</v>
          </cell>
          <cell r="F2099">
            <v>0</v>
          </cell>
          <cell r="G2099">
            <v>0</v>
          </cell>
          <cell r="H2099">
            <v>0</v>
          </cell>
          <cell r="I2099">
            <v>0</v>
          </cell>
        </row>
        <row r="2100">
          <cell r="C2100">
            <v>0</v>
          </cell>
          <cell r="D2100">
            <v>0</v>
          </cell>
          <cell r="E2100">
            <v>0</v>
          </cell>
          <cell r="F2100">
            <v>0</v>
          </cell>
          <cell r="G2100">
            <v>0</v>
          </cell>
          <cell r="H2100">
            <v>0</v>
          </cell>
          <cell r="I2100">
            <v>0</v>
          </cell>
        </row>
        <row r="2101">
          <cell r="C2101">
            <v>0</v>
          </cell>
          <cell r="D2101">
            <v>0</v>
          </cell>
          <cell r="E2101">
            <v>0</v>
          </cell>
          <cell r="F2101">
            <v>0</v>
          </cell>
          <cell r="G2101">
            <v>0</v>
          </cell>
          <cell r="H2101">
            <v>0</v>
          </cell>
          <cell r="I2101">
            <v>0</v>
          </cell>
        </row>
        <row r="2102">
          <cell r="C2102">
            <v>0</v>
          </cell>
          <cell r="D2102">
            <v>0</v>
          </cell>
          <cell r="E2102">
            <v>0</v>
          </cell>
          <cell r="F2102">
            <v>0</v>
          </cell>
          <cell r="G2102">
            <v>0</v>
          </cell>
          <cell r="H2102">
            <v>0</v>
          </cell>
          <cell r="I2102">
            <v>0</v>
          </cell>
        </row>
        <row r="2103">
          <cell r="C2103">
            <v>0</v>
          </cell>
          <cell r="D2103">
            <v>0</v>
          </cell>
          <cell r="E2103">
            <v>0</v>
          </cell>
          <cell r="F2103">
            <v>0</v>
          </cell>
          <cell r="G2103">
            <v>0</v>
          </cell>
          <cell r="H2103">
            <v>0</v>
          </cell>
          <cell r="I2103">
            <v>0</v>
          </cell>
        </row>
        <row r="2104">
          <cell r="C2104">
            <v>0</v>
          </cell>
          <cell r="D2104">
            <v>0</v>
          </cell>
          <cell r="E2104">
            <v>0</v>
          </cell>
          <cell r="F2104">
            <v>0</v>
          </cell>
          <cell r="G2104">
            <v>0</v>
          </cell>
          <cell r="H2104">
            <v>0</v>
          </cell>
          <cell r="I2104">
            <v>0</v>
          </cell>
        </row>
        <row r="2105">
          <cell r="C2105">
            <v>0</v>
          </cell>
          <cell r="D2105">
            <v>0</v>
          </cell>
          <cell r="E2105">
            <v>0</v>
          </cell>
          <cell r="F2105">
            <v>0</v>
          </cell>
          <cell r="G2105">
            <v>0</v>
          </cell>
          <cell r="H2105">
            <v>0</v>
          </cell>
          <cell r="I2105">
            <v>0</v>
          </cell>
        </row>
        <row r="2106">
          <cell r="C2106">
            <v>0</v>
          </cell>
          <cell r="D2106">
            <v>0</v>
          </cell>
          <cell r="E2106">
            <v>0</v>
          </cell>
          <cell r="F2106">
            <v>0</v>
          </cell>
          <cell r="G2106">
            <v>0</v>
          </cell>
          <cell r="H2106">
            <v>0</v>
          </cell>
          <cell r="I2106">
            <v>0</v>
          </cell>
        </row>
        <row r="2107">
          <cell r="C2107">
            <v>0</v>
          </cell>
          <cell r="D2107">
            <v>0</v>
          </cell>
          <cell r="E2107">
            <v>0</v>
          </cell>
          <cell r="F2107">
            <v>0</v>
          </cell>
          <cell r="G2107">
            <v>0</v>
          </cell>
          <cell r="H2107">
            <v>0</v>
          </cell>
          <cell r="I2107">
            <v>0</v>
          </cell>
        </row>
        <row r="2108">
          <cell r="C2108">
            <v>0</v>
          </cell>
          <cell r="D2108">
            <v>0</v>
          </cell>
          <cell r="E2108">
            <v>0</v>
          </cell>
          <cell r="F2108">
            <v>0</v>
          </cell>
          <cell r="G2108">
            <v>0</v>
          </cell>
          <cell r="H2108">
            <v>0</v>
          </cell>
          <cell r="I2108">
            <v>0</v>
          </cell>
        </row>
        <row r="2109">
          <cell r="C2109">
            <v>0</v>
          </cell>
          <cell r="D2109">
            <v>0</v>
          </cell>
          <cell r="E2109">
            <v>0</v>
          </cell>
          <cell r="F2109">
            <v>0</v>
          </cell>
          <cell r="G2109">
            <v>0</v>
          </cell>
          <cell r="H2109">
            <v>0</v>
          </cell>
          <cell r="I2109">
            <v>0</v>
          </cell>
        </row>
        <row r="2110">
          <cell r="G2110" t="str">
            <v>Управление по безопасности и режиму</v>
          </cell>
        </row>
        <row r="2111">
          <cell r="C2111">
            <v>0</v>
          </cell>
          <cell r="D2111">
            <v>0</v>
          </cell>
          <cell r="E2111" t="str">
            <v>Бюджетная заявка</v>
          </cell>
          <cell r="F2111">
            <v>0</v>
          </cell>
          <cell r="G2111">
            <v>0</v>
          </cell>
          <cell r="H2111">
            <v>0</v>
          </cell>
          <cell r="I2111">
            <v>0</v>
          </cell>
        </row>
        <row r="2112">
          <cell r="C2112">
            <v>0</v>
          </cell>
          <cell r="D2112">
            <v>0</v>
          </cell>
          <cell r="E2112">
            <v>0</v>
          </cell>
          <cell r="F2112">
            <v>0</v>
          </cell>
          <cell r="G2112">
            <v>0</v>
          </cell>
          <cell r="H2112">
            <v>0</v>
          </cell>
          <cell r="I2112">
            <v>0</v>
          </cell>
        </row>
        <row r="2113">
          <cell r="C2113">
            <v>0</v>
          </cell>
          <cell r="D2113">
            <v>0</v>
          </cell>
          <cell r="E2113" t="str">
            <v>Компания:</v>
          </cell>
          <cell r="F2113" t="str">
            <v>Хевел</v>
          </cell>
          <cell r="G2113">
            <v>0</v>
          </cell>
          <cell r="H2113">
            <v>0</v>
          </cell>
          <cell r="I2113">
            <v>0</v>
          </cell>
        </row>
        <row r="2114">
          <cell r="C2114">
            <v>0</v>
          </cell>
          <cell r="D2114">
            <v>0</v>
          </cell>
          <cell r="E2114" t="str">
            <v>Бизнес-единица:</v>
          </cell>
          <cell r="F2114" t="str">
            <v>УК</v>
          </cell>
          <cell r="G2114">
            <v>0</v>
          </cell>
          <cell r="H2114">
            <v>0</v>
          </cell>
          <cell r="I2114">
            <v>0</v>
          </cell>
        </row>
        <row r="2115">
          <cell r="C2115">
            <v>0</v>
          </cell>
          <cell r="D2115">
            <v>0</v>
          </cell>
          <cell r="E2115" t="str">
            <v>ЦФУ:</v>
          </cell>
          <cell r="F2115" t="str">
            <v>Управление по безопасности и режиму (УК)</v>
          </cell>
          <cell r="G2115">
            <v>0</v>
          </cell>
          <cell r="H2115">
            <v>0</v>
          </cell>
          <cell r="I2115">
            <v>0</v>
          </cell>
        </row>
        <row r="2116">
          <cell r="C2116">
            <v>0</v>
          </cell>
          <cell r="D2116">
            <v>0</v>
          </cell>
          <cell r="E2116" t="str">
            <v>Период:</v>
          </cell>
          <cell r="F2116" t="str">
            <v>окт 2014 - дек 2015</v>
          </cell>
          <cell r="G2116">
            <v>0</v>
          </cell>
          <cell r="H2116">
            <v>0</v>
          </cell>
          <cell r="I2116">
            <v>0</v>
          </cell>
        </row>
        <row r="2117">
          <cell r="C2117">
            <v>0</v>
          </cell>
          <cell r="D2117">
            <v>0</v>
          </cell>
          <cell r="E2117">
            <v>0</v>
          </cell>
          <cell r="F2117">
            <v>0</v>
          </cell>
          <cell r="G2117">
            <v>0</v>
          </cell>
          <cell r="H2117">
            <v>0</v>
          </cell>
          <cell r="I2117">
            <v>0</v>
          </cell>
        </row>
        <row r="2118">
          <cell r="C2118">
            <v>0</v>
          </cell>
          <cell r="D2118">
            <v>0</v>
          </cell>
          <cell r="E2118" t="str">
            <v>Бюджет РЕНОВА:</v>
          </cell>
          <cell r="F2118">
            <v>0</v>
          </cell>
          <cell r="G2118">
            <v>0</v>
          </cell>
          <cell r="H2118">
            <v>0</v>
          </cell>
          <cell r="I2118">
            <v>0</v>
          </cell>
        </row>
        <row r="2119">
          <cell r="C2119">
            <v>0</v>
          </cell>
          <cell r="D2119">
            <v>0</v>
          </cell>
          <cell r="E2119">
            <v>0</v>
          </cell>
          <cell r="F2119">
            <v>0</v>
          </cell>
          <cell r="G2119">
            <v>0</v>
          </cell>
          <cell r="H2119">
            <v>0</v>
          </cell>
          <cell r="I2119">
            <v>0</v>
          </cell>
        </row>
        <row r="2120">
          <cell r="C2120">
            <v>0</v>
          </cell>
          <cell r="D2120">
            <v>0</v>
          </cell>
          <cell r="E2120" t="str">
            <v>КСР</v>
          </cell>
          <cell r="F2120" t="str">
            <v>Статья БДДС</v>
          </cell>
          <cell r="G2120" t="str">
            <v>Подразделение</v>
          </cell>
          <cell r="H2120" t="str">
            <v>Деятельность</v>
          </cell>
          <cell r="I2120" t="str">
            <v>Движение</v>
          </cell>
        </row>
        <row r="2121">
          <cell r="C2121">
            <v>1230</v>
          </cell>
          <cell r="D2121" t="str">
            <v>Административно-управленческие расходы</v>
          </cell>
          <cell r="E2121">
            <v>401</v>
          </cell>
          <cell r="F2121" t="str">
            <v>Командировочные расходы</v>
          </cell>
          <cell r="G2121" t="str">
            <v>Управление по безопасности и режиму (УК)</v>
          </cell>
          <cell r="H2121" t="str">
            <v>Операционная деятельность</v>
          </cell>
          <cell r="I2121" t="str">
            <v>Выбытия</v>
          </cell>
        </row>
        <row r="2122">
          <cell r="C2122">
            <v>1230</v>
          </cell>
          <cell r="D2122" t="str">
            <v>Административно-управленческие расходы</v>
          </cell>
          <cell r="E2122">
            <v>402</v>
          </cell>
          <cell r="F2122" t="str">
            <v>Представительские расходы</v>
          </cell>
          <cell r="G2122" t="str">
            <v>Управление по безопасности и режиму (УК)</v>
          </cell>
          <cell r="H2122" t="str">
            <v>Операционная деятельность</v>
          </cell>
          <cell r="I2122" t="str">
            <v>Выбытия</v>
          </cell>
        </row>
        <row r="2123">
          <cell r="C2123">
            <v>1230</v>
          </cell>
          <cell r="D2123" t="str">
            <v>Административно-управленческие расходы</v>
          </cell>
          <cell r="E2123" t="str">
            <v>603-4</v>
          </cell>
          <cell r="F2123" t="str">
            <v>экономическая, правовая, справочная литература</v>
          </cell>
          <cell r="G2123" t="str">
            <v>Управление по безопасности и режиму (УК)</v>
          </cell>
          <cell r="H2123" t="str">
            <v>Операционная деятельность</v>
          </cell>
          <cell r="I2123" t="str">
            <v>Выбытия</v>
          </cell>
        </row>
        <row r="2124">
          <cell r="C2124">
            <v>1230</v>
          </cell>
          <cell r="D2124" t="str">
            <v>Административно-управленческие расходы</v>
          </cell>
          <cell r="E2124">
            <v>1101</v>
          </cell>
          <cell r="F2124" t="str">
            <v>Услуги по охране объектов и персонала</v>
          </cell>
          <cell r="G2124" t="str">
            <v>Управление по безопасности и режиму (УК)</v>
          </cell>
          <cell r="H2124" t="str">
            <v>Операционная деятельность</v>
          </cell>
          <cell r="I2124" t="str">
            <v>Выбытия</v>
          </cell>
        </row>
        <row r="2125">
          <cell r="C2125">
            <v>1230</v>
          </cell>
          <cell r="D2125" t="str">
            <v>Административно-управленческие расходы</v>
          </cell>
          <cell r="E2125">
            <v>1103</v>
          </cell>
          <cell r="F2125" t="str">
            <v>Прочие расходы (безопасность)</v>
          </cell>
          <cell r="G2125" t="str">
            <v>Управление по безопасности и режиму (УК)</v>
          </cell>
          <cell r="H2125" t="str">
            <v>Операционная деятельность</v>
          </cell>
          <cell r="I2125" t="str">
            <v>Выбытия</v>
          </cell>
        </row>
        <row r="2126">
          <cell r="C2126">
            <v>0</v>
          </cell>
          <cell r="D2126">
            <v>0</v>
          </cell>
          <cell r="E2126">
            <v>0</v>
          </cell>
          <cell r="F2126" t="str">
            <v>ИТОГО ПОСТУПЛЕНИЯ РЕНОВА</v>
          </cell>
          <cell r="G2126">
            <v>0</v>
          </cell>
          <cell r="H2126">
            <v>0</v>
          </cell>
          <cell r="I2126">
            <v>0</v>
          </cell>
        </row>
        <row r="2127">
          <cell r="C2127">
            <v>0</v>
          </cell>
          <cell r="D2127">
            <v>0</v>
          </cell>
          <cell r="E2127">
            <v>0</v>
          </cell>
          <cell r="F2127" t="str">
            <v>ИТОГО ВЫБЫТИЯ РЕНОВА</v>
          </cell>
          <cell r="G2127">
            <v>0</v>
          </cell>
          <cell r="H2127">
            <v>0</v>
          </cell>
          <cell r="I2127">
            <v>0</v>
          </cell>
        </row>
        <row r="2128">
          <cell r="C2128">
            <v>0</v>
          </cell>
          <cell r="D2128">
            <v>0</v>
          </cell>
          <cell r="E2128">
            <v>0</v>
          </cell>
          <cell r="F2128">
            <v>0</v>
          </cell>
          <cell r="G2128">
            <v>0</v>
          </cell>
          <cell r="H2128">
            <v>0</v>
          </cell>
          <cell r="I2128">
            <v>0</v>
          </cell>
        </row>
        <row r="2129">
          <cell r="C2129">
            <v>0</v>
          </cell>
          <cell r="D2129">
            <v>0</v>
          </cell>
          <cell r="E2129">
            <v>0</v>
          </cell>
          <cell r="F2129">
            <v>0</v>
          </cell>
          <cell r="G2129">
            <v>0</v>
          </cell>
          <cell r="H2129">
            <v>0</v>
          </cell>
          <cell r="I2129">
            <v>0</v>
          </cell>
        </row>
        <row r="2130">
          <cell r="C2130">
            <v>0</v>
          </cell>
          <cell r="D2130">
            <v>0</v>
          </cell>
          <cell r="E2130">
            <v>0</v>
          </cell>
          <cell r="F2130">
            <v>0</v>
          </cell>
          <cell r="G2130">
            <v>0</v>
          </cell>
          <cell r="H2130">
            <v>0</v>
          </cell>
          <cell r="I2130">
            <v>0</v>
          </cell>
        </row>
        <row r="2131">
          <cell r="C2131">
            <v>0</v>
          </cell>
          <cell r="D2131">
            <v>0</v>
          </cell>
          <cell r="E2131" t="str">
            <v>Бюджет РОСНАНО:</v>
          </cell>
          <cell r="F2131">
            <v>0</v>
          </cell>
          <cell r="G2131">
            <v>0</v>
          </cell>
          <cell r="H2131">
            <v>0</v>
          </cell>
          <cell r="I2131">
            <v>0</v>
          </cell>
        </row>
        <row r="2132">
          <cell r="C2132">
            <v>0</v>
          </cell>
          <cell r="D2132">
            <v>0</v>
          </cell>
          <cell r="E2132">
            <v>0</v>
          </cell>
          <cell r="F2132">
            <v>0</v>
          </cell>
          <cell r="G2132">
            <v>0</v>
          </cell>
          <cell r="H2132">
            <v>0</v>
          </cell>
          <cell r="I2132">
            <v>0</v>
          </cell>
        </row>
        <row r="2133">
          <cell r="C2133">
            <v>0</v>
          </cell>
          <cell r="D2133">
            <v>0</v>
          </cell>
          <cell r="E2133" t="str">
            <v>КСР</v>
          </cell>
          <cell r="F2133" t="str">
            <v>Статья БДДС</v>
          </cell>
          <cell r="G2133" t="str">
            <v>Подразделение</v>
          </cell>
          <cell r="H2133" t="str">
            <v>Деятельность</v>
          </cell>
          <cell r="I2133" t="str">
            <v>Движение</v>
          </cell>
        </row>
        <row r="2134">
          <cell r="C2134">
            <v>0</v>
          </cell>
          <cell r="D2134">
            <v>0</v>
          </cell>
          <cell r="E2134">
            <v>20508</v>
          </cell>
          <cell r="F2134" t="str">
            <v>Услуги пожарной, вневедомственной и сторожевой охраны</v>
          </cell>
          <cell r="G2134" t="str">
            <v>Управление по безопасности и режиму (УК)</v>
          </cell>
          <cell r="H2134" t="str">
            <v>Операционная деятельность</v>
          </cell>
          <cell r="I2134" t="str">
            <v>Выбытия</v>
          </cell>
        </row>
        <row r="2135">
          <cell r="C2135">
            <v>0</v>
          </cell>
          <cell r="D2135">
            <v>0</v>
          </cell>
          <cell r="E2135">
            <v>20601</v>
          </cell>
          <cell r="F2135" t="str">
            <v>Командировочные расходы</v>
          </cell>
          <cell r="G2135" t="str">
            <v>Управление по безопасности и режиму (УК)</v>
          </cell>
          <cell r="H2135" t="str">
            <v>Операционная деятельность</v>
          </cell>
          <cell r="I2135" t="str">
            <v>Выбытия</v>
          </cell>
        </row>
        <row r="2136">
          <cell r="C2136">
            <v>0</v>
          </cell>
          <cell r="D2136">
            <v>0</v>
          </cell>
          <cell r="E2136">
            <v>20602</v>
          </cell>
          <cell r="F2136" t="str">
            <v>Представительские расходы</v>
          </cell>
          <cell r="G2136" t="str">
            <v>Управление по безопасности и режиму (УК)</v>
          </cell>
          <cell r="H2136" t="str">
            <v>Операционная деятельность</v>
          </cell>
          <cell r="I2136" t="str">
            <v>Выбытия</v>
          </cell>
        </row>
        <row r="2137">
          <cell r="C2137">
            <v>0</v>
          </cell>
          <cell r="D2137">
            <v>0</v>
          </cell>
          <cell r="E2137">
            <v>22500</v>
          </cell>
          <cell r="F2137" t="str">
            <v>Расходы на службу безопасности</v>
          </cell>
          <cell r="G2137" t="str">
            <v>Управление по безопасности и режиму (УК)</v>
          </cell>
          <cell r="H2137" t="str">
            <v>Операционная деятельность</v>
          </cell>
          <cell r="I2137" t="str">
            <v>Выбытия</v>
          </cell>
        </row>
        <row r="2138">
          <cell r="C2138">
            <v>0</v>
          </cell>
          <cell r="D2138">
            <v>0</v>
          </cell>
          <cell r="E2138">
            <v>0</v>
          </cell>
          <cell r="F2138" t="str">
            <v>ИТОГО ПОСТУПЛЕНИЯ РОСНАНО</v>
          </cell>
          <cell r="G2138">
            <v>0</v>
          </cell>
          <cell r="H2138">
            <v>0</v>
          </cell>
          <cell r="I2138">
            <v>0</v>
          </cell>
        </row>
        <row r="2139">
          <cell r="C2139">
            <v>0</v>
          </cell>
          <cell r="D2139">
            <v>0</v>
          </cell>
          <cell r="E2139">
            <v>0</v>
          </cell>
          <cell r="F2139" t="str">
            <v>ИТОГО ВЫБЫТИЯ РОСНАНО</v>
          </cell>
          <cell r="G2139">
            <v>0</v>
          </cell>
          <cell r="H2139">
            <v>0</v>
          </cell>
          <cell r="I2139">
            <v>0</v>
          </cell>
        </row>
        <row r="2140">
          <cell r="C2140">
            <v>0</v>
          </cell>
          <cell r="D2140">
            <v>0</v>
          </cell>
          <cell r="E2140">
            <v>0</v>
          </cell>
          <cell r="F2140">
            <v>0</v>
          </cell>
          <cell r="G2140">
            <v>0</v>
          </cell>
          <cell r="H2140">
            <v>0</v>
          </cell>
          <cell r="I2140">
            <v>0</v>
          </cell>
        </row>
        <row r="2141">
          <cell r="C2141">
            <v>0</v>
          </cell>
          <cell r="D2141">
            <v>0</v>
          </cell>
          <cell r="E2141">
            <v>0</v>
          </cell>
          <cell r="F2141">
            <v>0</v>
          </cell>
          <cell r="G2141">
            <v>0</v>
          </cell>
          <cell r="H2141">
            <v>0</v>
          </cell>
          <cell r="I2141">
            <v>0</v>
          </cell>
        </row>
        <row r="2142">
          <cell r="C2142">
            <v>0</v>
          </cell>
          <cell r="D2142">
            <v>0</v>
          </cell>
          <cell r="E2142">
            <v>0</v>
          </cell>
          <cell r="F2142">
            <v>0</v>
          </cell>
          <cell r="G2142">
            <v>0</v>
          </cell>
          <cell r="H2142">
            <v>0</v>
          </cell>
          <cell r="I2142">
            <v>0</v>
          </cell>
        </row>
        <row r="2143">
          <cell r="C2143">
            <v>0</v>
          </cell>
          <cell r="D2143">
            <v>0</v>
          </cell>
          <cell r="E2143">
            <v>0</v>
          </cell>
          <cell r="F2143">
            <v>0</v>
          </cell>
          <cell r="G2143">
            <v>0</v>
          </cell>
          <cell r="H2143">
            <v>0</v>
          </cell>
          <cell r="I2143">
            <v>0</v>
          </cell>
        </row>
        <row r="2144">
          <cell r="C2144">
            <v>0</v>
          </cell>
          <cell r="D2144">
            <v>0</v>
          </cell>
          <cell r="E2144">
            <v>0</v>
          </cell>
          <cell r="F2144">
            <v>0</v>
          </cell>
          <cell r="G2144">
            <v>0</v>
          </cell>
          <cell r="H2144">
            <v>0</v>
          </cell>
          <cell r="I2144">
            <v>0</v>
          </cell>
        </row>
        <row r="2145">
          <cell r="C2145">
            <v>0</v>
          </cell>
          <cell r="D2145">
            <v>0</v>
          </cell>
          <cell r="E2145">
            <v>0</v>
          </cell>
          <cell r="F2145">
            <v>0</v>
          </cell>
          <cell r="G2145">
            <v>0</v>
          </cell>
          <cell r="H2145">
            <v>0</v>
          </cell>
          <cell r="I2145">
            <v>0</v>
          </cell>
        </row>
        <row r="2146">
          <cell r="C2146">
            <v>0</v>
          </cell>
          <cell r="D2146">
            <v>0</v>
          </cell>
          <cell r="E2146">
            <v>0</v>
          </cell>
          <cell r="F2146">
            <v>0</v>
          </cell>
          <cell r="G2146">
            <v>0</v>
          </cell>
          <cell r="H2146">
            <v>0</v>
          </cell>
          <cell r="I2146">
            <v>0</v>
          </cell>
        </row>
        <row r="2147">
          <cell r="C2147">
            <v>0</v>
          </cell>
          <cell r="D2147">
            <v>0</v>
          </cell>
          <cell r="E2147">
            <v>0</v>
          </cell>
          <cell r="F2147">
            <v>0</v>
          </cell>
          <cell r="G2147">
            <v>0</v>
          </cell>
          <cell r="H2147">
            <v>0</v>
          </cell>
          <cell r="I2147">
            <v>0</v>
          </cell>
        </row>
        <row r="2148">
          <cell r="C2148">
            <v>0</v>
          </cell>
          <cell r="D2148">
            <v>0</v>
          </cell>
          <cell r="E2148">
            <v>0</v>
          </cell>
          <cell r="F2148">
            <v>0</v>
          </cell>
          <cell r="G2148">
            <v>0</v>
          </cell>
          <cell r="H2148">
            <v>0</v>
          </cell>
          <cell r="I2148">
            <v>0</v>
          </cell>
        </row>
        <row r="2149">
          <cell r="C2149">
            <v>0</v>
          </cell>
          <cell r="D2149">
            <v>0</v>
          </cell>
          <cell r="E2149">
            <v>0</v>
          </cell>
          <cell r="F2149">
            <v>0</v>
          </cell>
          <cell r="G2149">
            <v>0</v>
          </cell>
          <cell r="H2149">
            <v>0</v>
          </cell>
          <cell r="I2149">
            <v>0</v>
          </cell>
        </row>
        <row r="2150">
          <cell r="C2150">
            <v>0</v>
          </cell>
          <cell r="D2150">
            <v>0</v>
          </cell>
          <cell r="E2150">
            <v>0</v>
          </cell>
          <cell r="F2150">
            <v>0</v>
          </cell>
          <cell r="G2150">
            <v>0</v>
          </cell>
          <cell r="H2150">
            <v>0</v>
          </cell>
          <cell r="I2150">
            <v>0</v>
          </cell>
        </row>
        <row r="2151">
          <cell r="C2151">
            <v>0</v>
          </cell>
          <cell r="D2151">
            <v>0</v>
          </cell>
          <cell r="E2151">
            <v>0</v>
          </cell>
          <cell r="F2151">
            <v>0</v>
          </cell>
          <cell r="G2151">
            <v>0</v>
          </cell>
          <cell r="H2151">
            <v>0</v>
          </cell>
          <cell r="I2151">
            <v>0</v>
          </cell>
        </row>
        <row r="2152">
          <cell r="C2152">
            <v>0</v>
          </cell>
          <cell r="D2152">
            <v>0</v>
          </cell>
          <cell r="E2152">
            <v>0</v>
          </cell>
          <cell r="F2152">
            <v>0</v>
          </cell>
          <cell r="G2152">
            <v>0</v>
          </cell>
          <cell r="H2152">
            <v>0</v>
          </cell>
          <cell r="I2152">
            <v>0</v>
          </cell>
        </row>
        <row r="2153">
          <cell r="C2153">
            <v>0</v>
          </cell>
          <cell r="D2153">
            <v>0</v>
          </cell>
          <cell r="E2153">
            <v>0</v>
          </cell>
          <cell r="F2153">
            <v>0</v>
          </cell>
          <cell r="G2153">
            <v>0</v>
          </cell>
          <cell r="H2153">
            <v>0</v>
          </cell>
          <cell r="I2153">
            <v>0</v>
          </cell>
        </row>
        <row r="2154">
          <cell r="C2154">
            <v>0</v>
          </cell>
          <cell r="D2154">
            <v>0</v>
          </cell>
          <cell r="E2154">
            <v>0</v>
          </cell>
          <cell r="F2154">
            <v>0</v>
          </cell>
          <cell r="G2154">
            <v>0</v>
          </cell>
          <cell r="H2154">
            <v>0</v>
          </cell>
          <cell r="I2154">
            <v>0</v>
          </cell>
        </row>
        <row r="2155">
          <cell r="C2155">
            <v>0</v>
          </cell>
          <cell r="D2155">
            <v>0</v>
          </cell>
          <cell r="E2155">
            <v>0</v>
          </cell>
          <cell r="F2155">
            <v>0</v>
          </cell>
          <cell r="G2155">
            <v>0</v>
          </cell>
          <cell r="H2155">
            <v>0</v>
          </cell>
          <cell r="I2155">
            <v>0</v>
          </cell>
        </row>
        <row r="2156">
          <cell r="C2156">
            <v>0</v>
          </cell>
          <cell r="D2156">
            <v>0</v>
          </cell>
          <cell r="E2156">
            <v>0</v>
          </cell>
          <cell r="F2156">
            <v>0</v>
          </cell>
          <cell r="G2156">
            <v>0</v>
          </cell>
          <cell r="H2156">
            <v>0</v>
          </cell>
          <cell r="I2156">
            <v>0</v>
          </cell>
        </row>
        <row r="2157">
          <cell r="C2157">
            <v>0</v>
          </cell>
          <cell r="D2157">
            <v>0</v>
          </cell>
          <cell r="E2157">
            <v>0</v>
          </cell>
          <cell r="F2157">
            <v>0</v>
          </cell>
          <cell r="G2157">
            <v>0</v>
          </cell>
          <cell r="H2157">
            <v>0</v>
          </cell>
          <cell r="I2157">
            <v>0</v>
          </cell>
        </row>
        <row r="2158">
          <cell r="C2158">
            <v>0</v>
          </cell>
          <cell r="D2158">
            <v>0</v>
          </cell>
          <cell r="E2158">
            <v>0</v>
          </cell>
          <cell r="F2158">
            <v>0</v>
          </cell>
          <cell r="G2158">
            <v>0</v>
          </cell>
          <cell r="H2158">
            <v>0</v>
          </cell>
          <cell r="I2158">
            <v>0</v>
          </cell>
        </row>
        <row r="2159">
          <cell r="C2159">
            <v>0</v>
          </cell>
          <cell r="D2159">
            <v>0</v>
          </cell>
          <cell r="E2159">
            <v>0</v>
          </cell>
          <cell r="F2159">
            <v>0</v>
          </cell>
          <cell r="G2159">
            <v>0</v>
          </cell>
          <cell r="H2159">
            <v>0</v>
          </cell>
          <cell r="I2159">
            <v>0</v>
          </cell>
        </row>
        <row r="2160">
          <cell r="C2160">
            <v>0</v>
          </cell>
          <cell r="D2160">
            <v>0</v>
          </cell>
          <cell r="E2160">
            <v>0</v>
          </cell>
          <cell r="F2160">
            <v>0</v>
          </cell>
          <cell r="G2160">
            <v>0</v>
          </cell>
          <cell r="H2160">
            <v>0</v>
          </cell>
          <cell r="I2160">
            <v>0</v>
          </cell>
        </row>
        <row r="2161">
          <cell r="C2161">
            <v>0</v>
          </cell>
          <cell r="D2161">
            <v>0</v>
          </cell>
          <cell r="E2161">
            <v>0</v>
          </cell>
          <cell r="F2161">
            <v>0</v>
          </cell>
          <cell r="G2161">
            <v>0</v>
          </cell>
          <cell r="H2161">
            <v>0</v>
          </cell>
          <cell r="I2161">
            <v>0</v>
          </cell>
        </row>
        <row r="2162">
          <cell r="C2162">
            <v>0</v>
          </cell>
          <cell r="D2162">
            <v>0</v>
          </cell>
          <cell r="E2162">
            <v>0</v>
          </cell>
          <cell r="F2162">
            <v>0</v>
          </cell>
          <cell r="G2162">
            <v>0</v>
          </cell>
          <cell r="H2162">
            <v>0</v>
          </cell>
          <cell r="I2162">
            <v>0</v>
          </cell>
        </row>
        <row r="2163">
          <cell r="C2163">
            <v>0</v>
          </cell>
          <cell r="D2163">
            <v>0</v>
          </cell>
          <cell r="E2163">
            <v>0</v>
          </cell>
          <cell r="F2163">
            <v>0</v>
          </cell>
          <cell r="G2163">
            <v>0</v>
          </cell>
          <cell r="H2163">
            <v>0</v>
          </cell>
          <cell r="I2163">
            <v>0</v>
          </cell>
        </row>
        <row r="2164">
          <cell r="C2164">
            <v>0</v>
          </cell>
          <cell r="D2164">
            <v>0</v>
          </cell>
          <cell r="E2164">
            <v>0</v>
          </cell>
          <cell r="F2164">
            <v>0</v>
          </cell>
          <cell r="G2164">
            <v>0</v>
          </cell>
          <cell r="H2164">
            <v>0</v>
          </cell>
          <cell r="I2164">
            <v>0</v>
          </cell>
        </row>
        <row r="2165">
          <cell r="C2165">
            <v>0</v>
          </cell>
          <cell r="D2165">
            <v>0</v>
          </cell>
          <cell r="E2165">
            <v>0</v>
          </cell>
          <cell r="F2165">
            <v>0</v>
          </cell>
          <cell r="G2165">
            <v>0</v>
          </cell>
          <cell r="H2165">
            <v>0</v>
          </cell>
          <cell r="I2165">
            <v>0</v>
          </cell>
        </row>
        <row r="2166">
          <cell r="C2166">
            <v>0</v>
          </cell>
          <cell r="D2166">
            <v>0</v>
          </cell>
          <cell r="E2166">
            <v>0</v>
          </cell>
          <cell r="F2166">
            <v>0</v>
          </cell>
          <cell r="G2166">
            <v>0</v>
          </cell>
          <cell r="H2166">
            <v>0</v>
          </cell>
          <cell r="I2166">
            <v>0</v>
          </cell>
        </row>
        <row r="2167">
          <cell r="C2167">
            <v>0</v>
          </cell>
          <cell r="D2167">
            <v>0</v>
          </cell>
          <cell r="E2167">
            <v>0</v>
          </cell>
          <cell r="F2167">
            <v>0</v>
          </cell>
          <cell r="G2167">
            <v>0</v>
          </cell>
          <cell r="H2167">
            <v>0</v>
          </cell>
          <cell r="I2167">
            <v>0</v>
          </cell>
        </row>
        <row r="2168">
          <cell r="C2168">
            <v>0</v>
          </cell>
          <cell r="D2168">
            <v>0</v>
          </cell>
          <cell r="E2168">
            <v>0</v>
          </cell>
          <cell r="F2168">
            <v>0</v>
          </cell>
          <cell r="G2168">
            <v>0</v>
          </cell>
          <cell r="H2168">
            <v>0</v>
          </cell>
          <cell r="I2168">
            <v>0</v>
          </cell>
        </row>
        <row r="2169">
          <cell r="C2169">
            <v>0</v>
          </cell>
          <cell r="D2169">
            <v>0</v>
          </cell>
          <cell r="E2169">
            <v>0</v>
          </cell>
          <cell r="F2169">
            <v>0</v>
          </cell>
          <cell r="G2169">
            <v>0</v>
          </cell>
          <cell r="H2169">
            <v>0</v>
          </cell>
          <cell r="I2169">
            <v>0</v>
          </cell>
        </row>
        <row r="2170">
          <cell r="C2170">
            <v>0</v>
          </cell>
          <cell r="D2170">
            <v>0</v>
          </cell>
          <cell r="E2170">
            <v>0</v>
          </cell>
          <cell r="F2170">
            <v>0</v>
          </cell>
          <cell r="G2170">
            <v>0</v>
          </cell>
          <cell r="H2170">
            <v>0</v>
          </cell>
          <cell r="I2170">
            <v>0</v>
          </cell>
        </row>
        <row r="2171">
          <cell r="C2171">
            <v>0</v>
          </cell>
          <cell r="D2171">
            <v>0</v>
          </cell>
          <cell r="E2171">
            <v>0</v>
          </cell>
          <cell r="F2171">
            <v>0</v>
          </cell>
          <cell r="G2171">
            <v>0</v>
          </cell>
          <cell r="H2171">
            <v>0</v>
          </cell>
          <cell r="I2171">
            <v>0</v>
          </cell>
        </row>
        <row r="2172">
          <cell r="C2172">
            <v>0</v>
          </cell>
          <cell r="D2172">
            <v>0</v>
          </cell>
          <cell r="E2172">
            <v>0</v>
          </cell>
          <cell r="F2172">
            <v>0</v>
          </cell>
          <cell r="G2172">
            <v>0</v>
          </cell>
          <cell r="H2172">
            <v>0</v>
          </cell>
          <cell r="I2172">
            <v>0</v>
          </cell>
        </row>
        <row r="2173">
          <cell r="C2173">
            <v>0</v>
          </cell>
          <cell r="D2173">
            <v>0</v>
          </cell>
          <cell r="E2173">
            <v>0</v>
          </cell>
          <cell r="F2173">
            <v>0</v>
          </cell>
          <cell r="G2173">
            <v>0</v>
          </cell>
          <cell r="H2173">
            <v>0</v>
          </cell>
          <cell r="I2173">
            <v>0</v>
          </cell>
        </row>
        <row r="2174">
          <cell r="C2174">
            <v>0</v>
          </cell>
          <cell r="D2174">
            <v>0</v>
          </cell>
          <cell r="E2174">
            <v>0</v>
          </cell>
          <cell r="F2174">
            <v>0</v>
          </cell>
          <cell r="G2174">
            <v>0</v>
          </cell>
          <cell r="H2174">
            <v>0</v>
          </cell>
          <cell r="I2174">
            <v>0</v>
          </cell>
        </row>
        <row r="2175">
          <cell r="C2175">
            <v>0</v>
          </cell>
          <cell r="D2175">
            <v>0</v>
          </cell>
          <cell r="E2175">
            <v>0</v>
          </cell>
          <cell r="F2175">
            <v>0</v>
          </cell>
          <cell r="G2175">
            <v>0</v>
          </cell>
          <cell r="H2175">
            <v>0</v>
          </cell>
          <cell r="I2175">
            <v>0</v>
          </cell>
        </row>
        <row r="2176">
          <cell r="C2176">
            <v>0</v>
          </cell>
          <cell r="D2176">
            <v>0</v>
          </cell>
          <cell r="E2176">
            <v>0</v>
          </cell>
          <cell r="F2176">
            <v>0</v>
          </cell>
          <cell r="G2176">
            <v>0</v>
          </cell>
          <cell r="H2176">
            <v>0</v>
          </cell>
          <cell r="I2176">
            <v>0</v>
          </cell>
        </row>
        <row r="2177">
          <cell r="C2177">
            <v>0</v>
          </cell>
          <cell r="D2177">
            <v>0</v>
          </cell>
          <cell r="E2177">
            <v>0</v>
          </cell>
          <cell r="F2177">
            <v>0</v>
          </cell>
          <cell r="G2177">
            <v>0</v>
          </cell>
          <cell r="H2177">
            <v>0</v>
          </cell>
          <cell r="I2177">
            <v>0</v>
          </cell>
        </row>
        <row r="2178">
          <cell r="C2178">
            <v>0</v>
          </cell>
          <cell r="D2178">
            <v>0</v>
          </cell>
          <cell r="E2178">
            <v>0</v>
          </cell>
          <cell r="F2178">
            <v>0</v>
          </cell>
          <cell r="G2178">
            <v>0</v>
          </cell>
          <cell r="H2178">
            <v>0</v>
          </cell>
          <cell r="I2178">
            <v>0</v>
          </cell>
        </row>
        <row r="2179">
          <cell r="C2179">
            <v>0</v>
          </cell>
          <cell r="D2179">
            <v>0</v>
          </cell>
          <cell r="E2179">
            <v>0</v>
          </cell>
          <cell r="F2179">
            <v>0</v>
          </cell>
          <cell r="G2179">
            <v>0</v>
          </cell>
          <cell r="H2179">
            <v>0</v>
          </cell>
          <cell r="I2179">
            <v>0</v>
          </cell>
        </row>
        <row r="2180">
          <cell r="C2180">
            <v>0</v>
          </cell>
          <cell r="D2180">
            <v>0</v>
          </cell>
          <cell r="E2180">
            <v>0</v>
          </cell>
          <cell r="F2180">
            <v>0</v>
          </cell>
          <cell r="G2180">
            <v>0</v>
          </cell>
          <cell r="H2180">
            <v>0</v>
          </cell>
          <cell r="I2180">
            <v>0</v>
          </cell>
        </row>
        <row r="2181">
          <cell r="C2181">
            <v>0</v>
          </cell>
          <cell r="D2181">
            <v>0</v>
          </cell>
          <cell r="E2181">
            <v>0</v>
          </cell>
          <cell r="F2181">
            <v>0</v>
          </cell>
          <cell r="G2181">
            <v>0</v>
          </cell>
          <cell r="H2181">
            <v>0</v>
          </cell>
          <cell r="I2181">
            <v>0</v>
          </cell>
        </row>
        <row r="2182">
          <cell r="C2182">
            <v>0</v>
          </cell>
          <cell r="D2182">
            <v>0</v>
          </cell>
          <cell r="E2182">
            <v>0</v>
          </cell>
          <cell r="F2182">
            <v>0</v>
          </cell>
          <cell r="G2182">
            <v>0</v>
          </cell>
          <cell r="H2182">
            <v>0</v>
          </cell>
          <cell r="I2182">
            <v>0</v>
          </cell>
        </row>
        <row r="2183">
          <cell r="C2183">
            <v>0</v>
          </cell>
          <cell r="D2183">
            <v>0</v>
          </cell>
          <cell r="E2183">
            <v>0</v>
          </cell>
          <cell r="F2183">
            <v>0</v>
          </cell>
          <cell r="G2183">
            <v>0</v>
          </cell>
          <cell r="H2183">
            <v>0</v>
          </cell>
          <cell r="I2183">
            <v>0</v>
          </cell>
        </row>
        <row r="2184">
          <cell r="C2184">
            <v>0</v>
          </cell>
          <cell r="D2184">
            <v>0</v>
          </cell>
          <cell r="E2184">
            <v>0</v>
          </cell>
          <cell r="F2184">
            <v>0</v>
          </cell>
          <cell r="G2184">
            <v>0</v>
          </cell>
          <cell r="H2184">
            <v>0</v>
          </cell>
          <cell r="I2184">
            <v>0</v>
          </cell>
        </row>
        <row r="2185">
          <cell r="C2185">
            <v>0</v>
          </cell>
          <cell r="D2185">
            <v>0</v>
          </cell>
          <cell r="E2185">
            <v>0</v>
          </cell>
          <cell r="F2185">
            <v>0</v>
          </cell>
          <cell r="G2185">
            <v>0</v>
          </cell>
          <cell r="H2185">
            <v>0</v>
          </cell>
          <cell r="I2185">
            <v>0</v>
          </cell>
        </row>
        <row r="2186">
          <cell r="C2186">
            <v>0</v>
          </cell>
          <cell r="D2186">
            <v>0</v>
          </cell>
          <cell r="E2186">
            <v>0</v>
          </cell>
          <cell r="F2186">
            <v>0</v>
          </cell>
          <cell r="G2186">
            <v>0</v>
          </cell>
          <cell r="H2186">
            <v>0</v>
          </cell>
          <cell r="I2186">
            <v>0</v>
          </cell>
        </row>
        <row r="2187">
          <cell r="C2187">
            <v>0</v>
          </cell>
          <cell r="D2187">
            <v>0</v>
          </cell>
          <cell r="E2187">
            <v>0</v>
          </cell>
          <cell r="F2187">
            <v>0</v>
          </cell>
          <cell r="G2187">
            <v>0</v>
          </cell>
          <cell r="H2187">
            <v>0</v>
          </cell>
          <cell r="I2187">
            <v>0</v>
          </cell>
        </row>
        <row r="2188">
          <cell r="C2188">
            <v>0</v>
          </cell>
          <cell r="D2188">
            <v>0</v>
          </cell>
          <cell r="E2188">
            <v>0</v>
          </cell>
          <cell r="F2188">
            <v>0</v>
          </cell>
          <cell r="G2188">
            <v>0</v>
          </cell>
          <cell r="H2188">
            <v>0</v>
          </cell>
          <cell r="I2188">
            <v>0</v>
          </cell>
        </row>
        <row r="2189">
          <cell r="C2189">
            <v>0</v>
          </cell>
          <cell r="D2189">
            <v>0</v>
          </cell>
          <cell r="E2189">
            <v>0</v>
          </cell>
          <cell r="F2189">
            <v>0</v>
          </cell>
          <cell r="G2189">
            <v>0</v>
          </cell>
          <cell r="H2189">
            <v>0</v>
          </cell>
          <cell r="I2189">
            <v>0</v>
          </cell>
        </row>
        <row r="2190">
          <cell r="C2190">
            <v>0</v>
          </cell>
          <cell r="D2190">
            <v>0</v>
          </cell>
          <cell r="E2190">
            <v>0</v>
          </cell>
          <cell r="F2190">
            <v>0</v>
          </cell>
          <cell r="G2190">
            <v>0</v>
          </cell>
          <cell r="H2190">
            <v>0</v>
          </cell>
          <cell r="I2190">
            <v>0</v>
          </cell>
        </row>
        <row r="2191">
          <cell r="G2191" t="str">
            <v>Управление по административным вопросам (транспорт)</v>
          </cell>
        </row>
        <row r="2192">
          <cell r="C2192">
            <v>0</v>
          </cell>
          <cell r="D2192">
            <v>0</v>
          </cell>
          <cell r="E2192" t="str">
            <v>Бюджетная заявка</v>
          </cell>
          <cell r="F2192">
            <v>0</v>
          </cell>
          <cell r="G2192">
            <v>0</v>
          </cell>
          <cell r="H2192">
            <v>0</v>
          </cell>
          <cell r="I2192">
            <v>0</v>
          </cell>
        </row>
        <row r="2193">
          <cell r="C2193">
            <v>0</v>
          </cell>
          <cell r="D2193">
            <v>0</v>
          </cell>
          <cell r="E2193">
            <v>0</v>
          </cell>
          <cell r="F2193">
            <v>0</v>
          </cell>
          <cell r="G2193">
            <v>0</v>
          </cell>
          <cell r="H2193">
            <v>0</v>
          </cell>
          <cell r="I2193">
            <v>0</v>
          </cell>
        </row>
        <row r="2194">
          <cell r="C2194">
            <v>0</v>
          </cell>
          <cell r="D2194">
            <v>0</v>
          </cell>
          <cell r="E2194" t="str">
            <v>Компания:</v>
          </cell>
          <cell r="F2194" t="str">
            <v>Хевел</v>
          </cell>
          <cell r="G2194">
            <v>0</v>
          </cell>
          <cell r="H2194">
            <v>0</v>
          </cell>
          <cell r="I2194">
            <v>0</v>
          </cell>
        </row>
        <row r="2195">
          <cell r="C2195">
            <v>0</v>
          </cell>
          <cell r="D2195">
            <v>0</v>
          </cell>
          <cell r="E2195" t="str">
            <v>Бизнес-единица:</v>
          </cell>
          <cell r="F2195" t="str">
            <v>УК</v>
          </cell>
          <cell r="G2195">
            <v>0</v>
          </cell>
          <cell r="H2195">
            <v>0</v>
          </cell>
          <cell r="I2195">
            <v>0</v>
          </cell>
        </row>
        <row r="2196">
          <cell r="C2196">
            <v>0</v>
          </cell>
          <cell r="D2196">
            <v>0</v>
          </cell>
          <cell r="E2196" t="str">
            <v>ЦФУ:</v>
          </cell>
          <cell r="F2196" t="str">
            <v>Управление по административным вопросам</v>
          </cell>
          <cell r="G2196">
            <v>0</v>
          </cell>
          <cell r="H2196">
            <v>0</v>
          </cell>
          <cell r="I2196">
            <v>0</v>
          </cell>
        </row>
        <row r="2197">
          <cell r="C2197">
            <v>0</v>
          </cell>
          <cell r="D2197">
            <v>0</v>
          </cell>
          <cell r="E2197" t="str">
            <v>Период:</v>
          </cell>
          <cell r="F2197" t="str">
            <v>окт 2014 - дек 2015</v>
          </cell>
          <cell r="G2197">
            <v>0</v>
          </cell>
          <cell r="H2197">
            <v>0</v>
          </cell>
          <cell r="I2197">
            <v>0</v>
          </cell>
        </row>
        <row r="2198">
          <cell r="C2198">
            <v>0</v>
          </cell>
          <cell r="D2198">
            <v>0</v>
          </cell>
          <cell r="E2198">
            <v>0</v>
          </cell>
          <cell r="F2198">
            <v>0</v>
          </cell>
          <cell r="G2198">
            <v>0</v>
          </cell>
          <cell r="H2198">
            <v>0</v>
          </cell>
          <cell r="I2198">
            <v>0</v>
          </cell>
        </row>
        <row r="2199">
          <cell r="C2199">
            <v>0</v>
          </cell>
          <cell r="D2199">
            <v>0</v>
          </cell>
          <cell r="E2199" t="str">
            <v>Бюджет РЕНОВА:</v>
          </cell>
          <cell r="F2199">
            <v>0</v>
          </cell>
          <cell r="G2199">
            <v>0</v>
          </cell>
          <cell r="H2199">
            <v>0</v>
          </cell>
          <cell r="I2199">
            <v>0</v>
          </cell>
        </row>
        <row r="2200">
          <cell r="C2200">
            <v>0</v>
          </cell>
          <cell r="D2200">
            <v>0</v>
          </cell>
          <cell r="E2200">
            <v>0</v>
          </cell>
          <cell r="F2200">
            <v>0</v>
          </cell>
          <cell r="G2200">
            <v>0</v>
          </cell>
          <cell r="H2200">
            <v>0</v>
          </cell>
          <cell r="I2200">
            <v>0</v>
          </cell>
        </row>
        <row r="2201">
          <cell r="C2201">
            <v>0</v>
          </cell>
          <cell r="D2201">
            <v>0</v>
          </cell>
          <cell r="E2201" t="str">
            <v>КСР</v>
          </cell>
          <cell r="F2201" t="str">
            <v>Статья БДДС</v>
          </cell>
          <cell r="G2201" t="str">
            <v>Подразделение</v>
          </cell>
          <cell r="H2201" t="str">
            <v>Деятельность</v>
          </cell>
          <cell r="I2201" t="str">
            <v>Движение</v>
          </cell>
        </row>
        <row r="2202">
          <cell r="C2202">
            <v>1230</v>
          </cell>
          <cell r="D2202" t="str">
            <v>Административно-управленческие расходы</v>
          </cell>
          <cell r="E2202">
            <v>401</v>
          </cell>
          <cell r="F2202" t="str">
            <v>Командировочные расходы</v>
          </cell>
          <cell r="G2202" t="str">
            <v>Управление по административным вопросам</v>
          </cell>
          <cell r="H2202" t="str">
            <v>Операционная деятельность</v>
          </cell>
          <cell r="I2202" t="str">
            <v>Выбытия</v>
          </cell>
        </row>
        <row r="2203">
          <cell r="C2203">
            <v>1230</v>
          </cell>
          <cell r="D2203" t="str">
            <v>Административно-управленческие расходы</v>
          </cell>
          <cell r="E2203">
            <v>702</v>
          </cell>
          <cell r="F2203" t="str">
            <v>Аренда автостоянки</v>
          </cell>
          <cell r="G2203" t="str">
            <v>Управление по административным вопросам</v>
          </cell>
          <cell r="H2203" t="str">
            <v>Операционная деятельность</v>
          </cell>
          <cell r="I2203" t="str">
            <v>Выбытия</v>
          </cell>
        </row>
        <row r="2204">
          <cell r="C2204">
            <v>1230</v>
          </cell>
          <cell r="D2204" t="str">
            <v>Административно-управленческие расходы</v>
          </cell>
          <cell r="E2204" t="str">
            <v>801-1</v>
          </cell>
          <cell r="F2204" t="str">
            <v>ГСМ</v>
          </cell>
          <cell r="G2204" t="str">
            <v>Управление по административным вопросам</v>
          </cell>
          <cell r="H2204" t="str">
            <v>Операционная деятельность</v>
          </cell>
          <cell r="I2204" t="str">
            <v>Выбытия</v>
          </cell>
        </row>
        <row r="2205">
          <cell r="C2205">
            <v>1230</v>
          </cell>
          <cell r="D2205" t="str">
            <v>Административно-управленческие расходы</v>
          </cell>
          <cell r="E2205" t="str">
            <v>801-2</v>
          </cell>
          <cell r="F2205" t="str">
            <v>услуги по ремонту и обслуживанию автотранспорта</v>
          </cell>
          <cell r="G2205" t="str">
            <v>Управление по административным вопросам</v>
          </cell>
          <cell r="H2205" t="str">
            <v>Операционная деятельность</v>
          </cell>
          <cell r="I2205" t="str">
            <v>Выбытия</v>
          </cell>
        </row>
        <row r="2206">
          <cell r="C2206">
            <v>1230</v>
          </cell>
          <cell r="D2206" t="str">
            <v>Административно-управленческие расходы</v>
          </cell>
          <cell r="E2206">
            <v>802</v>
          </cell>
          <cell r="F2206" t="str">
            <v>Аренда машин / проездные</v>
          </cell>
          <cell r="G2206" t="str">
            <v>Управление по административным вопросам</v>
          </cell>
          <cell r="H2206" t="str">
            <v>Операционная деятельность</v>
          </cell>
          <cell r="I2206" t="str">
            <v>Выбытия</v>
          </cell>
        </row>
        <row r="2207">
          <cell r="C2207">
            <v>1230</v>
          </cell>
          <cell r="D2207" t="str">
            <v>Административно-управленческие расходы</v>
          </cell>
          <cell r="E2207">
            <v>803</v>
          </cell>
          <cell r="F2207" t="str">
            <v>Прочие расходы на транспорт</v>
          </cell>
          <cell r="G2207" t="str">
            <v>Управление по административным вопросам</v>
          </cell>
          <cell r="H2207" t="str">
            <v>Операционная деятельность</v>
          </cell>
          <cell r="I2207" t="str">
            <v>Выбытия</v>
          </cell>
        </row>
        <row r="2208">
          <cell r="C2208">
            <v>1230</v>
          </cell>
          <cell r="D2208" t="str">
            <v>Административно-управленческие расходы</v>
          </cell>
          <cell r="E2208">
            <v>1502</v>
          </cell>
          <cell r="F2208" t="str">
            <v>Покупка автотранспорта</v>
          </cell>
          <cell r="G2208" t="str">
            <v>Управление по административным вопросам</v>
          </cell>
          <cell r="H2208" t="str">
            <v>Операционная деятельность</v>
          </cell>
          <cell r="I2208" t="str">
            <v>Выбытия</v>
          </cell>
        </row>
        <row r="2209">
          <cell r="C2209">
            <v>0</v>
          </cell>
          <cell r="D2209">
            <v>0</v>
          </cell>
          <cell r="E2209">
            <v>0</v>
          </cell>
          <cell r="F2209" t="str">
            <v>ИТОГО ПОСТУПЛЕНИЯ РЕНОВА</v>
          </cell>
          <cell r="G2209">
            <v>0</v>
          </cell>
          <cell r="H2209">
            <v>0</v>
          </cell>
          <cell r="I2209">
            <v>0</v>
          </cell>
        </row>
        <row r="2210">
          <cell r="C2210">
            <v>0</v>
          </cell>
          <cell r="D2210">
            <v>0</v>
          </cell>
          <cell r="E2210">
            <v>0</v>
          </cell>
          <cell r="F2210" t="str">
            <v>ИТОГО ВЫБЫТИЯ РЕНОВА</v>
          </cell>
          <cell r="G2210">
            <v>0</v>
          </cell>
          <cell r="H2210">
            <v>0</v>
          </cell>
          <cell r="I2210">
            <v>0</v>
          </cell>
        </row>
        <row r="2211">
          <cell r="C2211">
            <v>0</v>
          </cell>
          <cell r="D2211">
            <v>0</v>
          </cell>
          <cell r="E2211">
            <v>0</v>
          </cell>
          <cell r="F2211">
            <v>0</v>
          </cell>
          <cell r="G2211">
            <v>0</v>
          </cell>
          <cell r="H2211">
            <v>0</v>
          </cell>
          <cell r="I2211">
            <v>0</v>
          </cell>
        </row>
        <row r="2212">
          <cell r="C2212">
            <v>0</v>
          </cell>
          <cell r="D2212">
            <v>0</v>
          </cell>
          <cell r="E2212">
            <v>0</v>
          </cell>
          <cell r="F2212">
            <v>0</v>
          </cell>
          <cell r="G2212">
            <v>0</v>
          </cell>
          <cell r="H2212">
            <v>0</v>
          </cell>
          <cell r="I2212">
            <v>0</v>
          </cell>
        </row>
        <row r="2213">
          <cell r="C2213">
            <v>0</v>
          </cell>
          <cell r="D2213">
            <v>0</v>
          </cell>
          <cell r="E2213">
            <v>0</v>
          </cell>
          <cell r="F2213">
            <v>0</v>
          </cell>
          <cell r="G2213">
            <v>0</v>
          </cell>
          <cell r="H2213">
            <v>0</v>
          </cell>
          <cell r="I2213">
            <v>0</v>
          </cell>
        </row>
        <row r="2214">
          <cell r="C2214">
            <v>0</v>
          </cell>
          <cell r="D2214">
            <v>0</v>
          </cell>
          <cell r="E2214" t="str">
            <v>Бюджет РОСНАНО:</v>
          </cell>
          <cell r="F2214">
            <v>0</v>
          </cell>
          <cell r="G2214">
            <v>0</v>
          </cell>
          <cell r="H2214">
            <v>0</v>
          </cell>
          <cell r="I2214">
            <v>0</v>
          </cell>
        </row>
        <row r="2215">
          <cell r="C2215">
            <v>0</v>
          </cell>
          <cell r="D2215">
            <v>0</v>
          </cell>
          <cell r="E2215">
            <v>0</v>
          </cell>
          <cell r="F2215">
            <v>0</v>
          </cell>
          <cell r="G2215">
            <v>0</v>
          </cell>
          <cell r="H2215">
            <v>0</v>
          </cell>
          <cell r="I2215">
            <v>0</v>
          </cell>
        </row>
        <row r="2216">
          <cell r="C2216">
            <v>0</v>
          </cell>
          <cell r="D2216">
            <v>0</v>
          </cell>
          <cell r="E2216" t="str">
            <v>КСР</v>
          </cell>
          <cell r="F2216" t="str">
            <v>Статья БДДС</v>
          </cell>
          <cell r="G2216" t="str">
            <v>Подразделение</v>
          </cell>
          <cell r="H2216" t="str">
            <v>Деятельность</v>
          </cell>
          <cell r="I2216" t="str">
            <v>Движение</v>
          </cell>
        </row>
        <row r="2217">
          <cell r="C2217">
            <v>0</v>
          </cell>
          <cell r="D2217">
            <v>0</v>
          </cell>
          <cell r="E2217" t="str">
            <v>20512.01</v>
          </cell>
          <cell r="F2217" t="str">
            <v>Ремонт/ТО автотранспорт</v>
          </cell>
          <cell r="G2217" t="str">
            <v>Управление по административным вопросам</v>
          </cell>
          <cell r="H2217" t="str">
            <v>Операционная деятельность</v>
          </cell>
          <cell r="I2217" t="str">
            <v>Выбытия</v>
          </cell>
        </row>
        <row r="2218">
          <cell r="C2218">
            <v>0</v>
          </cell>
          <cell r="D2218">
            <v>0</v>
          </cell>
          <cell r="E2218" t="str">
            <v>20512.02</v>
          </cell>
          <cell r="F2218" t="str">
            <v xml:space="preserve">Аренда машин </v>
          </cell>
          <cell r="G2218" t="str">
            <v>Управление по административным вопросам</v>
          </cell>
          <cell r="H2218" t="str">
            <v>Операционная деятельность</v>
          </cell>
          <cell r="I2218" t="str">
            <v>Выбытия</v>
          </cell>
        </row>
        <row r="2219">
          <cell r="C2219">
            <v>0</v>
          </cell>
          <cell r="D2219">
            <v>0</v>
          </cell>
          <cell r="E2219" t="str">
            <v>20512.03</v>
          </cell>
          <cell r="F2219" t="str">
            <v>Страхование автотранспорта</v>
          </cell>
          <cell r="G2219" t="str">
            <v>Управление по административным вопросам</v>
          </cell>
          <cell r="H2219" t="str">
            <v>Операционная деятельность</v>
          </cell>
          <cell r="I2219" t="str">
            <v>Выбытия</v>
          </cell>
        </row>
        <row r="2220">
          <cell r="C2220">
            <v>0</v>
          </cell>
          <cell r="D2220">
            <v>0</v>
          </cell>
          <cell r="E2220" t="str">
            <v>20512.04</v>
          </cell>
          <cell r="F2220" t="str">
            <v>ГСМ</v>
          </cell>
          <cell r="G2220" t="str">
            <v>Управление по административным вопросам</v>
          </cell>
          <cell r="H2220" t="str">
            <v>Операционная деятельность</v>
          </cell>
          <cell r="I2220" t="str">
            <v>Выбытия</v>
          </cell>
        </row>
        <row r="2221">
          <cell r="C2221">
            <v>0</v>
          </cell>
          <cell r="D2221">
            <v>0</v>
          </cell>
          <cell r="E2221" t="str">
            <v>20512.05</v>
          </cell>
          <cell r="F2221" t="str">
            <v>Мойка, парковка, прочее</v>
          </cell>
          <cell r="G2221" t="str">
            <v>Управление по административным вопросам</v>
          </cell>
          <cell r="H2221" t="str">
            <v>Операционная деятельность</v>
          </cell>
          <cell r="I2221" t="str">
            <v>Выбытия</v>
          </cell>
        </row>
        <row r="2222">
          <cell r="C2222">
            <v>0</v>
          </cell>
          <cell r="D2222">
            <v>0</v>
          </cell>
          <cell r="E2222">
            <v>20601</v>
          </cell>
          <cell r="F2222" t="str">
            <v>Командировочные расходы</v>
          </cell>
          <cell r="G2222" t="str">
            <v>Управление по административным вопросам</v>
          </cell>
          <cell r="H2222" t="str">
            <v>Операционная деятельность</v>
          </cell>
          <cell r="I2222" t="str">
            <v>Выбытия</v>
          </cell>
        </row>
        <row r="2223">
          <cell r="C2223">
            <v>0</v>
          </cell>
          <cell r="D2223">
            <v>0</v>
          </cell>
          <cell r="E2223">
            <v>50103</v>
          </cell>
          <cell r="F2223" t="str">
            <v>Покупка автотранспорта</v>
          </cell>
          <cell r="G2223" t="str">
            <v>Управление по административным вопросам</v>
          </cell>
          <cell r="H2223" t="str">
            <v>Инвестиционная деятельность</v>
          </cell>
          <cell r="I2223" t="str">
            <v>Выбытия</v>
          </cell>
        </row>
        <row r="2224">
          <cell r="C2224">
            <v>0</v>
          </cell>
          <cell r="D2224">
            <v>0</v>
          </cell>
          <cell r="E2224">
            <v>0</v>
          </cell>
          <cell r="F2224" t="str">
            <v>ИТОГО ПОСТУПЛЕНИЯ РОСНАНО</v>
          </cell>
          <cell r="G2224">
            <v>0</v>
          </cell>
          <cell r="H2224">
            <v>0</v>
          </cell>
          <cell r="I2224">
            <v>0</v>
          </cell>
        </row>
        <row r="2225">
          <cell r="C2225">
            <v>0</v>
          </cell>
          <cell r="D2225">
            <v>0</v>
          </cell>
          <cell r="E2225">
            <v>0</v>
          </cell>
          <cell r="F2225" t="str">
            <v>ИТОГО ВЫБЫТИЯ РОСНАНО</v>
          </cell>
          <cell r="G2225">
            <v>0</v>
          </cell>
          <cell r="H2225">
            <v>0</v>
          </cell>
          <cell r="I2225">
            <v>0</v>
          </cell>
        </row>
        <row r="2226">
          <cell r="C2226">
            <v>0</v>
          </cell>
          <cell r="D2226">
            <v>0</v>
          </cell>
          <cell r="E2226">
            <v>0</v>
          </cell>
          <cell r="F2226">
            <v>0</v>
          </cell>
          <cell r="G2226">
            <v>0</v>
          </cell>
          <cell r="H2226">
            <v>0</v>
          </cell>
          <cell r="I2226">
            <v>0</v>
          </cell>
        </row>
        <row r="2227">
          <cell r="C2227">
            <v>0</v>
          </cell>
          <cell r="D2227">
            <v>0</v>
          </cell>
          <cell r="E2227">
            <v>0</v>
          </cell>
          <cell r="F2227">
            <v>0</v>
          </cell>
          <cell r="G2227">
            <v>0</v>
          </cell>
          <cell r="H2227">
            <v>0</v>
          </cell>
          <cell r="I2227">
            <v>0</v>
          </cell>
        </row>
        <row r="2228">
          <cell r="C2228">
            <v>0</v>
          </cell>
          <cell r="D2228">
            <v>0</v>
          </cell>
          <cell r="E2228">
            <v>0</v>
          </cell>
          <cell r="F2228">
            <v>0</v>
          </cell>
          <cell r="G2228">
            <v>0</v>
          </cell>
          <cell r="H2228">
            <v>0</v>
          </cell>
          <cell r="I2228">
            <v>0</v>
          </cell>
        </row>
        <row r="2229">
          <cell r="C2229">
            <v>0</v>
          </cell>
          <cell r="D2229">
            <v>0</v>
          </cell>
          <cell r="E2229">
            <v>0</v>
          </cell>
          <cell r="F2229">
            <v>0</v>
          </cell>
          <cell r="G2229">
            <v>0</v>
          </cell>
          <cell r="H2229">
            <v>0</v>
          </cell>
          <cell r="I2229">
            <v>0</v>
          </cell>
        </row>
        <row r="2230">
          <cell r="C2230">
            <v>0</v>
          </cell>
          <cell r="D2230">
            <v>0</v>
          </cell>
          <cell r="E2230">
            <v>0</v>
          </cell>
          <cell r="F2230">
            <v>0</v>
          </cell>
          <cell r="G2230">
            <v>0</v>
          </cell>
          <cell r="H2230">
            <v>0</v>
          </cell>
          <cell r="I2230">
            <v>0</v>
          </cell>
        </row>
        <row r="2231">
          <cell r="C2231">
            <v>0</v>
          </cell>
          <cell r="D2231">
            <v>0</v>
          </cell>
          <cell r="E2231">
            <v>0</v>
          </cell>
          <cell r="F2231">
            <v>0</v>
          </cell>
          <cell r="G2231">
            <v>0</v>
          </cell>
          <cell r="H2231">
            <v>0</v>
          </cell>
          <cell r="I2231">
            <v>0</v>
          </cell>
        </row>
        <row r="2232">
          <cell r="C2232">
            <v>0</v>
          </cell>
          <cell r="D2232">
            <v>0</v>
          </cell>
          <cell r="E2232">
            <v>0</v>
          </cell>
          <cell r="F2232">
            <v>0</v>
          </cell>
          <cell r="G2232">
            <v>0</v>
          </cell>
          <cell r="H2232">
            <v>0</v>
          </cell>
          <cell r="I2232">
            <v>0</v>
          </cell>
        </row>
        <row r="2233">
          <cell r="C2233">
            <v>0</v>
          </cell>
          <cell r="D2233">
            <v>0</v>
          </cell>
          <cell r="E2233">
            <v>0</v>
          </cell>
          <cell r="F2233">
            <v>0</v>
          </cell>
          <cell r="G2233">
            <v>0</v>
          </cell>
          <cell r="H2233">
            <v>0</v>
          </cell>
          <cell r="I2233">
            <v>0</v>
          </cell>
        </row>
        <row r="2234">
          <cell r="C2234">
            <v>0</v>
          </cell>
          <cell r="D2234">
            <v>0</v>
          </cell>
          <cell r="E2234">
            <v>0</v>
          </cell>
          <cell r="F2234">
            <v>0</v>
          </cell>
          <cell r="G2234">
            <v>0</v>
          </cell>
          <cell r="H2234">
            <v>0</v>
          </cell>
          <cell r="I2234">
            <v>0</v>
          </cell>
        </row>
        <row r="2235">
          <cell r="C2235">
            <v>0</v>
          </cell>
          <cell r="D2235">
            <v>0</v>
          </cell>
          <cell r="E2235">
            <v>0</v>
          </cell>
          <cell r="F2235">
            <v>0</v>
          </cell>
          <cell r="G2235">
            <v>0</v>
          </cell>
          <cell r="H2235">
            <v>0</v>
          </cell>
          <cell r="I2235">
            <v>0</v>
          </cell>
        </row>
        <row r="2236">
          <cell r="C2236">
            <v>0</v>
          </cell>
          <cell r="D2236">
            <v>0</v>
          </cell>
          <cell r="E2236">
            <v>0</v>
          </cell>
          <cell r="F2236">
            <v>0</v>
          </cell>
          <cell r="G2236">
            <v>0</v>
          </cell>
          <cell r="H2236">
            <v>0</v>
          </cell>
          <cell r="I2236">
            <v>0</v>
          </cell>
        </row>
        <row r="2237">
          <cell r="C2237">
            <v>0</v>
          </cell>
          <cell r="D2237">
            <v>0</v>
          </cell>
          <cell r="E2237">
            <v>0</v>
          </cell>
          <cell r="F2237">
            <v>0</v>
          </cell>
          <cell r="G2237">
            <v>0</v>
          </cell>
          <cell r="H2237">
            <v>0</v>
          </cell>
          <cell r="I2237">
            <v>0</v>
          </cell>
        </row>
        <row r="2238">
          <cell r="C2238">
            <v>0</v>
          </cell>
          <cell r="D2238">
            <v>0</v>
          </cell>
          <cell r="E2238">
            <v>0</v>
          </cell>
          <cell r="F2238">
            <v>0</v>
          </cell>
          <cell r="G2238">
            <v>0</v>
          </cell>
          <cell r="H2238">
            <v>0</v>
          </cell>
          <cell r="I2238">
            <v>0</v>
          </cell>
        </row>
        <row r="2239">
          <cell r="C2239">
            <v>0</v>
          </cell>
          <cell r="D2239">
            <v>0</v>
          </cell>
          <cell r="E2239">
            <v>0</v>
          </cell>
          <cell r="F2239">
            <v>0</v>
          </cell>
          <cell r="G2239">
            <v>0</v>
          </cell>
          <cell r="H2239">
            <v>0</v>
          </cell>
          <cell r="I2239">
            <v>0</v>
          </cell>
        </row>
        <row r="2240">
          <cell r="C2240">
            <v>0</v>
          </cell>
          <cell r="D2240">
            <v>0</v>
          </cell>
          <cell r="E2240">
            <v>0</v>
          </cell>
          <cell r="F2240">
            <v>0</v>
          </cell>
          <cell r="G2240">
            <v>0</v>
          </cell>
          <cell r="H2240">
            <v>0</v>
          </cell>
          <cell r="I2240">
            <v>0</v>
          </cell>
        </row>
        <row r="2241">
          <cell r="C2241">
            <v>0</v>
          </cell>
          <cell r="D2241">
            <v>0</v>
          </cell>
          <cell r="E2241">
            <v>0</v>
          </cell>
          <cell r="F2241">
            <v>0</v>
          </cell>
          <cell r="G2241">
            <v>0</v>
          </cell>
          <cell r="H2241">
            <v>0</v>
          </cell>
          <cell r="I2241">
            <v>0</v>
          </cell>
        </row>
        <row r="2242">
          <cell r="C2242">
            <v>0</v>
          </cell>
          <cell r="D2242">
            <v>0</v>
          </cell>
          <cell r="E2242">
            <v>0</v>
          </cell>
          <cell r="F2242">
            <v>0</v>
          </cell>
          <cell r="G2242">
            <v>0</v>
          </cell>
          <cell r="H2242">
            <v>0</v>
          </cell>
          <cell r="I2242">
            <v>0</v>
          </cell>
        </row>
        <row r="2243">
          <cell r="C2243">
            <v>0</v>
          </cell>
          <cell r="D2243">
            <v>0</v>
          </cell>
          <cell r="E2243">
            <v>0</v>
          </cell>
          <cell r="F2243">
            <v>0</v>
          </cell>
          <cell r="G2243">
            <v>0</v>
          </cell>
          <cell r="H2243">
            <v>0</v>
          </cell>
          <cell r="I2243">
            <v>0</v>
          </cell>
        </row>
        <row r="2244">
          <cell r="C2244">
            <v>0</v>
          </cell>
          <cell r="D2244">
            <v>0</v>
          </cell>
          <cell r="E2244">
            <v>0</v>
          </cell>
          <cell r="F2244">
            <v>0</v>
          </cell>
          <cell r="G2244">
            <v>0</v>
          </cell>
          <cell r="H2244">
            <v>0</v>
          </cell>
          <cell r="I2244">
            <v>0</v>
          </cell>
        </row>
        <row r="2245">
          <cell r="C2245">
            <v>0</v>
          </cell>
          <cell r="D2245">
            <v>0</v>
          </cell>
          <cell r="E2245">
            <v>0</v>
          </cell>
          <cell r="F2245">
            <v>0</v>
          </cell>
          <cell r="G2245">
            <v>0</v>
          </cell>
          <cell r="H2245">
            <v>0</v>
          </cell>
          <cell r="I2245">
            <v>0</v>
          </cell>
        </row>
        <row r="2246">
          <cell r="C2246">
            <v>0</v>
          </cell>
          <cell r="D2246">
            <v>0</v>
          </cell>
          <cell r="E2246">
            <v>0</v>
          </cell>
          <cell r="F2246">
            <v>0</v>
          </cell>
          <cell r="G2246">
            <v>0</v>
          </cell>
          <cell r="H2246">
            <v>0</v>
          </cell>
          <cell r="I2246">
            <v>0</v>
          </cell>
        </row>
        <row r="2247">
          <cell r="C2247">
            <v>0</v>
          </cell>
          <cell r="D2247">
            <v>0</v>
          </cell>
          <cell r="E2247">
            <v>0</v>
          </cell>
          <cell r="F2247">
            <v>0</v>
          </cell>
          <cell r="G2247">
            <v>0</v>
          </cell>
          <cell r="H2247">
            <v>0</v>
          </cell>
          <cell r="I2247">
            <v>0</v>
          </cell>
        </row>
        <row r="2248">
          <cell r="C2248">
            <v>0</v>
          </cell>
          <cell r="D2248">
            <v>0</v>
          </cell>
          <cell r="E2248">
            <v>0</v>
          </cell>
          <cell r="F2248">
            <v>0</v>
          </cell>
          <cell r="G2248">
            <v>0</v>
          </cell>
          <cell r="H2248">
            <v>0</v>
          </cell>
          <cell r="I2248">
            <v>0</v>
          </cell>
        </row>
        <row r="2249">
          <cell r="C2249">
            <v>0</v>
          </cell>
          <cell r="D2249">
            <v>0</v>
          </cell>
          <cell r="E2249">
            <v>0</v>
          </cell>
          <cell r="F2249">
            <v>0</v>
          </cell>
          <cell r="G2249">
            <v>0</v>
          </cell>
          <cell r="H2249">
            <v>0</v>
          </cell>
          <cell r="I2249">
            <v>0</v>
          </cell>
        </row>
        <row r="2250">
          <cell r="C2250">
            <v>0</v>
          </cell>
          <cell r="D2250">
            <v>0</v>
          </cell>
          <cell r="E2250">
            <v>0</v>
          </cell>
          <cell r="F2250">
            <v>0</v>
          </cell>
          <cell r="G2250">
            <v>0</v>
          </cell>
          <cell r="H2250">
            <v>0</v>
          </cell>
          <cell r="I2250">
            <v>0</v>
          </cell>
        </row>
        <row r="2251">
          <cell r="C2251">
            <v>0</v>
          </cell>
          <cell r="D2251">
            <v>0</v>
          </cell>
          <cell r="E2251">
            <v>0</v>
          </cell>
          <cell r="F2251">
            <v>0</v>
          </cell>
          <cell r="G2251">
            <v>0</v>
          </cell>
          <cell r="H2251">
            <v>0</v>
          </cell>
          <cell r="I2251">
            <v>0</v>
          </cell>
        </row>
        <row r="2252">
          <cell r="C2252">
            <v>0</v>
          </cell>
          <cell r="D2252">
            <v>0</v>
          </cell>
          <cell r="E2252">
            <v>0</v>
          </cell>
          <cell r="F2252">
            <v>0</v>
          </cell>
          <cell r="G2252">
            <v>0</v>
          </cell>
          <cell r="H2252">
            <v>0</v>
          </cell>
          <cell r="I2252">
            <v>0</v>
          </cell>
        </row>
        <row r="2253">
          <cell r="C2253">
            <v>0</v>
          </cell>
          <cell r="D2253">
            <v>0</v>
          </cell>
          <cell r="E2253">
            <v>0</v>
          </cell>
          <cell r="F2253">
            <v>0</v>
          </cell>
          <cell r="G2253">
            <v>0</v>
          </cell>
          <cell r="H2253">
            <v>0</v>
          </cell>
          <cell r="I2253">
            <v>0</v>
          </cell>
        </row>
        <row r="2254">
          <cell r="C2254">
            <v>0</v>
          </cell>
          <cell r="D2254">
            <v>0</v>
          </cell>
          <cell r="E2254">
            <v>0</v>
          </cell>
          <cell r="F2254">
            <v>0</v>
          </cell>
          <cell r="G2254">
            <v>0</v>
          </cell>
          <cell r="H2254">
            <v>0</v>
          </cell>
          <cell r="I2254">
            <v>0</v>
          </cell>
        </row>
        <row r="2255">
          <cell r="C2255">
            <v>0</v>
          </cell>
          <cell r="D2255">
            <v>0</v>
          </cell>
          <cell r="E2255">
            <v>0</v>
          </cell>
          <cell r="F2255">
            <v>0</v>
          </cell>
          <cell r="G2255">
            <v>0</v>
          </cell>
          <cell r="H2255">
            <v>0</v>
          </cell>
          <cell r="I2255">
            <v>0</v>
          </cell>
        </row>
        <row r="2256">
          <cell r="C2256">
            <v>0</v>
          </cell>
          <cell r="D2256">
            <v>0</v>
          </cell>
          <cell r="E2256">
            <v>0</v>
          </cell>
          <cell r="F2256">
            <v>0</v>
          </cell>
          <cell r="G2256">
            <v>0</v>
          </cell>
          <cell r="H2256">
            <v>0</v>
          </cell>
          <cell r="I2256">
            <v>0</v>
          </cell>
        </row>
        <row r="2257">
          <cell r="C2257">
            <v>0</v>
          </cell>
          <cell r="D2257">
            <v>0</v>
          </cell>
          <cell r="E2257">
            <v>0</v>
          </cell>
          <cell r="F2257">
            <v>0</v>
          </cell>
          <cell r="G2257">
            <v>0</v>
          </cell>
          <cell r="H2257">
            <v>0</v>
          </cell>
          <cell r="I2257">
            <v>0</v>
          </cell>
        </row>
        <row r="2258">
          <cell r="C2258">
            <v>0</v>
          </cell>
          <cell r="D2258">
            <v>0</v>
          </cell>
          <cell r="E2258">
            <v>0</v>
          </cell>
          <cell r="F2258">
            <v>0</v>
          </cell>
          <cell r="G2258">
            <v>0</v>
          </cell>
          <cell r="H2258">
            <v>0</v>
          </cell>
          <cell r="I2258">
            <v>0</v>
          </cell>
        </row>
        <row r="2259">
          <cell r="C2259">
            <v>0</v>
          </cell>
          <cell r="D2259">
            <v>0</v>
          </cell>
          <cell r="E2259">
            <v>0</v>
          </cell>
          <cell r="F2259">
            <v>0</v>
          </cell>
          <cell r="G2259">
            <v>0</v>
          </cell>
          <cell r="H2259">
            <v>0</v>
          </cell>
          <cell r="I2259">
            <v>0</v>
          </cell>
        </row>
        <row r="2260">
          <cell r="C2260">
            <v>0</v>
          </cell>
          <cell r="D2260">
            <v>0</v>
          </cell>
          <cell r="E2260">
            <v>0</v>
          </cell>
          <cell r="F2260">
            <v>0</v>
          </cell>
          <cell r="G2260">
            <v>0</v>
          </cell>
          <cell r="H2260">
            <v>0</v>
          </cell>
          <cell r="I2260">
            <v>0</v>
          </cell>
        </row>
        <row r="2261">
          <cell r="C2261">
            <v>0</v>
          </cell>
          <cell r="D2261">
            <v>0</v>
          </cell>
          <cell r="E2261">
            <v>0</v>
          </cell>
          <cell r="F2261">
            <v>0</v>
          </cell>
          <cell r="G2261">
            <v>0</v>
          </cell>
          <cell r="H2261">
            <v>0</v>
          </cell>
          <cell r="I2261">
            <v>0</v>
          </cell>
        </row>
        <row r="2262">
          <cell r="C2262">
            <v>0</v>
          </cell>
          <cell r="D2262">
            <v>0</v>
          </cell>
          <cell r="E2262">
            <v>0</v>
          </cell>
          <cell r="F2262">
            <v>0</v>
          </cell>
          <cell r="G2262">
            <v>0</v>
          </cell>
          <cell r="H2262">
            <v>0</v>
          </cell>
          <cell r="I2262">
            <v>0</v>
          </cell>
        </row>
        <row r="2263">
          <cell r="C2263">
            <v>0</v>
          </cell>
          <cell r="D2263">
            <v>0</v>
          </cell>
          <cell r="E2263">
            <v>0</v>
          </cell>
          <cell r="F2263">
            <v>0</v>
          </cell>
          <cell r="G2263">
            <v>0</v>
          </cell>
          <cell r="H2263">
            <v>0</v>
          </cell>
          <cell r="I2263">
            <v>0</v>
          </cell>
        </row>
        <row r="2264">
          <cell r="C2264">
            <v>0</v>
          </cell>
          <cell r="D2264">
            <v>0</v>
          </cell>
          <cell r="E2264">
            <v>0</v>
          </cell>
          <cell r="F2264">
            <v>0</v>
          </cell>
          <cell r="G2264">
            <v>0</v>
          </cell>
          <cell r="H2264">
            <v>0</v>
          </cell>
          <cell r="I2264">
            <v>0</v>
          </cell>
        </row>
        <row r="2265">
          <cell r="C2265">
            <v>0</v>
          </cell>
          <cell r="D2265">
            <v>0</v>
          </cell>
          <cell r="E2265">
            <v>0</v>
          </cell>
          <cell r="F2265">
            <v>0</v>
          </cell>
          <cell r="G2265">
            <v>0</v>
          </cell>
          <cell r="H2265">
            <v>0</v>
          </cell>
          <cell r="I2265">
            <v>0</v>
          </cell>
        </row>
        <row r="2266">
          <cell r="C2266">
            <v>0</v>
          </cell>
          <cell r="D2266">
            <v>0</v>
          </cell>
          <cell r="E2266">
            <v>0</v>
          </cell>
          <cell r="F2266">
            <v>0</v>
          </cell>
          <cell r="G2266">
            <v>0</v>
          </cell>
          <cell r="H2266">
            <v>0</v>
          </cell>
          <cell r="I2266">
            <v>0</v>
          </cell>
        </row>
        <row r="2267">
          <cell r="C2267">
            <v>0</v>
          </cell>
          <cell r="D2267">
            <v>0</v>
          </cell>
          <cell r="E2267">
            <v>0</v>
          </cell>
          <cell r="F2267">
            <v>0</v>
          </cell>
          <cell r="G2267">
            <v>0</v>
          </cell>
          <cell r="H2267">
            <v>0</v>
          </cell>
          <cell r="I2267">
            <v>0</v>
          </cell>
        </row>
        <row r="2268">
          <cell r="C2268">
            <v>0</v>
          </cell>
          <cell r="D2268">
            <v>0</v>
          </cell>
          <cell r="E2268">
            <v>0</v>
          </cell>
          <cell r="F2268">
            <v>0</v>
          </cell>
          <cell r="G2268">
            <v>0</v>
          </cell>
          <cell r="H2268">
            <v>0</v>
          </cell>
          <cell r="I2268">
            <v>0</v>
          </cell>
        </row>
        <row r="2269">
          <cell r="C2269">
            <v>0</v>
          </cell>
          <cell r="D2269">
            <v>0</v>
          </cell>
          <cell r="E2269">
            <v>0</v>
          </cell>
          <cell r="F2269">
            <v>0</v>
          </cell>
          <cell r="G2269">
            <v>0</v>
          </cell>
          <cell r="H2269">
            <v>0</v>
          </cell>
          <cell r="I2269">
            <v>0</v>
          </cell>
        </row>
        <row r="2270">
          <cell r="C2270">
            <v>0</v>
          </cell>
          <cell r="D2270">
            <v>0</v>
          </cell>
          <cell r="E2270">
            <v>0</v>
          </cell>
          <cell r="F2270">
            <v>0</v>
          </cell>
          <cell r="G2270">
            <v>0</v>
          </cell>
          <cell r="H2270">
            <v>0</v>
          </cell>
          <cell r="I2270">
            <v>0</v>
          </cell>
        </row>
        <row r="2271">
          <cell r="C2271">
            <v>0</v>
          </cell>
          <cell r="D2271">
            <v>0</v>
          </cell>
          <cell r="E2271">
            <v>0</v>
          </cell>
          <cell r="F2271">
            <v>0</v>
          </cell>
          <cell r="G2271">
            <v>0</v>
          </cell>
          <cell r="H2271">
            <v>0</v>
          </cell>
          <cell r="I2271">
            <v>0</v>
          </cell>
        </row>
        <row r="2272">
          <cell r="G2272" t="str">
            <v>Управление по анализу рисков</v>
          </cell>
        </row>
        <row r="2273">
          <cell r="C2273">
            <v>0</v>
          </cell>
          <cell r="D2273">
            <v>0</v>
          </cell>
          <cell r="E2273" t="str">
            <v>Бюджетная заявка</v>
          </cell>
          <cell r="F2273">
            <v>0</v>
          </cell>
          <cell r="G2273">
            <v>0</v>
          </cell>
          <cell r="H2273">
            <v>0</v>
          </cell>
          <cell r="I2273">
            <v>0</v>
          </cell>
        </row>
        <row r="2274">
          <cell r="C2274">
            <v>0</v>
          </cell>
          <cell r="D2274">
            <v>0</v>
          </cell>
          <cell r="E2274">
            <v>0</v>
          </cell>
          <cell r="F2274">
            <v>0</v>
          </cell>
          <cell r="G2274">
            <v>0</v>
          </cell>
          <cell r="H2274">
            <v>0</v>
          </cell>
          <cell r="I2274">
            <v>0</v>
          </cell>
        </row>
        <row r="2275">
          <cell r="C2275">
            <v>0</v>
          </cell>
          <cell r="D2275">
            <v>0</v>
          </cell>
          <cell r="E2275" t="str">
            <v>Компания:</v>
          </cell>
          <cell r="F2275" t="str">
            <v>Хевел</v>
          </cell>
          <cell r="G2275">
            <v>0</v>
          </cell>
          <cell r="H2275">
            <v>0</v>
          </cell>
          <cell r="I2275">
            <v>0</v>
          </cell>
        </row>
        <row r="2276">
          <cell r="C2276">
            <v>0</v>
          </cell>
          <cell r="D2276">
            <v>0</v>
          </cell>
          <cell r="E2276" t="str">
            <v>Бизнес-единица:</v>
          </cell>
          <cell r="F2276" t="str">
            <v>УК</v>
          </cell>
          <cell r="G2276">
            <v>0</v>
          </cell>
          <cell r="H2276">
            <v>0</v>
          </cell>
          <cell r="I2276">
            <v>0</v>
          </cell>
        </row>
        <row r="2277">
          <cell r="C2277">
            <v>0</v>
          </cell>
          <cell r="D2277">
            <v>0</v>
          </cell>
          <cell r="E2277" t="str">
            <v>ЦФУ:</v>
          </cell>
          <cell r="F2277" t="str">
            <v>Управление по анализу рисков</v>
          </cell>
          <cell r="G2277">
            <v>0</v>
          </cell>
          <cell r="H2277">
            <v>0</v>
          </cell>
          <cell r="I2277">
            <v>0</v>
          </cell>
        </row>
        <row r="2278">
          <cell r="C2278">
            <v>0</v>
          </cell>
          <cell r="D2278">
            <v>0</v>
          </cell>
          <cell r="E2278" t="str">
            <v>Период:</v>
          </cell>
          <cell r="F2278" t="str">
            <v>окт 2014 - дек 2015</v>
          </cell>
          <cell r="G2278">
            <v>0</v>
          </cell>
          <cell r="H2278">
            <v>0</v>
          </cell>
          <cell r="I2278">
            <v>0</v>
          </cell>
        </row>
        <row r="2279">
          <cell r="C2279">
            <v>0</v>
          </cell>
          <cell r="D2279">
            <v>0</v>
          </cell>
          <cell r="E2279">
            <v>0</v>
          </cell>
          <cell r="F2279">
            <v>0</v>
          </cell>
          <cell r="G2279">
            <v>0</v>
          </cell>
          <cell r="H2279">
            <v>0</v>
          </cell>
          <cell r="I2279">
            <v>0</v>
          </cell>
        </row>
        <row r="2280">
          <cell r="C2280">
            <v>0</v>
          </cell>
          <cell r="D2280">
            <v>0</v>
          </cell>
          <cell r="E2280" t="str">
            <v>Бюджет РЕНОВА:</v>
          </cell>
          <cell r="F2280">
            <v>0</v>
          </cell>
          <cell r="G2280">
            <v>0</v>
          </cell>
          <cell r="H2280">
            <v>0</v>
          </cell>
          <cell r="I2280">
            <v>0</v>
          </cell>
        </row>
        <row r="2281">
          <cell r="C2281">
            <v>0</v>
          </cell>
          <cell r="D2281">
            <v>0</v>
          </cell>
          <cell r="E2281">
            <v>0</v>
          </cell>
          <cell r="F2281">
            <v>0</v>
          </cell>
          <cell r="G2281">
            <v>0</v>
          </cell>
          <cell r="H2281">
            <v>0</v>
          </cell>
          <cell r="I2281">
            <v>0</v>
          </cell>
        </row>
        <row r="2282">
          <cell r="C2282">
            <v>0</v>
          </cell>
          <cell r="D2282">
            <v>0</v>
          </cell>
          <cell r="E2282" t="str">
            <v>КСР</v>
          </cell>
          <cell r="F2282" t="str">
            <v>Статья БДДС</v>
          </cell>
          <cell r="G2282" t="str">
            <v>Подразделение</v>
          </cell>
          <cell r="H2282" t="str">
            <v>Деятельность</v>
          </cell>
          <cell r="I2282" t="str">
            <v>Движение</v>
          </cell>
        </row>
        <row r="2283">
          <cell r="C2283">
            <v>1230</v>
          </cell>
          <cell r="D2283" t="str">
            <v>Административно-управленческие расходы</v>
          </cell>
          <cell r="E2283">
            <v>401</v>
          </cell>
          <cell r="F2283" t="str">
            <v>Командировочные расходы</v>
          </cell>
          <cell r="G2283" t="str">
            <v>Управление по анализу рисков</v>
          </cell>
          <cell r="H2283" t="str">
            <v>Операционная деятельность</v>
          </cell>
          <cell r="I2283" t="str">
            <v>Выбытия</v>
          </cell>
        </row>
        <row r="2284">
          <cell r="C2284">
            <v>1230</v>
          </cell>
          <cell r="D2284" t="str">
            <v>Административно-управленческие расходы</v>
          </cell>
          <cell r="E2284">
            <v>1204</v>
          </cell>
          <cell r="F2284" t="str">
            <v>Консультационно-информационные услуги</v>
          </cell>
          <cell r="G2284" t="str">
            <v>Управление по анализу рисков</v>
          </cell>
          <cell r="H2284" t="str">
            <v>Операционная деятельность</v>
          </cell>
          <cell r="I2284" t="str">
            <v>Выбытия</v>
          </cell>
        </row>
        <row r="2285">
          <cell r="C2285">
            <v>0</v>
          </cell>
          <cell r="D2285">
            <v>0</v>
          </cell>
          <cell r="E2285">
            <v>0</v>
          </cell>
          <cell r="F2285" t="str">
            <v>ИТОГО ПОСТУПЛЕНИЯ РЕНОВА</v>
          </cell>
          <cell r="G2285">
            <v>0</v>
          </cell>
          <cell r="H2285">
            <v>0</v>
          </cell>
          <cell r="I2285">
            <v>0</v>
          </cell>
        </row>
        <row r="2286">
          <cell r="C2286">
            <v>0</v>
          </cell>
          <cell r="D2286">
            <v>0</v>
          </cell>
          <cell r="E2286">
            <v>0</v>
          </cell>
          <cell r="F2286" t="str">
            <v>ИТОГО ВЫБЫТИЯ РЕНОВА</v>
          </cell>
          <cell r="G2286">
            <v>0</v>
          </cell>
          <cell r="H2286">
            <v>0</v>
          </cell>
          <cell r="I2286">
            <v>0</v>
          </cell>
        </row>
        <row r="2287">
          <cell r="C2287">
            <v>0</v>
          </cell>
          <cell r="D2287">
            <v>0</v>
          </cell>
          <cell r="E2287">
            <v>0</v>
          </cell>
          <cell r="F2287">
            <v>0</v>
          </cell>
          <cell r="G2287">
            <v>0</v>
          </cell>
          <cell r="H2287">
            <v>0</v>
          </cell>
          <cell r="I2287">
            <v>0</v>
          </cell>
        </row>
        <row r="2288">
          <cell r="C2288">
            <v>0</v>
          </cell>
          <cell r="D2288">
            <v>0</v>
          </cell>
          <cell r="E2288">
            <v>0</v>
          </cell>
          <cell r="F2288">
            <v>0</v>
          </cell>
          <cell r="G2288">
            <v>0</v>
          </cell>
          <cell r="H2288">
            <v>0</v>
          </cell>
          <cell r="I2288">
            <v>0</v>
          </cell>
        </row>
        <row r="2289">
          <cell r="C2289">
            <v>0</v>
          </cell>
          <cell r="D2289">
            <v>0</v>
          </cell>
          <cell r="E2289">
            <v>0</v>
          </cell>
          <cell r="F2289">
            <v>0</v>
          </cell>
          <cell r="G2289">
            <v>0</v>
          </cell>
          <cell r="H2289">
            <v>0</v>
          </cell>
          <cell r="I2289">
            <v>0</v>
          </cell>
        </row>
        <row r="2290">
          <cell r="C2290">
            <v>0</v>
          </cell>
          <cell r="D2290">
            <v>0</v>
          </cell>
          <cell r="E2290" t="str">
            <v>Бюджет РОСНАНО:</v>
          </cell>
          <cell r="F2290">
            <v>0</v>
          </cell>
          <cell r="G2290">
            <v>0</v>
          </cell>
          <cell r="H2290">
            <v>0</v>
          </cell>
          <cell r="I2290">
            <v>0</v>
          </cell>
        </row>
        <row r="2291">
          <cell r="C2291">
            <v>0</v>
          </cell>
          <cell r="D2291">
            <v>0</v>
          </cell>
          <cell r="E2291">
            <v>0</v>
          </cell>
          <cell r="F2291">
            <v>0</v>
          </cell>
          <cell r="G2291">
            <v>0</v>
          </cell>
          <cell r="H2291">
            <v>0</v>
          </cell>
          <cell r="I2291">
            <v>0</v>
          </cell>
        </row>
        <row r="2292">
          <cell r="C2292">
            <v>0</v>
          </cell>
          <cell r="D2292">
            <v>0</v>
          </cell>
          <cell r="E2292" t="str">
            <v>КСР</v>
          </cell>
          <cell r="F2292" t="str">
            <v>Статья БДДС</v>
          </cell>
          <cell r="G2292" t="str">
            <v>Подразделение</v>
          </cell>
          <cell r="H2292" t="str">
            <v>Деятельность</v>
          </cell>
          <cell r="I2292" t="str">
            <v>Движение</v>
          </cell>
        </row>
        <row r="2293">
          <cell r="C2293">
            <v>0</v>
          </cell>
          <cell r="D2293">
            <v>0</v>
          </cell>
          <cell r="E2293">
            <v>20507</v>
          </cell>
          <cell r="F2293" t="str">
            <v>Консультационные услуги (семинары)</v>
          </cell>
          <cell r="G2293" t="str">
            <v>Управление по анализу рисков</v>
          </cell>
          <cell r="H2293" t="str">
            <v>Операционная деятельность</v>
          </cell>
          <cell r="I2293" t="str">
            <v>Выбытия</v>
          </cell>
        </row>
        <row r="2294">
          <cell r="C2294">
            <v>0</v>
          </cell>
          <cell r="D2294">
            <v>0</v>
          </cell>
          <cell r="E2294">
            <v>20601</v>
          </cell>
          <cell r="F2294" t="str">
            <v>Командировочные расходы</v>
          </cell>
          <cell r="G2294" t="str">
            <v>Управление по анализу рисков</v>
          </cell>
          <cell r="H2294" t="str">
            <v>Операционная деятельность</v>
          </cell>
          <cell r="I2294" t="str">
            <v>Выбытия</v>
          </cell>
        </row>
        <row r="2295">
          <cell r="C2295">
            <v>0</v>
          </cell>
          <cell r="D2295">
            <v>0</v>
          </cell>
          <cell r="E2295">
            <v>0</v>
          </cell>
          <cell r="F2295" t="str">
            <v>ИТОГО ПОСТУПЛЕНИЯ РОСНАНО</v>
          </cell>
          <cell r="G2295">
            <v>0</v>
          </cell>
          <cell r="H2295">
            <v>0</v>
          </cell>
          <cell r="I2295">
            <v>0</v>
          </cell>
        </row>
        <row r="2296">
          <cell r="C2296">
            <v>0</v>
          </cell>
          <cell r="D2296">
            <v>0</v>
          </cell>
          <cell r="E2296">
            <v>0</v>
          </cell>
          <cell r="F2296" t="str">
            <v>ИТОГО ВЫБЫТИЯ РОСНАНО</v>
          </cell>
          <cell r="G2296">
            <v>0</v>
          </cell>
          <cell r="H2296">
            <v>0</v>
          </cell>
          <cell r="I2296">
            <v>0</v>
          </cell>
        </row>
        <row r="2297">
          <cell r="C2297">
            <v>0</v>
          </cell>
          <cell r="D2297">
            <v>0</v>
          </cell>
          <cell r="E2297">
            <v>0</v>
          </cell>
          <cell r="F2297">
            <v>0</v>
          </cell>
          <cell r="G2297">
            <v>0</v>
          </cell>
          <cell r="H2297">
            <v>0</v>
          </cell>
          <cell r="I2297">
            <v>0</v>
          </cell>
        </row>
        <row r="2298">
          <cell r="C2298">
            <v>0</v>
          </cell>
          <cell r="D2298">
            <v>0</v>
          </cell>
          <cell r="E2298">
            <v>0</v>
          </cell>
          <cell r="F2298">
            <v>0</v>
          </cell>
          <cell r="G2298">
            <v>0</v>
          </cell>
          <cell r="H2298">
            <v>0</v>
          </cell>
          <cell r="I2298">
            <v>0</v>
          </cell>
        </row>
        <row r="2299">
          <cell r="C2299">
            <v>0</v>
          </cell>
          <cell r="D2299">
            <v>0</v>
          </cell>
          <cell r="E2299">
            <v>0</v>
          </cell>
          <cell r="F2299">
            <v>0</v>
          </cell>
          <cell r="G2299">
            <v>0</v>
          </cell>
          <cell r="H2299">
            <v>0</v>
          </cell>
          <cell r="I2299">
            <v>0</v>
          </cell>
        </row>
        <row r="2300">
          <cell r="C2300">
            <v>0</v>
          </cell>
          <cell r="D2300">
            <v>0</v>
          </cell>
          <cell r="E2300">
            <v>0</v>
          </cell>
          <cell r="F2300">
            <v>0</v>
          </cell>
          <cell r="G2300">
            <v>0</v>
          </cell>
          <cell r="H2300">
            <v>0</v>
          </cell>
          <cell r="I2300">
            <v>0</v>
          </cell>
        </row>
        <row r="2301">
          <cell r="C2301">
            <v>0</v>
          </cell>
          <cell r="D2301">
            <v>0</v>
          </cell>
          <cell r="E2301">
            <v>0</v>
          </cell>
          <cell r="F2301">
            <v>0</v>
          </cell>
          <cell r="G2301">
            <v>0</v>
          </cell>
          <cell r="H2301">
            <v>0</v>
          </cell>
          <cell r="I2301">
            <v>0</v>
          </cell>
        </row>
        <row r="2302">
          <cell r="C2302">
            <v>0</v>
          </cell>
          <cell r="D2302">
            <v>0</v>
          </cell>
          <cell r="E2302">
            <v>0</v>
          </cell>
          <cell r="F2302">
            <v>0</v>
          </cell>
          <cell r="G2302">
            <v>0</v>
          </cell>
          <cell r="H2302">
            <v>0</v>
          </cell>
          <cell r="I2302">
            <v>0</v>
          </cell>
        </row>
        <row r="2303">
          <cell r="C2303">
            <v>0</v>
          </cell>
          <cell r="D2303">
            <v>0</v>
          </cell>
          <cell r="E2303">
            <v>0</v>
          </cell>
          <cell r="F2303">
            <v>0</v>
          </cell>
          <cell r="G2303">
            <v>0</v>
          </cell>
          <cell r="H2303">
            <v>0</v>
          </cell>
          <cell r="I2303">
            <v>0</v>
          </cell>
        </row>
        <row r="2304">
          <cell r="C2304">
            <v>0</v>
          </cell>
          <cell r="D2304">
            <v>0</v>
          </cell>
          <cell r="E2304">
            <v>0</v>
          </cell>
          <cell r="F2304">
            <v>0</v>
          </cell>
          <cell r="G2304">
            <v>0</v>
          </cell>
          <cell r="H2304">
            <v>0</v>
          </cell>
          <cell r="I2304">
            <v>0</v>
          </cell>
        </row>
        <row r="2305">
          <cell r="C2305">
            <v>0</v>
          </cell>
          <cell r="D2305">
            <v>0</v>
          </cell>
          <cell r="E2305">
            <v>0</v>
          </cell>
          <cell r="F2305">
            <v>0</v>
          </cell>
          <cell r="G2305">
            <v>0</v>
          </cell>
          <cell r="H2305">
            <v>0</v>
          </cell>
          <cell r="I2305">
            <v>0</v>
          </cell>
        </row>
        <row r="2306">
          <cell r="C2306">
            <v>0</v>
          </cell>
          <cell r="D2306">
            <v>0</v>
          </cell>
          <cell r="E2306">
            <v>0</v>
          </cell>
          <cell r="F2306">
            <v>0</v>
          </cell>
          <cell r="G2306">
            <v>0</v>
          </cell>
          <cell r="H2306">
            <v>0</v>
          </cell>
          <cell r="I2306">
            <v>0</v>
          </cell>
        </row>
        <row r="2307">
          <cell r="C2307">
            <v>0</v>
          </cell>
          <cell r="D2307">
            <v>0</v>
          </cell>
          <cell r="E2307">
            <v>0</v>
          </cell>
          <cell r="F2307">
            <v>0</v>
          </cell>
          <cell r="G2307">
            <v>0</v>
          </cell>
          <cell r="H2307">
            <v>0</v>
          </cell>
          <cell r="I2307">
            <v>0</v>
          </cell>
        </row>
        <row r="2308">
          <cell r="C2308">
            <v>0</v>
          </cell>
          <cell r="D2308">
            <v>0</v>
          </cell>
          <cell r="E2308">
            <v>0</v>
          </cell>
          <cell r="F2308">
            <v>0</v>
          </cell>
          <cell r="G2308">
            <v>0</v>
          </cell>
          <cell r="H2308">
            <v>0</v>
          </cell>
          <cell r="I2308">
            <v>0</v>
          </cell>
        </row>
        <row r="2309">
          <cell r="C2309">
            <v>0</v>
          </cell>
          <cell r="D2309">
            <v>0</v>
          </cell>
          <cell r="E2309">
            <v>0</v>
          </cell>
          <cell r="F2309">
            <v>0</v>
          </cell>
          <cell r="G2309">
            <v>0</v>
          </cell>
          <cell r="H2309">
            <v>0</v>
          </cell>
          <cell r="I2309">
            <v>0</v>
          </cell>
        </row>
        <row r="2310">
          <cell r="C2310">
            <v>0</v>
          </cell>
          <cell r="D2310">
            <v>0</v>
          </cell>
          <cell r="E2310">
            <v>0</v>
          </cell>
          <cell r="F2310">
            <v>0</v>
          </cell>
          <cell r="G2310">
            <v>0</v>
          </cell>
          <cell r="H2310">
            <v>0</v>
          </cell>
          <cell r="I2310">
            <v>0</v>
          </cell>
        </row>
        <row r="2311">
          <cell r="C2311">
            <v>0</v>
          </cell>
          <cell r="D2311">
            <v>0</v>
          </cell>
          <cell r="E2311">
            <v>0</v>
          </cell>
          <cell r="F2311">
            <v>0</v>
          </cell>
          <cell r="G2311">
            <v>0</v>
          </cell>
          <cell r="H2311">
            <v>0</v>
          </cell>
          <cell r="I2311">
            <v>0</v>
          </cell>
        </row>
        <row r="2312">
          <cell r="C2312">
            <v>0</v>
          </cell>
          <cell r="D2312">
            <v>0</v>
          </cell>
          <cell r="E2312">
            <v>0</v>
          </cell>
          <cell r="F2312">
            <v>0</v>
          </cell>
          <cell r="G2312">
            <v>0</v>
          </cell>
          <cell r="H2312">
            <v>0</v>
          </cell>
          <cell r="I2312">
            <v>0</v>
          </cell>
        </row>
        <row r="2313">
          <cell r="C2313">
            <v>0</v>
          </cell>
          <cell r="D2313">
            <v>0</v>
          </cell>
          <cell r="E2313">
            <v>0</v>
          </cell>
          <cell r="F2313">
            <v>0</v>
          </cell>
          <cell r="G2313">
            <v>0</v>
          </cell>
          <cell r="H2313">
            <v>0</v>
          </cell>
          <cell r="I2313">
            <v>0</v>
          </cell>
        </row>
        <row r="2314">
          <cell r="C2314">
            <v>0</v>
          </cell>
          <cell r="D2314">
            <v>0</v>
          </cell>
          <cell r="E2314">
            <v>0</v>
          </cell>
          <cell r="F2314">
            <v>0</v>
          </cell>
          <cell r="G2314">
            <v>0</v>
          </cell>
          <cell r="H2314">
            <v>0</v>
          </cell>
          <cell r="I2314">
            <v>0</v>
          </cell>
        </row>
        <row r="2315">
          <cell r="C2315">
            <v>0</v>
          </cell>
          <cell r="D2315">
            <v>0</v>
          </cell>
          <cell r="E2315">
            <v>0</v>
          </cell>
          <cell r="F2315">
            <v>0</v>
          </cell>
          <cell r="G2315">
            <v>0</v>
          </cell>
          <cell r="H2315">
            <v>0</v>
          </cell>
          <cell r="I2315">
            <v>0</v>
          </cell>
        </row>
        <row r="2316">
          <cell r="C2316">
            <v>0</v>
          </cell>
          <cell r="D2316">
            <v>0</v>
          </cell>
          <cell r="E2316">
            <v>0</v>
          </cell>
          <cell r="F2316">
            <v>0</v>
          </cell>
          <cell r="G2316">
            <v>0</v>
          </cell>
          <cell r="H2316">
            <v>0</v>
          </cell>
          <cell r="I2316">
            <v>0</v>
          </cell>
        </row>
        <row r="2317">
          <cell r="C2317">
            <v>0</v>
          </cell>
          <cell r="D2317">
            <v>0</v>
          </cell>
          <cell r="E2317">
            <v>0</v>
          </cell>
          <cell r="F2317">
            <v>0</v>
          </cell>
          <cell r="G2317">
            <v>0</v>
          </cell>
          <cell r="H2317">
            <v>0</v>
          </cell>
          <cell r="I2317">
            <v>0</v>
          </cell>
        </row>
        <row r="2318">
          <cell r="C2318">
            <v>0</v>
          </cell>
          <cell r="D2318">
            <v>0</v>
          </cell>
          <cell r="E2318">
            <v>0</v>
          </cell>
          <cell r="F2318">
            <v>0</v>
          </cell>
          <cell r="G2318">
            <v>0</v>
          </cell>
          <cell r="H2318">
            <v>0</v>
          </cell>
          <cell r="I2318">
            <v>0</v>
          </cell>
        </row>
        <row r="2319">
          <cell r="C2319">
            <v>0</v>
          </cell>
          <cell r="D2319">
            <v>0</v>
          </cell>
          <cell r="E2319">
            <v>0</v>
          </cell>
          <cell r="F2319">
            <v>0</v>
          </cell>
          <cell r="G2319">
            <v>0</v>
          </cell>
          <cell r="H2319">
            <v>0</v>
          </cell>
          <cell r="I2319">
            <v>0</v>
          </cell>
        </row>
        <row r="2320">
          <cell r="C2320">
            <v>0</v>
          </cell>
          <cell r="D2320">
            <v>0</v>
          </cell>
          <cell r="E2320">
            <v>0</v>
          </cell>
          <cell r="F2320">
            <v>0</v>
          </cell>
          <cell r="G2320">
            <v>0</v>
          </cell>
          <cell r="H2320">
            <v>0</v>
          </cell>
          <cell r="I2320">
            <v>0</v>
          </cell>
        </row>
        <row r="2321">
          <cell r="C2321">
            <v>0</v>
          </cell>
          <cell r="D2321">
            <v>0</v>
          </cell>
          <cell r="E2321">
            <v>0</v>
          </cell>
          <cell r="F2321">
            <v>0</v>
          </cell>
          <cell r="G2321">
            <v>0</v>
          </cell>
          <cell r="H2321">
            <v>0</v>
          </cell>
          <cell r="I2321">
            <v>0</v>
          </cell>
        </row>
        <row r="2322">
          <cell r="C2322">
            <v>0</v>
          </cell>
          <cell r="D2322">
            <v>0</v>
          </cell>
          <cell r="E2322">
            <v>0</v>
          </cell>
          <cell r="F2322">
            <v>0</v>
          </cell>
          <cell r="G2322">
            <v>0</v>
          </cell>
          <cell r="H2322">
            <v>0</v>
          </cell>
          <cell r="I2322">
            <v>0</v>
          </cell>
        </row>
        <row r="2323">
          <cell r="C2323">
            <v>0</v>
          </cell>
          <cell r="D2323">
            <v>0</v>
          </cell>
          <cell r="E2323">
            <v>0</v>
          </cell>
          <cell r="F2323">
            <v>0</v>
          </cell>
          <cell r="G2323">
            <v>0</v>
          </cell>
          <cell r="H2323">
            <v>0</v>
          </cell>
          <cell r="I2323">
            <v>0</v>
          </cell>
        </row>
        <row r="2324">
          <cell r="C2324">
            <v>0</v>
          </cell>
          <cell r="D2324">
            <v>0</v>
          </cell>
          <cell r="E2324">
            <v>0</v>
          </cell>
          <cell r="F2324">
            <v>0</v>
          </cell>
          <cell r="G2324">
            <v>0</v>
          </cell>
          <cell r="H2324">
            <v>0</v>
          </cell>
          <cell r="I2324">
            <v>0</v>
          </cell>
        </row>
        <row r="2325">
          <cell r="C2325">
            <v>0</v>
          </cell>
          <cell r="D2325">
            <v>0</v>
          </cell>
          <cell r="E2325">
            <v>0</v>
          </cell>
          <cell r="F2325">
            <v>0</v>
          </cell>
          <cell r="G2325">
            <v>0</v>
          </cell>
          <cell r="H2325">
            <v>0</v>
          </cell>
          <cell r="I2325">
            <v>0</v>
          </cell>
        </row>
        <row r="2326">
          <cell r="C2326">
            <v>0</v>
          </cell>
          <cell r="D2326">
            <v>0</v>
          </cell>
          <cell r="E2326">
            <v>0</v>
          </cell>
          <cell r="F2326">
            <v>0</v>
          </cell>
          <cell r="G2326">
            <v>0</v>
          </cell>
          <cell r="H2326">
            <v>0</v>
          </cell>
          <cell r="I2326">
            <v>0</v>
          </cell>
        </row>
        <row r="2327">
          <cell r="C2327">
            <v>0</v>
          </cell>
          <cell r="D2327">
            <v>0</v>
          </cell>
          <cell r="E2327">
            <v>0</v>
          </cell>
          <cell r="F2327">
            <v>0</v>
          </cell>
          <cell r="G2327">
            <v>0</v>
          </cell>
          <cell r="H2327">
            <v>0</v>
          </cell>
          <cell r="I2327">
            <v>0</v>
          </cell>
        </row>
        <row r="2328">
          <cell r="C2328">
            <v>0</v>
          </cell>
          <cell r="D2328">
            <v>0</v>
          </cell>
          <cell r="E2328">
            <v>0</v>
          </cell>
          <cell r="F2328">
            <v>0</v>
          </cell>
          <cell r="G2328">
            <v>0</v>
          </cell>
          <cell r="H2328">
            <v>0</v>
          </cell>
          <cell r="I2328">
            <v>0</v>
          </cell>
        </row>
        <row r="2329">
          <cell r="C2329">
            <v>0</v>
          </cell>
          <cell r="D2329">
            <v>0</v>
          </cell>
          <cell r="E2329">
            <v>0</v>
          </cell>
          <cell r="F2329">
            <v>0</v>
          </cell>
          <cell r="G2329">
            <v>0</v>
          </cell>
          <cell r="H2329">
            <v>0</v>
          </cell>
          <cell r="I2329">
            <v>0</v>
          </cell>
        </row>
        <row r="2330">
          <cell r="C2330">
            <v>0</v>
          </cell>
          <cell r="D2330">
            <v>0</v>
          </cell>
          <cell r="E2330">
            <v>0</v>
          </cell>
          <cell r="F2330">
            <v>0</v>
          </cell>
          <cell r="G2330">
            <v>0</v>
          </cell>
          <cell r="H2330">
            <v>0</v>
          </cell>
          <cell r="I2330">
            <v>0</v>
          </cell>
        </row>
        <row r="2331">
          <cell r="C2331">
            <v>0</v>
          </cell>
          <cell r="D2331">
            <v>0</v>
          </cell>
          <cell r="E2331">
            <v>0</v>
          </cell>
          <cell r="F2331">
            <v>0</v>
          </cell>
          <cell r="G2331">
            <v>0</v>
          </cell>
          <cell r="H2331">
            <v>0</v>
          </cell>
          <cell r="I2331">
            <v>0</v>
          </cell>
        </row>
        <row r="2332">
          <cell r="C2332">
            <v>0</v>
          </cell>
          <cell r="D2332">
            <v>0</v>
          </cell>
          <cell r="E2332">
            <v>0</v>
          </cell>
          <cell r="F2332">
            <v>0</v>
          </cell>
          <cell r="G2332">
            <v>0</v>
          </cell>
          <cell r="H2332">
            <v>0</v>
          </cell>
          <cell r="I2332">
            <v>0</v>
          </cell>
        </row>
        <row r="2333">
          <cell r="C2333">
            <v>0</v>
          </cell>
          <cell r="D2333">
            <v>0</v>
          </cell>
          <cell r="E2333">
            <v>0</v>
          </cell>
          <cell r="F2333">
            <v>0</v>
          </cell>
          <cell r="G2333">
            <v>0</v>
          </cell>
          <cell r="H2333">
            <v>0</v>
          </cell>
          <cell r="I2333">
            <v>0</v>
          </cell>
        </row>
        <row r="2334">
          <cell r="C2334">
            <v>0</v>
          </cell>
          <cell r="D2334">
            <v>0</v>
          </cell>
          <cell r="E2334">
            <v>0</v>
          </cell>
          <cell r="F2334">
            <v>0</v>
          </cell>
          <cell r="G2334">
            <v>0</v>
          </cell>
          <cell r="H2334">
            <v>0</v>
          </cell>
          <cell r="I2334">
            <v>0</v>
          </cell>
        </row>
        <row r="2335">
          <cell r="C2335">
            <v>0</v>
          </cell>
          <cell r="D2335">
            <v>0</v>
          </cell>
          <cell r="E2335">
            <v>0</v>
          </cell>
          <cell r="F2335">
            <v>0</v>
          </cell>
          <cell r="G2335">
            <v>0</v>
          </cell>
          <cell r="H2335">
            <v>0</v>
          </cell>
          <cell r="I2335">
            <v>0</v>
          </cell>
        </row>
        <row r="2336">
          <cell r="C2336">
            <v>0</v>
          </cell>
          <cell r="D2336">
            <v>0</v>
          </cell>
          <cell r="E2336">
            <v>0</v>
          </cell>
          <cell r="F2336">
            <v>0</v>
          </cell>
          <cell r="G2336">
            <v>0</v>
          </cell>
          <cell r="H2336">
            <v>0</v>
          </cell>
          <cell r="I2336">
            <v>0</v>
          </cell>
        </row>
        <row r="2337">
          <cell r="C2337">
            <v>0</v>
          </cell>
          <cell r="D2337">
            <v>0</v>
          </cell>
          <cell r="E2337">
            <v>0</v>
          </cell>
          <cell r="F2337">
            <v>0</v>
          </cell>
          <cell r="G2337">
            <v>0</v>
          </cell>
          <cell r="H2337">
            <v>0</v>
          </cell>
          <cell r="I2337">
            <v>0</v>
          </cell>
        </row>
        <row r="2338">
          <cell r="C2338">
            <v>0</v>
          </cell>
          <cell r="D2338">
            <v>0</v>
          </cell>
          <cell r="E2338">
            <v>0</v>
          </cell>
          <cell r="F2338">
            <v>0</v>
          </cell>
          <cell r="G2338">
            <v>0</v>
          </cell>
          <cell r="H2338">
            <v>0</v>
          </cell>
          <cell r="I2338">
            <v>0</v>
          </cell>
        </row>
        <row r="2339">
          <cell r="C2339">
            <v>0</v>
          </cell>
          <cell r="D2339">
            <v>0</v>
          </cell>
          <cell r="E2339">
            <v>0</v>
          </cell>
          <cell r="F2339">
            <v>0</v>
          </cell>
          <cell r="G2339">
            <v>0</v>
          </cell>
          <cell r="H2339">
            <v>0</v>
          </cell>
          <cell r="I2339">
            <v>0</v>
          </cell>
        </row>
        <row r="2340">
          <cell r="C2340">
            <v>0</v>
          </cell>
          <cell r="D2340">
            <v>0</v>
          </cell>
          <cell r="E2340">
            <v>0</v>
          </cell>
          <cell r="F2340">
            <v>0</v>
          </cell>
          <cell r="G2340">
            <v>0</v>
          </cell>
          <cell r="H2340">
            <v>0</v>
          </cell>
          <cell r="I2340">
            <v>0</v>
          </cell>
        </row>
        <row r="2341">
          <cell r="C2341">
            <v>0</v>
          </cell>
          <cell r="D2341">
            <v>0</v>
          </cell>
          <cell r="E2341">
            <v>0</v>
          </cell>
          <cell r="F2341">
            <v>0</v>
          </cell>
          <cell r="G2341">
            <v>0</v>
          </cell>
          <cell r="H2341">
            <v>0</v>
          </cell>
          <cell r="I2341">
            <v>0</v>
          </cell>
        </row>
        <row r="2342">
          <cell r="C2342">
            <v>0</v>
          </cell>
          <cell r="D2342">
            <v>0</v>
          </cell>
          <cell r="E2342">
            <v>0</v>
          </cell>
          <cell r="F2342">
            <v>0</v>
          </cell>
          <cell r="G2342">
            <v>0</v>
          </cell>
          <cell r="H2342">
            <v>0</v>
          </cell>
          <cell r="I2342">
            <v>0</v>
          </cell>
        </row>
        <row r="2343">
          <cell r="C2343">
            <v>0</v>
          </cell>
          <cell r="D2343">
            <v>0</v>
          </cell>
          <cell r="E2343">
            <v>0</v>
          </cell>
          <cell r="F2343">
            <v>0</v>
          </cell>
          <cell r="G2343">
            <v>0</v>
          </cell>
          <cell r="H2343">
            <v>0</v>
          </cell>
          <cell r="I2343">
            <v>0</v>
          </cell>
        </row>
        <row r="2344">
          <cell r="C2344">
            <v>0</v>
          </cell>
          <cell r="D2344">
            <v>0</v>
          </cell>
          <cell r="E2344">
            <v>0</v>
          </cell>
          <cell r="F2344">
            <v>0</v>
          </cell>
          <cell r="G2344">
            <v>0</v>
          </cell>
          <cell r="H2344">
            <v>0</v>
          </cell>
          <cell r="I2344">
            <v>0</v>
          </cell>
        </row>
        <row r="2345">
          <cell r="C2345">
            <v>0</v>
          </cell>
          <cell r="D2345">
            <v>0</v>
          </cell>
          <cell r="E2345">
            <v>0</v>
          </cell>
          <cell r="F2345">
            <v>0</v>
          </cell>
          <cell r="G2345">
            <v>0</v>
          </cell>
          <cell r="H2345">
            <v>0</v>
          </cell>
          <cell r="I2345">
            <v>0</v>
          </cell>
        </row>
        <row r="2346">
          <cell r="C2346">
            <v>0</v>
          </cell>
          <cell r="D2346">
            <v>0</v>
          </cell>
          <cell r="E2346">
            <v>0</v>
          </cell>
          <cell r="F2346">
            <v>0</v>
          </cell>
          <cell r="G2346">
            <v>0</v>
          </cell>
          <cell r="H2346">
            <v>0</v>
          </cell>
          <cell r="I2346">
            <v>0</v>
          </cell>
        </row>
        <row r="2347">
          <cell r="C2347">
            <v>0</v>
          </cell>
          <cell r="D2347">
            <v>0</v>
          </cell>
          <cell r="E2347">
            <v>0</v>
          </cell>
          <cell r="F2347">
            <v>0</v>
          </cell>
          <cell r="G2347">
            <v>0</v>
          </cell>
          <cell r="H2347">
            <v>0</v>
          </cell>
          <cell r="I2347">
            <v>0</v>
          </cell>
        </row>
        <row r="2348">
          <cell r="C2348">
            <v>0</v>
          </cell>
          <cell r="D2348">
            <v>0</v>
          </cell>
          <cell r="E2348">
            <v>0</v>
          </cell>
          <cell r="F2348">
            <v>0</v>
          </cell>
          <cell r="G2348">
            <v>0</v>
          </cell>
          <cell r="H2348">
            <v>0</v>
          </cell>
          <cell r="I2348">
            <v>0</v>
          </cell>
        </row>
        <row r="2349">
          <cell r="C2349">
            <v>0</v>
          </cell>
          <cell r="D2349">
            <v>0</v>
          </cell>
          <cell r="E2349">
            <v>0</v>
          </cell>
          <cell r="F2349">
            <v>0</v>
          </cell>
          <cell r="G2349">
            <v>0</v>
          </cell>
          <cell r="H2349">
            <v>0</v>
          </cell>
          <cell r="I2349">
            <v>0</v>
          </cell>
        </row>
        <row r="2350">
          <cell r="C2350">
            <v>0</v>
          </cell>
          <cell r="D2350">
            <v>0</v>
          </cell>
          <cell r="E2350">
            <v>0</v>
          </cell>
          <cell r="F2350">
            <v>0</v>
          </cell>
          <cell r="G2350">
            <v>0</v>
          </cell>
          <cell r="H2350">
            <v>0</v>
          </cell>
          <cell r="I2350">
            <v>0</v>
          </cell>
        </row>
        <row r="2351">
          <cell r="C2351">
            <v>0</v>
          </cell>
          <cell r="D2351">
            <v>0</v>
          </cell>
          <cell r="E2351">
            <v>0</v>
          </cell>
          <cell r="F2351">
            <v>0</v>
          </cell>
          <cell r="G2351">
            <v>0</v>
          </cell>
          <cell r="H2351">
            <v>0</v>
          </cell>
          <cell r="I2351">
            <v>0</v>
          </cell>
        </row>
        <row r="2352">
          <cell r="C2352">
            <v>0</v>
          </cell>
          <cell r="D2352">
            <v>0</v>
          </cell>
          <cell r="E2352">
            <v>0</v>
          </cell>
          <cell r="F2352">
            <v>0</v>
          </cell>
          <cell r="G2352">
            <v>0</v>
          </cell>
          <cell r="H2352">
            <v>0</v>
          </cell>
          <cell r="I2352">
            <v>0</v>
          </cell>
        </row>
        <row r="2353">
          <cell r="G2353" t="str">
            <v>Управление по работе с персоналом</v>
          </cell>
        </row>
        <row r="2354">
          <cell r="C2354">
            <v>0</v>
          </cell>
          <cell r="D2354">
            <v>0</v>
          </cell>
          <cell r="E2354" t="str">
            <v>Бюджетная заявка</v>
          </cell>
          <cell r="F2354">
            <v>0</v>
          </cell>
          <cell r="G2354">
            <v>0</v>
          </cell>
          <cell r="H2354">
            <v>0</v>
          </cell>
          <cell r="I2354">
            <v>0</v>
          </cell>
        </row>
        <row r="2355">
          <cell r="C2355">
            <v>0</v>
          </cell>
          <cell r="D2355">
            <v>0</v>
          </cell>
          <cell r="E2355">
            <v>0</v>
          </cell>
          <cell r="F2355">
            <v>0</v>
          </cell>
          <cell r="G2355">
            <v>0</v>
          </cell>
          <cell r="H2355">
            <v>0</v>
          </cell>
          <cell r="I2355">
            <v>0</v>
          </cell>
        </row>
        <row r="2356">
          <cell r="C2356">
            <v>0</v>
          </cell>
          <cell r="D2356">
            <v>0</v>
          </cell>
          <cell r="E2356" t="str">
            <v>Компания:</v>
          </cell>
          <cell r="F2356" t="str">
            <v>Хевел</v>
          </cell>
          <cell r="G2356">
            <v>0</v>
          </cell>
          <cell r="H2356">
            <v>0</v>
          </cell>
          <cell r="I2356">
            <v>0</v>
          </cell>
        </row>
        <row r="2357">
          <cell r="C2357">
            <v>0</v>
          </cell>
          <cell r="D2357">
            <v>0</v>
          </cell>
          <cell r="E2357" t="str">
            <v>Бизнес-единица:</v>
          </cell>
          <cell r="F2357" t="str">
            <v>УК</v>
          </cell>
          <cell r="G2357">
            <v>0</v>
          </cell>
          <cell r="H2357">
            <v>0</v>
          </cell>
          <cell r="I2357">
            <v>0</v>
          </cell>
        </row>
        <row r="2358">
          <cell r="C2358">
            <v>0</v>
          </cell>
          <cell r="D2358">
            <v>0</v>
          </cell>
          <cell r="E2358" t="str">
            <v>ЦФУ:</v>
          </cell>
          <cell r="F2358" t="str">
            <v>Управление по работе с персоналом</v>
          </cell>
          <cell r="G2358">
            <v>0</v>
          </cell>
          <cell r="H2358">
            <v>0</v>
          </cell>
          <cell r="I2358">
            <v>0</v>
          </cell>
        </row>
        <row r="2359">
          <cell r="C2359">
            <v>0</v>
          </cell>
          <cell r="D2359">
            <v>0</v>
          </cell>
          <cell r="E2359" t="str">
            <v>Период:</v>
          </cell>
          <cell r="F2359" t="str">
            <v>окт 2014 - дек 2015</v>
          </cell>
          <cell r="G2359">
            <v>0</v>
          </cell>
          <cell r="H2359">
            <v>0</v>
          </cell>
          <cell r="I2359">
            <v>0</v>
          </cell>
        </row>
        <row r="2360">
          <cell r="C2360">
            <v>0</v>
          </cell>
          <cell r="D2360">
            <v>0</v>
          </cell>
          <cell r="E2360">
            <v>0</v>
          </cell>
          <cell r="F2360">
            <v>0</v>
          </cell>
          <cell r="G2360">
            <v>0</v>
          </cell>
          <cell r="H2360">
            <v>0</v>
          </cell>
          <cell r="I2360">
            <v>0</v>
          </cell>
        </row>
        <row r="2361">
          <cell r="C2361">
            <v>0</v>
          </cell>
          <cell r="D2361">
            <v>0</v>
          </cell>
          <cell r="E2361" t="str">
            <v>Бюджет РЕНОВА:</v>
          </cell>
          <cell r="F2361">
            <v>0</v>
          </cell>
          <cell r="G2361">
            <v>0</v>
          </cell>
          <cell r="H2361">
            <v>0</v>
          </cell>
          <cell r="I2361">
            <v>0</v>
          </cell>
        </row>
        <row r="2362">
          <cell r="C2362">
            <v>0</v>
          </cell>
          <cell r="D2362">
            <v>0</v>
          </cell>
          <cell r="E2362">
            <v>0</v>
          </cell>
          <cell r="F2362">
            <v>0</v>
          </cell>
          <cell r="G2362">
            <v>0</v>
          </cell>
          <cell r="H2362">
            <v>0</v>
          </cell>
          <cell r="I2362">
            <v>0</v>
          </cell>
        </row>
        <row r="2363">
          <cell r="C2363">
            <v>0</v>
          </cell>
          <cell r="D2363">
            <v>0</v>
          </cell>
          <cell r="E2363" t="str">
            <v>КСР</v>
          </cell>
          <cell r="F2363" t="str">
            <v>Статья БДДС</v>
          </cell>
          <cell r="G2363" t="str">
            <v>Подразделение</v>
          </cell>
          <cell r="H2363" t="str">
            <v>Деятельность</v>
          </cell>
          <cell r="I2363" t="str">
            <v>Движение</v>
          </cell>
        </row>
        <row r="2364">
          <cell r="C2364">
            <v>1230</v>
          </cell>
          <cell r="D2364" t="str">
            <v>Административно-управленческие расходы</v>
          </cell>
          <cell r="E2364" t="str">
            <v>101-1</v>
          </cell>
          <cell r="F2364" t="str">
            <v>основная зарплата + подоходный налог</v>
          </cell>
          <cell r="G2364" t="str">
            <v>Управление по работе с персоналом</v>
          </cell>
          <cell r="H2364" t="str">
            <v>Операционная деятельность</v>
          </cell>
          <cell r="I2364" t="str">
            <v>Выбытия</v>
          </cell>
        </row>
        <row r="2365">
          <cell r="C2365">
            <v>1230</v>
          </cell>
          <cell r="D2365" t="str">
            <v>Административно-управленческие расходы</v>
          </cell>
          <cell r="E2365" t="str">
            <v>101-2</v>
          </cell>
          <cell r="F2365" t="str">
            <v>бонус + подоходный налог</v>
          </cell>
          <cell r="G2365" t="str">
            <v>Управление по работе с персоналом</v>
          </cell>
          <cell r="H2365" t="str">
            <v>Операционная деятельность</v>
          </cell>
          <cell r="I2365" t="str">
            <v>Выбытия</v>
          </cell>
        </row>
        <row r="2366">
          <cell r="C2366">
            <v>1230</v>
          </cell>
          <cell r="D2366" t="str">
            <v>Административно-управленческие расходы</v>
          </cell>
          <cell r="E2366" t="str">
            <v>101-3</v>
          </cell>
          <cell r="F2366" t="str">
            <v>льготы, материальная помощь</v>
          </cell>
          <cell r="G2366" t="str">
            <v>Управление по работе с персоналом</v>
          </cell>
          <cell r="H2366" t="str">
            <v>Операционная деятельность</v>
          </cell>
          <cell r="I2366" t="str">
            <v>Выбытия</v>
          </cell>
        </row>
        <row r="2367">
          <cell r="C2367">
            <v>1230</v>
          </cell>
          <cell r="D2367" t="str">
            <v>Административно-управленческие расходы</v>
          </cell>
          <cell r="E2367">
            <v>102</v>
          </cell>
          <cell r="F2367" t="str">
            <v>Социальные выплаты (ЕСН)</v>
          </cell>
          <cell r="G2367" t="str">
            <v>Управление по работе с персоналом</v>
          </cell>
          <cell r="H2367" t="str">
            <v>Операционная деятельность</v>
          </cell>
          <cell r="I2367" t="str">
            <v>Выбытия</v>
          </cell>
        </row>
        <row r="2368">
          <cell r="C2368">
            <v>1230</v>
          </cell>
          <cell r="D2368" t="str">
            <v>Административно-управленческие расходы</v>
          </cell>
          <cell r="E2368">
            <v>201</v>
          </cell>
          <cell r="F2368" t="str">
            <v>Добровольное медицинское страхование</v>
          </cell>
          <cell r="G2368" t="str">
            <v>Управление по работе с персоналом</v>
          </cell>
          <cell r="H2368" t="str">
            <v>Операционная деятельность</v>
          </cell>
          <cell r="I2368" t="str">
            <v>Выбытия</v>
          </cell>
        </row>
        <row r="2369">
          <cell r="C2369">
            <v>1230</v>
          </cell>
          <cell r="D2369" t="str">
            <v>Административно-управленческие расходы</v>
          </cell>
          <cell r="E2369" t="str">
            <v>301-1</v>
          </cell>
          <cell r="F2369" t="str">
            <v>спортивно-оздоровительные мероприятия</v>
          </cell>
          <cell r="G2369" t="str">
            <v>Управление по работе с персоналом</v>
          </cell>
          <cell r="H2369" t="str">
            <v>Операционная деятельность</v>
          </cell>
          <cell r="I2369" t="str">
            <v>Выбытия</v>
          </cell>
        </row>
        <row r="2370">
          <cell r="C2370">
            <v>1230</v>
          </cell>
          <cell r="D2370" t="str">
            <v>Административно-управленческие расходы</v>
          </cell>
          <cell r="E2370" t="str">
            <v>301-2</v>
          </cell>
          <cell r="F2370" t="str">
            <v>расходы на культурно-массовые мероприятия, корпоративные вечера и пр.</v>
          </cell>
          <cell r="G2370" t="str">
            <v>Управление по работе с персоналом</v>
          </cell>
          <cell r="H2370" t="str">
            <v>Операционная деятельность</v>
          </cell>
          <cell r="I2370" t="str">
            <v>Выбытия</v>
          </cell>
        </row>
        <row r="2371">
          <cell r="C2371">
            <v>1230</v>
          </cell>
          <cell r="D2371" t="str">
            <v>Административно-управленческие расходы</v>
          </cell>
          <cell r="E2371">
            <v>305</v>
          </cell>
          <cell r="F2371" t="str">
            <v>Прочие расходы (содержание персонала)</v>
          </cell>
          <cell r="G2371" t="str">
            <v>Управление по работе с персоналом</v>
          </cell>
          <cell r="H2371" t="str">
            <v>Операционная деятельность</v>
          </cell>
          <cell r="I2371" t="str">
            <v>Выбытия</v>
          </cell>
        </row>
        <row r="2372">
          <cell r="C2372">
            <v>1230</v>
          </cell>
          <cell r="D2372" t="str">
            <v>Административно-управленческие расходы</v>
          </cell>
          <cell r="E2372">
            <v>401</v>
          </cell>
          <cell r="F2372" t="str">
            <v>Командировочные расходы</v>
          </cell>
          <cell r="G2372" t="str">
            <v>Управление по работе с персоналом</v>
          </cell>
          <cell r="H2372" t="str">
            <v>Операционная деятельность</v>
          </cell>
          <cell r="I2372" t="str">
            <v>Выбытия</v>
          </cell>
        </row>
        <row r="2373">
          <cell r="C2373">
            <v>1230</v>
          </cell>
          <cell r="D2373" t="str">
            <v>Административно-управленческие расходы</v>
          </cell>
          <cell r="E2373" t="str">
            <v>501-1</v>
          </cell>
          <cell r="F2373" t="str">
            <v>расходы на текущее обучение</v>
          </cell>
          <cell r="G2373" t="str">
            <v>Управление по работе с персоналом</v>
          </cell>
          <cell r="H2373" t="str">
            <v>Операционная деятельность</v>
          </cell>
          <cell r="I2373" t="str">
            <v>Выбытия</v>
          </cell>
        </row>
        <row r="2374">
          <cell r="C2374">
            <v>1230</v>
          </cell>
          <cell r="D2374" t="str">
            <v>Административно-управленческие расходы</v>
          </cell>
          <cell r="E2374">
            <v>502</v>
          </cell>
          <cell r="F2374" t="str">
            <v>Услуги рекрутинговых агентств и прочие расходы по подбору персонала</v>
          </cell>
          <cell r="G2374" t="str">
            <v>Управление по работе с персоналом</v>
          </cell>
          <cell r="H2374" t="str">
            <v>Операционная деятельность</v>
          </cell>
          <cell r="I2374" t="str">
            <v>Выбытия</v>
          </cell>
        </row>
        <row r="2375">
          <cell r="C2375">
            <v>1230</v>
          </cell>
          <cell r="D2375" t="str">
            <v>Административно-управленческие расходы</v>
          </cell>
          <cell r="E2375">
            <v>1202</v>
          </cell>
          <cell r="F2375" t="str">
            <v>Юридические услуги</v>
          </cell>
          <cell r="G2375" t="str">
            <v>Управление по работе с персоналом</v>
          </cell>
          <cell r="H2375" t="str">
            <v>Операционная деятельность</v>
          </cell>
          <cell r="I2375" t="str">
            <v>Выбытия</v>
          </cell>
        </row>
        <row r="2376">
          <cell r="C2376">
            <v>1230</v>
          </cell>
          <cell r="D2376" t="str">
            <v>Административно-управленческие расходы</v>
          </cell>
          <cell r="E2376">
            <v>1204</v>
          </cell>
          <cell r="F2376" t="str">
            <v>Консультационно-информационные услуги</v>
          </cell>
          <cell r="G2376" t="str">
            <v>Управление по работе с персоналом</v>
          </cell>
          <cell r="H2376" t="str">
            <v>Операционная деятельность</v>
          </cell>
          <cell r="I2376" t="str">
            <v>Выбытия</v>
          </cell>
        </row>
        <row r="2377">
          <cell r="C2377">
            <v>0</v>
          </cell>
          <cell r="D2377">
            <v>0</v>
          </cell>
          <cell r="E2377">
            <v>0</v>
          </cell>
          <cell r="F2377" t="str">
            <v>ИТОГО ПОСТУПЛЕНИЯ РЕНОВА</v>
          </cell>
          <cell r="G2377">
            <v>0</v>
          </cell>
          <cell r="H2377">
            <v>0</v>
          </cell>
          <cell r="I2377">
            <v>0</v>
          </cell>
        </row>
        <row r="2378">
          <cell r="C2378">
            <v>0</v>
          </cell>
          <cell r="D2378">
            <v>0</v>
          </cell>
          <cell r="E2378">
            <v>0</v>
          </cell>
          <cell r="F2378" t="str">
            <v>ИТОГО ВЫБЫТИЯ РЕНОВА</v>
          </cell>
          <cell r="G2378">
            <v>0</v>
          </cell>
          <cell r="H2378">
            <v>0</v>
          </cell>
          <cell r="I2378">
            <v>0</v>
          </cell>
        </row>
        <row r="2379">
          <cell r="C2379">
            <v>0</v>
          </cell>
          <cell r="D2379">
            <v>0</v>
          </cell>
          <cell r="E2379">
            <v>0</v>
          </cell>
          <cell r="F2379">
            <v>0</v>
          </cell>
          <cell r="G2379">
            <v>0</v>
          </cell>
          <cell r="H2379">
            <v>0</v>
          </cell>
          <cell r="I2379">
            <v>0</v>
          </cell>
        </row>
        <row r="2380">
          <cell r="C2380">
            <v>0</v>
          </cell>
          <cell r="D2380">
            <v>0</v>
          </cell>
          <cell r="E2380">
            <v>0</v>
          </cell>
          <cell r="F2380">
            <v>0</v>
          </cell>
          <cell r="G2380">
            <v>0</v>
          </cell>
          <cell r="H2380">
            <v>0</v>
          </cell>
          <cell r="I2380">
            <v>0</v>
          </cell>
        </row>
        <row r="2381">
          <cell r="C2381">
            <v>0</v>
          </cell>
          <cell r="D2381">
            <v>0</v>
          </cell>
          <cell r="E2381">
            <v>0</v>
          </cell>
          <cell r="F2381">
            <v>0</v>
          </cell>
          <cell r="G2381">
            <v>0</v>
          </cell>
          <cell r="H2381">
            <v>0</v>
          </cell>
          <cell r="I2381">
            <v>0</v>
          </cell>
        </row>
        <row r="2382">
          <cell r="C2382">
            <v>0</v>
          </cell>
          <cell r="D2382">
            <v>0</v>
          </cell>
          <cell r="E2382" t="str">
            <v>Бюджет РОСНАНО:</v>
          </cell>
          <cell r="F2382">
            <v>0</v>
          </cell>
          <cell r="G2382">
            <v>0</v>
          </cell>
          <cell r="H2382">
            <v>0</v>
          </cell>
          <cell r="I2382">
            <v>0</v>
          </cell>
        </row>
        <row r="2383">
          <cell r="C2383">
            <v>0</v>
          </cell>
          <cell r="D2383">
            <v>0</v>
          </cell>
          <cell r="E2383">
            <v>0</v>
          </cell>
          <cell r="F2383">
            <v>0</v>
          </cell>
          <cell r="G2383">
            <v>0</v>
          </cell>
          <cell r="H2383">
            <v>0</v>
          </cell>
          <cell r="I2383">
            <v>0</v>
          </cell>
        </row>
        <row r="2384">
          <cell r="C2384">
            <v>0</v>
          </cell>
          <cell r="D2384">
            <v>0</v>
          </cell>
          <cell r="E2384" t="str">
            <v>КСР</v>
          </cell>
          <cell r="F2384" t="str">
            <v>Статья БДДС</v>
          </cell>
          <cell r="G2384" t="str">
            <v>Подразделение</v>
          </cell>
          <cell r="H2384" t="str">
            <v>Деятельность</v>
          </cell>
          <cell r="I2384" t="str">
            <v>Движение</v>
          </cell>
        </row>
        <row r="2385">
          <cell r="C2385">
            <v>0</v>
          </cell>
          <cell r="D2385">
            <v>0</v>
          </cell>
          <cell r="E2385">
            <v>20301</v>
          </cell>
          <cell r="F2385" t="str">
            <v>Выплата на руки</v>
          </cell>
          <cell r="G2385" t="str">
            <v>Управление по работе с персоналом</v>
          </cell>
          <cell r="H2385" t="str">
            <v>Операционная деятельность</v>
          </cell>
          <cell r="I2385" t="str">
            <v>Выбытия</v>
          </cell>
        </row>
        <row r="2386">
          <cell r="C2386">
            <v>0</v>
          </cell>
          <cell r="D2386">
            <v>0</v>
          </cell>
          <cell r="E2386">
            <v>20302</v>
          </cell>
          <cell r="F2386" t="str">
            <v>НДФЛ (только персонал)</v>
          </cell>
          <cell r="G2386" t="str">
            <v>Управление по работе с персоналом</v>
          </cell>
          <cell r="H2386" t="str">
            <v>Операционная деятельность</v>
          </cell>
          <cell r="I2386" t="str">
            <v>Выбытия</v>
          </cell>
        </row>
        <row r="2387">
          <cell r="C2387">
            <v>0</v>
          </cell>
          <cell r="D2387">
            <v>0</v>
          </cell>
          <cell r="E2387">
            <v>20303</v>
          </cell>
          <cell r="F2387" t="str">
            <v>Премии на руки</v>
          </cell>
          <cell r="G2387" t="str">
            <v>Управление по работе с персоналом</v>
          </cell>
          <cell r="H2387" t="str">
            <v>Операционная деятельность</v>
          </cell>
          <cell r="I2387" t="str">
            <v>Выбытия</v>
          </cell>
        </row>
        <row r="2388">
          <cell r="C2388">
            <v>0</v>
          </cell>
          <cell r="D2388">
            <v>0</v>
          </cell>
          <cell r="E2388">
            <v>20304</v>
          </cell>
          <cell r="F2388" t="str">
            <v>Льготы, компенсации</v>
          </cell>
          <cell r="G2388" t="str">
            <v>Управление по работе с персоналом</v>
          </cell>
          <cell r="H2388" t="str">
            <v>Операционная деятельность</v>
          </cell>
          <cell r="I2388" t="str">
            <v>Выбытия</v>
          </cell>
        </row>
        <row r="2389">
          <cell r="C2389">
            <v>0</v>
          </cell>
          <cell r="D2389">
            <v>0</v>
          </cell>
          <cell r="E2389">
            <v>20400</v>
          </cell>
          <cell r="F2389" t="str">
            <v>ЕСН – страховые взносы (включая ЕСН на выплаты членам СД)</v>
          </cell>
          <cell r="G2389" t="str">
            <v>Управление по работе с персоналом</v>
          </cell>
          <cell r="H2389" t="str">
            <v>Операционная деятельность</v>
          </cell>
          <cell r="I2389" t="str">
            <v>Выбытия</v>
          </cell>
        </row>
        <row r="2390">
          <cell r="C2390">
            <v>0</v>
          </cell>
          <cell r="D2390">
            <v>0</v>
          </cell>
          <cell r="E2390">
            <v>20503</v>
          </cell>
          <cell r="F2390" t="str">
            <v>Повышение квалификации и проф.переподготовка</v>
          </cell>
          <cell r="G2390" t="str">
            <v>Управление по работе с персоналом</v>
          </cell>
          <cell r="H2390" t="str">
            <v>Операционная деятельность</v>
          </cell>
          <cell r="I2390" t="str">
            <v>Выбытия</v>
          </cell>
        </row>
        <row r="2391">
          <cell r="C2391">
            <v>0</v>
          </cell>
          <cell r="D2391">
            <v>0</v>
          </cell>
          <cell r="E2391">
            <v>20507</v>
          </cell>
          <cell r="F2391" t="str">
            <v>Консультационные услуги (семинары)</v>
          </cell>
          <cell r="G2391" t="str">
            <v>Управление по работе с персоналом</v>
          </cell>
          <cell r="H2391" t="str">
            <v>Операционная деятельность</v>
          </cell>
          <cell r="I2391" t="str">
            <v>Выбытия</v>
          </cell>
        </row>
        <row r="2392">
          <cell r="C2392">
            <v>0</v>
          </cell>
          <cell r="D2392">
            <v>0</v>
          </cell>
          <cell r="E2392">
            <v>20510</v>
          </cell>
          <cell r="F2392" t="str">
            <v>Услуги по подбору персонала</v>
          </cell>
          <cell r="G2392" t="str">
            <v>Управление по работе с персоналом</v>
          </cell>
          <cell r="H2392" t="str">
            <v>Операционная деятельность</v>
          </cell>
          <cell r="I2392" t="str">
            <v>Выбытия</v>
          </cell>
        </row>
        <row r="2393">
          <cell r="C2393">
            <v>0</v>
          </cell>
          <cell r="D2393">
            <v>0</v>
          </cell>
          <cell r="E2393" t="str">
            <v>20511.01</v>
          </cell>
          <cell r="F2393" t="str">
            <v xml:space="preserve">Уборка </v>
          </cell>
          <cell r="G2393" t="str">
            <v>Управление по работе с персоналом</v>
          </cell>
          <cell r="H2393" t="str">
            <v>Операционная деятельность</v>
          </cell>
          <cell r="I2393" t="str">
            <v>Выбытия</v>
          </cell>
        </row>
        <row r="2394">
          <cell r="C2394">
            <v>0</v>
          </cell>
          <cell r="D2394">
            <v>0</v>
          </cell>
          <cell r="E2394">
            <v>20514</v>
          </cell>
          <cell r="F2394" t="str">
            <v>Услуги по организации переводов</v>
          </cell>
          <cell r="G2394" t="str">
            <v>Управление по работе с персоналом</v>
          </cell>
          <cell r="H2394" t="str">
            <v>Операционная деятельность</v>
          </cell>
          <cell r="I2394" t="str">
            <v>Выбытия</v>
          </cell>
        </row>
        <row r="2395">
          <cell r="C2395">
            <v>0</v>
          </cell>
          <cell r="D2395">
            <v>0</v>
          </cell>
          <cell r="E2395">
            <v>20601</v>
          </cell>
          <cell r="F2395" t="str">
            <v>Командировочные расходы</v>
          </cell>
          <cell r="G2395" t="str">
            <v>Управление по работе с персоналом</v>
          </cell>
          <cell r="H2395" t="str">
            <v>Операционная деятельность</v>
          </cell>
          <cell r="I2395" t="str">
            <v>Выбытия</v>
          </cell>
        </row>
        <row r="2396">
          <cell r="C2396">
            <v>0</v>
          </cell>
          <cell r="D2396">
            <v>0</v>
          </cell>
          <cell r="E2396">
            <v>21300</v>
          </cell>
          <cell r="F2396" t="str">
            <v>Затраты на охрану труда</v>
          </cell>
          <cell r="G2396" t="str">
            <v>Управление по работе с персоналом</v>
          </cell>
          <cell r="H2396" t="str">
            <v>Операционная деятельность</v>
          </cell>
          <cell r="I2396" t="str">
            <v>Выбытия</v>
          </cell>
        </row>
        <row r="2397">
          <cell r="C2397">
            <v>0</v>
          </cell>
          <cell r="D2397">
            <v>0</v>
          </cell>
          <cell r="E2397">
            <v>21400</v>
          </cell>
          <cell r="F2397" t="str">
            <v>Расходы социального характера</v>
          </cell>
          <cell r="G2397" t="str">
            <v>Управление по работе с персоналом</v>
          </cell>
          <cell r="H2397" t="str">
            <v>Операционная деятельность</v>
          </cell>
          <cell r="I2397" t="str">
            <v>Выбытия</v>
          </cell>
        </row>
        <row r="2398">
          <cell r="C2398">
            <v>0</v>
          </cell>
          <cell r="D2398">
            <v>0</v>
          </cell>
          <cell r="E2398">
            <v>22100</v>
          </cell>
          <cell r="F2398" t="str">
            <v>Добровольное медицинское страхование</v>
          </cell>
          <cell r="G2398" t="str">
            <v>Управление по работе с персоналом</v>
          </cell>
          <cell r="H2398" t="str">
            <v>Операционная деятельность</v>
          </cell>
          <cell r="I2398" t="str">
            <v>Выбытия</v>
          </cell>
        </row>
        <row r="2399">
          <cell r="C2399">
            <v>0</v>
          </cell>
          <cell r="D2399">
            <v>0</v>
          </cell>
          <cell r="E2399">
            <v>0</v>
          </cell>
          <cell r="F2399" t="str">
            <v>ИТОГО ПОСТУПЛЕНИЯ РОСНАНО</v>
          </cell>
          <cell r="G2399">
            <v>0</v>
          </cell>
          <cell r="H2399">
            <v>0</v>
          </cell>
          <cell r="I2399">
            <v>0</v>
          </cell>
        </row>
        <row r="2400">
          <cell r="C2400">
            <v>0</v>
          </cell>
          <cell r="D2400">
            <v>0</v>
          </cell>
          <cell r="E2400">
            <v>0</v>
          </cell>
          <cell r="F2400" t="str">
            <v>ИТОГО ВЫБЫТИЯ РОСНАНО</v>
          </cell>
          <cell r="G2400">
            <v>0</v>
          </cell>
          <cell r="H2400">
            <v>0</v>
          </cell>
          <cell r="I2400">
            <v>0</v>
          </cell>
        </row>
        <row r="2401">
          <cell r="C2401">
            <v>0</v>
          </cell>
          <cell r="D2401">
            <v>0</v>
          </cell>
          <cell r="E2401">
            <v>0</v>
          </cell>
          <cell r="F2401">
            <v>0</v>
          </cell>
          <cell r="G2401">
            <v>0</v>
          </cell>
          <cell r="H2401">
            <v>0</v>
          </cell>
          <cell r="I2401">
            <v>0</v>
          </cell>
        </row>
        <row r="2402">
          <cell r="C2402">
            <v>0</v>
          </cell>
          <cell r="D2402">
            <v>0</v>
          </cell>
          <cell r="E2402">
            <v>0</v>
          </cell>
          <cell r="F2402">
            <v>0</v>
          </cell>
          <cell r="G2402">
            <v>0</v>
          </cell>
          <cell r="H2402">
            <v>0</v>
          </cell>
          <cell r="I2402">
            <v>0</v>
          </cell>
        </row>
        <row r="2403">
          <cell r="C2403">
            <v>0</v>
          </cell>
          <cell r="D2403">
            <v>0</v>
          </cell>
          <cell r="E2403">
            <v>0</v>
          </cell>
          <cell r="F2403">
            <v>0</v>
          </cell>
          <cell r="G2403">
            <v>0</v>
          </cell>
          <cell r="H2403">
            <v>0</v>
          </cell>
          <cell r="I2403">
            <v>0</v>
          </cell>
        </row>
        <row r="2404">
          <cell r="C2404">
            <v>0</v>
          </cell>
          <cell r="D2404">
            <v>0</v>
          </cell>
          <cell r="E2404">
            <v>0</v>
          </cell>
          <cell r="F2404">
            <v>0</v>
          </cell>
          <cell r="G2404">
            <v>0</v>
          </cell>
          <cell r="H2404">
            <v>0</v>
          </cell>
          <cell r="I2404">
            <v>0</v>
          </cell>
        </row>
        <row r="2405">
          <cell r="C2405">
            <v>0</v>
          </cell>
          <cell r="D2405">
            <v>0</v>
          </cell>
          <cell r="E2405">
            <v>0</v>
          </cell>
          <cell r="F2405">
            <v>0</v>
          </cell>
          <cell r="G2405">
            <v>0</v>
          </cell>
          <cell r="H2405">
            <v>0</v>
          </cell>
          <cell r="I2405">
            <v>0</v>
          </cell>
        </row>
        <row r="2406">
          <cell r="C2406">
            <v>0</v>
          </cell>
          <cell r="D2406">
            <v>0</v>
          </cell>
          <cell r="E2406">
            <v>0</v>
          </cell>
          <cell r="F2406">
            <v>0</v>
          </cell>
          <cell r="G2406">
            <v>0</v>
          </cell>
          <cell r="H2406">
            <v>0</v>
          </cell>
          <cell r="I2406">
            <v>0</v>
          </cell>
        </row>
        <row r="2407">
          <cell r="C2407">
            <v>0</v>
          </cell>
          <cell r="D2407">
            <v>0</v>
          </cell>
          <cell r="E2407">
            <v>0</v>
          </cell>
          <cell r="F2407">
            <v>0</v>
          </cell>
          <cell r="G2407">
            <v>0</v>
          </cell>
          <cell r="H2407">
            <v>0</v>
          </cell>
          <cell r="I2407">
            <v>0</v>
          </cell>
        </row>
        <row r="2408">
          <cell r="C2408">
            <v>0</v>
          </cell>
          <cell r="D2408">
            <v>0</v>
          </cell>
          <cell r="E2408">
            <v>0</v>
          </cell>
          <cell r="F2408">
            <v>0</v>
          </cell>
          <cell r="G2408">
            <v>0</v>
          </cell>
          <cell r="H2408">
            <v>0</v>
          </cell>
          <cell r="I2408">
            <v>0</v>
          </cell>
        </row>
        <row r="2409">
          <cell r="C2409">
            <v>0</v>
          </cell>
          <cell r="D2409">
            <v>0</v>
          </cell>
          <cell r="E2409">
            <v>0</v>
          </cell>
          <cell r="F2409">
            <v>0</v>
          </cell>
          <cell r="G2409">
            <v>0</v>
          </cell>
          <cell r="H2409">
            <v>0</v>
          </cell>
          <cell r="I2409">
            <v>0</v>
          </cell>
        </row>
        <row r="2410">
          <cell r="C2410">
            <v>0</v>
          </cell>
          <cell r="D2410">
            <v>0</v>
          </cell>
          <cell r="E2410">
            <v>0</v>
          </cell>
          <cell r="F2410">
            <v>0</v>
          </cell>
          <cell r="G2410">
            <v>0</v>
          </cell>
          <cell r="H2410">
            <v>0</v>
          </cell>
          <cell r="I2410">
            <v>0</v>
          </cell>
        </row>
        <row r="2411">
          <cell r="C2411">
            <v>0</v>
          </cell>
          <cell r="D2411">
            <v>0</v>
          </cell>
          <cell r="E2411">
            <v>0</v>
          </cell>
          <cell r="F2411">
            <v>0</v>
          </cell>
          <cell r="G2411">
            <v>0</v>
          </cell>
          <cell r="H2411">
            <v>0</v>
          </cell>
          <cell r="I2411">
            <v>0</v>
          </cell>
        </row>
        <row r="2412">
          <cell r="C2412">
            <v>0</v>
          </cell>
          <cell r="D2412">
            <v>0</v>
          </cell>
          <cell r="E2412">
            <v>0</v>
          </cell>
          <cell r="F2412">
            <v>0</v>
          </cell>
          <cell r="G2412">
            <v>0</v>
          </cell>
          <cell r="H2412">
            <v>0</v>
          </cell>
          <cell r="I2412">
            <v>0</v>
          </cell>
        </row>
        <row r="2413">
          <cell r="C2413">
            <v>0</v>
          </cell>
          <cell r="D2413">
            <v>0</v>
          </cell>
          <cell r="E2413">
            <v>0</v>
          </cell>
          <cell r="F2413">
            <v>0</v>
          </cell>
          <cell r="G2413">
            <v>0</v>
          </cell>
          <cell r="H2413">
            <v>0</v>
          </cell>
          <cell r="I2413">
            <v>0</v>
          </cell>
        </row>
        <row r="2414">
          <cell r="C2414">
            <v>0</v>
          </cell>
          <cell r="D2414">
            <v>0</v>
          </cell>
          <cell r="E2414">
            <v>0</v>
          </cell>
          <cell r="F2414">
            <v>0</v>
          </cell>
          <cell r="G2414">
            <v>0</v>
          </cell>
          <cell r="H2414">
            <v>0</v>
          </cell>
          <cell r="I2414">
            <v>0</v>
          </cell>
        </row>
        <row r="2415">
          <cell r="C2415">
            <v>0</v>
          </cell>
          <cell r="D2415">
            <v>0</v>
          </cell>
          <cell r="E2415">
            <v>0</v>
          </cell>
          <cell r="F2415">
            <v>0</v>
          </cell>
          <cell r="G2415">
            <v>0</v>
          </cell>
          <cell r="H2415">
            <v>0</v>
          </cell>
          <cell r="I2415">
            <v>0</v>
          </cell>
        </row>
        <row r="2416">
          <cell r="C2416">
            <v>0</v>
          </cell>
          <cell r="D2416">
            <v>0</v>
          </cell>
          <cell r="E2416">
            <v>0</v>
          </cell>
          <cell r="F2416">
            <v>0</v>
          </cell>
          <cell r="G2416">
            <v>0</v>
          </cell>
          <cell r="H2416">
            <v>0</v>
          </cell>
          <cell r="I2416">
            <v>0</v>
          </cell>
        </row>
        <row r="2417">
          <cell r="C2417">
            <v>0</v>
          </cell>
          <cell r="D2417">
            <v>0</v>
          </cell>
          <cell r="E2417">
            <v>0</v>
          </cell>
          <cell r="F2417">
            <v>0</v>
          </cell>
          <cell r="G2417">
            <v>0</v>
          </cell>
          <cell r="H2417">
            <v>0</v>
          </cell>
          <cell r="I2417">
            <v>0</v>
          </cell>
        </row>
        <row r="2418">
          <cell r="C2418">
            <v>0</v>
          </cell>
          <cell r="D2418">
            <v>0</v>
          </cell>
          <cell r="E2418">
            <v>0</v>
          </cell>
          <cell r="F2418">
            <v>0</v>
          </cell>
          <cell r="G2418">
            <v>0</v>
          </cell>
          <cell r="H2418">
            <v>0</v>
          </cell>
          <cell r="I2418">
            <v>0</v>
          </cell>
        </row>
        <row r="2419">
          <cell r="C2419">
            <v>0</v>
          </cell>
          <cell r="D2419">
            <v>0</v>
          </cell>
          <cell r="E2419">
            <v>0</v>
          </cell>
          <cell r="F2419">
            <v>0</v>
          </cell>
          <cell r="G2419">
            <v>0</v>
          </cell>
          <cell r="H2419">
            <v>0</v>
          </cell>
          <cell r="I2419">
            <v>0</v>
          </cell>
        </row>
        <row r="2420">
          <cell r="C2420">
            <v>0</v>
          </cell>
          <cell r="D2420">
            <v>0</v>
          </cell>
          <cell r="E2420">
            <v>0</v>
          </cell>
          <cell r="F2420">
            <v>0</v>
          </cell>
          <cell r="G2420">
            <v>0</v>
          </cell>
          <cell r="H2420">
            <v>0</v>
          </cell>
          <cell r="I2420">
            <v>0</v>
          </cell>
        </row>
        <row r="2421">
          <cell r="C2421">
            <v>0</v>
          </cell>
          <cell r="D2421">
            <v>0</v>
          </cell>
          <cell r="E2421">
            <v>0</v>
          </cell>
          <cell r="F2421">
            <v>0</v>
          </cell>
          <cell r="G2421">
            <v>0</v>
          </cell>
          <cell r="H2421">
            <v>0</v>
          </cell>
          <cell r="I2421">
            <v>0</v>
          </cell>
        </row>
        <row r="2422">
          <cell r="C2422">
            <v>0</v>
          </cell>
          <cell r="D2422">
            <v>0</v>
          </cell>
          <cell r="E2422">
            <v>0</v>
          </cell>
          <cell r="F2422">
            <v>0</v>
          </cell>
          <cell r="G2422">
            <v>0</v>
          </cell>
          <cell r="H2422">
            <v>0</v>
          </cell>
          <cell r="I2422">
            <v>0</v>
          </cell>
        </row>
        <row r="2423">
          <cell r="C2423">
            <v>0</v>
          </cell>
          <cell r="D2423">
            <v>0</v>
          </cell>
          <cell r="E2423">
            <v>0</v>
          </cell>
          <cell r="F2423">
            <v>0</v>
          </cell>
          <cell r="G2423">
            <v>0</v>
          </cell>
          <cell r="H2423">
            <v>0</v>
          </cell>
          <cell r="I2423">
            <v>0</v>
          </cell>
        </row>
        <row r="2424">
          <cell r="C2424">
            <v>0</v>
          </cell>
          <cell r="D2424">
            <v>0</v>
          </cell>
          <cell r="E2424">
            <v>0</v>
          </cell>
          <cell r="F2424">
            <v>0</v>
          </cell>
          <cell r="G2424">
            <v>0</v>
          </cell>
          <cell r="H2424">
            <v>0</v>
          </cell>
          <cell r="I2424">
            <v>0</v>
          </cell>
        </row>
        <row r="2425">
          <cell r="C2425">
            <v>0</v>
          </cell>
          <cell r="D2425">
            <v>0</v>
          </cell>
          <cell r="E2425">
            <v>0</v>
          </cell>
          <cell r="F2425">
            <v>0</v>
          </cell>
          <cell r="G2425">
            <v>0</v>
          </cell>
          <cell r="H2425">
            <v>0</v>
          </cell>
          <cell r="I2425">
            <v>0</v>
          </cell>
        </row>
        <row r="2426">
          <cell r="C2426">
            <v>0</v>
          </cell>
          <cell r="D2426">
            <v>0</v>
          </cell>
          <cell r="E2426">
            <v>0</v>
          </cell>
          <cell r="F2426">
            <v>0</v>
          </cell>
          <cell r="G2426">
            <v>0</v>
          </cell>
          <cell r="H2426">
            <v>0</v>
          </cell>
          <cell r="I2426">
            <v>0</v>
          </cell>
        </row>
        <row r="2427">
          <cell r="C2427">
            <v>0</v>
          </cell>
          <cell r="D2427">
            <v>0</v>
          </cell>
          <cell r="E2427">
            <v>0</v>
          </cell>
          <cell r="F2427">
            <v>0</v>
          </cell>
          <cell r="G2427">
            <v>0</v>
          </cell>
          <cell r="H2427">
            <v>0</v>
          </cell>
          <cell r="I2427">
            <v>0</v>
          </cell>
        </row>
        <row r="2428">
          <cell r="C2428">
            <v>0</v>
          </cell>
          <cell r="D2428">
            <v>0</v>
          </cell>
          <cell r="E2428">
            <v>0</v>
          </cell>
          <cell r="F2428">
            <v>0</v>
          </cell>
          <cell r="G2428">
            <v>0</v>
          </cell>
          <cell r="H2428">
            <v>0</v>
          </cell>
          <cell r="I2428">
            <v>0</v>
          </cell>
        </row>
        <row r="2429">
          <cell r="C2429">
            <v>0</v>
          </cell>
          <cell r="D2429">
            <v>0</v>
          </cell>
          <cell r="E2429">
            <v>0</v>
          </cell>
          <cell r="F2429">
            <v>0</v>
          </cell>
          <cell r="G2429">
            <v>0</v>
          </cell>
          <cell r="H2429">
            <v>0</v>
          </cell>
          <cell r="I2429">
            <v>0</v>
          </cell>
        </row>
        <row r="2430">
          <cell r="C2430">
            <v>0</v>
          </cell>
          <cell r="D2430">
            <v>0</v>
          </cell>
          <cell r="E2430">
            <v>0</v>
          </cell>
          <cell r="F2430">
            <v>0</v>
          </cell>
          <cell r="G2430">
            <v>0</v>
          </cell>
          <cell r="H2430">
            <v>0</v>
          </cell>
          <cell r="I2430">
            <v>0</v>
          </cell>
        </row>
        <row r="2431">
          <cell r="C2431">
            <v>0</v>
          </cell>
          <cell r="D2431">
            <v>0</v>
          </cell>
          <cell r="E2431">
            <v>0</v>
          </cell>
          <cell r="F2431">
            <v>0</v>
          </cell>
          <cell r="G2431">
            <v>0</v>
          </cell>
          <cell r="H2431">
            <v>0</v>
          </cell>
          <cell r="I2431">
            <v>0</v>
          </cell>
        </row>
        <row r="2432">
          <cell r="C2432">
            <v>0</v>
          </cell>
          <cell r="D2432">
            <v>0</v>
          </cell>
          <cell r="E2432">
            <v>0</v>
          </cell>
          <cell r="F2432">
            <v>0</v>
          </cell>
          <cell r="G2432">
            <v>0</v>
          </cell>
          <cell r="H2432">
            <v>0</v>
          </cell>
          <cell r="I2432">
            <v>0</v>
          </cell>
        </row>
        <row r="2433">
          <cell r="C2433">
            <v>0</v>
          </cell>
          <cell r="D2433">
            <v>0</v>
          </cell>
          <cell r="E2433">
            <v>0</v>
          </cell>
          <cell r="F2433">
            <v>0</v>
          </cell>
          <cell r="G2433">
            <v>0</v>
          </cell>
          <cell r="H2433">
            <v>0</v>
          </cell>
          <cell r="I2433">
            <v>0</v>
          </cell>
        </row>
        <row r="2434">
          <cell r="G2434" t="str">
            <v>Отдел маркетинга и продаж РФ и СНГ</v>
          </cell>
        </row>
        <row r="2435">
          <cell r="C2435">
            <v>0</v>
          </cell>
          <cell r="D2435">
            <v>0</v>
          </cell>
          <cell r="E2435" t="str">
            <v>Бюджетная заявка</v>
          </cell>
          <cell r="F2435">
            <v>0</v>
          </cell>
          <cell r="G2435">
            <v>0</v>
          </cell>
          <cell r="H2435">
            <v>0</v>
          </cell>
          <cell r="I2435">
            <v>0</v>
          </cell>
        </row>
        <row r="2436">
          <cell r="C2436">
            <v>0</v>
          </cell>
          <cell r="D2436">
            <v>0</v>
          </cell>
          <cell r="E2436">
            <v>0</v>
          </cell>
          <cell r="F2436">
            <v>0</v>
          </cell>
          <cell r="G2436">
            <v>0</v>
          </cell>
          <cell r="H2436">
            <v>0</v>
          </cell>
          <cell r="I2436">
            <v>0</v>
          </cell>
        </row>
        <row r="2437">
          <cell r="C2437">
            <v>0</v>
          </cell>
          <cell r="D2437">
            <v>0</v>
          </cell>
          <cell r="E2437" t="str">
            <v>Компания:</v>
          </cell>
          <cell r="F2437" t="str">
            <v>Хевел</v>
          </cell>
          <cell r="G2437">
            <v>0</v>
          </cell>
          <cell r="H2437">
            <v>0</v>
          </cell>
          <cell r="I2437">
            <v>0</v>
          </cell>
        </row>
        <row r="2438">
          <cell r="C2438">
            <v>0</v>
          </cell>
          <cell r="D2438">
            <v>0</v>
          </cell>
          <cell r="E2438" t="str">
            <v>Бизнес-единица:</v>
          </cell>
          <cell r="F2438" t="str">
            <v>УК</v>
          </cell>
          <cell r="G2438">
            <v>0</v>
          </cell>
          <cell r="H2438">
            <v>0</v>
          </cell>
          <cell r="I2438">
            <v>0</v>
          </cell>
        </row>
        <row r="2439">
          <cell r="C2439">
            <v>0</v>
          </cell>
          <cell r="D2439">
            <v>0</v>
          </cell>
          <cell r="E2439" t="str">
            <v>Подразделение:</v>
          </cell>
          <cell r="F2439" t="str">
            <v>Отдел маркетинга и продаж РФ и СНГ</v>
          </cell>
          <cell r="G2439">
            <v>0</v>
          </cell>
          <cell r="H2439">
            <v>0</v>
          </cell>
          <cell r="I2439">
            <v>0</v>
          </cell>
        </row>
        <row r="2440">
          <cell r="C2440">
            <v>0</v>
          </cell>
          <cell r="D2440">
            <v>0</v>
          </cell>
          <cell r="E2440" t="str">
            <v>Период:</v>
          </cell>
          <cell r="F2440" t="str">
            <v>окт 2014 - дек 2015</v>
          </cell>
          <cell r="G2440">
            <v>0</v>
          </cell>
          <cell r="H2440">
            <v>0</v>
          </cell>
          <cell r="I2440">
            <v>0</v>
          </cell>
        </row>
        <row r="2441">
          <cell r="C2441">
            <v>0</v>
          </cell>
          <cell r="D2441">
            <v>0</v>
          </cell>
          <cell r="E2441">
            <v>0</v>
          </cell>
          <cell r="F2441">
            <v>0</v>
          </cell>
          <cell r="G2441">
            <v>0</v>
          </cell>
          <cell r="H2441">
            <v>0</v>
          </cell>
          <cell r="I2441">
            <v>0</v>
          </cell>
        </row>
        <row r="2442">
          <cell r="C2442">
            <v>0</v>
          </cell>
          <cell r="D2442">
            <v>0</v>
          </cell>
          <cell r="E2442" t="str">
            <v>Бюджет РЕНОВА:</v>
          </cell>
          <cell r="F2442">
            <v>0</v>
          </cell>
          <cell r="G2442">
            <v>0</v>
          </cell>
          <cell r="H2442">
            <v>0</v>
          </cell>
          <cell r="I2442">
            <v>0</v>
          </cell>
        </row>
        <row r="2443">
          <cell r="C2443">
            <v>0</v>
          </cell>
          <cell r="D2443">
            <v>0</v>
          </cell>
          <cell r="E2443">
            <v>0</v>
          </cell>
          <cell r="F2443">
            <v>0</v>
          </cell>
          <cell r="G2443">
            <v>0</v>
          </cell>
          <cell r="H2443">
            <v>0</v>
          </cell>
          <cell r="I2443">
            <v>0</v>
          </cell>
        </row>
        <row r="2444">
          <cell r="C2444">
            <v>0</v>
          </cell>
          <cell r="D2444">
            <v>0</v>
          </cell>
          <cell r="E2444" t="str">
            <v>КСР</v>
          </cell>
          <cell r="F2444" t="str">
            <v>Статья БДДС</v>
          </cell>
          <cell r="G2444" t="str">
            <v>Подразделение</v>
          </cell>
          <cell r="H2444" t="str">
            <v>Деятельность</v>
          </cell>
          <cell r="I2444" t="str">
            <v>Движение</v>
          </cell>
        </row>
        <row r="2445">
          <cell r="C2445">
            <v>1110</v>
          </cell>
          <cell r="D2445" t="str">
            <v>Поступления от основной деятельности</v>
          </cell>
          <cell r="E2445">
            <v>1111</v>
          </cell>
          <cell r="F2445" t="str">
            <v>Поступления от продажи произведенных модулей</v>
          </cell>
          <cell r="G2445" t="str">
            <v>Отдел маркетинга и продаж РФ и СНГ</v>
          </cell>
          <cell r="H2445" t="str">
            <v>Операционная деятельность</v>
          </cell>
          <cell r="I2445" t="str">
            <v>Поступления</v>
          </cell>
        </row>
        <row r="2446">
          <cell r="C2446">
            <v>1140</v>
          </cell>
          <cell r="D2446" t="str">
            <v>Прочие поступления по операционной деятельности</v>
          </cell>
          <cell r="E2446" t="str">
            <v>1141</v>
          </cell>
          <cell r="F2446" t="str">
            <v>Поступления от перепродажи модулей</v>
          </cell>
          <cell r="G2446" t="str">
            <v>Отдел маркетинга и продаж РФ и СНГ</v>
          </cell>
          <cell r="H2446" t="str">
            <v>Операционная деятельность</v>
          </cell>
          <cell r="I2446" t="str">
            <v>Поступления</v>
          </cell>
        </row>
        <row r="2447">
          <cell r="C2447">
            <v>1110</v>
          </cell>
          <cell r="D2447" t="str">
            <v>Поступления от основной деятельности</v>
          </cell>
          <cell r="E2447">
            <v>1117</v>
          </cell>
          <cell r="F2447" t="str">
            <v>Прочие поступления от основной деятельности</v>
          </cell>
          <cell r="G2447" t="str">
            <v>Отдел маркетинга и продаж РФ и СНГ</v>
          </cell>
          <cell r="H2447" t="str">
            <v>Операционная деятельность</v>
          </cell>
          <cell r="I2447" t="str">
            <v>Поступления</v>
          </cell>
        </row>
        <row r="2448">
          <cell r="C2448">
            <v>1230</v>
          </cell>
          <cell r="D2448" t="str">
            <v>Административно-управленческие расходы</v>
          </cell>
          <cell r="E2448">
            <v>401</v>
          </cell>
          <cell r="F2448" t="str">
            <v>Командировочные расходы</v>
          </cell>
          <cell r="G2448" t="str">
            <v>Отдел маркетинга и продаж РФ и СНГ</v>
          </cell>
          <cell r="H2448" t="str">
            <v>Операционная деятельность</v>
          </cell>
          <cell r="I2448" t="str">
            <v>Выбытия</v>
          </cell>
        </row>
        <row r="2449">
          <cell r="C2449">
            <v>1230</v>
          </cell>
          <cell r="D2449" t="str">
            <v>Административно-управленческие расходы</v>
          </cell>
          <cell r="E2449">
            <v>1005</v>
          </cell>
          <cell r="F2449" t="str">
            <v>Подписка на периодические издания</v>
          </cell>
          <cell r="G2449" t="str">
            <v>Отдел маркетинга и продаж РФ и СНГ</v>
          </cell>
          <cell r="H2449" t="str">
            <v>Операционная деятельность</v>
          </cell>
          <cell r="I2449" t="str">
            <v>Выбытия</v>
          </cell>
        </row>
        <row r="2450">
          <cell r="C2450">
            <v>1230</v>
          </cell>
          <cell r="D2450" t="str">
            <v>Административно-управленческие расходы</v>
          </cell>
          <cell r="E2450">
            <v>1204</v>
          </cell>
          <cell r="F2450" t="str">
            <v>Консультационно-информационные услуги</v>
          </cell>
          <cell r="G2450" t="str">
            <v>Отдел маркетинга и продаж РФ и СНГ</v>
          </cell>
          <cell r="H2450" t="str">
            <v>Операционная деятельность</v>
          </cell>
          <cell r="I2450" t="str">
            <v>Выбытия</v>
          </cell>
        </row>
        <row r="2451">
          <cell r="C2451">
            <v>1230</v>
          </cell>
          <cell r="D2451" t="str">
            <v>Административно-управленческие расходы</v>
          </cell>
          <cell r="E2451" t="str">
            <v>1301-4</v>
          </cell>
          <cell r="F2451" t="str">
            <v>прочие (реклама)</v>
          </cell>
          <cell r="G2451" t="str">
            <v>Отдел маркетинга и продаж РФ и СНГ</v>
          </cell>
          <cell r="H2451" t="str">
            <v>Операционная деятельность</v>
          </cell>
          <cell r="I2451" t="str">
            <v>Выбытия</v>
          </cell>
        </row>
        <row r="2452">
          <cell r="C2452">
            <v>1240</v>
          </cell>
          <cell r="D2452" t="str">
            <v>Коммерческие выплаты</v>
          </cell>
          <cell r="E2452">
            <v>1241</v>
          </cell>
          <cell r="F2452" t="str">
            <v>Расходы на хранение</v>
          </cell>
          <cell r="G2452" t="str">
            <v>Отдел маркетинга и продаж РФ и СНГ</v>
          </cell>
          <cell r="H2452" t="str">
            <v>Операционная деятельность</v>
          </cell>
          <cell r="I2452" t="str">
            <v>Выбытия</v>
          </cell>
        </row>
        <row r="2453">
          <cell r="C2453">
            <v>1240</v>
          </cell>
          <cell r="D2453" t="str">
            <v>Коммерческие выплаты</v>
          </cell>
          <cell r="E2453">
            <v>1242</v>
          </cell>
          <cell r="F2453" t="str">
            <v>Расходы на доставку</v>
          </cell>
          <cell r="G2453" t="str">
            <v>Отдел маркетинга и продаж РФ и СНГ</v>
          </cell>
          <cell r="H2453" t="str">
            <v>Операционная деятельность</v>
          </cell>
          <cell r="I2453" t="str">
            <v>Выбытия</v>
          </cell>
        </row>
        <row r="2454">
          <cell r="C2454">
            <v>1250</v>
          </cell>
          <cell r="D2454" t="str">
            <v>Выплаты процентов по привлеченным кредитам и займам</v>
          </cell>
          <cell r="E2454">
            <v>1250</v>
          </cell>
          <cell r="F2454" t="str">
            <v>Выплаты процентов по привлеченным кредитам и займам</v>
          </cell>
          <cell r="G2454" t="str">
            <v>Отдел маркетинга и продаж РФ и СНГ</v>
          </cell>
          <cell r="H2454" t="str">
            <v>Операционная деятельность</v>
          </cell>
          <cell r="I2454" t="str">
            <v>Выбытия</v>
          </cell>
        </row>
        <row r="2455">
          <cell r="C2455">
            <v>1270</v>
          </cell>
          <cell r="D2455" t="str">
            <v>Прочие выплаты по операционной деятельности</v>
          </cell>
          <cell r="E2455" t="str">
            <v>1271</v>
          </cell>
          <cell r="F2455" t="str">
            <v>Расходы на закупку модулей для перепродажи</v>
          </cell>
          <cell r="G2455" t="str">
            <v>Отдел маркетинга и продаж РФ и СНГ</v>
          </cell>
          <cell r="H2455" t="str">
            <v>Операционная деятельность</v>
          </cell>
          <cell r="I2455" t="str">
            <v>Выбытия</v>
          </cell>
        </row>
        <row r="2456">
          <cell r="C2456">
            <v>1270</v>
          </cell>
          <cell r="D2456" t="str">
            <v>Прочие выплаты по операционной деятельности</v>
          </cell>
          <cell r="E2456">
            <v>1277</v>
          </cell>
          <cell r="F2456" t="str">
            <v>Прочие выплаты</v>
          </cell>
          <cell r="G2456" t="str">
            <v>Отдел маркетинга и продаж РФ и СНГ</v>
          </cell>
          <cell r="H2456" t="str">
            <v>Операционная деятельность</v>
          </cell>
          <cell r="I2456" t="str">
            <v>Выбытия</v>
          </cell>
        </row>
        <row r="2457">
          <cell r="C2457">
            <v>1210</v>
          </cell>
          <cell r="D2457" t="str">
            <v>Производственные выплаты</v>
          </cell>
          <cell r="E2457">
            <v>12198014</v>
          </cell>
          <cell r="F2457" t="str">
            <v>Прочие услуги производственного характера (ОПР)</v>
          </cell>
          <cell r="G2457" t="str">
            <v>Отдел маркетинга и продаж РФ и СНГ</v>
          </cell>
          <cell r="H2457" t="str">
            <v>Операционная деятельность</v>
          </cell>
          <cell r="I2457" t="str">
            <v>Выбытия</v>
          </cell>
        </row>
        <row r="2458">
          <cell r="C2458">
            <v>0</v>
          </cell>
          <cell r="D2458">
            <v>0</v>
          </cell>
          <cell r="E2458">
            <v>0</v>
          </cell>
          <cell r="F2458" t="str">
            <v>ИТОГО ПОСТУПЛЕНИЯ РЕНОВА</v>
          </cell>
          <cell r="G2458">
            <v>0</v>
          </cell>
          <cell r="H2458">
            <v>0</v>
          </cell>
          <cell r="I2458">
            <v>0</v>
          </cell>
        </row>
        <row r="2459">
          <cell r="C2459">
            <v>0</v>
          </cell>
          <cell r="D2459">
            <v>0</v>
          </cell>
          <cell r="E2459">
            <v>0</v>
          </cell>
          <cell r="F2459" t="str">
            <v>ИТОГО ВЫБЫТИЯ РЕНОВА</v>
          </cell>
          <cell r="G2459">
            <v>0</v>
          </cell>
          <cell r="H2459">
            <v>0</v>
          </cell>
          <cell r="I2459">
            <v>0</v>
          </cell>
        </row>
        <row r="2460">
          <cell r="C2460">
            <v>0</v>
          </cell>
          <cell r="D2460">
            <v>0</v>
          </cell>
          <cell r="E2460">
            <v>0</v>
          </cell>
          <cell r="F2460">
            <v>0</v>
          </cell>
          <cell r="G2460">
            <v>0</v>
          </cell>
          <cell r="H2460">
            <v>0</v>
          </cell>
          <cell r="I2460">
            <v>0</v>
          </cell>
        </row>
        <row r="2461">
          <cell r="C2461">
            <v>0</v>
          </cell>
          <cell r="D2461">
            <v>0</v>
          </cell>
          <cell r="E2461">
            <v>0</v>
          </cell>
          <cell r="F2461">
            <v>0</v>
          </cell>
          <cell r="G2461">
            <v>0</v>
          </cell>
          <cell r="H2461">
            <v>0</v>
          </cell>
          <cell r="I2461">
            <v>0</v>
          </cell>
        </row>
        <row r="2462">
          <cell r="C2462">
            <v>0</v>
          </cell>
          <cell r="D2462">
            <v>0</v>
          </cell>
          <cell r="E2462">
            <v>0</v>
          </cell>
          <cell r="F2462">
            <v>0</v>
          </cell>
          <cell r="G2462">
            <v>0</v>
          </cell>
          <cell r="H2462">
            <v>0</v>
          </cell>
          <cell r="I2462">
            <v>0</v>
          </cell>
        </row>
        <row r="2463">
          <cell r="C2463">
            <v>0</v>
          </cell>
          <cell r="D2463">
            <v>0</v>
          </cell>
          <cell r="E2463" t="str">
            <v>Бюджет РОСНАНО:</v>
          </cell>
          <cell r="F2463">
            <v>0</v>
          </cell>
          <cell r="G2463">
            <v>0</v>
          </cell>
          <cell r="H2463">
            <v>0</v>
          </cell>
          <cell r="I2463">
            <v>0</v>
          </cell>
        </row>
        <row r="2464">
          <cell r="C2464">
            <v>0</v>
          </cell>
          <cell r="D2464">
            <v>0</v>
          </cell>
          <cell r="E2464">
            <v>0</v>
          </cell>
          <cell r="F2464">
            <v>0</v>
          </cell>
          <cell r="G2464">
            <v>0</v>
          </cell>
          <cell r="H2464">
            <v>0</v>
          </cell>
          <cell r="I2464">
            <v>0</v>
          </cell>
        </row>
        <row r="2465">
          <cell r="C2465">
            <v>0</v>
          </cell>
          <cell r="D2465">
            <v>0</v>
          </cell>
          <cell r="E2465" t="str">
            <v>КСР</v>
          </cell>
          <cell r="F2465" t="str">
            <v>Статья БДДС</v>
          </cell>
          <cell r="G2465" t="str">
            <v>Подразделение</v>
          </cell>
          <cell r="H2465" t="str">
            <v>Деятельность</v>
          </cell>
          <cell r="I2465" t="str">
            <v>Движение</v>
          </cell>
        </row>
        <row r="2466">
          <cell r="C2466">
            <v>0</v>
          </cell>
          <cell r="D2466">
            <v>0</v>
          </cell>
          <cell r="E2466">
            <v>10101</v>
          </cell>
          <cell r="F2466" t="str">
            <v>Поступления от реализации нанопродукции на внутреннем рынке</v>
          </cell>
          <cell r="G2466" t="str">
            <v>Отдел маркетинга и продаж РФ и СНГ</v>
          </cell>
          <cell r="H2466" t="str">
            <v>Операционная деятельность</v>
          </cell>
          <cell r="I2466" t="str">
            <v>Поступления</v>
          </cell>
        </row>
        <row r="2467">
          <cell r="C2467">
            <v>0</v>
          </cell>
          <cell r="D2467">
            <v>0</v>
          </cell>
          <cell r="E2467">
            <v>10199</v>
          </cell>
          <cell r="F2467" t="str">
            <v>Поступления от прочей реализации</v>
          </cell>
          <cell r="G2467" t="str">
            <v>Отдел маркетинга и продаж РФ и СНГ</v>
          </cell>
          <cell r="H2467" t="str">
            <v>Операционная деятельность</v>
          </cell>
          <cell r="I2467" t="str">
            <v>Поступления</v>
          </cell>
        </row>
        <row r="2468">
          <cell r="C2468">
            <v>0</v>
          </cell>
          <cell r="D2468">
            <v>0</v>
          </cell>
          <cell r="E2468">
            <v>20299</v>
          </cell>
          <cell r="F2468" t="str">
            <v>Прочие услуги производственного характера</v>
          </cell>
          <cell r="G2468" t="str">
            <v>Отдел маркетинга и продаж РФ и СНГ</v>
          </cell>
          <cell r="H2468" t="str">
            <v>Операционная деятельность</v>
          </cell>
          <cell r="I2468" t="str">
            <v>Выбытия</v>
          </cell>
        </row>
        <row r="2469">
          <cell r="C2469">
            <v>0</v>
          </cell>
          <cell r="D2469">
            <v>0</v>
          </cell>
          <cell r="E2469">
            <v>20507</v>
          </cell>
          <cell r="F2469" t="str">
            <v>Консультационные услуги (семинары)</v>
          </cell>
          <cell r="G2469" t="str">
            <v>Отдел маркетинга и продаж РФ и СНГ</v>
          </cell>
          <cell r="H2469" t="str">
            <v>Операционная деятельность</v>
          </cell>
          <cell r="I2469" t="str">
            <v>Выбытия</v>
          </cell>
        </row>
        <row r="2470">
          <cell r="C2470">
            <v>0</v>
          </cell>
          <cell r="D2470">
            <v>0</v>
          </cell>
          <cell r="E2470" t="str">
            <v>20509.01</v>
          </cell>
          <cell r="F2470" t="str">
            <v>Рекламно-информационные расходы</v>
          </cell>
          <cell r="G2470" t="str">
            <v>Отдел маркетинга и продаж РФ и СНГ</v>
          </cell>
          <cell r="H2470" t="str">
            <v>Операционная деятельность</v>
          </cell>
          <cell r="I2470" t="str">
            <v>Выбытия</v>
          </cell>
        </row>
        <row r="2471">
          <cell r="C2471">
            <v>0</v>
          </cell>
          <cell r="D2471">
            <v>0</v>
          </cell>
          <cell r="E2471">
            <v>20517</v>
          </cell>
          <cell r="F2471" t="str">
            <v>Подписка на периодические издания</v>
          </cell>
          <cell r="G2471" t="str">
            <v>Отдел маркетинга и продаж РФ и СНГ</v>
          </cell>
          <cell r="H2471" t="str">
            <v>Операционная деятельность</v>
          </cell>
          <cell r="I2471" t="str">
            <v>Выбытия</v>
          </cell>
        </row>
        <row r="2472">
          <cell r="C2472">
            <v>0</v>
          </cell>
          <cell r="D2472">
            <v>0</v>
          </cell>
          <cell r="E2472">
            <v>20601</v>
          </cell>
          <cell r="F2472" t="str">
            <v>Командировочные расходы</v>
          </cell>
          <cell r="G2472" t="str">
            <v>Отдел маркетинга и продаж РФ и СНГ</v>
          </cell>
          <cell r="H2472" t="str">
            <v>Операционная деятельность</v>
          </cell>
          <cell r="I2472" t="str">
            <v>Выбытия</v>
          </cell>
        </row>
        <row r="2473">
          <cell r="C2473">
            <v>0</v>
          </cell>
          <cell r="D2473">
            <v>0</v>
          </cell>
          <cell r="E2473">
            <v>21800</v>
          </cell>
          <cell r="F2473" t="str">
            <v>Пени, штрафы, неустойки признанные или по которым получено решение суда</v>
          </cell>
          <cell r="G2473" t="str">
            <v>Отдел маркетинга и продаж РФ и СНГ</v>
          </cell>
          <cell r="H2473" t="str">
            <v>Операционная деятельность</v>
          </cell>
          <cell r="I2473" t="str">
            <v>Выбытия</v>
          </cell>
        </row>
        <row r="2474">
          <cell r="C2474">
            <v>0</v>
          </cell>
          <cell r="D2474">
            <v>0</v>
          </cell>
          <cell r="E2474">
            <v>22600</v>
          </cell>
          <cell r="F2474" t="str">
            <v>Расходы на развитие</v>
          </cell>
          <cell r="G2474" t="str">
            <v>Отдел маркетинга и продаж РФ и СНГ</v>
          </cell>
          <cell r="H2474" t="str">
            <v>Операционная деятельность</v>
          </cell>
          <cell r="I2474" t="str">
            <v>Выбытия</v>
          </cell>
        </row>
        <row r="2475">
          <cell r="C2475">
            <v>0</v>
          </cell>
          <cell r="D2475">
            <v>0</v>
          </cell>
          <cell r="E2475">
            <v>22700</v>
          </cell>
          <cell r="F2475" t="str">
            <v>Выплаты по гарантиям, аккредитивам и поручительствам</v>
          </cell>
          <cell r="G2475" t="str">
            <v>Отдел маркетинга и продаж РФ и СНГ</v>
          </cell>
          <cell r="H2475" t="str">
            <v>Операционная деятельность</v>
          </cell>
          <cell r="I2475" t="str">
            <v>Выбытия</v>
          </cell>
        </row>
        <row r="2476">
          <cell r="C2476">
            <v>0</v>
          </cell>
          <cell r="D2476">
            <v>0</v>
          </cell>
          <cell r="E2476">
            <v>0</v>
          </cell>
          <cell r="F2476" t="str">
            <v>ИТОГО ПОСТУПЛЕНИЯ РОСНАНО</v>
          </cell>
          <cell r="G2476">
            <v>0</v>
          </cell>
          <cell r="H2476">
            <v>0</v>
          </cell>
          <cell r="I2476">
            <v>0</v>
          </cell>
        </row>
        <row r="2477">
          <cell r="C2477">
            <v>0</v>
          </cell>
          <cell r="D2477">
            <v>0</v>
          </cell>
          <cell r="E2477">
            <v>0</v>
          </cell>
          <cell r="F2477" t="str">
            <v>ИТОГО ВЫБЫТИЯ РОСНАНО</v>
          </cell>
          <cell r="G2477">
            <v>0</v>
          </cell>
          <cell r="H2477">
            <v>0</v>
          </cell>
          <cell r="I2477">
            <v>0</v>
          </cell>
        </row>
        <row r="2478">
          <cell r="C2478">
            <v>0</v>
          </cell>
          <cell r="D2478">
            <v>0</v>
          </cell>
          <cell r="E2478">
            <v>0</v>
          </cell>
          <cell r="F2478">
            <v>0</v>
          </cell>
          <cell r="G2478">
            <v>0</v>
          </cell>
          <cell r="H2478">
            <v>0</v>
          </cell>
          <cell r="I2478">
            <v>0</v>
          </cell>
        </row>
        <row r="2479">
          <cell r="C2479">
            <v>0</v>
          </cell>
          <cell r="D2479">
            <v>0</v>
          </cell>
          <cell r="E2479">
            <v>0</v>
          </cell>
          <cell r="F2479">
            <v>0</v>
          </cell>
          <cell r="G2479">
            <v>0</v>
          </cell>
          <cell r="H2479">
            <v>0</v>
          </cell>
          <cell r="I2479">
            <v>0</v>
          </cell>
        </row>
        <row r="2480">
          <cell r="C2480">
            <v>0</v>
          </cell>
          <cell r="D2480">
            <v>0</v>
          </cell>
          <cell r="E2480">
            <v>0</v>
          </cell>
          <cell r="F2480">
            <v>0</v>
          </cell>
          <cell r="G2480">
            <v>0</v>
          </cell>
          <cell r="H2480">
            <v>0</v>
          </cell>
          <cell r="I2480">
            <v>0</v>
          </cell>
        </row>
        <row r="2481">
          <cell r="C2481">
            <v>0</v>
          </cell>
          <cell r="D2481">
            <v>0</v>
          </cell>
          <cell r="E2481">
            <v>0</v>
          </cell>
          <cell r="F2481">
            <v>0</v>
          </cell>
          <cell r="G2481">
            <v>0</v>
          </cell>
          <cell r="H2481">
            <v>0</v>
          </cell>
          <cell r="I2481">
            <v>0</v>
          </cell>
        </row>
        <row r="2482">
          <cell r="C2482">
            <v>0</v>
          </cell>
          <cell r="D2482">
            <v>0</v>
          </cell>
          <cell r="E2482">
            <v>0</v>
          </cell>
          <cell r="F2482">
            <v>0</v>
          </cell>
          <cell r="G2482">
            <v>0</v>
          </cell>
          <cell r="H2482">
            <v>0</v>
          </cell>
          <cell r="I2482">
            <v>0</v>
          </cell>
        </row>
        <row r="2483">
          <cell r="C2483">
            <v>0</v>
          </cell>
          <cell r="D2483">
            <v>0</v>
          </cell>
          <cell r="E2483">
            <v>0</v>
          </cell>
          <cell r="F2483">
            <v>0</v>
          </cell>
          <cell r="G2483">
            <v>0</v>
          </cell>
          <cell r="H2483">
            <v>0</v>
          </cell>
          <cell r="I2483">
            <v>0</v>
          </cell>
        </row>
        <row r="2484">
          <cell r="C2484">
            <v>0</v>
          </cell>
          <cell r="D2484">
            <v>0</v>
          </cell>
          <cell r="E2484">
            <v>0</v>
          </cell>
          <cell r="F2484">
            <v>0</v>
          </cell>
          <cell r="G2484">
            <v>0</v>
          </cell>
          <cell r="H2484">
            <v>0</v>
          </cell>
          <cell r="I2484">
            <v>0</v>
          </cell>
        </row>
        <row r="2485">
          <cell r="C2485">
            <v>0</v>
          </cell>
          <cell r="D2485">
            <v>0</v>
          </cell>
          <cell r="E2485">
            <v>0</v>
          </cell>
          <cell r="F2485">
            <v>0</v>
          </cell>
          <cell r="G2485">
            <v>0</v>
          </cell>
          <cell r="H2485">
            <v>0</v>
          </cell>
          <cell r="I2485">
            <v>0</v>
          </cell>
        </row>
        <row r="2486">
          <cell r="C2486">
            <v>0</v>
          </cell>
          <cell r="D2486">
            <v>0</v>
          </cell>
          <cell r="E2486">
            <v>0</v>
          </cell>
          <cell r="F2486">
            <v>0</v>
          </cell>
          <cell r="G2486">
            <v>0</v>
          </cell>
          <cell r="H2486">
            <v>0</v>
          </cell>
          <cell r="I2486">
            <v>0</v>
          </cell>
        </row>
        <row r="2487">
          <cell r="C2487">
            <v>0</v>
          </cell>
          <cell r="D2487">
            <v>0</v>
          </cell>
          <cell r="E2487">
            <v>0</v>
          </cell>
          <cell r="F2487">
            <v>0</v>
          </cell>
          <cell r="G2487">
            <v>0</v>
          </cell>
          <cell r="H2487">
            <v>0</v>
          </cell>
          <cell r="I2487">
            <v>0</v>
          </cell>
        </row>
        <row r="2488">
          <cell r="C2488">
            <v>0</v>
          </cell>
          <cell r="D2488">
            <v>0</v>
          </cell>
          <cell r="E2488">
            <v>0</v>
          </cell>
          <cell r="F2488">
            <v>0</v>
          </cell>
          <cell r="G2488">
            <v>0</v>
          </cell>
          <cell r="H2488">
            <v>0</v>
          </cell>
          <cell r="I2488">
            <v>0</v>
          </cell>
        </row>
        <row r="2489">
          <cell r="C2489">
            <v>0</v>
          </cell>
          <cell r="D2489">
            <v>0</v>
          </cell>
          <cell r="E2489">
            <v>0</v>
          </cell>
          <cell r="F2489">
            <v>0</v>
          </cell>
          <cell r="G2489">
            <v>0</v>
          </cell>
          <cell r="H2489">
            <v>0</v>
          </cell>
          <cell r="I2489">
            <v>0</v>
          </cell>
        </row>
        <row r="2490">
          <cell r="C2490">
            <v>0</v>
          </cell>
          <cell r="D2490">
            <v>0</v>
          </cell>
          <cell r="E2490">
            <v>0</v>
          </cell>
          <cell r="F2490">
            <v>0</v>
          </cell>
          <cell r="G2490">
            <v>0</v>
          </cell>
          <cell r="H2490">
            <v>0</v>
          </cell>
          <cell r="I2490">
            <v>0</v>
          </cell>
        </row>
        <row r="2491">
          <cell r="C2491">
            <v>0</v>
          </cell>
          <cell r="D2491">
            <v>0</v>
          </cell>
          <cell r="E2491">
            <v>0</v>
          </cell>
          <cell r="F2491">
            <v>0</v>
          </cell>
          <cell r="G2491">
            <v>0</v>
          </cell>
          <cell r="H2491">
            <v>0</v>
          </cell>
          <cell r="I2491">
            <v>0</v>
          </cell>
        </row>
        <row r="2492">
          <cell r="C2492">
            <v>0</v>
          </cell>
          <cell r="D2492">
            <v>0</v>
          </cell>
          <cell r="E2492">
            <v>0</v>
          </cell>
          <cell r="F2492">
            <v>0</v>
          </cell>
          <cell r="G2492">
            <v>0</v>
          </cell>
          <cell r="H2492">
            <v>0</v>
          </cell>
          <cell r="I2492">
            <v>0</v>
          </cell>
        </row>
        <row r="2493">
          <cell r="C2493">
            <v>0</v>
          </cell>
          <cell r="D2493">
            <v>0</v>
          </cell>
          <cell r="E2493">
            <v>0</v>
          </cell>
          <cell r="F2493">
            <v>0</v>
          </cell>
          <cell r="G2493">
            <v>0</v>
          </cell>
          <cell r="H2493">
            <v>0</v>
          </cell>
          <cell r="I2493">
            <v>0</v>
          </cell>
        </row>
        <row r="2494">
          <cell r="C2494">
            <v>0</v>
          </cell>
          <cell r="D2494">
            <v>0</v>
          </cell>
          <cell r="E2494">
            <v>0</v>
          </cell>
          <cell r="F2494">
            <v>0</v>
          </cell>
          <cell r="G2494">
            <v>0</v>
          </cell>
          <cell r="H2494">
            <v>0</v>
          </cell>
          <cell r="I2494">
            <v>0</v>
          </cell>
        </row>
        <row r="2495">
          <cell r="C2495">
            <v>0</v>
          </cell>
          <cell r="D2495">
            <v>0</v>
          </cell>
          <cell r="E2495">
            <v>0</v>
          </cell>
          <cell r="F2495">
            <v>0</v>
          </cell>
          <cell r="G2495">
            <v>0</v>
          </cell>
          <cell r="H2495">
            <v>0</v>
          </cell>
          <cell r="I2495">
            <v>0</v>
          </cell>
        </row>
        <row r="2496">
          <cell r="C2496">
            <v>0</v>
          </cell>
          <cell r="D2496">
            <v>0</v>
          </cell>
          <cell r="E2496">
            <v>0</v>
          </cell>
          <cell r="F2496">
            <v>0</v>
          </cell>
          <cell r="G2496">
            <v>0</v>
          </cell>
          <cell r="H2496">
            <v>0</v>
          </cell>
          <cell r="I2496">
            <v>0</v>
          </cell>
        </row>
        <row r="2497">
          <cell r="C2497">
            <v>0</v>
          </cell>
          <cell r="D2497">
            <v>0</v>
          </cell>
          <cell r="E2497">
            <v>0</v>
          </cell>
          <cell r="F2497">
            <v>0</v>
          </cell>
          <cell r="G2497">
            <v>0</v>
          </cell>
          <cell r="H2497">
            <v>0</v>
          </cell>
          <cell r="I2497">
            <v>0</v>
          </cell>
        </row>
        <row r="2498">
          <cell r="C2498">
            <v>0</v>
          </cell>
          <cell r="D2498">
            <v>0</v>
          </cell>
          <cell r="E2498">
            <v>0</v>
          </cell>
          <cell r="F2498">
            <v>0</v>
          </cell>
          <cell r="G2498">
            <v>0</v>
          </cell>
          <cell r="H2498">
            <v>0</v>
          </cell>
          <cell r="I2498">
            <v>0</v>
          </cell>
        </row>
        <row r="2499">
          <cell r="C2499">
            <v>0</v>
          </cell>
          <cell r="D2499">
            <v>0</v>
          </cell>
          <cell r="E2499">
            <v>0</v>
          </cell>
          <cell r="F2499">
            <v>0</v>
          </cell>
          <cell r="G2499">
            <v>0</v>
          </cell>
          <cell r="H2499">
            <v>0</v>
          </cell>
          <cell r="I2499">
            <v>0</v>
          </cell>
        </row>
        <row r="2500">
          <cell r="C2500">
            <v>0</v>
          </cell>
          <cell r="D2500">
            <v>0</v>
          </cell>
          <cell r="E2500">
            <v>0</v>
          </cell>
          <cell r="F2500">
            <v>0</v>
          </cell>
          <cell r="G2500">
            <v>0</v>
          </cell>
          <cell r="H2500">
            <v>0</v>
          </cell>
          <cell r="I2500">
            <v>0</v>
          </cell>
        </row>
        <row r="2501">
          <cell r="C2501">
            <v>0</v>
          </cell>
          <cell r="D2501">
            <v>0</v>
          </cell>
          <cell r="E2501">
            <v>0</v>
          </cell>
          <cell r="F2501">
            <v>0</v>
          </cell>
          <cell r="G2501">
            <v>0</v>
          </cell>
          <cell r="H2501">
            <v>0</v>
          </cell>
          <cell r="I2501">
            <v>0</v>
          </cell>
        </row>
        <row r="2502">
          <cell r="C2502">
            <v>0</v>
          </cell>
          <cell r="D2502">
            <v>0</v>
          </cell>
          <cell r="E2502">
            <v>0</v>
          </cell>
          <cell r="F2502">
            <v>0</v>
          </cell>
          <cell r="G2502">
            <v>0</v>
          </cell>
          <cell r="H2502">
            <v>0</v>
          </cell>
          <cell r="I2502">
            <v>0</v>
          </cell>
        </row>
        <row r="2503">
          <cell r="C2503">
            <v>0</v>
          </cell>
          <cell r="D2503">
            <v>0</v>
          </cell>
          <cell r="E2503">
            <v>0</v>
          </cell>
          <cell r="F2503">
            <v>0</v>
          </cell>
          <cell r="G2503">
            <v>0</v>
          </cell>
          <cell r="H2503">
            <v>0</v>
          </cell>
          <cell r="I2503">
            <v>0</v>
          </cell>
        </row>
        <row r="2504">
          <cell r="C2504">
            <v>0</v>
          </cell>
          <cell r="D2504">
            <v>0</v>
          </cell>
          <cell r="E2504">
            <v>0</v>
          </cell>
          <cell r="F2504">
            <v>0</v>
          </cell>
          <cell r="G2504">
            <v>0</v>
          </cell>
          <cell r="H2504">
            <v>0</v>
          </cell>
          <cell r="I2504">
            <v>0</v>
          </cell>
        </row>
        <row r="2505">
          <cell r="C2505">
            <v>0</v>
          </cell>
          <cell r="D2505">
            <v>0</v>
          </cell>
          <cell r="E2505">
            <v>0</v>
          </cell>
          <cell r="F2505">
            <v>0</v>
          </cell>
          <cell r="G2505">
            <v>0</v>
          </cell>
          <cell r="H2505">
            <v>0</v>
          </cell>
          <cell r="I2505">
            <v>0</v>
          </cell>
        </row>
        <row r="2506">
          <cell r="C2506">
            <v>0</v>
          </cell>
          <cell r="D2506">
            <v>0</v>
          </cell>
          <cell r="E2506">
            <v>0</v>
          </cell>
          <cell r="F2506">
            <v>0</v>
          </cell>
          <cell r="G2506">
            <v>0</v>
          </cell>
          <cell r="H2506">
            <v>0</v>
          </cell>
          <cell r="I2506">
            <v>0</v>
          </cell>
        </row>
        <row r="2507">
          <cell r="C2507">
            <v>0</v>
          </cell>
          <cell r="D2507">
            <v>0</v>
          </cell>
          <cell r="E2507">
            <v>0</v>
          </cell>
          <cell r="F2507">
            <v>0</v>
          </cell>
          <cell r="G2507">
            <v>0</v>
          </cell>
          <cell r="H2507">
            <v>0</v>
          </cell>
          <cell r="I2507">
            <v>0</v>
          </cell>
        </row>
        <row r="2508">
          <cell r="C2508">
            <v>0</v>
          </cell>
          <cell r="D2508">
            <v>0</v>
          </cell>
          <cell r="E2508">
            <v>0</v>
          </cell>
          <cell r="F2508">
            <v>0</v>
          </cell>
          <cell r="G2508">
            <v>0</v>
          </cell>
          <cell r="H2508">
            <v>0</v>
          </cell>
          <cell r="I2508">
            <v>0</v>
          </cell>
        </row>
        <row r="2509">
          <cell r="C2509">
            <v>0</v>
          </cell>
          <cell r="D2509">
            <v>0</v>
          </cell>
          <cell r="E2509">
            <v>0</v>
          </cell>
          <cell r="F2509">
            <v>0</v>
          </cell>
          <cell r="G2509">
            <v>0</v>
          </cell>
          <cell r="H2509">
            <v>0</v>
          </cell>
          <cell r="I2509">
            <v>0</v>
          </cell>
        </row>
        <row r="2510">
          <cell r="C2510">
            <v>0</v>
          </cell>
          <cell r="D2510">
            <v>0</v>
          </cell>
          <cell r="E2510">
            <v>0</v>
          </cell>
          <cell r="F2510">
            <v>0</v>
          </cell>
          <cell r="G2510">
            <v>0</v>
          </cell>
          <cell r="H2510">
            <v>0</v>
          </cell>
          <cell r="I2510">
            <v>0</v>
          </cell>
        </row>
        <row r="2511">
          <cell r="C2511">
            <v>0</v>
          </cell>
          <cell r="D2511">
            <v>0</v>
          </cell>
          <cell r="E2511">
            <v>0</v>
          </cell>
          <cell r="F2511">
            <v>0</v>
          </cell>
          <cell r="G2511">
            <v>0</v>
          </cell>
          <cell r="H2511">
            <v>0</v>
          </cell>
          <cell r="I2511">
            <v>0</v>
          </cell>
        </row>
        <row r="2512">
          <cell r="C2512">
            <v>0</v>
          </cell>
          <cell r="D2512">
            <v>0</v>
          </cell>
          <cell r="E2512">
            <v>0</v>
          </cell>
          <cell r="F2512">
            <v>0</v>
          </cell>
          <cell r="G2512">
            <v>0</v>
          </cell>
          <cell r="H2512">
            <v>0</v>
          </cell>
          <cell r="I2512">
            <v>0</v>
          </cell>
        </row>
        <row r="2513">
          <cell r="C2513">
            <v>0</v>
          </cell>
          <cell r="D2513">
            <v>0</v>
          </cell>
          <cell r="E2513">
            <v>0</v>
          </cell>
          <cell r="F2513">
            <v>0</v>
          </cell>
          <cell r="G2513">
            <v>0</v>
          </cell>
          <cell r="H2513">
            <v>0</v>
          </cell>
          <cell r="I2513">
            <v>0</v>
          </cell>
        </row>
        <row r="2514">
          <cell r="C2514">
            <v>0</v>
          </cell>
          <cell r="D2514">
            <v>0</v>
          </cell>
          <cell r="E2514">
            <v>0</v>
          </cell>
          <cell r="F2514">
            <v>0</v>
          </cell>
          <cell r="G2514">
            <v>0</v>
          </cell>
          <cell r="H2514">
            <v>0</v>
          </cell>
          <cell r="I2514">
            <v>0</v>
          </cell>
        </row>
        <row r="2515">
          <cell r="G2515" t="str">
            <v>Финансово-экономическое управление</v>
          </cell>
        </row>
        <row r="2516">
          <cell r="C2516">
            <v>0</v>
          </cell>
          <cell r="D2516">
            <v>0</v>
          </cell>
          <cell r="E2516" t="str">
            <v>Бюджетная заявка</v>
          </cell>
          <cell r="F2516">
            <v>0</v>
          </cell>
          <cell r="G2516">
            <v>0</v>
          </cell>
          <cell r="H2516">
            <v>0</v>
          </cell>
          <cell r="I2516">
            <v>0</v>
          </cell>
        </row>
        <row r="2517">
          <cell r="C2517">
            <v>0</v>
          </cell>
          <cell r="D2517">
            <v>0</v>
          </cell>
          <cell r="E2517">
            <v>0</v>
          </cell>
          <cell r="F2517">
            <v>0</v>
          </cell>
          <cell r="G2517">
            <v>0</v>
          </cell>
          <cell r="H2517">
            <v>0</v>
          </cell>
          <cell r="I2517">
            <v>0</v>
          </cell>
        </row>
        <row r="2518">
          <cell r="C2518">
            <v>0</v>
          </cell>
          <cell r="D2518">
            <v>0</v>
          </cell>
          <cell r="E2518" t="str">
            <v>Компания:</v>
          </cell>
          <cell r="F2518" t="str">
            <v>Хевел</v>
          </cell>
          <cell r="G2518">
            <v>0</v>
          </cell>
          <cell r="H2518">
            <v>0</v>
          </cell>
          <cell r="I2518">
            <v>0</v>
          </cell>
        </row>
        <row r="2519">
          <cell r="C2519">
            <v>0</v>
          </cell>
          <cell r="D2519">
            <v>0</v>
          </cell>
          <cell r="E2519" t="str">
            <v>Бизнес-единица:</v>
          </cell>
          <cell r="F2519" t="str">
            <v>УК</v>
          </cell>
          <cell r="G2519">
            <v>0</v>
          </cell>
          <cell r="H2519">
            <v>0</v>
          </cell>
          <cell r="I2519">
            <v>0</v>
          </cell>
        </row>
        <row r="2520">
          <cell r="C2520">
            <v>0</v>
          </cell>
          <cell r="D2520">
            <v>0</v>
          </cell>
          <cell r="E2520" t="str">
            <v>Подразделение:</v>
          </cell>
          <cell r="F2520" t="str">
            <v>Финансово-экономическое управление</v>
          </cell>
          <cell r="G2520">
            <v>0</v>
          </cell>
          <cell r="H2520">
            <v>0</v>
          </cell>
          <cell r="I2520">
            <v>0</v>
          </cell>
        </row>
        <row r="2521">
          <cell r="C2521">
            <v>0</v>
          </cell>
          <cell r="D2521">
            <v>0</v>
          </cell>
          <cell r="E2521" t="str">
            <v>Период:</v>
          </cell>
          <cell r="F2521" t="str">
            <v>окт 2014 - дек 2015</v>
          </cell>
          <cell r="G2521">
            <v>0</v>
          </cell>
          <cell r="H2521">
            <v>0</v>
          </cell>
          <cell r="I2521">
            <v>0</v>
          </cell>
        </row>
        <row r="2522">
          <cell r="C2522">
            <v>0</v>
          </cell>
          <cell r="D2522">
            <v>0</v>
          </cell>
          <cell r="E2522">
            <v>0</v>
          </cell>
          <cell r="F2522">
            <v>0</v>
          </cell>
          <cell r="G2522">
            <v>0</v>
          </cell>
          <cell r="H2522">
            <v>0</v>
          </cell>
          <cell r="I2522">
            <v>0</v>
          </cell>
        </row>
        <row r="2523">
          <cell r="C2523">
            <v>0</v>
          </cell>
          <cell r="D2523">
            <v>0</v>
          </cell>
          <cell r="E2523" t="str">
            <v>Бюджет РЕНОВА:</v>
          </cell>
          <cell r="F2523">
            <v>0</v>
          </cell>
          <cell r="G2523">
            <v>0</v>
          </cell>
          <cell r="H2523">
            <v>0</v>
          </cell>
          <cell r="I2523">
            <v>0</v>
          </cell>
        </row>
        <row r="2524">
          <cell r="C2524">
            <v>0</v>
          </cell>
          <cell r="D2524">
            <v>0</v>
          </cell>
          <cell r="E2524">
            <v>0</v>
          </cell>
          <cell r="F2524">
            <v>0</v>
          </cell>
          <cell r="G2524">
            <v>0</v>
          </cell>
          <cell r="H2524">
            <v>0</v>
          </cell>
          <cell r="I2524">
            <v>0</v>
          </cell>
        </row>
        <row r="2525">
          <cell r="C2525">
            <v>0</v>
          </cell>
          <cell r="D2525">
            <v>0</v>
          </cell>
          <cell r="E2525" t="str">
            <v>КСР</v>
          </cell>
          <cell r="F2525" t="str">
            <v>Статья БДДС</v>
          </cell>
          <cell r="G2525" t="str">
            <v>Подразделение</v>
          </cell>
          <cell r="H2525" t="str">
            <v>Деятельность</v>
          </cell>
          <cell r="I2525" t="str">
            <v>Движение</v>
          </cell>
        </row>
        <row r="2526">
          <cell r="C2526">
            <v>1120</v>
          </cell>
          <cell r="D2526" t="str">
            <v>Поступления процентов по банковским депозитам и доходов по ценным бумагам и финансовым инструментам</v>
          </cell>
          <cell r="E2526">
            <v>1120</v>
          </cell>
          <cell r="F2526" t="str">
            <v>Поступления процентов по банковским депозитам и доходов по ценным бумагам и финансовым инструментам</v>
          </cell>
          <cell r="G2526" t="str">
            <v>Финансово-экономическое управление</v>
          </cell>
          <cell r="H2526" t="str">
            <v>Операционная деятельность</v>
          </cell>
          <cell r="I2526" t="str">
            <v>Поступления</v>
          </cell>
        </row>
        <row r="2527">
          <cell r="C2527">
            <v>1230</v>
          </cell>
          <cell r="D2527" t="str">
            <v>Административно-управленческие расходы</v>
          </cell>
          <cell r="E2527">
            <v>401</v>
          </cell>
          <cell r="F2527" t="str">
            <v>Командировочные расходы</v>
          </cell>
          <cell r="G2527" t="str">
            <v>Финансово-экономическое управление</v>
          </cell>
          <cell r="H2527" t="str">
            <v>Операционная деятельность</v>
          </cell>
          <cell r="I2527" t="str">
            <v>Выбытия</v>
          </cell>
        </row>
        <row r="2528">
          <cell r="C2528">
            <v>1230</v>
          </cell>
          <cell r="D2528" t="str">
            <v>Административно-управленческие расходы</v>
          </cell>
          <cell r="E2528">
            <v>1205</v>
          </cell>
          <cell r="F2528" t="str">
            <v>Комиссии банков</v>
          </cell>
          <cell r="G2528" t="str">
            <v>Финансово-экономическое управление</v>
          </cell>
          <cell r="H2528" t="str">
            <v>Операционная деятельность</v>
          </cell>
          <cell r="I2528" t="str">
            <v>Выбытия</v>
          </cell>
        </row>
        <row r="2529">
          <cell r="C2529">
            <v>1230</v>
          </cell>
          <cell r="D2529" t="str">
            <v>Административно-управленческие расходы</v>
          </cell>
          <cell r="E2529">
            <v>1206</v>
          </cell>
          <cell r="F2529" t="str">
            <v>Услуги налоговых консультантов</v>
          </cell>
          <cell r="G2529" t="str">
            <v>Финансово-экономическое управление</v>
          </cell>
          <cell r="H2529" t="str">
            <v>Операционная деятельность</v>
          </cell>
          <cell r="I2529" t="str">
            <v>Выбытия</v>
          </cell>
        </row>
        <row r="2530">
          <cell r="C2530">
            <v>0</v>
          </cell>
          <cell r="D2530">
            <v>0</v>
          </cell>
          <cell r="E2530">
            <v>0</v>
          </cell>
          <cell r="F2530" t="str">
            <v>ИТОГО ПОСТУПЛЕНИЯ РЕНОВА</v>
          </cell>
          <cell r="G2530">
            <v>0</v>
          </cell>
          <cell r="H2530">
            <v>0</v>
          </cell>
          <cell r="I2530">
            <v>0</v>
          </cell>
        </row>
        <row r="2531">
          <cell r="C2531">
            <v>0</v>
          </cell>
          <cell r="D2531">
            <v>0</v>
          </cell>
          <cell r="E2531">
            <v>0</v>
          </cell>
          <cell r="F2531" t="str">
            <v>ИТОГО ВЫБЫТИЯ РЕНОВА</v>
          </cell>
          <cell r="G2531">
            <v>0</v>
          </cell>
          <cell r="H2531">
            <v>0</v>
          </cell>
          <cell r="I2531">
            <v>0</v>
          </cell>
        </row>
        <row r="2532">
          <cell r="C2532">
            <v>0</v>
          </cell>
          <cell r="D2532">
            <v>0</v>
          </cell>
          <cell r="E2532">
            <v>0</v>
          </cell>
          <cell r="F2532">
            <v>0</v>
          </cell>
          <cell r="G2532">
            <v>0</v>
          </cell>
          <cell r="H2532">
            <v>0</v>
          </cell>
          <cell r="I2532">
            <v>0</v>
          </cell>
        </row>
        <row r="2533">
          <cell r="C2533">
            <v>0</v>
          </cell>
          <cell r="D2533">
            <v>0</v>
          </cell>
          <cell r="E2533">
            <v>0</v>
          </cell>
          <cell r="F2533">
            <v>0</v>
          </cell>
          <cell r="G2533">
            <v>0</v>
          </cell>
          <cell r="H2533">
            <v>0</v>
          </cell>
          <cell r="I2533">
            <v>0</v>
          </cell>
        </row>
        <row r="2534">
          <cell r="C2534">
            <v>0</v>
          </cell>
          <cell r="D2534">
            <v>0</v>
          </cell>
          <cell r="E2534">
            <v>0</v>
          </cell>
          <cell r="F2534">
            <v>0</v>
          </cell>
          <cell r="G2534">
            <v>0</v>
          </cell>
          <cell r="H2534">
            <v>0</v>
          </cell>
          <cell r="I2534">
            <v>0</v>
          </cell>
        </row>
        <row r="2535">
          <cell r="C2535">
            <v>0</v>
          </cell>
          <cell r="D2535">
            <v>0</v>
          </cell>
          <cell r="E2535" t="str">
            <v>Бюджет РОСНАНО:</v>
          </cell>
          <cell r="F2535">
            <v>0</v>
          </cell>
          <cell r="G2535">
            <v>0</v>
          </cell>
          <cell r="H2535">
            <v>0</v>
          </cell>
          <cell r="I2535">
            <v>0</v>
          </cell>
        </row>
        <row r="2536">
          <cell r="C2536">
            <v>0</v>
          </cell>
          <cell r="D2536">
            <v>0</v>
          </cell>
          <cell r="E2536">
            <v>0</v>
          </cell>
          <cell r="F2536">
            <v>0</v>
          </cell>
          <cell r="G2536">
            <v>0</v>
          </cell>
          <cell r="H2536">
            <v>0</v>
          </cell>
          <cell r="I2536">
            <v>0</v>
          </cell>
        </row>
        <row r="2537">
          <cell r="C2537">
            <v>0</v>
          </cell>
          <cell r="D2537">
            <v>0</v>
          </cell>
          <cell r="E2537" t="str">
            <v>КСР</v>
          </cell>
          <cell r="F2537" t="str">
            <v>Статья БДДС</v>
          </cell>
          <cell r="G2537" t="str">
            <v>Подразделение</v>
          </cell>
          <cell r="H2537" t="str">
            <v>Деятельность</v>
          </cell>
          <cell r="I2537" t="str">
            <v>Движение</v>
          </cell>
        </row>
        <row r="2538">
          <cell r="C2538">
            <v>0</v>
          </cell>
          <cell r="D2538">
            <v>0</v>
          </cell>
          <cell r="E2538">
            <v>10202</v>
          </cell>
          <cell r="F2538" t="str">
            <v>Проценты по финансовым вложениям полученные</v>
          </cell>
          <cell r="G2538" t="str">
            <v>Финансово-экономическое управление</v>
          </cell>
          <cell r="H2538" t="str">
            <v>Операционная деятельность</v>
          </cell>
          <cell r="I2538" t="str">
            <v>Поступления</v>
          </cell>
        </row>
        <row r="2539">
          <cell r="C2539">
            <v>0</v>
          </cell>
          <cell r="D2539">
            <v>0</v>
          </cell>
          <cell r="E2539">
            <v>20601</v>
          </cell>
          <cell r="F2539" t="str">
            <v>Командировочные расходы</v>
          </cell>
          <cell r="G2539" t="str">
            <v>Финансово-экономическое управление</v>
          </cell>
          <cell r="H2539" t="str">
            <v>Операционная деятельность</v>
          </cell>
          <cell r="I2539" t="str">
            <v>Выбытия</v>
          </cell>
        </row>
        <row r="2540">
          <cell r="C2540">
            <v>0</v>
          </cell>
          <cell r="D2540">
            <v>0</v>
          </cell>
          <cell r="E2540">
            <v>20507</v>
          </cell>
          <cell r="F2540" t="str">
            <v>Консультационные услуги (семинары)</v>
          </cell>
          <cell r="G2540" t="str">
            <v>Финансово-экономическое управление</v>
          </cell>
          <cell r="H2540" t="str">
            <v>Операционная деятельность</v>
          </cell>
          <cell r="I2540" t="str">
            <v>Выбытия</v>
          </cell>
        </row>
        <row r="2541">
          <cell r="C2541">
            <v>0</v>
          </cell>
          <cell r="D2541">
            <v>0</v>
          </cell>
          <cell r="E2541">
            <v>21700</v>
          </cell>
          <cell r="F2541" t="str">
            <v>Оплата услуг кредитных организаций (за исключением ст. ст. 20500 и 21600)</v>
          </cell>
          <cell r="G2541" t="str">
            <v>Финансово-экономическое управление</v>
          </cell>
          <cell r="H2541" t="str">
            <v>Операционная деятельность</v>
          </cell>
          <cell r="I2541" t="str">
            <v>Выбытия</v>
          </cell>
        </row>
        <row r="2542">
          <cell r="C2542">
            <v>0</v>
          </cell>
          <cell r="D2542">
            <v>0</v>
          </cell>
          <cell r="E2542">
            <v>70305</v>
          </cell>
          <cell r="F2542" t="str">
            <v>Депозиты (краткосрочные поступления)</v>
          </cell>
          <cell r="G2542" t="str">
            <v>Финансово-экономическое управление</v>
          </cell>
          <cell r="H2542" t="str">
            <v>Финансовая деятельность</v>
          </cell>
          <cell r="I2542" t="str">
            <v>Поступления</v>
          </cell>
        </row>
        <row r="2543">
          <cell r="C2543">
            <v>0</v>
          </cell>
          <cell r="D2543">
            <v>0</v>
          </cell>
          <cell r="E2543">
            <v>80305</v>
          </cell>
          <cell r="F2543" t="str">
            <v>Депозиты (краткосрочные выплаты)</v>
          </cell>
          <cell r="G2543" t="str">
            <v>Финансово-экономическое управление</v>
          </cell>
          <cell r="H2543" t="str">
            <v>Финансовая деятельность</v>
          </cell>
          <cell r="I2543" t="str">
            <v>Выбытия</v>
          </cell>
        </row>
        <row r="2544">
          <cell r="C2544">
            <v>0</v>
          </cell>
          <cell r="D2544">
            <v>0</v>
          </cell>
          <cell r="E2544">
            <v>0</v>
          </cell>
          <cell r="F2544" t="str">
            <v>ИТОГО ПОСТУПЛЕНИЯ РОСНАНО</v>
          </cell>
          <cell r="G2544">
            <v>0</v>
          </cell>
          <cell r="H2544">
            <v>0</v>
          </cell>
          <cell r="I2544">
            <v>0</v>
          </cell>
        </row>
        <row r="2545">
          <cell r="C2545">
            <v>0</v>
          </cell>
          <cell r="D2545">
            <v>0</v>
          </cell>
          <cell r="E2545">
            <v>0</v>
          </cell>
          <cell r="F2545" t="str">
            <v>ИТОГО ВЫБЫТИЯ РОСНАНО</v>
          </cell>
          <cell r="G2545">
            <v>0</v>
          </cell>
          <cell r="H2545">
            <v>0</v>
          </cell>
          <cell r="I2545">
            <v>0</v>
          </cell>
        </row>
        <row r="2546">
          <cell r="C2546">
            <v>0</v>
          </cell>
          <cell r="D2546">
            <v>0</v>
          </cell>
          <cell r="E2546">
            <v>0</v>
          </cell>
          <cell r="F2546">
            <v>0</v>
          </cell>
          <cell r="G2546">
            <v>0</v>
          </cell>
          <cell r="H2546">
            <v>0</v>
          </cell>
          <cell r="I2546">
            <v>0</v>
          </cell>
        </row>
        <row r="2547">
          <cell r="C2547">
            <v>0</v>
          </cell>
          <cell r="D2547">
            <v>0</v>
          </cell>
          <cell r="E2547">
            <v>0</v>
          </cell>
          <cell r="F2547">
            <v>0</v>
          </cell>
          <cell r="G2547">
            <v>0</v>
          </cell>
          <cell r="H2547">
            <v>0</v>
          </cell>
          <cell r="I2547">
            <v>0</v>
          </cell>
        </row>
        <row r="2548">
          <cell r="C2548">
            <v>0</v>
          </cell>
          <cell r="D2548">
            <v>0</v>
          </cell>
          <cell r="E2548">
            <v>0</v>
          </cell>
          <cell r="F2548">
            <v>0</v>
          </cell>
          <cell r="G2548">
            <v>0</v>
          </cell>
          <cell r="H2548">
            <v>0</v>
          </cell>
          <cell r="I2548">
            <v>0</v>
          </cell>
        </row>
        <row r="2549">
          <cell r="C2549">
            <v>0</v>
          </cell>
          <cell r="D2549">
            <v>0</v>
          </cell>
          <cell r="E2549">
            <v>0</v>
          </cell>
          <cell r="F2549">
            <v>0</v>
          </cell>
          <cell r="G2549">
            <v>0</v>
          </cell>
          <cell r="H2549">
            <v>0</v>
          </cell>
          <cell r="I2549">
            <v>0</v>
          </cell>
        </row>
        <row r="2550">
          <cell r="C2550">
            <v>0</v>
          </cell>
          <cell r="D2550">
            <v>0</v>
          </cell>
          <cell r="E2550">
            <v>0</v>
          </cell>
          <cell r="F2550">
            <v>0</v>
          </cell>
          <cell r="G2550">
            <v>0</v>
          </cell>
          <cell r="H2550">
            <v>0</v>
          </cell>
          <cell r="I2550">
            <v>0</v>
          </cell>
        </row>
        <row r="2551">
          <cell r="C2551">
            <v>0</v>
          </cell>
          <cell r="D2551">
            <v>0</v>
          </cell>
          <cell r="E2551">
            <v>0</v>
          </cell>
          <cell r="F2551">
            <v>0</v>
          </cell>
          <cell r="G2551">
            <v>0</v>
          </cell>
          <cell r="H2551">
            <v>0</v>
          </cell>
          <cell r="I2551">
            <v>0</v>
          </cell>
        </row>
        <row r="2552">
          <cell r="C2552">
            <v>0</v>
          </cell>
          <cell r="D2552">
            <v>0</v>
          </cell>
          <cell r="E2552">
            <v>0</v>
          </cell>
          <cell r="F2552">
            <v>0</v>
          </cell>
          <cell r="G2552">
            <v>0</v>
          </cell>
          <cell r="H2552">
            <v>0</v>
          </cell>
          <cell r="I2552">
            <v>0</v>
          </cell>
        </row>
        <row r="2553">
          <cell r="C2553">
            <v>0</v>
          </cell>
          <cell r="D2553">
            <v>0</v>
          </cell>
          <cell r="E2553">
            <v>0</v>
          </cell>
          <cell r="F2553">
            <v>0</v>
          </cell>
          <cell r="G2553">
            <v>0</v>
          </cell>
          <cell r="H2553">
            <v>0</v>
          </cell>
          <cell r="I2553">
            <v>0</v>
          </cell>
        </row>
        <row r="2554">
          <cell r="C2554">
            <v>0</v>
          </cell>
          <cell r="D2554">
            <v>0</v>
          </cell>
          <cell r="E2554">
            <v>0</v>
          </cell>
          <cell r="F2554">
            <v>0</v>
          </cell>
          <cell r="G2554">
            <v>0</v>
          </cell>
          <cell r="H2554">
            <v>0</v>
          </cell>
          <cell r="I2554">
            <v>0</v>
          </cell>
        </row>
        <row r="2555">
          <cell r="C2555">
            <v>0</v>
          </cell>
          <cell r="D2555">
            <v>0</v>
          </cell>
          <cell r="E2555">
            <v>0</v>
          </cell>
          <cell r="F2555">
            <v>0</v>
          </cell>
          <cell r="G2555">
            <v>0</v>
          </cell>
          <cell r="H2555">
            <v>0</v>
          </cell>
          <cell r="I2555">
            <v>0</v>
          </cell>
        </row>
        <row r="2556">
          <cell r="C2556">
            <v>0</v>
          </cell>
          <cell r="D2556">
            <v>0</v>
          </cell>
          <cell r="E2556">
            <v>0</v>
          </cell>
          <cell r="F2556">
            <v>0</v>
          </cell>
          <cell r="G2556">
            <v>0</v>
          </cell>
          <cell r="H2556">
            <v>0</v>
          </cell>
          <cell r="I2556">
            <v>0</v>
          </cell>
        </row>
        <row r="2557">
          <cell r="C2557">
            <v>0</v>
          </cell>
          <cell r="D2557">
            <v>0</v>
          </cell>
          <cell r="E2557">
            <v>0</v>
          </cell>
          <cell r="F2557">
            <v>0</v>
          </cell>
          <cell r="G2557">
            <v>0</v>
          </cell>
          <cell r="H2557">
            <v>0</v>
          </cell>
          <cell r="I2557">
            <v>0</v>
          </cell>
        </row>
        <row r="2558">
          <cell r="C2558">
            <v>0</v>
          </cell>
          <cell r="D2558">
            <v>0</v>
          </cell>
          <cell r="E2558">
            <v>0</v>
          </cell>
          <cell r="F2558">
            <v>0</v>
          </cell>
          <cell r="G2558">
            <v>0</v>
          </cell>
          <cell r="H2558">
            <v>0</v>
          </cell>
          <cell r="I2558">
            <v>0</v>
          </cell>
        </row>
        <row r="2559">
          <cell r="C2559">
            <v>0</v>
          </cell>
          <cell r="D2559">
            <v>0</v>
          </cell>
          <cell r="E2559">
            <v>0</v>
          </cell>
          <cell r="F2559">
            <v>0</v>
          </cell>
          <cell r="G2559">
            <v>0</v>
          </cell>
          <cell r="H2559">
            <v>0</v>
          </cell>
          <cell r="I2559">
            <v>0</v>
          </cell>
        </row>
        <row r="2560">
          <cell r="C2560">
            <v>0</v>
          </cell>
          <cell r="D2560">
            <v>0</v>
          </cell>
          <cell r="E2560">
            <v>0</v>
          </cell>
          <cell r="F2560">
            <v>0</v>
          </cell>
          <cell r="G2560">
            <v>0</v>
          </cell>
          <cell r="H2560">
            <v>0</v>
          </cell>
          <cell r="I2560">
            <v>0</v>
          </cell>
        </row>
        <row r="2561">
          <cell r="C2561">
            <v>0</v>
          </cell>
          <cell r="D2561">
            <v>0</v>
          </cell>
          <cell r="E2561">
            <v>0</v>
          </cell>
          <cell r="F2561">
            <v>0</v>
          </cell>
          <cell r="G2561">
            <v>0</v>
          </cell>
          <cell r="H2561">
            <v>0</v>
          </cell>
          <cell r="I2561">
            <v>0</v>
          </cell>
        </row>
        <row r="2562">
          <cell r="C2562">
            <v>0</v>
          </cell>
          <cell r="D2562">
            <v>0</v>
          </cell>
          <cell r="E2562">
            <v>0</v>
          </cell>
          <cell r="F2562">
            <v>0</v>
          </cell>
          <cell r="G2562">
            <v>0</v>
          </cell>
          <cell r="H2562">
            <v>0</v>
          </cell>
          <cell r="I2562">
            <v>0</v>
          </cell>
        </row>
        <row r="2563">
          <cell r="C2563">
            <v>0</v>
          </cell>
          <cell r="D2563">
            <v>0</v>
          </cell>
          <cell r="E2563">
            <v>0</v>
          </cell>
          <cell r="F2563">
            <v>0</v>
          </cell>
          <cell r="G2563">
            <v>0</v>
          </cell>
          <cell r="H2563">
            <v>0</v>
          </cell>
          <cell r="I2563">
            <v>0</v>
          </cell>
        </row>
        <row r="2564">
          <cell r="C2564">
            <v>0</v>
          </cell>
          <cell r="D2564">
            <v>0</v>
          </cell>
          <cell r="E2564">
            <v>0</v>
          </cell>
          <cell r="F2564">
            <v>0</v>
          </cell>
          <cell r="G2564">
            <v>0</v>
          </cell>
          <cell r="H2564">
            <v>0</v>
          </cell>
          <cell r="I2564">
            <v>0</v>
          </cell>
        </row>
        <row r="2565">
          <cell r="C2565">
            <v>0</v>
          </cell>
          <cell r="D2565">
            <v>0</v>
          </cell>
          <cell r="E2565">
            <v>0</v>
          </cell>
          <cell r="F2565">
            <v>0</v>
          </cell>
          <cell r="G2565">
            <v>0</v>
          </cell>
          <cell r="H2565">
            <v>0</v>
          </cell>
          <cell r="I2565">
            <v>0</v>
          </cell>
        </row>
        <row r="2566">
          <cell r="C2566">
            <v>0</v>
          </cell>
          <cell r="D2566">
            <v>0</v>
          </cell>
          <cell r="E2566">
            <v>0</v>
          </cell>
          <cell r="F2566">
            <v>0</v>
          </cell>
          <cell r="G2566">
            <v>0</v>
          </cell>
          <cell r="H2566">
            <v>0</v>
          </cell>
          <cell r="I2566">
            <v>0</v>
          </cell>
        </row>
        <row r="2567">
          <cell r="C2567">
            <v>0</v>
          </cell>
          <cell r="D2567">
            <v>0</v>
          </cell>
          <cell r="E2567">
            <v>0</v>
          </cell>
          <cell r="F2567">
            <v>0</v>
          </cell>
          <cell r="G2567">
            <v>0</v>
          </cell>
          <cell r="H2567">
            <v>0</v>
          </cell>
          <cell r="I2567">
            <v>0</v>
          </cell>
        </row>
        <row r="2568">
          <cell r="C2568">
            <v>0</v>
          </cell>
          <cell r="D2568">
            <v>0</v>
          </cell>
          <cell r="E2568">
            <v>0</v>
          </cell>
          <cell r="F2568">
            <v>0</v>
          </cell>
          <cell r="G2568">
            <v>0</v>
          </cell>
          <cell r="H2568">
            <v>0</v>
          </cell>
          <cell r="I2568">
            <v>0</v>
          </cell>
        </row>
        <row r="2569">
          <cell r="C2569">
            <v>0</v>
          </cell>
          <cell r="D2569">
            <v>0</v>
          </cell>
          <cell r="E2569">
            <v>0</v>
          </cell>
          <cell r="F2569">
            <v>0</v>
          </cell>
          <cell r="G2569">
            <v>0</v>
          </cell>
          <cell r="H2569">
            <v>0</v>
          </cell>
          <cell r="I2569">
            <v>0</v>
          </cell>
        </row>
        <row r="2570">
          <cell r="C2570">
            <v>0</v>
          </cell>
          <cell r="D2570">
            <v>0</v>
          </cell>
          <cell r="E2570">
            <v>0</v>
          </cell>
          <cell r="F2570">
            <v>0</v>
          </cell>
          <cell r="G2570">
            <v>0</v>
          </cell>
          <cell r="H2570">
            <v>0</v>
          </cell>
          <cell r="I2570">
            <v>0</v>
          </cell>
        </row>
        <row r="2571">
          <cell r="C2571">
            <v>0</v>
          </cell>
          <cell r="D2571">
            <v>0</v>
          </cell>
          <cell r="E2571">
            <v>0</v>
          </cell>
          <cell r="F2571">
            <v>0</v>
          </cell>
          <cell r="G2571">
            <v>0</v>
          </cell>
          <cell r="H2571">
            <v>0</v>
          </cell>
          <cell r="I2571">
            <v>0</v>
          </cell>
        </row>
        <row r="2572">
          <cell r="C2572">
            <v>0</v>
          </cell>
          <cell r="D2572">
            <v>0</v>
          </cell>
          <cell r="E2572">
            <v>0</v>
          </cell>
          <cell r="F2572">
            <v>0</v>
          </cell>
          <cell r="G2572">
            <v>0</v>
          </cell>
          <cell r="H2572">
            <v>0</v>
          </cell>
          <cell r="I2572">
            <v>0</v>
          </cell>
        </row>
        <row r="2573">
          <cell r="C2573">
            <v>0</v>
          </cell>
          <cell r="D2573">
            <v>0</v>
          </cell>
          <cell r="E2573">
            <v>0</v>
          </cell>
          <cell r="F2573">
            <v>0</v>
          </cell>
          <cell r="G2573">
            <v>0</v>
          </cell>
          <cell r="H2573">
            <v>0</v>
          </cell>
          <cell r="I2573">
            <v>0</v>
          </cell>
        </row>
        <row r="2574">
          <cell r="C2574">
            <v>0</v>
          </cell>
          <cell r="D2574">
            <v>0</v>
          </cell>
          <cell r="E2574">
            <v>0</v>
          </cell>
          <cell r="F2574">
            <v>0</v>
          </cell>
          <cell r="G2574">
            <v>0</v>
          </cell>
          <cell r="H2574">
            <v>0</v>
          </cell>
          <cell r="I2574">
            <v>0</v>
          </cell>
        </row>
        <row r="2575">
          <cell r="C2575">
            <v>0</v>
          </cell>
          <cell r="D2575">
            <v>0</v>
          </cell>
          <cell r="E2575">
            <v>0</v>
          </cell>
          <cell r="F2575">
            <v>0</v>
          </cell>
          <cell r="G2575">
            <v>0</v>
          </cell>
          <cell r="H2575">
            <v>0</v>
          </cell>
          <cell r="I2575">
            <v>0</v>
          </cell>
        </row>
        <row r="2576">
          <cell r="C2576">
            <v>0</v>
          </cell>
          <cell r="D2576">
            <v>0</v>
          </cell>
          <cell r="E2576">
            <v>0</v>
          </cell>
          <cell r="F2576">
            <v>0</v>
          </cell>
          <cell r="G2576">
            <v>0</v>
          </cell>
          <cell r="H2576">
            <v>0</v>
          </cell>
          <cell r="I2576">
            <v>0</v>
          </cell>
        </row>
        <row r="2577">
          <cell r="C2577">
            <v>0</v>
          </cell>
          <cell r="D2577">
            <v>0</v>
          </cell>
          <cell r="E2577">
            <v>0</v>
          </cell>
          <cell r="F2577">
            <v>0</v>
          </cell>
          <cell r="G2577">
            <v>0</v>
          </cell>
          <cell r="H2577">
            <v>0</v>
          </cell>
          <cell r="I2577">
            <v>0</v>
          </cell>
        </row>
        <row r="2578">
          <cell r="C2578">
            <v>0</v>
          </cell>
          <cell r="D2578">
            <v>0</v>
          </cell>
          <cell r="E2578">
            <v>0</v>
          </cell>
          <cell r="F2578">
            <v>0</v>
          </cell>
          <cell r="G2578">
            <v>0</v>
          </cell>
          <cell r="H2578">
            <v>0</v>
          </cell>
          <cell r="I2578">
            <v>0</v>
          </cell>
        </row>
        <row r="2579">
          <cell r="C2579">
            <v>0</v>
          </cell>
          <cell r="D2579">
            <v>0</v>
          </cell>
          <cell r="E2579">
            <v>0</v>
          </cell>
          <cell r="F2579">
            <v>0</v>
          </cell>
          <cell r="G2579">
            <v>0</v>
          </cell>
          <cell r="H2579">
            <v>0</v>
          </cell>
          <cell r="I2579">
            <v>0</v>
          </cell>
        </row>
        <row r="2580">
          <cell r="C2580">
            <v>0</v>
          </cell>
          <cell r="D2580">
            <v>0</v>
          </cell>
          <cell r="E2580">
            <v>0</v>
          </cell>
          <cell r="F2580">
            <v>0</v>
          </cell>
          <cell r="G2580">
            <v>0</v>
          </cell>
          <cell r="H2580">
            <v>0</v>
          </cell>
          <cell r="I2580">
            <v>0</v>
          </cell>
        </row>
        <row r="2581">
          <cell r="C2581">
            <v>0</v>
          </cell>
          <cell r="D2581">
            <v>0</v>
          </cell>
          <cell r="E2581">
            <v>0</v>
          </cell>
          <cell r="F2581">
            <v>0</v>
          </cell>
          <cell r="G2581">
            <v>0</v>
          </cell>
          <cell r="H2581">
            <v>0</v>
          </cell>
          <cell r="I2581">
            <v>0</v>
          </cell>
        </row>
        <row r="2582">
          <cell r="C2582">
            <v>0</v>
          </cell>
          <cell r="D2582">
            <v>0</v>
          </cell>
          <cell r="E2582">
            <v>0</v>
          </cell>
          <cell r="F2582">
            <v>0</v>
          </cell>
          <cell r="G2582">
            <v>0</v>
          </cell>
          <cell r="H2582">
            <v>0</v>
          </cell>
          <cell r="I2582">
            <v>0</v>
          </cell>
        </row>
        <row r="2583">
          <cell r="C2583">
            <v>0</v>
          </cell>
          <cell r="D2583">
            <v>0</v>
          </cell>
          <cell r="E2583">
            <v>0</v>
          </cell>
          <cell r="F2583">
            <v>0</v>
          </cell>
          <cell r="G2583">
            <v>0</v>
          </cell>
          <cell r="H2583">
            <v>0</v>
          </cell>
          <cell r="I2583">
            <v>0</v>
          </cell>
        </row>
        <row r="2584">
          <cell r="C2584">
            <v>0</v>
          </cell>
          <cell r="D2584">
            <v>0</v>
          </cell>
          <cell r="E2584">
            <v>0</v>
          </cell>
          <cell r="F2584">
            <v>0</v>
          </cell>
          <cell r="G2584">
            <v>0</v>
          </cell>
          <cell r="H2584">
            <v>0</v>
          </cell>
          <cell r="I2584">
            <v>0</v>
          </cell>
        </row>
        <row r="2585">
          <cell r="C2585">
            <v>0</v>
          </cell>
          <cell r="D2585">
            <v>0</v>
          </cell>
          <cell r="E2585">
            <v>0</v>
          </cell>
          <cell r="F2585">
            <v>0</v>
          </cell>
          <cell r="G2585">
            <v>0</v>
          </cell>
          <cell r="H2585">
            <v>0</v>
          </cell>
          <cell r="I2585">
            <v>0</v>
          </cell>
        </row>
        <row r="2586">
          <cell r="C2586">
            <v>0</v>
          </cell>
          <cell r="D2586">
            <v>0</v>
          </cell>
          <cell r="E2586">
            <v>0</v>
          </cell>
          <cell r="F2586">
            <v>0</v>
          </cell>
          <cell r="G2586">
            <v>0</v>
          </cell>
          <cell r="H2586">
            <v>0</v>
          </cell>
          <cell r="I2586">
            <v>0</v>
          </cell>
        </row>
        <row r="2587">
          <cell r="C2587">
            <v>0</v>
          </cell>
          <cell r="D2587">
            <v>0</v>
          </cell>
          <cell r="E2587">
            <v>0</v>
          </cell>
          <cell r="F2587">
            <v>0</v>
          </cell>
          <cell r="G2587">
            <v>0</v>
          </cell>
          <cell r="H2587">
            <v>0</v>
          </cell>
          <cell r="I2587">
            <v>0</v>
          </cell>
        </row>
        <row r="2588">
          <cell r="C2588">
            <v>0</v>
          </cell>
          <cell r="D2588">
            <v>0</v>
          </cell>
          <cell r="E2588">
            <v>0</v>
          </cell>
          <cell r="F2588">
            <v>0</v>
          </cell>
          <cell r="G2588">
            <v>0</v>
          </cell>
          <cell r="H2588">
            <v>0</v>
          </cell>
          <cell r="I2588">
            <v>0</v>
          </cell>
        </row>
        <row r="2589">
          <cell r="C2589">
            <v>0</v>
          </cell>
          <cell r="D2589">
            <v>0</v>
          </cell>
          <cell r="E2589">
            <v>0</v>
          </cell>
          <cell r="F2589">
            <v>0</v>
          </cell>
          <cell r="G2589">
            <v>0</v>
          </cell>
          <cell r="H2589">
            <v>0</v>
          </cell>
          <cell r="I2589">
            <v>0</v>
          </cell>
        </row>
        <row r="2590">
          <cell r="C2590">
            <v>0</v>
          </cell>
          <cell r="D2590">
            <v>0</v>
          </cell>
          <cell r="E2590">
            <v>0</v>
          </cell>
          <cell r="F2590">
            <v>0</v>
          </cell>
          <cell r="G2590">
            <v>0</v>
          </cell>
          <cell r="H2590">
            <v>0</v>
          </cell>
          <cell r="I2590">
            <v>0</v>
          </cell>
        </row>
        <row r="2591">
          <cell r="C2591">
            <v>0</v>
          </cell>
          <cell r="D2591">
            <v>0</v>
          </cell>
          <cell r="E2591">
            <v>0</v>
          </cell>
          <cell r="F2591">
            <v>0</v>
          </cell>
          <cell r="G2591">
            <v>0</v>
          </cell>
          <cell r="H2591">
            <v>0</v>
          </cell>
          <cell r="I2591">
            <v>0</v>
          </cell>
        </row>
        <row r="2592">
          <cell r="C2592">
            <v>0</v>
          </cell>
          <cell r="D2592">
            <v>0</v>
          </cell>
          <cell r="E2592">
            <v>0</v>
          </cell>
          <cell r="F2592">
            <v>0</v>
          </cell>
          <cell r="G2592">
            <v>0</v>
          </cell>
          <cell r="H2592">
            <v>0</v>
          </cell>
          <cell r="I2592">
            <v>0</v>
          </cell>
        </row>
        <row r="2593">
          <cell r="C2593">
            <v>0</v>
          </cell>
          <cell r="D2593">
            <v>0</v>
          </cell>
          <cell r="E2593">
            <v>0</v>
          </cell>
          <cell r="F2593">
            <v>0</v>
          </cell>
          <cell r="G2593">
            <v>0</v>
          </cell>
          <cell r="H2593">
            <v>0</v>
          </cell>
          <cell r="I2593">
            <v>0</v>
          </cell>
        </row>
        <row r="2594">
          <cell r="C2594">
            <v>0</v>
          </cell>
          <cell r="D2594">
            <v>0</v>
          </cell>
          <cell r="E2594">
            <v>0</v>
          </cell>
          <cell r="F2594">
            <v>0</v>
          </cell>
          <cell r="G2594">
            <v>0</v>
          </cell>
          <cell r="H2594">
            <v>0</v>
          </cell>
          <cell r="I2594">
            <v>0</v>
          </cell>
        </row>
        <row r="2595">
          <cell r="C2595">
            <v>0</v>
          </cell>
          <cell r="D2595">
            <v>0</v>
          </cell>
          <cell r="E2595">
            <v>0</v>
          </cell>
          <cell r="F2595">
            <v>0</v>
          </cell>
          <cell r="G2595">
            <v>0</v>
          </cell>
          <cell r="H2595">
            <v>0</v>
          </cell>
          <cell r="I2595">
            <v>0</v>
          </cell>
        </row>
        <row r="2596">
          <cell r="G2596" t="str">
            <v>Юридическое управление</v>
          </cell>
        </row>
        <row r="2597">
          <cell r="C2597">
            <v>0</v>
          </cell>
          <cell r="D2597">
            <v>0</v>
          </cell>
          <cell r="E2597" t="str">
            <v>Бюджетная заявка</v>
          </cell>
          <cell r="F2597">
            <v>0</v>
          </cell>
          <cell r="G2597">
            <v>0</v>
          </cell>
          <cell r="H2597">
            <v>0</v>
          </cell>
          <cell r="I2597">
            <v>0</v>
          </cell>
        </row>
        <row r="2598">
          <cell r="C2598">
            <v>0</v>
          </cell>
          <cell r="D2598">
            <v>0</v>
          </cell>
          <cell r="E2598">
            <v>0</v>
          </cell>
          <cell r="F2598">
            <v>0</v>
          </cell>
          <cell r="G2598">
            <v>0</v>
          </cell>
          <cell r="H2598">
            <v>0</v>
          </cell>
          <cell r="I2598">
            <v>0</v>
          </cell>
        </row>
        <row r="2599">
          <cell r="C2599">
            <v>0</v>
          </cell>
          <cell r="D2599">
            <v>0</v>
          </cell>
          <cell r="E2599" t="str">
            <v>Компания:</v>
          </cell>
          <cell r="F2599" t="str">
            <v>Хевел</v>
          </cell>
          <cell r="G2599">
            <v>0</v>
          </cell>
          <cell r="H2599">
            <v>0</v>
          </cell>
          <cell r="I2599">
            <v>0</v>
          </cell>
        </row>
        <row r="2600">
          <cell r="C2600">
            <v>0</v>
          </cell>
          <cell r="D2600">
            <v>0</v>
          </cell>
          <cell r="E2600" t="str">
            <v>Бизнес-единица:</v>
          </cell>
          <cell r="F2600" t="str">
            <v>УК</v>
          </cell>
          <cell r="G2600">
            <v>0</v>
          </cell>
          <cell r="H2600">
            <v>0</v>
          </cell>
          <cell r="I2600">
            <v>0</v>
          </cell>
        </row>
        <row r="2601">
          <cell r="C2601">
            <v>0</v>
          </cell>
          <cell r="D2601">
            <v>0</v>
          </cell>
          <cell r="E2601" t="str">
            <v>Подразделение:</v>
          </cell>
          <cell r="F2601" t="str">
            <v>Юридическое управление</v>
          </cell>
          <cell r="G2601">
            <v>0</v>
          </cell>
          <cell r="H2601">
            <v>0</v>
          </cell>
          <cell r="I2601">
            <v>0</v>
          </cell>
        </row>
        <row r="2602">
          <cell r="C2602">
            <v>0</v>
          </cell>
          <cell r="D2602">
            <v>0</v>
          </cell>
          <cell r="E2602" t="str">
            <v>Период:</v>
          </cell>
          <cell r="F2602" t="str">
            <v>окт 2014 - дек 2015</v>
          </cell>
          <cell r="G2602">
            <v>0</v>
          </cell>
          <cell r="H2602">
            <v>0</v>
          </cell>
          <cell r="I2602">
            <v>0</v>
          </cell>
        </row>
        <row r="2603">
          <cell r="C2603">
            <v>0</v>
          </cell>
          <cell r="D2603">
            <v>0</v>
          </cell>
          <cell r="E2603">
            <v>0</v>
          </cell>
          <cell r="F2603">
            <v>0</v>
          </cell>
          <cell r="G2603">
            <v>0</v>
          </cell>
          <cell r="H2603">
            <v>0</v>
          </cell>
          <cell r="I2603">
            <v>0</v>
          </cell>
        </row>
        <row r="2604">
          <cell r="C2604">
            <v>0</v>
          </cell>
          <cell r="D2604">
            <v>0</v>
          </cell>
          <cell r="E2604" t="str">
            <v>Бюджет РЕНОВА:</v>
          </cell>
          <cell r="F2604">
            <v>0</v>
          </cell>
          <cell r="G2604">
            <v>0</v>
          </cell>
          <cell r="H2604">
            <v>0</v>
          </cell>
          <cell r="I2604">
            <v>0</v>
          </cell>
        </row>
        <row r="2605">
          <cell r="C2605">
            <v>0</v>
          </cell>
          <cell r="D2605">
            <v>0</v>
          </cell>
          <cell r="E2605">
            <v>0</v>
          </cell>
          <cell r="F2605">
            <v>0</v>
          </cell>
          <cell r="G2605">
            <v>0</v>
          </cell>
          <cell r="H2605">
            <v>0</v>
          </cell>
          <cell r="I2605">
            <v>0</v>
          </cell>
        </row>
        <row r="2606">
          <cell r="C2606">
            <v>0</v>
          </cell>
          <cell r="D2606">
            <v>0</v>
          </cell>
          <cell r="E2606" t="str">
            <v>КСР</v>
          </cell>
          <cell r="F2606" t="str">
            <v>Статья БДДС</v>
          </cell>
          <cell r="G2606" t="str">
            <v>Подразделение</v>
          </cell>
          <cell r="H2606" t="str">
            <v>Деятельность</v>
          </cell>
          <cell r="I2606" t="str">
            <v>Движение</v>
          </cell>
        </row>
        <row r="2607">
          <cell r="C2607">
            <v>1230</v>
          </cell>
          <cell r="D2607" t="str">
            <v>Административно-управленческие расходы</v>
          </cell>
          <cell r="E2607">
            <v>401</v>
          </cell>
          <cell r="F2607" t="str">
            <v>Командировочные расходы</v>
          </cell>
          <cell r="G2607" t="str">
            <v>Юридическое управление</v>
          </cell>
          <cell r="H2607" t="str">
            <v>Операционная деятельность</v>
          </cell>
          <cell r="I2607" t="str">
            <v>Выбытия</v>
          </cell>
        </row>
        <row r="2608">
          <cell r="C2608">
            <v>1230</v>
          </cell>
          <cell r="D2608" t="str">
            <v>Административно-управленческие расходы</v>
          </cell>
          <cell r="E2608">
            <v>402</v>
          </cell>
          <cell r="F2608" t="str">
            <v>Представительские расходы</v>
          </cell>
          <cell r="G2608" t="str">
            <v>Юридическое управление</v>
          </cell>
          <cell r="H2608" t="str">
            <v>Операционная деятельность</v>
          </cell>
          <cell r="I2608" t="str">
            <v>Выбытия</v>
          </cell>
        </row>
        <row r="2609">
          <cell r="C2609">
            <v>1230</v>
          </cell>
          <cell r="D2609" t="str">
            <v>Административно-управленческие расходы</v>
          </cell>
          <cell r="E2609">
            <v>1202</v>
          </cell>
          <cell r="F2609" t="str">
            <v>Юридические услуги</v>
          </cell>
          <cell r="G2609" t="str">
            <v>Юридическое управление</v>
          </cell>
          <cell r="H2609" t="str">
            <v>Операционная деятельность</v>
          </cell>
          <cell r="I2609" t="str">
            <v>Выбытия</v>
          </cell>
        </row>
        <row r="2610">
          <cell r="C2610">
            <v>1230</v>
          </cell>
          <cell r="D2610" t="str">
            <v>Административно-управленческие расходы</v>
          </cell>
          <cell r="E2610">
            <v>1203</v>
          </cell>
          <cell r="F2610" t="str">
            <v>Услуги регистраторов, нотариальные услуги</v>
          </cell>
          <cell r="G2610" t="str">
            <v>Юридическое управление</v>
          </cell>
          <cell r="H2610" t="str">
            <v>Операционная деятельность</v>
          </cell>
          <cell r="I2610" t="str">
            <v>Выбытия</v>
          </cell>
        </row>
        <row r="2611">
          <cell r="C2611">
            <v>0</v>
          </cell>
          <cell r="D2611">
            <v>0</v>
          </cell>
          <cell r="E2611">
            <v>0</v>
          </cell>
          <cell r="F2611" t="str">
            <v>ИТОГО ПОСТУПЛЕНИЯ РЕНОВА</v>
          </cell>
          <cell r="G2611">
            <v>0</v>
          </cell>
          <cell r="H2611">
            <v>0</v>
          </cell>
          <cell r="I2611">
            <v>0</v>
          </cell>
        </row>
        <row r="2612">
          <cell r="C2612">
            <v>0</v>
          </cell>
          <cell r="D2612">
            <v>0</v>
          </cell>
          <cell r="E2612">
            <v>0</v>
          </cell>
          <cell r="F2612" t="str">
            <v>ИТОГО ВЫБЫТИЯ РЕНОВА</v>
          </cell>
          <cell r="G2612">
            <v>0</v>
          </cell>
          <cell r="H2612">
            <v>0</v>
          </cell>
          <cell r="I2612">
            <v>0</v>
          </cell>
        </row>
        <row r="2613">
          <cell r="C2613">
            <v>0</v>
          </cell>
          <cell r="D2613">
            <v>0</v>
          </cell>
          <cell r="E2613">
            <v>0</v>
          </cell>
          <cell r="F2613">
            <v>0</v>
          </cell>
          <cell r="G2613">
            <v>0</v>
          </cell>
          <cell r="H2613">
            <v>0</v>
          </cell>
          <cell r="I2613">
            <v>0</v>
          </cell>
        </row>
        <row r="2614">
          <cell r="C2614">
            <v>0</v>
          </cell>
          <cell r="D2614">
            <v>0</v>
          </cell>
          <cell r="E2614">
            <v>0</v>
          </cell>
          <cell r="F2614">
            <v>0</v>
          </cell>
          <cell r="G2614">
            <v>0</v>
          </cell>
          <cell r="H2614">
            <v>0</v>
          </cell>
          <cell r="I2614">
            <v>0</v>
          </cell>
        </row>
        <row r="2615">
          <cell r="C2615">
            <v>0</v>
          </cell>
          <cell r="D2615">
            <v>0</v>
          </cell>
          <cell r="E2615">
            <v>0</v>
          </cell>
          <cell r="F2615">
            <v>0</v>
          </cell>
          <cell r="G2615">
            <v>0</v>
          </cell>
          <cell r="H2615">
            <v>0</v>
          </cell>
          <cell r="I2615">
            <v>0</v>
          </cell>
        </row>
        <row r="2616">
          <cell r="C2616">
            <v>0</v>
          </cell>
          <cell r="D2616">
            <v>0</v>
          </cell>
          <cell r="E2616" t="str">
            <v>Бюджет РОСНАНО:</v>
          </cell>
          <cell r="F2616">
            <v>0</v>
          </cell>
          <cell r="G2616">
            <v>0</v>
          </cell>
          <cell r="H2616">
            <v>0</v>
          </cell>
          <cell r="I2616">
            <v>0</v>
          </cell>
        </row>
        <row r="2617">
          <cell r="C2617">
            <v>0</v>
          </cell>
          <cell r="D2617">
            <v>0</v>
          </cell>
          <cell r="E2617">
            <v>0</v>
          </cell>
          <cell r="F2617">
            <v>0</v>
          </cell>
          <cell r="G2617">
            <v>0</v>
          </cell>
          <cell r="H2617">
            <v>0</v>
          </cell>
          <cell r="I2617">
            <v>0</v>
          </cell>
        </row>
        <row r="2618">
          <cell r="C2618">
            <v>0</v>
          </cell>
          <cell r="D2618">
            <v>0</v>
          </cell>
          <cell r="E2618" t="str">
            <v>КСР</v>
          </cell>
          <cell r="F2618" t="str">
            <v>Статья БДДС</v>
          </cell>
          <cell r="G2618" t="str">
            <v>Подразделение</v>
          </cell>
          <cell r="H2618" t="str">
            <v>Деятельность</v>
          </cell>
          <cell r="I2618" t="str">
            <v>Движение</v>
          </cell>
        </row>
        <row r="2619">
          <cell r="C2619">
            <v>0</v>
          </cell>
          <cell r="D2619">
            <v>0</v>
          </cell>
          <cell r="E2619">
            <v>20506</v>
          </cell>
          <cell r="F2619" t="str">
            <v>Юридические услуги</v>
          </cell>
          <cell r="G2619" t="str">
            <v>Юридическое управление</v>
          </cell>
          <cell r="H2619" t="str">
            <v>Операционная деятельность</v>
          </cell>
          <cell r="I2619" t="str">
            <v>Выбытия</v>
          </cell>
        </row>
        <row r="2620">
          <cell r="C2620">
            <v>0</v>
          </cell>
          <cell r="D2620">
            <v>0</v>
          </cell>
          <cell r="E2620">
            <v>20514</v>
          </cell>
          <cell r="F2620" t="str">
            <v>Услуги по организации переводов</v>
          </cell>
          <cell r="G2620" t="str">
            <v>Юридическое управление</v>
          </cell>
          <cell r="H2620" t="str">
            <v>Операционная деятельность</v>
          </cell>
          <cell r="I2620" t="str">
            <v>Выбытия</v>
          </cell>
        </row>
        <row r="2621">
          <cell r="C2621">
            <v>0</v>
          </cell>
          <cell r="D2621">
            <v>0</v>
          </cell>
          <cell r="E2621">
            <v>20515</v>
          </cell>
          <cell r="F2621" t="str">
            <v>Услуги регистраторов, нотариальные услуги, сертификация</v>
          </cell>
          <cell r="G2621" t="str">
            <v>Юридическое управление</v>
          </cell>
          <cell r="H2621" t="str">
            <v>Операционная деятельность</v>
          </cell>
          <cell r="I2621" t="str">
            <v>Выбытия</v>
          </cell>
        </row>
        <row r="2622">
          <cell r="C2622">
            <v>0</v>
          </cell>
          <cell r="D2622">
            <v>0</v>
          </cell>
          <cell r="E2622">
            <v>20601</v>
          </cell>
          <cell r="F2622" t="str">
            <v>Командировочные расходы</v>
          </cell>
          <cell r="G2622" t="str">
            <v>Юридическое управление</v>
          </cell>
          <cell r="H2622" t="str">
            <v>Операционная деятельность</v>
          </cell>
          <cell r="I2622" t="str">
            <v>Выбытия</v>
          </cell>
        </row>
        <row r="2623">
          <cell r="C2623">
            <v>0</v>
          </cell>
          <cell r="D2623">
            <v>0</v>
          </cell>
          <cell r="E2623">
            <v>20602</v>
          </cell>
          <cell r="F2623" t="str">
            <v>Представительские расходы</v>
          </cell>
          <cell r="G2623" t="str">
            <v>Юридическое управление</v>
          </cell>
          <cell r="H2623" t="str">
            <v>Операционная деятельность</v>
          </cell>
          <cell r="I2623" t="str">
            <v>Выбытия</v>
          </cell>
        </row>
        <row r="2624">
          <cell r="C2624">
            <v>0</v>
          </cell>
          <cell r="D2624">
            <v>0</v>
          </cell>
          <cell r="E2624">
            <v>0</v>
          </cell>
          <cell r="F2624" t="str">
            <v>ИТОГО ПОСТУПЛЕНИЯ РОСНАНО</v>
          </cell>
          <cell r="G2624">
            <v>0</v>
          </cell>
          <cell r="H2624">
            <v>0</v>
          </cell>
          <cell r="I2624">
            <v>0</v>
          </cell>
        </row>
        <row r="2625">
          <cell r="C2625">
            <v>0</v>
          </cell>
          <cell r="D2625">
            <v>0</v>
          </cell>
          <cell r="E2625">
            <v>0</v>
          </cell>
          <cell r="F2625" t="str">
            <v>ИТОГО ВЫБЫТИЯ РОСНАНО</v>
          </cell>
          <cell r="G2625">
            <v>0</v>
          </cell>
          <cell r="H2625">
            <v>0</v>
          </cell>
          <cell r="I2625">
            <v>0</v>
          </cell>
        </row>
        <row r="2626">
          <cell r="C2626">
            <v>0</v>
          </cell>
          <cell r="D2626">
            <v>0</v>
          </cell>
          <cell r="E2626">
            <v>0</v>
          </cell>
          <cell r="F2626">
            <v>0</v>
          </cell>
          <cell r="G2626">
            <v>0</v>
          </cell>
          <cell r="H2626">
            <v>0</v>
          </cell>
          <cell r="I2626">
            <v>0</v>
          </cell>
        </row>
        <row r="2627">
          <cell r="C2627">
            <v>0</v>
          </cell>
          <cell r="D2627">
            <v>0</v>
          </cell>
          <cell r="E2627">
            <v>0</v>
          </cell>
          <cell r="F2627">
            <v>0</v>
          </cell>
          <cell r="G2627">
            <v>0</v>
          </cell>
          <cell r="H2627">
            <v>0</v>
          </cell>
          <cell r="I2627">
            <v>0</v>
          </cell>
        </row>
        <row r="2628">
          <cell r="C2628">
            <v>0</v>
          </cell>
          <cell r="D2628">
            <v>0</v>
          </cell>
          <cell r="E2628">
            <v>0</v>
          </cell>
          <cell r="F2628">
            <v>0</v>
          </cell>
          <cell r="G2628">
            <v>0</v>
          </cell>
          <cell r="H2628">
            <v>0</v>
          </cell>
          <cell r="I2628">
            <v>0</v>
          </cell>
        </row>
        <row r="2629">
          <cell r="C2629">
            <v>0</v>
          </cell>
          <cell r="D2629">
            <v>0</v>
          </cell>
          <cell r="E2629">
            <v>0</v>
          </cell>
          <cell r="F2629">
            <v>0</v>
          </cell>
          <cell r="G2629">
            <v>0</v>
          </cell>
          <cell r="H2629">
            <v>0</v>
          </cell>
          <cell r="I2629">
            <v>0</v>
          </cell>
        </row>
        <row r="2630">
          <cell r="C2630">
            <v>0</v>
          </cell>
          <cell r="D2630">
            <v>0</v>
          </cell>
          <cell r="E2630">
            <v>0</v>
          </cell>
          <cell r="F2630">
            <v>0</v>
          </cell>
          <cell r="G2630">
            <v>0</v>
          </cell>
          <cell r="H2630">
            <v>0</v>
          </cell>
          <cell r="I2630">
            <v>0</v>
          </cell>
        </row>
        <row r="2631">
          <cell r="C2631">
            <v>0</v>
          </cell>
          <cell r="D2631">
            <v>0</v>
          </cell>
          <cell r="E2631">
            <v>0</v>
          </cell>
          <cell r="F2631">
            <v>0</v>
          </cell>
          <cell r="G2631">
            <v>0</v>
          </cell>
          <cell r="H2631">
            <v>0</v>
          </cell>
          <cell r="I2631">
            <v>0</v>
          </cell>
        </row>
        <row r="2632">
          <cell r="C2632">
            <v>0</v>
          </cell>
          <cell r="D2632">
            <v>0</v>
          </cell>
          <cell r="E2632">
            <v>0</v>
          </cell>
          <cell r="F2632">
            <v>0</v>
          </cell>
          <cell r="G2632">
            <v>0</v>
          </cell>
          <cell r="H2632">
            <v>0</v>
          </cell>
          <cell r="I2632">
            <v>0</v>
          </cell>
        </row>
        <row r="2633">
          <cell r="C2633">
            <v>0</v>
          </cell>
          <cell r="D2633">
            <v>0</v>
          </cell>
          <cell r="E2633">
            <v>0</v>
          </cell>
          <cell r="F2633">
            <v>0</v>
          </cell>
          <cell r="G2633">
            <v>0</v>
          </cell>
          <cell r="H2633">
            <v>0</v>
          </cell>
          <cell r="I2633">
            <v>0</v>
          </cell>
        </row>
        <row r="2634">
          <cell r="C2634">
            <v>0</v>
          </cell>
          <cell r="D2634">
            <v>0</v>
          </cell>
          <cell r="E2634">
            <v>0</v>
          </cell>
          <cell r="F2634">
            <v>0</v>
          </cell>
          <cell r="G2634">
            <v>0</v>
          </cell>
          <cell r="H2634">
            <v>0</v>
          </cell>
          <cell r="I2634">
            <v>0</v>
          </cell>
        </row>
        <row r="2635">
          <cell r="C2635">
            <v>0</v>
          </cell>
          <cell r="D2635">
            <v>0</v>
          </cell>
          <cell r="E2635">
            <v>0</v>
          </cell>
          <cell r="F2635">
            <v>0</v>
          </cell>
          <cell r="G2635">
            <v>0</v>
          </cell>
          <cell r="H2635">
            <v>0</v>
          </cell>
          <cell r="I2635">
            <v>0</v>
          </cell>
        </row>
        <row r="2636">
          <cell r="C2636">
            <v>0</v>
          </cell>
          <cell r="D2636">
            <v>0</v>
          </cell>
          <cell r="E2636">
            <v>0</v>
          </cell>
          <cell r="F2636">
            <v>0</v>
          </cell>
          <cell r="G2636">
            <v>0</v>
          </cell>
          <cell r="H2636">
            <v>0</v>
          </cell>
          <cell r="I2636">
            <v>0</v>
          </cell>
        </row>
        <row r="2637">
          <cell r="C2637">
            <v>0</v>
          </cell>
          <cell r="D2637">
            <v>0</v>
          </cell>
          <cell r="E2637">
            <v>0</v>
          </cell>
          <cell r="F2637">
            <v>0</v>
          </cell>
          <cell r="G2637">
            <v>0</v>
          </cell>
          <cell r="H2637">
            <v>0</v>
          </cell>
          <cell r="I2637">
            <v>0</v>
          </cell>
        </row>
        <row r="2638">
          <cell r="C2638">
            <v>0</v>
          </cell>
          <cell r="D2638">
            <v>0</v>
          </cell>
          <cell r="E2638">
            <v>0</v>
          </cell>
          <cell r="F2638">
            <v>0</v>
          </cell>
          <cell r="G2638">
            <v>0</v>
          </cell>
          <cell r="H2638">
            <v>0</v>
          </cell>
          <cell r="I2638">
            <v>0</v>
          </cell>
        </row>
        <row r="2639">
          <cell r="C2639">
            <v>0</v>
          </cell>
          <cell r="D2639">
            <v>0</v>
          </cell>
          <cell r="E2639">
            <v>0</v>
          </cell>
          <cell r="F2639">
            <v>0</v>
          </cell>
          <cell r="G2639">
            <v>0</v>
          </cell>
          <cell r="H2639">
            <v>0</v>
          </cell>
          <cell r="I2639">
            <v>0</v>
          </cell>
        </row>
        <row r="2640">
          <cell r="C2640">
            <v>0</v>
          </cell>
          <cell r="D2640">
            <v>0</v>
          </cell>
          <cell r="E2640">
            <v>0</v>
          </cell>
          <cell r="F2640">
            <v>0</v>
          </cell>
          <cell r="G2640">
            <v>0</v>
          </cell>
          <cell r="H2640">
            <v>0</v>
          </cell>
          <cell r="I2640">
            <v>0</v>
          </cell>
        </row>
        <row r="2641">
          <cell r="C2641">
            <v>0</v>
          </cell>
          <cell r="D2641">
            <v>0</v>
          </cell>
          <cell r="E2641">
            <v>0</v>
          </cell>
          <cell r="F2641">
            <v>0</v>
          </cell>
          <cell r="G2641">
            <v>0</v>
          </cell>
          <cell r="H2641">
            <v>0</v>
          </cell>
          <cell r="I2641">
            <v>0</v>
          </cell>
        </row>
        <row r="2642">
          <cell r="C2642">
            <v>0</v>
          </cell>
          <cell r="D2642">
            <v>0</v>
          </cell>
          <cell r="E2642">
            <v>0</v>
          </cell>
          <cell r="F2642">
            <v>0</v>
          </cell>
          <cell r="G2642">
            <v>0</v>
          </cell>
          <cell r="H2642">
            <v>0</v>
          </cell>
          <cell r="I2642">
            <v>0</v>
          </cell>
        </row>
        <row r="2643">
          <cell r="C2643">
            <v>0</v>
          </cell>
          <cell r="D2643">
            <v>0</v>
          </cell>
          <cell r="E2643">
            <v>0</v>
          </cell>
          <cell r="F2643">
            <v>0</v>
          </cell>
          <cell r="G2643">
            <v>0</v>
          </cell>
          <cell r="H2643">
            <v>0</v>
          </cell>
          <cell r="I2643">
            <v>0</v>
          </cell>
        </row>
        <row r="2644">
          <cell r="C2644">
            <v>0</v>
          </cell>
          <cell r="D2644">
            <v>0</v>
          </cell>
          <cell r="E2644">
            <v>0</v>
          </cell>
          <cell r="F2644">
            <v>0</v>
          </cell>
          <cell r="G2644">
            <v>0</v>
          </cell>
          <cell r="H2644">
            <v>0</v>
          </cell>
          <cell r="I2644">
            <v>0</v>
          </cell>
        </row>
        <row r="2645">
          <cell r="C2645">
            <v>0</v>
          </cell>
          <cell r="D2645">
            <v>0</v>
          </cell>
          <cell r="E2645">
            <v>0</v>
          </cell>
          <cell r="F2645">
            <v>0</v>
          </cell>
          <cell r="G2645">
            <v>0</v>
          </cell>
          <cell r="H2645">
            <v>0</v>
          </cell>
          <cell r="I2645">
            <v>0</v>
          </cell>
        </row>
        <row r="2646">
          <cell r="C2646">
            <v>0</v>
          </cell>
          <cell r="D2646">
            <v>0</v>
          </cell>
          <cell r="E2646">
            <v>0</v>
          </cell>
          <cell r="F2646">
            <v>0</v>
          </cell>
          <cell r="G2646">
            <v>0</v>
          </cell>
          <cell r="H2646">
            <v>0</v>
          </cell>
          <cell r="I2646">
            <v>0</v>
          </cell>
        </row>
        <row r="2647">
          <cell r="C2647">
            <v>0</v>
          </cell>
          <cell r="D2647">
            <v>0</v>
          </cell>
          <cell r="E2647">
            <v>0</v>
          </cell>
          <cell r="F2647">
            <v>0</v>
          </cell>
          <cell r="G2647">
            <v>0</v>
          </cell>
          <cell r="H2647">
            <v>0</v>
          </cell>
          <cell r="I2647">
            <v>0</v>
          </cell>
        </row>
        <row r="2648">
          <cell r="C2648">
            <v>0</v>
          </cell>
          <cell r="D2648">
            <v>0</v>
          </cell>
          <cell r="E2648">
            <v>0</v>
          </cell>
          <cell r="F2648">
            <v>0</v>
          </cell>
          <cell r="G2648">
            <v>0</v>
          </cell>
          <cell r="H2648">
            <v>0</v>
          </cell>
          <cell r="I2648">
            <v>0</v>
          </cell>
        </row>
        <row r="2649">
          <cell r="C2649">
            <v>0</v>
          </cell>
          <cell r="D2649">
            <v>0</v>
          </cell>
          <cell r="E2649">
            <v>0</v>
          </cell>
          <cell r="F2649">
            <v>0</v>
          </cell>
          <cell r="G2649">
            <v>0</v>
          </cell>
          <cell r="H2649">
            <v>0</v>
          </cell>
          <cell r="I2649">
            <v>0</v>
          </cell>
        </row>
        <row r="2650">
          <cell r="C2650">
            <v>0</v>
          </cell>
          <cell r="D2650">
            <v>0</v>
          </cell>
          <cell r="E2650">
            <v>0</v>
          </cell>
          <cell r="F2650">
            <v>0</v>
          </cell>
          <cell r="G2650">
            <v>0</v>
          </cell>
          <cell r="H2650">
            <v>0</v>
          </cell>
          <cell r="I2650">
            <v>0</v>
          </cell>
        </row>
        <row r="2651">
          <cell r="C2651">
            <v>0</v>
          </cell>
          <cell r="D2651">
            <v>0</v>
          </cell>
          <cell r="E2651">
            <v>0</v>
          </cell>
          <cell r="F2651">
            <v>0</v>
          </cell>
          <cell r="G2651">
            <v>0</v>
          </cell>
          <cell r="H2651">
            <v>0</v>
          </cell>
          <cell r="I2651">
            <v>0</v>
          </cell>
        </row>
        <row r="2652">
          <cell r="C2652">
            <v>0</v>
          </cell>
          <cell r="D2652">
            <v>0</v>
          </cell>
          <cell r="E2652">
            <v>0</v>
          </cell>
          <cell r="F2652">
            <v>0</v>
          </cell>
          <cell r="G2652">
            <v>0</v>
          </cell>
          <cell r="H2652">
            <v>0</v>
          </cell>
          <cell r="I2652">
            <v>0</v>
          </cell>
        </row>
        <row r="2653">
          <cell r="C2653">
            <v>0</v>
          </cell>
          <cell r="D2653">
            <v>0</v>
          </cell>
          <cell r="E2653">
            <v>0</v>
          </cell>
          <cell r="F2653">
            <v>0</v>
          </cell>
          <cell r="G2653">
            <v>0</v>
          </cell>
          <cell r="H2653">
            <v>0</v>
          </cell>
          <cell r="I2653">
            <v>0</v>
          </cell>
        </row>
        <row r="2654">
          <cell r="C2654">
            <v>0</v>
          </cell>
          <cell r="D2654">
            <v>0</v>
          </cell>
          <cell r="E2654">
            <v>0</v>
          </cell>
          <cell r="F2654">
            <v>0</v>
          </cell>
          <cell r="G2654">
            <v>0</v>
          </cell>
          <cell r="H2654">
            <v>0</v>
          </cell>
          <cell r="I2654">
            <v>0</v>
          </cell>
        </row>
        <row r="2655">
          <cell r="C2655">
            <v>0</v>
          </cell>
          <cell r="D2655">
            <v>0</v>
          </cell>
          <cell r="E2655">
            <v>0</v>
          </cell>
          <cell r="F2655">
            <v>0</v>
          </cell>
          <cell r="G2655">
            <v>0</v>
          </cell>
          <cell r="H2655">
            <v>0</v>
          </cell>
          <cell r="I2655">
            <v>0</v>
          </cell>
        </row>
        <row r="2656">
          <cell r="C2656">
            <v>0</v>
          </cell>
          <cell r="D2656">
            <v>0</v>
          </cell>
          <cell r="E2656">
            <v>0</v>
          </cell>
          <cell r="F2656">
            <v>0</v>
          </cell>
          <cell r="G2656">
            <v>0</v>
          </cell>
          <cell r="H2656">
            <v>0</v>
          </cell>
          <cell r="I2656">
            <v>0</v>
          </cell>
        </row>
        <row r="2657">
          <cell r="C2657">
            <v>0</v>
          </cell>
          <cell r="D2657">
            <v>0</v>
          </cell>
          <cell r="E2657">
            <v>0</v>
          </cell>
          <cell r="F2657">
            <v>0</v>
          </cell>
          <cell r="G2657">
            <v>0</v>
          </cell>
          <cell r="H2657">
            <v>0</v>
          </cell>
          <cell r="I2657">
            <v>0</v>
          </cell>
        </row>
        <row r="2658">
          <cell r="C2658">
            <v>0</v>
          </cell>
          <cell r="D2658">
            <v>0</v>
          </cell>
          <cell r="E2658">
            <v>0</v>
          </cell>
          <cell r="F2658">
            <v>0</v>
          </cell>
          <cell r="G2658">
            <v>0</v>
          </cell>
          <cell r="H2658">
            <v>0</v>
          </cell>
          <cell r="I2658">
            <v>0</v>
          </cell>
        </row>
        <row r="2659">
          <cell r="C2659">
            <v>0</v>
          </cell>
          <cell r="D2659">
            <v>0</v>
          </cell>
          <cell r="E2659">
            <v>0</v>
          </cell>
          <cell r="F2659">
            <v>0</v>
          </cell>
          <cell r="G2659">
            <v>0</v>
          </cell>
          <cell r="H2659">
            <v>0</v>
          </cell>
          <cell r="I2659">
            <v>0</v>
          </cell>
        </row>
        <row r="2660">
          <cell r="C2660">
            <v>0</v>
          </cell>
          <cell r="D2660">
            <v>0</v>
          </cell>
          <cell r="E2660">
            <v>0</v>
          </cell>
          <cell r="F2660">
            <v>0</v>
          </cell>
          <cell r="G2660">
            <v>0</v>
          </cell>
          <cell r="H2660">
            <v>0</v>
          </cell>
          <cell r="I2660">
            <v>0</v>
          </cell>
        </row>
        <row r="2661">
          <cell r="C2661">
            <v>0</v>
          </cell>
          <cell r="D2661">
            <v>0</v>
          </cell>
          <cell r="E2661">
            <v>0</v>
          </cell>
          <cell r="F2661">
            <v>0</v>
          </cell>
          <cell r="G2661">
            <v>0</v>
          </cell>
          <cell r="H2661">
            <v>0</v>
          </cell>
          <cell r="I2661">
            <v>0</v>
          </cell>
        </row>
        <row r="2662">
          <cell r="C2662">
            <v>0</v>
          </cell>
          <cell r="D2662">
            <v>0</v>
          </cell>
          <cell r="E2662">
            <v>0</v>
          </cell>
          <cell r="F2662">
            <v>0</v>
          </cell>
          <cell r="G2662">
            <v>0</v>
          </cell>
          <cell r="H2662">
            <v>0</v>
          </cell>
          <cell r="I2662">
            <v>0</v>
          </cell>
        </row>
        <row r="2663">
          <cell r="C2663">
            <v>0</v>
          </cell>
          <cell r="D2663">
            <v>0</v>
          </cell>
          <cell r="E2663">
            <v>0</v>
          </cell>
          <cell r="F2663">
            <v>0</v>
          </cell>
          <cell r="G2663">
            <v>0</v>
          </cell>
          <cell r="H2663">
            <v>0</v>
          </cell>
          <cell r="I2663">
            <v>0</v>
          </cell>
        </row>
        <row r="2664">
          <cell r="C2664">
            <v>0</v>
          </cell>
          <cell r="D2664">
            <v>0</v>
          </cell>
          <cell r="E2664">
            <v>0</v>
          </cell>
          <cell r="F2664">
            <v>0</v>
          </cell>
          <cell r="G2664">
            <v>0</v>
          </cell>
          <cell r="H2664">
            <v>0</v>
          </cell>
          <cell r="I2664">
            <v>0</v>
          </cell>
        </row>
        <row r="2665">
          <cell r="C2665">
            <v>0</v>
          </cell>
          <cell r="D2665">
            <v>0</v>
          </cell>
          <cell r="E2665">
            <v>0</v>
          </cell>
          <cell r="F2665">
            <v>0</v>
          </cell>
          <cell r="G2665">
            <v>0</v>
          </cell>
          <cell r="H2665">
            <v>0</v>
          </cell>
          <cell r="I2665">
            <v>0</v>
          </cell>
        </row>
        <row r="2666">
          <cell r="C2666">
            <v>0</v>
          </cell>
          <cell r="D2666">
            <v>0</v>
          </cell>
          <cell r="E2666">
            <v>0</v>
          </cell>
          <cell r="F2666">
            <v>0</v>
          </cell>
          <cell r="G2666">
            <v>0</v>
          </cell>
          <cell r="H2666">
            <v>0</v>
          </cell>
          <cell r="I2666">
            <v>0</v>
          </cell>
        </row>
        <row r="2667">
          <cell r="C2667">
            <v>0</v>
          </cell>
          <cell r="D2667">
            <v>0</v>
          </cell>
          <cell r="E2667">
            <v>0</v>
          </cell>
          <cell r="F2667">
            <v>0</v>
          </cell>
          <cell r="G2667">
            <v>0</v>
          </cell>
          <cell r="H2667">
            <v>0</v>
          </cell>
          <cell r="I2667">
            <v>0</v>
          </cell>
        </row>
        <row r="2668">
          <cell r="C2668">
            <v>0</v>
          </cell>
          <cell r="D2668">
            <v>0</v>
          </cell>
          <cell r="E2668">
            <v>0</v>
          </cell>
          <cell r="F2668">
            <v>0</v>
          </cell>
          <cell r="G2668">
            <v>0</v>
          </cell>
          <cell r="H2668">
            <v>0</v>
          </cell>
          <cell r="I2668">
            <v>0</v>
          </cell>
        </row>
        <row r="2669">
          <cell r="C2669">
            <v>0</v>
          </cell>
          <cell r="D2669">
            <v>0</v>
          </cell>
          <cell r="E2669">
            <v>0</v>
          </cell>
          <cell r="F2669">
            <v>0</v>
          </cell>
          <cell r="G2669">
            <v>0</v>
          </cell>
          <cell r="H2669">
            <v>0</v>
          </cell>
          <cell r="I2669">
            <v>0</v>
          </cell>
        </row>
        <row r="2670">
          <cell r="C2670">
            <v>0</v>
          </cell>
          <cell r="D2670">
            <v>0</v>
          </cell>
          <cell r="E2670">
            <v>0</v>
          </cell>
          <cell r="F2670">
            <v>0</v>
          </cell>
          <cell r="G2670">
            <v>0</v>
          </cell>
          <cell r="H2670">
            <v>0</v>
          </cell>
          <cell r="I2670">
            <v>0</v>
          </cell>
        </row>
        <row r="2671">
          <cell r="C2671">
            <v>0</v>
          </cell>
          <cell r="D2671">
            <v>0</v>
          </cell>
          <cell r="E2671">
            <v>0</v>
          </cell>
          <cell r="F2671">
            <v>0</v>
          </cell>
          <cell r="G2671">
            <v>0</v>
          </cell>
          <cell r="H2671">
            <v>0</v>
          </cell>
          <cell r="I2671">
            <v>0</v>
          </cell>
        </row>
        <row r="2672">
          <cell r="C2672">
            <v>0</v>
          </cell>
          <cell r="D2672">
            <v>0</v>
          </cell>
          <cell r="E2672">
            <v>0</v>
          </cell>
          <cell r="F2672">
            <v>0</v>
          </cell>
          <cell r="G2672">
            <v>0</v>
          </cell>
          <cell r="H2672">
            <v>0</v>
          </cell>
          <cell r="I2672">
            <v>0</v>
          </cell>
        </row>
        <row r="2673">
          <cell r="C2673">
            <v>0</v>
          </cell>
          <cell r="D2673">
            <v>0</v>
          </cell>
          <cell r="E2673">
            <v>0</v>
          </cell>
          <cell r="F2673">
            <v>0</v>
          </cell>
          <cell r="G2673">
            <v>0</v>
          </cell>
          <cell r="H2673">
            <v>0</v>
          </cell>
          <cell r="I2673">
            <v>0</v>
          </cell>
        </row>
        <row r="2674">
          <cell r="C2674">
            <v>0</v>
          </cell>
          <cell r="D2674">
            <v>0</v>
          </cell>
          <cell r="E2674">
            <v>0</v>
          </cell>
          <cell r="F2674">
            <v>0</v>
          </cell>
          <cell r="G2674">
            <v>0</v>
          </cell>
          <cell r="H2674">
            <v>0</v>
          </cell>
          <cell r="I2674">
            <v>0</v>
          </cell>
        </row>
        <row r="2675">
          <cell r="C2675">
            <v>0</v>
          </cell>
          <cell r="D2675">
            <v>0</v>
          </cell>
          <cell r="E2675">
            <v>0</v>
          </cell>
          <cell r="F2675">
            <v>0</v>
          </cell>
          <cell r="G2675">
            <v>0</v>
          </cell>
          <cell r="H2675">
            <v>0</v>
          </cell>
          <cell r="I2675">
            <v>0</v>
          </cell>
        </row>
        <row r="2676">
          <cell r="C2676">
            <v>0</v>
          </cell>
          <cell r="D2676">
            <v>0</v>
          </cell>
          <cell r="E2676">
            <v>0</v>
          </cell>
          <cell r="F2676">
            <v>0</v>
          </cell>
          <cell r="G2676">
            <v>0</v>
          </cell>
          <cell r="H2676">
            <v>0</v>
          </cell>
          <cell r="I2676">
            <v>0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равочник"/>
      <sheetName val="Свод"/>
      <sheetName val="Командировки"/>
      <sheetName val="Прочие расходы"/>
      <sheetName val="Оборудование"/>
      <sheetName val="Инструменты"/>
      <sheetName val="Запчасти"/>
      <sheetName val="Прочие материалы"/>
      <sheetName val="Потребность"/>
      <sheetName val="Нормы"/>
      <sheetName val="График 2015"/>
    </sheetNames>
    <sheetDataSet>
      <sheetData sheetId="0">
        <row r="3">
          <cell r="A3" t="str">
            <v>Поступления от продажи произведенных модулей</v>
          </cell>
          <cell r="AN3" t="str">
            <v>Начальник отдела</v>
          </cell>
        </row>
        <row r="4">
          <cell r="AN4" t="str">
            <v>Начальник управления</v>
          </cell>
        </row>
        <row r="5">
          <cell r="AN5" t="str">
            <v>Главный инженер</v>
          </cell>
        </row>
        <row r="6">
          <cell r="AN6" t="str">
            <v>Директор по производству</v>
          </cell>
        </row>
        <row r="7">
          <cell r="AN7" t="str">
            <v>Заместитель ГД по безопасности</v>
          </cell>
        </row>
        <row r="8">
          <cell r="AN8" t="str">
            <v>Директор завода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59"/>
  <sheetViews>
    <sheetView tabSelected="1" zoomScale="55" zoomScaleNormal="55" zoomScaleSheetLayoutView="70" workbookViewId="0">
      <pane xSplit="2" ySplit="4" topLeftCell="C5" activePane="bottomRight" state="frozen"/>
      <selection pane="topRight" activeCell="C1" sqref="C1"/>
      <selection pane="bottomLeft" activeCell="A5" sqref="A5"/>
      <selection pane="bottomRight" activeCell="D39" sqref="D39"/>
    </sheetView>
  </sheetViews>
  <sheetFormatPr defaultRowHeight="20.25" outlineLevelCol="1" x14ac:dyDescent="0.3"/>
  <cols>
    <col min="1" max="1" width="8.28515625" style="39" customWidth="1"/>
    <col min="2" max="2" width="157" style="39" customWidth="1"/>
    <col min="3" max="3" width="16" style="39" hidden="1" customWidth="1" outlineLevel="1"/>
    <col min="4" max="4" width="24" style="39" customWidth="1" outlineLevel="1"/>
    <col min="5" max="5" width="23.5703125" style="39" customWidth="1" outlineLevel="1"/>
    <col min="6" max="6" width="20.7109375" style="39" customWidth="1" outlineLevel="1"/>
    <col min="7" max="7" width="19.7109375" style="39" customWidth="1" outlineLevel="1"/>
    <col min="8" max="8" width="22.7109375" style="39" customWidth="1" outlineLevel="1"/>
    <col min="9" max="9" width="21.5703125" style="39" customWidth="1" outlineLevel="1"/>
    <col min="10" max="10" width="22.42578125" style="39" customWidth="1" outlineLevel="1"/>
    <col min="11" max="11" width="21.140625" style="39" customWidth="1" outlineLevel="1"/>
    <col min="12" max="13" width="27" style="39" customWidth="1" outlineLevel="1"/>
    <col min="14" max="14" width="28.140625" style="39" customWidth="1" outlineLevel="1"/>
    <col min="15" max="15" width="23.42578125" style="39" customWidth="1"/>
    <col min="16" max="16" width="15.42578125" style="39" bestFit="1" customWidth="1"/>
    <col min="17" max="17" width="9.140625" style="39"/>
    <col min="18" max="18" width="9.140625" style="39" customWidth="1"/>
    <col min="19" max="16384" width="9.140625" style="39"/>
  </cols>
  <sheetData>
    <row r="1" spans="1:16" x14ac:dyDescent="0.3">
      <c r="B1" s="40"/>
      <c r="C1" s="84"/>
      <c r="D1" s="84"/>
      <c r="E1" s="84"/>
      <c r="F1" s="84"/>
      <c r="G1" s="84"/>
      <c r="H1" s="84"/>
      <c r="I1" s="84"/>
      <c r="J1" s="84"/>
      <c r="K1" s="84"/>
      <c r="L1" s="84"/>
      <c r="M1" s="84"/>
      <c r="N1" s="84"/>
    </row>
    <row r="2" spans="1:16" ht="56.25" customHeight="1" x14ac:dyDescent="0.3">
      <c r="B2" s="83" t="s">
        <v>69</v>
      </c>
      <c r="C2" s="83"/>
      <c r="D2" s="83"/>
      <c r="E2" s="83"/>
      <c r="F2" s="83"/>
      <c r="G2" s="83"/>
      <c r="H2" s="83"/>
      <c r="I2" s="83"/>
      <c r="J2" s="83"/>
      <c r="K2" s="83"/>
      <c r="L2" s="83"/>
      <c r="M2" s="83"/>
      <c r="N2" s="83"/>
    </row>
    <row r="4" spans="1:16" ht="40.5" x14ac:dyDescent="0.3">
      <c r="A4" s="41" t="s">
        <v>1</v>
      </c>
      <c r="B4" s="42" t="s">
        <v>2</v>
      </c>
      <c r="C4" s="42">
        <v>2019</v>
      </c>
      <c r="D4" s="42">
        <v>2020</v>
      </c>
      <c r="E4" s="42">
        <v>2021</v>
      </c>
      <c r="F4" s="42">
        <v>2022</v>
      </c>
      <c r="G4" s="42">
        <v>2023</v>
      </c>
      <c r="H4" s="42">
        <v>2024</v>
      </c>
      <c r="I4" s="42">
        <v>2025</v>
      </c>
      <c r="J4" s="42">
        <v>2026</v>
      </c>
      <c r="K4" s="42">
        <v>2027</v>
      </c>
      <c r="L4" s="56">
        <v>2028</v>
      </c>
      <c r="M4" s="56">
        <v>2029</v>
      </c>
      <c r="N4" s="42" t="s">
        <v>3</v>
      </c>
    </row>
    <row r="5" spans="1:16" x14ac:dyDescent="0.3">
      <c r="A5" s="41"/>
      <c r="B5" s="78" t="s">
        <v>80</v>
      </c>
      <c r="C5" s="42"/>
      <c r="D5" s="42" t="s">
        <v>70</v>
      </c>
      <c r="E5" s="42" t="s">
        <v>71</v>
      </c>
      <c r="F5" s="42" t="s">
        <v>72</v>
      </c>
      <c r="G5" s="42" t="s">
        <v>73</v>
      </c>
      <c r="H5" s="42" t="s">
        <v>74</v>
      </c>
      <c r="I5" s="42" t="s">
        <v>75</v>
      </c>
      <c r="J5" s="42" t="s">
        <v>76</v>
      </c>
      <c r="K5" s="42" t="s">
        <v>77</v>
      </c>
      <c r="L5" s="42" t="s">
        <v>78</v>
      </c>
      <c r="M5" s="42" t="s">
        <v>79</v>
      </c>
      <c r="N5" s="42" t="s">
        <v>81</v>
      </c>
    </row>
    <row r="6" spans="1:16" ht="22.5" customHeight="1" x14ac:dyDescent="0.3">
      <c r="A6" s="43">
        <v>1</v>
      </c>
      <c r="B6" s="74" t="s">
        <v>4</v>
      </c>
      <c r="C6" s="48"/>
      <c r="D6" s="68">
        <v>5</v>
      </c>
      <c r="E6" s="68">
        <f>F6-D6</f>
        <v>35</v>
      </c>
      <c r="F6" s="68">
        <v>40</v>
      </c>
      <c r="G6" s="68">
        <v>40</v>
      </c>
      <c r="H6" s="68">
        <v>40</v>
      </c>
      <c r="I6" s="68">
        <v>40</v>
      </c>
      <c r="J6" s="68">
        <v>40</v>
      </c>
      <c r="K6" s="68">
        <v>40</v>
      </c>
      <c r="L6" s="68">
        <v>40</v>
      </c>
      <c r="M6" s="68">
        <v>40</v>
      </c>
      <c r="N6" s="54">
        <v>40</v>
      </c>
    </row>
    <row r="7" spans="1:16" ht="21.75" customHeight="1" x14ac:dyDescent="0.3">
      <c r="A7" s="43">
        <v>2</v>
      </c>
      <c r="B7" s="74" t="s">
        <v>5</v>
      </c>
      <c r="C7" s="48"/>
      <c r="D7" s="68">
        <v>5</v>
      </c>
      <c r="E7" s="68">
        <v>35</v>
      </c>
      <c r="F7" s="68">
        <v>0</v>
      </c>
      <c r="G7" s="68">
        <v>0</v>
      </c>
      <c r="H7" s="68">
        <v>0</v>
      </c>
      <c r="I7" s="68">
        <v>0</v>
      </c>
      <c r="J7" s="68">
        <v>0</v>
      </c>
      <c r="K7" s="68">
        <v>0</v>
      </c>
      <c r="L7" s="68">
        <v>0</v>
      </c>
      <c r="M7" s="68">
        <v>0</v>
      </c>
      <c r="N7" s="89">
        <f>SUM(D7:M7)</f>
        <v>40</v>
      </c>
    </row>
    <row r="8" spans="1:16" ht="25.5" customHeight="1" x14ac:dyDescent="0.3">
      <c r="A8" s="43">
        <v>3</v>
      </c>
      <c r="B8" s="74" t="s">
        <v>49</v>
      </c>
      <c r="C8" s="48"/>
      <c r="D8" s="48" t="s">
        <v>68</v>
      </c>
      <c r="E8" s="48" t="s">
        <v>68</v>
      </c>
      <c r="F8" s="48" t="s">
        <v>68</v>
      </c>
      <c r="G8" s="48" t="s">
        <v>68</v>
      </c>
      <c r="H8" s="48" t="s">
        <v>68</v>
      </c>
      <c r="I8" s="48" t="s">
        <v>68</v>
      </c>
      <c r="J8" s="48" t="s">
        <v>68</v>
      </c>
      <c r="K8" s="48" t="s">
        <v>68</v>
      </c>
      <c r="L8" s="48" t="s">
        <v>68</v>
      </c>
      <c r="M8" s="48" t="s">
        <v>68</v>
      </c>
      <c r="N8" s="72" t="s">
        <v>68</v>
      </c>
    </row>
    <row r="9" spans="1:16" ht="21.75" customHeight="1" x14ac:dyDescent="0.3">
      <c r="A9" s="43">
        <v>4</v>
      </c>
      <c r="B9" s="74" t="s">
        <v>6</v>
      </c>
      <c r="C9" s="49"/>
      <c r="D9" s="48" t="s">
        <v>68</v>
      </c>
      <c r="E9" s="48" t="s">
        <v>68</v>
      </c>
      <c r="F9" s="48" t="s">
        <v>68</v>
      </c>
      <c r="G9" s="48" t="s">
        <v>68</v>
      </c>
      <c r="H9" s="48" t="s">
        <v>68</v>
      </c>
      <c r="I9" s="48" t="s">
        <v>68</v>
      </c>
      <c r="J9" s="48" t="s">
        <v>68</v>
      </c>
      <c r="K9" s="48" t="s">
        <v>68</v>
      </c>
      <c r="L9" s="48" t="s">
        <v>68</v>
      </c>
      <c r="M9" s="48" t="s">
        <v>68</v>
      </c>
      <c r="N9" s="72" t="s">
        <v>68</v>
      </c>
      <c r="O9" s="53"/>
      <c r="P9" s="53"/>
    </row>
    <row r="10" spans="1:16" s="55" customFormat="1" ht="21.75" customHeight="1" x14ac:dyDescent="0.3">
      <c r="A10" s="58">
        <v>5</v>
      </c>
      <c r="B10" s="75" t="s">
        <v>7</v>
      </c>
      <c r="C10" s="50"/>
      <c r="D10" s="50">
        <v>50000</v>
      </c>
      <c r="E10" s="50">
        <v>20000</v>
      </c>
      <c r="F10" s="50">
        <v>0</v>
      </c>
      <c r="G10" s="50">
        <v>0</v>
      </c>
      <c r="H10" s="50">
        <v>0</v>
      </c>
      <c r="I10" s="50">
        <v>0</v>
      </c>
      <c r="J10" s="50">
        <v>0</v>
      </c>
      <c r="K10" s="50">
        <v>0</v>
      </c>
      <c r="L10" s="50">
        <v>0</v>
      </c>
      <c r="M10" s="50">
        <v>0</v>
      </c>
      <c r="N10" s="73">
        <f>SUM(C10:M10)</f>
        <v>70000</v>
      </c>
    </row>
    <row r="11" spans="1:16" s="53" customFormat="1" ht="27" customHeight="1" x14ac:dyDescent="0.3">
      <c r="A11" s="57">
        <v>6</v>
      </c>
      <c r="B11" s="74" t="s">
        <v>8</v>
      </c>
      <c r="C11" s="48"/>
      <c r="D11" s="48" t="s">
        <v>68</v>
      </c>
      <c r="E11" s="48" t="s">
        <v>68</v>
      </c>
      <c r="F11" s="48" t="s">
        <v>68</v>
      </c>
      <c r="G11" s="48" t="s">
        <v>68</v>
      </c>
      <c r="H11" s="48" t="s">
        <v>68</v>
      </c>
      <c r="I11" s="48" t="s">
        <v>68</v>
      </c>
      <c r="J11" s="48" t="s">
        <v>68</v>
      </c>
      <c r="K11" s="48" t="s">
        <v>68</v>
      </c>
      <c r="L11" s="48" t="s">
        <v>68</v>
      </c>
      <c r="M11" s="48" t="s">
        <v>68</v>
      </c>
      <c r="N11" s="72" t="s">
        <v>68</v>
      </c>
    </row>
    <row r="12" spans="1:16" s="62" customFormat="1" ht="27" customHeight="1" x14ac:dyDescent="0.3">
      <c r="A12" s="61">
        <v>7</v>
      </c>
      <c r="B12" s="60" t="s">
        <v>9</v>
      </c>
      <c r="C12" s="48"/>
      <c r="D12" s="48" t="s">
        <v>68</v>
      </c>
      <c r="E12" s="48" t="s">
        <v>68</v>
      </c>
      <c r="F12" s="48" t="s">
        <v>68</v>
      </c>
      <c r="G12" s="48" t="s">
        <v>68</v>
      </c>
      <c r="H12" s="48" t="s">
        <v>68</v>
      </c>
      <c r="I12" s="48" t="s">
        <v>68</v>
      </c>
      <c r="J12" s="48" t="s">
        <v>68</v>
      </c>
      <c r="K12" s="48" t="s">
        <v>68</v>
      </c>
      <c r="L12" s="48" t="s">
        <v>68</v>
      </c>
      <c r="M12" s="48" t="s">
        <v>68</v>
      </c>
      <c r="N12" s="72" t="s">
        <v>68</v>
      </c>
    </row>
    <row r="13" spans="1:16" s="64" customFormat="1" x14ac:dyDescent="0.3">
      <c r="A13" s="63">
        <v>8</v>
      </c>
      <c r="B13" s="59" t="s">
        <v>10</v>
      </c>
      <c r="C13" s="50"/>
      <c r="D13" s="50">
        <v>0</v>
      </c>
      <c r="E13" s="50">
        <v>31523</v>
      </c>
      <c r="F13" s="50">
        <v>47284.5</v>
      </c>
      <c r="G13" s="50">
        <v>52012.95</v>
      </c>
      <c r="H13" s="50">
        <v>53573.338499999998</v>
      </c>
      <c r="I13" s="50">
        <v>55180.538654999997</v>
      </c>
      <c r="J13" s="50">
        <v>56835.954814649995</v>
      </c>
      <c r="K13" s="50">
        <v>57972.673910942991</v>
      </c>
      <c r="L13" s="50">
        <v>59132.127389161848</v>
      </c>
      <c r="M13" s="50">
        <v>60459.4</v>
      </c>
      <c r="N13" s="73">
        <f>SUM(C13:M13)</f>
        <v>473974.48326975486</v>
      </c>
    </row>
    <row r="14" spans="1:16" s="64" customFormat="1" x14ac:dyDescent="0.3">
      <c r="A14" s="63">
        <v>9</v>
      </c>
      <c r="B14" s="59" t="s">
        <v>11</v>
      </c>
      <c r="C14" s="50"/>
      <c r="D14" s="50">
        <v>0</v>
      </c>
      <c r="E14" s="70">
        <v>-122.40801872182303</v>
      </c>
      <c r="F14" s="70">
        <v>5032.1557320103775</v>
      </c>
      <c r="G14" s="70">
        <v>6580.368176533565</v>
      </c>
      <c r="H14" s="70">
        <v>7795.0910592236814</v>
      </c>
      <c r="I14" s="70">
        <v>7919.8433675923643</v>
      </c>
      <c r="J14" s="70">
        <v>8959.8042478898733</v>
      </c>
      <c r="K14" s="70">
        <v>9058.8978783618149</v>
      </c>
      <c r="L14" s="70">
        <v>9139.7949231742314</v>
      </c>
      <c r="M14" s="70">
        <v>9820.9</v>
      </c>
      <c r="N14" s="73">
        <f>SUM(C14:M14)</f>
        <v>64184.447366064087</v>
      </c>
    </row>
    <row r="15" spans="1:16" x14ac:dyDescent="0.3">
      <c r="A15" s="51">
        <v>10</v>
      </c>
      <c r="B15" s="75" t="s">
        <v>50</v>
      </c>
      <c r="C15" s="71"/>
      <c r="D15" s="72">
        <f>D6*30.5*12*30%</f>
        <v>549</v>
      </c>
      <c r="E15" s="72">
        <f>E6*30.5*12*30%</f>
        <v>3843</v>
      </c>
      <c r="F15" s="72">
        <f>F6*32*12*30%</f>
        <v>4608</v>
      </c>
      <c r="G15" s="72">
        <f>G6*33*12*30%</f>
        <v>4752</v>
      </c>
      <c r="H15" s="72">
        <f>H6*34*12*30%</f>
        <v>4896</v>
      </c>
      <c r="I15" s="72">
        <f>I6*35*12*30%</f>
        <v>5040</v>
      </c>
      <c r="J15" s="72">
        <f>J6*36*12*30%</f>
        <v>5184</v>
      </c>
      <c r="K15" s="72">
        <f>K6*37*12*30%</f>
        <v>5328</v>
      </c>
      <c r="L15" s="72">
        <f>L6*40*12*30%</f>
        <v>5760</v>
      </c>
      <c r="M15" s="72">
        <f>M6*43*12*30%</f>
        <v>6192</v>
      </c>
      <c r="N15" s="72">
        <f>SUM(D15:M15)</f>
        <v>46152</v>
      </c>
    </row>
    <row r="16" spans="1:16" x14ac:dyDescent="0.3">
      <c r="A16" s="43">
        <v>11</v>
      </c>
      <c r="B16" s="76" t="s">
        <v>54</v>
      </c>
      <c r="C16" s="48"/>
      <c r="D16" s="48"/>
      <c r="E16" s="48"/>
      <c r="F16" s="48"/>
      <c r="G16" s="48"/>
      <c r="H16" s="48"/>
      <c r="I16" s="48"/>
      <c r="J16" s="48"/>
      <c r="K16" s="48"/>
      <c r="L16" s="48"/>
      <c r="M16" s="48"/>
      <c r="N16" s="72"/>
    </row>
    <row r="17" spans="1:18" x14ac:dyDescent="0.3">
      <c r="A17" s="43">
        <v>12</v>
      </c>
      <c r="B17" s="76" t="s">
        <v>55</v>
      </c>
      <c r="C17" s="48"/>
      <c r="D17" s="72">
        <f>D15-D18</f>
        <v>409.92</v>
      </c>
      <c r="E17" s="72">
        <f t="shared" ref="E17" si="0">F17-D17</f>
        <v>3030.7200000000003</v>
      </c>
      <c r="F17" s="72">
        <f t="shared" ref="F17:M17" si="1">F15-F18</f>
        <v>3440.6400000000003</v>
      </c>
      <c r="G17" s="72">
        <f t="shared" si="1"/>
        <v>3548.16</v>
      </c>
      <c r="H17" s="72">
        <f t="shared" si="1"/>
        <v>3655.6800000000003</v>
      </c>
      <c r="I17" s="72">
        <f t="shared" si="1"/>
        <v>3763.2</v>
      </c>
      <c r="J17" s="72">
        <f t="shared" si="1"/>
        <v>3870.7200000000003</v>
      </c>
      <c r="K17" s="72">
        <f t="shared" si="1"/>
        <v>3978.24</v>
      </c>
      <c r="L17" s="72">
        <f t="shared" si="1"/>
        <v>4300.8</v>
      </c>
      <c r="M17" s="72">
        <f t="shared" si="1"/>
        <v>4732.8</v>
      </c>
      <c r="N17" s="72">
        <f>SUM(D17:M17)</f>
        <v>34730.879999999997</v>
      </c>
    </row>
    <row r="18" spans="1:18" x14ac:dyDescent="0.3">
      <c r="A18" s="43">
        <v>13</v>
      </c>
      <c r="B18" s="76" t="s">
        <v>14</v>
      </c>
      <c r="C18" s="48"/>
      <c r="D18" s="72">
        <f>D6*30.5*12*7.6%</f>
        <v>139.07999999999998</v>
      </c>
      <c r="E18" s="72">
        <f>E6*30.5*12*7.6%</f>
        <v>973.56</v>
      </c>
      <c r="F18" s="72">
        <f>F6*32*12*7.6%</f>
        <v>1167.3599999999999</v>
      </c>
      <c r="G18" s="72">
        <f>G6*33*12*7.6%</f>
        <v>1203.8399999999999</v>
      </c>
      <c r="H18" s="72">
        <f>H6*34*12*7.6%</f>
        <v>1240.32</v>
      </c>
      <c r="I18" s="72">
        <f>I6*35*12*7.6%</f>
        <v>1276.8</v>
      </c>
      <c r="J18" s="72">
        <f>J6*36*12*7.6%</f>
        <v>1313.28</v>
      </c>
      <c r="K18" s="72">
        <f>K6*37*12*7.6%</f>
        <v>1349.76</v>
      </c>
      <c r="L18" s="72">
        <f>L6*40*12*7.6%</f>
        <v>1459.2</v>
      </c>
      <c r="M18" s="72">
        <f>M6*40*12*7.6%</f>
        <v>1459.2</v>
      </c>
      <c r="N18" s="72">
        <f>SUM(D18:M18)</f>
        <v>11582.400000000001</v>
      </c>
    </row>
    <row r="19" spans="1:18" s="64" customFormat="1" x14ac:dyDescent="0.3">
      <c r="A19" s="63">
        <v>14</v>
      </c>
      <c r="B19" s="59" t="s">
        <v>15</v>
      </c>
      <c r="C19" s="50"/>
      <c r="D19" s="50">
        <v>0</v>
      </c>
      <c r="E19" s="50">
        <v>1513.104</v>
      </c>
      <c r="F19" s="50">
        <v>2553.3630000000003</v>
      </c>
      <c r="G19" s="50">
        <v>2808.6992999999998</v>
      </c>
      <c r="H19" s="50">
        <v>2892.9602789999999</v>
      </c>
      <c r="I19" s="50">
        <v>2924.5685487149999</v>
      </c>
      <c r="J19" s="50">
        <v>2955.4696503617997</v>
      </c>
      <c r="K19" s="50">
        <v>3014.5790433690354</v>
      </c>
      <c r="L19" s="50">
        <v>3074.870624236416</v>
      </c>
      <c r="M19" s="50">
        <v>3129</v>
      </c>
      <c r="N19" s="73">
        <f>SUM(D19:M19)</f>
        <v>24866.614445682251</v>
      </c>
    </row>
    <row r="20" spans="1:18" x14ac:dyDescent="0.3">
      <c r="A20" s="51">
        <v>15</v>
      </c>
      <c r="B20" s="75" t="s">
        <v>16</v>
      </c>
      <c r="C20" s="71"/>
      <c r="D20" s="72">
        <f>D6*30.5*12*13%</f>
        <v>237.9</v>
      </c>
      <c r="E20" s="72">
        <f>E6*30.5*12*13%</f>
        <v>1665.3</v>
      </c>
      <c r="F20" s="72">
        <f>F6*32*12*13%</f>
        <v>1996.8000000000002</v>
      </c>
      <c r="G20" s="72">
        <f>G6*33*12*13%</f>
        <v>2059.2000000000003</v>
      </c>
      <c r="H20" s="72">
        <f>H6*34*12*13%</f>
        <v>2121.6</v>
      </c>
      <c r="I20" s="72">
        <f>I6*35*12*13%</f>
        <v>2184</v>
      </c>
      <c r="J20" s="72">
        <f>J6*36*12*13%</f>
        <v>2246.4</v>
      </c>
      <c r="K20" s="72">
        <f>K6*37*12*13%</f>
        <v>2308.8000000000002</v>
      </c>
      <c r="L20" s="72">
        <f>L6*40*12*13%</f>
        <v>2496</v>
      </c>
      <c r="M20" s="72">
        <f>M6*40*12*13%</f>
        <v>2496</v>
      </c>
      <c r="N20" s="72">
        <f>SUM(D20:M20)</f>
        <v>19812</v>
      </c>
    </row>
    <row r="21" spans="1:18" x14ac:dyDescent="0.3">
      <c r="A21" s="43">
        <v>16</v>
      </c>
      <c r="B21" s="76" t="s">
        <v>46</v>
      </c>
      <c r="C21" s="48"/>
      <c r="D21" s="72">
        <f>D20*0.78</f>
        <v>185.56200000000001</v>
      </c>
      <c r="E21" s="72">
        <f>E20*0.78</f>
        <v>1298.934</v>
      </c>
      <c r="F21" s="72">
        <f t="shared" ref="F21:L21" si="2">F20*0.78</f>
        <v>1557.5040000000001</v>
      </c>
      <c r="G21" s="72">
        <f t="shared" si="2"/>
        <v>1606.1760000000002</v>
      </c>
      <c r="H21" s="72">
        <f t="shared" si="2"/>
        <v>1654.848</v>
      </c>
      <c r="I21" s="72">
        <f t="shared" si="2"/>
        <v>1703.52</v>
      </c>
      <c r="J21" s="72">
        <f t="shared" si="2"/>
        <v>1752.1920000000002</v>
      </c>
      <c r="K21" s="72">
        <f t="shared" si="2"/>
        <v>1800.8640000000003</v>
      </c>
      <c r="L21" s="72">
        <f t="shared" si="2"/>
        <v>1946.88</v>
      </c>
      <c r="M21" s="72">
        <f t="shared" ref="M21" si="3">M20*0.78</f>
        <v>1946.88</v>
      </c>
      <c r="N21" s="72">
        <f t="shared" ref="N21:N22" si="4">SUM(D21:M21)</f>
        <v>15453.36</v>
      </c>
    </row>
    <row r="22" spans="1:18" x14ac:dyDescent="0.3">
      <c r="A22" s="43">
        <v>17</v>
      </c>
      <c r="B22" s="76" t="s">
        <v>47</v>
      </c>
      <c r="C22" s="48"/>
      <c r="D22" s="72">
        <f>D20*0.22</f>
        <v>52.338000000000001</v>
      </c>
      <c r="E22" s="72">
        <f>E20*0.22</f>
        <v>366.36599999999999</v>
      </c>
      <c r="F22" s="72">
        <f t="shared" ref="F22:L22" si="5">F20*0.22</f>
        <v>439.29600000000005</v>
      </c>
      <c r="G22" s="72">
        <f t="shared" si="5"/>
        <v>453.02400000000006</v>
      </c>
      <c r="H22" s="72">
        <f t="shared" si="5"/>
        <v>466.75200000000001</v>
      </c>
      <c r="I22" s="72">
        <f t="shared" si="5"/>
        <v>480.48</v>
      </c>
      <c r="J22" s="72">
        <f t="shared" si="5"/>
        <v>494.20800000000003</v>
      </c>
      <c r="K22" s="72">
        <f t="shared" si="5"/>
        <v>507.93600000000004</v>
      </c>
      <c r="L22" s="72">
        <f t="shared" si="5"/>
        <v>549.12</v>
      </c>
      <c r="M22" s="72">
        <f t="shared" ref="M22" si="6">M20*0.22</f>
        <v>549.12</v>
      </c>
      <c r="N22" s="72">
        <f t="shared" si="4"/>
        <v>4358.6400000000003</v>
      </c>
    </row>
    <row r="23" spans="1:18" s="64" customFormat="1" ht="22.5" customHeight="1" x14ac:dyDescent="0.3">
      <c r="A23" s="63">
        <v>18</v>
      </c>
      <c r="B23" s="59" t="s">
        <v>17</v>
      </c>
      <c r="C23" s="50"/>
      <c r="D23" s="73">
        <v>0</v>
      </c>
      <c r="E23" s="73">
        <v>0</v>
      </c>
      <c r="F23" s="73">
        <f t="shared" ref="F23:M23" si="7">F14*0.2</f>
        <v>1006.4311464020756</v>
      </c>
      <c r="G23" s="73">
        <f t="shared" si="7"/>
        <v>1316.0736353067132</v>
      </c>
      <c r="H23" s="73">
        <f t="shared" si="7"/>
        <v>1559.0182118447365</v>
      </c>
      <c r="I23" s="73">
        <f t="shared" si="7"/>
        <v>1583.968673518473</v>
      </c>
      <c r="J23" s="73">
        <f t="shared" si="7"/>
        <v>1791.9608495779748</v>
      </c>
      <c r="K23" s="73">
        <f t="shared" si="7"/>
        <v>1811.7795756723631</v>
      </c>
      <c r="L23" s="73">
        <f t="shared" si="7"/>
        <v>1827.9589846348463</v>
      </c>
      <c r="M23" s="73">
        <f t="shared" si="7"/>
        <v>1964.18</v>
      </c>
      <c r="N23" s="73">
        <f>SUM(C23:M23)</f>
        <v>12861.371076957183</v>
      </c>
      <c r="O23" s="66"/>
      <c r="P23" s="67"/>
      <c r="Q23" s="67"/>
      <c r="R23" s="67"/>
    </row>
    <row r="24" spans="1:18" s="62" customFormat="1" x14ac:dyDescent="0.3">
      <c r="A24" s="61">
        <v>19</v>
      </c>
      <c r="B24" s="60" t="s">
        <v>56</v>
      </c>
      <c r="C24" s="48"/>
      <c r="D24" s="72"/>
      <c r="E24" s="72"/>
      <c r="F24" s="72">
        <f>F14*0.03</f>
        <v>150.96467196031131</v>
      </c>
      <c r="G24" s="72">
        <f>G14*0.03</f>
        <v>197.41104529600693</v>
      </c>
      <c r="H24" s="72">
        <f>H14*0.03</f>
        <v>233.85273177671044</v>
      </c>
      <c r="I24" s="72">
        <f>I14*0.02</f>
        <v>158.39686735184728</v>
      </c>
      <c r="J24" s="72">
        <f>J14*0.02</f>
        <v>179.19608495779747</v>
      </c>
      <c r="K24" s="72">
        <f>K14*0.02</f>
        <v>181.17795756723629</v>
      </c>
      <c r="L24" s="72">
        <f>L14*0.02</f>
        <v>182.79589846348463</v>
      </c>
      <c r="M24" s="72">
        <f>M14*0.02</f>
        <v>196.41800000000001</v>
      </c>
      <c r="N24" s="72">
        <f>SUM(C24:M24)</f>
        <v>1480.2132573733943</v>
      </c>
      <c r="O24" s="65"/>
    </row>
    <row r="25" spans="1:18" s="62" customFormat="1" x14ac:dyDescent="0.3">
      <c r="A25" s="61">
        <v>20</v>
      </c>
      <c r="B25" s="77" t="s">
        <v>57</v>
      </c>
      <c r="C25" s="48"/>
      <c r="D25" s="72"/>
      <c r="E25" s="72"/>
      <c r="F25" s="72"/>
      <c r="G25" s="72"/>
      <c r="H25" s="72"/>
      <c r="I25" s="72"/>
      <c r="J25" s="72"/>
      <c r="K25" s="72"/>
      <c r="L25" s="72"/>
      <c r="M25" s="72"/>
      <c r="N25" s="72"/>
    </row>
    <row r="26" spans="1:18" s="62" customFormat="1" x14ac:dyDescent="0.3">
      <c r="A26" s="61">
        <v>21</v>
      </c>
      <c r="B26" s="77" t="s">
        <v>58</v>
      </c>
      <c r="C26" s="48"/>
      <c r="D26" s="72">
        <v>0</v>
      </c>
      <c r="E26" s="72">
        <v>0</v>
      </c>
      <c r="F26" s="72">
        <f>F24</f>
        <v>150.96467196031131</v>
      </c>
      <c r="G26" s="72">
        <f t="shared" ref="G26:J26" si="8">G24</f>
        <v>197.41104529600693</v>
      </c>
      <c r="H26" s="72">
        <f t="shared" si="8"/>
        <v>233.85273177671044</v>
      </c>
      <c r="I26" s="72">
        <f t="shared" si="8"/>
        <v>158.39686735184728</v>
      </c>
      <c r="J26" s="72">
        <f t="shared" si="8"/>
        <v>179.19608495779747</v>
      </c>
      <c r="K26" s="72">
        <v>0</v>
      </c>
      <c r="L26" s="72">
        <v>0</v>
      </c>
      <c r="M26" s="72">
        <v>0</v>
      </c>
      <c r="N26" s="72">
        <f>SUM(C26:M26)</f>
        <v>919.82140134267343</v>
      </c>
    </row>
    <row r="27" spans="1:18" s="62" customFormat="1" x14ac:dyDescent="0.3">
      <c r="A27" s="61">
        <v>22</v>
      </c>
      <c r="B27" s="77" t="s">
        <v>59</v>
      </c>
      <c r="C27" s="48"/>
      <c r="D27" s="72"/>
      <c r="E27" s="72">
        <v>0</v>
      </c>
      <c r="F27" s="72">
        <v>0</v>
      </c>
      <c r="G27" s="72">
        <v>0</v>
      </c>
      <c r="H27" s="72">
        <v>0</v>
      </c>
      <c r="I27" s="72">
        <v>0</v>
      </c>
      <c r="J27" s="72">
        <v>0</v>
      </c>
      <c r="K27" s="72">
        <f>K24</f>
        <v>181.17795756723629</v>
      </c>
      <c r="L27" s="72">
        <f>L24</f>
        <v>182.79589846348463</v>
      </c>
      <c r="M27" s="72">
        <f>M24</f>
        <v>196.41800000000001</v>
      </c>
      <c r="N27" s="72">
        <f>SUM(C27:M27)</f>
        <v>560.39185603072087</v>
      </c>
    </row>
    <row r="28" spans="1:18" s="62" customFormat="1" x14ac:dyDescent="0.3">
      <c r="A28" s="61">
        <v>23</v>
      </c>
      <c r="B28" s="60" t="s">
        <v>60</v>
      </c>
      <c r="C28" s="48"/>
      <c r="D28" s="72">
        <v>0</v>
      </c>
      <c r="E28" s="72">
        <v>0</v>
      </c>
      <c r="F28" s="72">
        <f>F14*0.17</f>
        <v>855.46647444176426</v>
      </c>
      <c r="G28" s="72">
        <f>G14*0.17</f>
        <v>1118.662590010706</v>
      </c>
      <c r="H28" s="72">
        <f>H14*0.17</f>
        <v>1325.165480068026</v>
      </c>
      <c r="I28" s="72">
        <f>I14*0.18</f>
        <v>1425.5718061666255</v>
      </c>
      <c r="J28" s="72">
        <f>J14*0.18</f>
        <v>1612.7647646201772</v>
      </c>
      <c r="K28" s="72">
        <f>K14*0.18</f>
        <v>1630.6016181051266</v>
      </c>
      <c r="L28" s="72">
        <f>L14*0.18</f>
        <v>1645.1630861713616</v>
      </c>
      <c r="M28" s="72">
        <f>M14*0.18</f>
        <v>1767.7619999999999</v>
      </c>
      <c r="N28" s="72">
        <f>SUM(C28:M28)</f>
        <v>11381.157819583786</v>
      </c>
      <c r="O28" s="65"/>
    </row>
    <row r="29" spans="1:18" s="62" customFormat="1" x14ac:dyDescent="0.3">
      <c r="A29" s="61">
        <v>24</v>
      </c>
      <c r="B29" s="77" t="s">
        <v>61</v>
      </c>
      <c r="C29" s="48"/>
      <c r="D29" s="72"/>
      <c r="E29" s="72"/>
      <c r="F29" s="72"/>
      <c r="G29" s="72"/>
      <c r="H29" s="72"/>
      <c r="I29" s="72"/>
      <c r="J29" s="72"/>
      <c r="K29" s="72"/>
      <c r="L29" s="72"/>
      <c r="M29" s="72"/>
      <c r="N29" s="72"/>
    </row>
    <row r="30" spans="1:18" s="62" customFormat="1" x14ac:dyDescent="0.3">
      <c r="A30" s="61">
        <v>25</v>
      </c>
      <c r="B30" s="77" t="s">
        <v>62</v>
      </c>
      <c r="C30" s="48"/>
      <c r="D30" s="72">
        <f t="shared" ref="D30:M30" si="9">D28-D31</f>
        <v>0</v>
      </c>
      <c r="E30" s="72">
        <f t="shared" si="9"/>
        <v>0</v>
      </c>
      <c r="F30" s="72">
        <f>F28-F31</f>
        <v>603.85868784124534</v>
      </c>
      <c r="G30" s="72">
        <f t="shared" si="9"/>
        <v>789.64418118402773</v>
      </c>
      <c r="H30" s="72">
        <f t="shared" si="9"/>
        <v>935.41092710684188</v>
      </c>
      <c r="I30" s="72">
        <f t="shared" si="9"/>
        <v>1029.5796377870072</v>
      </c>
      <c r="J30" s="72">
        <f t="shared" si="9"/>
        <v>1164.7745522256835</v>
      </c>
      <c r="K30" s="72">
        <f t="shared" si="9"/>
        <v>724.71183026894505</v>
      </c>
      <c r="L30" s="72">
        <f t="shared" si="9"/>
        <v>731.18359385393842</v>
      </c>
      <c r="M30" s="72">
        <f t="shared" si="9"/>
        <v>785.67199999999991</v>
      </c>
      <c r="N30" s="72">
        <f>SUM(C30:M31)</f>
        <v>11381.157819583786</v>
      </c>
    </row>
    <row r="31" spans="1:18" s="62" customFormat="1" x14ac:dyDescent="0.3">
      <c r="A31" s="61">
        <v>26</v>
      </c>
      <c r="B31" s="77" t="s">
        <v>25</v>
      </c>
      <c r="C31" s="48"/>
      <c r="D31" s="72">
        <v>0</v>
      </c>
      <c r="E31" s="72">
        <v>0</v>
      </c>
      <c r="F31" s="72">
        <f>F14*0.05</f>
        <v>251.60778660051889</v>
      </c>
      <c r="G31" s="72">
        <f>G14*0.05</f>
        <v>329.0184088266783</v>
      </c>
      <c r="H31" s="72">
        <f>H14*0.05</f>
        <v>389.75455296118412</v>
      </c>
      <c r="I31" s="72">
        <f>I14*0.05</f>
        <v>395.99216837961825</v>
      </c>
      <c r="J31" s="72">
        <f>J14*0.05</f>
        <v>447.99021239449371</v>
      </c>
      <c r="K31" s="72">
        <f>K14*0.1</f>
        <v>905.88978783618154</v>
      </c>
      <c r="L31" s="72">
        <f>L14*0.1</f>
        <v>913.97949231742314</v>
      </c>
      <c r="M31" s="72">
        <f>M14*0.1</f>
        <v>982.09</v>
      </c>
      <c r="N31" s="72">
        <f>SUM(C31:M32)</f>
        <v>4616.3224093160979</v>
      </c>
    </row>
    <row r="32" spans="1:18" s="62" customFormat="1" ht="20.25" customHeight="1" x14ac:dyDescent="0.3">
      <c r="A32" s="61">
        <v>27</v>
      </c>
      <c r="B32" s="60" t="s">
        <v>26</v>
      </c>
      <c r="C32" s="48"/>
      <c r="D32" s="72" t="s">
        <v>68</v>
      </c>
      <c r="E32" s="72" t="s">
        <v>68</v>
      </c>
      <c r="F32" s="72" t="s">
        <v>68</v>
      </c>
      <c r="G32" s="72" t="s">
        <v>68</v>
      </c>
      <c r="H32" s="72" t="s">
        <v>68</v>
      </c>
      <c r="I32" s="72" t="s">
        <v>68</v>
      </c>
      <c r="J32" s="72" t="s">
        <v>68</v>
      </c>
      <c r="K32" s="72" t="s">
        <v>68</v>
      </c>
      <c r="L32" s="72" t="s">
        <v>68</v>
      </c>
      <c r="M32" s="72" t="s">
        <v>68</v>
      </c>
      <c r="N32" s="72" t="s">
        <v>68</v>
      </c>
    </row>
    <row r="33" spans="1:16" s="62" customFormat="1" x14ac:dyDescent="0.3">
      <c r="A33" s="61">
        <v>28</v>
      </c>
      <c r="B33" s="77" t="s">
        <v>52</v>
      </c>
      <c r="C33" s="48"/>
      <c r="D33" s="72" t="s">
        <v>68</v>
      </c>
      <c r="E33" s="72" t="s">
        <v>68</v>
      </c>
      <c r="F33" s="72" t="s">
        <v>68</v>
      </c>
      <c r="G33" s="72" t="s">
        <v>68</v>
      </c>
      <c r="H33" s="72" t="s">
        <v>68</v>
      </c>
      <c r="I33" s="72" t="s">
        <v>68</v>
      </c>
      <c r="J33" s="72" t="s">
        <v>68</v>
      </c>
      <c r="K33" s="72" t="s">
        <v>68</v>
      </c>
      <c r="L33" s="72" t="s">
        <v>68</v>
      </c>
      <c r="M33" s="72" t="s">
        <v>68</v>
      </c>
      <c r="N33" s="72" t="s">
        <v>68</v>
      </c>
    </row>
    <row r="34" spans="1:16" s="62" customFormat="1" x14ac:dyDescent="0.3">
      <c r="A34" s="61">
        <v>29</v>
      </c>
      <c r="B34" s="77" t="s">
        <v>53</v>
      </c>
      <c r="C34" s="48"/>
      <c r="D34" s="72" t="s">
        <v>68</v>
      </c>
      <c r="E34" s="72" t="s">
        <v>68</v>
      </c>
      <c r="F34" s="72" t="s">
        <v>68</v>
      </c>
      <c r="G34" s="72" t="s">
        <v>68</v>
      </c>
      <c r="H34" s="72" t="s">
        <v>68</v>
      </c>
      <c r="I34" s="72" t="s">
        <v>68</v>
      </c>
      <c r="J34" s="72" t="s">
        <v>68</v>
      </c>
      <c r="K34" s="72" t="s">
        <v>68</v>
      </c>
      <c r="L34" s="72" t="s">
        <v>68</v>
      </c>
      <c r="M34" s="72" t="s">
        <v>68</v>
      </c>
      <c r="N34" s="72" t="s">
        <v>68</v>
      </c>
    </row>
    <row r="35" spans="1:16" s="64" customFormat="1" x14ac:dyDescent="0.3">
      <c r="A35" s="63">
        <v>30</v>
      </c>
      <c r="B35" s="59" t="s">
        <v>29</v>
      </c>
      <c r="C35" s="50">
        <v>0</v>
      </c>
      <c r="D35" s="50">
        <v>0</v>
      </c>
      <c r="E35" s="50">
        <v>0</v>
      </c>
      <c r="F35" s="50">
        <v>920</v>
      </c>
      <c r="G35" s="50">
        <v>877.66688256861676</v>
      </c>
      <c r="H35" s="50">
        <v>835.3337651372334</v>
      </c>
      <c r="I35" s="50">
        <v>793.00064770585004</v>
      </c>
      <c r="J35" s="50">
        <v>750.6675302744668</v>
      </c>
      <c r="K35" s="50">
        <v>708.33441284308344</v>
      </c>
      <c r="L35" s="50">
        <v>666.00129541170008</v>
      </c>
      <c r="M35" s="50">
        <v>604</v>
      </c>
      <c r="N35" s="73">
        <f>SUM(C35:M35)</f>
        <v>6155.0045339409508</v>
      </c>
    </row>
    <row r="36" spans="1:16" s="62" customFormat="1" x14ac:dyDescent="0.3">
      <c r="A36" s="61">
        <v>31</v>
      </c>
      <c r="B36" s="60" t="s">
        <v>30</v>
      </c>
      <c r="C36" s="48"/>
      <c r="D36" s="48"/>
      <c r="E36" s="48"/>
      <c r="F36" s="69"/>
      <c r="G36" s="69"/>
      <c r="H36" s="69"/>
      <c r="I36" s="69"/>
      <c r="J36" s="69"/>
      <c r="K36" s="69"/>
      <c r="L36" s="69"/>
      <c r="M36" s="69"/>
      <c r="N36" s="72"/>
    </row>
    <row r="37" spans="1:16" s="62" customFormat="1" x14ac:dyDescent="0.3">
      <c r="A37" s="61">
        <v>32</v>
      </c>
      <c r="B37" s="60" t="s">
        <v>31</v>
      </c>
      <c r="C37" s="48">
        <v>0</v>
      </c>
      <c r="D37" s="72">
        <f>D35</f>
        <v>0</v>
      </c>
      <c r="E37" s="72">
        <f t="shared" ref="E37:N37" si="10">E35</f>
        <v>0</v>
      </c>
      <c r="F37" s="72">
        <f t="shared" si="10"/>
        <v>920</v>
      </c>
      <c r="G37" s="72">
        <f t="shared" si="10"/>
        <v>877.66688256861676</v>
      </c>
      <c r="H37" s="72">
        <f t="shared" si="10"/>
        <v>835.3337651372334</v>
      </c>
      <c r="I37" s="72">
        <f t="shared" si="10"/>
        <v>793.00064770585004</v>
      </c>
      <c r="J37" s="72">
        <f t="shared" si="10"/>
        <v>750.6675302744668</v>
      </c>
      <c r="K37" s="72">
        <f t="shared" si="10"/>
        <v>708.33441284308344</v>
      </c>
      <c r="L37" s="72">
        <f t="shared" si="10"/>
        <v>666.00129541170008</v>
      </c>
      <c r="M37" s="72">
        <f t="shared" si="10"/>
        <v>604</v>
      </c>
      <c r="N37" s="72">
        <f>SUM(C37:M37)</f>
        <v>6155.0045339409508</v>
      </c>
    </row>
    <row r="38" spans="1:16" s="64" customFormat="1" x14ac:dyDescent="0.3">
      <c r="A38" s="63">
        <v>33</v>
      </c>
      <c r="B38" s="59" t="s">
        <v>32</v>
      </c>
      <c r="C38" s="50">
        <v>0</v>
      </c>
      <c r="D38" s="50">
        <v>0</v>
      </c>
      <c r="E38" s="50">
        <v>0</v>
      </c>
      <c r="F38" s="50">
        <v>0</v>
      </c>
      <c r="G38" s="50">
        <v>0</v>
      </c>
      <c r="H38" s="50">
        <v>0</v>
      </c>
      <c r="I38" s="50">
        <v>0</v>
      </c>
      <c r="J38" s="50">
        <v>0</v>
      </c>
      <c r="K38" s="50">
        <v>0</v>
      </c>
      <c r="L38" s="50">
        <v>0</v>
      </c>
      <c r="M38" s="50">
        <v>0</v>
      </c>
      <c r="N38" s="73">
        <f>SUM(C38:M38)</f>
        <v>0</v>
      </c>
    </row>
    <row r="39" spans="1:16" s="64" customFormat="1" x14ac:dyDescent="0.3">
      <c r="A39" s="63">
        <v>34</v>
      </c>
      <c r="B39" s="59" t="s">
        <v>33</v>
      </c>
      <c r="C39" s="50">
        <v>0</v>
      </c>
      <c r="D39" s="50">
        <v>18.899999999999999</v>
      </c>
      <c r="E39" s="50">
        <v>18.899999999999999</v>
      </c>
      <c r="F39" s="50">
        <v>18.899999999999999</v>
      </c>
      <c r="G39" s="50">
        <v>18.899999999999999</v>
      </c>
      <c r="H39" s="50">
        <v>18.899999999999999</v>
      </c>
      <c r="I39" s="50">
        <v>18.899999999999999</v>
      </c>
      <c r="J39" s="50">
        <v>18.899999999999999</v>
      </c>
      <c r="K39" s="50">
        <v>18.899999999999999</v>
      </c>
      <c r="L39" s="50">
        <v>18.899999999999999</v>
      </c>
      <c r="M39" s="50">
        <v>18.899999999999999</v>
      </c>
      <c r="N39" s="73">
        <f>SUM(C39:M39)</f>
        <v>189.00000000000003</v>
      </c>
    </row>
    <row r="40" spans="1:16" s="62" customFormat="1" x14ac:dyDescent="0.3">
      <c r="A40" s="61">
        <v>35</v>
      </c>
      <c r="B40" s="60" t="s">
        <v>30</v>
      </c>
      <c r="C40" s="48"/>
      <c r="D40" s="48"/>
      <c r="E40" s="48"/>
      <c r="F40" s="48"/>
      <c r="G40" s="48"/>
      <c r="H40" s="48"/>
      <c r="I40" s="48"/>
      <c r="J40" s="48"/>
      <c r="K40" s="48"/>
      <c r="L40" s="48"/>
      <c r="M40" s="48"/>
      <c r="N40" s="72">
        <f t="shared" ref="N40" si="11">SUM(C40:L40)</f>
        <v>0</v>
      </c>
    </row>
    <row r="41" spans="1:16" s="62" customFormat="1" x14ac:dyDescent="0.3">
      <c r="A41" s="61">
        <v>36</v>
      </c>
      <c r="B41" s="60" t="s">
        <v>31</v>
      </c>
      <c r="C41" s="48">
        <v>0</v>
      </c>
      <c r="D41" s="72">
        <f>D39</f>
        <v>18.899999999999999</v>
      </c>
      <c r="E41" s="72">
        <f t="shared" ref="E41:M41" si="12">E39</f>
        <v>18.899999999999999</v>
      </c>
      <c r="F41" s="72">
        <f t="shared" si="12"/>
        <v>18.899999999999999</v>
      </c>
      <c r="G41" s="72">
        <f t="shared" si="12"/>
        <v>18.899999999999999</v>
      </c>
      <c r="H41" s="72">
        <f t="shared" si="12"/>
        <v>18.899999999999999</v>
      </c>
      <c r="I41" s="72">
        <f t="shared" si="12"/>
        <v>18.899999999999999</v>
      </c>
      <c r="J41" s="72">
        <f t="shared" si="12"/>
        <v>18.899999999999999</v>
      </c>
      <c r="K41" s="72">
        <f t="shared" si="12"/>
        <v>18.899999999999999</v>
      </c>
      <c r="L41" s="72">
        <f t="shared" si="12"/>
        <v>18.899999999999999</v>
      </c>
      <c r="M41" s="72">
        <f t="shared" si="12"/>
        <v>18.899999999999999</v>
      </c>
      <c r="N41" s="72">
        <f>SUM(C41:M41)</f>
        <v>189.00000000000003</v>
      </c>
    </row>
    <row r="42" spans="1:16" s="62" customFormat="1" x14ac:dyDescent="0.3">
      <c r="A42" s="61"/>
      <c r="B42" s="60"/>
      <c r="C42" s="48"/>
      <c r="D42" s="48"/>
      <c r="E42" s="48"/>
      <c r="F42" s="48"/>
      <c r="G42" s="48"/>
      <c r="H42" s="48"/>
      <c r="I42" s="48"/>
      <c r="J42" s="48"/>
      <c r="K42" s="48"/>
      <c r="L42" s="48"/>
      <c r="M42" s="48"/>
      <c r="N42" s="72"/>
    </row>
    <row r="43" spans="1:16" x14ac:dyDescent="0.3">
      <c r="A43" s="81">
        <v>37</v>
      </c>
      <c r="B43" s="79" t="s">
        <v>34</v>
      </c>
      <c r="C43" s="48"/>
      <c r="D43" s="72">
        <f t="shared" ref="D43:M43" si="13">D16+D25</f>
        <v>0</v>
      </c>
      <c r="E43" s="72">
        <f t="shared" si="13"/>
        <v>0</v>
      </c>
      <c r="F43" s="72">
        <f t="shared" si="13"/>
        <v>0</v>
      </c>
      <c r="G43" s="72">
        <f t="shared" si="13"/>
        <v>0</v>
      </c>
      <c r="H43" s="72">
        <f t="shared" si="13"/>
        <v>0</v>
      </c>
      <c r="I43" s="72">
        <f t="shared" si="13"/>
        <v>0</v>
      </c>
      <c r="J43" s="72">
        <f t="shared" si="13"/>
        <v>0</v>
      </c>
      <c r="K43" s="72">
        <f t="shared" si="13"/>
        <v>0</v>
      </c>
      <c r="L43" s="72">
        <f t="shared" si="13"/>
        <v>0</v>
      </c>
      <c r="M43" s="72">
        <f t="shared" si="13"/>
        <v>0</v>
      </c>
      <c r="N43" s="72">
        <f>SUM(D43:M43)</f>
        <v>0</v>
      </c>
      <c r="O43" s="53"/>
      <c r="P43" s="53"/>
    </row>
    <row r="44" spans="1:16" x14ac:dyDescent="0.3">
      <c r="A44" s="81">
        <v>38</v>
      </c>
      <c r="B44" s="79" t="s">
        <v>35</v>
      </c>
      <c r="C44" s="48"/>
      <c r="D44" s="72">
        <f t="shared" ref="D44:M44" si="14">D17+D26</f>
        <v>409.92</v>
      </c>
      <c r="E44" s="72">
        <f t="shared" si="14"/>
        <v>3030.7200000000003</v>
      </c>
      <c r="F44" s="72">
        <f t="shared" si="14"/>
        <v>3591.6046719603119</v>
      </c>
      <c r="G44" s="72">
        <f t="shared" si="14"/>
        <v>3745.5710452960066</v>
      </c>
      <c r="H44" s="72">
        <f t="shared" si="14"/>
        <v>3889.5327317767105</v>
      </c>
      <c r="I44" s="72">
        <f t="shared" si="14"/>
        <v>3921.5968673518473</v>
      </c>
      <c r="J44" s="72">
        <f t="shared" si="14"/>
        <v>4049.9160849577979</v>
      </c>
      <c r="K44" s="72">
        <f t="shared" si="14"/>
        <v>3978.24</v>
      </c>
      <c r="L44" s="72">
        <f t="shared" si="14"/>
        <v>4300.8</v>
      </c>
      <c r="M44" s="72">
        <f t="shared" si="14"/>
        <v>4732.8</v>
      </c>
      <c r="N44" s="72">
        <f t="shared" ref="N44:N45" si="15">SUM(D44:M44)</f>
        <v>35650.701401342674</v>
      </c>
      <c r="O44" s="53"/>
      <c r="P44" s="53"/>
    </row>
    <row r="45" spans="1:16" x14ac:dyDescent="0.3">
      <c r="A45" s="81">
        <v>39</v>
      </c>
      <c r="B45" s="79" t="s">
        <v>36</v>
      </c>
      <c r="C45" s="48"/>
      <c r="D45" s="72">
        <f t="shared" ref="D45:M45" si="16">D18+D19+D27</f>
        <v>139.07999999999998</v>
      </c>
      <c r="E45" s="72">
        <f t="shared" si="16"/>
        <v>2486.6639999999998</v>
      </c>
      <c r="F45" s="72">
        <f t="shared" si="16"/>
        <v>3720.723</v>
      </c>
      <c r="G45" s="72">
        <f t="shared" si="16"/>
        <v>4012.5392999999995</v>
      </c>
      <c r="H45" s="72">
        <f t="shared" si="16"/>
        <v>4133.2802789999996</v>
      </c>
      <c r="I45" s="72">
        <f t="shared" si="16"/>
        <v>4201.3685487149996</v>
      </c>
      <c r="J45" s="72">
        <f t="shared" si="16"/>
        <v>4268.7496503617995</v>
      </c>
      <c r="K45" s="72">
        <f t="shared" si="16"/>
        <v>4545.5170009362719</v>
      </c>
      <c r="L45" s="72">
        <f t="shared" si="16"/>
        <v>4716.8665226999001</v>
      </c>
      <c r="M45" s="72">
        <f t="shared" si="16"/>
        <v>4784.6179999999995</v>
      </c>
      <c r="N45" s="72">
        <f t="shared" si="15"/>
        <v>37009.406301712974</v>
      </c>
      <c r="O45" s="53"/>
      <c r="P45" s="53"/>
    </row>
    <row r="46" spans="1:16" x14ac:dyDescent="0.3">
      <c r="A46" s="81">
        <v>40</v>
      </c>
      <c r="B46" s="80" t="s">
        <v>37</v>
      </c>
      <c r="C46" s="48"/>
      <c r="D46" s="73">
        <f>D45-D44-D43</f>
        <v>-270.84000000000003</v>
      </c>
      <c r="E46" s="73">
        <f t="shared" ref="E46:M46" si="17">E45-E44-E43</f>
        <v>-544.05600000000049</v>
      </c>
      <c r="F46" s="73">
        <f t="shared" si="17"/>
        <v>129.11832803968809</v>
      </c>
      <c r="G46" s="73">
        <f t="shared" si="17"/>
        <v>266.9682547039929</v>
      </c>
      <c r="H46" s="73">
        <f t="shared" si="17"/>
        <v>243.74754722328908</v>
      </c>
      <c r="I46" s="73">
        <f t="shared" si="17"/>
        <v>279.77168136315231</v>
      </c>
      <c r="J46" s="73">
        <f t="shared" si="17"/>
        <v>218.83356540400155</v>
      </c>
      <c r="K46" s="73">
        <f t="shared" si="17"/>
        <v>567.27700093627209</v>
      </c>
      <c r="L46" s="73">
        <f t="shared" si="17"/>
        <v>416.06652269989991</v>
      </c>
      <c r="M46" s="73">
        <f t="shared" si="17"/>
        <v>51.817999999999302</v>
      </c>
      <c r="N46" s="73">
        <f>SUM(C46:M46)</f>
        <v>1358.7049003702946</v>
      </c>
      <c r="O46" s="53"/>
      <c r="P46" s="53"/>
    </row>
    <row r="47" spans="1:16" x14ac:dyDescent="0.3">
      <c r="A47" s="81">
        <v>41</v>
      </c>
      <c r="B47" s="79" t="s">
        <v>38</v>
      </c>
      <c r="C47" s="48"/>
      <c r="D47" s="72">
        <f t="shared" ref="D47:M47" si="18">D29+D36</f>
        <v>0</v>
      </c>
      <c r="E47" s="72">
        <f t="shared" si="18"/>
        <v>0</v>
      </c>
      <c r="F47" s="72">
        <f t="shared" si="18"/>
        <v>0</v>
      </c>
      <c r="G47" s="72">
        <f t="shared" si="18"/>
        <v>0</v>
      </c>
      <c r="H47" s="72">
        <f t="shared" si="18"/>
        <v>0</v>
      </c>
      <c r="I47" s="72">
        <f t="shared" si="18"/>
        <v>0</v>
      </c>
      <c r="J47" s="72">
        <f t="shared" si="18"/>
        <v>0</v>
      </c>
      <c r="K47" s="72">
        <f t="shared" si="18"/>
        <v>0</v>
      </c>
      <c r="L47" s="72">
        <f t="shared" si="18"/>
        <v>0</v>
      </c>
      <c r="M47" s="72">
        <f t="shared" si="18"/>
        <v>0</v>
      </c>
      <c r="N47" s="72">
        <f>SUM(D47:M47)</f>
        <v>0</v>
      </c>
      <c r="O47" s="53"/>
      <c r="P47" s="53"/>
    </row>
    <row r="48" spans="1:16" x14ac:dyDescent="0.3">
      <c r="A48" s="81">
        <v>42</v>
      </c>
      <c r="B48" s="79" t="s">
        <v>39</v>
      </c>
      <c r="C48" s="48"/>
      <c r="D48" s="72">
        <f t="shared" ref="D48:L48" si="19">D30+D37</f>
        <v>0</v>
      </c>
      <c r="E48" s="72">
        <f t="shared" si="19"/>
        <v>0</v>
      </c>
      <c r="F48" s="72">
        <f t="shared" si="19"/>
        <v>1523.8586878412452</v>
      </c>
      <c r="G48" s="72">
        <f t="shared" si="19"/>
        <v>1667.3110637526445</v>
      </c>
      <c r="H48" s="72">
        <f t="shared" si="19"/>
        <v>1770.7446922440754</v>
      </c>
      <c r="I48" s="72">
        <f t="shared" si="19"/>
        <v>1822.5802854928572</v>
      </c>
      <c r="J48" s="72">
        <f t="shared" si="19"/>
        <v>1915.4420825001503</v>
      </c>
      <c r="K48" s="72">
        <f t="shared" si="19"/>
        <v>1433.0462431120286</v>
      </c>
      <c r="L48" s="72">
        <f t="shared" si="19"/>
        <v>1397.1848892656385</v>
      </c>
      <c r="M48" s="72">
        <f t="shared" ref="M48" si="20">M30+M37</f>
        <v>1389.672</v>
      </c>
      <c r="N48" s="72">
        <f>SUM(D48:M48)</f>
        <v>12919.839944208639</v>
      </c>
      <c r="O48" s="53"/>
      <c r="P48" s="53"/>
    </row>
    <row r="49" spans="1:14" x14ac:dyDescent="0.3">
      <c r="A49" s="81">
        <v>43</v>
      </c>
      <c r="B49" s="79" t="s">
        <v>40</v>
      </c>
      <c r="C49" s="48"/>
      <c r="D49" s="72">
        <f t="shared" ref="D49:L49" si="21">D21+D31+D38</f>
        <v>185.56200000000001</v>
      </c>
      <c r="E49" s="72">
        <f t="shared" si="21"/>
        <v>1298.934</v>
      </c>
      <c r="F49" s="72">
        <f t="shared" si="21"/>
        <v>1809.1117866005191</v>
      </c>
      <c r="G49" s="72">
        <f t="shared" si="21"/>
        <v>1935.1944088266785</v>
      </c>
      <c r="H49" s="72">
        <f t="shared" si="21"/>
        <v>2044.6025529611841</v>
      </c>
      <c r="I49" s="72">
        <f t="shared" si="21"/>
        <v>2099.5121683796183</v>
      </c>
      <c r="J49" s="72">
        <f t="shared" si="21"/>
        <v>2200.1822123944939</v>
      </c>
      <c r="K49" s="72">
        <f t="shared" si="21"/>
        <v>2706.7537878361818</v>
      </c>
      <c r="L49" s="72">
        <f t="shared" si="21"/>
        <v>2860.8594923174232</v>
      </c>
      <c r="M49" s="72">
        <f t="shared" ref="M49" si="22">M21+M31+M38</f>
        <v>2928.9700000000003</v>
      </c>
      <c r="N49" s="72">
        <f>SUM(D49:M49)</f>
        <v>20069.682409316098</v>
      </c>
    </row>
    <row r="50" spans="1:14" s="40" customFormat="1" x14ac:dyDescent="0.3">
      <c r="A50" s="82">
        <v>44</v>
      </c>
      <c r="B50" s="80" t="s">
        <v>41</v>
      </c>
      <c r="C50" s="50"/>
      <c r="D50" s="73">
        <f>D49-D48-D47</f>
        <v>185.56200000000001</v>
      </c>
      <c r="E50" s="73">
        <f t="shared" ref="E50:M50" si="23">E49-E48-E47</f>
        <v>1298.934</v>
      </c>
      <c r="F50" s="73">
        <f t="shared" si="23"/>
        <v>285.25309875927383</v>
      </c>
      <c r="G50" s="73">
        <f t="shared" si="23"/>
        <v>267.88334507403397</v>
      </c>
      <c r="H50" s="73">
        <f t="shared" si="23"/>
        <v>273.85786071710868</v>
      </c>
      <c r="I50" s="73">
        <f t="shared" si="23"/>
        <v>276.93188288676106</v>
      </c>
      <c r="J50" s="73">
        <f t="shared" si="23"/>
        <v>284.74012989434368</v>
      </c>
      <c r="K50" s="73">
        <f t="shared" si="23"/>
        <v>1273.7075447241532</v>
      </c>
      <c r="L50" s="73">
        <f t="shared" si="23"/>
        <v>1463.6746030517847</v>
      </c>
      <c r="M50" s="73">
        <f t="shared" si="23"/>
        <v>1539.2980000000002</v>
      </c>
      <c r="N50" s="73">
        <f>SUM(C50:M50)</f>
        <v>7149.8424651074602</v>
      </c>
    </row>
    <row r="51" spans="1:14" x14ac:dyDescent="0.3">
      <c r="A51" s="81">
        <v>45</v>
      </c>
      <c r="B51" s="79" t="s">
        <v>42</v>
      </c>
      <c r="C51" s="48"/>
      <c r="D51" s="72">
        <f t="shared" ref="D51:L51" si="24">D40</f>
        <v>0</v>
      </c>
      <c r="E51" s="72">
        <f t="shared" si="24"/>
        <v>0</v>
      </c>
      <c r="F51" s="72">
        <f t="shared" si="24"/>
        <v>0</v>
      </c>
      <c r="G51" s="72">
        <f t="shared" si="24"/>
        <v>0</v>
      </c>
      <c r="H51" s="72">
        <f t="shared" si="24"/>
        <v>0</v>
      </c>
      <c r="I51" s="72">
        <f t="shared" si="24"/>
        <v>0</v>
      </c>
      <c r="J51" s="72">
        <f t="shared" si="24"/>
        <v>0</v>
      </c>
      <c r="K51" s="72">
        <f t="shared" si="24"/>
        <v>0</v>
      </c>
      <c r="L51" s="72">
        <f t="shared" si="24"/>
        <v>0</v>
      </c>
      <c r="M51" s="72">
        <v>0</v>
      </c>
      <c r="N51" s="72">
        <f>SUM(D51:M51)</f>
        <v>0</v>
      </c>
    </row>
    <row r="52" spans="1:14" x14ac:dyDescent="0.3">
      <c r="A52" s="81">
        <v>46</v>
      </c>
      <c r="B52" s="79" t="s">
        <v>43</v>
      </c>
      <c r="C52" s="48"/>
      <c r="D52" s="72">
        <f t="shared" ref="D52:M52" si="25">D41</f>
        <v>18.899999999999999</v>
      </c>
      <c r="E52" s="72">
        <f t="shared" si="25"/>
        <v>18.899999999999999</v>
      </c>
      <c r="F52" s="72">
        <f t="shared" si="25"/>
        <v>18.899999999999999</v>
      </c>
      <c r="G52" s="72">
        <f t="shared" si="25"/>
        <v>18.899999999999999</v>
      </c>
      <c r="H52" s="72">
        <f t="shared" si="25"/>
        <v>18.899999999999999</v>
      </c>
      <c r="I52" s="72">
        <f t="shared" si="25"/>
        <v>18.899999999999999</v>
      </c>
      <c r="J52" s="72">
        <f t="shared" si="25"/>
        <v>18.899999999999999</v>
      </c>
      <c r="K52" s="72">
        <f t="shared" si="25"/>
        <v>18.899999999999999</v>
      </c>
      <c r="L52" s="72">
        <f t="shared" si="25"/>
        <v>18.899999999999999</v>
      </c>
      <c r="M52" s="72">
        <f t="shared" si="25"/>
        <v>18.899999999999999</v>
      </c>
      <c r="N52" s="72">
        <f t="shared" ref="N52:N53" si="26">SUM(D52:M52)</f>
        <v>189.00000000000003</v>
      </c>
    </row>
    <row r="53" spans="1:14" x14ac:dyDescent="0.3">
      <c r="A53" s="81">
        <v>47</v>
      </c>
      <c r="B53" s="79" t="s">
        <v>44</v>
      </c>
      <c r="C53" s="48"/>
      <c r="D53" s="72">
        <f t="shared" ref="D53:M53" si="27">D22</f>
        <v>52.338000000000001</v>
      </c>
      <c r="E53" s="72">
        <f t="shared" si="27"/>
        <v>366.36599999999999</v>
      </c>
      <c r="F53" s="72">
        <f t="shared" si="27"/>
        <v>439.29600000000005</v>
      </c>
      <c r="G53" s="72">
        <f t="shared" si="27"/>
        <v>453.02400000000006</v>
      </c>
      <c r="H53" s="72">
        <f t="shared" si="27"/>
        <v>466.75200000000001</v>
      </c>
      <c r="I53" s="72">
        <f t="shared" si="27"/>
        <v>480.48</v>
      </c>
      <c r="J53" s="72">
        <f t="shared" si="27"/>
        <v>494.20800000000003</v>
      </c>
      <c r="K53" s="72">
        <f t="shared" si="27"/>
        <v>507.93600000000004</v>
      </c>
      <c r="L53" s="72">
        <f t="shared" si="27"/>
        <v>549.12</v>
      </c>
      <c r="M53" s="72">
        <f t="shared" si="27"/>
        <v>549.12</v>
      </c>
      <c r="N53" s="72">
        <f t="shared" si="26"/>
        <v>4358.6400000000003</v>
      </c>
    </row>
    <row r="54" spans="1:14" s="40" customFormat="1" x14ac:dyDescent="0.3">
      <c r="A54" s="82">
        <v>48</v>
      </c>
      <c r="B54" s="80" t="s">
        <v>45</v>
      </c>
      <c r="C54" s="50"/>
      <c r="D54" s="73">
        <f>D53-D52-D51</f>
        <v>33.438000000000002</v>
      </c>
      <c r="E54" s="73">
        <f t="shared" ref="E54:M54" si="28">E53-E52-E51</f>
        <v>347.46600000000001</v>
      </c>
      <c r="F54" s="73">
        <f t="shared" si="28"/>
        <v>420.39600000000007</v>
      </c>
      <c r="G54" s="73">
        <f t="shared" si="28"/>
        <v>434.12400000000008</v>
      </c>
      <c r="H54" s="73">
        <f t="shared" si="28"/>
        <v>447.85200000000003</v>
      </c>
      <c r="I54" s="73">
        <f t="shared" si="28"/>
        <v>461.58000000000004</v>
      </c>
      <c r="J54" s="73">
        <f t="shared" si="28"/>
        <v>475.30800000000005</v>
      </c>
      <c r="K54" s="73">
        <f t="shared" si="28"/>
        <v>489.03600000000006</v>
      </c>
      <c r="L54" s="73">
        <f t="shared" si="28"/>
        <v>530.22</v>
      </c>
      <c r="M54" s="73">
        <f t="shared" si="28"/>
        <v>530.22</v>
      </c>
      <c r="N54" s="73">
        <f>SUM(C54:M54)</f>
        <v>4169.6400000000003</v>
      </c>
    </row>
    <row r="56" spans="1:14" x14ac:dyDescent="0.3">
      <c r="B56" s="44" t="s">
        <v>64</v>
      </c>
      <c r="C56" s="45"/>
      <c r="D56" s="46"/>
      <c r="E56" s="46"/>
      <c r="F56" s="45"/>
      <c r="G56" s="85"/>
      <c r="H56" s="85"/>
      <c r="I56" s="85"/>
      <c r="J56" s="85"/>
      <c r="K56" s="47"/>
    </row>
    <row r="57" spans="1:14" x14ac:dyDescent="0.3">
      <c r="B57" s="44"/>
      <c r="C57" s="45"/>
      <c r="D57" s="47" t="s">
        <v>65</v>
      </c>
      <c r="E57" s="47" t="s">
        <v>66</v>
      </c>
      <c r="F57" s="45"/>
      <c r="G57" s="86" t="s">
        <v>67</v>
      </c>
      <c r="H57" s="86"/>
      <c r="I57" s="86"/>
      <c r="J57" s="86"/>
      <c r="K57" s="52"/>
    </row>
    <row r="58" spans="1:14" x14ac:dyDescent="0.3">
      <c r="B58" s="44" t="s">
        <v>63</v>
      </c>
      <c r="C58" s="45"/>
      <c r="D58" s="45"/>
      <c r="E58" s="45"/>
      <c r="F58" s="45"/>
      <c r="G58" s="86"/>
      <c r="H58" s="86"/>
      <c r="I58" s="86"/>
      <c r="J58" s="86"/>
      <c r="K58" s="52"/>
    </row>
    <row r="59" spans="1:14" x14ac:dyDescent="0.3">
      <c r="B59" s="45"/>
      <c r="C59" s="45"/>
      <c r="D59" s="45"/>
      <c r="E59" s="45"/>
      <c r="F59" s="45"/>
    </row>
  </sheetData>
  <mergeCells count="4">
    <mergeCell ref="B2:N2"/>
    <mergeCell ref="C1:N1"/>
    <mergeCell ref="G56:J56"/>
    <mergeCell ref="G57:J58"/>
  </mergeCells>
  <phoneticPr fontId="10" type="noConversion"/>
  <pageMargins left="0.39370078740157483" right="0.39370078740157483" top="0.74803149606299213" bottom="0.74803149606299213" header="0.31496062992125984" footer="0.31496062992125984"/>
  <pageSetup paperSize="9" scale="31" orientation="landscape" horizontalDpi="4294967294" verticalDpi="4294967294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6"/>
  <sheetViews>
    <sheetView view="pageBreakPreview" zoomScaleNormal="100" zoomScaleSheetLayoutView="100" workbookViewId="0">
      <selection activeCell="F5" sqref="F5"/>
    </sheetView>
  </sheetViews>
  <sheetFormatPr defaultRowHeight="15" x14ac:dyDescent="0.25"/>
  <cols>
    <col min="1" max="1" width="4.28515625" style="1" customWidth="1"/>
    <col min="2" max="2" width="67.85546875" style="1" customWidth="1"/>
    <col min="3" max="3" width="11.140625" style="3" customWidth="1"/>
    <col min="4" max="4" width="11.7109375" style="3" customWidth="1"/>
    <col min="5" max="6" width="10" style="3" customWidth="1"/>
    <col min="7" max="7" width="10.28515625" style="3" customWidth="1"/>
    <col min="8" max="8" width="9.5703125" style="3" customWidth="1"/>
    <col min="9" max="10" width="10.28515625" style="3" customWidth="1"/>
    <col min="11" max="12" width="9.5703125" style="3" customWidth="1"/>
    <col min="13" max="13" width="13.7109375" style="3" customWidth="1"/>
    <col min="14" max="16384" width="9.140625" style="1"/>
  </cols>
  <sheetData>
    <row r="1" spans="1:14" ht="21" customHeight="1" x14ac:dyDescent="0.25">
      <c r="B1" s="2"/>
      <c r="C1" s="88" t="s">
        <v>0</v>
      </c>
      <c r="D1" s="88"/>
      <c r="E1" s="88"/>
      <c r="F1" s="88"/>
      <c r="G1" s="88"/>
      <c r="H1" s="88"/>
      <c r="I1" s="88"/>
      <c r="J1" s="88"/>
      <c r="K1" s="88"/>
      <c r="L1" s="88"/>
      <c r="M1" s="88"/>
    </row>
    <row r="2" spans="1:14" ht="36" customHeight="1" x14ac:dyDescent="0.25">
      <c r="B2" s="87" t="s">
        <v>51</v>
      </c>
      <c r="C2" s="87"/>
      <c r="D2" s="87"/>
      <c r="E2" s="87"/>
      <c r="F2" s="87"/>
      <c r="G2" s="87"/>
      <c r="H2" s="87"/>
      <c r="I2" s="87"/>
      <c r="J2" s="87"/>
      <c r="K2" s="87"/>
      <c r="L2" s="87"/>
      <c r="M2" s="87"/>
    </row>
    <row r="4" spans="1:14" s="7" customFormat="1" ht="28.5" customHeight="1" x14ac:dyDescent="0.25">
      <c r="A4" s="4" t="s">
        <v>1</v>
      </c>
      <c r="B4" s="5" t="s">
        <v>2</v>
      </c>
      <c r="C4" s="5">
        <v>2017</v>
      </c>
      <c r="D4" s="5">
        <v>2018</v>
      </c>
      <c r="E4" s="5">
        <v>2019</v>
      </c>
      <c r="F4" s="5">
        <v>2020</v>
      </c>
      <c r="G4" s="5">
        <v>2021</v>
      </c>
      <c r="H4" s="5">
        <v>2022</v>
      </c>
      <c r="I4" s="5">
        <v>2023</v>
      </c>
      <c r="J4" s="5">
        <v>2024</v>
      </c>
      <c r="K4" s="5">
        <v>2025</v>
      </c>
      <c r="L4" s="5">
        <v>2026</v>
      </c>
      <c r="M4" s="5" t="s">
        <v>3</v>
      </c>
      <c r="N4" s="6"/>
    </row>
    <row r="5" spans="1:14" s="9" customFormat="1" ht="15.75" customHeight="1" x14ac:dyDescent="0.25">
      <c r="A5" s="21">
        <v>1</v>
      </c>
      <c r="B5" s="8" t="s">
        <v>4</v>
      </c>
      <c r="C5" s="18" t="e">
        <f>#REF!+#REF!+#REF!+#REF!+#REF!+#REF!+#REF!+#REF!+#REF!+#REF!+Проект!#REF!</f>
        <v>#REF!</v>
      </c>
      <c r="D5" s="18" t="e">
        <f>#REF!+#REF!+#REF!+#REF!+#REF!+#REF!+#REF!+#REF!+#REF!+#REF!+Проект!#REF!</f>
        <v>#REF!</v>
      </c>
      <c r="E5" s="18" t="e">
        <f>#REF!+#REF!+#REF!+#REF!+#REF!+#REF!+#REF!+#REF!+#REF!+#REF!+Проект!C6</f>
        <v>#REF!</v>
      </c>
      <c r="F5" s="18" t="e">
        <f>#REF!+#REF!+#REF!+#REF!+#REF!+#REF!+#REF!+#REF!+#REF!+#REF!+Проект!D6</f>
        <v>#REF!</v>
      </c>
      <c r="G5" s="18" t="e">
        <f>#REF!+#REF!+#REF!+#REF!+#REF!+#REF!+#REF!+#REF!+#REF!+#REF!+Проект!E6</f>
        <v>#REF!</v>
      </c>
      <c r="H5" s="18" t="e">
        <f>#REF!+#REF!+#REF!+#REF!+#REF!+#REF!+#REF!+#REF!+#REF!+#REF!+Проект!F6</f>
        <v>#REF!</v>
      </c>
      <c r="I5" s="18" t="e">
        <f>#REF!+#REF!+#REF!+#REF!+#REF!+#REF!+#REF!+#REF!+#REF!+#REF!+Проект!G6</f>
        <v>#REF!</v>
      </c>
      <c r="J5" s="18" t="e">
        <f>#REF!+#REF!+#REF!+#REF!+#REF!+#REF!+#REF!+#REF!+#REF!+#REF!+Проект!H6</f>
        <v>#REF!</v>
      </c>
      <c r="K5" s="18" t="e">
        <f>#REF!+#REF!+#REF!+#REF!+#REF!+#REF!+#REF!+#REF!+#REF!+#REF!+Проект!I6</f>
        <v>#REF!</v>
      </c>
      <c r="L5" s="18" t="e">
        <f>#REF!+#REF!+#REF!+#REF!+#REF!+#REF!+#REF!+#REF!+#REF!+#REF!+Проект!J6</f>
        <v>#REF!</v>
      </c>
      <c r="M5" s="18" t="e">
        <f>L5</f>
        <v>#REF!</v>
      </c>
    </row>
    <row r="6" spans="1:14" s="9" customFormat="1" x14ac:dyDescent="0.25">
      <c r="A6" s="21">
        <v>2</v>
      </c>
      <c r="B6" s="8" t="s">
        <v>5</v>
      </c>
      <c r="C6" s="18" t="e">
        <f>#REF!+#REF!+#REF!+#REF!+#REF!+#REF!+#REF!+#REF!+#REF!+#REF!+Проект!#REF!</f>
        <v>#REF!</v>
      </c>
      <c r="D6" s="18" t="e">
        <f>#REF!+#REF!+#REF!+#REF!+#REF!+#REF!+#REF!+#REF!+#REF!+#REF!+Проект!#REF!</f>
        <v>#REF!</v>
      </c>
      <c r="E6" s="18" t="e">
        <f>#REF!+#REF!+#REF!+#REF!+#REF!+#REF!+#REF!+#REF!+#REF!+#REF!+Проект!C7</f>
        <v>#REF!</v>
      </c>
      <c r="F6" s="18" t="e">
        <f>#REF!+#REF!+#REF!+#REF!+#REF!+#REF!+#REF!+#REF!+#REF!+#REF!+Проект!D7</f>
        <v>#REF!</v>
      </c>
      <c r="G6" s="18" t="e">
        <f>#REF!+#REF!+#REF!+#REF!+#REF!+#REF!+#REF!+#REF!+#REF!+#REF!+Проект!E7</f>
        <v>#REF!</v>
      </c>
      <c r="H6" s="18" t="e">
        <f>#REF!+#REF!+#REF!+#REF!+#REF!+#REF!+#REF!+#REF!+#REF!+#REF!+Проект!F7</f>
        <v>#REF!</v>
      </c>
      <c r="I6" s="18" t="e">
        <f>#REF!+#REF!+#REF!+#REF!+#REF!+#REF!+#REF!+#REF!+#REF!+#REF!+Проект!G7</f>
        <v>#REF!</v>
      </c>
      <c r="J6" s="18" t="e">
        <f>#REF!+#REF!+#REF!+#REF!+#REF!+#REF!+#REF!+#REF!+#REF!+#REF!+Проект!H7</f>
        <v>#REF!</v>
      </c>
      <c r="K6" s="18" t="e">
        <f>#REF!+#REF!+#REF!+#REF!+#REF!+#REF!+#REF!+#REF!+#REF!+#REF!+Проект!I7</f>
        <v>#REF!</v>
      </c>
      <c r="L6" s="18" t="e">
        <f>#REF!+#REF!+#REF!+#REF!+#REF!+#REF!+#REF!+#REF!+#REF!+#REF!+Проект!J7</f>
        <v>#REF!</v>
      </c>
      <c r="M6" s="11" t="e">
        <f>C6+D6+E6+F6+G6+H6+I6+J6+K6+L6</f>
        <v>#REF!</v>
      </c>
    </row>
    <row r="7" spans="1:14" s="28" customFormat="1" ht="30" customHeight="1" x14ac:dyDescent="0.25">
      <c r="A7" s="29">
        <v>3</v>
      </c>
      <c r="B7" s="27" t="s">
        <v>49</v>
      </c>
      <c r="C7" s="24">
        <v>120</v>
      </c>
      <c r="D7" s="24">
        <v>300</v>
      </c>
      <c r="E7" s="24">
        <v>450</v>
      </c>
      <c r="F7" s="24">
        <v>940</v>
      </c>
      <c r="G7" s="24">
        <v>1070</v>
      </c>
      <c r="H7" s="24">
        <v>1200</v>
      </c>
      <c r="I7" s="24">
        <v>1330</v>
      </c>
      <c r="J7" s="24">
        <v>1460</v>
      </c>
      <c r="K7" s="24">
        <v>1590</v>
      </c>
      <c r="L7" s="24">
        <v>1720</v>
      </c>
      <c r="M7" s="24">
        <v>1720</v>
      </c>
    </row>
    <row r="8" spans="1:14" s="28" customFormat="1" ht="30" x14ac:dyDescent="0.25">
      <c r="A8" s="29">
        <v>4</v>
      </c>
      <c r="B8" s="27" t="s">
        <v>6</v>
      </c>
      <c r="C8" s="32" t="e">
        <f>C5+C7</f>
        <v>#REF!</v>
      </c>
      <c r="D8" s="32" t="e">
        <f t="shared" ref="D8:K8" si="0">D5+D7</f>
        <v>#REF!</v>
      </c>
      <c r="E8" s="32" t="e">
        <f t="shared" si="0"/>
        <v>#REF!</v>
      </c>
      <c r="F8" s="32" t="e">
        <f t="shared" si="0"/>
        <v>#REF!</v>
      </c>
      <c r="G8" s="32" t="e">
        <f t="shared" si="0"/>
        <v>#REF!</v>
      </c>
      <c r="H8" s="32" t="e">
        <f t="shared" si="0"/>
        <v>#REF!</v>
      </c>
      <c r="I8" s="32" t="e">
        <f t="shared" si="0"/>
        <v>#REF!</v>
      </c>
      <c r="J8" s="32" t="e">
        <f t="shared" si="0"/>
        <v>#REF!</v>
      </c>
      <c r="K8" s="32" t="e">
        <f t="shared" si="0"/>
        <v>#REF!</v>
      </c>
      <c r="L8" s="32" t="e">
        <f>L5+L7</f>
        <v>#REF!</v>
      </c>
      <c r="M8" s="32">
        <v>2641</v>
      </c>
    </row>
    <row r="9" spans="1:14" s="28" customFormat="1" x14ac:dyDescent="0.25">
      <c r="A9" s="29">
        <v>5</v>
      </c>
      <c r="B9" s="27" t="s">
        <v>7</v>
      </c>
      <c r="C9" s="23" t="e">
        <f>#REF!+#REF!+#REF!+#REF!+#REF!+#REF!+#REF!+#REF!+#REF!+#REF!+Проект!#REF!</f>
        <v>#REF!</v>
      </c>
      <c r="D9" s="23" t="e">
        <f>#REF!+#REF!+#REF!+#REF!+#REF!+#REF!+#REF!+#REF!+#REF!+#REF!+Проект!#REF!</f>
        <v>#REF!</v>
      </c>
      <c r="E9" s="23" t="e">
        <f>#REF!+#REF!+#REF!+#REF!+#REF!+#REF!+#REF!+#REF!+#REF!+#REF!+Проект!C10</f>
        <v>#REF!</v>
      </c>
      <c r="F9" s="23" t="e">
        <f>#REF!+#REF!+#REF!+#REF!+#REF!+#REF!+#REF!+#REF!+#REF!+#REF!+Проект!D10</f>
        <v>#REF!</v>
      </c>
      <c r="G9" s="23" t="e">
        <f>#REF!+#REF!+#REF!+#REF!+#REF!+#REF!+#REF!+#REF!+#REF!+#REF!+Проект!E10</f>
        <v>#REF!</v>
      </c>
      <c r="H9" s="23" t="e">
        <f>#REF!+#REF!+#REF!+#REF!+#REF!+#REF!+#REF!+#REF!+#REF!+#REF!+Проект!F10</f>
        <v>#REF!</v>
      </c>
      <c r="I9" s="23" t="e">
        <f>#REF!+#REF!+#REF!+#REF!+#REF!+#REF!+#REF!+#REF!+#REF!+#REF!+Проект!G10</f>
        <v>#REF!</v>
      </c>
      <c r="J9" s="23" t="e">
        <f>#REF!+#REF!+#REF!+#REF!+#REF!+#REF!+#REF!+#REF!+#REF!+#REF!+Проект!H10</f>
        <v>#REF!</v>
      </c>
      <c r="K9" s="23" t="e">
        <f>#REF!+#REF!+#REF!+#REF!+#REF!+#REF!+#REF!+#REF!+#REF!+#REF!+Проект!I10</f>
        <v>#REF!</v>
      </c>
      <c r="L9" s="23" t="e">
        <f>#REF!+#REF!+#REF!+#REF!+#REF!+#REF!+#REF!+#REF!+#REF!+#REF!+Проект!J10</f>
        <v>#REF!</v>
      </c>
      <c r="M9" s="22" t="e">
        <f>C9+D9+E9+F9+G9+H9+I9+J9+K9+L9</f>
        <v>#REF!</v>
      </c>
    </row>
    <row r="10" spans="1:14" s="28" customFormat="1" ht="30.75" customHeight="1" x14ac:dyDescent="0.25">
      <c r="A10" s="29">
        <v>6</v>
      </c>
      <c r="B10" s="27" t="s">
        <v>8</v>
      </c>
      <c r="C10" s="24">
        <v>844537</v>
      </c>
      <c r="D10" s="24">
        <v>5934801</v>
      </c>
      <c r="E10" s="24">
        <v>1138337</v>
      </c>
      <c r="F10" s="24">
        <v>442000</v>
      </c>
      <c r="G10" s="24">
        <v>464000</v>
      </c>
      <c r="H10" s="24">
        <v>487000</v>
      </c>
      <c r="I10" s="24">
        <v>512000</v>
      </c>
      <c r="J10" s="24">
        <v>538000</v>
      </c>
      <c r="K10" s="24">
        <v>565000</v>
      </c>
      <c r="L10" s="24">
        <v>593000</v>
      </c>
      <c r="M10" s="24">
        <f>+C10+D10+E10+F10+G10+H10+I10+J10+K10+L10</f>
        <v>11518675</v>
      </c>
    </row>
    <row r="11" spans="1:14" s="28" customFormat="1" ht="29.25" customHeight="1" x14ac:dyDescent="0.25">
      <c r="A11" s="29">
        <v>7</v>
      </c>
      <c r="B11" s="27" t="s">
        <v>9</v>
      </c>
      <c r="C11" s="32" t="e">
        <f>C9+C10</f>
        <v>#REF!</v>
      </c>
      <c r="D11" s="32" t="e">
        <f t="shared" ref="D11:L11" si="1">D9+D10</f>
        <v>#REF!</v>
      </c>
      <c r="E11" s="32" t="e">
        <f t="shared" si="1"/>
        <v>#REF!</v>
      </c>
      <c r="F11" s="32" t="e">
        <f t="shared" si="1"/>
        <v>#REF!</v>
      </c>
      <c r="G11" s="32" t="e">
        <f t="shared" si="1"/>
        <v>#REF!</v>
      </c>
      <c r="H11" s="32" t="e">
        <f t="shared" si="1"/>
        <v>#REF!</v>
      </c>
      <c r="I11" s="32" t="e">
        <f t="shared" si="1"/>
        <v>#REF!</v>
      </c>
      <c r="J11" s="32" t="e">
        <f t="shared" si="1"/>
        <v>#REF!</v>
      </c>
      <c r="K11" s="32" t="e">
        <f t="shared" si="1"/>
        <v>#REF!</v>
      </c>
      <c r="L11" s="32" t="e">
        <f t="shared" si="1"/>
        <v>#REF!</v>
      </c>
      <c r="M11" s="33" t="e">
        <f>+C11+D11+E11+F11+G11+H11+I11+J11+K11+L11</f>
        <v>#REF!</v>
      </c>
    </row>
    <row r="12" spans="1:14" s="28" customFormat="1" x14ac:dyDescent="0.25">
      <c r="A12" s="29">
        <v>8</v>
      </c>
      <c r="B12" s="27" t="s">
        <v>10</v>
      </c>
      <c r="C12" s="23" t="e">
        <f>#REF!+#REF!+#REF!+#REF!+#REF!+#REF!+#REF!+#REF!+#REF!+#REF!+Проект!#REF!</f>
        <v>#REF!</v>
      </c>
      <c r="D12" s="23" t="e">
        <f>#REF!+#REF!+#REF!+#REF!+#REF!+#REF!+#REF!+#REF!+#REF!+#REF!+Проект!#REF!</f>
        <v>#REF!</v>
      </c>
      <c r="E12" s="23" t="e">
        <f>#REF!+#REF!+#REF!+#REF!+#REF!+#REF!+#REF!+#REF!+#REF!+#REF!+Проект!C13</f>
        <v>#REF!</v>
      </c>
      <c r="F12" s="23" t="e">
        <f>#REF!+#REF!+#REF!+#REF!+#REF!+#REF!+#REF!+#REF!+#REF!+#REF!+Проект!D13</f>
        <v>#REF!</v>
      </c>
      <c r="G12" s="23" t="e">
        <f>#REF!+#REF!+#REF!+#REF!+#REF!+#REF!+#REF!+#REF!+#REF!+#REF!+Проект!E13</f>
        <v>#REF!</v>
      </c>
      <c r="H12" s="23" t="e">
        <f>#REF!+#REF!+#REF!+#REF!+#REF!+#REF!+#REF!+#REF!+#REF!+#REF!+Проект!F13</f>
        <v>#REF!</v>
      </c>
      <c r="I12" s="23" t="e">
        <f>#REF!+#REF!+#REF!+#REF!+#REF!+#REF!+#REF!+#REF!+#REF!+#REF!+Проект!G13</f>
        <v>#REF!</v>
      </c>
      <c r="J12" s="23" t="e">
        <f>#REF!+#REF!+#REF!+#REF!+#REF!+#REF!+#REF!+#REF!+#REF!+#REF!+Проект!H13</f>
        <v>#REF!</v>
      </c>
      <c r="K12" s="23" t="e">
        <f>#REF!+#REF!+#REF!+#REF!+#REF!+#REF!+#REF!+#REF!+#REF!+#REF!+Проект!I13</f>
        <v>#REF!</v>
      </c>
      <c r="L12" s="23" t="e">
        <f>#REF!+#REF!+#REF!+#REF!+#REF!+#REF!+#REF!+#REF!+#REF!+#REF!+Проект!J13</f>
        <v>#REF!</v>
      </c>
      <c r="M12" s="24" t="e">
        <f>+C12+D12+E12+F12+G12+H12+I12+J12+K12+L12</f>
        <v>#REF!</v>
      </c>
    </row>
    <row r="13" spans="1:14" s="28" customFormat="1" x14ac:dyDescent="0.25">
      <c r="A13" s="29">
        <v>9</v>
      </c>
      <c r="B13" s="27" t="s">
        <v>11</v>
      </c>
      <c r="C13" s="23" t="e">
        <f>#REF!+#REF!+#REF!+#REF!+#REF!+#REF!+#REF!+#REF!+#REF!+#REF!+Проект!#REF!</f>
        <v>#REF!</v>
      </c>
      <c r="D13" s="23" t="e">
        <f>#REF!+#REF!+#REF!+#REF!+#REF!+#REF!+#REF!+#REF!+#REF!+#REF!+Проект!#REF!</f>
        <v>#REF!</v>
      </c>
      <c r="E13" s="23" t="e">
        <f>#REF!+#REF!+#REF!+#REF!+#REF!+#REF!+#REF!+#REF!+#REF!+#REF!+Проект!C14</f>
        <v>#REF!</v>
      </c>
      <c r="F13" s="23" t="e">
        <f>#REF!+#REF!+#REF!+#REF!+#REF!+#REF!+#REF!+#REF!+#REF!+#REF!+Проект!D14</f>
        <v>#REF!</v>
      </c>
      <c r="G13" s="23" t="e">
        <f>#REF!+#REF!+#REF!+#REF!+#REF!+#REF!+#REF!+#REF!+#REF!+#REF!+Проект!E14</f>
        <v>#REF!</v>
      </c>
      <c r="H13" s="23" t="e">
        <f>#REF!+#REF!+#REF!+#REF!+#REF!+#REF!+#REF!+#REF!+#REF!+#REF!+Проект!F14</f>
        <v>#REF!</v>
      </c>
      <c r="I13" s="23" t="e">
        <f>#REF!+#REF!+#REF!+#REF!+#REF!+#REF!+#REF!+#REF!+#REF!+#REF!+Проект!G14</f>
        <v>#REF!</v>
      </c>
      <c r="J13" s="23" t="e">
        <f>#REF!+#REF!+#REF!+#REF!+#REF!+#REF!+#REF!+#REF!+#REF!+#REF!+Проект!H14</f>
        <v>#REF!</v>
      </c>
      <c r="K13" s="23" t="e">
        <f>#REF!+#REF!+#REF!+#REF!+#REF!+#REF!+#REF!+#REF!+#REF!+#REF!+Проект!I14</f>
        <v>#REF!</v>
      </c>
      <c r="L13" s="23" t="e">
        <f>#REF!+#REF!+#REF!+#REF!+#REF!+#REF!+#REF!+#REF!+#REF!+#REF!+Проект!J14</f>
        <v>#REF!</v>
      </c>
      <c r="M13" s="24" t="e">
        <f t="shared" ref="M13:M52" si="2">+C13+D13+E13+F13+G13+H13+I13+J13+K13+L13</f>
        <v>#REF!</v>
      </c>
    </row>
    <row r="14" spans="1:14" s="28" customFormat="1" x14ac:dyDescent="0.25">
      <c r="A14" s="29">
        <v>10</v>
      </c>
      <c r="B14" s="27" t="s">
        <v>48</v>
      </c>
      <c r="C14" s="23" t="e">
        <f>#REF!+#REF!+#REF!+#REF!+#REF!+#REF!+#REF!+#REF!+#REF!+#REF!+Проект!#REF!</f>
        <v>#REF!</v>
      </c>
      <c r="D14" s="23" t="e">
        <f>#REF!+#REF!+#REF!+#REF!+#REF!+#REF!+#REF!+#REF!+#REF!+#REF!+Проект!#REF!</f>
        <v>#REF!</v>
      </c>
      <c r="E14" s="23" t="e">
        <f>#REF!+#REF!+#REF!+#REF!+#REF!+#REF!+#REF!+#REF!+#REF!+#REF!+Проект!C15</f>
        <v>#REF!</v>
      </c>
      <c r="F14" s="23" t="e">
        <f>#REF!+#REF!+#REF!+#REF!+#REF!+#REF!+#REF!+#REF!+#REF!+#REF!+Проект!D15</f>
        <v>#REF!</v>
      </c>
      <c r="G14" s="23" t="e">
        <f>#REF!+#REF!+#REF!+#REF!+#REF!+#REF!+#REF!+#REF!+#REF!+#REF!+Проект!E15</f>
        <v>#REF!</v>
      </c>
      <c r="H14" s="23" t="e">
        <f>#REF!+#REF!+#REF!+#REF!+#REF!+#REF!+#REF!+#REF!+#REF!+#REF!+Проект!F15</f>
        <v>#REF!</v>
      </c>
      <c r="I14" s="23" t="e">
        <f>#REF!+#REF!+#REF!+#REF!+#REF!+#REF!+#REF!+#REF!+#REF!+#REF!+Проект!G15</f>
        <v>#REF!</v>
      </c>
      <c r="J14" s="23" t="e">
        <f>#REF!+#REF!+#REF!+#REF!+#REF!+#REF!+#REF!+#REF!+#REF!+#REF!+Проект!H15</f>
        <v>#REF!</v>
      </c>
      <c r="K14" s="23" t="e">
        <f>#REF!+#REF!+#REF!+#REF!+#REF!+#REF!+#REF!+#REF!+#REF!+#REF!+Проект!I15</f>
        <v>#REF!</v>
      </c>
      <c r="L14" s="23" t="e">
        <f>#REF!+#REF!+#REF!+#REF!+#REF!+#REF!+#REF!+#REF!+#REF!+#REF!+Проект!J15</f>
        <v>#REF!</v>
      </c>
      <c r="M14" s="25" t="e">
        <f t="shared" si="2"/>
        <v>#REF!</v>
      </c>
    </row>
    <row r="15" spans="1:14" s="28" customFormat="1" ht="15" customHeight="1" x14ac:dyDescent="0.25">
      <c r="A15" s="29">
        <v>11</v>
      </c>
      <c r="B15" s="26" t="s">
        <v>12</v>
      </c>
      <c r="C15" s="23" t="e">
        <f>#REF!+#REF!+#REF!+#REF!+#REF!+#REF!+#REF!+#REF!+#REF!+#REF!+Проект!#REF!</f>
        <v>#REF!</v>
      </c>
      <c r="D15" s="23" t="e">
        <f>#REF!+#REF!+#REF!+#REF!+#REF!+#REF!+#REF!+#REF!+#REF!+#REF!+Проект!#REF!</f>
        <v>#REF!</v>
      </c>
      <c r="E15" s="23" t="e">
        <f>#REF!+#REF!+#REF!+#REF!+#REF!+#REF!+#REF!+#REF!+#REF!+#REF!+Проект!C16</f>
        <v>#REF!</v>
      </c>
      <c r="F15" s="23" t="e">
        <f>#REF!+#REF!+#REF!+#REF!+#REF!+#REF!+#REF!+#REF!+#REF!+#REF!+Проект!D16</f>
        <v>#REF!</v>
      </c>
      <c r="G15" s="23" t="e">
        <f>#REF!+#REF!+#REF!+#REF!+#REF!+#REF!+#REF!+#REF!+#REF!+#REF!+Проект!E16</f>
        <v>#REF!</v>
      </c>
      <c r="H15" s="23" t="e">
        <f>#REF!+#REF!+#REF!+#REF!+#REF!+#REF!+#REF!+#REF!+#REF!+#REF!+Проект!F16</f>
        <v>#REF!</v>
      </c>
      <c r="I15" s="23" t="e">
        <f>#REF!+#REF!+#REF!+#REF!+#REF!+#REF!+#REF!+#REF!+#REF!+#REF!+Проект!G16</f>
        <v>#REF!</v>
      </c>
      <c r="J15" s="23" t="e">
        <f>#REF!+#REF!+#REF!+#REF!+#REF!+#REF!+#REF!+#REF!+#REF!+#REF!+Проект!H16</f>
        <v>#REF!</v>
      </c>
      <c r="K15" s="23" t="e">
        <f>#REF!+#REF!+#REF!+#REF!+#REF!+#REF!+#REF!+#REF!+#REF!+#REF!+Проект!I16</f>
        <v>#REF!</v>
      </c>
      <c r="L15" s="23" t="e">
        <f>#REF!+#REF!+#REF!+#REF!+#REF!+#REF!+#REF!+#REF!+#REF!+#REF!+Проект!J16</f>
        <v>#REF!</v>
      </c>
      <c r="M15" s="25" t="e">
        <f t="shared" si="2"/>
        <v>#REF!</v>
      </c>
    </row>
    <row r="16" spans="1:14" s="28" customFormat="1" ht="16.5" customHeight="1" x14ac:dyDescent="0.25">
      <c r="A16" s="29">
        <v>12</v>
      </c>
      <c r="B16" s="26" t="s">
        <v>13</v>
      </c>
      <c r="C16" s="23" t="e">
        <f>#REF!+#REF!+#REF!+#REF!+#REF!+#REF!+#REF!+#REF!+#REF!+#REF!+Проект!#REF!</f>
        <v>#REF!</v>
      </c>
      <c r="D16" s="23" t="e">
        <f>#REF!+#REF!+#REF!+#REF!+#REF!+#REF!+#REF!+#REF!+#REF!+#REF!+Проект!#REF!</f>
        <v>#REF!</v>
      </c>
      <c r="E16" s="23" t="e">
        <f>#REF!+#REF!+#REF!+#REF!+#REF!+#REF!+#REF!+#REF!+#REF!+#REF!+Проект!C17</f>
        <v>#REF!</v>
      </c>
      <c r="F16" s="23" t="e">
        <f>#REF!+#REF!+#REF!+#REF!+#REF!+#REF!+#REF!+#REF!+#REF!+#REF!+Проект!D17</f>
        <v>#REF!</v>
      </c>
      <c r="G16" s="23" t="e">
        <f>#REF!+#REF!+#REF!+#REF!+#REF!+#REF!+#REF!+#REF!+#REF!+#REF!+Проект!E17</f>
        <v>#REF!</v>
      </c>
      <c r="H16" s="23" t="e">
        <f>#REF!+#REF!+#REF!+#REF!+#REF!+#REF!+#REF!+#REF!+#REF!+#REF!+Проект!F17</f>
        <v>#REF!</v>
      </c>
      <c r="I16" s="23" t="e">
        <f>#REF!+#REF!+#REF!+#REF!+#REF!+#REF!+#REF!+#REF!+#REF!+#REF!+Проект!G17</f>
        <v>#REF!</v>
      </c>
      <c r="J16" s="23" t="e">
        <f>#REF!+#REF!+#REF!+#REF!+#REF!+#REF!+#REF!+#REF!+#REF!+#REF!+Проект!H17</f>
        <v>#REF!</v>
      </c>
      <c r="K16" s="23" t="e">
        <f>#REF!+#REF!+#REF!+#REF!+#REF!+#REF!+#REF!+#REF!+#REF!+#REF!+Проект!I17</f>
        <v>#REF!</v>
      </c>
      <c r="L16" s="23" t="e">
        <f>#REF!+#REF!+#REF!+#REF!+#REF!+#REF!+#REF!+#REF!+#REF!+#REF!+Проект!J17</f>
        <v>#REF!</v>
      </c>
      <c r="M16" s="25" t="e">
        <f t="shared" si="2"/>
        <v>#REF!</v>
      </c>
    </row>
    <row r="17" spans="1:14" s="28" customFormat="1" x14ac:dyDescent="0.25">
      <c r="A17" s="29">
        <v>13</v>
      </c>
      <c r="B17" s="26" t="s">
        <v>14</v>
      </c>
      <c r="C17" s="23" t="e">
        <f>#REF!+#REF!+#REF!+#REF!+#REF!+#REF!+#REF!+#REF!+#REF!+#REF!+Проект!#REF!</f>
        <v>#REF!</v>
      </c>
      <c r="D17" s="23" t="e">
        <f>#REF!+#REF!+#REF!+#REF!+#REF!+#REF!+#REF!+#REF!+#REF!+#REF!+Проект!#REF!</f>
        <v>#REF!</v>
      </c>
      <c r="E17" s="23" t="e">
        <f>#REF!+#REF!+#REF!+#REF!+#REF!+#REF!+#REF!+#REF!+#REF!+#REF!+Проект!C18</f>
        <v>#REF!</v>
      </c>
      <c r="F17" s="23" t="e">
        <f>#REF!+#REF!+#REF!+#REF!+#REF!+#REF!+#REF!+#REF!+#REF!+#REF!+Проект!D18</f>
        <v>#REF!</v>
      </c>
      <c r="G17" s="23" t="e">
        <f>#REF!+#REF!+#REF!+#REF!+#REF!+#REF!+#REF!+#REF!+#REF!+#REF!+Проект!E18</f>
        <v>#REF!</v>
      </c>
      <c r="H17" s="23" t="e">
        <f>#REF!+#REF!+#REF!+#REF!+#REF!+#REF!+#REF!+#REF!+#REF!+#REF!+Проект!F18</f>
        <v>#REF!</v>
      </c>
      <c r="I17" s="23" t="e">
        <f>#REF!+#REF!+#REF!+#REF!+#REF!+#REF!+#REF!+#REF!+#REF!+#REF!+Проект!G18</f>
        <v>#REF!</v>
      </c>
      <c r="J17" s="23" t="e">
        <f>#REF!+#REF!+#REF!+#REF!+#REF!+#REF!+#REF!+#REF!+#REF!+#REF!+Проект!H18</f>
        <v>#REF!</v>
      </c>
      <c r="K17" s="23" t="e">
        <f>#REF!+#REF!+#REF!+#REF!+#REF!+#REF!+#REF!+#REF!+#REF!+#REF!+Проект!I18</f>
        <v>#REF!</v>
      </c>
      <c r="L17" s="23" t="e">
        <f>#REF!+#REF!+#REF!+#REF!+#REF!+#REF!+#REF!+#REF!+#REF!+#REF!+Проект!J18</f>
        <v>#REF!</v>
      </c>
      <c r="M17" s="25" t="e">
        <f t="shared" si="2"/>
        <v>#REF!</v>
      </c>
    </row>
    <row r="18" spans="1:14" s="28" customFormat="1" ht="15" customHeight="1" x14ac:dyDescent="0.25">
      <c r="A18" s="29">
        <v>14</v>
      </c>
      <c r="B18" s="27" t="s">
        <v>15</v>
      </c>
      <c r="C18" s="23" t="e">
        <f>#REF!+#REF!+#REF!+#REF!+#REF!+#REF!+#REF!+#REF!+#REF!+#REF!+Проект!#REF!</f>
        <v>#REF!</v>
      </c>
      <c r="D18" s="23" t="e">
        <f>#REF!+#REF!+#REF!+#REF!+#REF!+#REF!+#REF!+#REF!+#REF!+#REF!+Проект!#REF!</f>
        <v>#REF!</v>
      </c>
      <c r="E18" s="23" t="e">
        <f>#REF!+#REF!+#REF!+#REF!+#REF!+#REF!+#REF!+#REF!+#REF!+#REF!+Проект!C19</f>
        <v>#REF!</v>
      </c>
      <c r="F18" s="23" t="e">
        <f>#REF!+#REF!+#REF!+#REF!+#REF!+#REF!+#REF!+#REF!+#REF!+#REF!+Проект!D19</f>
        <v>#REF!</v>
      </c>
      <c r="G18" s="23" t="e">
        <f>#REF!+#REF!+#REF!+#REF!+#REF!+#REF!+#REF!+#REF!+#REF!+#REF!+Проект!E19</f>
        <v>#REF!</v>
      </c>
      <c r="H18" s="23" t="e">
        <f>#REF!+#REF!+#REF!+#REF!+#REF!+#REF!+#REF!+#REF!+#REF!+#REF!+Проект!F19</f>
        <v>#REF!</v>
      </c>
      <c r="I18" s="23" t="e">
        <f>#REF!+#REF!+#REF!+#REF!+#REF!+#REF!+#REF!+#REF!+#REF!+#REF!+Проект!G19</f>
        <v>#REF!</v>
      </c>
      <c r="J18" s="23" t="e">
        <f>#REF!+#REF!+#REF!+#REF!+#REF!+#REF!+#REF!+#REF!+#REF!+#REF!+Проект!H19</f>
        <v>#REF!</v>
      </c>
      <c r="K18" s="23" t="e">
        <f>#REF!+#REF!+#REF!+#REF!+#REF!+#REF!+#REF!+#REF!+#REF!+#REF!+Проект!I19</f>
        <v>#REF!</v>
      </c>
      <c r="L18" s="23" t="e">
        <f>#REF!+#REF!+#REF!+#REF!+#REF!+#REF!+#REF!+#REF!+#REF!+#REF!+Проект!J19</f>
        <v>#REF!</v>
      </c>
      <c r="M18" s="25" t="e">
        <f t="shared" si="2"/>
        <v>#REF!</v>
      </c>
    </row>
    <row r="19" spans="1:14" s="28" customFormat="1" x14ac:dyDescent="0.25">
      <c r="A19" s="29">
        <v>15</v>
      </c>
      <c r="B19" s="27" t="s">
        <v>16</v>
      </c>
      <c r="C19" s="23" t="e">
        <f>#REF!+#REF!+#REF!+#REF!+#REF!+#REF!+#REF!+#REF!+#REF!+#REF!+Проект!#REF!</f>
        <v>#REF!</v>
      </c>
      <c r="D19" s="23" t="e">
        <f>#REF!+#REF!+#REF!+#REF!+#REF!+#REF!+#REF!+#REF!+#REF!+#REF!+Проект!#REF!</f>
        <v>#REF!</v>
      </c>
      <c r="E19" s="23" t="e">
        <f>#REF!+#REF!+#REF!+#REF!+#REF!+#REF!+#REF!+#REF!+#REF!+#REF!+Проект!C20</f>
        <v>#REF!</v>
      </c>
      <c r="F19" s="23" t="e">
        <f>#REF!+#REF!+#REF!+#REF!+#REF!+#REF!+#REF!+#REF!+#REF!+#REF!+Проект!D20</f>
        <v>#REF!</v>
      </c>
      <c r="G19" s="23" t="e">
        <f>#REF!+#REF!+#REF!+#REF!+#REF!+#REF!+#REF!+#REF!+#REF!+#REF!+Проект!E20</f>
        <v>#REF!</v>
      </c>
      <c r="H19" s="23" t="e">
        <f>#REF!+#REF!+#REF!+#REF!+#REF!+#REF!+#REF!+#REF!+#REF!+#REF!+Проект!F20</f>
        <v>#REF!</v>
      </c>
      <c r="I19" s="23" t="e">
        <f>#REF!+#REF!+#REF!+#REF!+#REF!+#REF!+#REF!+#REF!+#REF!+#REF!+Проект!G20</f>
        <v>#REF!</v>
      </c>
      <c r="J19" s="23" t="e">
        <f>#REF!+#REF!+#REF!+#REF!+#REF!+#REF!+#REF!+#REF!+#REF!+#REF!+Проект!H20</f>
        <v>#REF!</v>
      </c>
      <c r="K19" s="23" t="e">
        <f>#REF!+#REF!+#REF!+#REF!+#REF!+#REF!+#REF!+#REF!+#REF!+#REF!+Проект!I20</f>
        <v>#REF!</v>
      </c>
      <c r="L19" s="23" t="e">
        <f>#REF!+#REF!+#REF!+#REF!+#REF!+#REF!+#REF!+#REF!+#REF!+#REF!+Проект!J20</f>
        <v>#REF!</v>
      </c>
      <c r="M19" s="25" t="e">
        <f t="shared" si="2"/>
        <v>#REF!</v>
      </c>
      <c r="N19" s="30"/>
    </row>
    <row r="20" spans="1:14" s="28" customFormat="1" x14ac:dyDescent="0.25">
      <c r="A20" s="29">
        <v>16</v>
      </c>
      <c r="B20" s="26" t="s">
        <v>46</v>
      </c>
      <c r="C20" s="23" t="e">
        <f>#REF!+#REF!+#REF!+#REF!+#REF!+#REF!+#REF!+#REF!+#REF!+#REF!+Проект!#REF!</f>
        <v>#REF!</v>
      </c>
      <c r="D20" s="23" t="e">
        <f>#REF!+#REF!+#REF!+#REF!+#REF!+#REF!+#REF!+#REF!+#REF!+#REF!+Проект!#REF!</f>
        <v>#REF!</v>
      </c>
      <c r="E20" s="23" t="e">
        <f>#REF!+#REF!+#REF!+#REF!+#REF!+#REF!+#REF!+#REF!+#REF!+#REF!+Проект!C21</f>
        <v>#REF!</v>
      </c>
      <c r="F20" s="23" t="e">
        <f>#REF!+#REF!+#REF!+#REF!+#REF!+#REF!+#REF!+#REF!+#REF!+#REF!+Проект!D21</f>
        <v>#REF!</v>
      </c>
      <c r="G20" s="23" t="e">
        <f>#REF!+#REF!+#REF!+#REF!+#REF!+#REF!+#REF!+#REF!+#REF!+#REF!+Проект!E21</f>
        <v>#REF!</v>
      </c>
      <c r="H20" s="23" t="e">
        <f>#REF!+#REF!+#REF!+#REF!+#REF!+#REF!+#REF!+#REF!+#REF!+#REF!+Проект!F21</f>
        <v>#REF!</v>
      </c>
      <c r="I20" s="23" t="e">
        <f>#REF!+#REF!+#REF!+#REF!+#REF!+#REF!+#REF!+#REF!+#REF!+#REF!+Проект!G21</f>
        <v>#REF!</v>
      </c>
      <c r="J20" s="23" t="e">
        <f>#REF!+#REF!+#REF!+#REF!+#REF!+#REF!+#REF!+#REF!+#REF!+#REF!+Проект!H21</f>
        <v>#REF!</v>
      </c>
      <c r="K20" s="23" t="e">
        <f>#REF!+#REF!+#REF!+#REF!+#REF!+#REF!+#REF!+#REF!+#REF!+#REF!+Проект!I21</f>
        <v>#REF!</v>
      </c>
      <c r="L20" s="23" t="e">
        <f>#REF!+#REF!+#REF!+#REF!+#REF!+#REF!+#REF!+#REF!+#REF!+#REF!+Проект!J21</f>
        <v>#REF!</v>
      </c>
      <c r="M20" s="25" t="e">
        <f t="shared" si="2"/>
        <v>#REF!</v>
      </c>
      <c r="N20" s="30"/>
    </row>
    <row r="21" spans="1:14" s="28" customFormat="1" x14ac:dyDescent="0.25">
      <c r="A21" s="29">
        <v>17</v>
      </c>
      <c r="B21" s="26" t="s">
        <v>47</v>
      </c>
      <c r="C21" s="23" t="e">
        <f>#REF!+#REF!+#REF!+#REF!+#REF!+#REF!+#REF!+#REF!+#REF!+#REF!+Проект!#REF!</f>
        <v>#REF!</v>
      </c>
      <c r="D21" s="23" t="e">
        <f>#REF!+#REF!+#REF!+#REF!+#REF!+#REF!+#REF!+#REF!+#REF!+#REF!+Проект!#REF!</f>
        <v>#REF!</v>
      </c>
      <c r="E21" s="23" t="e">
        <f>#REF!+#REF!+#REF!+#REF!+#REF!+#REF!+#REF!+#REF!+#REF!+#REF!+Проект!C22</f>
        <v>#REF!</v>
      </c>
      <c r="F21" s="23" t="e">
        <f>#REF!+#REF!+#REF!+#REF!+#REF!+#REF!+#REF!+#REF!+#REF!+#REF!+Проект!D22</f>
        <v>#REF!</v>
      </c>
      <c r="G21" s="23" t="e">
        <f>#REF!+#REF!+#REF!+#REF!+#REF!+#REF!+#REF!+#REF!+#REF!+#REF!+Проект!E22</f>
        <v>#REF!</v>
      </c>
      <c r="H21" s="23" t="e">
        <f>#REF!+#REF!+#REF!+#REF!+#REF!+#REF!+#REF!+#REF!+#REF!+#REF!+Проект!F22</f>
        <v>#REF!</v>
      </c>
      <c r="I21" s="23" t="e">
        <f>#REF!+#REF!+#REF!+#REF!+#REF!+#REF!+#REF!+#REF!+#REF!+#REF!+Проект!G22</f>
        <v>#REF!</v>
      </c>
      <c r="J21" s="23" t="e">
        <f>#REF!+#REF!+#REF!+#REF!+#REF!+#REF!+#REF!+#REF!+#REF!+#REF!+Проект!H22</f>
        <v>#REF!</v>
      </c>
      <c r="K21" s="23" t="e">
        <f>#REF!+#REF!+#REF!+#REF!+#REF!+#REF!+#REF!+#REF!+#REF!+#REF!+Проект!I22</f>
        <v>#REF!</v>
      </c>
      <c r="L21" s="23" t="e">
        <f>#REF!+#REF!+#REF!+#REF!+#REF!+#REF!+#REF!+#REF!+#REF!+#REF!+Проект!J22</f>
        <v>#REF!</v>
      </c>
      <c r="M21" s="25" t="e">
        <f t="shared" si="2"/>
        <v>#REF!</v>
      </c>
    </row>
    <row r="22" spans="1:14" s="28" customFormat="1" x14ac:dyDescent="0.25">
      <c r="A22" s="29">
        <v>18</v>
      </c>
      <c r="B22" s="27" t="s">
        <v>17</v>
      </c>
      <c r="C22" s="23" t="e">
        <f>#REF!+#REF!+#REF!+#REF!+#REF!+#REF!+#REF!+#REF!+#REF!+#REF!+Проект!#REF!</f>
        <v>#REF!</v>
      </c>
      <c r="D22" s="23" t="e">
        <f>#REF!+#REF!+#REF!+#REF!+#REF!+#REF!+#REF!+#REF!+#REF!+#REF!+Проект!#REF!</f>
        <v>#REF!</v>
      </c>
      <c r="E22" s="23" t="e">
        <f>#REF!+#REF!+#REF!+#REF!+#REF!+#REF!+#REF!+#REF!+#REF!+#REF!+Проект!C23</f>
        <v>#REF!</v>
      </c>
      <c r="F22" s="23" t="e">
        <f>#REF!+#REF!+#REF!+#REF!+#REF!+#REF!+#REF!+#REF!+#REF!+#REF!+Проект!D23</f>
        <v>#REF!</v>
      </c>
      <c r="G22" s="23" t="e">
        <f>#REF!+#REF!+#REF!+#REF!+#REF!+#REF!+#REF!+#REF!+#REF!+#REF!+Проект!E23</f>
        <v>#REF!</v>
      </c>
      <c r="H22" s="23" t="e">
        <f>#REF!+#REF!+#REF!+#REF!+#REF!+#REF!+#REF!+#REF!+#REF!+#REF!+Проект!F23</f>
        <v>#REF!</v>
      </c>
      <c r="I22" s="23" t="e">
        <f>#REF!+#REF!+#REF!+#REF!+#REF!+#REF!+#REF!+#REF!+#REF!+#REF!+Проект!G23</f>
        <v>#REF!</v>
      </c>
      <c r="J22" s="23" t="e">
        <f>#REF!+#REF!+#REF!+#REF!+#REF!+#REF!+#REF!+#REF!+#REF!+#REF!+Проект!H23</f>
        <v>#REF!</v>
      </c>
      <c r="K22" s="23" t="e">
        <f>#REF!+#REF!+#REF!+#REF!+#REF!+#REF!+#REF!+#REF!+#REF!+#REF!+Проект!I23</f>
        <v>#REF!</v>
      </c>
      <c r="L22" s="23" t="e">
        <f>#REF!+#REF!+#REF!+#REF!+#REF!+#REF!+#REF!+#REF!+#REF!+#REF!+Проект!J23</f>
        <v>#REF!</v>
      </c>
      <c r="M22" s="25" t="e">
        <f t="shared" si="2"/>
        <v>#REF!</v>
      </c>
    </row>
    <row r="23" spans="1:14" s="28" customFormat="1" x14ac:dyDescent="0.25">
      <c r="A23" s="29">
        <v>19</v>
      </c>
      <c r="B23" s="27" t="s">
        <v>18</v>
      </c>
      <c r="C23" s="23" t="e">
        <f>#REF!+#REF!+#REF!+#REF!+#REF!+#REF!+#REF!+#REF!+#REF!+#REF!+Проект!#REF!</f>
        <v>#REF!</v>
      </c>
      <c r="D23" s="23" t="e">
        <f>#REF!+#REF!+#REF!+#REF!+#REF!+#REF!+#REF!+#REF!+#REF!+#REF!+Проект!#REF!</f>
        <v>#REF!</v>
      </c>
      <c r="E23" s="23" t="e">
        <f>#REF!+#REF!+#REF!+#REF!+#REF!+#REF!+#REF!+#REF!+#REF!+#REF!+Проект!C24</f>
        <v>#REF!</v>
      </c>
      <c r="F23" s="23" t="e">
        <f>#REF!+#REF!+#REF!+#REF!+#REF!+#REF!+#REF!+#REF!+#REF!+#REF!+Проект!D24</f>
        <v>#REF!</v>
      </c>
      <c r="G23" s="23" t="e">
        <f>#REF!+#REF!+#REF!+#REF!+#REF!+#REF!+#REF!+#REF!+#REF!+#REF!+Проект!E24</f>
        <v>#REF!</v>
      </c>
      <c r="H23" s="23" t="e">
        <f>#REF!+#REF!+#REF!+#REF!+#REF!+#REF!+#REF!+#REF!+#REF!+#REF!+Проект!F24</f>
        <v>#REF!</v>
      </c>
      <c r="I23" s="23" t="e">
        <f>#REF!+#REF!+#REF!+#REF!+#REF!+#REF!+#REF!+#REF!+#REF!+#REF!+Проект!G24</f>
        <v>#REF!</v>
      </c>
      <c r="J23" s="23" t="e">
        <f>#REF!+#REF!+#REF!+#REF!+#REF!+#REF!+#REF!+#REF!+#REF!+#REF!+Проект!H24</f>
        <v>#REF!</v>
      </c>
      <c r="K23" s="23" t="e">
        <f>#REF!+#REF!+#REF!+#REF!+#REF!+#REF!+#REF!+#REF!+#REF!+#REF!+Проект!I24</f>
        <v>#REF!</v>
      </c>
      <c r="L23" s="23" t="e">
        <f>#REF!+#REF!+#REF!+#REF!+#REF!+#REF!+#REF!+#REF!+#REF!+#REF!+Проект!J24</f>
        <v>#REF!</v>
      </c>
      <c r="M23" s="25" t="e">
        <f t="shared" si="2"/>
        <v>#REF!</v>
      </c>
    </row>
    <row r="24" spans="1:14" s="28" customFormat="1" x14ac:dyDescent="0.25">
      <c r="A24" s="29">
        <v>20</v>
      </c>
      <c r="B24" s="26" t="s">
        <v>19</v>
      </c>
      <c r="C24" s="36" t="e">
        <f>#REF!+#REF!+#REF!+#REF!+#REF!+#REF!+#REF!+#REF!+#REF!+#REF!+Проект!#REF!</f>
        <v>#REF!</v>
      </c>
      <c r="D24" s="36" t="e">
        <f>#REF!+#REF!+#REF!+#REF!+#REF!+#REF!+#REF!+#REF!+#REF!+#REF!+Проект!#REF!</f>
        <v>#REF!</v>
      </c>
      <c r="E24" s="36" t="e">
        <f>#REF!+#REF!+#REF!+#REF!+#REF!+#REF!+#REF!+#REF!+#REF!+#REF!+Проект!C25</f>
        <v>#REF!</v>
      </c>
      <c r="F24" s="36" t="e">
        <f>#REF!+#REF!+#REF!+#REF!+#REF!+#REF!+#REF!+#REF!+#REF!+#REF!+Проект!D25</f>
        <v>#REF!</v>
      </c>
      <c r="G24" s="36" t="e">
        <f>#REF!+#REF!+#REF!+#REF!+#REF!+#REF!+#REF!+#REF!+#REF!+#REF!+Проект!E25</f>
        <v>#REF!</v>
      </c>
      <c r="H24" s="36" t="e">
        <f>#REF!+#REF!+#REF!+#REF!+#REF!+#REF!+#REF!+#REF!+#REF!+#REF!+Проект!F25</f>
        <v>#REF!</v>
      </c>
      <c r="I24" s="36" t="e">
        <f>#REF!+#REF!+#REF!+#REF!+#REF!+#REF!+#REF!+#REF!+#REF!+#REF!+Проект!G25</f>
        <v>#REF!</v>
      </c>
      <c r="J24" s="36" t="e">
        <f>#REF!+#REF!+#REF!+#REF!+#REF!+#REF!+#REF!+#REF!+#REF!+#REF!+Проект!H25</f>
        <v>#REF!</v>
      </c>
      <c r="K24" s="36" t="e">
        <f>#REF!+#REF!+#REF!+#REF!+#REF!+#REF!+#REF!+#REF!+#REF!+#REF!+Проект!I25</f>
        <v>#REF!</v>
      </c>
      <c r="L24" s="36" t="e">
        <f>#REF!+#REF!+#REF!+#REF!+#REF!+#REF!+#REF!+#REF!+#REF!+#REF!+Проект!J25</f>
        <v>#REF!</v>
      </c>
      <c r="M24" s="37" t="e">
        <f t="shared" si="2"/>
        <v>#REF!</v>
      </c>
    </row>
    <row r="25" spans="1:14" s="28" customFormat="1" x14ac:dyDescent="0.25">
      <c r="A25" s="29">
        <v>21</v>
      </c>
      <c r="B25" s="26" t="s">
        <v>20</v>
      </c>
      <c r="C25" s="36" t="e">
        <f>#REF!+#REF!+#REF!+#REF!+#REF!+#REF!+#REF!+#REF!+#REF!+#REF!+Проект!#REF!</f>
        <v>#REF!</v>
      </c>
      <c r="D25" s="36" t="e">
        <f>#REF!+#REF!+#REF!+#REF!+#REF!+#REF!+#REF!+#REF!+#REF!+#REF!+Проект!#REF!</f>
        <v>#REF!</v>
      </c>
      <c r="E25" s="36" t="e">
        <f>#REF!+#REF!+#REF!+#REF!+#REF!+#REF!+#REF!+#REF!+#REF!+#REF!+Проект!C26</f>
        <v>#REF!</v>
      </c>
      <c r="F25" s="36" t="e">
        <f>#REF!+#REF!+#REF!+#REF!+#REF!+#REF!+#REF!+#REF!+#REF!+#REF!+Проект!D26</f>
        <v>#REF!</v>
      </c>
      <c r="G25" s="36" t="e">
        <f>#REF!+#REF!+#REF!+#REF!+#REF!+#REF!+#REF!+#REF!+#REF!+#REF!+Проект!E26</f>
        <v>#REF!</v>
      </c>
      <c r="H25" s="36" t="e">
        <f>#REF!+#REF!+#REF!+#REF!+#REF!+#REF!+#REF!+#REF!+#REF!+#REF!+Проект!F26</f>
        <v>#REF!</v>
      </c>
      <c r="I25" s="36" t="e">
        <f>#REF!+#REF!+#REF!+#REF!+#REF!+#REF!+#REF!+#REF!+#REF!+#REF!+Проект!G26</f>
        <v>#REF!</v>
      </c>
      <c r="J25" s="36" t="e">
        <f>#REF!+#REF!+#REF!+#REF!+#REF!+#REF!+#REF!+#REF!+#REF!+#REF!+Проект!H26</f>
        <v>#REF!</v>
      </c>
      <c r="K25" s="36" t="e">
        <f>#REF!+#REF!+#REF!+#REF!+#REF!+#REF!+#REF!+#REF!+#REF!+#REF!+Проект!I26</f>
        <v>#REF!</v>
      </c>
      <c r="L25" s="36" t="e">
        <f>#REF!+#REF!+#REF!+#REF!+#REF!+#REF!+#REF!+#REF!+#REF!+#REF!+Проект!J26</f>
        <v>#REF!</v>
      </c>
      <c r="M25" s="37" t="e">
        <f t="shared" si="2"/>
        <v>#REF!</v>
      </c>
    </row>
    <row r="26" spans="1:14" s="28" customFormat="1" x14ac:dyDescent="0.25">
      <c r="A26" s="29">
        <v>22</v>
      </c>
      <c r="B26" s="26" t="s">
        <v>21</v>
      </c>
      <c r="C26" s="36" t="e">
        <f>#REF!+#REF!+#REF!+#REF!+#REF!+#REF!+#REF!+#REF!+#REF!+#REF!+Проект!#REF!</f>
        <v>#REF!</v>
      </c>
      <c r="D26" s="36" t="e">
        <f>#REF!+#REF!+#REF!+#REF!+#REF!+#REF!+#REF!+#REF!+#REF!+#REF!+Проект!#REF!</f>
        <v>#REF!</v>
      </c>
      <c r="E26" s="36" t="e">
        <f>#REF!+#REF!+#REF!+#REF!+#REF!+#REF!+#REF!+#REF!+#REF!+#REF!+Проект!C27</f>
        <v>#REF!</v>
      </c>
      <c r="F26" s="36" t="e">
        <f>#REF!+#REF!+#REF!+#REF!+#REF!+#REF!+#REF!+#REF!+#REF!+#REF!+Проект!D27</f>
        <v>#REF!</v>
      </c>
      <c r="G26" s="36" t="e">
        <f>#REF!+#REF!+#REF!+#REF!+#REF!+#REF!+#REF!+#REF!+#REF!+#REF!+Проект!E27</f>
        <v>#REF!</v>
      </c>
      <c r="H26" s="36" t="e">
        <f>#REF!+#REF!+#REF!+#REF!+#REF!+#REF!+#REF!+#REF!+#REF!+#REF!+Проект!F27</f>
        <v>#REF!</v>
      </c>
      <c r="I26" s="36" t="e">
        <f>#REF!+#REF!+#REF!+#REF!+#REF!+#REF!+#REF!+#REF!+#REF!+#REF!+Проект!G27</f>
        <v>#REF!</v>
      </c>
      <c r="J26" s="36" t="e">
        <f>#REF!+#REF!+#REF!+#REF!+#REF!+#REF!+#REF!+#REF!+#REF!+#REF!+Проект!H27</f>
        <v>#REF!</v>
      </c>
      <c r="K26" s="36" t="e">
        <f>#REF!+#REF!+#REF!+#REF!+#REF!+#REF!+#REF!+#REF!+#REF!+#REF!+Проект!I27</f>
        <v>#REF!</v>
      </c>
      <c r="L26" s="36" t="e">
        <f>#REF!+#REF!+#REF!+#REF!+#REF!+#REF!+#REF!+#REF!+#REF!+#REF!+Проект!J27</f>
        <v>#REF!</v>
      </c>
      <c r="M26" s="37" t="e">
        <f t="shared" si="2"/>
        <v>#REF!</v>
      </c>
    </row>
    <row r="27" spans="1:14" s="28" customFormat="1" x14ac:dyDescent="0.25">
      <c r="A27" s="29">
        <v>23</v>
      </c>
      <c r="B27" s="27" t="s">
        <v>22</v>
      </c>
      <c r="C27" s="23" t="e">
        <f>#REF!+#REF!+#REF!+#REF!+#REF!+#REF!+#REF!+#REF!+#REF!+#REF!+Проект!#REF!</f>
        <v>#REF!</v>
      </c>
      <c r="D27" s="23" t="e">
        <f>#REF!+#REF!+#REF!+#REF!+#REF!+#REF!+#REF!+#REF!+#REF!+#REF!+Проект!#REF!</f>
        <v>#REF!</v>
      </c>
      <c r="E27" s="23" t="e">
        <f>#REF!+#REF!+#REF!+#REF!+#REF!+#REF!+#REF!+#REF!+#REF!+#REF!+Проект!C28</f>
        <v>#REF!</v>
      </c>
      <c r="F27" s="23" t="e">
        <f>#REF!+#REF!+#REF!+#REF!+#REF!+#REF!+#REF!+#REF!+#REF!+#REF!+Проект!D28</f>
        <v>#REF!</v>
      </c>
      <c r="G27" s="23" t="e">
        <f>#REF!+#REF!+#REF!+#REF!+#REF!+#REF!+#REF!+#REF!+#REF!+#REF!+Проект!E28</f>
        <v>#REF!</v>
      </c>
      <c r="H27" s="23" t="e">
        <f>#REF!+#REF!+#REF!+#REF!+#REF!+#REF!+#REF!+#REF!+#REF!+#REF!+Проект!F28</f>
        <v>#REF!</v>
      </c>
      <c r="I27" s="23" t="e">
        <f>#REF!+#REF!+#REF!+#REF!+#REF!+#REF!+#REF!+#REF!+#REF!+#REF!+Проект!G28</f>
        <v>#REF!</v>
      </c>
      <c r="J27" s="23" t="e">
        <f>#REF!+#REF!+#REF!+#REF!+#REF!+#REF!+#REF!+#REF!+#REF!+#REF!+Проект!H28</f>
        <v>#REF!</v>
      </c>
      <c r="K27" s="23" t="e">
        <f>#REF!+#REF!+#REF!+#REF!+#REF!+#REF!+#REF!+#REF!+#REF!+#REF!+Проект!I28</f>
        <v>#REF!</v>
      </c>
      <c r="L27" s="23" t="e">
        <f>#REF!+#REF!+#REF!+#REF!+#REF!+#REF!+#REF!+#REF!+#REF!+#REF!+Проект!J28</f>
        <v>#REF!</v>
      </c>
      <c r="M27" s="25" t="e">
        <f t="shared" si="2"/>
        <v>#REF!</v>
      </c>
    </row>
    <row r="28" spans="1:14" s="28" customFormat="1" x14ac:dyDescent="0.25">
      <c r="A28" s="29">
        <v>24</v>
      </c>
      <c r="B28" s="26" t="s">
        <v>23</v>
      </c>
      <c r="C28" s="23" t="e">
        <f>#REF!+#REF!+#REF!+#REF!+#REF!+#REF!+#REF!+#REF!+#REF!+#REF!+Проект!#REF!</f>
        <v>#REF!</v>
      </c>
      <c r="D28" s="23" t="e">
        <f>#REF!+#REF!+#REF!+#REF!+#REF!+#REF!+#REF!+#REF!+#REF!+#REF!+Проект!#REF!</f>
        <v>#REF!</v>
      </c>
      <c r="E28" s="23" t="e">
        <f>#REF!+#REF!+#REF!+#REF!+#REF!+#REF!+#REF!+#REF!+#REF!+#REF!+Проект!C29</f>
        <v>#REF!</v>
      </c>
      <c r="F28" s="23" t="e">
        <f>#REF!+#REF!+#REF!+#REF!+#REF!+#REF!+#REF!+#REF!+#REF!+#REF!+Проект!D29</f>
        <v>#REF!</v>
      </c>
      <c r="G28" s="23" t="e">
        <f>#REF!+#REF!+#REF!+#REF!+#REF!+#REF!+#REF!+#REF!+#REF!+#REF!+Проект!E29</f>
        <v>#REF!</v>
      </c>
      <c r="H28" s="23" t="e">
        <f>#REF!+#REF!+#REF!+#REF!+#REF!+#REF!+#REF!+#REF!+#REF!+#REF!+Проект!F29</f>
        <v>#REF!</v>
      </c>
      <c r="I28" s="23" t="e">
        <f>#REF!+#REF!+#REF!+#REF!+#REF!+#REF!+#REF!+#REF!+#REF!+#REF!+Проект!G29</f>
        <v>#REF!</v>
      </c>
      <c r="J28" s="23" t="e">
        <f>#REF!+#REF!+#REF!+#REF!+#REF!+#REF!+#REF!+#REF!+#REF!+#REF!+Проект!H29</f>
        <v>#REF!</v>
      </c>
      <c r="K28" s="23" t="e">
        <f>#REF!+#REF!+#REF!+#REF!+#REF!+#REF!+#REF!+#REF!+#REF!+#REF!+Проект!I29</f>
        <v>#REF!</v>
      </c>
      <c r="L28" s="23" t="e">
        <f>#REF!+#REF!+#REF!+#REF!+#REF!+#REF!+#REF!+#REF!+#REF!+#REF!+Проект!J29</f>
        <v>#REF!</v>
      </c>
      <c r="M28" s="25" t="e">
        <f t="shared" si="2"/>
        <v>#REF!</v>
      </c>
    </row>
    <row r="29" spans="1:14" s="28" customFormat="1" x14ac:dyDescent="0.25">
      <c r="A29" s="29">
        <v>25</v>
      </c>
      <c r="B29" s="26" t="s">
        <v>24</v>
      </c>
      <c r="C29" s="23" t="e">
        <f>#REF!+#REF!+#REF!+#REF!+#REF!+#REF!+#REF!+#REF!+#REF!+#REF!+Проект!#REF!</f>
        <v>#REF!</v>
      </c>
      <c r="D29" s="23" t="e">
        <f>#REF!+#REF!+#REF!+#REF!+#REF!+#REF!+#REF!+#REF!+#REF!+#REF!+Проект!#REF!</f>
        <v>#REF!</v>
      </c>
      <c r="E29" s="23" t="e">
        <f>#REF!+#REF!+#REF!+#REF!+#REF!+#REF!+#REF!+#REF!+#REF!+#REF!+Проект!C30</f>
        <v>#REF!</v>
      </c>
      <c r="F29" s="23" t="e">
        <f>#REF!+#REF!+#REF!+#REF!+#REF!+#REF!+#REF!+#REF!+#REF!+#REF!+Проект!D30</f>
        <v>#REF!</v>
      </c>
      <c r="G29" s="23" t="e">
        <f>#REF!+#REF!+#REF!+#REF!+#REF!+#REF!+#REF!+#REF!+#REF!+#REF!+Проект!E30</f>
        <v>#REF!</v>
      </c>
      <c r="H29" s="23" t="e">
        <f>#REF!+#REF!+#REF!+#REF!+#REF!+#REF!+#REF!+#REF!+#REF!+#REF!+Проект!F30</f>
        <v>#REF!</v>
      </c>
      <c r="I29" s="23" t="e">
        <f>#REF!+#REF!+#REF!+#REF!+#REF!+#REF!+#REF!+#REF!+#REF!+#REF!+Проект!G30</f>
        <v>#REF!</v>
      </c>
      <c r="J29" s="23" t="e">
        <f>#REF!+#REF!+#REF!+#REF!+#REF!+#REF!+#REF!+#REF!+#REF!+#REF!+Проект!H30</f>
        <v>#REF!</v>
      </c>
      <c r="K29" s="23" t="e">
        <f>#REF!+#REF!+#REF!+#REF!+#REF!+#REF!+#REF!+#REF!+#REF!+#REF!+Проект!I30</f>
        <v>#REF!</v>
      </c>
      <c r="L29" s="23" t="e">
        <f>#REF!+#REF!+#REF!+#REF!+#REF!+#REF!+#REF!+#REF!+#REF!+#REF!+Проект!J30</f>
        <v>#REF!</v>
      </c>
      <c r="M29" s="25" t="e">
        <f t="shared" si="2"/>
        <v>#REF!</v>
      </c>
    </row>
    <row r="30" spans="1:14" s="28" customFormat="1" x14ac:dyDescent="0.25">
      <c r="A30" s="29">
        <v>26</v>
      </c>
      <c r="B30" s="26" t="s">
        <v>25</v>
      </c>
      <c r="C30" s="23" t="e">
        <f>#REF!+#REF!+#REF!+#REF!+#REF!+#REF!+#REF!+#REF!+#REF!+#REF!+Проект!#REF!</f>
        <v>#REF!</v>
      </c>
      <c r="D30" s="23" t="e">
        <f>#REF!+#REF!+#REF!+#REF!+#REF!+#REF!+#REF!+#REF!+#REF!+#REF!+Проект!#REF!</f>
        <v>#REF!</v>
      </c>
      <c r="E30" s="23" t="e">
        <f>#REF!+#REF!+#REF!+#REF!+#REF!+#REF!+#REF!+#REF!+#REF!+#REF!+Проект!C31</f>
        <v>#REF!</v>
      </c>
      <c r="F30" s="23" t="e">
        <f>#REF!+#REF!+#REF!+#REF!+#REF!+#REF!+#REF!+#REF!+#REF!+#REF!+Проект!D31</f>
        <v>#REF!</v>
      </c>
      <c r="G30" s="23" t="e">
        <f>#REF!+#REF!+#REF!+#REF!+#REF!+#REF!+#REF!+#REF!+#REF!+#REF!+Проект!E31</f>
        <v>#REF!</v>
      </c>
      <c r="H30" s="23" t="e">
        <f>#REF!+#REF!+#REF!+#REF!+#REF!+#REF!+#REF!+#REF!+#REF!+#REF!+Проект!F31</f>
        <v>#REF!</v>
      </c>
      <c r="I30" s="23" t="e">
        <f>#REF!+#REF!+#REF!+#REF!+#REF!+#REF!+#REF!+#REF!+#REF!+#REF!+Проект!G31</f>
        <v>#REF!</v>
      </c>
      <c r="J30" s="23" t="e">
        <f>#REF!+#REF!+#REF!+#REF!+#REF!+#REF!+#REF!+#REF!+#REF!+#REF!+Проект!H31</f>
        <v>#REF!</v>
      </c>
      <c r="K30" s="23" t="e">
        <f>#REF!+#REF!+#REF!+#REF!+#REF!+#REF!+#REF!+#REF!+#REF!+#REF!+Проект!I31</f>
        <v>#REF!</v>
      </c>
      <c r="L30" s="23" t="e">
        <f>#REF!+#REF!+#REF!+#REF!+#REF!+#REF!+#REF!+#REF!+#REF!+#REF!+Проект!J31</f>
        <v>#REF!</v>
      </c>
      <c r="M30" s="25" t="e">
        <f t="shared" si="2"/>
        <v>#REF!</v>
      </c>
    </row>
    <row r="31" spans="1:14" s="28" customFormat="1" ht="28.5" customHeight="1" x14ac:dyDescent="0.25">
      <c r="A31" s="29">
        <v>27</v>
      </c>
      <c r="B31" s="27" t="s">
        <v>26</v>
      </c>
      <c r="C31" s="23">
        <v>108348</v>
      </c>
      <c r="D31" s="23">
        <v>97180</v>
      </c>
      <c r="E31" s="23">
        <v>95914</v>
      </c>
      <c r="F31" s="23">
        <v>93237</v>
      </c>
      <c r="G31" s="23">
        <v>90630</v>
      </c>
      <c r="H31" s="23">
        <v>88762</v>
      </c>
      <c r="I31" s="23">
        <v>86754</v>
      </c>
      <c r="J31" s="23">
        <v>85340</v>
      </c>
      <c r="K31" s="23">
        <v>84900</v>
      </c>
      <c r="L31" s="23">
        <v>84774</v>
      </c>
      <c r="M31" s="24">
        <f t="shared" si="2"/>
        <v>915839</v>
      </c>
    </row>
    <row r="32" spans="1:14" s="28" customFormat="1" x14ac:dyDescent="0.25">
      <c r="A32" s="29">
        <v>28</v>
      </c>
      <c r="B32" s="26" t="s">
        <v>27</v>
      </c>
      <c r="C32" s="31">
        <f>C31*2/20</f>
        <v>10834.8</v>
      </c>
      <c r="D32" s="31">
        <f t="shared" ref="D32:L32" si="3">D31*2/20</f>
        <v>9718</v>
      </c>
      <c r="E32" s="31">
        <f t="shared" si="3"/>
        <v>9591.4</v>
      </c>
      <c r="F32" s="31">
        <f t="shared" si="3"/>
        <v>9323.7000000000007</v>
      </c>
      <c r="G32" s="31">
        <f t="shared" si="3"/>
        <v>9063</v>
      </c>
      <c r="H32" s="31">
        <f t="shared" si="3"/>
        <v>8876.2000000000007</v>
      </c>
      <c r="I32" s="31">
        <f t="shared" si="3"/>
        <v>8675.4</v>
      </c>
      <c r="J32" s="31">
        <f t="shared" si="3"/>
        <v>8534</v>
      </c>
      <c r="K32" s="31">
        <f t="shared" si="3"/>
        <v>8490</v>
      </c>
      <c r="L32" s="31">
        <f t="shared" si="3"/>
        <v>8477.4</v>
      </c>
      <c r="M32" s="25">
        <f t="shared" si="2"/>
        <v>91583.89999999998</v>
      </c>
    </row>
    <row r="33" spans="1:13" s="28" customFormat="1" x14ac:dyDescent="0.25">
      <c r="A33" s="29">
        <v>29</v>
      </c>
      <c r="B33" s="26" t="s">
        <v>28</v>
      </c>
      <c r="C33" s="31">
        <f>C31*18/20</f>
        <v>97513.2</v>
      </c>
      <c r="D33" s="31">
        <f t="shared" ref="D33:L33" si="4">D31*18/20</f>
        <v>87462</v>
      </c>
      <c r="E33" s="31">
        <f t="shared" si="4"/>
        <v>86322.6</v>
      </c>
      <c r="F33" s="31">
        <f t="shared" si="4"/>
        <v>83913.3</v>
      </c>
      <c r="G33" s="31">
        <f t="shared" si="4"/>
        <v>81567</v>
      </c>
      <c r="H33" s="31">
        <f t="shared" si="4"/>
        <v>79885.8</v>
      </c>
      <c r="I33" s="31">
        <f t="shared" si="4"/>
        <v>78078.600000000006</v>
      </c>
      <c r="J33" s="31">
        <f t="shared" si="4"/>
        <v>76806</v>
      </c>
      <c r="K33" s="31">
        <f t="shared" si="4"/>
        <v>76410</v>
      </c>
      <c r="L33" s="31">
        <f t="shared" si="4"/>
        <v>76296.600000000006</v>
      </c>
      <c r="M33" s="25">
        <f t="shared" si="2"/>
        <v>824255.1</v>
      </c>
    </row>
    <row r="34" spans="1:13" s="28" customFormat="1" x14ac:dyDescent="0.25">
      <c r="A34" s="29">
        <v>30</v>
      </c>
      <c r="B34" s="27" t="s">
        <v>29</v>
      </c>
      <c r="C34" s="23" t="e">
        <f>#REF!+#REF!+#REF!+#REF!+#REF!+#REF!+#REF!+#REF!+#REF!+#REF!+Проект!#REF!</f>
        <v>#REF!</v>
      </c>
      <c r="D34" s="23" t="e">
        <f>#REF!+#REF!+#REF!+#REF!+#REF!+#REF!+#REF!+#REF!+#REF!+#REF!+Проект!#REF!</f>
        <v>#REF!</v>
      </c>
      <c r="E34" s="23" t="e">
        <f>#REF!+#REF!+#REF!+#REF!+#REF!+#REF!+#REF!+#REF!+#REF!+#REF!+Проект!C35</f>
        <v>#REF!</v>
      </c>
      <c r="F34" s="23" t="e">
        <f>#REF!+#REF!+#REF!+#REF!+#REF!+#REF!+#REF!+#REF!+#REF!+#REF!+Проект!D35</f>
        <v>#REF!</v>
      </c>
      <c r="G34" s="23" t="e">
        <f>#REF!+#REF!+#REF!+#REF!+#REF!+#REF!+#REF!+#REF!+#REF!+#REF!+Проект!E35</f>
        <v>#REF!</v>
      </c>
      <c r="H34" s="23" t="e">
        <f>#REF!+#REF!+#REF!+#REF!+#REF!+#REF!+#REF!+#REF!+#REF!+#REF!+Проект!F35</f>
        <v>#REF!</v>
      </c>
      <c r="I34" s="23" t="e">
        <f>#REF!+#REF!+#REF!+#REF!+#REF!+#REF!+#REF!+#REF!+#REF!+#REF!+Проект!G35</f>
        <v>#REF!</v>
      </c>
      <c r="J34" s="23" t="e">
        <f>#REF!+#REF!+#REF!+#REF!+#REF!+#REF!+#REF!+#REF!+#REF!+#REF!+Проект!H35</f>
        <v>#REF!</v>
      </c>
      <c r="K34" s="23" t="e">
        <f>#REF!+#REF!+#REF!+#REF!+#REF!+#REF!+#REF!+#REF!+#REF!+#REF!+Проект!I35</f>
        <v>#REF!</v>
      </c>
      <c r="L34" s="23" t="e">
        <f>#REF!+#REF!+#REF!+#REF!+#REF!+#REF!+#REF!+#REF!+#REF!+#REF!+Проект!J35</f>
        <v>#REF!</v>
      </c>
      <c r="M34" s="25" t="e">
        <f t="shared" si="2"/>
        <v>#REF!</v>
      </c>
    </row>
    <row r="35" spans="1:13" s="28" customFormat="1" x14ac:dyDescent="0.25">
      <c r="A35" s="29">
        <v>31</v>
      </c>
      <c r="B35" s="26" t="s">
        <v>30</v>
      </c>
      <c r="C35" s="23" t="e">
        <f>#REF!+#REF!+#REF!+#REF!+#REF!+#REF!+#REF!+#REF!+#REF!+#REF!+Проект!#REF!</f>
        <v>#REF!</v>
      </c>
      <c r="D35" s="23" t="e">
        <f>#REF!+#REF!+#REF!+#REF!+#REF!+#REF!+#REF!+#REF!+#REF!+#REF!+Проект!#REF!</f>
        <v>#REF!</v>
      </c>
      <c r="E35" s="23" t="e">
        <f>#REF!+#REF!+#REF!+#REF!+#REF!+#REF!+#REF!+#REF!+#REF!+#REF!+Проект!C36</f>
        <v>#REF!</v>
      </c>
      <c r="F35" s="23" t="e">
        <f>#REF!+#REF!+#REF!+#REF!+#REF!+#REF!+#REF!+#REF!+#REF!+#REF!+Проект!D36</f>
        <v>#REF!</v>
      </c>
      <c r="G35" s="23" t="e">
        <f>#REF!+#REF!+#REF!+#REF!+#REF!+#REF!+#REF!+#REF!+#REF!+#REF!+Проект!E36</f>
        <v>#REF!</v>
      </c>
      <c r="H35" s="23" t="e">
        <f>#REF!+#REF!+#REF!+#REF!+#REF!+#REF!+#REF!+#REF!+#REF!+#REF!+Проект!F36</f>
        <v>#REF!</v>
      </c>
      <c r="I35" s="23" t="e">
        <f>#REF!+#REF!+#REF!+#REF!+#REF!+#REF!+#REF!+#REF!+#REF!+#REF!+Проект!G36</f>
        <v>#REF!</v>
      </c>
      <c r="J35" s="23" t="e">
        <f>#REF!+#REF!+#REF!+#REF!+#REF!+#REF!+#REF!+#REF!+#REF!+#REF!+Проект!H36</f>
        <v>#REF!</v>
      </c>
      <c r="K35" s="23" t="e">
        <f>#REF!+#REF!+#REF!+#REF!+#REF!+#REF!+#REF!+#REF!+#REF!+#REF!+Проект!I36</f>
        <v>#REF!</v>
      </c>
      <c r="L35" s="23" t="e">
        <f>#REF!+#REF!+#REF!+#REF!+#REF!+#REF!+#REF!+#REF!+#REF!+#REF!+Проект!J36</f>
        <v>#REF!</v>
      </c>
      <c r="M35" s="25" t="e">
        <f t="shared" si="2"/>
        <v>#REF!</v>
      </c>
    </row>
    <row r="36" spans="1:13" s="28" customFormat="1" x14ac:dyDescent="0.25">
      <c r="A36" s="29">
        <v>32</v>
      </c>
      <c r="B36" s="26" t="s">
        <v>31</v>
      </c>
      <c r="C36" s="23" t="e">
        <f>#REF!+#REF!+#REF!+#REF!+#REF!+#REF!+#REF!+#REF!+#REF!+#REF!+Проект!#REF!</f>
        <v>#REF!</v>
      </c>
      <c r="D36" s="23" t="e">
        <f>#REF!+#REF!+#REF!+#REF!+#REF!+#REF!+#REF!+#REF!+#REF!+#REF!+Проект!#REF!</f>
        <v>#REF!</v>
      </c>
      <c r="E36" s="23" t="e">
        <f>#REF!+#REF!+#REF!+#REF!+#REF!+#REF!+#REF!+#REF!+#REF!+#REF!+Проект!C37</f>
        <v>#REF!</v>
      </c>
      <c r="F36" s="23" t="e">
        <f>#REF!+#REF!+#REF!+#REF!+#REF!+#REF!+#REF!+#REF!+#REF!+#REF!+Проект!D37</f>
        <v>#REF!</v>
      </c>
      <c r="G36" s="23" t="e">
        <f>#REF!+#REF!+#REF!+#REF!+#REF!+#REF!+#REF!+#REF!+#REF!+#REF!+Проект!E37</f>
        <v>#REF!</v>
      </c>
      <c r="H36" s="23" t="e">
        <f>#REF!+#REF!+#REF!+#REF!+#REF!+#REF!+#REF!+#REF!+#REF!+#REF!+Проект!F37</f>
        <v>#REF!</v>
      </c>
      <c r="I36" s="23" t="e">
        <f>#REF!+#REF!+#REF!+#REF!+#REF!+#REF!+#REF!+#REF!+#REF!+#REF!+Проект!G37</f>
        <v>#REF!</v>
      </c>
      <c r="J36" s="23" t="e">
        <f>#REF!+#REF!+#REF!+#REF!+#REF!+#REF!+#REF!+#REF!+#REF!+#REF!+Проект!H37</f>
        <v>#REF!</v>
      </c>
      <c r="K36" s="23" t="e">
        <f>#REF!+#REF!+#REF!+#REF!+#REF!+#REF!+#REF!+#REF!+#REF!+#REF!+Проект!I37</f>
        <v>#REF!</v>
      </c>
      <c r="L36" s="23" t="e">
        <f>#REF!+#REF!+#REF!+#REF!+#REF!+#REF!+#REF!+#REF!+#REF!+#REF!+Проект!J37</f>
        <v>#REF!</v>
      </c>
      <c r="M36" s="25" t="e">
        <f t="shared" si="2"/>
        <v>#REF!</v>
      </c>
    </row>
    <row r="37" spans="1:13" s="28" customFormat="1" x14ac:dyDescent="0.25">
      <c r="A37" s="29">
        <v>33</v>
      </c>
      <c r="B37" s="27" t="s">
        <v>32</v>
      </c>
      <c r="C37" s="23" t="e">
        <f>#REF!+#REF!+#REF!+#REF!+#REF!+#REF!+#REF!+#REF!+#REF!+#REF!+Проект!#REF!</f>
        <v>#REF!</v>
      </c>
      <c r="D37" s="23" t="e">
        <f>#REF!+#REF!+#REF!+#REF!+#REF!+#REF!+#REF!+#REF!+#REF!+#REF!+Проект!#REF!</f>
        <v>#REF!</v>
      </c>
      <c r="E37" s="23" t="e">
        <f>#REF!+#REF!+#REF!+#REF!+#REF!+#REF!+#REF!+#REF!+#REF!+#REF!+Проект!C38</f>
        <v>#REF!</v>
      </c>
      <c r="F37" s="23" t="e">
        <f>#REF!+#REF!+#REF!+#REF!+#REF!+#REF!+#REF!+#REF!+#REF!+#REF!+Проект!D38</f>
        <v>#REF!</v>
      </c>
      <c r="G37" s="23" t="e">
        <f>#REF!+#REF!+#REF!+#REF!+#REF!+#REF!+#REF!+#REF!+#REF!+#REF!+Проект!E38</f>
        <v>#REF!</v>
      </c>
      <c r="H37" s="23" t="e">
        <f>#REF!+#REF!+#REF!+#REF!+#REF!+#REF!+#REF!+#REF!+#REF!+#REF!+Проект!F38</f>
        <v>#REF!</v>
      </c>
      <c r="I37" s="23" t="e">
        <f>#REF!+#REF!+#REF!+#REF!+#REF!+#REF!+#REF!+#REF!+#REF!+#REF!+Проект!G38</f>
        <v>#REF!</v>
      </c>
      <c r="J37" s="23" t="e">
        <f>#REF!+#REF!+#REF!+#REF!+#REF!+#REF!+#REF!+#REF!+#REF!+#REF!+Проект!H38</f>
        <v>#REF!</v>
      </c>
      <c r="K37" s="23" t="e">
        <f>#REF!+#REF!+#REF!+#REF!+#REF!+#REF!+#REF!+#REF!+#REF!+#REF!+Проект!I38</f>
        <v>#REF!</v>
      </c>
      <c r="L37" s="23" t="e">
        <f>#REF!+#REF!+#REF!+#REF!+#REF!+#REF!+#REF!+#REF!+#REF!+#REF!+Проект!J38</f>
        <v>#REF!</v>
      </c>
      <c r="M37" s="25" t="e">
        <f t="shared" si="2"/>
        <v>#REF!</v>
      </c>
    </row>
    <row r="38" spans="1:13" s="28" customFormat="1" x14ac:dyDescent="0.25">
      <c r="A38" s="29">
        <v>34</v>
      </c>
      <c r="B38" s="27" t="s">
        <v>33</v>
      </c>
      <c r="C38" s="23" t="e">
        <f>#REF!+#REF!+#REF!+#REF!+#REF!+#REF!+#REF!+#REF!+#REF!+#REF!+Проект!#REF!</f>
        <v>#REF!</v>
      </c>
      <c r="D38" s="23" t="e">
        <f>#REF!+#REF!+#REF!+#REF!+#REF!+#REF!+#REF!+#REF!+#REF!+#REF!+Проект!#REF!</f>
        <v>#REF!</v>
      </c>
      <c r="E38" s="23" t="e">
        <f>#REF!+#REF!+#REF!+#REF!+#REF!+#REF!+#REF!+#REF!+#REF!+#REF!+Проект!C39</f>
        <v>#REF!</v>
      </c>
      <c r="F38" s="23" t="e">
        <f>#REF!+#REF!+#REF!+#REF!+#REF!+#REF!+#REF!+#REF!+#REF!+#REF!+Проект!D39</f>
        <v>#REF!</v>
      </c>
      <c r="G38" s="23" t="e">
        <f>#REF!+#REF!+#REF!+#REF!+#REF!+#REF!+#REF!+#REF!+#REF!+#REF!+Проект!E39</f>
        <v>#REF!</v>
      </c>
      <c r="H38" s="23" t="e">
        <f>#REF!+#REF!+#REF!+#REF!+#REF!+#REF!+#REF!+#REF!+#REF!+#REF!+Проект!F39</f>
        <v>#REF!</v>
      </c>
      <c r="I38" s="23" t="e">
        <f>#REF!+#REF!+#REF!+#REF!+#REF!+#REF!+#REF!+#REF!+#REF!+#REF!+Проект!G39</f>
        <v>#REF!</v>
      </c>
      <c r="J38" s="23" t="e">
        <f>#REF!+#REF!+#REF!+#REF!+#REF!+#REF!+#REF!+#REF!+#REF!+#REF!+Проект!H39</f>
        <v>#REF!</v>
      </c>
      <c r="K38" s="23" t="e">
        <f>#REF!+#REF!+#REF!+#REF!+#REF!+#REF!+#REF!+#REF!+#REF!+#REF!+Проект!I39</f>
        <v>#REF!</v>
      </c>
      <c r="L38" s="23" t="e">
        <f>#REF!+#REF!+#REF!+#REF!+#REF!+#REF!+#REF!+#REF!+#REF!+#REF!+Проект!J39</f>
        <v>#REF!</v>
      </c>
      <c r="M38" s="25" t="e">
        <f t="shared" si="2"/>
        <v>#REF!</v>
      </c>
    </row>
    <row r="39" spans="1:13" s="9" customFormat="1" x14ac:dyDescent="0.25">
      <c r="A39" s="21">
        <v>35</v>
      </c>
      <c r="B39" s="10" t="s">
        <v>30</v>
      </c>
      <c r="C39" s="18" t="e">
        <f>#REF!+#REF!+#REF!+#REF!+#REF!+#REF!+#REF!+#REF!+#REF!+#REF!+Проект!#REF!</f>
        <v>#REF!</v>
      </c>
      <c r="D39" s="18" t="e">
        <f>#REF!+#REF!+#REF!+#REF!+#REF!+#REF!+#REF!+#REF!+#REF!+#REF!+Проект!#REF!</f>
        <v>#REF!</v>
      </c>
      <c r="E39" s="18" t="e">
        <f>#REF!+#REF!+#REF!+#REF!+#REF!+#REF!+#REF!+#REF!+#REF!+#REF!+Проект!C40</f>
        <v>#REF!</v>
      </c>
      <c r="F39" s="18" t="e">
        <f>#REF!+#REF!+#REF!+#REF!+#REF!+#REF!+#REF!+#REF!+#REF!+#REF!+Проект!D40</f>
        <v>#REF!</v>
      </c>
      <c r="G39" s="18" t="e">
        <f>#REF!+#REF!+#REF!+#REF!+#REF!+#REF!+#REF!+#REF!+#REF!+#REF!+Проект!E40</f>
        <v>#REF!</v>
      </c>
      <c r="H39" s="18" t="e">
        <f>#REF!+#REF!+#REF!+#REF!+#REF!+#REF!+#REF!+#REF!+#REF!+#REF!+Проект!F40</f>
        <v>#REF!</v>
      </c>
      <c r="I39" s="18" t="e">
        <f>#REF!+#REF!+#REF!+#REF!+#REF!+#REF!+#REF!+#REF!+#REF!+#REF!+Проект!G40</f>
        <v>#REF!</v>
      </c>
      <c r="J39" s="18" t="e">
        <f>#REF!+#REF!+#REF!+#REF!+#REF!+#REF!+#REF!+#REF!+#REF!+#REF!+Проект!H40</f>
        <v>#REF!</v>
      </c>
      <c r="K39" s="18" t="e">
        <f>#REF!+#REF!+#REF!+#REF!+#REF!+#REF!+#REF!+#REF!+#REF!+#REF!+Проект!I40</f>
        <v>#REF!</v>
      </c>
      <c r="L39" s="18" t="e">
        <f>#REF!+#REF!+#REF!+#REF!+#REF!+#REF!+#REF!+#REF!+#REF!+#REF!+Проект!J40</f>
        <v>#REF!</v>
      </c>
      <c r="M39" s="20" t="e">
        <f t="shared" si="2"/>
        <v>#REF!</v>
      </c>
    </row>
    <row r="40" spans="1:13" s="9" customFormat="1" x14ac:dyDescent="0.25">
      <c r="A40" s="21">
        <v>36</v>
      </c>
      <c r="B40" s="10" t="s">
        <v>31</v>
      </c>
      <c r="C40" s="18" t="e">
        <f>#REF!+#REF!+#REF!+#REF!+#REF!+#REF!+#REF!+#REF!+#REF!+#REF!+Проект!#REF!</f>
        <v>#REF!</v>
      </c>
      <c r="D40" s="18" t="e">
        <f>#REF!+#REF!+#REF!+#REF!+#REF!+#REF!+#REF!+#REF!+#REF!+#REF!+Проект!#REF!</f>
        <v>#REF!</v>
      </c>
      <c r="E40" s="18" t="e">
        <f>#REF!+#REF!+#REF!+#REF!+#REF!+#REF!+#REF!+#REF!+#REF!+#REF!+Проект!C41</f>
        <v>#REF!</v>
      </c>
      <c r="F40" s="18" t="e">
        <f>#REF!+#REF!+#REF!+#REF!+#REF!+#REF!+#REF!+#REF!+#REF!+#REF!+Проект!D41</f>
        <v>#REF!</v>
      </c>
      <c r="G40" s="18" t="e">
        <f>#REF!+#REF!+#REF!+#REF!+#REF!+#REF!+#REF!+#REF!+#REF!+#REF!+Проект!E41</f>
        <v>#REF!</v>
      </c>
      <c r="H40" s="18" t="e">
        <f>#REF!+#REF!+#REF!+#REF!+#REF!+#REF!+#REF!+#REF!+#REF!+#REF!+Проект!F41</f>
        <v>#REF!</v>
      </c>
      <c r="I40" s="18" t="e">
        <f>#REF!+#REF!+#REF!+#REF!+#REF!+#REF!+#REF!+#REF!+#REF!+#REF!+Проект!G41</f>
        <v>#REF!</v>
      </c>
      <c r="J40" s="18" t="e">
        <f>#REF!+#REF!+#REF!+#REF!+#REF!+#REF!+#REF!+#REF!+#REF!+#REF!+Проект!H41</f>
        <v>#REF!</v>
      </c>
      <c r="K40" s="18" t="e">
        <f>#REF!+#REF!+#REF!+#REF!+#REF!+#REF!+#REF!+#REF!+#REF!+#REF!+Проект!I41</f>
        <v>#REF!</v>
      </c>
      <c r="L40" s="18" t="e">
        <f>#REF!+#REF!+#REF!+#REF!+#REF!+#REF!+#REF!+#REF!+#REF!+#REF!+Проект!J41</f>
        <v>#REF!</v>
      </c>
      <c r="M40" s="20" t="e">
        <f t="shared" si="2"/>
        <v>#REF!</v>
      </c>
    </row>
    <row r="41" spans="1:13" s="9" customFormat="1" x14ac:dyDescent="0.25">
      <c r="A41" s="21">
        <v>37</v>
      </c>
      <c r="B41" s="10" t="s">
        <v>34</v>
      </c>
      <c r="C41" s="18" t="e">
        <f>#REF!+#REF!+#REF!+#REF!+#REF!+#REF!+#REF!+#REF!+#REF!+#REF!+Проект!#REF!</f>
        <v>#REF!</v>
      </c>
      <c r="D41" s="18" t="e">
        <f>#REF!+#REF!+#REF!+#REF!+#REF!+#REF!+#REF!+#REF!+#REF!+#REF!+Проект!#REF!</f>
        <v>#REF!</v>
      </c>
      <c r="E41" s="18" t="e">
        <f>#REF!+#REF!+#REF!+#REF!+#REF!+#REF!+#REF!+#REF!+#REF!+#REF!+Проект!C43</f>
        <v>#REF!</v>
      </c>
      <c r="F41" s="18" t="e">
        <f>#REF!+#REF!+#REF!+#REF!+#REF!+#REF!+#REF!+#REF!+#REF!+#REF!+Проект!D43</f>
        <v>#REF!</v>
      </c>
      <c r="G41" s="18" t="e">
        <f>#REF!+#REF!+#REF!+#REF!+#REF!+#REF!+#REF!+#REF!+#REF!+#REF!+Проект!E43</f>
        <v>#REF!</v>
      </c>
      <c r="H41" s="18" t="e">
        <f>#REF!+#REF!+#REF!+#REF!+#REF!+#REF!+#REF!+#REF!+#REF!+#REF!+Проект!F43</f>
        <v>#REF!</v>
      </c>
      <c r="I41" s="18" t="e">
        <f>#REF!+#REF!+#REF!+#REF!+#REF!+#REF!+#REF!+#REF!+#REF!+#REF!+Проект!G43</f>
        <v>#REF!</v>
      </c>
      <c r="J41" s="18" t="e">
        <f>#REF!+#REF!+#REF!+#REF!+#REF!+#REF!+#REF!+#REF!+#REF!+#REF!+Проект!H43</f>
        <v>#REF!</v>
      </c>
      <c r="K41" s="18" t="e">
        <f>#REF!+#REF!+#REF!+#REF!+#REF!+#REF!+#REF!+#REF!+#REF!+#REF!+Проект!I43</f>
        <v>#REF!</v>
      </c>
      <c r="L41" s="18" t="e">
        <f>#REF!+#REF!+#REF!+#REF!+#REF!+#REF!+#REF!+#REF!+#REF!+#REF!+Проект!J43</f>
        <v>#REF!</v>
      </c>
      <c r="M41" s="20" t="e">
        <f t="shared" si="2"/>
        <v>#REF!</v>
      </c>
    </row>
    <row r="42" spans="1:13" s="9" customFormat="1" x14ac:dyDescent="0.25">
      <c r="A42" s="21">
        <v>38</v>
      </c>
      <c r="B42" s="10" t="s">
        <v>35</v>
      </c>
      <c r="C42" s="18" t="e">
        <f>#REF!+#REF!+#REF!+#REF!+#REF!+#REF!+#REF!+#REF!+#REF!+#REF!+Проект!#REF!</f>
        <v>#REF!</v>
      </c>
      <c r="D42" s="18" t="e">
        <f>#REF!+#REF!+#REF!+#REF!+#REF!+#REF!+#REF!+#REF!+#REF!+#REF!+Проект!#REF!</f>
        <v>#REF!</v>
      </c>
      <c r="E42" s="18" t="e">
        <f>#REF!+#REF!+#REF!+#REF!+#REF!+#REF!+#REF!+#REF!+#REF!+#REF!+Проект!C44</f>
        <v>#REF!</v>
      </c>
      <c r="F42" s="18" t="e">
        <f>#REF!+#REF!+#REF!+#REF!+#REF!+#REF!+#REF!+#REF!+#REF!+#REF!+Проект!D44</f>
        <v>#REF!</v>
      </c>
      <c r="G42" s="18" t="e">
        <f>#REF!+#REF!+#REF!+#REF!+#REF!+#REF!+#REF!+#REF!+#REF!+#REF!+Проект!E44</f>
        <v>#REF!</v>
      </c>
      <c r="H42" s="18" t="e">
        <f>#REF!+#REF!+#REF!+#REF!+#REF!+#REF!+#REF!+#REF!+#REF!+#REF!+Проект!F44</f>
        <v>#REF!</v>
      </c>
      <c r="I42" s="18" t="e">
        <f>#REF!+#REF!+#REF!+#REF!+#REF!+#REF!+#REF!+#REF!+#REF!+#REF!+Проект!G44</f>
        <v>#REF!</v>
      </c>
      <c r="J42" s="18" t="e">
        <f>#REF!+#REF!+#REF!+#REF!+#REF!+#REF!+#REF!+#REF!+#REF!+#REF!+Проект!H44</f>
        <v>#REF!</v>
      </c>
      <c r="K42" s="18" t="e">
        <f>#REF!+#REF!+#REF!+#REF!+#REF!+#REF!+#REF!+#REF!+#REF!+#REF!+Проект!I44</f>
        <v>#REF!</v>
      </c>
      <c r="L42" s="18" t="e">
        <f>#REF!+#REF!+#REF!+#REF!+#REF!+#REF!+#REF!+#REF!+#REF!+#REF!+Проект!J44</f>
        <v>#REF!</v>
      </c>
      <c r="M42" s="20" t="e">
        <f t="shared" si="2"/>
        <v>#REF!</v>
      </c>
    </row>
    <row r="43" spans="1:13" s="9" customFormat="1" ht="15" customHeight="1" x14ac:dyDescent="0.25">
      <c r="A43" s="21">
        <v>39</v>
      </c>
      <c r="B43" s="10" t="s">
        <v>36</v>
      </c>
      <c r="C43" s="18" t="e">
        <f>#REF!+#REF!+#REF!+#REF!+#REF!+#REF!+#REF!+#REF!+#REF!+#REF!+Проект!#REF!</f>
        <v>#REF!</v>
      </c>
      <c r="D43" s="18" t="e">
        <f>#REF!+#REF!+#REF!+#REF!+#REF!+#REF!+#REF!+#REF!+#REF!+#REF!+Проект!#REF!</f>
        <v>#REF!</v>
      </c>
      <c r="E43" s="18" t="e">
        <f>#REF!+#REF!+#REF!+#REF!+#REF!+#REF!+#REF!+#REF!+#REF!+#REF!+Проект!C45</f>
        <v>#REF!</v>
      </c>
      <c r="F43" s="18" t="e">
        <f>#REF!+#REF!+#REF!+#REF!+#REF!+#REF!+#REF!+#REF!+#REF!+#REF!+Проект!D45</f>
        <v>#REF!</v>
      </c>
      <c r="G43" s="18" t="e">
        <f>#REF!+#REF!+#REF!+#REF!+#REF!+#REF!+#REF!+#REF!+#REF!+#REF!+Проект!E45</f>
        <v>#REF!</v>
      </c>
      <c r="H43" s="18" t="e">
        <f>#REF!+#REF!+#REF!+#REF!+#REF!+#REF!+#REF!+#REF!+#REF!+#REF!+Проект!F45</f>
        <v>#REF!</v>
      </c>
      <c r="I43" s="18" t="e">
        <f>#REF!+#REF!+#REF!+#REF!+#REF!+#REF!+#REF!+#REF!+#REF!+#REF!+Проект!G45</f>
        <v>#REF!</v>
      </c>
      <c r="J43" s="18" t="e">
        <f>#REF!+#REF!+#REF!+#REF!+#REF!+#REF!+#REF!+#REF!+#REF!+#REF!+Проект!H45</f>
        <v>#REF!</v>
      </c>
      <c r="K43" s="18" t="e">
        <f>#REF!+#REF!+#REF!+#REF!+#REF!+#REF!+#REF!+#REF!+#REF!+#REF!+Проект!I45</f>
        <v>#REF!</v>
      </c>
      <c r="L43" s="18" t="e">
        <f>#REF!+#REF!+#REF!+#REF!+#REF!+#REF!+#REF!+#REF!+#REF!+#REF!+Проект!J45</f>
        <v>#REF!</v>
      </c>
      <c r="M43" s="20" t="e">
        <f t="shared" si="2"/>
        <v>#REF!</v>
      </c>
    </row>
    <row r="44" spans="1:13" s="9" customFormat="1" x14ac:dyDescent="0.25">
      <c r="A44" s="21">
        <v>40</v>
      </c>
      <c r="B44" s="19" t="s">
        <v>37</v>
      </c>
      <c r="C44" s="18" t="e">
        <f>#REF!+#REF!+#REF!+#REF!+#REF!+#REF!+#REF!+#REF!+#REF!+#REF!+Проект!#REF!</f>
        <v>#REF!</v>
      </c>
      <c r="D44" s="18" t="e">
        <f>#REF!+#REF!+#REF!+#REF!+#REF!+#REF!+#REF!+#REF!+#REF!+#REF!+Проект!#REF!</f>
        <v>#REF!</v>
      </c>
      <c r="E44" s="18" t="e">
        <f>#REF!+#REF!+#REF!+#REF!+#REF!+#REF!+#REF!+#REF!+#REF!+#REF!+Проект!C46</f>
        <v>#REF!</v>
      </c>
      <c r="F44" s="18" t="e">
        <f>#REF!+#REF!+#REF!+#REF!+#REF!+#REF!+#REF!+#REF!+#REF!+#REF!+Проект!D46</f>
        <v>#REF!</v>
      </c>
      <c r="G44" s="18" t="e">
        <f>#REF!+#REF!+#REF!+#REF!+#REF!+#REF!+#REF!+#REF!+#REF!+#REF!+Проект!E46</f>
        <v>#REF!</v>
      </c>
      <c r="H44" s="18" t="e">
        <f>#REF!+#REF!+#REF!+#REF!+#REF!+#REF!+#REF!+#REF!+#REF!+#REF!+Проект!F46</f>
        <v>#REF!</v>
      </c>
      <c r="I44" s="18" t="e">
        <f>#REF!+#REF!+#REF!+#REF!+#REF!+#REF!+#REF!+#REF!+#REF!+#REF!+Проект!G46</f>
        <v>#REF!</v>
      </c>
      <c r="J44" s="18" t="e">
        <f>#REF!+#REF!+#REF!+#REF!+#REF!+#REF!+#REF!+#REF!+#REF!+#REF!+Проект!H46</f>
        <v>#REF!</v>
      </c>
      <c r="K44" s="18" t="e">
        <f>#REF!+#REF!+#REF!+#REF!+#REF!+#REF!+#REF!+#REF!+#REF!+#REF!+Проект!I46</f>
        <v>#REF!</v>
      </c>
      <c r="L44" s="18" t="e">
        <f>#REF!+#REF!+#REF!+#REF!+#REF!+#REF!+#REF!+#REF!+#REF!+#REF!+Проект!J46</f>
        <v>#REF!</v>
      </c>
      <c r="M44" s="20" t="e">
        <f t="shared" si="2"/>
        <v>#REF!</v>
      </c>
    </row>
    <row r="45" spans="1:13" s="9" customFormat="1" x14ac:dyDescent="0.25">
      <c r="A45" s="21">
        <v>41</v>
      </c>
      <c r="B45" s="10" t="s">
        <v>38</v>
      </c>
      <c r="C45" s="18" t="e">
        <f>#REF!+#REF!+#REF!+#REF!+#REF!+#REF!+#REF!+#REF!+#REF!+#REF!+Проект!#REF!</f>
        <v>#REF!</v>
      </c>
      <c r="D45" s="18" t="e">
        <f>#REF!+#REF!+#REF!+#REF!+#REF!+#REF!+#REF!+#REF!+#REF!+#REF!+Проект!#REF!</f>
        <v>#REF!</v>
      </c>
      <c r="E45" s="18" t="e">
        <f>#REF!+#REF!+#REF!+#REF!+#REF!+#REF!+#REF!+#REF!+#REF!+#REF!+Проект!C47</f>
        <v>#REF!</v>
      </c>
      <c r="F45" s="18" t="e">
        <f>#REF!+#REF!+#REF!+#REF!+#REF!+#REF!+#REF!+#REF!+#REF!+#REF!+Проект!D47</f>
        <v>#REF!</v>
      </c>
      <c r="G45" s="18" t="e">
        <f>#REF!+#REF!+#REF!+#REF!+#REF!+#REF!+#REF!+#REF!+#REF!+#REF!+Проект!E47</f>
        <v>#REF!</v>
      </c>
      <c r="H45" s="18" t="e">
        <f>#REF!+#REF!+#REF!+#REF!+#REF!+#REF!+#REF!+#REF!+#REF!+#REF!+Проект!F47</f>
        <v>#REF!</v>
      </c>
      <c r="I45" s="18" t="e">
        <f>#REF!+#REF!+#REF!+#REF!+#REF!+#REF!+#REF!+#REF!+#REF!+#REF!+Проект!G47</f>
        <v>#REF!</v>
      </c>
      <c r="J45" s="18" t="e">
        <f>#REF!+#REF!+#REF!+#REF!+#REF!+#REF!+#REF!+#REF!+#REF!+#REF!+Проект!H47</f>
        <v>#REF!</v>
      </c>
      <c r="K45" s="18" t="e">
        <f>#REF!+#REF!+#REF!+#REF!+#REF!+#REF!+#REF!+#REF!+#REF!+#REF!+Проект!I47</f>
        <v>#REF!</v>
      </c>
      <c r="L45" s="18" t="e">
        <f>#REF!+#REF!+#REF!+#REF!+#REF!+#REF!+#REF!+#REF!+#REF!+#REF!+Проект!J47</f>
        <v>#REF!</v>
      </c>
      <c r="M45" s="20" t="e">
        <f t="shared" si="2"/>
        <v>#REF!</v>
      </c>
    </row>
    <row r="46" spans="1:13" s="9" customFormat="1" x14ac:dyDescent="0.25">
      <c r="A46" s="21">
        <v>42</v>
      </c>
      <c r="B46" s="10" t="s">
        <v>39</v>
      </c>
      <c r="C46" s="18" t="e">
        <f>#REF!+#REF!+#REF!+#REF!+#REF!+#REF!+#REF!+#REF!+#REF!+#REF!+Проект!#REF!</f>
        <v>#REF!</v>
      </c>
      <c r="D46" s="18" t="e">
        <f>#REF!+#REF!+#REF!+#REF!+#REF!+#REF!+#REF!+#REF!+#REF!+#REF!+Проект!#REF!</f>
        <v>#REF!</v>
      </c>
      <c r="E46" s="18" t="e">
        <f>#REF!+#REF!+#REF!+#REF!+#REF!+#REF!+#REF!+#REF!+#REF!+#REF!+Проект!C48</f>
        <v>#REF!</v>
      </c>
      <c r="F46" s="18" t="e">
        <f>#REF!+#REF!+#REF!+#REF!+#REF!+#REF!+#REF!+#REF!+#REF!+#REF!+Проект!D48</f>
        <v>#REF!</v>
      </c>
      <c r="G46" s="18" t="e">
        <f>#REF!+#REF!+#REF!+#REF!+#REF!+#REF!+#REF!+#REF!+#REF!+#REF!+Проект!E48</f>
        <v>#REF!</v>
      </c>
      <c r="H46" s="18" t="e">
        <f>#REF!+#REF!+#REF!+#REF!+#REF!+#REF!+#REF!+#REF!+#REF!+#REF!+Проект!F48</f>
        <v>#REF!</v>
      </c>
      <c r="I46" s="18" t="e">
        <f>#REF!+#REF!+#REF!+#REF!+#REF!+#REF!+#REF!+#REF!+#REF!+#REF!+Проект!G48</f>
        <v>#REF!</v>
      </c>
      <c r="J46" s="18" t="e">
        <f>#REF!+#REF!+#REF!+#REF!+#REF!+#REF!+#REF!+#REF!+#REF!+#REF!+Проект!H48</f>
        <v>#REF!</v>
      </c>
      <c r="K46" s="18" t="e">
        <f>#REF!+#REF!+#REF!+#REF!+#REF!+#REF!+#REF!+#REF!+#REF!+#REF!+Проект!I48</f>
        <v>#REF!</v>
      </c>
      <c r="L46" s="18" t="e">
        <f>#REF!+#REF!+#REF!+#REF!+#REF!+#REF!+#REF!+#REF!+#REF!+#REF!+Проект!J48</f>
        <v>#REF!</v>
      </c>
      <c r="M46" s="20" t="e">
        <f t="shared" si="2"/>
        <v>#REF!</v>
      </c>
    </row>
    <row r="47" spans="1:13" s="9" customFormat="1" ht="15" customHeight="1" x14ac:dyDescent="0.25">
      <c r="A47" s="21">
        <v>43</v>
      </c>
      <c r="B47" s="10" t="s">
        <v>40</v>
      </c>
      <c r="C47" s="18" t="e">
        <f>#REF!+#REF!+#REF!+#REF!+#REF!+#REF!+#REF!+#REF!+#REF!+#REF!+Проект!#REF!</f>
        <v>#REF!</v>
      </c>
      <c r="D47" s="18" t="e">
        <f>#REF!+#REF!+#REF!+#REF!+#REF!+#REF!+#REF!+#REF!+#REF!+#REF!+Проект!#REF!</f>
        <v>#REF!</v>
      </c>
      <c r="E47" s="18" t="e">
        <f>#REF!+#REF!+#REF!+#REF!+#REF!+#REF!+#REF!+#REF!+#REF!+#REF!+Проект!C49</f>
        <v>#REF!</v>
      </c>
      <c r="F47" s="18" t="e">
        <f>#REF!+#REF!+#REF!+#REF!+#REF!+#REF!+#REF!+#REF!+#REF!+#REF!+Проект!D49</f>
        <v>#REF!</v>
      </c>
      <c r="G47" s="18" t="e">
        <f>#REF!+#REF!+#REF!+#REF!+#REF!+#REF!+#REF!+#REF!+#REF!+#REF!+Проект!E49</f>
        <v>#REF!</v>
      </c>
      <c r="H47" s="18" t="e">
        <f>#REF!+#REF!+#REF!+#REF!+#REF!+#REF!+#REF!+#REF!+#REF!+#REF!+Проект!F49</f>
        <v>#REF!</v>
      </c>
      <c r="I47" s="18" t="e">
        <f>#REF!+#REF!+#REF!+#REF!+#REF!+#REF!+#REF!+#REF!+#REF!+#REF!+Проект!G49</f>
        <v>#REF!</v>
      </c>
      <c r="J47" s="18" t="e">
        <f>#REF!+#REF!+#REF!+#REF!+#REF!+#REF!+#REF!+#REF!+#REF!+#REF!+Проект!H49</f>
        <v>#REF!</v>
      </c>
      <c r="K47" s="18" t="e">
        <f>#REF!+#REF!+#REF!+#REF!+#REF!+#REF!+#REF!+#REF!+#REF!+#REF!+Проект!I49</f>
        <v>#REF!</v>
      </c>
      <c r="L47" s="18" t="e">
        <f>#REF!+#REF!+#REF!+#REF!+#REF!+#REF!+#REF!+#REF!+#REF!+#REF!+Проект!J49</f>
        <v>#REF!</v>
      </c>
      <c r="M47" s="20" t="e">
        <f t="shared" si="2"/>
        <v>#REF!</v>
      </c>
    </row>
    <row r="48" spans="1:13" s="38" customFormat="1" x14ac:dyDescent="0.25">
      <c r="A48" s="34">
        <v>44</v>
      </c>
      <c r="B48" s="35" t="s">
        <v>41</v>
      </c>
      <c r="C48" s="36" t="e">
        <f>#REF!+#REF!+#REF!+#REF!+#REF!+#REF!+#REF!+#REF!+#REF!+#REF!+Проект!#REF!</f>
        <v>#REF!</v>
      </c>
      <c r="D48" s="36" t="e">
        <f>#REF!+#REF!+#REF!+#REF!+#REF!+#REF!+#REF!+#REF!+#REF!+#REF!+Проект!#REF!</f>
        <v>#REF!</v>
      </c>
      <c r="E48" s="36" t="e">
        <f>#REF!+#REF!+#REF!+#REF!+#REF!+#REF!+#REF!+#REF!+#REF!+#REF!+Проект!C50</f>
        <v>#REF!</v>
      </c>
      <c r="F48" s="36" t="e">
        <f>#REF!+#REF!+#REF!+#REF!+#REF!+#REF!+#REF!+#REF!+#REF!+#REF!+Проект!D50</f>
        <v>#REF!</v>
      </c>
      <c r="G48" s="36" t="e">
        <f>#REF!+#REF!+#REF!+#REF!+#REF!+#REF!+#REF!+#REF!+#REF!+#REF!+Проект!E50</f>
        <v>#REF!</v>
      </c>
      <c r="H48" s="36" t="e">
        <f>#REF!+#REF!+#REF!+#REF!+#REF!+#REF!+#REF!+#REF!+#REF!+#REF!+Проект!F50</f>
        <v>#REF!</v>
      </c>
      <c r="I48" s="36" t="e">
        <f>#REF!+#REF!+#REF!+#REF!+#REF!+#REF!+#REF!+#REF!+#REF!+#REF!+Проект!G50</f>
        <v>#REF!</v>
      </c>
      <c r="J48" s="36" t="e">
        <f>#REF!+#REF!+#REF!+#REF!+#REF!+#REF!+#REF!+#REF!+#REF!+#REF!+Проект!H50</f>
        <v>#REF!</v>
      </c>
      <c r="K48" s="36" t="e">
        <f>#REF!+#REF!+#REF!+#REF!+#REF!+#REF!+#REF!+#REF!+#REF!+#REF!+Проект!I50</f>
        <v>#REF!</v>
      </c>
      <c r="L48" s="36" t="e">
        <f>#REF!+#REF!+#REF!+#REF!+#REF!+#REF!+#REF!+#REF!+#REF!+#REF!+Проект!J50</f>
        <v>#REF!</v>
      </c>
      <c r="M48" s="37" t="e">
        <f t="shared" si="2"/>
        <v>#REF!</v>
      </c>
    </row>
    <row r="49" spans="1:13" s="9" customFormat="1" x14ac:dyDescent="0.25">
      <c r="A49" s="21">
        <v>45</v>
      </c>
      <c r="B49" s="10" t="s">
        <v>42</v>
      </c>
      <c r="C49" s="18" t="e">
        <f>#REF!+#REF!+#REF!+#REF!+#REF!+#REF!+#REF!+#REF!+#REF!+#REF!+Проект!#REF!</f>
        <v>#REF!</v>
      </c>
      <c r="D49" s="18" t="e">
        <f>#REF!+#REF!+#REF!+#REF!+#REF!+#REF!+#REF!+#REF!+#REF!+#REF!+Проект!#REF!</f>
        <v>#REF!</v>
      </c>
      <c r="E49" s="18" t="e">
        <f>#REF!+#REF!+#REF!+#REF!+#REF!+#REF!+#REF!+#REF!+#REF!+#REF!+Проект!C51</f>
        <v>#REF!</v>
      </c>
      <c r="F49" s="18" t="e">
        <f>#REF!+#REF!+#REF!+#REF!+#REF!+#REF!+#REF!+#REF!+#REF!+#REF!+Проект!D51</f>
        <v>#REF!</v>
      </c>
      <c r="G49" s="18" t="e">
        <f>#REF!+#REF!+#REF!+#REF!+#REF!+#REF!+#REF!+#REF!+#REF!+#REF!+Проект!E51</f>
        <v>#REF!</v>
      </c>
      <c r="H49" s="18" t="e">
        <f>#REF!+#REF!+#REF!+#REF!+#REF!+#REF!+#REF!+#REF!+#REF!+#REF!+Проект!F51</f>
        <v>#REF!</v>
      </c>
      <c r="I49" s="18" t="e">
        <f>#REF!+#REF!+#REF!+#REF!+#REF!+#REF!+#REF!+#REF!+#REF!+#REF!+Проект!G51</f>
        <v>#REF!</v>
      </c>
      <c r="J49" s="18" t="e">
        <f>#REF!+#REF!+#REF!+#REF!+#REF!+#REF!+#REF!+#REF!+#REF!+#REF!+Проект!H51</f>
        <v>#REF!</v>
      </c>
      <c r="K49" s="18" t="e">
        <f>#REF!+#REF!+#REF!+#REF!+#REF!+#REF!+#REF!+#REF!+#REF!+#REF!+Проект!I51</f>
        <v>#REF!</v>
      </c>
      <c r="L49" s="18" t="e">
        <f>#REF!+#REF!+#REF!+#REF!+#REF!+#REF!+#REF!+#REF!+#REF!+#REF!+Проект!J51</f>
        <v>#REF!</v>
      </c>
      <c r="M49" s="20" t="e">
        <f t="shared" si="2"/>
        <v>#REF!</v>
      </c>
    </row>
    <row r="50" spans="1:13" s="9" customFormat="1" x14ac:dyDescent="0.25">
      <c r="A50" s="21">
        <v>46</v>
      </c>
      <c r="B50" s="10" t="s">
        <v>43</v>
      </c>
      <c r="C50" s="18" t="e">
        <f>#REF!+#REF!+#REF!+#REF!+#REF!+#REF!+#REF!+#REF!+#REF!+#REF!+Проект!#REF!</f>
        <v>#REF!</v>
      </c>
      <c r="D50" s="18" t="e">
        <f>#REF!+#REF!+#REF!+#REF!+#REF!+#REF!+#REF!+#REF!+#REF!+#REF!+Проект!#REF!</f>
        <v>#REF!</v>
      </c>
      <c r="E50" s="18" t="e">
        <f>#REF!+#REF!+#REF!+#REF!+#REF!+#REF!+#REF!+#REF!+#REF!+#REF!+Проект!C52</f>
        <v>#REF!</v>
      </c>
      <c r="F50" s="18" t="e">
        <f>#REF!+#REF!+#REF!+#REF!+#REF!+#REF!+#REF!+#REF!+#REF!+#REF!+Проект!D52</f>
        <v>#REF!</v>
      </c>
      <c r="G50" s="18" t="e">
        <f>#REF!+#REF!+#REF!+#REF!+#REF!+#REF!+#REF!+#REF!+#REF!+#REF!+Проект!E52</f>
        <v>#REF!</v>
      </c>
      <c r="H50" s="18" t="e">
        <f>#REF!+#REF!+#REF!+#REF!+#REF!+#REF!+#REF!+#REF!+#REF!+#REF!+Проект!F52</f>
        <v>#REF!</v>
      </c>
      <c r="I50" s="18" t="e">
        <f>#REF!+#REF!+#REF!+#REF!+#REF!+#REF!+#REF!+#REF!+#REF!+#REF!+Проект!G52</f>
        <v>#REF!</v>
      </c>
      <c r="J50" s="18" t="e">
        <f>#REF!+#REF!+#REF!+#REF!+#REF!+#REF!+#REF!+#REF!+#REF!+#REF!+Проект!H52</f>
        <v>#REF!</v>
      </c>
      <c r="K50" s="18" t="e">
        <f>#REF!+#REF!+#REF!+#REF!+#REF!+#REF!+#REF!+#REF!+#REF!+#REF!+Проект!I52</f>
        <v>#REF!</v>
      </c>
      <c r="L50" s="18" t="e">
        <f>#REF!+#REF!+#REF!+#REF!+#REF!+#REF!+#REF!+#REF!+#REF!+#REF!+Проект!J52</f>
        <v>#REF!</v>
      </c>
      <c r="M50" s="20" t="e">
        <f t="shared" si="2"/>
        <v>#REF!</v>
      </c>
    </row>
    <row r="51" spans="1:13" s="9" customFormat="1" x14ac:dyDescent="0.25">
      <c r="A51" s="21">
        <v>47</v>
      </c>
      <c r="B51" s="10" t="s">
        <v>44</v>
      </c>
      <c r="C51" s="18" t="e">
        <f>#REF!+#REF!+#REF!+#REF!+#REF!+#REF!+#REF!+#REF!+#REF!+#REF!+Проект!#REF!</f>
        <v>#REF!</v>
      </c>
      <c r="D51" s="18" t="e">
        <f>#REF!+#REF!+#REF!+#REF!+#REF!+#REF!+#REF!+#REF!+#REF!+#REF!+Проект!#REF!</f>
        <v>#REF!</v>
      </c>
      <c r="E51" s="18" t="e">
        <f>#REF!+#REF!+#REF!+#REF!+#REF!+#REF!+#REF!+#REF!+#REF!+#REF!+Проект!C53</f>
        <v>#REF!</v>
      </c>
      <c r="F51" s="18" t="e">
        <f>#REF!+#REF!+#REF!+#REF!+#REF!+#REF!+#REF!+#REF!+#REF!+#REF!+Проект!D53</f>
        <v>#REF!</v>
      </c>
      <c r="G51" s="18" t="e">
        <f>#REF!+#REF!+#REF!+#REF!+#REF!+#REF!+#REF!+#REF!+#REF!+#REF!+Проект!E53</f>
        <v>#REF!</v>
      </c>
      <c r="H51" s="18" t="e">
        <f>#REF!+#REF!+#REF!+#REF!+#REF!+#REF!+#REF!+#REF!+#REF!+#REF!+Проект!F53</f>
        <v>#REF!</v>
      </c>
      <c r="I51" s="18" t="e">
        <f>#REF!+#REF!+#REF!+#REF!+#REF!+#REF!+#REF!+#REF!+#REF!+#REF!+Проект!G53</f>
        <v>#REF!</v>
      </c>
      <c r="J51" s="18" t="e">
        <f>#REF!+#REF!+#REF!+#REF!+#REF!+#REF!+#REF!+#REF!+#REF!+#REF!+Проект!H53</f>
        <v>#REF!</v>
      </c>
      <c r="K51" s="18" t="e">
        <f>#REF!+#REF!+#REF!+#REF!+#REF!+#REF!+#REF!+#REF!+#REF!+#REF!+Проект!I53</f>
        <v>#REF!</v>
      </c>
      <c r="L51" s="18" t="e">
        <f>#REF!+#REF!+#REF!+#REF!+#REF!+#REF!+#REF!+#REF!+#REF!+#REF!+Проект!J53</f>
        <v>#REF!</v>
      </c>
      <c r="M51" s="20" t="e">
        <f t="shared" si="2"/>
        <v>#REF!</v>
      </c>
    </row>
    <row r="52" spans="1:13" s="9" customFormat="1" x14ac:dyDescent="0.25">
      <c r="A52" s="21">
        <v>48</v>
      </c>
      <c r="B52" s="19" t="s">
        <v>45</v>
      </c>
      <c r="C52" s="18" t="e">
        <f>#REF!+#REF!+#REF!+#REF!+#REF!+#REF!+#REF!+#REF!+#REF!+#REF!+Проект!#REF!</f>
        <v>#REF!</v>
      </c>
      <c r="D52" s="18" t="e">
        <f>#REF!+#REF!+#REF!+#REF!+#REF!+#REF!+#REF!+#REF!+#REF!+#REF!+Проект!#REF!</f>
        <v>#REF!</v>
      </c>
      <c r="E52" s="18" t="e">
        <f>#REF!+#REF!+#REF!+#REF!+#REF!+#REF!+#REF!+#REF!+#REF!+#REF!+Проект!C54</f>
        <v>#REF!</v>
      </c>
      <c r="F52" s="18" t="e">
        <f>#REF!+#REF!+#REF!+#REF!+#REF!+#REF!+#REF!+#REF!+#REF!+#REF!+Проект!D54</f>
        <v>#REF!</v>
      </c>
      <c r="G52" s="18" t="e">
        <f>#REF!+#REF!+#REF!+#REF!+#REF!+#REF!+#REF!+#REF!+#REF!+#REF!+Проект!E54</f>
        <v>#REF!</v>
      </c>
      <c r="H52" s="18" t="e">
        <f>#REF!+#REF!+#REF!+#REF!+#REF!+#REF!+#REF!+#REF!+#REF!+#REF!+Проект!F54</f>
        <v>#REF!</v>
      </c>
      <c r="I52" s="18" t="e">
        <f>#REF!+#REF!+#REF!+#REF!+#REF!+#REF!+#REF!+#REF!+#REF!+#REF!+Проект!G54</f>
        <v>#REF!</v>
      </c>
      <c r="J52" s="18" t="e">
        <f>#REF!+#REF!+#REF!+#REF!+#REF!+#REF!+#REF!+#REF!+#REF!+#REF!+Проект!H54</f>
        <v>#REF!</v>
      </c>
      <c r="K52" s="18" t="e">
        <f>#REF!+#REF!+#REF!+#REF!+#REF!+#REF!+#REF!+#REF!+#REF!+#REF!+Проект!I54</f>
        <v>#REF!</v>
      </c>
      <c r="L52" s="18" t="e">
        <f>#REF!+#REF!+#REF!+#REF!+#REF!+#REF!+#REF!+#REF!+#REF!+#REF!+Проект!J54</f>
        <v>#REF!</v>
      </c>
      <c r="M52" s="20" t="e">
        <f t="shared" si="2"/>
        <v>#REF!</v>
      </c>
    </row>
    <row r="53" spans="1:13" s="9" customFormat="1" x14ac:dyDescent="0.25">
      <c r="A53" s="12"/>
      <c r="B53" s="12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</row>
    <row r="54" spans="1:13" s="9" customFormat="1" ht="28.5" customHeight="1" x14ac:dyDescent="0.25">
      <c r="B54" s="13"/>
      <c r="C54" s="14"/>
      <c r="D54" s="15"/>
      <c r="E54" s="14"/>
      <c r="F54" s="14"/>
      <c r="G54" s="14"/>
      <c r="H54" s="14"/>
      <c r="I54" s="14"/>
      <c r="J54" s="14"/>
      <c r="K54" s="14"/>
      <c r="L54" s="14"/>
      <c r="M54" s="16"/>
    </row>
    <row r="56" spans="1:13" x14ac:dyDescent="0.25">
      <c r="C56" s="17"/>
      <c r="D56" s="17"/>
      <c r="E56" s="17"/>
      <c r="F56" s="17"/>
      <c r="G56" s="17"/>
      <c r="H56" s="17"/>
      <c r="I56" s="17"/>
      <c r="J56" s="17"/>
      <c r="K56" s="17"/>
      <c r="L56" s="17"/>
    </row>
  </sheetData>
  <mergeCells count="2">
    <mergeCell ref="B2:M2"/>
    <mergeCell ref="C1:M1"/>
  </mergeCells>
  <phoneticPr fontId="10" type="noConversion"/>
  <pageMargins left="0.62992125984251968" right="0.27559055118110237" top="0.62992125984251968" bottom="0.19685039370078741" header="0.31496062992125984" footer="0.31496062992125984"/>
  <pageSetup paperSize="9" scale="55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2</vt:i4>
      </vt:variant>
    </vt:vector>
  </HeadingPairs>
  <TitlesOfParts>
    <vt:vector size="4" baseType="lpstr">
      <vt:lpstr>Проект</vt:lpstr>
      <vt:lpstr>СВОД</vt:lpstr>
      <vt:lpstr>Проект!Область_печати</vt:lpstr>
      <vt:lpstr>СВОД!Область_печати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cp:lastPrinted>2017-03-15T19:16:14Z</cp:lastPrinted>
  <dcterms:created xsi:type="dcterms:W3CDTF">2006-09-16T00:00:00Z</dcterms:created>
  <dcterms:modified xsi:type="dcterms:W3CDTF">2019-08-13T06:50:23Z</dcterms:modified>
</cp:coreProperties>
</file>